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hidePivotFieldList="1"/>
  <xr:revisionPtr revIDLastSave="3299" documentId="13_ncr:1_{BAB48C14-5C0B-435A-82DC-606832445A1D}" xr6:coauthVersionLast="47" xr6:coauthVersionMax="47" xr10:uidLastSave="{52780942-8A87-499F-9ED9-64D82D054E43}"/>
  <bookViews>
    <workbookView xWindow="28680" yWindow="-120" windowWidth="29040" windowHeight="15720" xr2:uid="{00000000-000D-0000-FFFF-FFFF00000000}"/>
  </bookViews>
  <sheets>
    <sheet name="既存照明器具一覧" sheetId="8" r:id="rId1"/>
  </sheets>
  <definedNames>
    <definedName name="_xlnm._FilterDatabase" localSheetId="0" hidden="1">既存照明器具一覧!$A$4:$U$8067</definedName>
    <definedName name="_xlnm.Print_Area" localSheetId="0">既存照明器具一覧!$A$2:$U$5921</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8053" i="8" l="1" a="1"/>
  <c r="T8053" i="8" s="1"/>
  <c r="L8070" i="8"/>
  <c r="N8070" i="8"/>
  <c r="O8070" i="8"/>
  <c r="K8070" i="8" l="1"/>
  <c r="D8070" i="8" l="1"/>
  <c r="T911" i="8" l="1" a="1"/>
  <c r="T911" i="8" s="1"/>
  <c r="T133" i="8" a="1"/>
  <c r="T133" i="8" s="1"/>
  <c r="T134" i="8" a="1"/>
  <c r="T134" i="8" s="1"/>
  <c r="T132" i="8" a="1"/>
  <c r="T132" i="8" s="1"/>
  <c r="S6803" i="8" l="1"/>
  <c r="S6802" i="8"/>
  <c r="S6801" i="8"/>
  <c r="S6800" i="8"/>
  <c r="S6799" i="8"/>
  <c r="S6798" i="8"/>
  <c r="S6797" i="8"/>
  <c r="S6796" i="8"/>
  <c r="S6795" i="8"/>
  <c r="S6794" i="8"/>
  <c r="S6793" i="8"/>
  <c r="S6792" i="8"/>
  <c r="S6791" i="8"/>
  <c r="S6790" i="8"/>
  <c r="S6789" i="8"/>
  <c r="S6788" i="8"/>
  <c r="S6787" i="8"/>
  <c r="S6786" i="8"/>
  <c r="S6785" i="8"/>
  <c r="S6784" i="8"/>
  <c r="S6783" i="8"/>
  <c r="S6782" i="8"/>
  <c r="S6781" i="8"/>
  <c r="S6780" i="8"/>
  <c r="S6779" i="8"/>
  <c r="S6778" i="8"/>
  <c r="S6777" i="8"/>
  <c r="S6776" i="8"/>
  <c r="S6775" i="8"/>
  <c r="S6774" i="8"/>
  <c r="S6773" i="8"/>
  <c r="S6772" i="8"/>
  <c r="S6771" i="8"/>
  <c r="S6770" i="8"/>
  <c r="S6769" i="8"/>
  <c r="S6768" i="8"/>
  <c r="S6767" i="8"/>
  <c r="S6766" i="8"/>
  <c r="S6765" i="8"/>
  <c r="S6764" i="8"/>
  <c r="S6763" i="8"/>
  <c r="S6762" i="8"/>
  <c r="S6761" i="8"/>
  <c r="S6760" i="8"/>
  <c r="S6759" i="8"/>
  <c r="S6758" i="8"/>
  <c r="S6757" i="8"/>
  <c r="S6756" i="8"/>
  <c r="S6755" i="8"/>
  <c r="S6754" i="8"/>
  <c r="S6753" i="8"/>
  <c r="S6752" i="8"/>
  <c r="S6751" i="8"/>
  <c r="S6750" i="8"/>
  <c r="S6749" i="8"/>
  <c r="S6748" i="8"/>
  <c r="S6747" i="8"/>
  <c r="S6746" i="8"/>
  <c r="S6745" i="8"/>
  <c r="S6744" i="8"/>
  <c r="S6743" i="8"/>
  <c r="S6742" i="8"/>
  <c r="S6741" i="8"/>
  <c r="S6740" i="8"/>
  <c r="S6739" i="8"/>
  <c r="S6738" i="8"/>
  <c r="S6737" i="8"/>
  <c r="S6736" i="8"/>
  <c r="S6735" i="8"/>
  <c r="S6734" i="8"/>
  <c r="S6733" i="8"/>
  <c r="S6732" i="8"/>
  <c r="S6731" i="8"/>
  <c r="S6730" i="8"/>
  <c r="S6729" i="8"/>
  <c r="S6728" i="8"/>
  <c r="S6727" i="8"/>
  <c r="S6726" i="8"/>
  <c r="S6725" i="8"/>
  <c r="S6724" i="8"/>
  <c r="S6723" i="8"/>
  <c r="S6722" i="8"/>
  <c r="S6721" i="8"/>
  <c r="S6720" i="8"/>
  <c r="S6719" i="8"/>
  <c r="S6718" i="8"/>
  <c r="S6717" i="8"/>
  <c r="S6716" i="8"/>
  <c r="S6715" i="8"/>
  <c r="S6714" i="8"/>
  <c r="S6713" i="8"/>
  <c r="S6712" i="8"/>
  <c r="S6711" i="8"/>
  <c r="S6710" i="8"/>
  <c r="S6709" i="8"/>
  <c r="S6708" i="8"/>
  <c r="S6707" i="8"/>
  <c r="S6706" i="8"/>
  <c r="S6705" i="8"/>
  <c r="S6704" i="8"/>
  <c r="S6703" i="8"/>
  <c r="S6702" i="8"/>
  <c r="S6701" i="8"/>
  <c r="S6697" i="8"/>
  <c r="S6696" i="8"/>
  <c r="S6695" i="8"/>
  <c r="S6694" i="8"/>
  <c r="S6693" i="8"/>
  <c r="S6692" i="8"/>
  <c r="S6691" i="8"/>
  <c r="S6690" i="8"/>
  <c r="S6689" i="8"/>
  <c r="S6688" i="8"/>
  <c r="S6687" i="8"/>
  <c r="S6686" i="8"/>
  <c r="S6685" i="8"/>
  <c r="S6684" i="8"/>
  <c r="S6683" i="8"/>
  <c r="S6682" i="8"/>
  <c r="S6681" i="8"/>
  <c r="S6680" i="8"/>
  <c r="S6679" i="8"/>
  <c r="S6678" i="8"/>
  <c r="S6677" i="8"/>
  <c r="S6676" i="8"/>
  <c r="S6675" i="8"/>
  <c r="S6674" i="8"/>
  <c r="S6673" i="8"/>
  <c r="S6672" i="8"/>
  <c r="S6671" i="8"/>
  <c r="S6670" i="8"/>
  <c r="S6669" i="8"/>
  <c r="S6668" i="8"/>
  <c r="S6667" i="8"/>
  <c r="S6666" i="8"/>
  <c r="S6665" i="8"/>
  <c r="S6664" i="8"/>
  <c r="S6663" i="8"/>
  <c r="S6662" i="8"/>
  <c r="S6661" i="8"/>
  <c r="S6660" i="8"/>
  <c r="S6659" i="8"/>
  <c r="S6658" i="8"/>
  <c r="S6657" i="8"/>
  <c r="S6656" i="8"/>
  <c r="S6655" i="8"/>
  <c r="S6654" i="8"/>
  <c r="S6653" i="8"/>
  <c r="S6652" i="8"/>
  <c r="S6651" i="8"/>
  <c r="S6650" i="8"/>
  <c r="S6649" i="8"/>
  <c r="S6648" i="8"/>
  <c r="S6647" i="8"/>
  <c r="S6646" i="8"/>
  <c r="S6645" i="8"/>
  <c r="S6644" i="8"/>
  <c r="S6643" i="8"/>
  <c r="S6642" i="8"/>
  <c r="S6641" i="8"/>
  <c r="S6640" i="8"/>
  <c r="S6639" i="8"/>
  <c r="S6638" i="8"/>
  <c r="S6637" i="8"/>
  <c r="S6636" i="8"/>
  <c r="S6635" i="8"/>
  <c r="S6634" i="8"/>
  <c r="S6633" i="8"/>
  <c r="S6632" i="8"/>
  <c r="S6631" i="8"/>
  <c r="S6630" i="8"/>
  <c r="S6629" i="8"/>
  <c r="S6628" i="8"/>
  <c r="S6627" i="8"/>
  <c r="S6626" i="8"/>
  <c r="S6625" i="8"/>
  <c r="S6624" i="8"/>
  <c r="S6623" i="8"/>
  <c r="S6622" i="8"/>
  <c r="S6621" i="8"/>
  <c r="S6620" i="8"/>
  <c r="S6619" i="8"/>
  <c r="S6618" i="8"/>
  <c r="S6617" i="8"/>
  <c r="S6616" i="8"/>
  <c r="S6615" i="8"/>
  <c r="S6614" i="8"/>
  <c r="S6613" i="8"/>
  <c r="S6612" i="8"/>
  <c r="S6611" i="8"/>
  <c r="S6610" i="8"/>
  <c r="S6609" i="8"/>
  <c r="S6608" i="8"/>
  <c r="S6607" i="8"/>
  <c r="S6606" i="8"/>
  <c r="S6605" i="8"/>
  <c r="S6604" i="8"/>
  <c r="S6603" i="8"/>
  <c r="S6602" i="8"/>
  <c r="S6601" i="8"/>
  <c r="S6600" i="8"/>
  <c r="S6599" i="8"/>
  <c r="S6598" i="8"/>
  <c r="S6597" i="8"/>
  <c r="S6596" i="8"/>
  <c r="S6595" i="8"/>
  <c r="S6594" i="8"/>
  <c r="S6593" i="8"/>
  <c r="S6592" i="8"/>
  <c r="S6591" i="8"/>
  <c r="S6590" i="8"/>
  <c r="S6589" i="8"/>
  <c r="S6588" i="8"/>
  <c r="S6587" i="8"/>
  <c r="S6586" i="8"/>
  <c r="S6585" i="8"/>
  <c r="S6584" i="8"/>
  <c r="S6583" i="8"/>
  <c r="S6582" i="8"/>
  <c r="S6581" i="8"/>
  <c r="S6580" i="8"/>
  <c r="S6579" i="8"/>
  <c r="S6578" i="8"/>
  <c r="S6577" i="8"/>
  <c r="S6576" i="8"/>
  <c r="S6575" i="8"/>
  <c r="S6574" i="8"/>
  <c r="S6573" i="8"/>
  <c r="S6572" i="8"/>
  <c r="S6571" i="8"/>
  <c r="S6570" i="8"/>
  <c r="S6569" i="8"/>
  <c r="S6568" i="8"/>
  <c r="S6567" i="8"/>
  <c r="S6566" i="8"/>
  <c r="S6565" i="8"/>
  <c r="S6564" i="8"/>
  <c r="S6563" i="8"/>
  <c r="S6562" i="8"/>
  <c r="S6561" i="8"/>
  <c r="S6560" i="8"/>
  <c r="S6559" i="8"/>
  <c r="S6558" i="8"/>
  <c r="S6557" i="8"/>
  <c r="S6556" i="8"/>
  <c r="S6555" i="8"/>
  <c r="S6554" i="8"/>
  <c r="S6553" i="8"/>
  <c r="S6552" i="8"/>
  <c r="S6551" i="8"/>
  <c r="S6550" i="8"/>
  <c r="S6549" i="8"/>
  <c r="S6548" i="8"/>
  <c r="S6547" i="8"/>
  <c r="S6546" i="8"/>
  <c r="S6545" i="8"/>
  <c r="S6544" i="8"/>
  <c r="S6543" i="8"/>
  <c r="S6542" i="8"/>
  <c r="S6541" i="8"/>
  <c r="S6540" i="8"/>
  <c r="S6539" i="8"/>
  <c r="S6538" i="8"/>
  <c r="S6537" i="8"/>
  <c r="S6536" i="8"/>
  <c r="S6535" i="8"/>
  <c r="S6534" i="8"/>
  <c r="S6533" i="8"/>
  <c r="S6532" i="8"/>
  <c r="S6531" i="8"/>
  <c r="S6530" i="8"/>
  <c r="S6529" i="8"/>
  <c r="S6528" i="8"/>
  <c r="S6527" i="8"/>
  <c r="S6526" i="8"/>
  <c r="S6525" i="8"/>
  <c r="S6524" i="8"/>
  <c r="S6523" i="8"/>
  <c r="S6522" i="8"/>
  <c r="S6521" i="8"/>
  <c r="S6520" i="8"/>
  <c r="S6519" i="8"/>
  <c r="S6518" i="8"/>
  <c r="S6517" i="8"/>
  <c r="S6516" i="8"/>
  <c r="S6515" i="8"/>
  <c r="S6514" i="8"/>
  <c r="S6513" i="8"/>
  <c r="S6512" i="8"/>
  <c r="S6511" i="8"/>
  <c r="S6510" i="8"/>
  <c r="S6509" i="8"/>
  <c r="S6508" i="8"/>
  <c r="S6507" i="8"/>
  <c r="S6506" i="8"/>
  <c r="S6505" i="8"/>
  <c r="S6504" i="8"/>
  <c r="S6503" i="8"/>
  <c r="S6502" i="8"/>
  <c r="S6501" i="8"/>
  <c r="S6500" i="8"/>
  <c r="S6499" i="8"/>
  <c r="S6498" i="8"/>
  <c r="S6497" i="8"/>
  <c r="S6496" i="8"/>
  <c r="S6495" i="8"/>
  <c r="S6494" i="8"/>
  <c r="S6493" i="8"/>
  <c r="S6492" i="8"/>
  <c r="S6491" i="8"/>
  <c r="S6490" i="8"/>
  <c r="S6489" i="8"/>
  <c r="S6488" i="8"/>
  <c r="S6487" i="8"/>
  <c r="S6486" i="8"/>
  <c r="S6485" i="8"/>
  <c r="S6484" i="8"/>
  <c r="S6483" i="8"/>
  <c r="S6482" i="8"/>
  <c r="S6481" i="8"/>
  <c r="S6480" i="8"/>
  <c r="S6479" i="8"/>
  <c r="S6478" i="8"/>
  <c r="S6700" i="8"/>
  <c r="S6699" i="8"/>
  <c r="S6698" i="8"/>
  <c r="T6477" i="8" a="1"/>
  <c r="T6477" i="8" s="1"/>
  <c r="S6367" i="8" l="1"/>
  <c r="S6366" i="8"/>
  <c r="S6365" i="8"/>
  <c r="S6364" i="8"/>
  <c r="T5645" i="8" a="1"/>
  <c r="T5645" i="8" s="1"/>
  <c r="T5550" i="8" a="1"/>
  <c r="T5550" i="8" s="1"/>
  <c r="T5549" i="8" a="1"/>
  <c r="T5549" i="8" s="1"/>
  <c r="T5551" i="8" a="1"/>
  <c r="T5551" i="8" s="1"/>
  <c r="T5552" i="8" a="1"/>
  <c r="T5552" i="8" s="1"/>
  <c r="T5507" i="8" a="1"/>
  <c r="T5507" i="8" s="1"/>
  <c r="T5482" i="8" a="1"/>
  <c r="T5482" i="8" s="1"/>
  <c r="T5481" i="8" a="1"/>
  <c r="T5481" i="8" s="1"/>
  <c r="T5483" i="8" a="1"/>
  <c r="T5483" i="8" s="1"/>
  <c r="T5484" i="8" a="1"/>
  <c r="T5484" i="8" s="1"/>
  <c r="T5364" i="8" a="1"/>
  <c r="T5364" i="8" s="1"/>
  <c r="T4497" i="8" a="1"/>
  <c r="T4497" i="8" s="1"/>
  <c r="T4496" i="8" a="1"/>
  <c r="T4496" i="8" s="1"/>
  <c r="T4477" i="8" a="1"/>
  <c r="T4477" i="8" s="1"/>
  <c r="T4478" i="8" a="1"/>
  <c r="T4478" i="8" s="1"/>
  <c r="T432" i="8" l="1" a="1"/>
  <c r="T432" i="8" s="1"/>
  <c r="T433" i="8" a="1"/>
  <c r="T433" i="8" s="1"/>
  <c r="T437" i="8" a="1"/>
  <c r="T437" i="8" s="1"/>
  <c r="T438" i="8" a="1"/>
  <c r="T438" i="8" s="1"/>
  <c r="T439" i="8" a="1"/>
  <c r="T439" i="8" s="1"/>
  <c r="T419" i="8" a="1"/>
  <c r="T419" i="8" s="1"/>
  <c r="T420" i="8" a="1"/>
  <c r="T420" i="8" s="1"/>
  <c r="T421" i="8" a="1"/>
  <c r="T421" i="8" s="1"/>
  <c r="T422" i="8" a="1"/>
  <c r="T422" i="8" s="1"/>
  <c r="T423" i="8" a="1"/>
  <c r="T423" i="8" s="1"/>
  <c r="T424" i="8" a="1"/>
  <c r="T424" i="8" s="1"/>
  <c r="T425" i="8" a="1"/>
  <c r="T425" i="8" s="1"/>
  <c r="T434" i="8" a="1"/>
  <c r="T434" i="8" s="1"/>
  <c r="T435" i="8" a="1"/>
  <c r="T435" i="8" s="1"/>
  <c r="T436" i="8" a="1"/>
  <c r="T436" i="8" s="1"/>
  <c r="T440" i="8" a="1"/>
  <c r="T440" i="8" s="1"/>
  <c r="T441" i="8" a="1"/>
  <c r="T441" i="8" s="1"/>
  <c r="T442" i="8" a="1"/>
  <c r="T442" i="8" s="1"/>
  <c r="T443" i="8" a="1"/>
  <c r="T443" i="8" s="1"/>
  <c r="T444" i="8" a="1"/>
  <c r="T444" i="8" s="1"/>
  <c r="T445" i="8" a="1"/>
  <c r="T445" i="8" s="1"/>
  <c r="T446" i="8" a="1"/>
  <c r="T446" i="8" s="1"/>
  <c r="T447" i="8" a="1"/>
  <c r="T447" i="8" s="1"/>
  <c r="T448" i="8" a="1"/>
  <c r="T448" i="8" s="1"/>
  <c r="T449" i="8" a="1"/>
  <c r="T449" i="8" s="1"/>
  <c r="T450" i="8" a="1"/>
  <c r="T450" i="8" s="1"/>
  <c r="T451" i="8" a="1"/>
  <c r="T451" i="8" s="1"/>
  <c r="T452" i="8" a="1"/>
  <c r="T452" i="8" s="1"/>
  <c r="T453" i="8" a="1"/>
  <c r="T453" i="8" s="1"/>
  <c r="T454" i="8" a="1"/>
  <c r="T454" i="8" s="1"/>
  <c r="T455" i="8" a="1"/>
  <c r="T455" i="8" s="1"/>
  <c r="T456" i="8" a="1"/>
  <c r="T456" i="8" s="1"/>
  <c r="T457" i="8" a="1"/>
  <c r="T457" i="8" s="1"/>
  <c r="T458" i="8" a="1"/>
  <c r="T458" i="8" s="1"/>
  <c r="T459" i="8" a="1"/>
  <c r="T459" i="8" s="1"/>
  <c r="T460" i="8" a="1"/>
  <c r="T460" i="8" s="1"/>
  <c r="T461" i="8" a="1"/>
  <c r="T461" i="8" s="1"/>
  <c r="T462" i="8" a="1"/>
  <c r="T462" i="8" s="1"/>
  <c r="T463" i="8" a="1"/>
  <c r="T463" i="8" s="1"/>
  <c r="T464" i="8" a="1"/>
  <c r="T464" i="8" s="1"/>
  <c r="T465" i="8" a="1"/>
  <c r="T465" i="8" s="1"/>
  <c r="T466" i="8" a="1"/>
  <c r="T466" i="8" s="1"/>
  <c r="T467" i="8" a="1"/>
  <c r="T467" i="8" s="1"/>
  <c r="T468" i="8" a="1"/>
  <c r="T468" i="8" s="1"/>
  <c r="T469" i="8" a="1"/>
  <c r="T469" i="8" s="1"/>
  <c r="T470" i="8" a="1"/>
  <c r="T470" i="8" s="1"/>
  <c r="T471" i="8" a="1"/>
  <c r="T471" i="8" s="1"/>
  <c r="T472" i="8" a="1"/>
  <c r="T472" i="8" s="1"/>
  <c r="T473" i="8" a="1"/>
  <c r="T473" i="8" s="1"/>
  <c r="T474" i="8" a="1"/>
  <c r="T474" i="8" s="1"/>
  <c r="T475" i="8" a="1"/>
  <c r="T475" i="8" s="1"/>
  <c r="T476" i="8" a="1"/>
  <c r="T476" i="8" s="1"/>
  <c r="T477" i="8" a="1"/>
  <c r="T477" i="8" s="1"/>
  <c r="T478" i="8" a="1"/>
  <c r="T478" i="8" s="1"/>
  <c r="T479" i="8" a="1"/>
  <c r="T479" i="8" s="1"/>
  <c r="T480" i="8" a="1"/>
  <c r="T480" i="8" s="1"/>
  <c r="T481" i="8" a="1"/>
  <c r="T481" i="8" s="1"/>
  <c r="T482" i="8" a="1"/>
  <c r="T482" i="8" s="1"/>
  <c r="T483" i="8" a="1"/>
  <c r="T483" i="8" s="1"/>
  <c r="T484" i="8" a="1"/>
  <c r="T484" i="8" s="1"/>
  <c r="T485" i="8" a="1"/>
  <c r="T485" i="8" s="1"/>
  <c r="T486" i="8" a="1"/>
  <c r="T486" i="8" s="1"/>
  <c r="T487" i="8" a="1"/>
  <c r="T487" i="8" s="1"/>
  <c r="T488" i="8" a="1"/>
  <c r="T488" i="8" s="1"/>
  <c r="T489" i="8" a="1"/>
  <c r="T489" i="8" s="1"/>
  <c r="T490" i="8" a="1"/>
  <c r="T490" i="8" s="1"/>
  <c r="T491" i="8" a="1"/>
  <c r="T491" i="8" s="1"/>
  <c r="T492" i="8" a="1"/>
  <c r="T492" i="8" s="1"/>
  <c r="T493" i="8" a="1"/>
  <c r="T493" i="8" s="1"/>
  <c r="T494" i="8" a="1"/>
  <c r="T494" i="8" s="1"/>
  <c r="T495" i="8" a="1"/>
  <c r="T495" i="8" s="1"/>
  <c r="T496" i="8" a="1"/>
  <c r="T496" i="8" s="1"/>
  <c r="T497" i="8" a="1"/>
  <c r="T497" i="8" s="1"/>
  <c r="T498" i="8" a="1"/>
  <c r="T498" i="8" s="1"/>
  <c r="T499" i="8" a="1"/>
  <c r="T499" i="8" s="1"/>
  <c r="T500" i="8" a="1"/>
  <c r="T500" i="8" s="1"/>
  <c r="T501" i="8" a="1"/>
  <c r="T501" i="8" s="1"/>
  <c r="T502" i="8" a="1"/>
  <c r="T502" i="8" s="1"/>
  <c r="T503" i="8" a="1"/>
  <c r="T503" i="8" s="1"/>
  <c r="T504" i="8" a="1"/>
  <c r="T504" i="8" s="1"/>
  <c r="T505" i="8" a="1"/>
  <c r="T505" i="8" s="1"/>
  <c r="T506" i="8" a="1"/>
  <c r="T506" i="8" s="1"/>
  <c r="T507" i="8" a="1"/>
  <c r="T507" i="8" s="1"/>
  <c r="T508" i="8" a="1"/>
  <c r="T508" i="8" s="1"/>
  <c r="T509" i="8" a="1"/>
  <c r="T509" i="8" s="1"/>
  <c r="T510" i="8" a="1"/>
  <c r="T510" i="8" s="1"/>
  <c r="T511" i="8" a="1"/>
  <c r="T511" i="8" s="1"/>
  <c r="T512" i="8" a="1"/>
  <c r="T512" i="8" s="1"/>
  <c r="T513" i="8" a="1"/>
  <c r="T513" i="8" s="1"/>
  <c r="T514" i="8" a="1"/>
  <c r="T514" i="8" s="1"/>
  <c r="T515" i="8" a="1"/>
  <c r="T515" i="8" s="1"/>
  <c r="T516" i="8" a="1"/>
  <c r="T516" i="8" s="1"/>
  <c r="T517" i="8" a="1"/>
  <c r="T517" i="8" s="1"/>
  <c r="T518" i="8" a="1"/>
  <c r="T518" i="8" s="1"/>
  <c r="T519" i="8" a="1"/>
  <c r="T519" i="8" s="1"/>
  <c r="T520" i="8" a="1"/>
  <c r="T520" i="8" s="1"/>
  <c r="T521" i="8" a="1"/>
  <c r="T521" i="8" s="1"/>
  <c r="T522" i="8" a="1"/>
  <c r="T522" i="8" s="1"/>
  <c r="T523" i="8" a="1"/>
  <c r="T523" i="8" s="1"/>
  <c r="T524" i="8" a="1"/>
  <c r="T524" i="8" s="1"/>
  <c r="T525" i="8" a="1"/>
  <c r="T525" i="8" s="1"/>
  <c r="T526" i="8" a="1"/>
  <c r="T526" i="8" s="1"/>
  <c r="T527" i="8" a="1"/>
  <c r="T527" i="8" s="1"/>
  <c r="T528" i="8" a="1"/>
  <c r="T528" i="8" s="1"/>
  <c r="T529" i="8" a="1"/>
  <c r="T529" i="8" s="1"/>
  <c r="T530" i="8" a="1"/>
  <c r="T530" i="8" s="1"/>
  <c r="T531" i="8" a="1"/>
  <c r="T531" i="8" s="1"/>
  <c r="T532" i="8" a="1"/>
  <c r="T532" i="8" s="1"/>
  <c r="T533" i="8" a="1"/>
  <c r="T533" i="8" s="1"/>
  <c r="T534" i="8" a="1"/>
  <c r="T534" i="8" s="1"/>
  <c r="T535" i="8" a="1"/>
  <c r="T535" i="8" s="1"/>
  <c r="T536" i="8" a="1"/>
  <c r="T536" i="8" s="1"/>
  <c r="T537" i="8" a="1"/>
  <c r="T537" i="8" s="1"/>
  <c r="T538" i="8" a="1"/>
  <c r="T538" i="8" s="1"/>
  <c r="T539" i="8" a="1"/>
  <c r="T539" i="8" s="1"/>
  <c r="T540" i="8" a="1"/>
  <c r="T540" i="8" s="1"/>
  <c r="T642" i="8" a="1"/>
  <c r="T642" i="8" s="1"/>
  <c r="T643" i="8" a="1"/>
  <c r="T643" i="8" s="1"/>
  <c r="T644" i="8" a="1"/>
  <c r="T644" i="8" s="1"/>
  <c r="T645" i="8" a="1"/>
  <c r="T645" i="8" s="1"/>
  <c r="T646" i="8" a="1"/>
  <c r="T646" i="8" s="1"/>
  <c r="T647" i="8" a="1"/>
  <c r="T647" i="8" s="1"/>
  <c r="T648" i="8" a="1"/>
  <c r="T648" i="8" s="1"/>
  <c r="T649" i="8" a="1"/>
  <c r="T649" i="8" s="1"/>
  <c r="T650" i="8" a="1"/>
  <c r="T650" i="8" s="1"/>
  <c r="T651" i="8" a="1"/>
  <c r="T651" i="8" s="1"/>
  <c r="T652" i="8" a="1"/>
  <c r="T652" i="8" s="1"/>
  <c r="T653" i="8" a="1"/>
  <c r="T653" i="8" s="1"/>
  <c r="T654" i="8" a="1"/>
  <c r="T654" i="8" s="1"/>
  <c r="T655" i="8" a="1"/>
  <c r="T655" i="8" s="1"/>
  <c r="T656" i="8" a="1"/>
  <c r="T656" i="8" s="1"/>
  <c r="T657" i="8" a="1"/>
  <c r="T657" i="8" s="1"/>
  <c r="T658" i="8" a="1"/>
  <c r="T658" i="8" s="1"/>
  <c r="T659" i="8" a="1"/>
  <c r="T659" i="8" s="1"/>
  <c r="T660" i="8" a="1"/>
  <c r="T660" i="8" s="1"/>
  <c r="T661" i="8" a="1"/>
  <c r="T661" i="8" s="1"/>
  <c r="T662" i="8" a="1"/>
  <c r="T662" i="8" s="1"/>
  <c r="T663" i="8" a="1"/>
  <c r="T663" i="8" s="1"/>
  <c r="T664" i="8" a="1"/>
  <c r="T664" i="8" s="1"/>
  <c r="T665" i="8" a="1"/>
  <c r="T665" i="8" s="1"/>
  <c r="T666" i="8" a="1"/>
  <c r="T666" i="8" s="1"/>
  <c r="T667" i="8" a="1"/>
  <c r="T667" i="8" s="1"/>
  <c r="T668" i="8" a="1"/>
  <c r="T668" i="8" s="1"/>
  <c r="T669" i="8" a="1"/>
  <c r="T669" i="8" s="1"/>
  <c r="T670" i="8" a="1"/>
  <c r="T670" i="8" s="1"/>
  <c r="T671" i="8" a="1"/>
  <c r="T671" i="8" s="1"/>
  <c r="T672" i="8" a="1"/>
  <c r="T672" i="8" s="1"/>
  <c r="T673" i="8" a="1"/>
  <c r="T673" i="8" s="1"/>
  <c r="T674" i="8" a="1"/>
  <c r="T674" i="8" s="1"/>
  <c r="T675" i="8" a="1"/>
  <c r="T675" i="8" s="1"/>
  <c r="T676" i="8" a="1"/>
  <c r="T676" i="8" s="1"/>
  <c r="T677" i="8" a="1"/>
  <c r="T677" i="8" s="1"/>
  <c r="T678" i="8" a="1"/>
  <c r="T678" i="8" s="1"/>
  <c r="T679" i="8" a="1"/>
  <c r="T679" i="8" s="1"/>
  <c r="T680" i="8" a="1"/>
  <c r="T680" i="8" s="1"/>
  <c r="T681" i="8" a="1"/>
  <c r="T681" i="8" s="1"/>
  <c r="T682" i="8" a="1"/>
  <c r="T682" i="8" s="1"/>
  <c r="T683" i="8" a="1"/>
  <c r="T683" i="8" s="1"/>
  <c r="T684" i="8" a="1"/>
  <c r="T684" i="8" s="1"/>
  <c r="T685" i="8" a="1"/>
  <c r="T685" i="8" s="1"/>
  <c r="T686" i="8" a="1"/>
  <c r="T686" i="8" s="1"/>
  <c r="T687" i="8" a="1"/>
  <c r="T687" i="8" s="1"/>
  <c r="T688" i="8" a="1"/>
  <c r="T688" i="8" s="1"/>
  <c r="T689" i="8" a="1"/>
  <c r="T689" i="8" s="1"/>
  <c r="T690" i="8" a="1"/>
  <c r="T690" i="8" s="1"/>
  <c r="T691" i="8" a="1"/>
  <c r="T691" i="8" s="1"/>
  <c r="T692" i="8" a="1"/>
  <c r="T692" i="8" s="1"/>
  <c r="T693" i="8" a="1"/>
  <c r="T693" i="8" s="1"/>
  <c r="T694" i="8" a="1"/>
  <c r="T694" i="8" s="1"/>
  <c r="T695" i="8" a="1"/>
  <c r="T695" i="8" s="1"/>
  <c r="T696" i="8" a="1"/>
  <c r="T696" i="8" s="1"/>
  <c r="T697" i="8" a="1"/>
  <c r="T697" i="8" s="1"/>
  <c r="T698" i="8" a="1"/>
  <c r="T698" i="8" s="1"/>
  <c r="T699" i="8" a="1"/>
  <c r="T699" i="8" s="1"/>
  <c r="T700" i="8" a="1"/>
  <c r="T700" i="8" s="1"/>
  <c r="T701" i="8" a="1"/>
  <c r="T701" i="8" s="1"/>
  <c r="T702" i="8" a="1"/>
  <c r="T702" i="8" s="1"/>
  <c r="T703" i="8" a="1"/>
  <c r="T703" i="8" s="1"/>
  <c r="T704" i="8" a="1"/>
  <c r="T704" i="8" s="1"/>
  <c r="T705" i="8" a="1"/>
  <c r="T705" i="8" s="1"/>
  <c r="T706" i="8" a="1"/>
  <c r="T706" i="8" s="1"/>
  <c r="T707" i="8" a="1"/>
  <c r="T707" i="8" s="1"/>
  <c r="T708" i="8" a="1"/>
  <c r="T708" i="8" s="1"/>
  <c r="T709" i="8" a="1"/>
  <c r="T709" i="8" s="1"/>
  <c r="T710" i="8" a="1"/>
  <c r="T710" i="8" s="1"/>
  <c r="T711" i="8" a="1"/>
  <c r="T711" i="8" s="1"/>
  <c r="T712" i="8" a="1"/>
  <c r="T712" i="8" s="1"/>
  <c r="T713" i="8" a="1"/>
  <c r="T713" i="8" s="1"/>
  <c r="T714" i="8" a="1"/>
  <c r="T714" i="8" s="1"/>
  <c r="T715" i="8" a="1"/>
  <c r="T715" i="8" s="1"/>
  <c r="T716" i="8" a="1"/>
  <c r="T716" i="8" s="1"/>
  <c r="T717" i="8" a="1"/>
  <c r="T717" i="8" s="1"/>
  <c r="T718" i="8" a="1"/>
  <c r="T718" i="8" s="1"/>
  <c r="T719" i="8" a="1"/>
  <c r="T719" i="8" s="1"/>
  <c r="T720" i="8" a="1"/>
  <c r="T720" i="8" s="1"/>
  <c r="T721" i="8" a="1"/>
  <c r="T721" i="8" s="1"/>
  <c r="T722" i="8" a="1"/>
  <c r="T722" i="8" s="1"/>
  <c r="T723" i="8" a="1"/>
  <c r="T723" i="8" s="1"/>
  <c r="T724" i="8" a="1"/>
  <c r="T724" i="8" s="1"/>
  <c r="T725" i="8" a="1"/>
  <c r="T725" i="8" s="1"/>
  <c r="T726" i="8" a="1"/>
  <c r="T726" i="8" s="1"/>
  <c r="T727" i="8" a="1"/>
  <c r="T727" i="8" s="1"/>
  <c r="T728" i="8" a="1"/>
  <c r="T728" i="8" s="1"/>
  <c r="T729" i="8" a="1"/>
  <c r="T729" i="8" s="1"/>
  <c r="T730" i="8" a="1"/>
  <c r="T730" i="8" s="1"/>
  <c r="T731" i="8" a="1"/>
  <c r="T731" i="8" s="1"/>
  <c r="T732" i="8" a="1"/>
  <c r="T732" i="8" s="1"/>
  <c r="T733" i="8" a="1"/>
  <c r="T733" i="8" s="1"/>
  <c r="T734" i="8" a="1"/>
  <c r="T734" i="8" s="1"/>
  <c r="T735" i="8" a="1"/>
  <c r="T735" i="8" s="1"/>
  <c r="T736" i="8" a="1"/>
  <c r="T736" i="8" s="1"/>
  <c r="T737" i="8" a="1"/>
  <c r="T737" i="8" s="1"/>
  <c r="T738" i="8" a="1"/>
  <c r="T738" i="8" s="1"/>
  <c r="T739" i="8" a="1"/>
  <c r="T739" i="8" s="1"/>
  <c r="T740" i="8" a="1"/>
  <c r="T740" i="8" s="1"/>
  <c r="T741" i="8" a="1"/>
  <c r="T741" i="8" s="1"/>
  <c r="T742" i="8" a="1"/>
  <c r="T742" i="8" s="1"/>
  <c r="T743" i="8" a="1"/>
  <c r="T743" i="8" s="1"/>
  <c r="T744" i="8" a="1"/>
  <c r="T744" i="8" s="1"/>
  <c r="T745" i="8" a="1"/>
  <c r="T745" i="8" s="1"/>
  <c r="T746" i="8" a="1"/>
  <c r="T746" i="8" s="1"/>
  <c r="T747" i="8" a="1"/>
  <c r="T747" i="8" s="1"/>
  <c r="T748" i="8" a="1"/>
  <c r="T748" i="8" s="1"/>
  <c r="T749" i="8" a="1"/>
  <c r="T749" i="8" s="1"/>
  <c r="T750" i="8" a="1"/>
  <c r="T750" i="8" s="1"/>
  <c r="T751" i="8" a="1"/>
  <c r="T751" i="8" s="1"/>
  <c r="T752" i="8" a="1"/>
  <c r="T752" i="8" s="1"/>
  <c r="T753" i="8" a="1"/>
  <c r="T753" i="8" s="1"/>
  <c r="T754" i="8" a="1"/>
  <c r="T754" i="8" s="1"/>
  <c r="T755" i="8" a="1"/>
  <c r="T755" i="8" s="1"/>
  <c r="T756" i="8" a="1"/>
  <c r="T756" i="8" s="1"/>
  <c r="T757" i="8" a="1"/>
  <c r="T757" i="8" s="1"/>
  <c r="T758" i="8" a="1"/>
  <c r="T758" i="8" s="1"/>
  <c r="T759" i="8" a="1"/>
  <c r="T759" i="8" s="1"/>
  <c r="T760" i="8" a="1"/>
  <c r="T760" i="8" s="1"/>
  <c r="T761" i="8" a="1"/>
  <c r="T761" i="8" s="1"/>
  <c r="T762" i="8" a="1"/>
  <c r="T762" i="8" s="1"/>
  <c r="T763" i="8" a="1"/>
  <c r="T763" i="8" s="1"/>
  <c r="T764" i="8" a="1"/>
  <c r="T764" i="8" s="1"/>
  <c r="T765" i="8" a="1"/>
  <c r="T765" i="8" s="1"/>
  <c r="T766" i="8" a="1"/>
  <c r="T766" i="8" s="1"/>
  <c r="T767" i="8" a="1"/>
  <c r="T767" i="8" s="1"/>
  <c r="T768" i="8" a="1"/>
  <c r="T768" i="8" s="1"/>
  <c r="T769" i="8" a="1"/>
  <c r="T769" i="8" s="1"/>
  <c r="T770" i="8" a="1"/>
  <c r="T770" i="8" s="1"/>
  <c r="T771" i="8" a="1"/>
  <c r="T771" i="8" s="1"/>
  <c r="T772" i="8" a="1"/>
  <c r="T772" i="8" s="1"/>
  <c r="T773" i="8" a="1"/>
  <c r="T773" i="8" s="1"/>
  <c r="T774" i="8" a="1"/>
  <c r="T774" i="8" s="1"/>
  <c r="T775" i="8" a="1"/>
  <c r="T775" i="8" s="1"/>
  <c r="T776" i="8" a="1"/>
  <c r="T776" i="8" s="1"/>
  <c r="T777" i="8" a="1"/>
  <c r="T777" i="8" s="1"/>
  <c r="T778" i="8" a="1"/>
  <c r="T778" i="8" s="1"/>
  <c r="T779" i="8" a="1"/>
  <c r="T779" i="8" s="1"/>
  <c r="T780" i="8" a="1"/>
  <c r="T780" i="8" s="1"/>
  <c r="T781" i="8" a="1"/>
  <c r="T781" i="8" s="1"/>
  <c r="T782" i="8" a="1"/>
  <c r="T782" i="8" s="1"/>
  <c r="T783" i="8" a="1"/>
  <c r="T783" i="8" s="1"/>
  <c r="T784" i="8" a="1"/>
  <c r="T784" i="8" s="1"/>
  <c r="T785" i="8" a="1"/>
  <c r="T785" i="8" s="1"/>
  <c r="T786" i="8" a="1"/>
  <c r="T786" i="8" s="1"/>
  <c r="T787" i="8" a="1"/>
  <c r="T787" i="8" s="1"/>
  <c r="T788" i="8" a="1"/>
  <c r="T788" i="8" s="1"/>
  <c r="T789" i="8" a="1"/>
  <c r="T789" i="8" s="1"/>
  <c r="T790" i="8" a="1"/>
  <c r="T790" i="8" s="1"/>
  <c r="T791" i="8" a="1"/>
  <c r="T791" i="8" s="1"/>
  <c r="T792" i="8" a="1"/>
  <c r="T792" i="8" s="1"/>
  <c r="T793" i="8" a="1"/>
  <c r="T793" i="8" s="1"/>
  <c r="T794" i="8" a="1"/>
  <c r="T794" i="8" s="1"/>
  <c r="T795" i="8" a="1"/>
  <c r="T795" i="8" s="1"/>
  <c r="T796" i="8" a="1"/>
  <c r="T796" i="8" s="1"/>
  <c r="T797" i="8" a="1"/>
  <c r="T797" i="8" s="1"/>
  <c r="T798" i="8" a="1"/>
  <c r="T798" i="8" s="1"/>
  <c r="T799" i="8" a="1"/>
  <c r="T799" i="8" s="1"/>
  <c r="T800" i="8" a="1"/>
  <c r="T800" i="8" s="1"/>
  <c r="T801" i="8" a="1"/>
  <c r="T801" i="8" s="1"/>
  <c r="T802" i="8" a="1"/>
  <c r="T802" i="8" s="1"/>
  <c r="T803" i="8" a="1"/>
  <c r="T803" i="8" s="1"/>
  <c r="T804" i="8" a="1"/>
  <c r="T804" i="8" s="1"/>
  <c r="T805" i="8" a="1"/>
  <c r="T805" i="8" s="1"/>
  <c r="T806" i="8" a="1"/>
  <c r="T806" i="8" s="1"/>
  <c r="T807" i="8" a="1"/>
  <c r="T807" i="8" s="1"/>
  <c r="T808" i="8" a="1"/>
  <c r="T808" i="8" s="1"/>
  <c r="T809" i="8" a="1"/>
  <c r="T809" i="8" s="1"/>
  <c r="T810" i="8" a="1"/>
  <c r="T810" i="8" s="1"/>
  <c r="T811" i="8" a="1"/>
  <c r="T811" i="8" s="1"/>
  <c r="T812" i="8" a="1"/>
  <c r="T812" i="8" s="1"/>
  <c r="T813" i="8" a="1"/>
  <c r="T813" i="8" s="1"/>
  <c r="T814" i="8" a="1"/>
  <c r="T814" i="8" s="1"/>
  <c r="T815" i="8" a="1"/>
  <c r="T815" i="8" s="1"/>
  <c r="T816" i="8" a="1"/>
  <c r="T816" i="8" s="1"/>
  <c r="T817" i="8" a="1"/>
  <c r="T817" i="8" s="1"/>
  <c r="T818" i="8" a="1"/>
  <c r="T818" i="8" s="1"/>
  <c r="T819" i="8" a="1"/>
  <c r="T819" i="8" s="1"/>
  <c r="T820" i="8" a="1"/>
  <c r="T820" i="8" s="1"/>
  <c r="T821" i="8" a="1"/>
  <c r="T821" i="8" s="1"/>
  <c r="T822" i="8" a="1"/>
  <c r="T822" i="8" s="1"/>
  <c r="T823" i="8" a="1"/>
  <c r="T823" i="8" s="1"/>
  <c r="T824" i="8" a="1"/>
  <c r="T824" i="8" s="1"/>
  <c r="T825" i="8" a="1"/>
  <c r="T825" i="8" s="1"/>
  <c r="T826" i="8" a="1"/>
  <c r="T826" i="8" s="1"/>
  <c r="T827" i="8" a="1"/>
  <c r="T827" i="8" s="1"/>
  <c r="T828" i="8" a="1"/>
  <c r="T828" i="8" s="1"/>
  <c r="T829" i="8" a="1"/>
  <c r="T829" i="8" s="1"/>
  <c r="T830" i="8" a="1"/>
  <c r="T830" i="8" s="1"/>
  <c r="T831" i="8" a="1"/>
  <c r="T831" i="8" s="1"/>
  <c r="T832" i="8" a="1"/>
  <c r="T832" i="8" s="1"/>
  <c r="T833" i="8" a="1"/>
  <c r="T833" i="8" s="1"/>
  <c r="T834" i="8" a="1"/>
  <c r="T834" i="8" s="1"/>
  <c r="T835" i="8" a="1"/>
  <c r="T835" i="8" s="1"/>
  <c r="T836" i="8" a="1"/>
  <c r="T836" i="8" s="1"/>
  <c r="T837" i="8" a="1"/>
  <c r="T837" i="8" s="1"/>
  <c r="T838" i="8" a="1"/>
  <c r="T838" i="8" s="1"/>
  <c r="T839" i="8" a="1"/>
  <c r="T839" i="8" s="1"/>
  <c r="T840" i="8" a="1"/>
  <c r="T840" i="8" s="1"/>
  <c r="T841" i="8" a="1"/>
  <c r="T841" i="8" s="1"/>
  <c r="T842" i="8" a="1"/>
  <c r="T842" i="8" s="1"/>
  <c r="T843" i="8" a="1"/>
  <c r="T843" i="8" s="1"/>
  <c r="T844" i="8" a="1"/>
  <c r="T844" i="8" s="1"/>
  <c r="T845" i="8" a="1"/>
  <c r="T845" i="8" s="1"/>
  <c r="T846" i="8" a="1"/>
  <c r="T846" i="8" s="1"/>
  <c r="T847" i="8" a="1"/>
  <c r="T847" i="8" s="1"/>
  <c r="T848" i="8" a="1"/>
  <c r="T848" i="8" s="1"/>
  <c r="T849" i="8" a="1"/>
  <c r="T849" i="8" s="1"/>
  <c r="T850" i="8" a="1"/>
  <c r="T850" i="8" s="1"/>
  <c r="T851" i="8" a="1"/>
  <c r="T851" i="8" s="1"/>
  <c r="T852" i="8" a="1"/>
  <c r="T852" i="8" s="1"/>
  <c r="T853" i="8" a="1"/>
  <c r="T853" i="8" s="1"/>
  <c r="T854" i="8" a="1"/>
  <c r="T854" i="8" s="1"/>
  <c r="T855" i="8" a="1"/>
  <c r="T855" i="8" s="1"/>
  <c r="T856" i="8" a="1"/>
  <c r="T856" i="8" s="1"/>
  <c r="T857" i="8" a="1"/>
  <c r="T857" i="8" s="1"/>
  <c r="T858" i="8" a="1"/>
  <c r="T858" i="8" s="1"/>
  <c r="T859" i="8" a="1"/>
  <c r="T859" i="8" s="1"/>
  <c r="T860" i="8" a="1"/>
  <c r="T860" i="8" s="1"/>
  <c r="T861" i="8" a="1"/>
  <c r="T861" i="8" s="1"/>
  <c r="T862" i="8" a="1"/>
  <c r="T862" i="8" s="1"/>
  <c r="T863" i="8" a="1"/>
  <c r="T863" i="8" s="1"/>
  <c r="T864" i="8" a="1"/>
  <c r="T864" i="8" s="1"/>
  <c r="T865" i="8" a="1"/>
  <c r="T865" i="8" s="1"/>
  <c r="T866" i="8" a="1"/>
  <c r="T866" i="8" s="1"/>
  <c r="T867" i="8" a="1"/>
  <c r="T867" i="8" s="1"/>
  <c r="T868" i="8" a="1"/>
  <c r="T868" i="8" s="1"/>
  <c r="T869" i="8" a="1"/>
  <c r="T869" i="8" s="1"/>
  <c r="T870" i="8" a="1"/>
  <c r="T870" i="8" s="1"/>
  <c r="T871" i="8" a="1"/>
  <c r="T871" i="8" s="1"/>
  <c r="T872" i="8" a="1"/>
  <c r="T872" i="8" s="1"/>
  <c r="T873" i="8" a="1"/>
  <c r="T873" i="8" s="1"/>
  <c r="T874" i="8" a="1"/>
  <c r="T874" i="8" s="1"/>
  <c r="T875" i="8" a="1"/>
  <c r="T875" i="8" s="1"/>
  <c r="T876" i="8" a="1"/>
  <c r="T876" i="8" s="1"/>
  <c r="T877" i="8" a="1"/>
  <c r="T877" i="8" s="1"/>
  <c r="T878" i="8" a="1"/>
  <c r="T878" i="8" s="1"/>
  <c r="T879" i="8" a="1"/>
  <c r="T879" i="8" s="1"/>
  <c r="T880" i="8" a="1"/>
  <c r="T880" i="8" s="1"/>
  <c r="T881" i="8" a="1"/>
  <c r="T881" i="8" s="1"/>
  <c r="T882" i="8" a="1"/>
  <c r="T882" i="8" s="1"/>
  <c r="T883" i="8" a="1"/>
  <c r="T883" i="8" s="1"/>
  <c r="T884" i="8" a="1"/>
  <c r="T884" i="8" s="1"/>
  <c r="T885" i="8" a="1"/>
  <c r="T885" i="8" s="1"/>
  <c r="T886" i="8" a="1"/>
  <c r="T886" i="8" s="1"/>
  <c r="T887" i="8" a="1"/>
  <c r="T887" i="8" s="1"/>
  <c r="T888" i="8" a="1"/>
  <c r="T888" i="8" s="1"/>
  <c r="T889" i="8" a="1"/>
  <c r="T889" i="8" s="1"/>
  <c r="T890" i="8" a="1"/>
  <c r="T890" i="8" s="1"/>
  <c r="T891" i="8" a="1"/>
  <c r="T891" i="8" s="1"/>
  <c r="T892" i="8" a="1"/>
  <c r="T892" i="8" s="1"/>
  <c r="T893" i="8" a="1"/>
  <c r="T893" i="8" s="1"/>
  <c r="T894" i="8" a="1"/>
  <c r="T894" i="8" s="1"/>
  <c r="T895" i="8" a="1"/>
  <c r="T895" i="8" s="1"/>
  <c r="T896" i="8" a="1"/>
  <c r="T896" i="8" s="1"/>
  <c r="T897" i="8" a="1"/>
  <c r="T897" i="8" s="1"/>
  <c r="T898" i="8" a="1"/>
  <c r="T898" i="8" s="1"/>
  <c r="T899" i="8" a="1"/>
  <c r="T899" i="8" s="1"/>
  <c r="T900" i="8" a="1"/>
  <c r="T900" i="8" s="1"/>
  <c r="T901" i="8" a="1"/>
  <c r="T901" i="8" s="1"/>
  <c r="T902" i="8" a="1"/>
  <c r="T902" i="8" s="1"/>
  <c r="T903" i="8" a="1"/>
  <c r="T903" i="8" s="1"/>
  <c r="T904" i="8" a="1"/>
  <c r="T904" i="8" s="1"/>
  <c r="T905" i="8" a="1"/>
  <c r="T905" i="8" s="1"/>
  <c r="T906" i="8" a="1"/>
  <c r="T906" i="8" s="1"/>
  <c r="T907" i="8" a="1"/>
  <c r="T907" i="8" s="1"/>
  <c r="T908" i="8" a="1"/>
  <c r="T908" i="8" s="1"/>
  <c r="T909" i="8" a="1"/>
  <c r="T909" i="8" s="1"/>
  <c r="T910" i="8" a="1"/>
  <c r="T910" i="8" s="1"/>
  <c r="T396" i="8" a="1"/>
  <c r="T396" i="8" s="1"/>
  <c r="T406" i="8" a="1"/>
  <c r="T406" i="8" s="1"/>
  <c r="T407" i="8" a="1"/>
  <c r="T407" i="8" s="1"/>
  <c r="T403" i="8" a="1"/>
  <c r="T403" i="8" s="1"/>
  <c r="T404" i="8" a="1"/>
  <c r="T404" i="8" s="1"/>
  <c r="T7806" i="8" l="1" a="1"/>
  <c r="T7806" i="8" s="1"/>
  <c r="T7807" i="8" a="1"/>
  <c r="T7807" i="8" s="1"/>
  <c r="T7954" i="8" a="1"/>
  <c r="T7954" i="8" s="1"/>
  <c r="T7955" i="8" a="1"/>
  <c r="T7955" i="8" s="1"/>
  <c r="T7956" i="8" a="1"/>
  <c r="T7956" i="8" s="1"/>
  <c r="S641" i="8" l="1"/>
  <c r="T641" i="8" s="1" a="1"/>
  <c r="T641" i="8" s="1"/>
  <c r="S640" i="8"/>
  <c r="T640" i="8" s="1" a="1"/>
  <c r="T640" i="8" s="1"/>
  <c r="S639" i="8"/>
  <c r="T639" i="8" s="1" a="1"/>
  <c r="T639" i="8" s="1"/>
  <c r="S638" i="8"/>
  <c r="T638" i="8" s="1" a="1"/>
  <c r="T638" i="8" s="1"/>
  <c r="S637" i="8"/>
  <c r="T637" i="8" s="1" a="1"/>
  <c r="T637" i="8" s="1"/>
  <c r="S636" i="8"/>
  <c r="T636" i="8" s="1" a="1"/>
  <c r="T636" i="8" s="1"/>
  <c r="S635" i="8"/>
  <c r="T635" i="8" s="1" a="1"/>
  <c r="T635" i="8" s="1"/>
  <c r="S634" i="8"/>
  <c r="T634" i="8" s="1" a="1"/>
  <c r="T634" i="8" s="1"/>
  <c r="S633" i="8"/>
  <c r="T633" i="8" s="1" a="1"/>
  <c r="T633" i="8" s="1"/>
  <c r="S632" i="8"/>
  <c r="T632" i="8" s="1" a="1"/>
  <c r="T632" i="8" s="1"/>
  <c r="S631" i="8"/>
  <c r="T631" i="8" s="1" a="1"/>
  <c r="T631" i="8" s="1"/>
  <c r="S630" i="8"/>
  <c r="T630" i="8" s="1" a="1"/>
  <c r="T630" i="8" s="1"/>
  <c r="S629" i="8"/>
  <c r="T629" i="8" s="1" a="1"/>
  <c r="T629" i="8" s="1"/>
  <c r="S628" i="8"/>
  <c r="T628" i="8" s="1" a="1"/>
  <c r="T628" i="8" s="1"/>
  <c r="S627" i="8"/>
  <c r="T627" i="8" s="1" a="1"/>
  <c r="T627" i="8" s="1"/>
  <c r="S626" i="8"/>
  <c r="T626" i="8" s="1" a="1"/>
  <c r="T626" i="8" s="1"/>
  <c r="S625" i="8"/>
  <c r="T625" i="8" s="1" a="1"/>
  <c r="T625" i="8" s="1"/>
  <c r="S624" i="8"/>
  <c r="T624" i="8" s="1" a="1"/>
  <c r="T624" i="8" s="1"/>
  <c r="S623" i="8"/>
  <c r="T623" i="8" s="1" a="1"/>
  <c r="T623" i="8" s="1"/>
  <c r="S622" i="8"/>
  <c r="T622" i="8" s="1" a="1"/>
  <c r="T622" i="8" s="1"/>
  <c r="S621" i="8"/>
  <c r="T621" i="8" s="1" a="1"/>
  <c r="T621" i="8" s="1"/>
  <c r="S620" i="8"/>
  <c r="T620" i="8" s="1" a="1"/>
  <c r="T620" i="8" s="1"/>
  <c r="S619" i="8"/>
  <c r="T619" i="8" s="1" a="1"/>
  <c r="T619" i="8" s="1"/>
  <c r="S618" i="8"/>
  <c r="T618" i="8" s="1" a="1"/>
  <c r="T618" i="8" s="1"/>
  <c r="S617" i="8"/>
  <c r="T617" i="8" s="1" a="1"/>
  <c r="T617" i="8" s="1"/>
  <c r="S616" i="8"/>
  <c r="T616" i="8" s="1" a="1"/>
  <c r="T616" i="8" s="1"/>
  <c r="S615" i="8"/>
  <c r="T615" i="8" s="1" a="1"/>
  <c r="T615" i="8" s="1"/>
  <c r="S614" i="8"/>
  <c r="T614" i="8" s="1" a="1"/>
  <c r="T614" i="8" s="1"/>
  <c r="S613" i="8"/>
  <c r="T613" i="8" s="1" a="1"/>
  <c r="T613" i="8" s="1"/>
  <c r="S612" i="8"/>
  <c r="T612" i="8" s="1" a="1"/>
  <c r="T612" i="8" s="1"/>
  <c r="S611" i="8"/>
  <c r="T611" i="8" s="1" a="1"/>
  <c r="T611" i="8" s="1"/>
  <c r="S610" i="8"/>
  <c r="T610" i="8" s="1" a="1"/>
  <c r="T610" i="8" s="1"/>
  <c r="S609" i="8"/>
  <c r="T609" i="8" s="1" a="1"/>
  <c r="T609" i="8" s="1"/>
  <c r="S608" i="8"/>
  <c r="T608" i="8" s="1" a="1"/>
  <c r="T608" i="8" s="1"/>
  <c r="S607" i="8"/>
  <c r="T607" i="8" s="1" a="1"/>
  <c r="T607" i="8" s="1"/>
  <c r="S606" i="8"/>
  <c r="T606" i="8" s="1" a="1"/>
  <c r="T606" i="8" s="1"/>
  <c r="S605" i="8"/>
  <c r="T605" i="8" s="1" a="1"/>
  <c r="T605" i="8" s="1"/>
  <c r="S604" i="8"/>
  <c r="T604" i="8" s="1" a="1"/>
  <c r="T604" i="8" s="1"/>
  <c r="S603" i="8"/>
  <c r="T603" i="8" s="1" a="1"/>
  <c r="T603" i="8" s="1"/>
  <c r="S602" i="8"/>
  <c r="T602" i="8" s="1" a="1"/>
  <c r="T602" i="8" s="1"/>
  <c r="S601" i="8"/>
  <c r="T601" i="8" s="1" a="1"/>
  <c r="T601" i="8" s="1"/>
  <c r="S600" i="8"/>
  <c r="T600" i="8" s="1" a="1"/>
  <c r="T600" i="8" s="1"/>
  <c r="S599" i="8"/>
  <c r="T599" i="8" s="1" a="1"/>
  <c r="T599" i="8" s="1"/>
  <c r="S598" i="8"/>
  <c r="T598" i="8" s="1" a="1"/>
  <c r="T598" i="8" s="1"/>
  <c r="S597" i="8"/>
  <c r="T597" i="8" s="1" a="1"/>
  <c r="T597" i="8" s="1"/>
  <c r="S596" i="8"/>
  <c r="T596" i="8" s="1" a="1"/>
  <c r="T596" i="8" s="1"/>
  <c r="S595" i="8"/>
  <c r="T595" i="8" s="1" a="1"/>
  <c r="T595" i="8" s="1"/>
  <c r="S594" i="8"/>
  <c r="T594" i="8" s="1" a="1"/>
  <c r="T594" i="8" s="1"/>
  <c r="S593" i="8"/>
  <c r="T593" i="8" s="1" a="1"/>
  <c r="T593" i="8" s="1"/>
  <c r="S592" i="8"/>
  <c r="T592" i="8" s="1" a="1"/>
  <c r="T592" i="8" s="1"/>
  <c r="S591" i="8"/>
  <c r="T591" i="8" s="1" a="1"/>
  <c r="T591" i="8" s="1"/>
  <c r="S590" i="8"/>
  <c r="T590" i="8" s="1" a="1"/>
  <c r="T590" i="8" s="1"/>
  <c r="S589" i="8"/>
  <c r="T589" i="8" s="1" a="1"/>
  <c r="T589" i="8" s="1"/>
  <c r="S588" i="8"/>
  <c r="T588" i="8" s="1" a="1"/>
  <c r="T588" i="8" s="1"/>
  <c r="S587" i="8"/>
  <c r="T587" i="8" s="1" a="1"/>
  <c r="T587" i="8" s="1"/>
  <c r="S586" i="8"/>
  <c r="T586" i="8" s="1" a="1"/>
  <c r="T586" i="8" s="1"/>
  <c r="S585" i="8"/>
  <c r="T585" i="8" s="1" a="1"/>
  <c r="T585" i="8" s="1"/>
  <c r="S584" i="8"/>
  <c r="T584" i="8" s="1" a="1"/>
  <c r="T584" i="8" s="1"/>
  <c r="S583" i="8"/>
  <c r="T583" i="8" s="1" a="1"/>
  <c r="T583" i="8" s="1"/>
  <c r="S582" i="8"/>
  <c r="T582" i="8" s="1" a="1"/>
  <c r="T582" i="8" s="1"/>
  <c r="S581" i="8"/>
  <c r="T581" i="8" s="1" a="1"/>
  <c r="T581" i="8" s="1"/>
  <c r="S580" i="8"/>
  <c r="T580" i="8" s="1" a="1"/>
  <c r="T580" i="8" s="1"/>
  <c r="S579" i="8"/>
  <c r="T579" i="8" s="1" a="1"/>
  <c r="T579" i="8" s="1"/>
  <c r="S578" i="8"/>
  <c r="T578" i="8" s="1" a="1"/>
  <c r="T578" i="8" s="1"/>
  <c r="S577" i="8"/>
  <c r="T577" i="8" s="1" a="1"/>
  <c r="T577" i="8" s="1"/>
  <c r="S576" i="8"/>
  <c r="T576" i="8" s="1" a="1"/>
  <c r="T576" i="8" s="1"/>
  <c r="S575" i="8"/>
  <c r="T575" i="8" s="1" a="1"/>
  <c r="T575" i="8" s="1"/>
  <c r="S574" i="8"/>
  <c r="T574" i="8" s="1" a="1"/>
  <c r="T574" i="8" s="1"/>
  <c r="S573" i="8"/>
  <c r="T573" i="8" s="1" a="1"/>
  <c r="T573" i="8" s="1"/>
  <c r="S572" i="8"/>
  <c r="T572" i="8" s="1" a="1"/>
  <c r="T572" i="8" s="1"/>
  <c r="S571" i="8"/>
  <c r="T571" i="8" s="1" a="1"/>
  <c r="T571" i="8" s="1"/>
  <c r="S570" i="8"/>
  <c r="T570" i="8" s="1" a="1"/>
  <c r="T570" i="8" s="1"/>
  <c r="S569" i="8"/>
  <c r="T569" i="8" s="1" a="1"/>
  <c r="T569" i="8" s="1"/>
  <c r="S568" i="8"/>
  <c r="T568" i="8" s="1" a="1"/>
  <c r="T568" i="8" s="1"/>
  <c r="S567" i="8"/>
  <c r="T567" i="8" s="1" a="1"/>
  <c r="T567" i="8" s="1"/>
  <c r="S566" i="8"/>
  <c r="T566" i="8" s="1" a="1"/>
  <c r="T566" i="8" s="1"/>
  <c r="S565" i="8"/>
  <c r="T565" i="8" s="1" a="1"/>
  <c r="T565" i="8" s="1"/>
  <c r="S564" i="8"/>
  <c r="T564" i="8" s="1" a="1"/>
  <c r="T564" i="8" s="1"/>
  <c r="S563" i="8"/>
  <c r="T563" i="8" s="1" a="1"/>
  <c r="T563" i="8" s="1"/>
  <c r="S562" i="8"/>
  <c r="T562" i="8" s="1" a="1"/>
  <c r="T562" i="8" s="1"/>
  <c r="S561" i="8"/>
  <c r="T561" i="8" s="1" a="1"/>
  <c r="T561" i="8" s="1"/>
  <c r="S560" i="8"/>
  <c r="T560" i="8" s="1" a="1"/>
  <c r="T560" i="8" s="1"/>
  <c r="S559" i="8"/>
  <c r="T559" i="8" s="1" a="1"/>
  <c r="T559" i="8" s="1"/>
  <c r="S558" i="8"/>
  <c r="T558" i="8" s="1" a="1"/>
  <c r="T558" i="8" s="1"/>
  <c r="S557" i="8"/>
  <c r="T557" i="8" s="1" a="1"/>
  <c r="T557" i="8" s="1"/>
  <c r="S556" i="8"/>
  <c r="T556" i="8" s="1" a="1"/>
  <c r="T556" i="8" s="1"/>
  <c r="S555" i="8"/>
  <c r="T555" i="8" s="1" a="1"/>
  <c r="T555" i="8" s="1"/>
  <c r="S554" i="8"/>
  <c r="T554" i="8" s="1" a="1"/>
  <c r="T554" i="8" s="1"/>
  <c r="S553" i="8"/>
  <c r="T553" i="8" s="1" a="1"/>
  <c r="T553" i="8" s="1"/>
  <c r="S552" i="8"/>
  <c r="T552" i="8" s="1" a="1"/>
  <c r="T552" i="8" s="1"/>
  <c r="S551" i="8"/>
  <c r="T551" i="8" s="1" a="1"/>
  <c r="T551" i="8" s="1"/>
  <c r="S550" i="8"/>
  <c r="T550" i="8" s="1" a="1"/>
  <c r="T550" i="8" s="1"/>
  <c r="S549" i="8"/>
  <c r="T549" i="8" s="1" a="1"/>
  <c r="T549" i="8" s="1"/>
  <c r="S548" i="8"/>
  <c r="T548" i="8" s="1" a="1"/>
  <c r="T548" i="8" s="1"/>
  <c r="S547" i="8"/>
  <c r="T547" i="8" s="1" a="1"/>
  <c r="T547" i="8" s="1"/>
  <c r="S546" i="8"/>
  <c r="T546" i="8" s="1" a="1"/>
  <c r="T546" i="8" s="1"/>
  <c r="S545" i="8"/>
  <c r="T545" i="8" s="1" a="1"/>
  <c r="T545" i="8" s="1"/>
  <c r="S544" i="8"/>
  <c r="T544" i="8" s="1" a="1"/>
  <c r="T544" i="8" s="1"/>
  <c r="S543" i="8"/>
  <c r="T543" i="8" s="1" a="1"/>
  <c r="T543" i="8" s="1"/>
  <c r="S542" i="8"/>
  <c r="T542" i="8" s="1" a="1"/>
  <c r="T542" i="8" s="1"/>
  <c r="S541" i="8"/>
  <c r="T541" i="8" s="1" a="1"/>
  <c r="T541" i="8" s="1"/>
  <c r="T1246" i="8" l="1" a="1"/>
  <c r="T1246" i="8" s="1"/>
  <c r="T1245" i="8" a="1"/>
  <c r="T1245" i="8" s="1"/>
  <c r="T1244" i="8" a="1"/>
  <c r="T1244" i="8" s="1"/>
  <c r="T1214" i="8" a="1"/>
  <c r="T1214" i="8" s="1"/>
  <c r="T1213" i="8" a="1"/>
  <c r="T1213" i="8" s="1"/>
  <c r="T1235" i="8" a="1"/>
  <c r="T1235" i="8" s="1"/>
  <c r="T1212" i="8" a="1"/>
  <c r="T1212" i="8" s="1"/>
  <c r="T1220" i="8" a="1"/>
  <c r="T1220" i="8" s="1"/>
  <c r="T1215" i="8" a="1"/>
  <c r="T1215" i="8" s="1"/>
  <c r="T1237" i="8" a="1"/>
  <c r="T1237" i="8" s="1"/>
  <c r="T1236" i="8" a="1"/>
  <c r="T1236" i="8" s="1"/>
  <c r="T1247" i="8" a="1"/>
  <c r="T1247" i="8" s="1"/>
  <c r="J1056" i="8"/>
  <c r="J1026" i="8"/>
  <c r="J1025" i="8"/>
  <c r="J1024" i="8"/>
  <c r="T961" i="8" a="1"/>
  <c r="T961" i="8" s="1"/>
  <c r="T960" i="8" a="1"/>
  <c r="T960" i="8" s="1"/>
  <c r="T959" i="8" a="1"/>
  <c r="T959" i="8" s="1"/>
  <c r="T958" i="8" a="1"/>
  <c r="T958" i="8" s="1"/>
  <c r="T957" i="8" a="1"/>
  <c r="T957" i="8" s="1"/>
  <c r="T973" i="8" a="1"/>
  <c r="T973" i="8" s="1"/>
  <c r="T1005" i="8" a="1"/>
  <c r="T1005" i="8" s="1"/>
  <c r="T1017" i="8" a="1"/>
  <c r="T1017" i="8" s="1"/>
  <c r="J8070" i="8" l="1"/>
  <c r="T1720" i="8" a="1"/>
  <c r="T1720" i="8" s="1"/>
  <c r="T1721" i="8" a="1"/>
  <c r="T1721" i="8" s="1"/>
  <c r="T1722" i="8" a="1"/>
  <c r="T1722" i="8" s="1"/>
  <c r="T1586" i="8" l="1" a="1"/>
  <c r="T1586" i="8" s="1"/>
  <c r="T1585" i="8" a="1"/>
  <c r="T1585" i="8" s="1"/>
  <c r="T1584" i="8" a="1"/>
  <c r="T1584" i="8" s="1"/>
  <c r="T1583" i="8" a="1"/>
  <c r="T1583" i="8" s="1"/>
  <c r="T1582" i="8" a="1"/>
  <c r="T1582" i="8" s="1"/>
  <c r="T1581" i="8" a="1"/>
  <c r="T1581" i="8" s="1"/>
  <c r="T1580" i="8" a="1"/>
  <c r="T1580" i="8" s="1"/>
  <c r="T1579" i="8" a="1"/>
  <c r="T1579" i="8" s="1"/>
  <c r="T1578" i="8" a="1"/>
  <c r="T1578" i="8" s="1"/>
  <c r="T1577" i="8" a="1"/>
  <c r="T1577" i="8" s="1"/>
  <c r="T1576" i="8" a="1"/>
  <c r="T1576" i="8" s="1"/>
  <c r="T1575" i="8" a="1"/>
  <c r="T1575" i="8" s="1"/>
  <c r="T1453" i="8" a="1"/>
  <c r="T1453" i="8" s="1"/>
  <c r="T1452" i="8" a="1"/>
  <c r="T1452" i="8" s="1"/>
  <c r="T1451" i="8" a="1"/>
  <c r="T1451" i="8" s="1"/>
  <c r="T1450" i="8" a="1"/>
  <c r="T1450" i="8" s="1"/>
  <c r="T1442" i="8" a="1"/>
  <c r="T1442" i="8" s="1"/>
  <c r="T1347" i="8" a="1"/>
  <c r="T1347" i="8" s="1"/>
  <c r="T1416" i="8" a="1"/>
  <c r="T1416" i="8" s="1"/>
  <c r="T1270" i="8" l="1" a="1"/>
  <c r="T1270" i="8" s="1"/>
  <c r="T1306" i="8" l="1" a="1"/>
  <c r="T1306" i="8" s="1"/>
  <c r="T1290" i="8" a="1"/>
  <c r="T1290" i="8" s="1"/>
  <c r="T1338" i="8" a="1"/>
  <c r="T1338" i="8" s="1"/>
  <c r="T1336" i="8" a="1"/>
  <c r="T1336" i="8" s="1"/>
  <c r="T1334" i="8" a="1"/>
  <c r="T1334" i="8" s="1"/>
  <c r="T5" i="8" l="1" a="1"/>
  <c r="T5" i="8" s="1"/>
  <c r="T18" i="8" a="1"/>
  <c r="T18" i="8" s="1"/>
  <c r="T19" i="8" a="1"/>
  <c r="T19" i="8" s="1"/>
  <c r="T20" i="8" a="1"/>
  <c r="T20" i="8" s="1"/>
  <c r="T21" i="8" a="1"/>
  <c r="T21" i="8" s="1"/>
  <c r="T22" i="8" a="1"/>
  <c r="T22" i="8" s="1"/>
  <c r="T23" i="8" a="1"/>
  <c r="T23" i="8" s="1"/>
  <c r="T6" i="8" a="1"/>
  <c r="T6" i="8" s="1"/>
  <c r="T7" i="8" a="1"/>
  <c r="T7" i="8" s="1"/>
  <c r="T24" i="8" a="1"/>
  <c r="T24" i="8" s="1"/>
  <c r="T25" i="8" a="1"/>
  <c r="T25" i="8" s="1"/>
  <c r="T26" i="8" a="1"/>
  <c r="T26" i="8" s="1"/>
  <c r="T8" i="8" a="1"/>
  <c r="T8" i="8" s="1"/>
  <c r="T27" i="8" a="1"/>
  <c r="T27" i="8" s="1"/>
  <c r="T28" i="8" a="1"/>
  <c r="T28" i="8" s="1"/>
  <c r="T29" i="8" a="1"/>
  <c r="T29" i="8" s="1"/>
  <c r="T30" i="8" a="1"/>
  <c r="T30" i="8" s="1"/>
  <c r="T31" i="8" a="1"/>
  <c r="T31" i="8" s="1"/>
  <c r="T32" i="8" a="1"/>
  <c r="T32" i="8" s="1"/>
  <c r="T33" i="8" a="1"/>
  <c r="T33" i="8" s="1"/>
  <c r="T34" i="8" a="1"/>
  <c r="T34" i="8" s="1"/>
  <c r="T35" i="8" a="1"/>
  <c r="T35" i="8" s="1"/>
  <c r="T36" i="8" a="1"/>
  <c r="T36" i="8" s="1"/>
  <c r="T37" i="8" a="1"/>
  <c r="T37" i="8" s="1"/>
  <c r="T38" i="8" a="1"/>
  <c r="T38" i="8" s="1"/>
  <c r="T39" i="8" a="1"/>
  <c r="T39" i="8" s="1"/>
  <c r="T40" i="8" a="1"/>
  <c r="T40" i="8" s="1"/>
  <c r="T41" i="8" a="1"/>
  <c r="T41" i="8" s="1"/>
  <c r="T42" i="8" a="1"/>
  <c r="T42" i="8" s="1"/>
  <c r="T43" i="8" a="1"/>
  <c r="T43" i="8" s="1"/>
  <c r="T44" i="8" a="1"/>
  <c r="T44" i="8" s="1"/>
  <c r="T45" i="8" a="1"/>
  <c r="T45" i="8" s="1"/>
  <c r="T46" i="8" a="1"/>
  <c r="T46" i="8" s="1"/>
  <c r="T47" i="8" a="1"/>
  <c r="T47" i="8" s="1"/>
  <c r="T48" i="8" a="1"/>
  <c r="T48" i="8" s="1"/>
  <c r="T49" i="8" a="1"/>
  <c r="T49" i="8" s="1"/>
  <c r="T50" i="8" a="1"/>
  <c r="T50" i="8" s="1"/>
  <c r="T51" i="8" a="1"/>
  <c r="T51" i="8" s="1"/>
  <c r="T52" i="8" a="1"/>
  <c r="T52" i="8" s="1"/>
  <c r="T53" i="8" a="1"/>
  <c r="T53" i="8" s="1"/>
  <c r="T54" i="8" a="1"/>
  <c r="T54" i="8" s="1"/>
  <c r="T55" i="8" a="1"/>
  <c r="T55" i="8" s="1"/>
  <c r="T56" i="8" a="1"/>
  <c r="T56" i="8" s="1"/>
  <c r="T57" i="8" a="1"/>
  <c r="T57" i="8" s="1"/>
  <c r="T58" i="8" a="1"/>
  <c r="T58" i="8" s="1"/>
  <c r="T59" i="8" a="1"/>
  <c r="T59" i="8" s="1"/>
  <c r="T60" i="8" a="1"/>
  <c r="T60" i="8" s="1"/>
  <c r="T61" i="8" a="1"/>
  <c r="T61" i="8" s="1"/>
  <c r="T62" i="8" a="1"/>
  <c r="T62" i="8" s="1"/>
  <c r="T63" i="8" a="1"/>
  <c r="T63" i="8" s="1"/>
  <c r="T64" i="8" a="1"/>
  <c r="T64" i="8" s="1"/>
  <c r="T65" i="8" a="1"/>
  <c r="T65" i="8" s="1"/>
  <c r="T66" i="8" a="1"/>
  <c r="T66" i="8" s="1"/>
  <c r="T67" i="8" a="1"/>
  <c r="T67" i="8" s="1"/>
  <c r="T68" i="8" a="1"/>
  <c r="T68" i="8" s="1"/>
  <c r="T69" i="8" a="1"/>
  <c r="T69" i="8" s="1"/>
  <c r="T70" i="8" a="1"/>
  <c r="T70" i="8" s="1"/>
  <c r="T71" i="8" a="1"/>
  <c r="T71" i="8" s="1"/>
  <c r="T72" i="8" a="1"/>
  <c r="T72" i="8" s="1"/>
  <c r="T9" i="8" a="1"/>
  <c r="T9" i="8" s="1"/>
  <c r="T10" i="8" a="1"/>
  <c r="T10" i="8" s="1"/>
  <c r="T11" i="8" a="1"/>
  <c r="T11" i="8" s="1"/>
  <c r="T12" i="8" a="1"/>
  <c r="T12" i="8" s="1"/>
  <c r="T13" i="8" a="1"/>
  <c r="T13" i="8" s="1"/>
  <c r="T14" i="8" a="1"/>
  <c r="T14" i="8" s="1"/>
  <c r="T15" i="8" a="1"/>
  <c r="T15" i="8" s="1"/>
  <c r="T73" i="8" a="1"/>
  <c r="T73" i="8" s="1"/>
  <c r="T74" i="8" a="1"/>
  <c r="T74" i="8" s="1"/>
  <c r="T16" i="8" a="1"/>
  <c r="T16" i="8" s="1"/>
  <c r="T75" i="8" a="1"/>
  <c r="T75" i="8" s="1"/>
  <c r="T76" i="8" a="1"/>
  <c r="T76" i="8" s="1"/>
  <c r="T77" i="8" a="1"/>
  <c r="T77" i="8" s="1"/>
  <c r="T78" i="8" a="1"/>
  <c r="T78" i="8" s="1"/>
  <c r="T79" i="8" a="1"/>
  <c r="T79" i="8" s="1"/>
  <c r="T80" i="8" a="1"/>
  <c r="T80" i="8" s="1"/>
  <c r="T81" i="8" a="1"/>
  <c r="T81" i="8" s="1"/>
  <c r="T82" i="8" a="1"/>
  <c r="T82" i="8" s="1"/>
  <c r="T83" i="8" a="1"/>
  <c r="T83" i="8" s="1"/>
  <c r="T84" i="8" a="1"/>
  <c r="T84" i="8" s="1"/>
  <c r="T85" i="8" a="1"/>
  <c r="T85" i="8" s="1"/>
  <c r="T86" i="8" a="1"/>
  <c r="T86" i="8" s="1"/>
  <c r="T87" i="8" a="1"/>
  <c r="T87" i="8" s="1"/>
  <c r="T88" i="8" a="1"/>
  <c r="T88" i="8" s="1"/>
  <c r="T89" i="8" a="1"/>
  <c r="T89" i="8" s="1"/>
  <c r="T90" i="8" a="1"/>
  <c r="T90" i="8" s="1"/>
  <c r="T91" i="8" a="1"/>
  <c r="T91" i="8" s="1"/>
  <c r="T92" i="8" a="1"/>
  <c r="T92" i="8" s="1"/>
  <c r="T93" i="8" a="1"/>
  <c r="T93" i="8" s="1"/>
  <c r="T94" i="8" a="1"/>
  <c r="T94" i="8" s="1"/>
  <c r="T95" i="8" a="1"/>
  <c r="T95" i="8" s="1"/>
  <c r="T96" i="8" a="1"/>
  <c r="T96" i="8" s="1"/>
  <c r="T97" i="8" a="1"/>
  <c r="T97" i="8" s="1"/>
  <c r="T98" i="8" a="1"/>
  <c r="T98" i="8" s="1"/>
  <c r="T99" i="8" a="1"/>
  <c r="T99" i="8" s="1"/>
  <c r="T100" i="8" a="1"/>
  <c r="T100" i="8" s="1"/>
  <c r="T101" i="8" a="1"/>
  <c r="T101" i="8" s="1"/>
  <c r="T102" i="8" a="1"/>
  <c r="T102" i="8" s="1"/>
  <c r="T103" i="8" a="1"/>
  <c r="T103" i="8" s="1"/>
  <c r="T104" i="8" a="1"/>
  <c r="T104" i="8" s="1"/>
  <c r="T105" i="8" a="1"/>
  <c r="T105" i="8" s="1"/>
  <c r="T106" i="8" a="1"/>
  <c r="T106" i="8" s="1"/>
  <c r="T107" i="8" a="1"/>
  <c r="T107" i="8" s="1"/>
  <c r="T108" i="8" a="1"/>
  <c r="T108" i="8" s="1"/>
  <c r="T109" i="8" a="1"/>
  <c r="T109" i="8" s="1"/>
  <c r="T110" i="8" a="1"/>
  <c r="T110" i="8" s="1"/>
  <c r="T111" i="8" a="1"/>
  <c r="T111" i="8" s="1"/>
  <c r="T112" i="8" a="1"/>
  <c r="T112" i="8" s="1"/>
  <c r="T113" i="8" a="1"/>
  <c r="T113" i="8" s="1"/>
  <c r="T114" i="8" a="1"/>
  <c r="T114" i="8" s="1"/>
  <c r="T115" i="8" a="1"/>
  <c r="T115" i="8" s="1"/>
  <c r="T116" i="8" a="1"/>
  <c r="T116" i="8" s="1"/>
  <c r="T117" i="8" a="1"/>
  <c r="T117" i="8" s="1"/>
  <c r="T118" i="8" a="1"/>
  <c r="T118" i="8" s="1"/>
  <c r="T119" i="8" a="1"/>
  <c r="T119" i="8" s="1"/>
  <c r="T120" i="8" a="1"/>
  <c r="T120" i="8" s="1"/>
  <c r="T121" i="8" a="1"/>
  <c r="T121" i="8" s="1"/>
  <c r="T122" i="8" a="1"/>
  <c r="T122" i="8" s="1"/>
  <c r="T123" i="8" a="1"/>
  <c r="T123" i="8" s="1"/>
  <c r="T124" i="8" a="1"/>
  <c r="T124" i="8" s="1"/>
  <c r="T125" i="8" a="1"/>
  <c r="T125" i="8" s="1"/>
  <c r="T126" i="8" a="1"/>
  <c r="T126" i="8" s="1"/>
  <c r="T127" i="8" a="1"/>
  <c r="T127" i="8" s="1"/>
  <c r="T128" i="8" a="1"/>
  <c r="T128" i="8" s="1"/>
  <c r="T129" i="8" a="1"/>
  <c r="T129" i="8" s="1"/>
  <c r="T130" i="8" a="1"/>
  <c r="T130" i="8" s="1"/>
  <c r="T131" i="8" a="1"/>
  <c r="T131" i="8" s="1"/>
  <c r="T135" i="8" a="1"/>
  <c r="T135" i="8" s="1"/>
  <c r="T136" i="8" a="1"/>
  <c r="T136" i="8" s="1"/>
  <c r="T137" i="8" a="1"/>
  <c r="T137" i="8" s="1"/>
  <c r="T138" i="8" a="1"/>
  <c r="T138" i="8" s="1"/>
  <c r="T139" i="8" a="1"/>
  <c r="T139" i="8" s="1"/>
  <c r="T140" i="8" a="1"/>
  <c r="T140" i="8" s="1"/>
  <c r="T141" i="8" a="1"/>
  <c r="T141" i="8" s="1"/>
  <c r="T142" i="8" a="1"/>
  <c r="T142" i="8" s="1"/>
  <c r="T143" i="8" a="1"/>
  <c r="T143" i="8" s="1"/>
  <c r="T144" i="8" a="1"/>
  <c r="T144" i="8" s="1"/>
  <c r="T145" i="8" a="1"/>
  <c r="T145" i="8" s="1"/>
  <c r="T146" i="8" a="1"/>
  <c r="T146" i="8" s="1"/>
  <c r="T147" i="8" a="1"/>
  <c r="T147" i="8" s="1"/>
  <c r="T148" i="8" a="1"/>
  <c r="T148" i="8" s="1"/>
  <c r="T149" i="8" a="1"/>
  <c r="T149" i="8" s="1"/>
  <c r="T150" i="8" a="1"/>
  <c r="T150" i="8" s="1"/>
  <c r="T151" i="8" a="1"/>
  <c r="T151" i="8" s="1"/>
  <c r="T152" i="8" a="1"/>
  <c r="T152" i="8" s="1"/>
  <c r="T153" i="8" a="1"/>
  <c r="T153" i="8" s="1"/>
  <c r="T154" i="8" a="1"/>
  <c r="T154" i="8" s="1"/>
  <c r="T155" i="8" a="1"/>
  <c r="T155" i="8" s="1"/>
  <c r="T156" i="8" a="1"/>
  <c r="T156" i="8" s="1"/>
  <c r="T157" i="8" a="1"/>
  <c r="T157" i="8" s="1"/>
  <c r="T158" i="8" a="1"/>
  <c r="T158" i="8" s="1"/>
  <c r="T159" i="8" a="1"/>
  <c r="T159" i="8" s="1"/>
  <c r="T160" i="8" a="1"/>
  <c r="T160" i="8" s="1"/>
  <c r="T161" i="8" a="1"/>
  <c r="T161" i="8" s="1"/>
  <c r="T162" i="8" a="1"/>
  <c r="T162" i="8" s="1"/>
  <c r="T163" i="8" a="1"/>
  <c r="T163" i="8" s="1"/>
  <c r="T164" i="8" a="1"/>
  <c r="T164" i="8" s="1"/>
  <c r="T165" i="8" a="1"/>
  <c r="T165" i="8" s="1"/>
  <c r="T166" i="8" a="1"/>
  <c r="T166" i="8" s="1"/>
  <c r="T167" i="8" a="1"/>
  <c r="T167" i="8" s="1"/>
  <c r="T168" i="8" a="1"/>
  <c r="T168" i="8" s="1"/>
  <c r="T169" i="8" a="1"/>
  <c r="T169" i="8" s="1"/>
  <c r="T170" i="8" a="1"/>
  <c r="T170" i="8" s="1"/>
  <c r="T171" i="8" a="1"/>
  <c r="T171" i="8" s="1"/>
  <c r="T172" i="8" a="1"/>
  <c r="T172" i="8" s="1"/>
  <c r="T173" i="8" a="1"/>
  <c r="T173" i="8" s="1"/>
  <c r="T174" i="8" a="1"/>
  <c r="T174" i="8" s="1"/>
  <c r="T175" i="8" a="1"/>
  <c r="T175" i="8" s="1"/>
  <c r="T176" i="8" a="1"/>
  <c r="T176" i="8" s="1"/>
  <c r="T177" i="8" a="1"/>
  <c r="T177" i="8" s="1"/>
  <c r="T178" i="8" a="1"/>
  <c r="T178" i="8" s="1"/>
  <c r="T179" i="8" a="1"/>
  <c r="T179" i="8" s="1"/>
  <c r="T180" i="8" a="1"/>
  <c r="T180" i="8" s="1"/>
  <c r="T181" i="8" a="1"/>
  <c r="T181" i="8" s="1"/>
  <c r="T182" i="8" a="1"/>
  <c r="T182" i="8" s="1"/>
  <c r="T183" i="8" a="1"/>
  <c r="T183" i="8" s="1"/>
  <c r="T184" i="8" a="1"/>
  <c r="T184" i="8" s="1"/>
  <c r="T185" i="8" a="1"/>
  <c r="T185" i="8" s="1"/>
  <c r="T186" i="8" a="1"/>
  <c r="T186" i="8" s="1"/>
  <c r="T187" i="8" a="1"/>
  <c r="T187" i="8" s="1"/>
  <c r="T188" i="8" a="1"/>
  <c r="T188" i="8" s="1"/>
  <c r="T189" i="8" a="1"/>
  <c r="T189" i="8" s="1"/>
  <c r="T190" i="8" a="1"/>
  <c r="T190" i="8" s="1"/>
  <c r="T191" i="8" a="1"/>
  <c r="T191" i="8" s="1"/>
  <c r="T192" i="8" a="1"/>
  <c r="T192" i="8" s="1"/>
  <c r="T193" i="8" a="1"/>
  <c r="T193" i="8" s="1"/>
  <c r="T194" i="8" a="1"/>
  <c r="T194" i="8" s="1"/>
  <c r="T195" i="8" a="1"/>
  <c r="T195" i="8" s="1"/>
  <c r="T196" i="8" a="1"/>
  <c r="T196" i="8" s="1"/>
  <c r="T197" i="8" a="1"/>
  <c r="T197" i="8" s="1"/>
  <c r="T198" i="8" a="1"/>
  <c r="T198" i="8" s="1"/>
  <c r="T199" i="8" a="1"/>
  <c r="T199" i="8" s="1"/>
  <c r="T200" i="8" a="1"/>
  <c r="T200" i="8" s="1"/>
  <c r="T201" i="8" a="1"/>
  <c r="T201" i="8" s="1"/>
  <c r="T202" i="8" a="1"/>
  <c r="T202" i="8" s="1"/>
  <c r="T203" i="8" a="1"/>
  <c r="T203" i="8" s="1"/>
  <c r="T204" i="8" a="1"/>
  <c r="T204" i="8" s="1"/>
  <c r="T205" i="8" a="1"/>
  <c r="T205" i="8" s="1"/>
  <c r="T206" i="8" a="1"/>
  <c r="T206" i="8" s="1"/>
  <c r="T207" i="8" a="1"/>
  <c r="T207" i="8" s="1"/>
  <c r="T208" i="8" a="1"/>
  <c r="T208" i="8" s="1"/>
  <c r="T209" i="8" a="1"/>
  <c r="T209" i="8" s="1"/>
  <c r="T210" i="8" a="1"/>
  <c r="T210" i="8" s="1"/>
  <c r="T211" i="8" a="1"/>
  <c r="T211" i="8" s="1"/>
  <c r="T212" i="8" a="1"/>
  <c r="T212" i="8" s="1"/>
  <c r="T213" i="8" a="1"/>
  <c r="T213" i="8" s="1"/>
  <c r="T214" i="8" a="1"/>
  <c r="T214" i="8" s="1"/>
  <c r="T215" i="8" a="1"/>
  <c r="T215" i="8" s="1"/>
  <c r="T216" i="8" a="1"/>
  <c r="T216" i="8" s="1"/>
  <c r="T217" i="8" a="1"/>
  <c r="T217" i="8" s="1"/>
  <c r="T218" i="8" a="1"/>
  <c r="T218" i="8" s="1"/>
  <c r="T219" i="8" a="1"/>
  <c r="T219" i="8" s="1"/>
  <c r="T220" i="8" a="1"/>
  <c r="T220" i="8" s="1"/>
  <c r="T221" i="8" a="1"/>
  <c r="T221" i="8" s="1"/>
  <c r="T222" i="8" a="1"/>
  <c r="T222" i="8" s="1"/>
  <c r="T223" i="8" a="1"/>
  <c r="T223" i="8" s="1"/>
  <c r="T224" i="8" a="1"/>
  <c r="T224" i="8" s="1"/>
  <c r="T225" i="8" a="1"/>
  <c r="T225" i="8" s="1"/>
  <c r="T226" i="8" a="1"/>
  <c r="T226" i="8" s="1"/>
  <c r="T227" i="8" a="1"/>
  <c r="T227" i="8" s="1"/>
  <c r="T228" i="8" a="1"/>
  <c r="T228" i="8" s="1"/>
  <c r="T229" i="8" a="1"/>
  <c r="T229" i="8" s="1"/>
  <c r="T230" i="8" a="1"/>
  <c r="T230" i="8" s="1"/>
  <c r="T231" i="8" a="1"/>
  <c r="T231" i="8" s="1"/>
  <c r="T232" i="8" a="1"/>
  <c r="T232" i="8" s="1"/>
  <c r="T233" i="8" a="1"/>
  <c r="T233" i="8" s="1"/>
  <c r="T234" i="8" a="1"/>
  <c r="T234" i="8" s="1"/>
  <c r="T235" i="8" a="1"/>
  <c r="T235" i="8" s="1"/>
  <c r="T236" i="8" a="1"/>
  <c r="T236" i="8" s="1"/>
  <c r="T237" i="8" a="1"/>
  <c r="T237" i="8" s="1"/>
  <c r="T238" i="8" a="1"/>
  <c r="T238" i="8" s="1"/>
  <c r="T239" i="8" a="1"/>
  <c r="T239" i="8" s="1"/>
  <c r="T240" i="8" a="1"/>
  <c r="T240" i="8" s="1"/>
  <c r="T241" i="8" a="1"/>
  <c r="T241" i="8" s="1"/>
  <c r="T242" i="8" a="1"/>
  <c r="T242" i="8" s="1"/>
  <c r="T243" i="8" a="1"/>
  <c r="T243" i="8" s="1"/>
  <c r="T244" i="8" a="1"/>
  <c r="T244" i="8" s="1"/>
  <c r="T245" i="8" a="1"/>
  <c r="T245" i="8" s="1"/>
  <c r="T246" i="8" a="1"/>
  <c r="T246" i="8" s="1"/>
  <c r="T247" i="8" a="1"/>
  <c r="T247" i="8" s="1"/>
  <c r="T248" i="8" a="1"/>
  <c r="T248" i="8" s="1"/>
  <c r="T249" i="8" a="1"/>
  <c r="T249" i="8" s="1"/>
  <c r="T250" i="8" a="1"/>
  <c r="T250" i="8" s="1"/>
  <c r="T251" i="8" a="1"/>
  <c r="T251" i="8" s="1"/>
  <c r="T252" i="8" a="1"/>
  <c r="T252" i="8" s="1"/>
  <c r="T253" i="8" a="1"/>
  <c r="T253" i="8" s="1"/>
  <c r="T254" i="8" a="1"/>
  <c r="T254" i="8" s="1"/>
  <c r="T255" i="8" a="1"/>
  <c r="T255" i="8" s="1"/>
  <c r="T256" i="8" a="1"/>
  <c r="T256" i="8" s="1"/>
  <c r="T257" i="8" a="1"/>
  <c r="T257" i="8" s="1"/>
  <c r="T258" i="8" a="1"/>
  <c r="T258" i="8" s="1"/>
  <c r="T259" i="8" a="1"/>
  <c r="T259" i="8" s="1"/>
  <c r="T260" i="8" a="1"/>
  <c r="T260" i="8" s="1"/>
  <c r="T261" i="8" a="1"/>
  <c r="T261" i="8" s="1"/>
  <c r="T262" i="8" a="1"/>
  <c r="T262" i="8" s="1"/>
  <c r="T263" i="8" a="1"/>
  <c r="T263" i="8" s="1"/>
  <c r="T264" i="8" a="1"/>
  <c r="T264" i="8" s="1"/>
  <c r="T265" i="8" a="1"/>
  <c r="T265" i="8" s="1"/>
  <c r="T266" i="8" a="1"/>
  <c r="T266" i="8" s="1"/>
  <c r="T267" i="8" a="1"/>
  <c r="T267" i="8" s="1"/>
  <c r="T268" i="8" a="1"/>
  <c r="T268" i="8" s="1"/>
  <c r="T269" i="8" a="1"/>
  <c r="T269" i="8" s="1"/>
  <c r="T270" i="8" a="1"/>
  <c r="T270" i="8" s="1"/>
  <c r="T271" i="8" a="1"/>
  <c r="T271" i="8" s="1"/>
  <c r="T272" i="8" a="1"/>
  <c r="T272" i="8" s="1"/>
  <c r="T273" i="8" a="1"/>
  <c r="T273" i="8" s="1"/>
  <c r="T274" i="8" a="1"/>
  <c r="T274" i="8" s="1"/>
  <c r="T275" i="8" a="1"/>
  <c r="T275" i="8" s="1"/>
  <c r="T276" i="8" a="1"/>
  <c r="T276" i="8" s="1"/>
  <c r="T277" i="8" a="1"/>
  <c r="T277" i="8" s="1"/>
  <c r="T278" i="8" a="1"/>
  <c r="T278" i="8" s="1"/>
  <c r="T279" i="8" a="1"/>
  <c r="T279" i="8" s="1"/>
  <c r="T280" i="8" a="1"/>
  <c r="T280" i="8" s="1"/>
  <c r="T281" i="8" a="1"/>
  <c r="T281" i="8" s="1"/>
  <c r="T282" i="8" a="1"/>
  <c r="T282" i="8" s="1"/>
  <c r="T283" i="8" a="1"/>
  <c r="T283" i="8" s="1"/>
  <c r="T284" i="8" a="1"/>
  <c r="T284" i="8" s="1"/>
  <c r="T285" i="8" a="1"/>
  <c r="T285" i="8" s="1"/>
  <c r="T286" i="8" a="1"/>
  <c r="T286" i="8" s="1"/>
  <c r="T287" i="8" a="1"/>
  <c r="T287" i="8" s="1"/>
  <c r="T288" i="8" a="1"/>
  <c r="T288" i="8" s="1"/>
  <c r="T289" i="8" a="1"/>
  <c r="T289" i="8" s="1"/>
  <c r="T290" i="8" a="1"/>
  <c r="T290" i="8" s="1"/>
  <c r="T291" i="8" a="1"/>
  <c r="T291" i="8" s="1"/>
  <c r="T292" i="8" a="1"/>
  <c r="T292" i="8" s="1"/>
  <c r="T293" i="8" a="1"/>
  <c r="T293" i="8" s="1"/>
  <c r="T294" i="8" a="1"/>
  <c r="T294" i="8" s="1"/>
  <c r="T295" i="8" a="1"/>
  <c r="T295" i="8" s="1"/>
  <c r="T296" i="8" a="1"/>
  <c r="T296" i="8" s="1"/>
  <c r="T297" i="8" a="1"/>
  <c r="T297" i="8" s="1"/>
  <c r="T298" i="8" a="1"/>
  <c r="T298" i="8" s="1"/>
  <c r="T299" i="8" a="1"/>
  <c r="T299" i="8" s="1"/>
  <c r="T300" i="8" a="1"/>
  <c r="T300" i="8" s="1"/>
  <c r="T301" i="8" a="1"/>
  <c r="T301" i="8" s="1"/>
  <c r="T302" i="8" a="1"/>
  <c r="T302" i="8" s="1"/>
  <c r="T303" i="8" a="1"/>
  <c r="T303" i="8" s="1"/>
  <c r="T304" i="8" a="1"/>
  <c r="T304" i="8" s="1"/>
  <c r="T305" i="8" a="1"/>
  <c r="T305" i="8" s="1"/>
  <c r="T306" i="8" a="1"/>
  <c r="T306" i="8" s="1"/>
  <c r="T307" i="8" a="1"/>
  <c r="T307" i="8" s="1"/>
  <c r="T308" i="8" a="1"/>
  <c r="T308" i="8" s="1"/>
  <c r="T309" i="8" a="1"/>
  <c r="T309" i="8" s="1"/>
  <c r="T310" i="8" a="1"/>
  <c r="T310" i="8" s="1"/>
  <c r="T311" i="8" a="1"/>
  <c r="T311" i="8" s="1"/>
  <c r="T312" i="8" a="1"/>
  <c r="T312" i="8" s="1"/>
  <c r="T313" i="8" a="1"/>
  <c r="T313" i="8" s="1"/>
  <c r="T314" i="8" a="1"/>
  <c r="T314" i="8" s="1"/>
  <c r="T315" i="8" a="1"/>
  <c r="T315" i="8" s="1"/>
  <c r="T316" i="8" a="1"/>
  <c r="T316" i="8" s="1"/>
  <c r="T317" i="8" a="1"/>
  <c r="T317" i="8" s="1"/>
  <c r="T318" i="8" a="1"/>
  <c r="T318" i="8" s="1"/>
  <c r="T319" i="8" a="1"/>
  <c r="T319" i="8" s="1"/>
  <c r="T320" i="8" a="1"/>
  <c r="T320" i="8" s="1"/>
  <c r="T321" i="8" a="1"/>
  <c r="T321" i="8" s="1"/>
  <c r="T322" i="8" a="1"/>
  <c r="T322" i="8" s="1"/>
  <c r="T323" i="8" a="1"/>
  <c r="T323" i="8" s="1"/>
  <c r="T324" i="8" a="1"/>
  <c r="T324" i="8" s="1"/>
  <c r="T325" i="8" a="1"/>
  <c r="T325" i="8" s="1"/>
  <c r="T326" i="8" a="1"/>
  <c r="T326" i="8" s="1"/>
  <c r="T327" i="8" a="1"/>
  <c r="T327" i="8" s="1"/>
  <c r="T328" i="8" a="1"/>
  <c r="T328" i="8" s="1"/>
  <c r="T329" i="8" a="1"/>
  <c r="T329" i="8" s="1"/>
  <c r="T330" i="8" a="1"/>
  <c r="T330" i="8" s="1"/>
  <c r="T331" i="8" a="1"/>
  <c r="T331" i="8" s="1"/>
  <c r="T332" i="8" a="1"/>
  <c r="T332" i="8" s="1"/>
  <c r="T333" i="8" a="1"/>
  <c r="T333" i="8" s="1"/>
  <c r="T334" i="8" a="1"/>
  <c r="T334" i="8" s="1"/>
  <c r="T335" i="8" a="1"/>
  <c r="T335" i="8" s="1"/>
  <c r="T336" i="8" a="1"/>
  <c r="T336" i="8" s="1"/>
  <c r="T337" i="8" a="1"/>
  <c r="T337" i="8" s="1"/>
  <c r="T338" i="8" a="1"/>
  <c r="T338" i="8" s="1"/>
  <c r="T339" i="8" a="1"/>
  <c r="T339" i="8" s="1"/>
  <c r="T340" i="8" a="1"/>
  <c r="T340" i="8" s="1"/>
  <c r="T341" i="8" a="1"/>
  <c r="T341" i="8" s="1"/>
  <c r="T342" i="8" a="1"/>
  <c r="T342" i="8" s="1"/>
  <c r="T343" i="8" a="1"/>
  <c r="T343" i="8" s="1"/>
  <c r="T344" i="8" a="1"/>
  <c r="T344" i="8" s="1"/>
  <c r="T345" i="8" a="1"/>
  <c r="T345" i="8" s="1"/>
  <c r="T346" i="8" a="1"/>
  <c r="T346" i="8" s="1"/>
  <c r="T347" i="8" a="1"/>
  <c r="T347" i="8" s="1"/>
  <c r="T348" i="8" a="1"/>
  <c r="T348" i="8" s="1"/>
  <c r="T349" i="8" a="1"/>
  <c r="T349" i="8" s="1"/>
  <c r="T350" i="8" a="1"/>
  <c r="T350" i="8" s="1"/>
  <c r="T351" i="8" a="1"/>
  <c r="T351" i="8" s="1"/>
  <c r="T352" i="8" a="1"/>
  <c r="T352" i="8" s="1"/>
  <c r="T353" i="8" a="1"/>
  <c r="T353" i="8" s="1"/>
  <c r="T354" i="8" a="1"/>
  <c r="T354" i="8" s="1"/>
  <c r="T355" i="8" a="1"/>
  <c r="T355" i="8" s="1"/>
  <c r="T356" i="8" a="1"/>
  <c r="T356" i="8" s="1"/>
  <c r="T357" i="8" a="1"/>
  <c r="T357" i="8" s="1"/>
  <c r="T358" i="8" a="1"/>
  <c r="T358" i="8" s="1"/>
  <c r="T359" i="8" a="1"/>
  <c r="T359" i="8" s="1"/>
  <c r="T360" i="8" a="1"/>
  <c r="T360" i="8" s="1"/>
  <c r="T361" i="8" a="1"/>
  <c r="T361" i="8" s="1"/>
  <c r="T362" i="8" a="1"/>
  <c r="T362" i="8" s="1"/>
  <c r="T363" i="8" a="1"/>
  <c r="T363" i="8" s="1"/>
  <c r="T364" i="8" a="1"/>
  <c r="T364" i="8" s="1"/>
  <c r="T365" i="8" a="1"/>
  <c r="T365" i="8" s="1"/>
  <c r="T366" i="8" a="1"/>
  <c r="T366" i="8" s="1"/>
  <c r="T367" i="8" a="1"/>
  <c r="T367" i="8" s="1"/>
  <c r="T368" i="8" a="1"/>
  <c r="T368" i="8" s="1"/>
  <c r="T369" i="8" a="1"/>
  <c r="T369" i="8" s="1"/>
  <c r="T370" i="8" a="1"/>
  <c r="T370" i="8" s="1"/>
  <c r="T371" i="8" a="1"/>
  <c r="T371" i="8" s="1"/>
  <c r="T372" i="8" a="1"/>
  <c r="T372" i="8" s="1"/>
  <c r="T373" i="8" a="1"/>
  <c r="T373" i="8" s="1"/>
  <c r="T374" i="8" a="1"/>
  <c r="T374" i="8" s="1"/>
  <c r="T375" i="8" a="1"/>
  <c r="T375" i="8" s="1"/>
  <c r="T376" i="8" a="1"/>
  <c r="T376" i="8" s="1"/>
  <c r="T377" i="8" a="1"/>
  <c r="T377" i="8" s="1"/>
  <c r="T378" i="8" a="1"/>
  <c r="T378" i="8" s="1"/>
  <c r="T379" i="8" a="1"/>
  <c r="T379" i="8" s="1"/>
  <c r="T380" i="8" a="1"/>
  <c r="T380" i="8" s="1"/>
  <c r="T381" i="8" a="1"/>
  <c r="T381" i="8" s="1"/>
  <c r="T382" i="8" a="1"/>
  <c r="T382" i="8" s="1"/>
  <c r="T383" i="8" a="1"/>
  <c r="T383" i="8" s="1"/>
  <c r="T385" i="8" a="1"/>
  <c r="T385" i="8" s="1"/>
  <c r="T386" i="8" a="1"/>
  <c r="T386" i="8" s="1"/>
  <c r="T384" i="8" a="1"/>
  <c r="T384" i="8" s="1"/>
  <c r="T387" i="8" a="1"/>
  <c r="T387" i="8" s="1"/>
  <c r="T388" i="8" a="1"/>
  <c r="T388" i="8" s="1"/>
  <c r="T401" i="8" a="1"/>
  <c r="T401" i="8" s="1"/>
  <c r="T402" i="8" a="1"/>
  <c r="T402" i="8" s="1"/>
  <c r="T405" i="8" a="1"/>
  <c r="T405" i="8" s="1"/>
  <c r="T389" i="8" a="1"/>
  <c r="T389" i="8" s="1"/>
  <c r="T390" i="8" a="1"/>
  <c r="T390" i="8" s="1"/>
  <c r="T391" i="8" a="1"/>
  <c r="T391" i="8" s="1"/>
  <c r="T392" i="8" a="1"/>
  <c r="T392" i="8" s="1"/>
  <c r="T408" i="8" a="1"/>
  <c r="T408" i="8" s="1"/>
  <c r="T393" i="8" a="1"/>
  <c r="T393" i="8" s="1"/>
  <c r="T395" i="8" a="1"/>
  <c r="T395" i="8" s="1"/>
  <c r="T394" i="8" a="1"/>
  <c r="T394" i="8" s="1"/>
  <c r="T397" i="8" a="1"/>
  <c r="T397" i="8" s="1"/>
  <c r="T398" i="8" a="1"/>
  <c r="T398" i="8" s="1"/>
  <c r="T399" i="8" a="1"/>
  <c r="T399" i="8" s="1"/>
  <c r="T400" i="8" a="1"/>
  <c r="T400" i="8" s="1"/>
  <c r="T409" i="8" a="1"/>
  <c r="T409" i="8" s="1"/>
  <c r="T410" i="8" a="1"/>
  <c r="T410" i="8" s="1"/>
  <c r="T411" i="8" a="1"/>
  <c r="T411" i="8" s="1"/>
  <c r="T412" i="8" a="1"/>
  <c r="T412" i="8" s="1"/>
  <c r="T413" i="8" a="1"/>
  <c r="T413" i="8" s="1"/>
  <c r="T414" i="8" a="1"/>
  <c r="T414" i="8" s="1"/>
  <c r="T415" i="8" a="1"/>
  <c r="T415" i="8" s="1"/>
  <c r="T416" i="8" a="1"/>
  <c r="T416" i="8" s="1"/>
  <c r="T417" i="8" a="1"/>
  <c r="T417" i="8" s="1"/>
  <c r="T418" i="8" a="1"/>
  <c r="T418" i="8" s="1"/>
  <c r="T426" i="8" a="1"/>
  <c r="T426" i="8" s="1"/>
  <c r="T427" i="8" a="1"/>
  <c r="T427" i="8" s="1"/>
  <c r="T428" i="8" a="1"/>
  <c r="T428" i="8" s="1"/>
  <c r="T429" i="8" a="1"/>
  <c r="T429" i="8" s="1"/>
  <c r="T430" i="8" a="1"/>
  <c r="T430" i="8" s="1"/>
  <c r="T431" i="8" a="1"/>
  <c r="T431" i="8" s="1"/>
  <c r="T912" i="8" a="1"/>
  <c r="T912" i="8" s="1"/>
  <c r="T913" i="8" a="1"/>
  <c r="T913" i="8" s="1"/>
  <c r="T914" i="8" a="1"/>
  <c r="T914" i="8" s="1"/>
  <c r="T915" i="8" a="1"/>
  <c r="T915" i="8" s="1"/>
  <c r="T916" i="8" a="1"/>
  <c r="T916" i="8" s="1"/>
  <c r="T917" i="8" a="1"/>
  <c r="T917" i="8" s="1"/>
  <c r="T918" i="8" a="1"/>
  <c r="T918" i="8" s="1"/>
  <c r="T919" i="8" a="1"/>
  <c r="T919" i="8" s="1"/>
  <c r="T920" i="8" a="1"/>
  <c r="T920" i="8" s="1"/>
  <c r="T921" i="8" a="1"/>
  <c r="T921" i="8" s="1"/>
  <c r="T922" i="8" a="1"/>
  <c r="T922" i="8" s="1"/>
  <c r="T923" i="8" a="1"/>
  <c r="T923" i="8" s="1"/>
  <c r="T924" i="8" a="1"/>
  <c r="T924" i="8" s="1"/>
  <c r="T925" i="8" a="1"/>
  <c r="T925" i="8" s="1"/>
  <c r="T926" i="8" a="1"/>
  <c r="T926" i="8" s="1"/>
  <c r="T927" i="8" a="1"/>
  <c r="T927" i="8" s="1"/>
  <c r="T928" i="8" a="1"/>
  <c r="T928" i="8" s="1"/>
  <c r="T929" i="8" a="1"/>
  <c r="T929" i="8" s="1"/>
  <c r="T930" i="8" a="1"/>
  <c r="T930" i="8" s="1"/>
  <c r="T931" i="8" a="1"/>
  <c r="T931" i="8" s="1"/>
  <c r="T932" i="8" a="1"/>
  <c r="T932" i="8" s="1"/>
  <c r="T933" i="8" a="1"/>
  <c r="T933" i="8" s="1"/>
  <c r="T934" i="8" a="1"/>
  <c r="T934" i="8" s="1"/>
  <c r="T935" i="8" a="1"/>
  <c r="T935" i="8" s="1"/>
  <c r="T936" i="8" a="1"/>
  <c r="T936" i="8" s="1"/>
  <c r="T937" i="8" a="1"/>
  <c r="T937" i="8" s="1"/>
  <c r="T938" i="8" a="1"/>
  <c r="T938" i="8" s="1"/>
  <c r="T939" i="8" a="1"/>
  <c r="T939" i="8" s="1"/>
  <c r="T940" i="8" a="1"/>
  <c r="T940" i="8" s="1"/>
  <c r="T941" i="8" a="1"/>
  <c r="T941" i="8" s="1"/>
  <c r="T942" i="8" a="1"/>
  <c r="T942" i="8" s="1"/>
  <c r="T943" i="8" a="1"/>
  <c r="T943" i="8" s="1"/>
  <c r="T944" i="8" a="1"/>
  <c r="T944" i="8" s="1"/>
  <c r="T945" i="8" a="1"/>
  <c r="T945" i="8" s="1"/>
  <c r="T946" i="8" a="1"/>
  <c r="T946" i="8" s="1"/>
  <c r="T947" i="8" a="1"/>
  <c r="T947" i="8" s="1"/>
  <c r="T948" i="8" a="1"/>
  <c r="T948" i="8" s="1"/>
  <c r="T949" i="8" a="1"/>
  <c r="T949" i="8" s="1"/>
  <c r="T950" i="8" a="1"/>
  <c r="T950" i="8" s="1"/>
  <c r="T951" i="8" a="1"/>
  <c r="T951" i="8" s="1"/>
  <c r="T952" i="8" a="1"/>
  <c r="T952" i="8" s="1"/>
  <c r="T953" i="8" a="1"/>
  <c r="T953" i="8" s="1"/>
  <c r="T954" i="8" a="1"/>
  <c r="T954" i="8" s="1"/>
  <c r="T955" i="8" a="1"/>
  <c r="T955" i="8" s="1"/>
  <c r="T956" i="8" a="1"/>
  <c r="T956" i="8" s="1"/>
  <c r="T962" i="8" a="1"/>
  <c r="T962" i="8" s="1"/>
  <c r="T963" i="8" a="1"/>
  <c r="T963" i="8" s="1"/>
  <c r="T964" i="8" a="1"/>
  <c r="T964" i="8" s="1"/>
  <c r="T965" i="8" a="1"/>
  <c r="T965" i="8" s="1"/>
  <c r="T966" i="8" a="1"/>
  <c r="T966" i="8" s="1"/>
  <c r="T967" i="8" a="1"/>
  <c r="T967" i="8" s="1"/>
  <c r="T968" i="8" a="1"/>
  <c r="T968" i="8" s="1"/>
  <c r="T969" i="8" a="1"/>
  <c r="T969" i="8" s="1"/>
  <c r="T970" i="8" a="1"/>
  <c r="T970" i="8" s="1"/>
  <c r="T971" i="8" a="1"/>
  <c r="T971" i="8" s="1"/>
  <c r="T972" i="8" a="1"/>
  <c r="T972" i="8" s="1"/>
  <c r="T974" i="8" a="1"/>
  <c r="T974" i="8" s="1"/>
  <c r="T975" i="8" a="1"/>
  <c r="T975" i="8" s="1"/>
  <c r="T976" i="8" a="1"/>
  <c r="T976" i="8" s="1"/>
  <c r="T977" i="8" a="1"/>
  <c r="T977" i="8" s="1"/>
  <c r="T978" i="8" a="1"/>
  <c r="T978" i="8" s="1"/>
  <c r="T979" i="8" a="1"/>
  <c r="T979" i="8" s="1"/>
  <c r="T980" i="8" a="1"/>
  <c r="T980" i="8" s="1"/>
  <c r="T981" i="8" a="1"/>
  <c r="T981" i="8" s="1"/>
  <c r="T982" i="8" a="1"/>
  <c r="T982" i="8" s="1"/>
  <c r="T983" i="8" a="1"/>
  <c r="T983" i="8" s="1"/>
  <c r="T984" i="8" a="1"/>
  <c r="T984" i="8" s="1"/>
  <c r="T985" i="8" a="1"/>
  <c r="T985" i="8" s="1"/>
  <c r="T986" i="8" a="1"/>
  <c r="T986" i="8" s="1"/>
  <c r="T987" i="8" a="1"/>
  <c r="T987" i="8" s="1"/>
  <c r="T988" i="8" a="1"/>
  <c r="T988" i="8" s="1"/>
  <c r="T989" i="8" a="1"/>
  <c r="T989" i="8" s="1"/>
  <c r="T990" i="8" a="1"/>
  <c r="T990" i="8" s="1"/>
  <c r="T991" i="8" a="1"/>
  <c r="T991" i="8" s="1"/>
  <c r="T992" i="8" a="1"/>
  <c r="T992" i="8" s="1"/>
  <c r="T993" i="8" a="1"/>
  <c r="T993" i="8" s="1"/>
  <c r="T994" i="8" a="1"/>
  <c r="T994" i="8" s="1"/>
  <c r="T995" i="8" a="1"/>
  <c r="T995" i="8" s="1"/>
  <c r="T996" i="8" a="1"/>
  <c r="T996" i="8" s="1"/>
  <c r="T997" i="8" a="1"/>
  <c r="T997" i="8" s="1"/>
  <c r="T998" i="8" a="1"/>
  <c r="T998" i="8" s="1"/>
  <c r="T999" i="8" a="1"/>
  <c r="T999" i="8" s="1"/>
  <c r="T1000" i="8" a="1"/>
  <c r="T1000" i="8" s="1"/>
  <c r="T1001" i="8" a="1"/>
  <c r="T1001" i="8" s="1"/>
  <c r="T1002" i="8" a="1"/>
  <c r="T1002" i="8" s="1"/>
  <c r="T1003" i="8" a="1"/>
  <c r="T1003" i="8" s="1"/>
  <c r="T1004" i="8" a="1"/>
  <c r="T1004" i="8" s="1"/>
  <c r="T1006" i="8" a="1"/>
  <c r="T1006" i="8" s="1"/>
  <c r="T1007" i="8" a="1"/>
  <c r="T1007" i="8" s="1"/>
  <c r="T1008" i="8" a="1"/>
  <c r="T1008" i="8" s="1"/>
  <c r="T1009" i="8" a="1"/>
  <c r="T1009" i="8" s="1"/>
  <c r="T1010" i="8" a="1"/>
  <c r="T1010" i="8" s="1"/>
  <c r="T1011" i="8" a="1"/>
  <c r="T1011" i="8" s="1"/>
  <c r="T1012" i="8" a="1"/>
  <c r="T1012" i="8" s="1"/>
  <c r="T1013" i="8" a="1"/>
  <c r="T1013" i="8" s="1"/>
  <c r="T1014" i="8" a="1"/>
  <c r="T1014" i="8" s="1"/>
  <c r="T1015" i="8" a="1"/>
  <c r="T1015" i="8" s="1"/>
  <c r="T1016" i="8" a="1"/>
  <c r="T1016" i="8" s="1"/>
  <c r="T1018" i="8" a="1"/>
  <c r="T1018" i="8" s="1"/>
  <c r="T1019" i="8" a="1"/>
  <c r="T1019" i="8" s="1"/>
  <c r="T1020" i="8" a="1"/>
  <c r="T1020" i="8" s="1"/>
  <c r="T1021" i="8" a="1"/>
  <c r="T1021" i="8" s="1"/>
  <c r="T1022" i="8" a="1"/>
  <c r="T1022" i="8" s="1"/>
  <c r="T1023" i="8" a="1"/>
  <c r="T1023" i="8" s="1"/>
  <c r="T1024" i="8" a="1"/>
  <c r="T1024" i="8" s="1"/>
  <c r="T1025" i="8" a="1"/>
  <c r="T1025" i="8" s="1"/>
  <c r="T1026" i="8" a="1"/>
  <c r="T1026" i="8" s="1"/>
  <c r="T1027" i="8" a="1"/>
  <c r="T1027" i="8" s="1"/>
  <c r="T1028" i="8" a="1"/>
  <c r="T1028" i="8" s="1"/>
  <c r="T1029" i="8" a="1"/>
  <c r="T1029" i="8" s="1"/>
  <c r="T1030" i="8" a="1"/>
  <c r="T1030" i="8" s="1"/>
  <c r="T1031" i="8" a="1"/>
  <c r="T1031" i="8" s="1"/>
  <c r="T1032" i="8" a="1"/>
  <c r="T1032" i="8" s="1"/>
  <c r="T1033" i="8" a="1"/>
  <c r="T1033" i="8" s="1"/>
  <c r="T1034" i="8" a="1"/>
  <c r="T1034" i="8" s="1"/>
  <c r="T1035" i="8" a="1"/>
  <c r="T1035" i="8" s="1"/>
  <c r="T1036" i="8" a="1"/>
  <c r="T1036" i="8" s="1"/>
  <c r="T1037" i="8" a="1"/>
  <c r="T1037" i="8" s="1"/>
  <c r="T1038" i="8" a="1"/>
  <c r="T1038" i="8" s="1"/>
  <c r="T1039" i="8" a="1"/>
  <c r="T1039" i="8" s="1"/>
  <c r="T1066" i="8" a="1"/>
  <c r="T1066" i="8" s="1"/>
  <c r="T1067" i="8" a="1"/>
  <c r="T1067" i="8" s="1"/>
  <c r="T1068" i="8" a="1"/>
  <c r="T1068" i="8" s="1"/>
  <c r="T1069" i="8" a="1"/>
  <c r="T1069" i="8" s="1"/>
  <c r="T1070" i="8" a="1"/>
  <c r="T1070" i="8" s="1"/>
  <c r="T1071" i="8" a="1"/>
  <c r="T1071" i="8" s="1"/>
  <c r="T1072" i="8" a="1"/>
  <c r="T1072" i="8" s="1"/>
  <c r="T1073" i="8" a="1"/>
  <c r="T1073" i="8" s="1"/>
  <c r="T1074" i="8" a="1"/>
  <c r="T1074" i="8" s="1"/>
  <c r="T1075" i="8" a="1"/>
  <c r="T1075" i="8" s="1"/>
  <c r="T1076" i="8" a="1"/>
  <c r="T1076" i="8" s="1"/>
  <c r="T1077" i="8" a="1"/>
  <c r="T1077" i="8" s="1"/>
  <c r="T1078" i="8" a="1"/>
  <c r="T1078" i="8" s="1"/>
  <c r="T1079" i="8" a="1"/>
  <c r="T1079" i="8" s="1"/>
  <c r="T1080" i="8" a="1"/>
  <c r="T1080" i="8" s="1"/>
  <c r="T1081" i="8" a="1"/>
  <c r="T1081" i="8" s="1"/>
  <c r="T1082" i="8" a="1"/>
  <c r="T1082" i="8" s="1"/>
  <c r="T1083" i="8" a="1"/>
  <c r="T1083" i="8" s="1"/>
  <c r="T1084" i="8" a="1"/>
  <c r="T1084" i="8" s="1"/>
  <c r="T1085" i="8" a="1"/>
  <c r="T1085" i="8" s="1"/>
  <c r="T1086" i="8" a="1"/>
  <c r="T1086" i="8" s="1"/>
  <c r="T1087" i="8" a="1"/>
  <c r="T1087" i="8" s="1"/>
  <c r="T1088" i="8" a="1"/>
  <c r="T1088" i="8" s="1"/>
  <c r="T1089" i="8" a="1"/>
  <c r="T1089" i="8" s="1"/>
  <c r="T1040" i="8" a="1"/>
  <c r="T1040" i="8" s="1"/>
  <c r="T1041" i="8" a="1"/>
  <c r="T1041" i="8" s="1"/>
  <c r="T1042" i="8" a="1"/>
  <c r="T1042" i="8" s="1"/>
  <c r="T1043" i="8" a="1"/>
  <c r="T1043" i="8" s="1"/>
  <c r="T1044" i="8" a="1"/>
  <c r="T1044" i="8" s="1"/>
  <c r="T1045" i="8" a="1"/>
  <c r="T1045" i="8" s="1"/>
  <c r="T1046" i="8" a="1"/>
  <c r="T1046" i="8" s="1"/>
  <c r="T1047" i="8" a="1"/>
  <c r="T1047" i="8" s="1"/>
  <c r="T1048" i="8" a="1"/>
  <c r="T1048" i="8" s="1"/>
  <c r="T1049" i="8" a="1"/>
  <c r="T1049" i="8" s="1"/>
  <c r="T1050" i="8" a="1"/>
  <c r="T1050" i="8" s="1"/>
  <c r="T1051" i="8" a="1"/>
  <c r="T1051" i="8" s="1"/>
  <c r="T1052" i="8" a="1"/>
  <c r="T1052" i="8" s="1"/>
  <c r="T1053" i="8" a="1"/>
  <c r="T1053" i="8" s="1"/>
  <c r="T1054" i="8" a="1"/>
  <c r="T1054" i="8" s="1"/>
  <c r="T1055" i="8" a="1"/>
  <c r="T1055" i="8" s="1"/>
  <c r="T1056" i="8" a="1"/>
  <c r="T1056" i="8" s="1"/>
  <c r="T1057" i="8" a="1"/>
  <c r="T1057" i="8" s="1"/>
  <c r="T1058" i="8" a="1"/>
  <c r="T1058" i="8" s="1"/>
  <c r="T1059" i="8" a="1"/>
  <c r="T1059" i="8" s="1"/>
  <c r="T1060" i="8" a="1"/>
  <c r="T1060" i="8" s="1"/>
  <c r="T1061" i="8" a="1"/>
  <c r="T1061" i="8" s="1"/>
  <c r="T1062" i="8" a="1"/>
  <c r="T1062" i="8" s="1"/>
  <c r="T1063" i="8" a="1"/>
  <c r="T1063" i="8" s="1"/>
  <c r="T1064" i="8" a="1"/>
  <c r="T1064" i="8" s="1"/>
  <c r="T1065" i="8" a="1"/>
  <c r="T1065" i="8" s="1"/>
  <c r="T1090" i="8" a="1"/>
  <c r="T1090" i="8" s="1"/>
  <c r="T1091" i="8" a="1"/>
  <c r="T1091" i="8" s="1"/>
  <c r="T1092" i="8" a="1"/>
  <c r="T1092" i="8" s="1"/>
  <c r="T1093" i="8" a="1"/>
  <c r="T1093" i="8" s="1"/>
  <c r="T1094" i="8" a="1"/>
  <c r="T1094" i="8" s="1"/>
  <c r="T1095" i="8" a="1"/>
  <c r="T1095" i="8" s="1"/>
  <c r="T1096" i="8" a="1"/>
  <c r="T1096" i="8" s="1"/>
  <c r="T1097" i="8" a="1"/>
  <c r="T1097" i="8" s="1"/>
  <c r="T1098" i="8" a="1"/>
  <c r="T1098" i="8" s="1"/>
  <c r="T1099" i="8" a="1"/>
  <c r="T1099" i="8" s="1"/>
  <c r="T1100" i="8" a="1"/>
  <c r="T1100" i="8" s="1"/>
  <c r="T1101" i="8" a="1"/>
  <c r="T1101" i="8" s="1"/>
  <c r="T1102" i="8" a="1"/>
  <c r="T1102" i="8" s="1"/>
  <c r="T1103" i="8" a="1"/>
  <c r="T1103" i="8" s="1"/>
  <c r="T1104" i="8" a="1"/>
  <c r="T1104" i="8" s="1"/>
  <c r="T1105" i="8" a="1"/>
  <c r="T1105" i="8" s="1"/>
  <c r="T1106" i="8" a="1"/>
  <c r="T1106" i="8" s="1"/>
  <c r="T1107" i="8" a="1"/>
  <c r="T1107" i="8" s="1"/>
  <c r="T1108" i="8" a="1"/>
  <c r="T1108" i="8" s="1"/>
  <c r="T1109" i="8" a="1"/>
  <c r="T1109" i="8" s="1"/>
  <c r="T1110" i="8" a="1"/>
  <c r="T1110" i="8" s="1"/>
  <c r="T1111" i="8" a="1"/>
  <c r="T1111" i="8" s="1"/>
  <c r="T1112" i="8" a="1"/>
  <c r="T1112" i="8" s="1"/>
  <c r="T1113" i="8" a="1"/>
  <c r="T1113" i="8" s="1"/>
  <c r="T1114" i="8" a="1"/>
  <c r="T1114" i="8" s="1"/>
  <c r="T1115" i="8" a="1"/>
  <c r="T1115" i="8" s="1"/>
  <c r="T1116" i="8" a="1"/>
  <c r="T1116" i="8" s="1"/>
  <c r="T1117" i="8" a="1"/>
  <c r="T1117" i="8" s="1"/>
  <c r="T1118" i="8" a="1"/>
  <c r="T1118" i="8" s="1"/>
  <c r="T1119" i="8" a="1"/>
  <c r="T1119" i="8" s="1"/>
  <c r="T1120" i="8" a="1"/>
  <c r="T1120" i="8" s="1"/>
  <c r="T1121" i="8" a="1"/>
  <c r="T1121" i="8" s="1"/>
  <c r="T1122" i="8" a="1"/>
  <c r="T1122" i="8" s="1"/>
  <c r="T1123" i="8" a="1"/>
  <c r="T1123" i="8" s="1"/>
  <c r="T1124" i="8" a="1"/>
  <c r="T1124" i="8" s="1"/>
  <c r="T1125" i="8" a="1"/>
  <c r="T1125" i="8" s="1"/>
  <c r="T1126" i="8" a="1"/>
  <c r="T1126" i="8" s="1"/>
  <c r="T1127" i="8" a="1"/>
  <c r="T1127" i="8" s="1"/>
  <c r="T1128" i="8" a="1"/>
  <c r="T1128" i="8" s="1"/>
  <c r="T1129" i="8" a="1"/>
  <c r="T1129" i="8" s="1"/>
  <c r="T1130" i="8" a="1"/>
  <c r="T1130" i="8" s="1"/>
  <c r="T1131" i="8" a="1"/>
  <c r="T1131" i="8" s="1"/>
  <c r="T1132" i="8" a="1"/>
  <c r="T1132" i="8" s="1"/>
  <c r="T1133" i="8" a="1"/>
  <c r="T1133" i="8" s="1"/>
  <c r="T1134" i="8" a="1"/>
  <c r="T1134" i="8" s="1"/>
  <c r="T1135" i="8" a="1"/>
  <c r="T1135" i="8" s="1"/>
  <c r="T1136" i="8" a="1"/>
  <c r="T1136" i="8" s="1"/>
  <c r="T1137" i="8" a="1"/>
  <c r="T1137" i="8" s="1"/>
  <c r="T1138" i="8" a="1"/>
  <c r="T1138" i="8" s="1"/>
  <c r="T1139" i="8" a="1"/>
  <c r="T1139" i="8" s="1"/>
  <c r="T1140" i="8" a="1"/>
  <c r="T1140" i="8" s="1"/>
  <c r="T1141" i="8" a="1"/>
  <c r="T1141" i="8" s="1"/>
  <c r="T1142" i="8" a="1"/>
  <c r="T1142" i="8" s="1"/>
  <c r="T1143" i="8" a="1"/>
  <c r="T1143" i="8" s="1"/>
  <c r="T1144" i="8" a="1"/>
  <c r="T1144" i="8" s="1"/>
  <c r="T1145" i="8" a="1"/>
  <c r="T1145" i="8" s="1"/>
  <c r="T1146" i="8" a="1"/>
  <c r="T1146" i="8" s="1"/>
  <c r="T1147" i="8" a="1"/>
  <c r="T1147" i="8" s="1"/>
  <c r="T1148" i="8" a="1"/>
  <c r="T1148" i="8" s="1"/>
  <c r="T1149" i="8" a="1"/>
  <c r="T1149" i="8" s="1"/>
  <c r="T1150" i="8" a="1"/>
  <c r="T1150" i="8" s="1"/>
  <c r="T1151" i="8" a="1"/>
  <c r="T1151" i="8" s="1"/>
  <c r="T1152" i="8" a="1"/>
  <c r="T1152" i="8" s="1"/>
  <c r="T1153" i="8" a="1"/>
  <c r="T1153" i="8" s="1"/>
  <c r="T1154" i="8" a="1"/>
  <c r="T1154" i="8" s="1"/>
  <c r="T1155" i="8" a="1"/>
  <c r="T1155" i="8" s="1"/>
  <c r="T1156" i="8" a="1"/>
  <c r="T1156" i="8" s="1"/>
  <c r="T1157" i="8" a="1"/>
  <c r="T1157" i="8" s="1"/>
  <c r="T1158" i="8" a="1"/>
  <c r="T1158" i="8" s="1"/>
  <c r="T1159" i="8" a="1"/>
  <c r="T1159" i="8" s="1"/>
  <c r="T1160" i="8" a="1"/>
  <c r="T1160" i="8" s="1"/>
  <c r="T1161" i="8" a="1"/>
  <c r="T1161" i="8" s="1"/>
  <c r="T1162" i="8" a="1"/>
  <c r="T1162" i="8" s="1"/>
  <c r="T1163" i="8" a="1"/>
  <c r="T1163" i="8" s="1"/>
  <c r="T1164" i="8" a="1"/>
  <c r="T1164" i="8" s="1"/>
  <c r="T1165" i="8" a="1"/>
  <c r="T1165" i="8" s="1"/>
  <c r="T1166" i="8" a="1"/>
  <c r="T1166" i="8" s="1"/>
  <c r="T1167" i="8" a="1"/>
  <c r="T1167" i="8" s="1"/>
  <c r="T1168" i="8" a="1"/>
  <c r="T1168" i="8" s="1"/>
  <c r="T1169" i="8" a="1"/>
  <c r="T1169" i="8" s="1"/>
  <c r="T1218" i="8" a="1"/>
  <c r="T1218" i="8" s="1"/>
  <c r="T1219" i="8" a="1"/>
  <c r="T1219" i="8" s="1"/>
  <c r="T1226" i="8" a="1"/>
  <c r="T1226" i="8" s="1"/>
  <c r="T1227" i="8" a="1"/>
  <c r="T1227" i="8" s="1"/>
  <c r="T1221" i="8" a="1"/>
  <c r="T1221" i="8" s="1"/>
  <c r="T1222" i="8" a="1"/>
  <c r="T1222" i="8" s="1"/>
  <c r="T1223" i="8" a="1"/>
  <c r="T1223" i="8" s="1"/>
  <c r="T1170" i="8" a="1"/>
  <c r="T1170" i="8" s="1"/>
  <c r="T1171" i="8" a="1"/>
  <c r="T1171" i="8" s="1"/>
  <c r="T1172" i="8" a="1"/>
  <c r="T1172" i="8" s="1"/>
  <c r="T1173" i="8" a="1"/>
  <c r="T1173" i="8" s="1"/>
  <c r="T1174" i="8" a="1"/>
  <c r="T1174" i="8" s="1"/>
  <c r="T1175" i="8" a="1"/>
  <c r="T1175" i="8" s="1"/>
  <c r="T1176" i="8" a="1"/>
  <c r="T1176" i="8" s="1"/>
  <c r="T1177" i="8" a="1"/>
  <c r="T1177" i="8" s="1"/>
  <c r="T1178" i="8" a="1"/>
  <c r="T1178" i="8" s="1"/>
  <c r="T1179" i="8" a="1"/>
  <c r="T1179" i="8" s="1"/>
  <c r="T1180" i="8" a="1"/>
  <c r="T1180" i="8" s="1"/>
  <c r="T1181" i="8" a="1"/>
  <c r="T1181" i="8" s="1"/>
  <c r="T1182" i="8" a="1"/>
  <c r="T1182" i="8" s="1"/>
  <c r="T1248" i="8" a="1"/>
  <c r="T1248" i="8" s="1"/>
  <c r="T1249" i="8" a="1"/>
  <c r="T1249" i="8" s="1"/>
  <c r="T1250" i="8" a="1"/>
  <c r="T1250" i="8" s="1"/>
  <c r="T1216" i="8" a="1"/>
  <c r="T1216" i="8" s="1"/>
  <c r="T1217" i="8" a="1"/>
  <c r="T1217" i="8" s="1"/>
  <c r="T1251" i="8" a="1"/>
  <c r="T1251" i="8" s="1"/>
  <c r="T1252" i="8" a="1"/>
  <c r="T1252" i="8" s="1"/>
  <c r="T1253" i="8" a="1"/>
  <c r="T1253" i="8" s="1"/>
  <c r="T1254" i="8" a="1"/>
  <c r="T1254" i="8" s="1"/>
  <c r="T1255" i="8" a="1"/>
  <c r="T1255" i="8" s="1"/>
  <c r="T1256" i="8" a="1"/>
  <c r="T1256" i="8" s="1"/>
  <c r="T1257" i="8" a="1"/>
  <c r="T1257" i="8" s="1"/>
  <c r="T1258" i="8" a="1"/>
  <c r="T1258" i="8" s="1"/>
  <c r="T1259" i="8" a="1"/>
  <c r="T1259" i="8" s="1"/>
  <c r="T1260" i="8" a="1"/>
  <c r="T1260" i="8" s="1"/>
  <c r="T1261" i="8" a="1"/>
  <c r="T1261" i="8" s="1"/>
  <c r="T1262" i="8" a="1"/>
  <c r="T1262" i="8" s="1"/>
  <c r="T1228" i="8" a="1"/>
  <c r="T1228" i="8" s="1"/>
  <c r="T1229" i="8" a="1"/>
  <c r="T1229" i="8" s="1"/>
  <c r="T1183" i="8" a="1"/>
  <c r="T1183" i="8" s="1"/>
  <c r="T1184" i="8" a="1"/>
  <c r="T1184" i="8" s="1"/>
  <c r="T1185" i="8" a="1"/>
  <c r="T1185" i="8" s="1"/>
  <c r="T1186" i="8" a="1"/>
  <c r="T1186" i="8" s="1"/>
  <c r="T1187" i="8" a="1"/>
  <c r="T1187" i="8" s="1"/>
  <c r="T1188" i="8" a="1"/>
  <c r="T1188" i="8" s="1"/>
  <c r="T1189" i="8" a="1"/>
  <c r="T1189" i="8" s="1"/>
  <c r="T1190" i="8" a="1"/>
  <c r="T1190" i="8" s="1"/>
  <c r="T1191" i="8" a="1"/>
  <c r="T1191" i="8" s="1"/>
  <c r="T1192" i="8" a="1"/>
  <c r="T1192" i="8" s="1"/>
  <c r="T1193" i="8" a="1"/>
  <c r="T1193" i="8" s="1"/>
  <c r="T1194" i="8" a="1"/>
  <c r="T1194" i="8" s="1"/>
  <c r="T1195" i="8" a="1"/>
  <c r="T1195" i="8" s="1"/>
  <c r="T1196" i="8" a="1"/>
  <c r="T1196" i="8" s="1"/>
  <c r="T1197" i="8" a="1"/>
  <c r="T1197" i="8" s="1"/>
  <c r="T1198" i="8" a="1"/>
  <c r="T1198" i="8" s="1"/>
  <c r="T1199" i="8" a="1"/>
  <c r="T1199" i="8" s="1"/>
  <c r="T1200" i="8" a="1"/>
  <c r="T1200" i="8" s="1"/>
  <c r="T1201" i="8" a="1"/>
  <c r="T1201" i="8" s="1"/>
  <c r="T1230" i="8" a="1"/>
  <c r="T1230" i="8" s="1"/>
  <c r="T1202" i="8" a="1"/>
  <c r="T1202" i="8" s="1"/>
  <c r="T1231" i="8" a="1"/>
  <c r="T1231" i="8" s="1"/>
  <c r="T1224" i="8" a="1"/>
  <c r="T1224" i="8" s="1"/>
  <c r="T1225" i="8" a="1"/>
  <c r="T1225" i="8" s="1"/>
  <c r="T1232" i="8" a="1"/>
  <c r="T1232" i="8" s="1"/>
  <c r="T1233" i="8" a="1"/>
  <c r="T1233" i="8" s="1"/>
  <c r="T1238" i="8" a="1"/>
  <c r="T1238" i="8" s="1"/>
  <c r="T1239" i="8" a="1"/>
  <c r="T1239" i="8" s="1"/>
  <c r="T1240" i="8" a="1"/>
  <c r="T1240" i="8" s="1"/>
  <c r="T1241" i="8" a="1"/>
  <c r="T1241" i="8" s="1"/>
  <c r="T1242" i="8" a="1"/>
  <c r="T1242" i="8" s="1"/>
  <c r="T1203" i="8" a="1"/>
  <c r="T1203" i="8" s="1"/>
  <c r="T1204" i="8" a="1"/>
  <c r="T1204" i="8" s="1"/>
  <c r="T1205" i="8" a="1"/>
  <c r="T1205" i="8" s="1"/>
  <c r="T1206" i="8" a="1"/>
  <c r="T1206" i="8" s="1"/>
  <c r="T1207" i="8" a="1"/>
  <c r="T1207" i="8" s="1"/>
  <c r="T1208" i="8" a="1"/>
  <c r="T1208" i="8" s="1"/>
  <c r="T1209" i="8" a="1"/>
  <c r="T1209" i="8" s="1"/>
  <c r="T1210" i="8" a="1"/>
  <c r="T1210" i="8" s="1"/>
  <c r="T1211" i="8" a="1"/>
  <c r="T1211" i="8" s="1"/>
  <c r="T1234" i="8" a="1"/>
  <c r="T1234" i="8" s="1"/>
  <c r="T1243" i="8" a="1"/>
  <c r="T1243" i="8" s="1"/>
  <c r="T1263" i="8" a="1"/>
  <c r="T1263" i="8" s="1"/>
  <c r="T1264" i="8" a="1"/>
  <c r="T1264" i="8" s="1"/>
  <c r="T1265" i="8" a="1"/>
  <c r="T1265" i="8" s="1"/>
  <c r="T1266" i="8" a="1"/>
  <c r="T1266" i="8" s="1"/>
  <c r="T1267" i="8" a="1"/>
  <c r="T1267" i="8" s="1"/>
  <c r="T1268" i="8" a="1"/>
  <c r="T1268" i="8" s="1"/>
  <c r="T1269" i="8" a="1"/>
  <c r="T1269" i="8" s="1"/>
  <c r="T1271" i="8" a="1"/>
  <c r="T1271" i="8" s="1"/>
  <c r="T1272" i="8" a="1"/>
  <c r="T1272" i="8" s="1"/>
  <c r="T1273" i="8" a="1"/>
  <c r="T1273" i="8" s="1"/>
  <c r="T1274" i="8" a="1"/>
  <c r="T1274" i="8" s="1"/>
  <c r="T1275" i="8" a="1"/>
  <c r="T1275" i="8" s="1"/>
  <c r="T1276" i="8" a="1"/>
  <c r="T1276" i="8" s="1"/>
  <c r="T1277" i="8" a="1"/>
  <c r="T1277" i="8" s="1"/>
  <c r="T1278" i="8" a="1"/>
  <c r="T1278" i="8" s="1"/>
  <c r="T1279" i="8" a="1"/>
  <c r="T1279" i="8" s="1"/>
  <c r="T1280" i="8" a="1"/>
  <c r="T1280" i="8" s="1"/>
  <c r="T1281" i="8" a="1"/>
  <c r="T1281" i="8" s="1"/>
  <c r="T1282" i="8" a="1"/>
  <c r="T1282" i="8" s="1"/>
  <c r="T1283" i="8" a="1"/>
  <c r="T1283" i="8" s="1"/>
  <c r="T1284" i="8" a="1"/>
  <c r="T1284" i="8" s="1"/>
  <c r="T1285" i="8" a="1"/>
  <c r="T1285" i="8" s="1"/>
  <c r="T1286" i="8" a="1"/>
  <c r="T1286" i="8" s="1"/>
  <c r="T1287" i="8" a="1"/>
  <c r="T1287" i="8" s="1"/>
  <c r="T1288" i="8" a="1"/>
  <c r="T1288" i="8" s="1"/>
  <c r="T1289" i="8" a="1"/>
  <c r="T1289" i="8" s="1"/>
  <c r="T1327" i="8" a="1"/>
  <c r="T1327" i="8" s="1"/>
  <c r="T1328" i="8" a="1"/>
  <c r="T1328" i="8" s="1"/>
  <c r="T1329" i="8" a="1"/>
  <c r="T1329" i="8" s="1"/>
  <c r="T1330" i="8" a="1"/>
  <c r="T1330" i="8" s="1"/>
  <c r="T1331" i="8" a="1"/>
  <c r="T1331" i="8" s="1"/>
  <c r="T1332" i="8" a="1"/>
  <c r="T1332" i="8" s="1"/>
  <c r="T1333" i="8" a="1"/>
  <c r="T1333" i="8" s="1"/>
  <c r="T1335" i="8" a="1"/>
  <c r="T1335" i="8" s="1"/>
  <c r="T1337" i="8" a="1"/>
  <c r="T1337" i="8" s="1"/>
  <c r="T1339" i="8" a="1"/>
  <c r="T1339" i="8" s="1"/>
  <c r="T1340" i="8" a="1"/>
  <c r="T1340" i="8" s="1"/>
  <c r="T1341" i="8" a="1"/>
  <c r="T1341" i="8" s="1"/>
  <c r="T1342" i="8" a="1"/>
  <c r="T1342" i="8" s="1"/>
  <c r="T1343" i="8" a="1"/>
  <c r="T1343" i="8" s="1"/>
  <c r="T1291" i="8" a="1"/>
  <c r="T1291" i="8" s="1"/>
  <c r="T1292" i="8" a="1"/>
  <c r="T1292" i="8" s="1"/>
  <c r="T1293" i="8" a="1"/>
  <c r="T1293" i="8" s="1"/>
  <c r="T1294" i="8" a="1"/>
  <c r="T1294" i="8" s="1"/>
  <c r="T1295" i="8" a="1"/>
  <c r="T1295" i="8" s="1"/>
  <c r="T1296" i="8" a="1"/>
  <c r="T1296" i="8" s="1"/>
  <c r="T1297" i="8" a="1"/>
  <c r="T1297" i="8" s="1"/>
  <c r="T1298" i="8" a="1"/>
  <c r="T1298" i="8" s="1"/>
  <c r="T1299" i="8" a="1"/>
  <c r="T1299" i="8" s="1"/>
  <c r="T1300" i="8" a="1"/>
  <c r="T1300" i="8" s="1"/>
  <c r="T1301" i="8" a="1"/>
  <c r="T1301" i="8" s="1"/>
  <c r="T1302" i="8" a="1"/>
  <c r="T1302" i="8" s="1"/>
  <c r="T1303" i="8" a="1"/>
  <c r="T1303" i="8" s="1"/>
  <c r="T1304" i="8" a="1"/>
  <c r="T1304" i="8" s="1"/>
  <c r="T1305" i="8" a="1"/>
  <c r="T1305" i="8" s="1"/>
  <c r="T1307" i="8" a="1"/>
  <c r="T1307" i="8" s="1"/>
  <c r="T1308" i="8" a="1"/>
  <c r="T1308" i="8" s="1"/>
  <c r="T1309" i="8" a="1"/>
  <c r="T1309" i="8" s="1"/>
  <c r="T1310" i="8" a="1"/>
  <c r="T1310" i="8" s="1"/>
  <c r="T1311" i="8" a="1"/>
  <c r="T1311" i="8" s="1"/>
  <c r="T1312" i="8" a="1"/>
  <c r="T1312" i="8" s="1"/>
  <c r="T1313" i="8" a="1"/>
  <c r="T1313" i="8" s="1"/>
  <c r="T1314" i="8" a="1"/>
  <c r="T1314" i="8" s="1"/>
  <c r="T1315" i="8" a="1"/>
  <c r="T1315" i="8" s="1"/>
  <c r="T1316" i="8" a="1"/>
  <c r="T1316" i="8" s="1"/>
  <c r="T1317" i="8" a="1"/>
  <c r="T1317" i="8" s="1"/>
  <c r="T1318" i="8" a="1"/>
  <c r="T1318" i="8" s="1"/>
  <c r="T1319" i="8" a="1"/>
  <c r="T1319" i="8" s="1"/>
  <c r="T1320" i="8" a="1"/>
  <c r="T1320" i="8" s="1"/>
  <c r="T1321" i="8" a="1"/>
  <c r="T1321" i="8" s="1"/>
  <c r="T1322" i="8" a="1"/>
  <c r="T1322" i="8" s="1"/>
  <c r="T1323" i="8" a="1"/>
  <c r="T1323" i="8" s="1"/>
  <c r="T1324" i="8" a="1"/>
  <c r="T1324" i="8" s="1"/>
  <c r="T1325" i="8" a="1"/>
  <c r="T1325" i="8" s="1"/>
  <c r="T1326" i="8" a="1"/>
  <c r="T1326" i="8" s="1"/>
  <c r="T1344" i="8" a="1"/>
  <c r="T1344" i="8" s="1"/>
  <c r="T1345" i="8" a="1"/>
  <c r="T1345" i="8" s="1"/>
  <c r="T1346" i="8" a="1"/>
  <c r="T1346" i="8" s="1"/>
  <c r="T1348" i="8" a="1"/>
  <c r="T1348" i="8" s="1"/>
  <c r="T1349" i="8" a="1"/>
  <c r="T1349" i="8" s="1"/>
  <c r="T1350" i="8" a="1"/>
  <c r="T1350" i="8" s="1"/>
  <c r="T1351" i="8" a="1"/>
  <c r="T1351" i="8" s="1"/>
  <c r="T1352" i="8" a="1"/>
  <c r="T1352" i="8" s="1"/>
  <c r="T1353" i="8" a="1"/>
  <c r="T1353" i="8" s="1"/>
  <c r="T1354" i="8" a="1"/>
  <c r="T1354" i="8" s="1"/>
  <c r="T1355" i="8" a="1"/>
  <c r="T1355" i="8" s="1"/>
  <c r="T1356" i="8" a="1"/>
  <c r="T1356" i="8" s="1"/>
  <c r="T1357" i="8" a="1"/>
  <c r="T1357" i="8" s="1"/>
  <c r="T1358" i="8" a="1"/>
  <c r="T1358" i="8" s="1"/>
  <c r="T1359" i="8" a="1"/>
  <c r="T1359" i="8" s="1"/>
  <c r="T1360" i="8" a="1"/>
  <c r="T1360" i="8" s="1"/>
  <c r="T1361" i="8" a="1"/>
  <c r="T1361" i="8" s="1"/>
  <c r="T1362" i="8" a="1"/>
  <c r="T1362" i="8" s="1"/>
  <c r="T1363" i="8" a="1"/>
  <c r="T1363" i="8" s="1"/>
  <c r="T1364" i="8" a="1"/>
  <c r="T1364" i="8" s="1"/>
  <c r="T1365" i="8" a="1"/>
  <c r="T1365" i="8" s="1"/>
  <c r="T1366" i="8" a="1"/>
  <c r="T1366" i="8" s="1"/>
  <c r="T1367" i="8" a="1"/>
  <c r="T1367" i="8" s="1"/>
  <c r="T1368" i="8" a="1"/>
  <c r="T1368" i="8" s="1"/>
  <c r="T1369" i="8" a="1"/>
  <c r="T1369" i="8" s="1"/>
  <c r="T1370" i="8" a="1"/>
  <c r="T1370" i="8" s="1"/>
  <c r="T1371" i="8" a="1"/>
  <c r="T1371" i="8" s="1"/>
  <c r="T1372" i="8" a="1"/>
  <c r="T1372" i="8" s="1"/>
  <c r="T1373" i="8" a="1"/>
  <c r="T1373" i="8" s="1"/>
  <c r="T1374" i="8" a="1"/>
  <c r="T1374" i="8" s="1"/>
  <c r="T1375" i="8" a="1"/>
  <c r="T1375" i="8" s="1"/>
  <c r="T1376" i="8" a="1"/>
  <c r="T1376" i="8" s="1"/>
  <c r="T1377" i="8" a="1"/>
  <c r="T1377" i="8" s="1"/>
  <c r="T1378" i="8" a="1"/>
  <c r="T1378" i="8" s="1"/>
  <c r="T1379" i="8" a="1"/>
  <c r="T1379" i="8" s="1"/>
  <c r="T1380" i="8" a="1"/>
  <c r="T1380" i="8" s="1"/>
  <c r="T1381" i="8" a="1"/>
  <c r="T1381" i="8" s="1"/>
  <c r="T1382" i="8" a="1"/>
  <c r="T1382" i="8" s="1"/>
  <c r="T1383" i="8" a="1"/>
  <c r="T1383" i="8" s="1"/>
  <c r="T1384" i="8" a="1"/>
  <c r="T1384" i="8" s="1"/>
  <c r="T1385" i="8" a="1"/>
  <c r="T1385" i="8" s="1"/>
  <c r="T1386" i="8" a="1"/>
  <c r="T1386" i="8" s="1"/>
  <c r="T1387" i="8" a="1"/>
  <c r="T1387" i="8" s="1"/>
  <c r="T1388" i="8" a="1"/>
  <c r="T1388" i="8" s="1"/>
  <c r="T1389" i="8" a="1"/>
  <c r="T1389" i="8" s="1"/>
  <c r="T1390" i="8" a="1"/>
  <c r="T1390" i="8" s="1"/>
  <c r="T1391" i="8" a="1"/>
  <c r="T1391" i="8" s="1"/>
  <c r="T1392" i="8" a="1"/>
  <c r="T1392" i="8" s="1"/>
  <c r="T1393" i="8" a="1"/>
  <c r="T1393" i="8" s="1"/>
  <c r="T1394" i="8" a="1"/>
  <c r="T1394" i="8" s="1"/>
  <c r="T1395" i="8" a="1"/>
  <c r="T1395" i="8" s="1"/>
  <c r="T1396" i="8" a="1"/>
  <c r="T1396" i="8" s="1"/>
  <c r="T1397" i="8" a="1"/>
  <c r="T1397" i="8" s="1"/>
  <c r="T1398" i="8" a="1"/>
  <c r="T1398" i="8" s="1"/>
  <c r="T1399" i="8" a="1"/>
  <c r="T1399" i="8" s="1"/>
  <c r="T1400" i="8" a="1"/>
  <c r="T1400" i="8" s="1"/>
  <c r="T1401" i="8" a="1"/>
  <c r="T1401" i="8" s="1"/>
  <c r="T1402" i="8" a="1"/>
  <c r="T1402" i="8" s="1"/>
  <c r="T1403" i="8" a="1"/>
  <c r="T1403" i="8" s="1"/>
  <c r="T1404" i="8" a="1"/>
  <c r="T1404" i="8" s="1"/>
  <c r="T1405" i="8" a="1"/>
  <c r="T1405" i="8" s="1"/>
  <c r="T1406" i="8" a="1"/>
  <c r="T1406" i="8" s="1"/>
  <c r="T1407" i="8" a="1"/>
  <c r="T1407" i="8" s="1"/>
  <c r="T1408" i="8" a="1"/>
  <c r="T1408" i="8" s="1"/>
  <c r="T1409" i="8" a="1"/>
  <c r="T1409" i="8" s="1"/>
  <c r="T1410" i="8" a="1"/>
  <c r="T1410" i="8" s="1"/>
  <c r="T1411" i="8" a="1"/>
  <c r="T1411" i="8" s="1"/>
  <c r="T1412" i="8" a="1"/>
  <c r="T1412" i="8" s="1"/>
  <c r="T1413" i="8" a="1"/>
  <c r="T1413" i="8" s="1"/>
  <c r="T1414" i="8" a="1"/>
  <c r="T1414" i="8" s="1"/>
  <c r="T1415" i="8" a="1"/>
  <c r="T1415" i="8" s="1"/>
  <c r="T1417" i="8" a="1"/>
  <c r="T1417" i="8" s="1"/>
  <c r="T1418" i="8" a="1"/>
  <c r="T1418" i="8" s="1"/>
  <c r="T1419" i="8" a="1"/>
  <c r="T1419" i="8" s="1"/>
  <c r="T1420" i="8" a="1"/>
  <c r="T1420" i="8" s="1"/>
  <c r="T1421" i="8" a="1"/>
  <c r="T1421" i="8" s="1"/>
  <c r="T1422" i="8" a="1"/>
  <c r="T1422" i="8" s="1"/>
  <c r="T1423" i="8" a="1"/>
  <c r="T1423" i="8" s="1"/>
  <c r="T1424" i="8" a="1"/>
  <c r="T1424" i="8" s="1"/>
  <c r="T1425" i="8" a="1"/>
  <c r="T1425" i="8" s="1"/>
  <c r="T1426" i="8" a="1"/>
  <c r="T1426" i="8" s="1"/>
  <c r="T1427" i="8" a="1"/>
  <c r="T1427" i="8" s="1"/>
  <c r="T1428" i="8" a="1"/>
  <c r="T1428" i="8" s="1"/>
  <c r="T1429" i="8" a="1"/>
  <c r="T1429" i="8" s="1"/>
  <c r="T1430" i="8" a="1"/>
  <c r="T1430" i="8" s="1"/>
  <c r="T1431" i="8" a="1"/>
  <c r="T1431" i="8" s="1"/>
  <c r="T1432" i="8" a="1"/>
  <c r="T1432" i="8" s="1"/>
  <c r="T1433" i="8" a="1"/>
  <c r="T1433" i="8" s="1"/>
  <c r="T1434" i="8" a="1"/>
  <c r="T1434" i="8" s="1"/>
  <c r="T1435" i="8" a="1"/>
  <c r="T1435" i="8" s="1"/>
  <c r="T1436" i="8" a="1"/>
  <c r="T1436" i="8" s="1"/>
  <c r="T1437" i="8" a="1"/>
  <c r="T1437" i="8" s="1"/>
  <c r="T1438" i="8" a="1"/>
  <c r="T1438" i="8" s="1"/>
  <c r="T1439" i="8" a="1"/>
  <c r="T1439" i="8" s="1"/>
  <c r="T1440" i="8" a="1"/>
  <c r="T1440" i="8" s="1"/>
  <c r="T1441" i="8" a="1"/>
  <c r="T1441" i="8" s="1"/>
  <c r="T1443" i="8" a="1"/>
  <c r="T1443" i="8" s="1"/>
  <c r="T1444" i="8" a="1"/>
  <c r="T1444" i="8" s="1"/>
  <c r="T1445" i="8" a="1"/>
  <c r="T1445" i="8" s="1"/>
  <c r="T1446" i="8" a="1"/>
  <c r="T1446" i="8" s="1"/>
  <c r="T1447" i="8" a="1"/>
  <c r="T1447" i="8" s="1"/>
  <c r="T1448" i="8" a="1"/>
  <c r="T1448" i="8" s="1"/>
  <c r="T1449" i="8" a="1"/>
  <c r="T1449" i="8" s="1"/>
  <c r="T1454" i="8" a="1"/>
  <c r="T1454" i="8" s="1"/>
  <c r="T1455" i="8" a="1"/>
  <c r="T1455" i="8" s="1"/>
  <c r="T1456" i="8" a="1"/>
  <c r="T1456" i="8" s="1"/>
  <c r="T1457" i="8" a="1"/>
  <c r="T1457" i="8" s="1"/>
  <c r="T1458" i="8" a="1"/>
  <c r="T1458" i="8" s="1"/>
  <c r="T1459" i="8" a="1"/>
  <c r="T1459" i="8" s="1"/>
  <c r="T1460" i="8" a="1"/>
  <c r="T1460" i="8" s="1"/>
  <c r="T1461" i="8" a="1"/>
  <c r="T1461" i="8" s="1"/>
  <c r="T1462" i="8" a="1"/>
  <c r="T1462" i="8" s="1"/>
  <c r="T1463" i="8" a="1"/>
  <c r="T1463" i="8" s="1"/>
  <c r="T1464" i="8" a="1"/>
  <c r="T1464" i="8" s="1"/>
  <c r="T1465" i="8" a="1"/>
  <c r="T1465" i="8" s="1"/>
  <c r="T1466" i="8" a="1"/>
  <c r="T1466" i="8" s="1"/>
  <c r="T1467" i="8" a="1"/>
  <c r="T1467" i="8" s="1"/>
  <c r="T1468" i="8" a="1"/>
  <c r="T1468" i="8" s="1"/>
  <c r="T1469" i="8" a="1"/>
  <c r="T1469" i="8" s="1"/>
  <c r="T1470" i="8" a="1"/>
  <c r="T1470" i="8" s="1"/>
  <c r="T1471" i="8" a="1"/>
  <c r="T1471" i="8" s="1"/>
  <c r="T1472" i="8" a="1"/>
  <c r="T1472" i="8" s="1"/>
  <c r="T1473" i="8" a="1"/>
  <c r="T1473" i="8" s="1"/>
  <c r="T1474" i="8" a="1"/>
  <c r="T1474" i="8" s="1"/>
  <c r="T1475" i="8" a="1"/>
  <c r="T1475" i="8" s="1"/>
  <c r="T1476" i="8" a="1"/>
  <c r="T1476" i="8" s="1"/>
  <c r="T1477" i="8" a="1"/>
  <c r="T1477" i="8" s="1"/>
  <c r="T1478" i="8" a="1"/>
  <c r="T1478" i="8" s="1"/>
  <c r="T1479" i="8" a="1"/>
  <c r="T1479" i="8" s="1"/>
  <c r="T1480" i="8" a="1"/>
  <c r="T1480" i="8" s="1"/>
  <c r="T1481" i="8" a="1"/>
  <c r="T1481" i="8" s="1"/>
  <c r="T1482" i="8" a="1"/>
  <c r="T1482" i="8" s="1"/>
  <c r="T1483" i="8" a="1"/>
  <c r="T1483" i="8" s="1"/>
  <c r="T1484" i="8" a="1"/>
  <c r="T1484" i="8" s="1"/>
  <c r="T1485" i="8" a="1"/>
  <c r="T1485" i="8" s="1"/>
  <c r="T1486" i="8" a="1"/>
  <c r="T1486" i="8" s="1"/>
  <c r="T1487" i="8" a="1"/>
  <c r="T1487" i="8" s="1"/>
  <c r="T1488" i="8" a="1"/>
  <c r="T1488" i="8" s="1"/>
  <c r="T1489" i="8" a="1"/>
  <c r="T1489" i="8" s="1"/>
  <c r="T1490" i="8" a="1"/>
  <c r="T1490" i="8" s="1"/>
  <c r="T1491" i="8" a="1"/>
  <c r="T1491" i="8" s="1"/>
  <c r="T1492" i="8" a="1"/>
  <c r="T1492" i="8" s="1"/>
  <c r="T1493" i="8" a="1"/>
  <c r="T1493" i="8" s="1"/>
  <c r="T1494" i="8" a="1"/>
  <c r="T1494" i="8" s="1"/>
  <c r="T1495" i="8" a="1"/>
  <c r="T1495" i="8" s="1"/>
  <c r="T1496" i="8" a="1"/>
  <c r="T1496" i="8" s="1"/>
  <c r="T1497" i="8" a="1"/>
  <c r="T1497" i="8" s="1"/>
  <c r="T1498" i="8" a="1"/>
  <c r="T1498" i="8" s="1"/>
  <c r="T1499" i="8" a="1"/>
  <c r="T1499" i="8" s="1"/>
  <c r="T1500" i="8" a="1"/>
  <c r="T1500" i="8" s="1"/>
  <c r="T1501" i="8" a="1"/>
  <c r="T1501" i="8" s="1"/>
  <c r="T1502" i="8" a="1"/>
  <c r="T1502" i="8" s="1"/>
  <c r="T1503" i="8" a="1"/>
  <c r="T1503" i="8" s="1"/>
  <c r="T1504" i="8" a="1"/>
  <c r="T1504" i="8" s="1"/>
  <c r="T1505" i="8" a="1"/>
  <c r="T1505" i="8" s="1"/>
  <c r="T1506" i="8" a="1"/>
  <c r="T1506" i="8" s="1"/>
  <c r="T1507" i="8" a="1"/>
  <c r="T1507" i="8" s="1"/>
  <c r="T1508" i="8" a="1"/>
  <c r="T1508" i="8" s="1"/>
  <c r="T1509" i="8" a="1"/>
  <c r="T1509" i="8" s="1"/>
  <c r="T1510" i="8" a="1"/>
  <c r="T1510" i="8" s="1"/>
  <c r="T1511" i="8" a="1"/>
  <c r="T1511" i="8" s="1"/>
  <c r="T1512" i="8" a="1"/>
  <c r="T1512" i="8" s="1"/>
  <c r="T1513" i="8" a="1"/>
  <c r="T1513" i="8" s="1"/>
  <c r="T1514" i="8" a="1"/>
  <c r="T1514" i="8" s="1"/>
  <c r="T1515" i="8" a="1"/>
  <c r="T1515" i="8" s="1"/>
  <c r="T1516" i="8" a="1"/>
  <c r="T1516" i="8" s="1"/>
  <c r="T1517" i="8" a="1"/>
  <c r="T1517" i="8" s="1"/>
  <c r="T1518" i="8" a="1"/>
  <c r="T1518" i="8" s="1"/>
  <c r="T1519" i="8" a="1"/>
  <c r="T1519" i="8" s="1"/>
  <c r="T1520" i="8" a="1"/>
  <c r="T1520" i="8" s="1"/>
  <c r="T1521" i="8" a="1"/>
  <c r="T1521" i="8" s="1"/>
  <c r="T1522" i="8" a="1"/>
  <c r="T1522" i="8" s="1"/>
  <c r="T1523" i="8" a="1"/>
  <c r="T1523" i="8" s="1"/>
  <c r="T1524" i="8" a="1"/>
  <c r="T1524" i="8" s="1"/>
  <c r="T1525" i="8" a="1"/>
  <c r="T1525" i="8" s="1"/>
  <c r="T1526" i="8" a="1"/>
  <c r="T1526" i="8" s="1"/>
  <c r="T1527" i="8" a="1"/>
  <c r="T1527" i="8" s="1"/>
  <c r="T1528" i="8" a="1"/>
  <c r="T1528" i="8" s="1"/>
  <c r="T1529" i="8" a="1"/>
  <c r="T1529" i="8" s="1"/>
  <c r="T1530" i="8" a="1"/>
  <c r="T1530" i="8" s="1"/>
  <c r="T1531" i="8" a="1"/>
  <c r="T1531" i="8" s="1"/>
  <c r="T1532" i="8" a="1"/>
  <c r="T1532" i="8" s="1"/>
  <c r="T1533" i="8" a="1"/>
  <c r="T1533" i="8" s="1"/>
  <c r="T1534" i="8" a="1"/>
  <c r="T1534" i="8" s="1"/>
  <c r="T1535" i="8" a="1"/>
  <c r="T1535" i="8" s="1"/>
  <c r="T1536" i="8" a="1"/>
  <c r="T1536" i="8" s="1"/>
  <c r="T1537" i="8" a="1"/>
  <c r="T1537" i="8" s="1"/>
  <c r="T1538" i="8" a="1"/>
  <c r="T1538" i="8" s="1"/>
  <c r="T1539" i="8" a="1"/>
  <c r="T1539" i="8" s="1"/>
  <c r="T1540" i="8" a="1"/>
  <c r="T1540" i="8" s="1"/>
  <c r="T1541" i="8" a="1"/>
  <c r="T1541" i="8" s="1"/>
  <c r="T1542" i="8" a="1"/>
  <c r="T1542" i="8" s="1"/>
  <c r="T1543" i="8" a="1"/>
  <c r="T1543" i="8" s="1"/>
  <c r="T1544" i="8" a="1"/>
  <c r="T1544" i="8" s="1"/>
  <c r="T1545" i="8" a="1"/>
  <c r="T1545" i="8" s="1"/>
  <c r="T1546" i="8" a="1"/>
  <c r="T1546" i="8" s="1"/>
  <c r="T1547" i="8" a="1"/>
  <c r="T1547" i="8" s="1"/>
  <c r="T1548" i="8" a="1"/>
  <c r="T1548" i="8" s="1"/>
  <c r="T1549" i="8" a="1"/>
  <c r="T1549" i="8" s="1"/>
  <c r="T1550" i="8" a="1"/>
  <c r="T1550" i="8" s="1"/>
  <c r="T1551" i="8" a="1"/>
  <c r="T1551" i="8" s="1"/>
  <c r="T1552" i="8" a="1"/>
  <c r="T1552" i="8" s="1"/>
  <c r="T1553" i="8" a="1"/>
  <c r="T1553" i="8" s="1"/>
  <c r="T1554" i="8" a="1"/>
  <c r="T1554" i="8" s="1"/>
  <c r="T1555" i="8" a="1"/>
  <c r="T1555" i="8" s="1"/>
  <c r="T1556" i="8" a="1"/>
  <c r="T1556" i="8" s="1"/>
  <c r="T1557" i="8" a="1"/>
  <c r="T1557" i="8" s="1"/>
  <c r="T1558" i="8" a="1"/>
  <c r="T1558" i="8" s="1"/>
  <c r="T1559" i="8" a="1"/>
  <c r="T1559" i="8" s="1"/>
  <c r="T1560" i="8" a="1"/>
  <c r="T1560" i="8" s="1"/>
  <c r="T1561" i="8" a="1"/>
  <c r="T1561" i="8" s="1"/>
  <c r="T1562" i="8" a="1"/>
  <c r="T1562" i="8" s="1"/>
  <c r="T1563" i="8" a="1"/>
  <c r="T1563" i="8" s="1"/>
  <c r="T1564" i="8" a="1"/>
  <c r="T1564" i="8" s="1"/>
  <c r="T1565" i="8" a="1"/>
  <c r="T1565" i="8" s="1"/>
  <c r="T1566" i="8" a="1"/>
  <c r="T1566" i="8" s="1"/>
  <c r="T1567" i="8" a="1"/>
  <c r="T1567" i="8" s="1"/>
  <c r="T1568" i="8" a="1"/>
  <c r="T1568" i="8" s="1"/>
  <c r="T1569" i="8" a="1"/>
  <c r="T1569" i="8" s="1"/>
  <c r="T1570" i="8" a="1"/>
  <c r="T1570" i="8" s="1"/>
  <c r="T1571" i="8" a="1"/>
  <c r="T1571" i="8" s="1"/>
  <c r="T1572" i="8" a="1"/>
  <c r="T1572" i="8" s="1"/>
  <c r="T1573" i="8" a="1"/>
  <c r="T1573" i="8" s="1"/>
  <c r="T1574" i="8" a="1"/>
  <c r="T1574" i="8" s="1"/>
  <c r="T1587" i="8" a="1"/>
  <c r="T1587" i="8" s="1"/>
  <c r="T1588" i="8" a="1"/>
  <c r="T1588" i="8" s="1"/>
  <c r="T1589" i="8" a="1"/>
  <c r="T1589" i="8" s="1"/>
  <c r="T1590" i="8" a="1"/>
  <c r="T1590" i="8" s="1"/>
  <c r="T1591" i="8" a="1"/>
  <c r="T1591" i="8" s="1"/>
  <c r="T1592" i="8" a="1"/>
  <c r="T1592" i="8" s="1"/>
  <c r="T1593" i="8" a="1"/>
  <c r="T1593" i="8" s="1"/>
  <c r="T1594" i="8" a="1"/>
  <c r="T1594" i="8" s="1"/>
  <c r="T1595" i="8" a="1"/>
  <c r="T1595" i="8" s="1"/>
  <c r="T1596" i="8" a="1"/>
  <c r="T1596" i="8" s="1"/>
  <c r="T1597" i="8" a="1"/>
  <c r="T1597" i="8" s="1"/>
  <c r="T1598" i="8" a="1"/>
  <c r="T1598" i="8" s="1"/>
  <c r="T1599" i="8" a="1"/>
  <c r="T1599" i="8" s="1"/>
  <c r="T1600" i="8" a="1"/>
  <c r="T1600" i="8" s="1"/>
  <c r="T1601" i="8" a="1"/>
  <c r="T1601" i="8" s="1"/>
  <c r="T1602" i="8" a="1"/>
  <c r="T1602" i="8" s="1"/>
  <c r="T1603" i="8" a="1"/>
  <c r="T1603" i="8" s="1"/>
  <c r="T1604" i="8" a="1"/>
  <c r="T1604" i="8" s="1"/>
  <c r="T1605" i="8" a="1"/>
  <c r="T1605" i="8" s="1"/>
  <c r="T1606" i="8" a="1"/>
  <c r="T1606" i="8" s="1"/>
  <c r="T1607" i="8" a="1"/>
  <c r="T1607" i="8" s="1"/>
  <c r="T1608" i="8" a="1"/>
  <c r="T1608" i="8" s="1"/>
  <c r="T1609" i="8" a="1"/>
  <c r="T1609" i="8" s="1"/>
  <c r="T1610" i="8" a="1"/>
  <c r="T1610" i="8" s="1"/>
  <c r="T1611" i="8" a="1"/>
  <c r="T1611" i="8" s="1"/>
  <c r="T1612" i="8" a="1"/>
  <c r="T1612" i="8" s="1"/>
  <c r="T1613" i="8" a="1"/>
  <c r="T1613" i="8" s="1"/>
  <c r="T1614" i="8" a="1"/>
  <c r="T1614" i="8" s="1"/>
  <c r="T1615" i="8" a="1"/>
  <c r="T1615" i="8" s="1"/>
  <c r="T1616" i="8" a="1"/>
  <c r="T1616" i="8" s="1"/>
  <c r="T1617" i="8" a="1"/>
  <c r="T1617" i="8" s="1"/>
  <c r="T1618" i="8" a="1"/>
  <c r="T1618" i="8" s="1"/>
  <c r="T1619" i="8" a="1"/>
  <c r="T1619" i="8" s="1"/>
  <c r="T1620" i="8" a="1"/>
  <c r="T1620" i="8" s="1"/>
  <c r="T1669" i="8" a="1"/>
  <c r="T1669" i="8" s="1"/>
  <c r="T1670" i="8" a="1"/>
  <c r="T1670" i="8" s="1"/>
  <c r="T1671" i="8" a="1"/>
  <c r="T1671" i="8" s="1"/>
  <c r="T1672" i="8" a="1"/>
  <c r="T1672" i="8" s="1"/>
  <c r="T1673" i="8" a="1"/>
  <c r="T1673" i="8" s="1"/>
  <c r="T1674" i="8" a="1"/>
  <c r="T1674" i="8" s="1"/>
  <c r="T1675" i="8" a="1"/>
  <c r="T1675" i="8" s="1"/>
  <c r="T1676" i="8" a="1"/>
  <c r="T1676" i="8" s="1"/>
  <c r="T1677" i="8" a="1"/>
  <c r="T1677" i="8" s="1"/>
  <c r="T1678" i="8" a="1"/>
  <c r="T1678" i="8" s="1"/>
  <c r="T1679" i="8" a="1"/>
  <c r="T1679" i="8" s="1"/>
  <c r="T1621" i="8" a="1"/>
  <c r="T1621" i="8" s="1"/>
  <c r="T1622" i="8" a="1"/>
  <c r="T1622" i="8" s="1"/>
  <c r="T1623" i="8" a="1"/>
  <c r="T1623" i="8" s="1"/>
  <c r="T1624" i="8" a="1"/>
  <c r="T1624" i="8" s="1"/>
  <c r="T1625" i="8" a="1"/>
  <c r="T1625" i="8" s="1"/>
  <c r="T1626" i="8" a="1"/>
  <c r="T1626" i="8" s="1"/>
  <c r="T1627" i="8" a="1"/>
  <c r="T1627" i="8" s="1"/>
  <c r="T1628" i="8" a="1"/>
  <c r="T1628" i="8" s="1"/>
  <c r="T1629" i="8" a="1"/>
  <c r="T1629" i="8" s="1"/>
  <c r="T1630" i="8" a="1"/>
  <c r="T1630" i="8" s="1"/>
  <c r="T1631" i="8" a="1"/>
  <c r="T1631" i="8" s="1"/>
  <c r="T1632" i="8" a="1"/>
  <c r="T1632" i="8" s="1"/>
  <c r="T1633" i="8" a="1"/>
  <c r="T1633" i="8" s="1"/>
  <c r="T1634" i="8" a="1"/>
  <c r="T1634" i="8" s="1"/>
  <c r="T1635" i="8" a="1"/>
  <c r="T1635" i="8" s="1"/>
  <c r="T1636" i="8" a="1"/>
  <c r="T1636" i="8" s="1"/>
  <c r="T1637" i="8" a="1"/>
  <c r="T1637" i="8" s="1"/>
  <c r="T1638" i="8" a="1"/>
  <c r="T1638" i="8" s="1"/>
  <c r="T1639" i="8" a="1"/>
  <c r="T1639" i="8" s="1"/>
  <c r="T1640" i="8" a="1"/>
  <c r="T1640" i="8" s="1"/>
  <c r="T1641" i="8" a="1"/>
  <c r="T1641" i="8" s="1"/>
  <c r="T1642" i="8" a="1"/>
  <c r="T1642" i="8" s="1"/>
  <c r="T1643" i="8" a="1"/>
  <c r="T1643" i="8" s="1"/>
  <c r="T1644" i="8" a="1"/>
  <c r="T1644" i="8" s="1"/>
  <c r="T1645" i="8" a="1"/>
  <c r="T1645" i="8" s="1"/>
  <c r="T1646" i="8" a="1"/>
  <c r="T1646" i="8" s="1"/>
  <c r="T1647" i="8" a="1"/>
  <c r="T1647" i="8" s="1"/>
  <c r="T1648" i="8" a="1"/>
  <c r="T1648" i="8" s="1"/>
  <c r="T1649" i="8" a="1"/>
  <c r="T1649" i="8" s="1"/>
  <c r="T1650" i="8" a="1"/>
  <c r="T1650" i="8" s="1"/>
  <c r="T1651" i="8" a="1"/>
  <c r="T1651" i="8" s="1"/>
  <c r="T1652" i="8" a="1"/>
  <c r="T1652" i="8" s="1"/>
  <c r="T1653" i="8" a="1"/>
  <c r="T1653" i="8" s="1"/>
  <c r="T1654" i="8" a="1"/>
  <c r="T1654" i="8" s="1"/>
  <c r="T1655" i="8" a="1"/>
  <c r="T1655" i="8" s="1"/>
  <c r="T1656" i="8" a="1"/>
  <c r="T1656" i="8" s="1"/>
  <c r="T1657" i="8" a="1"/>
  <c r="T1657" i="8" s="1"/>
  <c r="T1658" i="8" a="1"/>
  <c r="T1658" i="8" s="1"/>
  <c r="T1659" i="8" a="1"/>
  <c r="T1659" i="8" s="1"/>
  <c r="T1660" i="8" a="1"/>
  <c r="T1660" i="8" s="1"/>
  <c r="T1661" i="8" a="1"/>
  <c r="T1661" i="8" s="1"/>
  <c r="T1662" i="8" a="1"/>
  <c r="T1662" i="8" s="1"/>
  <c r="T1663" i="8" a="1"/>
  <c r="T1663" i="8" s="1"/>
  <c r="T1664" i="8" a="1"/>
  <c r="T1664" i="8" s="1"/>
  <c r="T1665" i="8" a="1"/>
  <c r="T1665" i="8" s="1"/>
  <c r="T1666" i="8" a="1"/>
  <c r="T1666" i="8" s="1"/>
  <c r="T1667" i="8" a="1"/>
  <c r="T1667" i="8" s="1"/>
  <c r="T1668" i="8" a="1"/>
  <c r="T1668" i="8" s="1"/>
  <c r="T1680" i="8" a="1"/>
  <c r="T1680" i="8" s="1"/>
  <c r="T1681" i="8" a="1"/>
  <c r="T1681" i="8" s="1"/>
  <c r="T1682" i="8" a="1"/>
  <c r="T1682" i="8" s="1"/>
  <c r="T1683" i="8" a="1"/>
  <c r="T1683" i="8" s="1"/>
  <c r="T1684" i="8" a="1"/>
  <c r="T1684" i="8" s="1"/>
  <c r="T1685" i="8" a="1"/>
  <c r="T1685" i="8" s="1"/>
  <c r="T1686" i="8" a="1"/>
  <c r="T1686" i="8" s="1"/>
  <c r="T1687" i="8" a="1"/>
  <c r="T1687" i="8" s="1"/>
  <c r="T1688" i="8" a="1"/>
  <c r="T1688" i="8" s="1"/>
  <c r="T1689" i="8" a="1"/>
  <c r="T1689" i="8" s="1"/>
  <c r="T1690" i="8" a="1"/>
  <c r="T1690" i="8" s="1"/>
  <c r="T1691" i="8" a="1"/>
  <c r="T1691" i="8" s="1"/>
  <c r="T1692" i="8" a="1"/>
  <c r="T1692" i="8" s="1"/>
  <c r="T1693" i="8" a="1"/>
  <c r="T1693" i="8" s="1"/>
  <c r="T1694" i="8" a="1"/>
  <c r="T1694" i="8" s="1"/>
  <c r="T1695" i="8" a="1"/>
  <c r="T1695" i="8" s="1"/>
  <c r="T1696" i="8" a="1"/>
  <c r="T1696" i="8" s="1"/>
  <c r="T1697" i="8" a="1"/>
  <c r="T1697" i="8" s="1"/>
  <c r="T1698" i="8" a="1"/>
  <c r="T1698" i="8" s="1"/>
  <c r="T1699" i="8" a="1"/>
  <c r="T1699" i="8" s="1"/>
  <c r="T1700" i="8" a="1"/>
  <c r="T1700" i="8" s="1"/>
  <c r="T1701" i="8" a="1"/>
  <c r="T1701" i="8" s="1"/>
  <c r="T1702" i="8" a="1"/>
  <c r="T1702" i="8" s="1"/>
  <c r="T1703" i="8" a="1"/>
  <c r="T1703" i="8" s="1"/>
  <c r="T1704" i="8" a="1"/>
  <c r="T1704" i="8" s="1"/>
  <c r="T1705" i="8" a="1"/>
  <c r="T1705" i="8" s="1"/>
  <c r="T1706" i="8" a="1"/>
  <c r="T1706" i="8" s="1"/>
  <c r="T1707" i="8" a="1"/>
  <c r="T1707" i="8" s="1"/>
  <c r="T1708" i="8" a="1"/>
  <c r="T1708" i="8" s="1"/>
  <c r="T1723" i="8" a="1"/>
  <c r="T1723" i="8" s="1"/>
  <c r="T1709" i="8" a="1"/>
  <c r="T1709" i="8" s="1"/>
  <c r="T1710" i="8" a="1"/>
  <c r="T1710" i="8" s="1"/>
  <c r="T1711" i="8" a="1"/>
  <c r="T1711" i="8" s="1"/>
  <c r="T1712" i="8" a="1"/>
  <c r="T1712" i="8" s="1"/>
  <c r="T1713" i="8" a="1"/>
  <c r="T1713" i="8" s="1"/>
  <c r="T1714" i="8" a="1"/>
  <c r="T1714" i="8" s="1"/>
  <c r="T1715" i="8" a="1"/>
  <c r="T1715" i="8" s="1"/>
  <c r="T1716" i="8" a="1"/>
  <c r="T1716" i="8" s="1"/>
  <c r="T1717" i="8" a="1"/>
  <c r="T1717" i="8" s="1"/>
  <c r="T1718" i="8" a="1"/>
  <c r="T1718" i="8" s="1"/>
  <c r="T1719" i="8" a="1"/>
  <c r="T1719" i="8" s="1"/>
  <c r="T1724" i="8" a="1"/>
  <c r="T1724" i="8" s="1"/>
  <c r="T1725" i="8" a="1"/>
  <c r="T1725" i="8" s="1"/>
  <c r="T1726" i="8" a="1"/>
  <c r="T1726" i="8" s="1"/>
  <c r="T1727" i="8" a="1"/>
  <c r="T1727" i="8" s="1"/>
  <c r="T1728" i="8" a="1"/>
  <c r="T1728" i="8" s="1"/>
  <c r="T1729" i="8" a="1"/>
  <c r="T1729" i="8" s="1"/>
  <c r="T1730" i="8" a="1"/>
  <c r="T1730" i="8" s="1"/>
  <c r="T1731" i="8" a="1"/>
  <c r="T1731" i="8" s="1"/>
  <c r="T1732" i="8" a="1"/>
  <c r="T1732" i="8" s="1"/>
  <c r="T1733" i="8" a="1"/>
  <c r="T1733" i="8" s="1"/>
  <c r="T1734" i="8" a="1"/>
  <c r="T1734" i="8" s="1"/>
  <c r="T1735" i="8" a="1"/>
  <c r="T1735" i="8" s="1"/>
  <c r="T1736" i="8" a="1"/>
  <c r="T1736" i="8" s="1"/>
  <c r="T1737" i="8" a="1"/>
  <c r="T1737" i="8" s="1"/>
  <c r="T1738" i="8" a="1"/>
  <c r="T1738" i="8" s="1"/>
  <c r="T1739" i="8" a="1"/>
  <c r="T1739" i="8" s="1"/>
  <c r="T1740" i="8" a="1"/>
  <c r="T1740" i="8" s="1"/>
  <c r="T1741" i="8" a="1"/>
  <c r="T1741" i="8" s="1"/>
  <c r="T1742" i="8" a="1"/>
  <c r="T1742" i="8" s="1"/>
  <c r="T1743" i="8" a="1"/>
  <c r="T1743" i="8" s="1"/>
  <c r="T1744" i="8" a="1"/>
  <c r="T1744" i="8" s="1"/>
  <c r="T1745" i="8" a="1"/>
  <c r="T1745" i="8" s="1"/>
  <c r="T1746" i="8" a="1"/>
  <c r="T1746" i="8" s="1"/>
  <c r="T1747" i="8" a="1"/>
  <c r="T1747" i="8" s="1"/>
  <c r="T1748" i="8" a="1"/>
  <c r="T1748" i="8" s="1"/>
  <c r="T1749" i="8" a="1"/>
  <c r="T1749" i="8" s="1"/>
  <c r="T1750" i="8" a="1"/>
  <c r="T1750" i="8" s="1"/>
  <c r="T1751" i="8" a="1"/>
  <c r="T1751" i="8" s="1"/>
  <c r="T1752" i="8" a="1"/>
  <c r="T1752" i="8" s="1"/>
  <c r="T1753" i="8" a="1"/>
  <c r="T1753" i="8" s="1"/>
  <c r="T1754" i="8" a="1"/>
  <c r="T1754" i="8" s="1"/>
  <c r="T1755" i="8" a="1"/>
  <c r="T1755" i="8" s="1"/>
  <c r="T1756" i="8" a="1"/>
  <c r="T1756" i="8" s="1"/>
  <c r="T1757" i="8" a="1"/>
  <c r="T1757" i="8" s="1"/>
  <c r="T1758" i="8" a="1"/>
  <c r="T1758" i="8" s="1"/>
  <c r="T1759" i="8" a="1"/>
  <c r="T1759" i="8" s="1"/>
  <c r="T1760" i="8" a="1"/>
  <c r="T1760" i="8" s="1"/>
  <c r="T1761" i="8" a="1"/>
  <c r="T1761" i="8" s="1"/>
  <c r="T1762" i="8" a="1"/>
  <c r="T1762" i="8" s="1"/>
  <c r="T1763" i="8" a="1"/>
  <c r="T1763" i="8" s="1"/>
  <c r="T1764" i="8" a="1"/>
  <c r="T1764" i="8" s="1"/>
  <c r="T1765" i="8" a="1"/>
  <c r="T1765" i="8" s="1"/>
  <c r="T1766" i="8" a="1"/>
  <c r="T1766" i="8" s="1"/>
  <c r="T1767" i="8" a="1"/>
  <c r="T1767" i="8" s="1"/>
  <c r="T1768" i="8" a="1"/>
  <c r="T1768" i="8" s="1"/>
  <c r="T1769" i="8" a="1"/>
  <c r="T1769" i="8" s="1"/>
  <c r="T1770" i="8" a="1"/>
  <c r="T1770" i="8" s="1"/>
  <c r="T1771" i="8" a="1"/>
  <c r="T1771" i="8" s="1"/>
  <c r="T1772" i="8" a="1"/>
  <c r="T1772" i="8" s="1"/>
  <c r="T1773" i="8" a="1"/>
  <c r="T1773" i="8" s="1"/>
  <c r="T1774" i="8" a="1"/>
  <c r="T1774" i="8" s="1"/>
  <c r="T1775" i="8" a="1"/>
  <c r="T1775" i="8" s="1"/>
  <c r="T1776" i="8" a="1"/>
  <c r="T1776" i="8" s="1"/>
  <c r="T1777" i="8" a="1"/>
  <c r="T1777" i="8" s="1"/>
  <c r="T1778" i="8" a="1"/>
  <c r="T1778" i="8" s="1"/>
  <c r="T1779" i="8" a="1"/>
  <c r="T1779" i="8" s="1"/>
  <c r="T1780" i="8" a="1"/>
  <c r="T1780" i="8" s="1"/>
  <c r="T1781" i="8" a="1"/>
  <c r="T1781" i="8" s="1"/>
  <c r="T1782" i="8" a="1"/>
  <c r="T1782" i="8" s="1"/>
  <c r="T1783" i="8" a="1"/>
  <c r="T1783" i="8" s="1"/>
  <c r="T1784" i="8" a="1"/>
  <c r="T1784" i="8" s="1"/>
  <c r="T1785" i="8" a="1"/>
  <c r="T1785" i="8" s="1"/>
  <c r="T1786" i="8" a="1"/>
  <c r="T1786" i="8" s="1"/>
  <c r="T1787" i="8" a="1"/>
  <c r="T1787" i="8" s="1"/>
  <c r="T1788" i="8" a="1"/>
  <c r="T1788" i="8" s="1"/>
  <c r="T1789" i="8" a="1"/>
  <c r="T1789" i="8" s="1"/>
  <c r="T1790" i="8" a="1"/>
  <c r="T1790" i="8" s="1"/>
  <c r="T1791" i="8" a="1"/>
  <c r="T1791" i="8" s="1"/>
  <c r="T1792" i="8" a="1"/>
  <c r="T1792" i="8" s="1"/>
  <c r="T1793" i="8" a="1"/>
  <c r="T1793" i="8" s="1"/>
  <c r="T1794" i="8" a="1"/>
  <c r="T1794" i="8" s="1"/>
  <c r="T1795" i="8" a="1"/>
  <c r="T1795" i="8" s="1"/>
  <c r="T1796" i="8" a="1"/>
  <c r="T1796" i="8" s="1"/>
  <c r="T1797" i="8" a="1"/>
  <c r="T1797" i="8" s="1"/>
  <c r="T1798" i="8" a="1"/>
  <c r="T1798" i="8" s="1"/>
  <c r="T1799" i="8" a="1"/>
  <c r="T1799" i="8" s="1"/>
  <c r="T1800" i="8" a="1"/>
  <c r="T1800" i="8" s="1"/>
  <c r="T1801" i="8" a="1"/>
  <c r="T1801" i="8" s="1"/>
  <c r="T1802" i="8" a="1"/>
  <c r="T1802" i="8" s="1"/>
  <c r="T1803" i="8" a="1"/>
  <c r="T1803" i="8" s="1"/>
  <c r="T1804" i="8" a="1"/>
  <c r="T1804" i="8" s="1"/>
  <c r="T1805" i="8" a="1"/>
  <c r="T1805" i="8" s="1"/>
  <c r="T1806" i="8" a="1"/>
  <c r="T1806" i="8" s="1"/>
  <c r="T1807" i="8" a="1"/>
  <c r="T1807" i="8" s="1"/>
  <c r="T1808" i="8" a="1"/>
  <c r="T1808" i="8" s="1"/>
  <c r="T1809" i="8" a="1"/>
  <c r="T1809" i="8" s="1"/>
  <c r="T1810" i="8" a="1"/>
  <c r="T1810" i="8" s="1"/>
  <c r="T1811" i="8" a="1"/>
  <c r="T1811" i="8" s="1"/>
  <c r="T1812" i="8" a="1"/>
  <c r="T1812" i="8" s="1"/>
  <c r="T1813" i="8" a="1"/>
  <c r="T1813" i="8" s="1"/>
  <c r="T1814" i="8" a="1"/>
  <c r="T1814" i="8" s="1"/>
  <c r="T1815" i="8" a="1"/>
  <c r="T1815" i="8" s="1"/>
  <c r="T1816" i="8" a="1"/>
  <c r="T1816" i="8" s="1"/>
  <c r="T1817" i="8" a="1"/>
  <c r="T1817" i="8" s="1"/>
  <c r="T1818" i="8" a="1"/>
  <c r="T1818" i="8" s="1"/>
  <c r="T1819" i="8" a="1"/>
  <c r="T1819" i="8" s="1"/>
  <c r="T1820" i="8" a="1"/>
  <c r="T1820" i="8" s="1"/>
  <c r="T1821" i="8" a="1"/>
  <c r="T1821" i="8" s="1"/>
  <c r="T1822" i="8" a="1"/>
  <c r="T1822" i="8" s="1"/>
  <c r="T1823" i="8" a="1"/>
  <c r="T1823" i="8" s="1"/>
  <c r="T1824" i="8" a="1"/>
  <c r="T1824" i="8" s="1"/>
  <c r="T1825" i="8" a="1"/>
  <c r="T1825" i="8" s="1"/>
  <c r="T1826" i="8" a="1"/>
  <c r="T1826" i="8" s="1"/>
  <c r="T1827" i="8" a="1"/>
  <c r="T1827" i="8" s="1"/>
  <c r="T1828" i="8" a="1"/>
  <c r="T1828" i="8" s="1"/>
  <c r="T1829" i="8" a="1"/>
  <c r="T1829" i="8" s="1"/>
  <c r="T1830" i="8" a="1"/>
  <c r="T1830" i="8" s="1"/>
  <c r="T1831" i="8" a="1"/>
  <c r="T1831" i="8" s="1"/>
  <c r="T1832" i="8" a="1"/>
  <c r="T1832" i="8" s="1"/>
  <c r="T1833" i="8" a="1"/>
  <c r="T1833" i="8" s="1"/>
  <c r="T1834" i="8" a="1"/>
  <c r="T1834" i="8" s="1"/>
  <c r="T1835" i="8" a="1"/>
  <c r="T1835" i="8" s="1"/>
  <c r="T1836" i="8" a="1"/>
  <c r="T1836" i="8" s="1"/>
  <c r="T1837" i="8" a="1"/>
  <c r="T1837" i="8" s="1"/>
  <c r="T1838" i="8" a="1"/>
  <c r="T1838" i="8" s="1"/>
  <c r="T1839" i="8" a="1"/>
  <c r="T1839" i="8" s="1"/>
  <c r="T1840" i="8" a="1"/>
  <c r="T1840" i="8" s="1"/>
  <c r="T1841" i="8" a="1"/>
  <c r="T1841" i="8" s="1"/>
  <c r="T1842" i="8" a="1"/>
  <c r="T1842" i="8" s="1"/>
  <c r="T1948" i="8" a="1"/>
  <c r="T1948" i="8" s="1"/>
  <c r="T1949" i="8" a="1"/>
  <c r="T1949" i="8" s="1"/>
  <c r="T1950" i="8" a="1"/>
  <c r="T1950" i="8" s="1"/>
  <c r="T1843" i="8" a="1"/>
  <c r="T1843" i="8" s="1"/>
  <c r="T1844" i="8" a="1"/>
  <c r="T1844" i="8" s="1"/>
  <c r="T1845" i="8" a="1"/>
  <c r="T1845" i="8" s="1"/>
  <c r="T1846" i="8" a="1"/>
  <c r="T1846" i="8" s="1"/>
  <c r="T1847" i="8" a="1"/>
  <c r="T1847" i="8" s="1"/>
  <c r="T1848" i="8" a="1"/>
  <c r="T1848" i="8" s="1"/>
  <c r="T1849" i="8" a="1"/>
  <c r="T1849" i="8" s="1"/>
  <c r="T1850" i="8" a="1"/>
  <c r="T1850" i="8" s="1"/>
  <c r="T1851" i="8" a="1"/>
  <c r="T1851" i="8" s="1"/>
  <c r="T1852" i="8" a="1"/>
  <c r="T1852" i="8" s="1"/>
  <c r="T1853" i="8" a="1"/>
  <c r="T1853" i="8" s="1"/>
  <c r="T1854" i="8" a="1"/>
  <c r="T1854" i="8" s="1"/>
  <c r="T1855" i="8" a="1"/>
  <c r="T1855" i="8" s="1"/>
  <c r="T1856" i="8" a="1"/>
  <c r="T1856" i="8" s="1"/>
  <c r="T1857" i="8" a="1"/>
  <c r="T1857" i="8" s="1"/>
  <c r="T1858" i="8" a="1"/>
  <c r="T1858" i="8" s="1"/>
  <c r="T1859" i="8" a="1"/>
  <c r="T1859" i="8" s="1"/>
  <c r="T1860" i="8" a="1"/>
  <c r="T1860" i="8" s="1"/>
  <c r="T1861" i="8" a="1"/>
  <c r="T1861" i="8" s="1"/>
  <c r="T1862" i="8" a="1"/>
  <c r="T1862" i="8" s="1"/>
  <c r="T1863" i="8" a="1"/>
  <c r="T1863" i="8" s="1"/>
  <c r="T1864" i="8" a="1"/>
  <c r="T1864" i="8" s="1"/>
  <c r="T1865" i="8" a="1"/>
  <c r="T1865" i="8" s="1"/>
  <c r="T1866" i="8" a="1"/>
  <c r="T1866" i="8" s="1"/>
  <c r="T1867" i="8" a="1"/>
  <c r="T1867" i="8" s="1"/>
  <c r="T1868" i="8" a="1"/>
  <c r="T1868" i="8" s="1"/>
  <c r="T1869" i="8" a="1"/>
  <c r="T1869" i="8" s="1"/>
  <c r="T1870" i="8" a="1"/>
  <c r="T1870" i="8" s="1"/>
  <c r="T1871" i="8" a="1"/>
  <c r="T1871" i="8" s="1"/>
  <c r="T1872" i="8" a="1"/>
  <c r="T1872" i="8" s="1"/>
  <c r="T1873" i="8" a="1"/>
  <c r="T1873" i="8" s="1"/>
  <c r="T1874" i="8" a="1"/>
  <c r="T1874" i="8" s="1"/>
  <c r="T1875" i="8" a="1"/>
  <c r="T1875" i="8" s="1"/>
  <c r="T1876" i="8" a="1"/>
  <c r="T1876" i="8" s="1"/>
  <c r="T1877" i="8" a="1"/>
  <c r="T1877" i="8" s="1"/>
  <c r="T1878" i="8" a="1"/>
  <c r="T1878" i="8" s="1"/>
  <c r="T1879" i="8" a="1"/>
  <c r="T1879" i="8" s="1"/>
  <c r="T1880" i="8" a="1"/>
  <c r="T1880" i="8" s="1"/>
  <c r="T1881" i="8" a="1"/>
  <c r="T1881" i="8" s="1"/>
  <c r="T1882" i="8" a="1"/>
  <c r="T1882" i="8" s="1"/>
  <c r="T1883" i="8" a="1"/>
  <c r="T1883" i="8" s="1"/>
  <c r="T1884" i="8" a="1"/>
  <c r="T1884" i="8" s="1"/>
  <c r="T1885" i="8" a="1"/>
  <c r="T1885" i="8" s="1"/>
  <c r="T1886" i="8" a="1"/>
  <c r="T1886" i="8" s="1"/>
  <c r="T1887" i="8" a="1"/>
  <c r="T1887" i="8" s="1"/>
  <c r="T1888" i="8" a="1"/>
  <c r="T1888" i="8" s="1"/>
  <c r="T1889" i="8" a="1"/>
  <c r="T1889" i="8" s="1"/>
  <c r="T1890" i="8" a="1"/>
  <c r="T1890" i="8" s="1"/>
  <c r="T1891" i="8" a="1"/>
  <c r="T1891" i="8" s="1"/>
  <c r="T1892" i="8" a="1"/>
  <c r="T1892" i="8" s="1"/>
  <c r="T1893" i="8" a="1"/>
  <c r="T1893" i="8" s="1"/>
  <c r="T1951" i="8" a="1"/>
  <c r="T1951" i="8" s="1"/>
  <c r="T1952" i="8" a="1"/>
  <c r="T1952" i="8" s="1"/>
  <c r="T1953" i="8" a="1"/>
  <c r="T1953" i="8" s="1"/>
  <c r="T1954" i="8" a="1"/>
  <c r="T1954" i="8" s="1"/>
  <c r="T1955" i="8" a="1"/>
  <c r="T1955" i="8" s="1"/>
  <c r="T1956" i="8" a="1"/>
  <c r="T1956" i="8" s="1"/>
  <c r="T1957" i="8" a="1"/>
  <c r="T1957" i="8" s="1"/>
  <c r="T1958" i="8" a="1"/>
  <c r="T1958" i="8" s="1"/>
  <c r="T1894" i="8" a="1"/>
  <c r="T1894" i="8" s="1"/>
  <c r="T1895" i="8" a="1"/>
  <c r="T1895" i="8" s="1"/>
  <c r="T1896" i="8" a="1"/>
  <c r="T1896" i="8" s="1"/>
  <c r="T1897" i="8" a="1"/>
  <c r="T1897" i="8" s="1"/>
  <c r="T1898" i="8" a="1"/>
  <c r="T1898" i="8" s="1"/>
  <c r="T1899" i="8" a="1"/>
  <c r="T1899" i="8" s="1"/>
  <c r="T1900" i="8" a="1"/>
  <c r="T1900" i="8" s="1"/>
  <c r="T1901" i="8" a="1"/>
  <c r="T1901" i="8" s="1"/>
  <c r="T1902" i="8" a="1"/>
  <c r="T1902" i="8" s="1"/>
  <c r="T1903" i="8" a="1"/>
  <c r="T1903" i="8" s="1"/>
  <c r="T1904" i="8" a="1"/>
  <c r="T1904" i="8" s="1"/>
  <c r="T1905" i="8" a="1"/>
  <c r="T1905" i="8" s="1"/>
  <c r="T1906" i="8" a="1"/>
  <c r="T1906" i="8" s="1"/>
  <c r="T1907" i="8" a="1"/>
  <c r="T1907" i="8" s="1"/>
  <c r="T1908" i="8" a="1"/>
  <c r="T1908" i="8" s="1"/>
  <c r="T1909" i="8" a="1"/>
  <c r="T1909" i="8" s="1"/>
  <c r="T1910" i="8" a="1"/>
  <c r="T1910" i="8" s="1"/>
  <c r="T1911" i="8" a="1"/>
  <c r="T1911" i="8" s="1"/>
  <c r="T1912" i="8" a="1"/>
  <c r="T1912" i="8" s="1"/>
  <c r="T1913" i="8" a="1"/>
  <c r="T1913" i="8" s="1"/>
  <c r="T1914" i="8" a="1"/>
  <c r="T1914" i="8" s="1"/>
  <c r="T1915" i="8" a="1"/>
  <c r="T1915" i="8" s="1"/>
  <c r="T1916" i="8" a="1"/>
  <c r="T1916" i="8" s="1"/>
  <c r="T1917" i="8" a="1"/>
  <c r="T1917" i="8" s="1"/>
  <c r="T1918" i="8" a="1"/>
  <c r="T1918" i="8" s="1"/>
  <c r="T1919" i="8" a="1"/>
  <c r="T1919" i="8" s="1"/>
  <c r="T1920" i="8" a="1"/>
  <c r="T1920" i="8" s="1"/>
  <c r="T1921" i="8" a="1"/>
  <c r="T1921" i="8" s="1"/>
  <c r="T1922" i="8" a="1"/>
  <c r="T1922" i="8" s="1"/>
  <c r="T1978" i="8" a="1"/>
  <c r="T1978" i="8" s="1"/>
  <c r="T1979" i="8" a="1"/>
  <c r="T1979" i="8" s="1"/>
  <c r="T1980" i="8" a="1"/>
  <c r="T1980" i="8" s="1"/>
  <c r="T1981" i="8" a="1"/>
  <c r="T1981" i="8" s="1"/>
  <c r="T1982" i="8" a="1"/>
  <c r="T1982" i="8" s="1"/>
  <c r="T1983" i="8" a="1"/>
  <c r="T1983" i="8" s="1"/>
  <c r="T1984" i="8" a="1"/>
  <c r="T1984" i="8" s="1"/>
  <c r="T1985" i="8" a="1"/>
  <c r="T1985" i="8" s="1"/>
  <c r="T1986" i="8" a="1"/>
  <c r="T1986" i="8" s="1"/>
  <c r="T1987" i="8" a="1"/>
  <c r="T1987" i="8" s="1"/>
  <c r="T1988" i="8" a="1"/>
  <c r="T1988" i="8" s="1"/>
  <c r="T1989" i="8" a="1"/>
  <c r="T1989" i="8" s="1"/>
  <c r="T1990" i="8" a="1"/>
  <c r="T1990" i="8" s="1"/>
  <c r="T1991" i="8" a="1"/>
  <c r="T1991" i="8" s="1"/>
  <c r="T1992" i="8" a="1"/>
  <c r="T1992" i="8" s="1"/>
  <c r="T1993" i="8" a="1"/>
  <c r="T1993" i="8" s="1"/>
  <c r="T1994" i="8" a="1"/>
  <c r="T1994" i="8" s="1"/>
  <c r="T1995" i="8" a="1"/>
  <c r="T1995" i="8" s="1"/>
  <c r="T1996" i="8" a="1"/>
  <c r="T1996" i="8" s="1"/>
  <c r="T1997" i="8" a="1"/>
  <c r="T1997" i="8" s="1"/>
  <c r="T1998" i="8" a="1"/>
  <c r="T1998" i="8" s="1"/>
  <c r="T1999" i="8" a="1"/>
  <c r="T1999" i="8" s="1"/>
  <c r="T2000" i="8" a="1"/>
  <c r="T2000" i="8" s="1"/>
  <c r="T2001" i="8" a="1"/>
  <c r="T2001" i="8" s="1"/>
  <c r="T2002" i="8" a="1"/>
  <c r="T2002" i="8" s="1"/>
  <c r="T2003" i="8" a="1"/>
  <c r="T2003" i="8" s="1"/>
  <c r="T2004" i="8" a="1"/>
  <c r="T2004" i="8" s="1"/>
  <c r="T2005" i="8" a="1"/>
  <c r="T2005" i="8" s="1"/>
  <c r="T2006" i="8" a="1"/>
  <c r="T2006" i="8" s="1"/>
  <c r="T2007" i="8" a="1"/>
  <c r="T2007" i="8" s="1"/>
  <c r="T2008" i="8" a="1"/>
  <c r="T2008" i="8" s="1"/>
  <c r="T2009" i="8" a="1"/>
  <c r="T2009" i="8" s="1"/>
  <c r="T2010" i="8" a="1"/>
  <c r="T2010" i="8" s="1"/>
  <c r="T2011" i="8" a="1"/>
  <c r="T2011" i="8" s="1"/>
  <c r="T2012" i="8" a="1"/>
  <c r="T2012" i="8" s="1"/>
  <c r="T2013" i="8" a="1"/>
  <c r="T2013" i="8" s="1"/>
  <c r="T2014" i="8" a="1"/>
  <c r="T2014" i="8" s="1"/>
  <c r="T2019" i="8" a="1"/>
  <c r="T2019" i="8" s="1"/>
  <c r="T2020" i="8" a="1"/>
  <c r="T2020" i="8" s="1"/>
  <c r="T2057" i="8" a="1"/>
  <c r="T2057" i="8" s="1"/>
  <c r="T2058" i="8" a="1"/>
  <c r="T2058" i="8" s="1"/>
  <c r="T2059" i="8" a="1"/>
  <c r="T2059" i="8" s="1"/>
  <c r="T2060" i="8" a="1"/>
  <c r="T2060" i="8" s="1"/>
  <c r="T2061" i="8" a="1"/>
  <c r="T2061" i="8" s="1"/>
  <c r="T2062" i="8" a="1"/>
  <c r="T2062" i="8" s="1"/>
  <c r="T2063" i="8" a="1"/>
  <c r="T2063" i="8" s="1"/>
  <c r="T2021" i="8" a="1"/>
  <c r="T2021" i="8" s="1"/>
  <c r="T2022" i="8" a="1"/>
  <c r="T2022" i="8" s="1"/>
  <c r="T2023" i="8" a="1"/>
  <c r="T2023" i="8" s="1"/>
  <c r="T2024" i="8" a="1"/>
  <c r="T2024" i="8" s="1"/>
  <c r="T2025" i="8" a="1"/>
  <c r="T2025" i="8" s="1"/>
  <c r="T2026" i="8" a="1"/>
  <c r="T2026" i="8" s="1"/>
  <c r="T2028" i="8" a="1"/>
  <c r="T2028" i="8" s="1"/>
  <c r="T2029" i="8" a="1"/>
  <c r="T2029" i="8" s="1"/>
  <c r="T2030" i="8" a="1"/>
  <c r="T2030" i="8" s="1"/>
  <c r="T2031" i="8" a="1"/>
  <c r="T2031" i="8" s="1"/>
  <c r="T2032" i="8" a="1"/>
  <c r="T2032" i="8" s="1"/>
  <c r="T2033" i="8" a="1"/>
  <c r="T2033" i="8" s="1"/>
  <c r="T2034" i="8" a="1"/>
  <c r="T2034" i="8" s="1"/>
  <c r="T2035" i="8" a="1"/>
  <c r="T2035" i="8" s="1"/>
  <c r="T2036" i="8" a="1"/>
  <c r="T2036" i="8" s="1"/>
  <c r="T2037" i="8" a="1"/>
  <c r="T2037" i="8" s="1"/>
  <c r="T2038" i="8" a="1"/>
  <c r="T2038" i="8" s="1"/>
  <c r="T2039" i="8" a="1"/>
  <c r="T2039" i="8" s="1"/>
  <c r="T2040" i="8" a="1"/>
  <c r="T2040" i="8" s="1"/>
  <c r="T2041" i="8" a="1"/>
  <c r="T2041" i="8" s="1"/>
  <c r="T2042" i="8" a="1"/>
  <c r="T2042" i="8" s="1"/>
  <c r="T2043" i="8" a="1"/>
  <c r="T2043" i="8" s="1"/>
  <c r="T2044" i="8" a="1"/>
  <c r="T2044" i="8" s="1"/>
  <c r="T2045" i="8" a="1"/>
  <c r="T2045" i="8" s="1"/>
  <c r="T2046" i="8" a="1"/>
  <c r="T2046" i="8" s="1"/>
  <c r="T2049" i="8" a="1"/>
  <c r="T2049" i="8" s="1"/>
  <c r="T2050" i="8" a="1"/>
  <c r="T2050" i="8" s="1"/>
  <c r="T2051" i="8" a="1"/>
  <c r="T2051" i="8" s="1"/>
  <c r="T2052" i="8" a="1"/>
  <c r="T2052" i="8" s="1"/>
  <c r="T2053" i="8" a="1"/>
  <c r="T2053" i="8" s="1"/>
  <c r="T1977" i="8" a="1"/>
  <c r="T1977" i="8" s="1"/>
  <c r="T2054" i="8" a="1"/>
  <c r="T2054" i="8" s="1"/>
  <c r="T2055" i="8" a="1"/>
  <c r="T2055" i="8" s="1"/>
  <c r="T2056" i="8" a="1"/>
  <c r="T2056" i="8" s="1"/>
  <c r="T2015" i="8" a="1"/>
  <c r="T2015" i="8" s="1"/>
  <c r="T2016" i="8" a="1"/>
  <c r="T2016" i="8" s="1"/>
  <c r="T2017" i="8" a="1"/>
  <c r="T2017" i="8" s="1"/>
  <c r="T2018" i="8" a="1"/>
  <c r="T2018" i="8" s="1"/>
  <c r="T2065" i="8" a="1"/>
  <c r="T2065" i="8" s="1"/>
  <c r="T2066" i="8" a="1"/>
  <c r="T2066" i="8" s="1"/>
  <c r="T2064" i="8" a="1"/>
  <c r="T2064" i="8" s="1"/>
  <c r="T2027" i="8" a="1"/>
  <c r="T2027" i="8" s="1"/>
  <c r="T2047" i="8" a="1"/>
  <c r="T2047" i="8" s="1"/>
  <c r="T2048" i="8" a="1"/>
  <c r="T2048" i="8" s="1"/>
  <c r="T2067" i="8" a="1"/>
  <c r="T2067" i="8" s="1"/>
  <c r="T2068" i="8" a="1"/>
  <c r="T2068" i="8" s="1"/>
  <c r="T1923" i="8" a="1"/>
  <c r="T1923" i="8" s="1"/>
  <c r="T1959" i="8" a="1"/>
  <c r="T1959" i="8" s="1"/>
  <c r="T1960" i="8" a="1"/>
  <c r="T1960" i="8" s="1"/>
  <c r="T1961" i="8" a="1"/>
  <c r="T1961" i="8" s="1"/>
  <c r="T1962" i="8" a="1"/>
  <c r="T1962" i="8" s="1"/>
  <c r="T1924" i="8" a="1"/>
  <c r="T1924" i="8" s="1"/>
  <c r="T1925" i="8" a="1"/>
  <c r="T1925" i="8" s="1"/>
  <c r="T1926" i="8" a="1"/>
  <c r="T1926" i="8" s="1"/>
  <c r="T1927" i="8" a="1"/>
  <c r="T1927" i="8" s="1"/>
  <c r="T1928" i="8" a="1"/>
  <c r="T1928" i="8" s="1"/>
  <c r="T1929" i="8" a="1"/>
  <c r="T1929" i="8" s="1"/>
  <c r="T1930" i="8" a="1"/>
  <c r="T1930" i="8" s="1"/>
  <c r="T1931" i="8" a="1"/>
  <c r="T1931" i="8" s="1"/>
  <c r="T1932" i="8" a="1"/>
  <c r="T1932" i="8" s="1"/>
  <c r="T1933" i="8" a="1"/>
  <c r="T1933" i="8" s="1"/>
  <c r="T1934" i="8" a="1"/>
  <c r="T1934" i="8" s="1"/>
  <c r="T1935" i="8" a="1"/>
  <c r="T1935" i="8" s="1"/>
  <c r="T1936" i="8" a="1"/>
  <c r="T1936" i="8" s="1"/>
  <c r="T1937" i="8" a="1"/>
  <c r="T1937" i="8" s="1"/>
  <c r="T1938" i="8" a="1"/>
  <c r="T1938" i="8" s="1"/>
  <c r="T1939" i="8" a="1"/>
  <c r="T1939" i="8" s="1"/>
  <c r="T1940" i="8" a="1"/>
  <c r="T1940" i="8" s="1"/>
  <c r="T1941" i="8" a="1"/>
  <c r="T1941" i="8" s="1"/>
  <c r="T1942" i="8" a="1"/>
  <c r="T1942" i="8" s="1"/>
  <c r="T1943" i="8" a="1"/>
  <c r="T1943" i="8" s="1"/>
  <c r="T1944" i="8" a="1"/>
  <c r="T1944" i="8" s="1"/>
  <c r="T1945" i="8" a="1"/>
  <c r="T1945" i="8" s="1"/>
  <c r="T1946" i="8" a="1"/>
  <c r="T1946" i="8" s="1"/>
  <c r="T1947" i="8" a="1"/>
  <c r="T1947" i="8" s="1"/>
  <c r="T1963" i="8" a="1"/>
  <c r="T1963" i="8" s="1"/>
  <c r="T1964" i="8" a="1"/>
  <c r="T1964" i="8" s="1"/>
  <c r="T1965" i="8" a="1"/>
  <c r="T1965" i="8" s="1"/>
  <c r="T1966" i="8" a="1"/>
  <c r="T1966" i="8" s="1"/>
  <c r="T1967" i="8" a="1"/>
  <c r="T1967" i="8" s="1"/>
  <c r="T1968" i="8" a="1"/>
  <c r="T1968" i="8" s="1"/>
  <c r="T1969" i="8" a="1"/>
  <c r="T1969" i="8" s="1"/>
  <c r="T1970" i="8" a="1"/>
  <c r="T1970" i="8" s="1"/>
  <c r="T1971" i="8" a="1"/>
  <c r="T1971" i="8" s="1"/>
  <c r="T1972" i="8" a="1"/>
  <c r="T1972" i="8" s="1"/>
  <c r="T1973" i="8" a="1"/>
  <c r="T1973" i="8" s="1"/>
  <c r="T1974" i="8" a="1"/>
  <c r="T1974" i="8" s="1"/>
  <c r="T1975" i="8" a="1"/>
  <c r="T1975" i="8" s="1"/>
  <c r="T1976" i="8" a="1"/>
  <c r="T1976" i="8" s="1"/>
  <c r="T2069" i="8" a="1"/>
  <c r="T2069" i="8" s="1"/>
  <c r="T2070" i="8" a="1"/>
  <c r="T2070" i="8" s="1"/>
  <c r="T2071" i="8" a="1"/>
  <c r="T2071" i="8" s="1"/>
  <c r="T2072" i="8" a="1"/>
  <c r="T2072" i="8" s="1"/>
  <c r="T2073" i="8" a="1"/>
  <c r="T2073" i="8" s="1"/>
  <c r="T2074" i="8" a="1"/>
  <c r="T2074" i="8" s="1"/>
  <c r="T2075" i="8" a="1"/>
  <c r="T2075" i="8" s="1"/>
  <c r="T2076" i="8" a="1"/>
  <c r="T2076" i="8" s="1"/>
  <c r="T2077" i="8" a="1"/>
  <c r="T2077" i="8" s="1"/>
  <c r="T2078" i="8" a="1"/>
  <c r="T2078" i="8" s="1"/>
  <c r="T2079" i="8" a="1"/>
  <c r="T2079" i="8" s="1"/>
  <c r="T2080" i="8" a="1"/>
  <c r="T2080" i="8" s="1"/>
  <c r="T2081" i="8" a="1"/>
  <c r="T2081" i="8" s="1"/>
  <c r="T2082" i="8" a="1"/>
  <c r="T2082" i="8" s="1"/>
  <c r="T2083" i="8" a="1"/>
  <c r="T2083" i="8" s="1"/>
  <c r="T2084" i="8" a="1"/>
  <c r="T2084" i="8" s="1"/>
  <c r="T2085" i="8" a="1"/>
  <c r="T2085" i="8" s="1"/>
  <c r="T2086" i="8" a="1"/>
  <c r="T2086" i="8" s="1"/>
  <c r="T2087" i="8" a="1"/>
  <c r="T2087" i="8" s="1"/>
  <c r="T2088" i="8" a="1"/>
  <c r="T2088" i="8" s="1"/>
  <c r="T2089" i="8" a="1"/>
  <c r="T2089" i="8" s="1"/>
  <c r="T2090" i="8" a="1"/>
  <c r="T2090" i="8" s="1"/>
  <c r="T2091" i="8" a="1"/>
  <c r="T2091" i="8" s="1"/>
  <c r="T2092" i="8" a="1"/>
  <c r="T2092" i="8" s="1"/>
  <c r="T2093" i="8" a="1"/>
  <c r="T2093" i="8" s="1"/>
  <c r="T2094" i="8" a="1"/>
  <c r="T2094" i="8" s="1"/>
  <c r="T2095" i="8" a="1"/>
  <c r="T2095" i="8" s="1"/>
  <c r="T2096" i="8" a="1"/>
  <c r="T2096" i="8" s="1"/>
  <c r="T2097" i="8" a="1"/>
  <c r="T2097" i="8" s="1"/>
  <c r="T2098" i="8" a="1"/>
  <c r="T2098" i="8" s="1"/>
  <c r="T2099" i="8" a="1"/>
  <c r="T2099" i="8" s="1"/>
  <c r="T2100" i="8" a="1"/>
  <c r="T2100" i="8" s="1"/>
  <c r="T2101" i="8" a="1"/>
  <c r="T2101" i="8" s="1"/>
  <c r="T2102" i="8" a="1"/>
  <c r="T2102" i="8" s="1"/>
  <c r="T2103" i="8" a="1"/>
  <c r="T2103" i="8" s="1"/>
  <c r="T2104" i="8" a="1"/>
  <c r="T2104" i="8" s="1"/>
  <c r="T2105" i="8" a="1"/>
  <c r="T2105" i="8" s="1"/>
  <c r="T2106" i="8" a="1"/>
  <c r="T2106" i="8" s="1"/>
  <c r="T2107" i="8" a="1"/>
  <c r="T2107" i="8" s="1"/>
  <c r="T2108" i="8" a="1"/>
  <c r="T2108" i="8" s="1"/>
  <c r="T2109" i="8" a="1"/>
  <c r="T2109" i="8" s="1"/>
  <c r="T2110" i="8" a="1"/>
  <c r="T2110" i="8" s="1"/>
  <c r="T2111" i="8" a="1"/>
  <c r="T2111" i="8" s="1"/>
  <c r="T2112" i="8" a="1"/>
  <c r="T2112" i="8" s="1"/>
  <c r="T2113" i="8" a="1"/>
  <c r="T2113" i="8" s="1"/>
  <c r="T2114" i="8" a="1"/>
  <c r="T2114" i="8" s="1"/>
  <c r="T2115" i="8" a="1"/>
  <c r="T2115" i="8" s="1"/>
  <c r="T2116" i="8" a="1"/>
  <c r="T2116" i="8" s="1"/>
  <c r="T2117" i="8" a="1"/>
  <c r="T2117" i="8" s="1"/>
  <c r="T2118" i="8" a="1"/>
  <c r="T2118" i="8" s="1"/>
  <c r="T2119" i="8" a="1"/>
  <c r="T2119" i="8" s="1"/>
  <c r="T2120" i="8" a="1"/>
  <c r="T2120" i="8" s="1"/>
  <c r="T2121" i="8" a="1"/>
  <c r="T2121" i="8" s="1"/>
  <c r="T2122" i="8" a="1"/>
  <c r="T2122" i="8" s="1"/>
  <c r="T2123" i="8" a="1"/>
  <c r="T2123" i="8" s="1"/>
  <c r="T2124" i="8" a="1"/>
  <c r="T2124" i="8" s="1"/>
  <c r="T2125" i="8" a="1"/>
  <c r="T2125" i="8" s="1"/>
  <c r="T2126" i="8" a="1"/>
  <c r="T2126" i="8" s="1"/>
  <c r="T2127" i="8" a="1"/>
  <c r="T2127" i="8" s="1"/>
  <c r="T2128" i="8" a="1"/>
  <c r="T2128" i="8" s="1"/>
  <c r="T2129" i="8" a="1"/>
  <c r="T2129" i="8" s="1"/>
  <c r="T2130" i="8" a="1"/>
  <c r="T2130" i="8" s="1"/>
  <c r="T2131" i="8" a="1"/>
  <c r="T2131" i="8" s="1"/>
  <c r="T2132" i="8" a="1"/>
  <c r="T2132" i="8" s="1"/>
  <c r="T2133" i="8" a="1"/>
  <c r="T2133" i="8" s="1"/>
  <c r="T2134" i="8" a="1"/>
  <c r="T2134" i="8" s="1"/>
  <c r="T2135" i="8" a="1"/>
  <c r="T2135" i="8" s="1"/>
  <c r="T2136" i="8" a="1"/>
  <c r="T2136" i="8" s="1"/>
  <c r="T2137" i="8" a="1"/>
  <c r="T2137" i="8" s="1"/>
  <c r="T2138" i="8" a="1"/>
  <c r="T2138" i="8" s="1"/>
  <c r="T2139" i="8" a="1"/>
  <c r="T2139" i="8" s="1"/>
  <c r="T2140" i="8" a="1"/>
  <c r="T2140" i="8" s="1"/>
  <c r="T2141" i="8" a="1"/>
  <c r="T2141" i="8" s="1"/>
  <c r="T2142" i="8" a="1"/>
  <c r="T2142" i="8" s="1"/>
  <c r="T2143" i="8" a="1"/>
  <c r="T2143" i="8" s="1"/>
  <c r="T2144" i="8" a="1"/>
  <c r="T2144" i="8" s="1"/>
  <c r="T2145" i="8" a="1"/>
  <c r="T2145" i="8" s="1"/>
  <c r="T2146" i="8" a="1"/>
  <c r="T2146" i="8" s="1"/>
  <c r="T2147" i="8" a="1"/>
  <c r="T2147" i="8" s="1"/>
  <c r="T2148" i="8" a="1"/>
  <c r="T2148" i="8" s="1"/>
  <c r="T2149" i="8" a="1"/>
  <c r="T2149" i="8" s="1"/>
  <c r="T2150" i="8" a="1"/>
  <c r="T2150" i="8" s="1"/>
  <c r="T2151" i="8" a="1"/>
  <c r="T2151" i="8" s="1"/>
  <c r="T2152" i="8" a="1"/>
  <c r="T2152" i="8" s="1"/>
  <c r="T2153" i="8" a="1"/>
  <c r="T2153" i="8" s="1"/>
  <c r="T2154" i="8" a="1"/>
  <c r="T2154" i="8" s="1"/>
  <c r="T2155" i="8" a="1"/>
  <c r="T2155" i="8" s="1"/>
  <c r="T2156" i="8" a="1"/>
  <c r="T2156" i="8" s="1"/>
  <c r="T2157" i="8" a="1"/>
  <c r="T2157" i="8" s="1"/>
  <c r="T2158" i="8" a="1"/>
  <c r="T2158" i="8" s="1"/>
  <c r="T2159" i="8" a="1"/>
  <c r="T2159" i="8" s="1"/>
  <c r="T2160" i="8" a="1"/>
  <c r="T2160" i="8" s="1"/>
  <c r="T2161" i="8" a="1"/>
  <c r="T2161" i="8" s="1"/>
  <c r="T2162" i="8" a="1"/>
  <c r="T2162" i="8" s="1"/>
  <c r="T2163" i="8" a="1"/>
  <c r="T2163" i="8" s="1"/>
  <c r="T2164" i="8" a="1"/>
  <c r="T2164" i="8" s="1"/>
  <c r="T2165" i="8" a="1"/>
  <c r="T2165" i="8" s="1"/>
  <c r="T2166" i="8" a="1"/>
  <c r="T2166" i="8" s="1"/>
  <c r="T2167" i="8" a="1"/>
  <c r="T2167" i="8" s="1"/>
  <c r="T2168" i="8" a="1"/>
  <c r="T2168" i="8" s="1"/>
  <c r="T2169" i="8" a="1"/>
  <c r="T2169" i="8" s="1"/>
  <c r="T2170" i="8" a="1"/>
  <c r="T2170" i="8" s="1"/>
  <c r="T2171" i="8" a="1"/>
  <c r="T2171" i="8" s="1"/>
  <c r="T2172" i="8" a="1"/>
  <c r="T2172" i="8" s="1"/>
  <c r="T2173" i="8" a="1"/>
  <c r="T2173" i="8" s="1"/>
  <c r="T2174" i="8" a="1"/>
  <c r="T2174" i="8" s="1"/>
  <c r="T2175" i="8" a="1"/>
  <c r="T2175" i="8" s="1"/>
  <c r="T2176" i="8" a="1"/>
  <c r="T2176" i="8" s="1"/>
  <c r="T2177" i="8" a="1"/>
  <c r="T2177" i="8" s="1"/>
  <c r="T2178" i="8" a="1"/>
  <c r="T2178" i="8" s="1"/>
  <c r="T2179" i="8" a="1"/>
  <c r="T2179" i="8" s="1"/>
  <c r="T2180" i="8" a="1"/>
  <c r="T2180" i="8" s="1"/>
  <c r="T2181" i="8" a="1"/>
  <c r="T2181" i="8" s="1"/>
  <c r="T2182" i="8" a="1"/>
  <c r="T2182" i="8" s="1"/>
  <c r="T2183" i="8" a="1"/>
  <c r="T2183" i="8" s="1"/>
  <c r="T2184" i="8" a="1"/>
  <c r="T2184" i="8" s="1"/>
  <c r="T2185" i="8" a="1"/>
  <c r="T2185" i="8" s="1"/>
  <c r="T2186" i="8" a="1"/>
  <c r="T2186" i="8" s="1"/>
  <c r="T2187" i="8" a="1"/>
  <c r="T2187" i="8" s="1"/>
  <c r="T2188" i="8" a="1"/>
  <c r="T2188" i="8" s="1"/>
  <c r="T2189" i="8" a="1"/>
  <c r="T2189" i="8" s="1"/>
  <c r="T2190" i="8" a="1"/>
  <c r="T2190" i="8" s="1"/>
  <c r="T2191" i="8" a="1"/>
  <c r="T2191" i="8" s="1"/>
  <c r="T2192" i="8" a="1"/>
  <c r="T2192" i="8" s="1"/>
  <c r="T2193" i="8" a="1"/>
  <c r="T2193" i="8" s="1"/>
  <c r="T2194" i="8" a="1"/>
  <c r="T2194" i="8" s="1"/>
  <c r="T2195" i="8" a="1"/>
  <c r="T2195" i="8" s="1"/>
  <c r="T2196" i="8" a="1"/>
  <c r="T2196" i="8" s="1"/>
  <c r="T2197" i="8" a="1"/>
  <c r="T2197" i="8" s="1"/>
  <c r="T2198" i="8" a="1"/>
  <c r="T2198" i="8" s="1"/>
  <c r="T2199" i="8" a="1"/>
  <c r="T2199" i="8" s="1"/>
  <c r="T2200" i="8" a="1"/>
  <c r="T2200" i="8" s="1"/>
  <c r="T2201" i="8" a="1"/>
  <c r="T2201" i="8" s="1"/>
  <c r="T2202" i="8" a="1"/>
  <c r="T2202" i="8" s="1"/>
  <c r="T2203" i="8" a="1"/>
  <c r="T2203" i="8" s="1"/>
  <c r="T2204" i="8" a="1"/>
  <c r="T2204" i="8" s="1"/>
  <c r="T2205" i="8" a="1"/>
  <c r="T2205" i="8" s="1"/>
  <c r="T2206" i="8" a="1"/>
  <c r="T2206" i="8" s="1"/>
  <c r="T2207" i="8" a="1"/>
  <c r="T2207" i="8" s="1"/>
  <c r="T2208" i="8" a="1"/>
  <c r="T2208" i="8" s="1"/>
  <c r="T2209" i="8" a="1"/>
  <c r="T2209" i="8" s="1"/>
  <c r="T2210" i="8" a="1"/>
  <c r="T2210" i="8" s="1"/>
  <c r="T2211" i="8" a="1"/>
  <c r="T2211" i="8" s="1"/>
  <c r="T2212" i="8" a="1"/>
  <c r="T2212" i="8" s="1"/>
  <c r="T2213" i="8" a="1"/>
  <c r="T2213" i="8" s="1"/>
  <c r="T2214" i="8" a="1"/>
  <c r="T2214" i="8" s="1"/>
  <c r="T2215" i="8" a="1"/>
  <c r="T2215" i="8" s="1"/>
  <c r="T2216" i="8" a="1"/>
  <c r="T2216" i="8" s="1"/>
  <c r="T2217" i="8" a="1"/>
  <c r="T2217" i="8" s="1"/>
  <c r="T2218" i="8" a="1"/>
  <c r="T2218" i="8" s="1"/>
  <c r="T2219" i="8" a="1"/>
  <c r="T2219" i="8" s="1"/>
  <c r="T2220" i="8" a="1"/>
  <c r="T2220" i="8" s="1"/>
  <c r="T2221" i="8" a="1"/>
  <c r="T2221" i="8" s="1"/>
  <c r="T2222" i="8" a="1"/>
  <c r="T2222" i="8" s="1"/>
  <c r="T2223" i="8" a="1"/>
  <c r="T2223" i="8" s="1"/>
  <c r="T2224" i="8" a="1"/>
  <c r="T2224" i="8" s="1"/>
  <c r="T2225" i="8" a="1"/>
  <c r="T2225" i="8" s="1"/>
  <c r="T2226" i="8" a="1"/>
  <c r="T2226" i="8" s="1"/>
  <c r="T2227" i="8" a="1"/>
  <c r="T2227" i="8" s="1"/>
  <c r="T2228" i="8" a="1"/>
  <c r="T2228" i="8" s="1"/>
  <c r="T2229" i="8" a="1"/>
  <c r="T2229" i="8" s="1"/>
  <c r="T2230" i="8" a="1"/>
  <c r="T2230" i="8" s="1"/>
  <c r="T2231" i="8" a="1"/>
  <c r="T2231" i="8" s="1"/>
  <c r="T2232" i="8" a="1"/>
  <c r="T2232" i="8" s="1"/>
  <c r="T2233" i="8" a="1"/>
  <c r="T2233" i="8" s="1"/>
  <c r="T2234" i="8" a="1"/>
  <c r="T2234" i="8" s="1"/>
  <c r="T2235" i="8" a="1"/>
  <c r="T2235" i="8" s="1"/>
  <c r="T2236" i="8" a="1"/>
  <c r="T2236" i="8" s="1"/>
  <c r="T2237" i="8" a="1"/>
  <c r="T2237" i="8" s="1"/>
  <c r="T2238" i="8" a="1"/>
  <c r="T2238" i="8" s="1"/>
  <c r="T2239" i="8" a="1"/>
  <c r="T2239" i="8" s="1"/>
  <c r="T2240" i="8" a="1"/>
  <c r="T2240" i="8" s="1"/>
  <c r="T2241" i="8" a="1"/>
  <c r="T2241" i="8" s="1"/>
  <c r="T2242" i="8" a="1"/>
  <c r="T2242" i="8" s="1"/>
  <c r="T2243" i="8" a="1"/>
  <c r="T2243" i="8" s="1"/>
  <c r="T2244" i="8" a="1"/>
  <c r="T2244" i="8" s="1"/>
  <c r="T2245" i="8" a="1"/>
  <c r="T2245" i="8" s="1"/>
  <c r="T2246" i="8" a="1"/>
  <c r="T2246" i="8" s="1"/>
  <c r="T2247" i="8" a="1"/>
  <c r="T2247" i="8" s="1"/>
  <c r="T2248" i="8" a="1"/>
  <c r="T2248" i="8" s="1"/>
  <c r="T2249" i="8" a="1"/>
  <c r="T2249" i="8" s="1"/>
  <c r="T2250" i="8" a="1"/>
  <c r="T2250" i="8" s="1"/>
  <c r="T2251" i="8" a="1"/>
  <c r="T2251" i="8" s="1"/>
  <c r="T2252" i="8" a="1"/>
  <c r="T2252" i="8" s="1"/>
  <c r="T2253" i="8" a="1"/>
  <c r="T2253" i="8" s="1"/>
  <c r="T2254" i="8" a="1"/>
  <c r="T2254" i="8" s="1"/>
  <c r="T2255" i="8" a="1"/>
  <c r="T2255" i="8" s="1"/>
  <c r="T2256" i="8" a="1"/>
  <c r="T2256" i="8" s="1"/>
  <c r="T2257" i="8" a="1"/>
  <c r="T2257" i="8" s="1"/>
  <c r="T2258" i="8" a="1"/>
  <c r="T2258" i="8" s="1"/>
  <c r="T2259" i="8" a="1"/>
  <c r="T2259" i="8" s="1"/>
  <c r="T2260" i="8" a="1"/>
  <c r="T2260" i="8" s="1"/>
  <c r="T2261" i="8" a="1"/>
  <c r="T2261" i="8" s="1"/>
  <c r="T2262" i="8" a="1"/>
  <c r="T2262" i="8" s="1"/>
  <c r="T2263" i="8" a="1"/>
  <c r="T2263" i="8" s="1"/>
  <c r="T2264" i="8" a="1"/>
  <c r="T2264" i="8" s="1"/>
  <c r="T2265" i="8" a="1"/>
  <c r="T2265" i="8" s="1"/>
  <c r="T2266" i="8" a="1"/>
  <c r="T2266" i="8" s="1"/>
  <c r="T2267" i="8" a="1"/>
  <c r="T2267" i="8" s="1"/>
  <c r="T2268" i="8" a="1"/>
  <c r="T2268" i="8" s="1"/>
  <c r="T2269" i="8" a="1"/>
  <c r="T2269" i="8" s="1"/>
  <c r="T2270" i="8" a="1"/>
  <c r="T2270" i="8" s="1"/>
  <c r="T2271" i="8" a="1"/>
  <c r="T2271" i="8" s="1"/>
  <c r="T2272" i="8" a="1"/>
  <c r="T2272" i="8" s="1"/>
  <c r="T2273" i="8" a="1"/>
  <c r="T2273" i="8" s="1"/>
  <c r="T2274" i="8" a="1"/>
  <c r="T2274" i="8" s="1"/>
  <c r="T2275" i="8" a="1"/>
  <c r="T2275" i="8" s="1"/>
  <c r="T2276" i="8" a="1"/>
  <c r="T2276" i="8" s="1"/>
  <c r="T2277" i="8" a="1"/>
  <c r="T2277" i="8" s="1"/>
  <c r="T2278" i="8" a="1"/>
  <c r="T2278" i="8" s="1"/>
  <c r="T2279" i="8" a="1"/>
  <c r="T2279" i="8" s="1"/>
  <c r="T2280" i="8" a="1"/>
  <c r="T2280" i="8" s="1"/>
  <c r="T2281" i="8" a="1"/>
  <c r="T2281" i="8" s="1"/>
  <c r="T2282" i="8" a="1"/>
  <c r="T2282" i="8" s="1"/>
  <c r="T2283" i="8" a="1"/>
  <c r="T2283" i="8" s="1"/>
  <c r="T2284" i="8" a="1"/>
  <c r="T2284" i="8" s="1"/>
  <c r="T2285" i="8" a="1"/>
  <c r="T2285" i="8" s="1"/>
  <c r="T2286" i="8" a="1"/>
  <c r="T2286" i="8" s="1"/>
  <c r="T2287" i="8" a="1"/>
  <c r="T2287" i="8" s="1"/>
  <c r="T2288" i="8" a="1"/>
  <c r="T2288" i="8" s="1"/>
  <c r="T2289" i="8" a="1"/>
  <c r="T2289" i="8" s="1"/>
  <c r="T2290" i="8" a="1"/>
  <c r="T2290" i="8" s="1"/>
  <c r="T2291" i="8" a="1"/>
  <c r="T2291" i="8" s="1"/>
  <c r="T2292" i="8" a="1"/>
  <c r="T2292" i="8" s="1"/>
  <c r="T2293" i="8" a="1"/>
  <c r="T2293" i="8" s="1"/>
  <c r="T2294" i="8" a="1"/>
  <c r="T2294" i="8" s="1"/>
  <c r="T2295" i="8" a="1"/>
  <c r="T2295" i="8" s="1"/>
  <c r="T2296" i="8" a="1"/>
  <c r="T2296" i="8" s="1"/>
  <c r="T2297" i="8" a="1"/>
  <c r="T2297" i="8" s="1"/>
  <c r="T2298" i="8" a="1"/>
  <c r="T2298" i="8" s="1"/>
  <c r="T2299" i="8" a="1"/>
  <c r="T2299" i="8" s="1"/>
  <c r="T2300" i="8" a="1"/>
  <c r="T2300" i="8" s="1"/>
  <c r="T2301" i="8" a="1"/>
  <c r="T2301" i="8" s="1"/>
  <c r="T2302" i="8" a="1"/>
  <c r="T2302" i="8" s="1"/>
  <c r="T2303" i="8" a="1"/>
  <c r="T2303" i="8" s="1"/>
  <c r="T2304" i="8" a="1"/>
  <c r="T2304" i="8" s="1"/>
  <c r="T2305" i="8" a="1"/>
  <c r="T2305" i="8" s="1"/>
  <c r="T2306" i="8" a="1"/>
  <c r="T2306" i="8" s="1"/>
  <c r="T2307" i="8" a="1"/>
  <c r="T2307" i="8" s="1"/>
  <c r="T2308" i="8" a="1"/>
  <c r="T2308" i="8" s="1"/>
  <c r="T2309" i="8" a="1"/>
  <c r="T2309" i="8" s="1"/>
  <c r="T2310" i="8" a="1"/>
  <c r="T2310" i="8" s="1"/>
  <c r="T2311" i="8" a="1"/>
  <c r="T2311" i="8" s="1"/>
  <c r="T2312" i="8" a="1"/>
  <c r="T2312" i="8" s="1"/>
  <c r="T2313" i="8" a="1"/>
  <c r="T2313" i="8" s="1"/>
  <c r="T2314" i="8" a="1"/>
  <c r="T2314" i="8" s="1"/>
  <c r="T2315" i="8" a="1"/>
  <c r="T2315" i="8" s="1"/>
  <c r="T2316" i="8" a="1"/>
  <c r="T2316" i="8" s="1"/>
  <c r="T2317" i="8" a="1"/>
  <c r="T2317" i="8" s="1"/>
  <c r="T2318" i="8" a="1"/>
  <c r="T2318" i="8" s="1"/>
  <c r="T2319" i="8" a="1"/>
  <c r="T2319" i="8" s="1"/>
  <c r="T2320" i="8" a="1"/>
  <c r="T2320" i="8" s="1"/>
  <c r="T2321" i="8" a="1"/>
  <c r="T2321" i="8" s="1"/>
  <c r="T2322" i="8" a="1"/>
  <c r="T2322" i="8" s="1"/>
  <c r="T2323" i="8" a="1"/>
  <c r="T2323" i="8" s="1"/>
  <c r="T2324" i="8" a="1"/>
  <c r="T2324" i="8" s="1"/>
  <c r="T2325" i="8" a="1"/>
  <c r="T2325" i="8" s="1"/>
  <c r="T2326" i="8" a="1"/>
  <c r="T2326" i="8" s="1"/>
  <c r="T2327" i="8" a="1"/>
  <c r="T2327" i="8" s="1"/>
  <c r="T2328" i="8" a="1"/>
  <c r="T2328" i="8" s="1"/>
  <c r="T2329" i="8" a="1"/>
  <c r="T2329" i="8" s="1"/>
  <c r="T2330" i="8" a="1"/>
  <c r="T2330" i="8" s="1"/>
  <c r="T2331" i="8" a="1"/>
  <c r="T2331" i="8" s="1"/>
  <c r="T2332" i="8" a="1"/>
  <c r="T2332" i="8" s="1"/>
  <c r="T2333" i="8" a="1"/>
  <c r="T2333" i="8" s="1"/>
  <c r="T2334" i="8" a="1"/>
  <c r="T2334" i="8" s="1"/>
  <c r="T2335" i="8" a="1"/>
  <c r="T2335" i="8" s="1"/>
  <c r="T2336" i="8" a="1"/>
  <c r="T2336" i="8" s="1"/>
  <c r="T2337" i="8" a="1"/>
  <c r="T2337" i="8" s="1"/>
  <c r="T2338" i="8" a="1"/>
  <c r="T2338" i="8" s="1"/>
  <c r="T2339" i="8" a="1"/>
  <c r="T2339" i="8" s="1"/>
  <c r="T2340" i="8" a="1"/>
  <c r="T2340" i="8" s="1"/>
  <c r="T2341" i="8" a="1"/>
  <c r="T2341" i="8" s="1"/>
  <c r="T2342" i="8" a="1"/>
  <c r="T2342" i="8" s="1"/>
  <c r="T2343" i="8" a="1"/>
  <c r="T2343" i="8" s="1"/>
  <c r="T2344" i="8" a="1"/>
  <c r="T2344" i="8" s="1"/>
  <c r="T2345" i="8" a="1"/>
  <c r="T2345" i="8" s="1"/>
  <c r="T2346" i="8" a="1"/>
  <c r="T2346" i="8" s="1"/>
  <c r="T2347" i="8" a="1"/>
  <c r="T2347" i="8" s="1"/>
  <c r="T2348" i="8" a="1"/>
  <c r="T2348" i="8" s="1"/>
  <c r="T2349" i="8" a="1"/>
  <c r="T2349" i="8" s="1"/>
  <c r="T2350" i="8" a="1"/>
  <c r="T2350" i="8" s="1"/>
  <c r="T2351" i="8" a="1"/>
  <c r="T2351" i="8" s="1"/>
  <c r="T2352" i="8" a="1"/>
  <c r="T2352" i="8" s="1"/>
  <c r="T2353" i="8" a="1"/>
  <c r="T2353" i="8" s="1"/>
  <c r="T2354" i="8" a="1"/>
  <c r="T2354" i="8" s="1"/>
  <c r="T2355" i="8" a="1"/>
  <c r="T2355" i="8" s="1"/>
  <c r="T2356" i="8" a="1"/>
  <c r="T2356" i="8" s="1"/>
  <c r="T2357" i="8" a="1"/>
  <c r="T2357" i="8" s="1"/>
  <c r="T2358" i="8" a="1"/>
  <c r="T2358" i="8" s="1"/>
  <c r="T2359" i="8" a="1"/>
  <c r="T2359" i="8" s="1"/>
  <c r="T2360" i="8" a="1"/>
  <c r="T2360" i="8" s="1"/>
  <c r="T2361" i="8" a="1"/>
  <c r="T2361" i="8" s="1"/>
  <c r="T2362" i="8" a="1"/>
  <c r="T2362" i="8" s="1"/>
  <c r="T2363" i="8" a="1"/>
  <c r="T2363" i="8" s="1"/>
  <c r="T2364" i="8" a="1"/>
  <c r="T2364" i="8" s="1"/>
  <c r="T2365" i="8" a="1"/>
  <c r="T2365" i="8" s="1"/>
  <c r="T2366" i="8" a="1"/>
  <c r="T2366" i="8" s="1"/>
  <c r="T2367" i="8" a="1"/>
  <c r="T2367" i="8" s="1"/>
  <c r="T2368" i="8" a="1"/>
  <c r="T2368" i="8" s="1"/>
  <c r="T2369" i="8" a="1"/>
  <c r="T2369" i="8" s="1"/>
  <c r="T2370" i="8" a="1"/>
  <c r="T2370" i="8" s="1"/>
  <c r="T2371" i="8" a="1"/>
  <c r="T2371" i="8" s="1"/>
  <c r="T2372" i="8" a="1"/>
  <c r="T2372" i="8" s="1"/>
  <c r="T2373" i="8" a="1"/>
  <c r="T2373" i="8" s="1"/>
  <c r="T2374" i="8" a="1"/>
  <c r="T2374" i="8" s="1"/>
  <c r="T2375" i="8" a="1"/>
  <c r="T2375" i="8" s="1"/>
  <c r="T2376" i="8" a="1"/>
  <c r="T2376" i="8" s="1"/>
  <c r="T2377" i="8" a="1"/>
  <c r="T2377" i="8" s="1"/>
  <c r="T2378" i="8" a="1"/>
  <c r="T2378" i="8" s="1"/>
  <c r="T2379" i="8" a="1"/>
  <c r="T2379" i="8" s="1"/>
  <c r="T2380" i="8" a="1"/>
  <c r="T2380" i="8" s="1"/>
  <c r="T2381" i="8" a="1"/>
  <c r="T2381" i="8" s="1"/>
  <c r="T2382" i="8" a="1"/>
  <c r="T2382" i="8" s="1"/>
  <c r="T2383" i="8" a="1"/>
  <c r="T2383" i="8" s="1"/>
  <c r="T2384" i="8" a="1"/>
  <c r="T2384" i="8" s="1"/>
  <c r="T2385" i="8" a="1"/>
  <c r="T2385" i="8" s="1"/>
  <c r="T2386" i="8" a="1"/>
  <c r="T2386" i="8" s="1"/>
  <c r="T2387" i="8" a="1"/>
  <c r="T2387" i="8" s="1"/>
  <c r="T2388" i="8" a="1"/>
  <c r="T2388" i="8" s="1"/>
  <c r="T2389" i="8" a="1"/>
  <c r="T2389" i="8" s="1"/>
  <c r="T2390" i="8" a="1"/>
  <c r="T2390" i="8" s="1"/>
  <c r="T2391" i="8" a="1"/>
  <c r="T2391" i="8" s="1"/>
  <c r="T2392" i="8" a="1"/>
  <c r="T2392" i="8" s="1"/>
  <c r="T2393" i="8" a="1"/>
  <c r="T2393" i="8" s="1"/>
  <c r="T2394" i="8" a="1"/>
  <c r="T2394" i="8" s="1"/>
  <c r="T2395" i="8" a="1"/>
  <c r="T2395" i="8" s="1"/>
  <c r="T2396" i="8" a="1"/>
  <c r="T2396" i="8" s="1"/>
  <c r="T2397" i="8" a="1"/>
  <c r="T2397" i="8" s="1"/>
  <c r="T2398" i="8" a="1"/>
  <c r="T2398" i="8" s="1"/>
  <c r="T2399" i="8" a="1"/>
  <c r="T2399" i="8" s="1"/>
  <c r="T2400" i="8" a="1"/>
  <c r="T2400" i="8" s="1"/>
  <c r="T2401" i="8" a="1"/>
  <c r="T2401" i="8" s="1"/>
  <c r="T2402" i="8" a="1"/>
  <c r="T2402" i="8" s="1"/>
  <c r="T2403" i="8" a="1"/>
  <c r="T2403" i="8" s="1"/>
  <c r="T2404" i="8" a="1"/>
  <c r="T2404" i="8" s="1"/>
  <c r="T2405" i="8" a="1"/>
  <c r="T2405" i="8" s="1"/>
  <c r="T2406" i="8" a="1"/>
  <c r="T2406" i="8" s="1"/>
  <c r="T2407" i="8" a="1"/>
  <c r="T2407" i="8" s="1"/>
  <c r="T2408" i="8" a="1"/>
  <c r="T2408" i="8" s="1"/>
  <c r="T2409" i="8" a="1"/>
  <c r="T2409" i="8" s="1"/>
  <c r="T2410" i="8" a="1"/>
  <c r="T2410" i="8" s="1"/>
  <c r="T2411" i="8" a="1"/>
  <c r="T2411" i="8" s="1"/>
  <c r="T2412" i="8" a="1"/>
  <c r="T2412" i="8" s="1"/>
  <c r="T2413" i="8" a="1"/>
  <c r="T2413" i="8" s="1"/>
  <c r="T2414" i="8" a="1"/>
  <c r="T2414" i="8" s="1"/>
  <c r="T2415" i="8" a="1"/>
  <c r="T2415" i="8" s="1"/>
  <c r="T2416" i="8" a="1"/>
  <c r="T2416" i="8" s="1"/>
  <c r="T2417" i="8" a="1"/>
  <c r="T2417" i="8" s="1"/>
  <c r="T2418" i="8" a="1"/>
  <c r="T2418" i="8" s="1"/>
  <c r="T2419" i="8" a="1"/>
  <c r="T2419" i="8" s="1"/>
  <c r="T2420" i="8" a="1"/>
  <c r="T2420" i="8" s="1"/>
  <c r="T2421" i="8" a="1"/>
  <c r="T2421" i="8" s="1"/>
  <c r="T2422" i="8" a="1"/>
  <c r="T2422" i="8" s="1"/>
  <c r="T2423" i="8" a="1"/>
  <c r="T2423" i="8" s="1"/>
  <c r="T2424" i="8" a="1"/>
  <c r="T2424" i="8" s="1"/>
  <c r="T2425" i="8" a="1"/>
  <c r="T2425" i="8" s="1"/>
  <c r="T2426" i="8" a="1"/>
  <c r="T2426" i="8" s="1"/>
  <c r="T2427" i="8" a="1"/>
  <c r="T2427" i="8" s="1"/>
  <c r="T2428" i="8" a="1"/>
  <c r="T2428" i="8" s="1"/>
  <c r="T2429" i="8" a="1"/>
  <c r="T2429" i="8" s="1"/>
  <c r="T2430" i="8" a="1"/>
  <c r="T2430" i="8" s="1"/>
  <c r="T2431" i="8" a="1"/>
  <c r="T2431" i="8" s="1"/>
  <c r="T2432" i="8" a="1"/>
  <c r="T2432" i="8" s="1"/>
  <c r="T2433" i="8" a="1"/>
  <c r="T2433" i="8" s="1"/>
  <c r="T2434" i="8" a="1"/>
  <c r="T2434" i="8" s="1"/>
  <c r="T2435" i="8" a="1"/>
  <c r="T2435" i="8" s="1"/>
  <c r="T2436" i="8" a="1"/>
  <c r="T2436" i="8" s="1"/>
  <c r="T2437" i="8" a="1"/>
  <c r="T2437" i="8" s="1"/>
  <c r="T2438" i="8" a="1"/>
  <c r="T2438" i="8" s="1"/>
  <c r="T2439" i="8" a="1"/>
  <c r="T2439" i="8" s="1"/>
  <c r="T2440" i="8" a="1"/>
  <c r="T2440" i="8" s="1"/>
  <c r="T2441" i="8" a="1"/>
  <c r="T2441" i="8" s="1"/>
  <c r="T2442" i="8" a="1"/>
  <c r="T2442" i="8" s="1"/>
  <c r="T2443" i="8" a="1"/>
  <c r="T2443" i="8" s="1"/>
  <c r="T2444" i="8" a="1"/>
  <c r="T2444" i="8" s="1"/>
  <c r="T2445" i="8" a="1"/>
  <c r="T2445" i="8" s="1"/>
  <c r="T2446" i="8" a="1"/>
  <c r="T2446" i="8" s="1"/>
  <c r="T2447" i="8" a="1"/>
  <c r="T2447" i="8" s="1"/>
  <c r="T2448" i="8" a="1"/>
  <c r="T2448" i="8" s="1"/>
  <c r="T2449" i="8" a="1"/>
  <c r="T2449" i="8" s="1"/>
  <c r="T2450" i="8" a="1"/>
  <c r="T2450" i="8" s="1"/>
  <c r="T2451" i="8" a="1"/>
  <c r="T2451" i="8" s="1"/>
  <c r="T2452" i="8" a="1"/>
  <c r="T2452" i="8" s="1"/>
  <c r="T2453" i="8" a="1"/>
  <c r="T2453" i="8" s="1"/>
  <c r="T2454" i="8" a="1"/>
  <c r="T2454" i="8" s="1"/>
  <c r="T2455" i="8" a="1"/>
  <c r="T2455" i="8" s="1"/>
  <c r="T2456" i="8" a="1"/>
  <c r="T2456" i="8" s="1"/>
  <c r="T2457" i="8" a="1"/>
  <c r="T2457" i="8" s="1"/>
  <c r="T2458" i="8" a="1"/>
  <c r="T2458" i="8" s="1"/>
  <c r="T2459" i="8" a="1"/>
  <c r="T2459" i="8" s="1"/>
  <c r="T2460" i="8" a="1"/>
  <c r="T2460" i="8" s="1"/>
  <c r="T2461" i="8" a="1"/>
  <c r="T2461" i="8" s="1"/>
  <c r="T2462" i="8" a="1"/>
  <c r="T2462" i="8" s="1"/>
  <c r="T2463" i="8" a="1"/>
  <c r="T2463" i="8" s="1"/>
  <c r="T2464" i="8" a="1"/>
  <c r="T2464" i="8" s="1"/>
  <c r="T2465" i="8" a="1"/>
  <c r="T2465" i="8" s="1"/>
  <c r="T2466" i="8" a="1"/>
  <c r="T2466" i="8" s="1"/>
  <c r="T2467" i="8" a="1"/>
  <c r="T2467" i="8" s="1"/>
  <c r="T2468" i="8" a="1"/>
  <c r="T2468" i="8" s="1"/>
  <c r="T2469" i="8" a="1"/>
  <c r="T2469" i="8" s="1"/>
  <c r="T2470" i="8" a="1"/>
  <c r="T2470" i="8" s="1"/>
  <c r="T2471" i="8" a="1"/>
  <c r="T2471" i="8" s="1"/>
  <c r="T2472" i="8" a="1"/>
  <c r="T2472" i="8" s="1"/>
  <c r="T2473" i="8" a="1"/>
  <c r="T2473" i="8" s="1"/>
  <c r="T2474" i="8" a="1"/>
  <c r="T2474" i="8" s="1"/>
  <c r="T2475" i="8" a="1"/>
  <c r="T2475" i="8" s="1"/>
  <c r="T2476" i="8" a="1"/>
  <c r="T2476" i="8" s="1"/>
  <c r="T2477" i="8" a="1"/>
  <c r="T2477" i="8" s="1"/>
  <c r="T2478" i="8" a="1"/>
  <c r="T2478" i="8" s="1"/>
  <c r="T2479" i="8" a="1"/>
  <c r="T2479" i="8" s="1"/>
  <c r="T2480" i="8" a="1"/>
  <c r="T2480" i="8" s="1"/>
  <c r="T2481" i="8" a="1"/>
  <c r="T2481" i="8" s="1"/>
  <c r="T2482" i="8" a="1"/>
  <c r="T2482" i="8" s="1"/>
  <c r="T2483" i="8" a="1"/>
  <c r="T2483" i="8" s="1"/>
  <c r="T2484" i="8" a="1"/>
  <c r="T2484" i="8" s="1"/>
  <c r="T2485" i="8" a="1"/>
  <c r="T2485" i="8" s="1"/>
  <c r="T2486" i="8" a="1"/>
  <c r="T2486" i="8" s="1"/>
  <c r="T2487" i="8" a="1"/>
  <c r="T2487" i="8" s="1"/>
  <c r="T2488" i="8" a="1"/>
  <c r="T2488" i="8" s="1"/>
  <c r="T2489" i="8" a="1"/>
  <c r="T2489" i="8" s="1"/>
  <c r="T2490" i="8" a="1"/>
  <c r="T2490" i="8" s="1"/>
  <c r="T2491" i="8" a="1"/>
  <c r="T2491" i="8" s="1"/>
  <c r="T2492" i="8" a="1"/>
  <c r="T2492" i="8" s="1"/>
  <c r="T2493" i="8" a="1"/>
  <c r="T2493" i="8" s="1"/>
  <c r="T2494" i="8" a="1"/>
  <c r="T2494" i="8" s="1"/>
  <c r="T2495" i="8" a="1"/>
  <c r="T2495" i="8" s="1"/>
  <c r="T2496" i="8" a="1"/>
  <c r="T2496" i="8" s="1"/>
  <c r="T2497" i="8" a="1"/>
  <c r="T2497" i="8" s="1"/>
  <c r="T2498" i="8" a="1"/>
  <c r="T2498" i="8" s="1"/>
  <c r="T2499" i="8" a="1"/>
  <c r="T2499" i="8" s="1"/>
  <c r="T2500" i="8" a="1"/>
  <c r="T2500" i="8" s="1"/>
  <c r="T2501" i="8" a="1"/>
  <c r="T2501" i="8" s="1"/>
  <c r="T2502" i="8" a="1"/>
  <c r="T2502" i="8" s="1"/>
  <c r="T2503" i="8" a="1"/>
  <c r="T2503" i="8" s="1"/>
  <c r="T2504" i="8" a="1"/>
  <c r="T2504" i="8" s="1"/>
  <c r="T2505" i="8" a="1"/>
  <c r="T2505" i="8" s="1"/>
  <c r="T2506" i="8" a="1"/>
  <c r="T2506" i="8" s="1"/>
  <c r="T2507" i="8" a="1"/>
  <c r="T2507" i="8" s="1"/>
  <c r="T2508" i="8" a="1"/>
  <c r="T2508" i="8" s="1"/>
  <c r="T2509" i="8" a="1"/>
  <c r="T2509" i="8" s="1"/>
  <c r="T2510" i="8" a="1"/>
  <c r="T2510" i="8" s="1"/>
  <c r="T2511" i="8" a="1"/>
  <c r="T2511" i="8" s="1"/>
  <c r="T2512" i="8" a="1"/>
  <c r="T2512" i="8" s="1"/>
  <c r="T2513" i="8" a="1"/>
  <c r="T2513" i="8" s="1"/>
  <c r="T2514" i="8" a="1"/>
  <c r="T2514" i="8" s="1"/>
  <c r="T2515" i="8" a="1"/>
  <c r="T2515" i="8" s="1"/>
  <c r="T2516" i="8" a="1"/>
  <c r="T2516" i="8" s="1"/>
  <c r="T2517" i="8" a="1"/>
  <c r="T2517" i="8" s="1"/>
  <c r="T2518" i="8" a="1"/>
  <c r="T2518" i="8" s="1"/>
  <c r="T2519" i="8" a="1"/>
  <c r="T2519" i="8" s="1"/>
  <c r="T2520" i="8" a="1"/>
  <c r="T2520" i="8" s="1"/>
  <c r="T2521" i="8" a="1"/>
  <c r="T2521" i="8" s="1"/>
  <c r="T2522" i="8" a="1"/>
  <c r="T2522" i="8" s="1"/>
  <c r="T2523" i="8" a="1"/>
  <c r="T2523" i="8" s="1"/>
  <c r="T2524" i="8" a="1"/>
  <c r="T2524" i="8" s="1"/>
  <c r="T2525" i="8" a="1"/>
  <c r="T2525" i="8" s="1"/>
  <c r="T2526" i="8" a="1"/>
  <c r="T2526" i="8" s="1"/>
  <c r="T2527" i="8" a="1"/>
  <c r="T2527" i="8" s="1"/>
  <c r="T2528" i="8" a="1"/>
  <c r="T2528" i="8" s="1"/>
  <c r="T2529" i="8" a="1"/>
  <c r="T2529" i="8" s="1"/>
  <c r="T2530" i="8" a="1"/>
  <c r="T2530" i="8" s="1"/>
  <c r="T2531" i="8" a="1"/>
  <c r="T2531" i="8" s="1"/>
  <c r="T2532" i="8" a="1"/>
  <c r="T2532" i="8" s="1"/>
  <c r="T2533" i="8" a="1"/>
  <c r="T2533" i="8" s="1"/>
  <c r="T2534" i="8" a="1"/>
  <c r="T2534" i="8" s="1"/>
  <c r="T2535" i="8" a="1"/>
  <c r="T2535" i="8" s="1"/>
  <c r="T2536" i="8" a="1"/>
  <c r="T2536" i="8" s="1"/>
  <c r="T2537" i="8" a="1"/>
  <c r="T2537" i="8" s="1"/>
  <c r="T2538" i="8" a="1"/>
  <c r="T2538" i="8" s="1"/>
  <c r="T2539" i="8" a="1"/>
  <c r="T2539" i="8" s="1"/>
  <c r="T2540" i="8" a="1"/>
  <c r="T2540" i="8" s="1"/>
  <c r="T2541" i="8" a="1"/>
  <c r="T2541" i="8" s="1"/>
  <c r="T2542" i="8" a="1"/>
  <c r="T2542" i="8" s="1"/>
  <c r="T2543" i="8" a="1"/>
  <c r="T2543" i="8" s="1"/>
  <c r="T2544" i="8" a="1"/>
  <c r="T2544" i="8" s="1"/>
  <c r="T2545" i="8" a="1"/>
  <c r="T2545" i="8" s="1"/>
  <c r="T2546" i="8" a="1"/>
  <c r="T2546" i="8" s="1"/>
  <c r="T2547" i="8" a="1"/>
  <c r="T2547" i="8" s="1"/>
  <c r="T2548" i="8" a="1"/>
  <c r="T2548" i="8" s="1"/>
  <c r="T2549" i="8" a="1"/>
  <c r="T2549" i="8" s="1"/>
  <c r="T2550" i="8" a="1"/>
  <c r="T2550" i="8" s="1"/>
  <c r="T2551" i="8" a="1"/>
  <c r="T2551" i="8" s="1"/>
  <c r="T2552" i="8" a="1"/>
  <c r="T2552" i="8" s="1"/>
  <c r="T2553" i="8" a="1"/>
  <c r="T2553" i="8" s="1"/>
  <c r="T2554" i="8" a="1"/>
  <c r="T2554" i="8" s="1"/>
  <c r="T2555" i="8" a="1"/>
  <c r="T2555" i="8" s="1"/>
  <c r="T2556" i="8" a="1"/>
  <c r="T2556" i="8" s="1"/>
  <c r="T2557" i="8" a="1"/>
  <c r="T2557" i="8" s="1"/>
  <c r="T2558" i="8" a="1"/>
  <c r="T2558" i="8" s="1"/>
  <c r="T2559" i="8" a="1"/>
  <c r="T2559" i="8" s="1"/>
  <c r="T2560" i="8" a="1"/>
  <c r="T2560" i="8" s="1"/>
  <c r="T2561" i="8" a="1"/>
  <c r="T2561" i="8" s="1"/>
  <c r="T2562" i="8" a="1"/>
  <c r="T2562" i="8" s="1"/>
  <c r="T2563" i="8" a="1"/>
  <c r="T2563" i="8" s="1"/>
  <c r="T2564" i="8" a="1"/>
  <c r="T2564" i="8" s="1"/>
  <c r="T2565" i="8" a="1"/>
  <c r="T2565" i="8" s="1"/>
  <c r="T2566" i="8" a="1"/>
  <c r="T2566" i="8" s="1"/>
  <c r="T2567" i="8" a="1"/>
  <c r="T2567" i="8" s="1"/>
  <c r="T2568" i="8" a="1"/>
  <c r="T2568" i="8" s="1"/>
  <c r="T2569" i="8" a="1"/>
  <c r="T2569" i="8" s="1"/>
  <c r="T2570" i="8" a="1"/>
  <c r="T2570" i="8" s="1"/>
  <c r="T2571" i="8" a="1"/>
  <c r="T2571" i="8" s="1"/>
  <c r="T2572" i="8" a="1"/>
  <c r="T2572" i="8" s="1"/>
  <c r="T2573" i="8" a="1"/>
  <c r="T2573" i="8" s="1"/>
  <c r="T2574" i="8" a="1"/>
  <c r="T2574" i="8" s="1"/>
  <c r="T2575" i="8" a="1"/>
  <c r="T2575" i="8" s="1"/>
  <c r="T2576" i="8" a="1"/>
  <c r="T2576" i="8" s="1"/>
  <c r="T2577" i="8" a="1"/>
  <c r="T2577" i="8" s="1"/>
  <c r="T2578" i="8" a="1"/>
  <c r="T2578" i="8" s="1"/>
  <c r="T2579" i="8" a="1"/>
  <c r="T2579" i="8" s="1"/>
  <c r="T2580" i="8" a="1"/>
  <c r="T2580" i="8" s="1"/>
  <c r="T2581" i="8" a="1"/>
  <c r="T2581" i="8" s="1"/>
  <c r="T2582" i="8" a="1"/>
  <c r="T2582" i="8" s="1"/>
  <c r="T2583" i="8" a="1"/>
  <c r="T2583" i="8" s="1"/>
  <c r="T2584" i="8" a="1"/>
  <c r="T2584" i="8" s="1"/>
  <c r="T2585" i="8" a="1"/>
  <c r="T2585" i="8" s="1"/>
  <c r="T2586" i="8" a="1"/>
  <c r="T2586" i="8" s="1"/>
  <c r="T2587" i="8" a="1"/>
  <c r="T2587" i="8" s="1"/>
  <c r="T2588" i="8" a="1"/>
  <c r="T2588" i="8" s="1"/>
  <c r="T2589" i="8" a="1"/>
  <c r="T2589" i="8" s="1"/>
  <c r="T2590" i="8" a="1"/>
  <c r="T2590" i="8" s="1"/>
  <c r="T2591" i="8" a="1"/>
  <c r="T2591" i="8" s="1"/>
  <c r="T2592" i="8" a="1"/>
  <c r="T2592" i="8" s="1"/>
  <c r="T2593" i="8" a="1"/>
  <c r="T2593" i="8" s="1"/>
  <c r="T2594" i="8" a="1"/>
  <c r="T2594" i="8" s="1"/>
  <c r="T2595" i="8" a="1"/>
  <c r="T2595" i="8" s="1"/>
  <c r="T2596" i="8" a="1"/>
  <c r="T2596" i="8" s="1"/>
  <c r="T2597" i="8" a="1"/>
  <c r="T2597" i="8" s="1"/>
  <c r="T2598" i="8" a="1"/>
  <c r="T2598" i="8" s="1"/>
  <c r="T2599" i="8" a="1"/>
  <c r="T2599" i="8" s="1"/>
  <c r="T2600" i="8" a="1"/>
  <c r="T2600" i="8" s="1"/>
  <c r="T2601" i="8" a="1"/>
  <c r="T2601" i="8" s="1"/>
  <c r="T2602" i="8" a="1"/>
  <c r="T2602" i="8" s="1"/>
  <c r="T2603" i="8" a="1"/>
  <c r="T2603" i="8" s="1"/>
  <c r="T2604" i="8" a="1"/>
  <c r="T2604" i="8" s="1"/>
  <c r="T2605" i="8" a="1"/>
  <c r="T2605" i="8" s="1"/>
  <c r="T2606" i="8" a="1"/>
  <c r="T2606" i="8" s="1"/>
  <c r="T2607" i="8" a="1"/>
  <c r="T2607" i="8" s="1"/>
  <c r="T2608" i="8" a="1"/>
  <c r="T2608" i="8" s="1"/>
  <c r="T2609" i="8" a="1"/>
  <c r="T2609" i="8" s="1"/>
  <c r="T2610" i="8" a="1"/>
  <c r="T2610" i="8" s="1"/>
  <c r="T2611" i="8" a="1"/>
  <c r="T2611" i="8" s="1"/>
  <c r="T2612" i="8" a="1"/>
  <c r="T2612" i="8" s="1"/>
  <c r="T2613" i="8" a="1"/>
  <c r="T2613" i="8" s="1"/>
  <c r="T2614" i="8" a="1"/>
  <c r="T2614" i="8" s="1"/>
  <c r="T2615" i="8" a="1"/>
  <c r="T2615" i="8" s="1"/>
  <c r="T2616" i="8" a="1"/>
  <c r="T2616" i="8" s="1"/>
  <c r="T2617" i="8" a="1"/>
  <c r="T2617" i="8" s="1"/>
  <c r="T2618" i="8" a="1"/>
  <c r="T2618" i="8" s="1"/>
  <c r="T2619" i="8" a="1"/>
  <c r="T2619" i="8" s="1"/>
  <c r="T2620" i="8" a="1"/>
  <c r="T2620" i="8" s="1"/>
  <c r="T2621" i="8" a="1"/>
  <c r="T2621" i="8" s="1"/>
  <c r="T2622" i="8" a="1"/>
  <c r="T2622" i="8" s="1"/>
  <c r="T2623" i="8" a="1"/>
  <c r="T2623" i="8" s="1"/>
  <c r="T2624" i="8" a="1"/>
  <c r="T2624" i="8" s="1"/>
  <c r="T2625" i="8" a="1"/>
  <c r="T2625" i="8" s="1"/>
  <c r="T2626" i="8" a="1"/>
  <c r="T2626" i="8" s="1"/>
  <c r="T2627" i="8" a="1"/>
  <c r="T2627" i="8" s="1"/>
  <c r="T2628" i="8" a="1"/>
  <c r="T2628" i="8" s="1"/>
  <c r="T2629" i="8" a="1"/>
  <c r="T2629" i="8" s="1"/>
  <c r="T2630" i="8" a="1"/>
  <c r="T2630" i="8" s="1"/>
  <c r="T2631" i="8" a="1"/>
  <c r="T2631" i="8" s="1"/>
  <c r="T2632" i="8" a="1"/>
  <c r="T2632" i="8" s="1"/>
  <c r="T2633" i="8" a="1"/>
  <c r="T2633" i="8" s="1"/>
  <c r="T2634" i="8" a="1"/>
  <c r="T2634" i="8" s="1"/>
  <c r="T2635" i="8" a="1"/>
  <c r="T2635" i="8" s="1"/>
  <c r="T2636" i="8" a="1"/>
  <c r="T2636" i="8" s="1"/>
  <c r="T2637" i="8" a="1"/>
  <c r="T2637" i="8" s="1"/>
  <c r="T2638" i="8" a="1"/>
  <c r="T2638" i="8" s="1"/>
  <c r="T2639" i="8" a="1"/>
  <c r="T2639" i="8" s="1"/>
  <c r="T2640" i="8" a="1"/>
  <c r="T2640" i="8" s="1"/>
  <c r="T2641" i="8" a="1"/>
  <c r="T2641" i="8" s="1"/>
  <c r="T2642" i="8" a="1"/>
  <c r="T2642" i="8" s="1"/>
  <c r="T2643" i="8" a="1"/>
  <c r="T2643" i="8" s="1"/>
  <c r="T2644" i="8" a="1"/>
  <c r="T2644" i="8" s="1"/>
  <c r="T2645" i="8" a="1"/>
  <c r="T2645" i="8" s="1"/>
  <c r="T2646" i="8" a="1"/>
  <c r="T2646" i="8" s="1"/>
  <c r="T2647" i="8" a="1"/>
  <c r="T2647" i="8" s="1"/>
  <c r="T2648" i="8" a="1"/>
  <c r="T2648" i="8" s="1"/>
  <c r="T2649" i="8" a="1"/>
  <c r="T2649" i="8" s="1"/>
  <c r="T2650" i="8" a="1"/>
  <c r="T2650" i="8" s="1"/>
  <c r="T2651" i="8" a="1"/>
  <c r="T2651" i="8" s="1"/>
  <c r="T2652" i="8" a="1"/>
  <c r="T2652" i="8" s="1"/>
  <c r="T2653" i="8" a="1"/>
  <c r="T2653" i="8" s="1"/>
  <c r="T2654" i="8" a="1"/>
  <c r="T2654" i="8" s="1"/>
  <c r="T2655" i="8" a="1"/>
  <c r="T2655" i="8" s="1"/>
  <c r="T2656" i="8" a="1"/>
  <c r="T2656" i="8" s="1"/>
  <c r="T2657" i="8" a="1"/>
  <c r="T2657" i="8" s="1"/>
  <c r="T2658" i="8" a="1"/>
  <c r="T2658" i="8" s="1"/>
  <c r="T2659" i="8" a="1"/>
  <c r="T2659" i="8" s="1"/>
  <c r="T2660" i="8" a="1"/>
  <c r="T2660" i="8" s="1"/>
  <c r="T2661" i="8" a="1"/>
  <c r="T2661" i="8" s="1"/>
  <c r="T2662" i="8" a="1"/>
  <c r="T2662" i="8" s="1"/>
  <c r="T2663" i="8" a="1"/>
  <c r="T2663" i="8" s="1"/>
  <c r="T2664" i="8" a="1"/>
  <c r="T2664" i="8" s="1"/>
  <c r="T2665" i="8" a="1"/>
  <c r="T2665" i="8" s="1"/>
  <c r="T2666" i="8" a="1"/>
  <c r="T2666" i="8" s="1"/>
  <c r="T2667" i="8" a="1"/>
  <c r="T2667" i="8" s="1"/>
  <c r="T2668" i="8" a="1"/>
  <c r="T2668" i="8" s="1"/>
  <c r="T2669" i="8" a="1"/>
  <c r="T2669" i="8" s="1"/>
  <c r="T2670" i="8" a="1"/>
  <c r="T2670" i="8" s="1"/>
  <c r="T2671" i="8" a="1"/>
  <c r="T2671" i="8" s="1"/>
  <c r="T2672" i="8" a="1"/>
  <c r="T2672" i="8" s="1"/>
  <c r="T2673" i="8" a="1"/>
  <c r="T2673" i="8" s="1"/>
  <c r="T2674" i="8" a="1"/>
  <c r="T2674" i="8" s="1"/>
  <c r="T2675" i="8" a="1"/>
  <c r="T2675" i="8" s="1"/>
  <c r="T2676" i="8" a="1"/>
  <c r="T2676" i="8" s="1"/>
  <c r="T2677" i="8" a="1"/>
  <c r="T2677" i="8" s="1"/>
  <c r="T2678" i="8" a="1"/>
  <c r="T2678" i="8" s="1"/>
  <c r="T2679" i="8" a="1"/>
  <c r="T2679" i="8" s="1"/>
  <c r="T2680" i="8" a="1"/>
  <c r="T2680" i="8" s="1"/>
  <c r="T2681" i="8" a="1"/>
  <c r="T2681" i="8" s="1"/>
  <c r="T2682" i="8" a="1"/>
  <c r="T2682" i="8" s="1"/>
  <c r="T2683" i="8" a="1"/>
  <c r="T2683" i="8" s="1"/>
  <c r="T2684" i="8" a="1"/>
  <c r="T2684" i="8" s="1"/>
  <c r="T2685" i="8" a="1"/>
  <c r="T2685" i="8" s="1"/>
  <c r="T2686" i="8" a="1"/>
  <c r="T2686" i="8" s="1"/>
  <c r="T2687" i="8" a="1"/>
  <c r="T2687" i="8" s="1"/>
  <c r="T2688" i="8" a="1"/>
  <c r="T2688" i="8" s="1"/>
  <c r="T2689" i="8" a="1"/>
  <c r="T2689" i="8" s="1"/>
  <c r="T2690" i="8" a="1"/>
  <c r="T2690" i="8" s="1"/>
  <c r="T2691" i="8" a="1"/>
  <c r="T2691" i="8" s="1"/>
  <c r="T2692" i="8" a="1"/>
  <c r="T2692" i="8" s="1"/>
  <c r="T2693" i="8" a="1"/>
  <c r="T2693" i="8" s="1"/>
  <c r="T2694" i="8" a="1"/>
  <c r="T2694" i="8" s="1"/>
  <c r="T2695" i="8" a="1"/>
  <c r="T2695" i="8" s="1"/>
  <c r="T2696" i="8" a="1"/>
  <c r="T2696" i="8" s="1"/>
  <c r="T2697" i="8" a="1"/>
  <c r="T2697" i="8" s="1"/>
  <c r="T2698" i="8" a="1"/>
  <c r="T2698" i="8" s="1"/>
  <c r="T2699" i="8" a="1"/>
  <c r="T2699" i="8" s="1"/>
  <c r="T2700" i="8" a="1"/>
  <c r="T2700" i="8" s="1"/>
  <c r="T2701" i="8" a="1"/>
  <c r="T2701" i="8" s="1"/>
  <c r="T2702" i="8" a="1"/>
  <c r="T2702" i="8" s="1"/>
  <c r="T2703" i="8" a="1"/>
  <c r="T2703" i="8" s="1"/>
  <c r="T2704" i="8" a="1"/>
  <c r="T2704" i="8" s="1"/>
  <c r="T2705" i="8" a="1"/>
  <c r="T2705" i="8" s="1"/>
  <c r="T2706" i="8" a="1"/>
  <c r="T2706" i="8" s="1"/>
  <c r="T2707" i="8" a="1"/>
  <c r="T2707" i="8" s="1"/>
  <c r="T2708" i="8" a="1"/>
  <c r="T2708" i="8" s="1"/>
  <c r="T2709" i="8" a="1"/>
  <c r="T2709" i="8" s="1"/>
  <c r="T2710" i="8" a="1"/>
  <c r="T2710" i="8" s="1"/>
  <c r="T2711" i="8" a="1"/>
  <c r="T2711" i="8" s="1"/>
  <c r="T2712" i="8" a="1"/>
  <c r="T2712" i="8" s="1"/>
  <c r="T2713" i="8" a="1"/>
  <c r="T2713" i="8" s="1"/>
  <c r="T2714" i="8" a="1"/>
  <c r="T2714" i="8" s="1"/>
  <c r="T2715" i="8" a="1"/>
  <c r="T2715" i="8" s="1"/>
  <c r="T2716" i="8" a="1"/>
  <c r="T2716" i="8" s="1"/>
  <c r="T2717" i="8" a="1"/>
  <c r="T2717" i="8" s="1"/>
  <c r="T2718" i="8" a="1"/>
  <c r="T2718" i="8" s="1"/>
  <c r="T2719" i="8" a="1"/>
  <c r="T2719" i="8" s="1"/>
  <c r="T2720" i="8" a="1"/>
  <c r="T2720" i="8" s="1"/>
  <c r="T2721" i="8" a="1"/>
  <c r="T2721" i="8" s="1"/>
  <c r="T2722" i="8" a="1"/>
  <c r="T2722" i="8" s="1"/>
  <c r="T2723" i="8" a="1"/>
  <c r="T2723" i="8" s="1"/>
  <c r="T2724" i="8" a="1"/>
  <c r="T2724" i="8" s="1"/>
  <c r="T2725" i="8" a="1"/>
  <c r="T2725" i="8" s="1"/>
  <c r="T2726" i="8" a="1"/>
  <c r="T2726" i="8" s="1"/>
  <c r="T2727" i="8" a="1"/>
  <c r="T2727" i="8" s="1"/>
  <c r="T2728" i="8" a="1"/>
  <c r="T2728" i="8" s="1"/>
  <c r="T2729" i="8" a="1"/>
  <c r="T2729" i="8" s="1"/>
  <c r="T2730" i="8" a="1"/>
  <c r="T2730" i="8" s="1"/>
  <c r="T2731" i="8" a="1"/>
  <c r="T2731" i="8" s="1"/>
  <c r="T2732" i="8" a="1"/>
  <c r="T2732" i="8" s="1"/>
  <c r="T2733" i="8" a="1"/>
  <c r="T2733" i="8" s="1"/>
  <c r="T2734" i="8" a="1"/>
  <c r="T2734" i="8" s="1"/>
  <c r="T2735" i="8" a="1"/>
  <c r="T2735" i="8" s="1"/>
  <c r="T2736" i="8" a="1"/>
  <c r="T2736" i="8" s="1"/>
  <c r="T2737" i="8" a="1"/>
  <c r="T2737" i="8" s="1"/>
  <c r="T2738" i="8" a="1"/>
  <c r="T2738" i="8" s="1"/>
  <c r="T2739" i="8" a="1"/>
  <c r="T2739" i="8" s="1"/>
  <c r="T2740" i="8" a="1"/>
  <c r="T2740" i="8" s="1"/>
  <c r="T2741" i="8" a="1"/>
  <c r="T2741" i="8" s="1"/>
  <c r="T2742" i="8" a="1"/>
  <c r="T2742" i="8" s="1"/>
  <c r="T2743" i="8" a="1"/>
  <c r="T2743" i="8" s="1"/>
  <c r="T2744" i="8" a="1"/>
  <c r="T2744" i="8" s="1"/>
  <c r="T2745" i="8" a="1"/>
  <c r="T2745" i="8" s="1"/>
  <c r="T2746" i="8" a="1"/>
  <c r="T2746" i="8" s="1"/>
  <c r="T2747" i="8" a="1"/>
  <c r="T2747" i="8" s="1"/>
  <c r="T2748" i="8" a="1"/>
  <c r="T2748" i="8" s="1"/>
  <c r="T2749" i="8" a="1"/>
  <c r="T2749" i="8" s="1"/>
  <c r="T2750" i="8" a="1"/>
  <c r="T2750" i="8" s="1"/>
  <c r="T2751" i="8" a="1"/>
  <c r="T2751" i="8" s="1"/>
  <c r="T2752" i="8" a="1"/>
  <c r="T2752" i="8" s="1"/>
  <c r="T2753" i="8" a="1"/>
  <c r="T2753" i="8" s="1"/>
  <c r="T2754" i="8" a="1"/>
  <c r="T2754" i="8" s="1"/>
  <c r="T2755" i="8" a="1"/>
  <c r="T2755" i="8" s="1"/>
  <c r="T2756" i="8" a="1"/>
  <c r="T2756" i="8" s="1"/>
  <c r="T2757" i="8" a="1"/>
  <c r="T2757" i="8" s="1"/>
  <c r="T2758" i="8" a="1"/>
  <c r="T2758" i="8" s="1"/>
  <c r="T2759" i="8" a="1"/>
  <c r="T2759" i="8" s="1"/>
  <c r="T2760" i="8" a="1"/>
  <c r="T2760" i="8" s="1"/>
  <c r="T2761" i="8" a="1"/>
  <c r="T2761" i="8" s="1"/>
  <c r="T2762" i="8" a="1"/>
  <c r="T2762" i="8" s="1"/>
  <c r="T2763" i="8" a="1"/>
  <c r="T2763" i="8" s="1"/>
  <c r="T2764" i="8" a="1"/>
  <c r="T2764" i="8" s="1"/>
  <c r="T2765" i="8" a="1"/>
  <c r="T2765" i="8" s="1"/>
  <c r="T2766" i="8" a="1"/>
  <c r="T2766" i="8" s="1"/>
  <c r="T2767" i="8" a="1"/>
  <c r="T2767" i="8" s="1"/>
  <c r="T2768" i="8" a="1"/>
  <c r="T2768" i="8" s="1"/>
  <c r="T2769" i="8" a="1"/>
  <c r="T2769" i="8" s="1"/>
  <c r="T2770" i="8" a="1"/>
  <c r="T2770" i="8" s="1"/>
  <c r="T2771" i="8" a="1"/>
  <c r="T2771" i="8" s="1"/>
  <c r="T2772" i="8" a="1"/>
  <c r="T2772" i="8" s="1"/>
  <c r="T2773" i="8" a="1"/>
  <c r="T2773" i="8" s="1"/>
  <c r="T2774" i="8" a="1"/>
  <c r="T2774" i="8" s="1"/>
  <c r="T2775" i="8" a="1"/>
  <c r="T2775" i="8" s="1"/>
  <c r="T2776" i="8" a="1"/>
  <c r="T2776" i="8" s="1"/>
  <c r="T2777" i="8" a="1"/>
  <c r="T2777" i="8" s="1"/>
  <c r="T2778" i="8" a="1"/>
  <c r="T2778" i="8" s="1"/>
  <c r="T2779" i="8" a="1"/>
  <c r="T2779" i="8" s="1"/>
  <c r="T2780" i="8" a="1"/>
  <c r="T2780" i="8" s="1"/>
  <c r="T2781" i="8" a="1"/>
  <c r="T2781" i="8" s="1"/>
  <c r="T2782" i="8" a="1"/>
  <c r="T2782" i="8" s="1"/>
  <c r="T2783" i="8" a="1"/>
  <c r="T2783" i="8" s="1"/>
  <c r="T2784" i="8" a="1"/>
  <c r="T2784" i="8" s="1"/>
  <c r="T2785" i="8" a="1"/>
  <c r="T2785" i="8" s="1"/>
  <c r="T2786" i="8" a="1"/>
  <c r="T2786" i="8" s="1"/>
  <c r="T2787" i="8" a="1"/>
  <c r="T2787" i="8" s="1"/>
  <c r="T2788" i="8" a="1"/>
  <c r="T2788" i="8" s="1"/>
  <c r="T2789" i="8" a="1"/>
  <c r="T2789" i="8" s="1"/>
  <c r="T2790" i="8" a="1"/>
  <c r="T2790" i="8" s="1"/>
  <c r="T2791" i="8" a="1"/>
  <c r="T2791" i="8" s="1"/>
  <c r="T2792" i="8" a="1"/>
  <c r="T2792" i="8" s="1"/>
  <c r="T2793" i="8" a="1"/>
  <c r="T2793" i="8" s="1"/>
  <c r="T2794" i="8" a="1"/>
  <c r="T2794" i="8" s="1"/>
  <c r="T2795" i="8" a="1"/>
  <c r="T2795" i="8" s="1"/>
  <c r="T2796" i="8" a="1"/>
  <c r="T2796" i="8" s="1"/>
  <c r="T2797" i="8" a="1"/>
  <c r="T2797" i="8" s="1"/>
  <c r="T2798" i="8" a="1"/>
  <c r="T2798" i="8" s="1"/>
  <c r="T2799" i="8" a="1"/>
  <c r="T2799" i="8" s="1"/>
  <c r="T2800" i="8" a="1"/>
  <c r="T2800" i="8" s="1"/>
  <c r="T2801" i="8" a="1"/>
  <c r="T2801" i="8" s="1"/>
  <c r="T2802" i="8" a="1"/>
  <c r="T2802" i="8" s="1"/>
  <c r="T2803" i="8" a="1"/>
  <c r="T2803" i="8" s="1"/>
  <c r="T2804" i="8" a="1"/>
  <c r="T2804" i="8" s="1"/>
  <c r="T2805" i="8" a="1"/>
  <c r="T2805" i="8" s="1"/>
  <c r="T2806" i="8" a="1"/>
  <c r="T2806" i="8" s="1"/>
  <c r="T2807" i="8" a="1"/>
  <c r="T2807" i="8" s="1"/>
  <c r="T2808" i="8" a="1"/>
  <c r="T2808" i="8" s="1"/>
  <c r="T2809" i="8" a="1"/>
  <c r="T2809" i="8" s="1"/>
  <c r="T2810" i="8" a="1"/>
  <c r="T2810" i="8" s="1"/>
  <c r="T2811" i="8" a="1"/>
  <c r="T2811" i="8" s="1"/>
  <c r="T2812" i="8" a="1"/>
  <c r="T2812" i="8" s="1"/>
  <c r="T2813" i="8" a="1"/>
  <c r="T2813" i="8" s="1"/>
  <c r="T2814" i="8" a="1"/>
  <c r="T2814" i="8" s="1"/>
  <c r="T2815" i="8" a="1"/>
  <c r="T2815" i="8" s="1"/>
  <c r="T2816" i="8" a="1"/>
  <c r="T2816" i="8" s="1"/>
  <c r="T2817" i="8" a="1"/>
  <c r="T2817" i="8" s="1"/>
  <c r="T2818" i="8" a="1"/>
  <c r="T2818" i="8" s="1"/>
  <c r="T2819" i="8" a="1"/>
  <c r="T2819" i="8" s="1"/>
  <c r="T2820" i="8" a="1"/>
  <c r="T2820" i="8" s="1"/>
  <c r="T2821" i="8" a="1"/>
  <c r="T2821" i="8" s="1"/>
  <c r="T2822" i="8" a="1"/>
  <c r="T2822" i="8" s="1"/>
  <c r="T2823" i="8" a="1"/>
  <c r="T2823" i="8" s="1"/>
  <c r="T2824" i="8" a="1"/>
  <c r="T2824" i="8" s="1"/>
  <c r="T2825" i="8" a="1"/>
  <c r="T2825" i="8" s="1"/>
  <c r="T2826" i="8" a="1"/>
  <c r="T2826" i="8" s="1"/>
  <c r="T2827" i="8" a="1"/>
  <c r="T2827" i="8" s="1"/>
  <c r="T2828" i="8" a="1"/>
  <c r="T2828" i="8" s="1"/>
  <c r="T2829" i="8" a="1"/>
  <c r="T2829" i="8" s="1"/>
  <c r="T2830" i="8" a="1"/>
  <c r="T2830" i="8" s="1"/>
  <c r="T2831" i="8" a="1"/>
  <c r="T2831" i="8" s="1"/>
  <c r="T2832" i="8" a="1"/>
  <c r="T2832" i="8" s="1"/>
  <c r="T2833" i="8" a="1"/>
  <c r="T2833" i="8" s="1"/>
  <c r="T2834" i="8" a="1"/>
  <c r="T2834" i="8" s="1"/>
  <c r="T2835" i="8" a="1"/>
  <c r="T2835" i="8" s="1"/>
  <c r="T2836" i="8" a="1"/>
  <c r="T2836" i="8" s="1"/>
  <c r="T2837" i="8" a="1"/>
  <c r="T2837" i="8" s="1"/>
  <c r="T2838" i="8" a="1"/>
  <c r="T2838" i="8" s="1"/>
  <c r="T2839" i="8" a="1"/>
  <c r="T2839" i="8" s="1"/>
  <c r="T2840" i="8" a="1"/>
  <c r="T2840" i="8" s="1"/>
  <c r="T2841" i="8" a="1"/>
  <c r="T2841" i="8" s="1"/>
  <c r="T2842" i="8" a="1"/>
  <c r="T2842" i="8" s="1"/>
  <c r="T2843" i="8" a="1"/>
  <c r="T2843" i="8" s="1"/>
  <c r="T2844" i="8" a="1"/>
  <c r="T2844" i="8" s="1"/>
  <c r="T2845" i="8" a="1"/>
  <c r="T2845" i="8" s="1"/>
  <c r="T2846" i="8" a="1"/>
  <c r="T2846" i="8" s="1"/>
  <c r="T2847" i="8" a="1"/>
  <c r="T2847" i="8" s="1"/>
  <c r="T2848" i="8" a="1"/>
  <c r="T2848" i="8" s="1"/>
  <c r="T2849" i="8" a="1"/>
  <c r="T2849" i="8" s="1"/>
  <c r="T2850" i="8" a="1"/>
  <c r="T2850" i="8" s="1"/>
  <c r="T2851" i="8" a="1"/>
  <c r="T2851" i="8" s="1"/>
  <c r="T2852" i="8" a="1"/>
  <c r="T2852" i="8" s="1"/>
  <c r="T2853" i="8" a="1"/>
  <c r="T2853" i="8" s="1"/>
  <c r="T2854" i="8" a="1"/>
  <c r="T2854" i="8" s="1"/>
  <c r="T2855" i="8" a="1"/>
  <c r="T2855" i="8" s="1"/>
  <c r="T2856" i="8" a="1"/>
  <c r="T2856" i="8" s="1"/>
  <c r="T2857" i="8" a="1"/>
  <c r="T2857" i="8" s="1"/>
  <c r="T2858" i="8" a="1"/>
  <c r="T2858" i="8" s="1"/>
  <c r="T2859" i="8" a="1"/>
  <c r="T2859" i="8" s="1"/>
  <c r="T2860" i="8" a="1"/>
  <c r="T2860" i="8" s="1"/>
  <c r="T2861" i="8" a="1"/>
  <c r="T2861" i="8" s="1"/>
  <c r="T2862" i="8" a="1"/>
  <c r="T2862" i="8" s="1"/>
  <c r="T2863" i="8" a="1"/>
  <c r="T2863" i="8" s="1"/>
  <c r="T2864" i="8" a="1"/>
  <c r="T2864" i="8" s="1"/>
  <c r="T2865" i="8" a="1"/>
  <c r="T2865" i="8" s="1"/>
  <c r="T2866" i="8" a="1"/>
  <c r="T2866" i="8" s="1"/>
  <c r="T2867" i="8" a="1"/>
  <c r="T2867" i="8" s="1"/>
  <c r="T2868" i="8" a="1"/>
  <c r="T2868" i="8" s="1"/>
  <c r="T2869" i="8" a="1"/>
  <c r="T2869" i="8" s="1"/>
  <c r="T2870" i="8" a="1"/>
  <c r="T2870" i="8" s="1"/>
  <c r="T2871" i="8" a="1"/>
  <c r="T2871" i="8" s="1"/>
  <c r="T2872" i="8" a="1"/>
  <c r="T2872" i="8" s="1"/>
  <c r="T2873" i="8" a="1"/>
  <c r="T2873" i="8" s="1"/>
  <c r="T2874" i="8" a="1"/>
  <c r="T2874" i="8" s="1"/>
  <c r="T2875" i="8" a="1"/>
  <c r="T2875" i="8" s="1"/>
  <c r="T2876" i="8" a="1"/>
  <c r="T2876" i="8" s="1"/>
  <c r="T2877" i="8" a="1"/>
  <c r="T2877" i="8" s="1"/>
  <c r="T2878" i="8" a="1"/>
  <c r="T2878" i="8" s="1"/>
  <c r="T2879" i="8" a="1"/>
  <c r="T2879" i="8" s="1"/>
  <c r="T2880" i="8" a="1"/>
  <c r="T2880" i="8" s="1"/>
  <c r="T2881" i="8" a="1"/>
  <c r="T2881" i="8" s="1"/>
  <c r="T2882" i="8" a="1"/>
  <c r="T2882" i="8" s="1"/>
  <c r="T2883" i="8" a="1"/>
  <c r="T2883" i="8" s="1"/>
  <c r="T2884" i="8" a="1"/>
  <c r="T2884" i="8" s="1"/>
  <c r="T2885" i="8" a="1"/>
  <c r="T2885" i="8" s="1"/>
  <c r="T2886" i="8" a="1"/>
  <c r="T2886" i="8" s="1"/>
  <c r="T2887" i="8" a="1"/>
  <c r="T2887" i="8" s="1"/>
  <c r="T2888" i="8" a="1"/>
  <c r="T2888" i="8" s="1"/>
  <c r="T2889" i="8" a="1"/>
  <c r="T2889" i="8" s="1"/>
  <c r="T2890" i="8" a="1"/>
  <c r="T2890" i="8" s="1"/>
  <c r="T2891" i="8" a="1"/>
  <c r="T2891" i="8" s="1"/>
  <c r="T2892" i="8" a="1"/>
  <c r="T2892" i="8" s="1"/>
  <c r="T2893" i="8" a="1"/>
  <c r="T2893" i="8" s="1"/>
  <c r="T2894" i="8" a="1"/>
  <c r="T2894" i="8" s="1"/>
  <c r="T2895" i="8" a="1"/>
  <c r="T2895" i="8" s="1"/>
  <c r="T2896" i="8" a="1"/>
  <c r="T2896" i="8" s="1"/>
  <c r="T2897" i="8" a="1"/>
  <c r="T2897" i="8" s="1"/>
  <c r="T2898" i="8" a="1"/>
  <c r="T2898" i="8" s="1"/>
  <c r="T2899" i="8" a="1"/>
  <c r="T2899" i="8" s="1"/>
  <c r="T2900" i="8" a="1"/>
  <c r="T2900" i="8" s="1"/>
  <c r="T2901" i="8" a="1"/>
  <c r="T2901" i="8" s="1"/>
  <c r="T2902" i="8" a="1"/>
  <c r="T2902" i="8" s="1"/>
  <c r="T2903" i="8" a="1"/>
  <c r="T2903" i="8" s="1"/>
  <c r="T2904" i="8" a="1"/>
  <c r="T2904" i="8" s="1"/>
  <c r="T2905" i="8" a="1"/>
  <c r="T2905" i="8" s="1"/>
  <c r="T2906" i="8" a="1"/>
  <c r="T2906" i="8" s="1"/>
  <c r="T2907" i="8" a="1"/>
  <c r="T2907" i="8" s="1"/>
  <c r="T2908" i="8" a="1"/>
  <c r="T2908" i="8" s="1"/>
  <c r="T2909" i="8" a="1"/>
  <c r="T2909" i="8" s="1"/>
  <c r="T2910" i="8" a="1"/>
  <c r="T2910" i="8" s="1"/>
  <c r="T2911" i="8" a="1"/>
  <c r="T2911" i="8" s="1"/>
  <c r="T2912" i="8" a="1"/>
  <c r="T2912" i="8" s="1"/>
  <c r="T2913" i="8" a="1"/>
  <c r="T2913" i="8" s="1"/>
  <c r="T2914" i="8" a="1"/>
  <c r="T2914" i="8" s="1"/>
  <c r="T2915" i="8" a="1"/>
  <c r="T2915" i="8" s="1"/>
  <c r="T2916" i="8" a="1"/>
  <c r="T2916" i="8" s="1"/>
  <c r="T2917" i="8" a="1"/>
  <c r="T2917" i="8" s="1"/>
  <c r="T2918" i="8" a="1"/>
  <c r="T2918" i="8" s="1"/>
  <c r="T2919" i="8" a="1"/>
  <c r="T2919" i="8" s="1"/>
  <c r="T2920" i="8" a="1"/>
  <c r="T2920" i="8" s="1"/>
  <c r="T2921" i="8" a="1"/>
  <c r="T2921" i="8" s="1"/>
  <c r="T2922" i="8" a="1"/>
  <c r="T2922" i="8" s="1"/>
  <c r="T2923" i="8" a="1"/>
  <c r="T2923" i="8" s="1"/>
  <c r="T2924" i="8" a="1"/>
  <c r="T2924" i="8" s="1"/>
  <c r="T2925" i="8" a="1"/>
  <c r="T2925" i="8" s="1"/>
  <c r="T2926" i="8" a="1"/>
  <c r="T2926" i="8" s="1"/>
  <c r="T2927" i="8" a="1"/>
  <c r="T2927" i="8" s="1"/>
  <c r="T2928" i="8" a="1"/>
  <c r="T2928" i="8" s="1"/>
  <c r="T2929" i="8" a="1"/>
  <c r="T2929" i="8" s="1"/>
  <c r="T2930" i="8" a="1"/>
  <c r="T2930" i="8" s="1"/>
  <c r="T2931" i="8" a="1"/>
  <c r="T2931" i="8" s="1"/>
  <c r="T2932" i="8" a="1"/>
  <c r="T2932" i="8" s="1"/>
  <c r="T2933" i="8" a="1"/>
  <c r="T2933" i="8" s="1"/>
  <c r="T2934" i="8" a="1"/>
  <c r="T2934" i="8" s="1"/>
  <c r="T2935" i="8" a="1"/>
  <c r="T2935" i="8" s="1"/>
  <c r="T2936" i="8" a="1"/>
  <c r="T2936" i="8" s="1"/>
  <c r="T2937" i="8" a="1"/>
  <c r="T2937" i="8" s="1"/>
  <c r="T2938" i="8" a="1"/>
  <c r="T2938" i="8" s="1"/>
  <c r="T2939" i="8" a="1"/>
  <c r="T2939" i="8" s="1"/>
  <c r="T2940" i="8" a="1"/>
  <c r="T2940" i="8" s="1"/>
  <c r="T2941" i="8" a="1"/>
  <c r="T2941" i="8" s="1"/>
  <c r="T2942" i="8" a="1"/>
  <c r="T2942" i="8" s="1"/>
  <c r="T2943" i="8" a="1"/>
  <c r="T2943" i="8" s="1"/>
  <c r="T2944" i="8" a="1"/>
  <c r="T2944" i="8" s="1"/>
  <c r="T2945" i="8" a="1"/>
  <c r="T2945" i="8" s="1"/>
  <c r="T2946" i="8" a="1"/>
  <c r="T2946" i="8" s="1"/>
  <c r="T2947" i="8" a="1"/>
  <c r="T2947" i="8" s="1"/>
  <c r="T2948" i="8" a="1"/>
  <c r="T2948" i="8" s="1"/>
  <c r="T2949" i="8" a="1"/>
  <c r="T2949" i="8" s="1"/>
  <c r="T2950" i="8" a="1"/>
  <c r="T2950" i="8" s="1"/>
  <c r="T2951" i="8" a="1"/>
  <c r="T2951" i="8" s="1"/>
  <c r="T2952" i="8" a="1"/>
  <c r="T2952" i="8" s="1"/>
  <c r="T2953" i="8" a="1"/>
  <c r="T2953" i="8" s="1"/>
  <c r="T2954" i="8" a="1"/>
  <c r="T2954" i="8" s="1"/>
  <c r="T2955" i="8" a="1"/>
  <c r="T2955" i="8" s="1"/>
  <c r="T2956" i="8" a="1"/>
  <c r="T2956" i="8" s="1"/>
  <c r="T2957" i="8" a="1"/>
  <c r="T2957" i="8" s="1"/>
  <c r="T2958" i="8" a="1"/>
  <c r="T2958" i="8" s="1"/>
  <c r="T2959" i="8" a="1"/>
  <c r="T2959" i="8" s="1"/>
  <c r="T2960" i="8" a="1"/>
  <c r="T2960" i="8" s="1"/>
  <c r="T2961" i="8" a="1"/>
  <c r="T2961" i="8" s="1"/>
  <c r="T2962" i="8" a="1"/>
  <c r="T2962" i="8" s="1"/>
  <c r="T2963" i="8" a="1"/>
  <c r="T2963" i="8" s="1"/>
  <c r="T2964" i="8" a="1"/>
  <c r="T2964" i="8" s="1"/>
  <c r="T2965" i="8" a="1"/>
  <c r="T2965" i="8" s="1"/>
  <c r="T2966" i="8" a="1"/>
  <c r="T2966" i="8" s="1"/>
  <c r="T2967" i="8" a="1"/>
  <c r="T2967" i="8" s="1"/>
  <c r="T2968" i="8" a="1"/>
  <c r="T2968" i="8" s="1"/>
  <c r="T2969" i="8" a="1"/>
  <c r="T2969" i="8" s="1"/>
  <c r="T2970" i="8" a="1"/>
  <c r="T2970" i="8" s="1"/>
  <c r="T2971" i="8" a="1"/>
  <c r="T2971" i="8" s="1"/>
  <c r="T2972" i="8" a="1"/>
  <c r="T2972" i="8" s="1"/>
  <c r="T2973" i="8" a="1"/>
  <c r="T2973" i="8" s="1"/>
  <c r="T2974" i="8" a="1"/>
  <c r="T2974" i="8" s="1"/>
  <c r="T2975" i="8" a="1"/>
  <c r="T2975" i="8" s="1"/>
  <c r="T2976" i="8" a="1"/>
  <c r="T2976" i="8" s="1"/>
  <c r="T2977" i="8" a="1"/>
  <c r="T2977" i="8" s="1"/>
  <c r="T2978" i="8" a="1"/>
  <c r="T2978" i="8" s="1"/>
  <c r="T2979" i="8" a="1"/>
  <c r="T2979" i="8" s="1"/>
  <c r="T2980" i="8" a="1"/>
  <c r="T2980" i="8" s="1"/>
  <c r="T2981" i="8" a="1"/>
  <c r="T2981" i="8" s="1"/>
  <c r="T2982" i="8" a="1"/>
  <c r="T2982" i="8" s="1"/>
  <c r="T2983" i="8" a="1"/>
  <c r="T2983" i="8" s="1"/>
  <c r="T2984" i="8" a="1"/>
  <c r="T2984" i="8" s="1"/>
  <c r="T2985" i="8" a="1"/>
  <c r="T2985" i="8" s="1"/>
  <c r="T2986" i="8" a="1"/>
  <c r="T2986" i="8" s="1"/>
  <c r="T2987" i="8" a="1"/>
  <c r="T2987" i="8" s="1"/>
  <c r="T2988" i="8" a="1"/>
  <c r="T2988" i="8" s="1"/>
  <c r="T2989" i="8" a="1"/>
  <c r="T2989" i="8" s="1"/>
  <c r="T2990" i="8" a="1"/>
  <c r="T2990" i="8" s="1"/>
  <c r="T2991" i="8" a="1"/>
  <c r="T2991" i="8" s="1"/>
  <c r="T2992" i="8" a="1"/>
  <c r="T2992" i="8" s="1"/>
  <c r="T2993" i="8" a="1"/>
  <c r="T2993" i="8" s="1"/>
  <c r="T2994" i="8" a="1"/>
  <c r="T2994" i="8" s="1"/>
  <c r="T2995" i="8" a="1"/>
  <c r="T2995" i="8" s="1"/>
  <c r="T2996" i="8" a="1"/>
  <c r="T2996" i="8" s="1"/>
  <c r="T2997" i="8" a="1"/>
  <c r="T2997" i="8" s="1"/>
  <c r="T2998" i="8" a="1"/>
  <c r="T2998" i="8" s="1"/>
  <c r="T2999" i="8" a="1"/>
  <c r="T2999" i="8" s="1"/>
  <c r="T3000" i="8" a="1"/>
  <c r="T3000" i="8" s="1"/>
  <c r="T3001" i="8" a="1"/>
  <c r="T3001" i="8" s="1"/>
  <c r="T3002" i="8" a="1"/>
  <c r="T3002" i="8" s="1"/>
  <c r="T3003" i="8" a="1"/>
  <c r="T3003" i="8" s="1"/>
  <c r="T3004" i="8" a="1"/>
  <c r="T3004" i="8" s="1"/>
  <c r="T3005" i="8" a="1"/>
  <c r="T3005" i="8" s="1"/>
  <c r="T3006" i="8" a="1"/>
  <c r="T3006" i="8" s="1"/>
  <c r="T3007" i="8" a="1"/>
  <c r="T3007" i="8" s="1"/>
  <c r="T3008" i="8" a="1"/>
  <c r="T3008" i="8" s="1"/>
  <c r="T3009" i="8" a="1"/>
  <c r="T3009" i="8" s="1"/>
  <c r="T3010" i="8" a="1"/>
  <c r="T3010" i="8" s="1"/>
  <c r="T3011" i="8" a="1"/>
  <c r="T3011" i="8" s="1"/>
  <c r="T3012" i="8" a="1"/>
  <c r="T3012" i="8" s="1"/>
  <c r="T3013" i="8" a="1"/>
  <c r="T3013" i="8" s="1"/>
  <c r="T3014" i="8" a="1"/>
  <c r="T3014" i="8" s="1"/>
  <c r="T3015" i="8" a="1"/>
  <c r="T3015" i="8" s="1"/>
  <c r="T3016" i="8" a="1"/>
  <c r="T3016" i="8" s="1"/>
  <c r="T3017" i="8" a="1"/>
  <c r="T3017" i="8" s="1"/>
  <c r="T3018" i="8" a="1"/>
  <c r="T3018" i="8" s="1"/>
  <c r="T3019" i="8" a="1"/>
  <c r="T3019" i="8" s="1"/>
  <c r="T3020" i="8" a="1"/>
  <c r="T3020" i="8" s="1"/>
  <c r="T3021" i="8" a="1"/>
  <c r="T3021" i="8" s="1"/>
  <c r="T3022" i="8" a="1"/>
  <c r="T3022" i="8" s="1"/>
  <c r="T3023" i="8" a="1"/>
  <c r="T3023" i="8" s="1"/>
  <c r="T3024" i="8" a="1"/>
  <c r="T3024" i="8" s="1"/>
  <c r="T3025" i="8" a="1"/>
  <c r="T3025" i="8" s="1"/>
  <c r="T3026" i="8" a="1"/>
  <c r="T3026" i="8" s="1"/>
  <c r="T3027" i="8" a="1"/>
  <c r="T3027" i="8" s="1"/>
  <c r="T3028" i="8" a="1"/>
  <c r="T3028" i="8" s="1"/>
  <c r="T3029" i="8" a="1"/>
  <c r="T3029" i="8" s="1"/>
  <c r="T3030" i="8" a="1"/>
  <c r="T3030" i="8" s="1"/>
  <c r="T3031" i="8" a="1"/>
  <c r="T3031" i="8" s="1"/>
  <c r="T3032" i="8" a="1"/>
  <c r="T3032" i="8" s="1"/>
  <c r="T3033" i="8" a="1"/>
  <c r="T3033" i="8" s="1"/>
  <c r="T3034" i="8" a="1"/>
  <c r="T3034" i="8" s="1"/>
  <c r="T3035" i="8" a="1"/>
  <c r="T3035" i="8" s="1"/>
  <c r="T3036" i="8" a="1"/>
  <c r="T3036" i="8" s="1"/>
  <c r="T3037" i="8" a="1"/>
  <c r="T3037" i="8" s="1"/>
  <c r="T3038" i="8" a="1"/>
  <c r="T3038" i="8" s="1"/>
  <c r="T3039" i="8" a="1"/>
  <c r="T3039" i="8" s="1"/>
  <c r="T3040" i="8" a="1"/>
  <c r="T3040" i="8" s="1"/>
  <c r="T3041" i="8" a="1"/>
  <c r="T3041" i="8" s="1"/>
  <c r="T3042" i="8" a="1"/>
  <c r="T3042" i="8" s="1"/>
  <c r="T3043" i="8" a="1"/>
  <c r="T3043" i="8" s="1"/>
  <c r="T3044" i="8" a="1"/>
  <c r="T3044" i="8" s="1"/>
  <c r="T3045" i="8" a="1"/>
  <c r="T3045" i="8" s="1"/>
  <c r="T3046" i="8" a="1"/>
  <c r="T3046" i="8" s="1"/>
  <c r="T3047" i="8" a="1"/>
  <c r="T3047" i="8" s="1"/>
  <c r="T3048" i="8" a="1"/>
  <c r="T3048" i="8" s="1"/>
  <c r="T3049" i="8" a="1"/>
  <c r="T3049" i="8" s="1"/>
  <c r="T3050" i="8" a="1"/>
  <c r="T3050" i="8" s="1"/>
  <c r="T3051" i="8" a="1"/>
  <c r="T3051" i="8" s="1"/>
  <c r="T3052" i="8" a="1"/>
  <c r="T3052" i="8" s="1"/>
  <c r="T3053" i="8" a="1"/>
  <c r="T3053" i="8" s="1"/>
  <c r="T3054" i="8" a="1"/>
  <c r="T3054" i="8" s="1"/>
  <c r="T3055" i="8" a="1"/>
  <c r="T3055" i="8" s="1"/>
  <c r="T3056" i="8" a="1"/>
  <c r="T3056" i="8" s="1"/>
  <c r="T3057" i="8" a="1"/>
  <c r="T3057" i="8" s="1"/>
  <c r="T3058" i="8" a="1"/>
  <c r="T3058" i="8" s="1"/>
  <c r="T3059" i="8" a="1"/>
  <c r="T3059" i="8" s="1"/>
  <c r="T3060" i="8" a="1"/>
  <c r="T3060" i="8" s="1"/>
  <c r="T3061" i="8" a="1"/>
  <c r="T3061" i="8" s="1"/>
  <c r="T3062" i="8" a="1"/>
  <c r="T3062" i="8" s="1"/>
  <c r="T3063" i="8" a="1"/>
  <c r="T3063" i="8" s="1"/>
  <c r="T3064" i="8" a="1"/>
  <c r="T3064" i="8" s="1"/>
  <c r="T3065" i="8" a="1"/>
  <c r="T3065" i="8" s="1"/>
  <c r="T3066" i="8" a="1"/>
  <c r="T3066" i="8" s="1"/>
  <c r="T3067" i="8" a="1"/>
  <c r="T3067" i="8" s="1"/>
  <c r="T3068" i="8" a="1"/>
  <c r="T3068" i="8" s="1"/>
  <c r="T3069" i="8" a="1"/>
  <c r="T3069" i="8" s="1"/>
  <c r="T3070" i="8" a="1"/>
  <c r="T3070" i="8" s="1"/>
  <c r="T3071" i="8" a="1"/>
  <c r="T3071" i="8" s="1"/>
  <c r="T3072" i="8" a="1"/>
  <c r="T3072" i="8" s="1"/>
  <c r="T3073" i="8" a="1"/>
  <c r="T3073" i="8" s="1"/>
  <c r="T3074" i="8" a="1"/>
  <c r="T3074" i="8" s="1"/>
  <c r="T3075" i="8" a="1"/>
  <c r="T3075" i="8" s="1"/>
  <c r="T3076" i="8" a="1"/>
  <c r="T3076" i="8" s="1"/>
  <c r="T3077" i="8" a="1"/>
  <c r="T3077" i="8" s="1"/>
  <c r="T3078" i="8" a="1"/>
  <c r="T3078" i="8" s="1"/>
  <c r="T3079" i="8" a="1"/>
  <c r="T3079" i="8" s="1"/>
  <c r="T3080" i="8" a="1"/>
  <c r="T3080" i="8" s="1"/>
  <c r="T3081" i="8" a="1"/>
  <c r="T3081" i="8" s="1"/>
  <c r="T3082" i="8" a="1"/>
  <c r="T3082" i="8" s="1"/>
  <c r="T3083" i="8" a="1"/>
  <c r="T3083" i="8" s="1"/>
  <c r="T3084" i="8" a="1"/>
  <c r="T3084" i="8" s="1"/>
  <c r="T3085" i="8" a="1"/>
  <c r="T3085" i="8" s="1"/>
  <c r="T3086" i="8" a="1"/>
  <c r="T3086" i="8" s="1"/>
  <c r="T3087" i="8" a="1"/>
  <c r="T3087" i="8" s="1"/>
  <c r="T3088" i="8" a="1"/>
  <c r="T3088" i="8" s="1"/>
  <c r="T3089" i="8" a="1"/>
  <c r="T3089" i="8" s="1"/>
  <c r="T3090" i="8" a="1"/>
  <c r="T3090" i="8" s="1"/>
  <c r="T3091" i="8" a="1"/>
  <c r="T3091" i="8" s="1"/>
  <c r="T3092" i="8" a="1"/>
  <c r="T3092" i="8" s="1"/>
  <c r="T3093" i="8" a="1"/>
  <c r="T3093" i="8" s="1"/>
  <c r="T3094" i="8" a="1"/>
  <c r="T3094" i="8" s="1"/>
  <c r="T3095" i="8" a="1"/>
  <c r="T3095" i="8" s="1"/>
  <c r="T3096" i="8" a="1"/>
  <c r="T3096" i="8" s="1"/>
  <c r="T3097" i="8" a="1"/>
  <c r="T3097" i="8" s="1"/>
  <c r="T3098" i="8" a="1"/>
  <c r="T3098" i="8" s="1"/>
  <c r="T3099" i="8" a="1"/>
  <c r="T3099" i="8" s="1"/>
  <c r="T3100" i="8" a="1"/>
  <c r="T3100" i="8" s="1"/>
  <c r="T3101" i="8" a="1"/>
  <c r="T3101" i="8" s="1"/>
  <c r="T3102" i="8" a="1"/>
  <c r="T3102" i="8" s="1"/>
  <c r="T3103" i="8" a="1"/>
  <c r="T3103" i="8" s="1"/>
  <c r="T3104" i="8" a="1"/>
  <c r="T3104" i="8" s="1"/>
  <c r="T3105" i="8" a="1"/>
  <c r="T3105" i="8" s="1"/>
  <c r="T3106" i="8" a="1"/>
  <c r="T3106" i="8" s="1"/>
  <c r="T3107" i="8" a="1"/>
  <c r="T3107" i="8" s="1"/>
  <c r="T3108" i="8" a="1"/>
  <c r="T3108" i="8" s="1"/>
  <c r="T3109" i="8" a="1"/>
  <c r="T3109" i="8" s="1"/>
  <c r="T3110" i="8" a="1"/>
  <c r="T3110" i="8" s="1"/>
  <c r="T3111" i="8" a="1"/>
  <c r="T3111" i="8" s="1"/>
  <c r="T3112" i="8" a="1"/>
  <c r="T3112" i="8" s="1"/>
  <c r="T3113" i="8" a="1"/>
  <c r="T3113" i="8" s="1"/>
  <c r="T3114" i="8" a="1"/>
  <c r="T3114" i="8" s="1"/>
  <c r="T3115" i="8" a="1"/>
  <c r="T3115" i="8" s="1"/>
  <c r="T3116" i="8" a="1"/>
  <c r="T3116" i="8" s="1"/>
  <c r="T3117" i="8" a="1"/>
  <c r="T3117" i="8" s="1"/>
  <c r="T3118" i="8" a="1"/>
  <c r="T3118" i="8" s="1"/>
  <c r="T3119" i="8" a="1"/>
  <c r="T3119" i="8" s="1"/>
  <c r="T3120" i="8" a="1"/>
  <c r="T3120" i="8" s="1"/>
  <c r="T3121" i="8" a="1"/>
  <c r="T3121" i="8" s="1"/>
  <c r="T3122" i="8" a="1"/>
  <c r="T3122" i="8" s="1"/>
  <c r="T3123" i="8" a="1"/>
  <c r="T3123" i="8" s="1"/>
  <c r="T3124" i="8" a="1"/>
  <c r="T3124" i="8" s="1"/>
  <c r="T3125" i="8" a="1"/>
  <c r="T3125" i="8" s="1"/>
  <c r="T3126" i="8" a="1"/>
  <c r="T3126" i="8" s="1"/>
  <c r="T3127" i="8" a="1"/>
  <c r="T3127" i="8" s="1"/>
  <c r="T3128" i="8" a="1"/>
  <c r="T3128" i="8" s="1"/>
  <c r="T3129" i="8" a="1"/>
  <c r="T3129" i="8" s="1"/>
  <c r="T3130" i="8" a="1"/>
  <c r="T3130" i="8" s="1"/>
  <c r="T3131" i="8" a="1"/>
  <c r="T3131" i="8" s="1"/>
  <c r="T3132" i="8" a="1"/>
  <c r="T3132" i="8" s="1"/>
  <c r="T3133" i="8" a="1"/>
  <c r="T3133" i="8" s="1"/>
  <c r="T3134" i="8" a="1"/>
  <c r="T3134" i="8" s="1"/>
  <c r="T3135" i="8" a="1"/>
  <c r="T3135" i="8" s="1"/>
  <c r="T3136" i="8" a="1"/>
  <c r="T3136" i="8" s="1"/>
  <c r="T3137" i="8" a="1"/>
  <c r="T3137" i="8" s="1"/>
  <c r="T3138" i="8" a="1"/>
  <c r="T3138" i="8" s="1"/>
  <c r="T3139" i="8" a="1"/>
  <c r="T3139" i="8" s="1"/>
  <c r="T3140" i="8" a="1"/>
  <c r="T3140" i="8" s="1"/>
  <c r="T3141" i="8" a="1"/>
  <c r="T3141" i="8" s="1"/>
  <c r="T3142" i="8" a="1"/>
  <c r="T3142" i="8" s="1"/>
  <c r="T3143" i="8" a="1"/>
  <c r="T3143" i="8" s="1"/>
  <c r="T3144" i="8" a="1"/>
  <c r="T3144" i="8" s="1"/>
  <c r="T3145" i="8" a="1"/>
  <c r="T3145" i="8" s="1"/>
  <c r="T3146" i="8" a="1"/>
  <c r="T3146" i="8" s="1"/>
  <c r="T3147" i="8" a="1"/>
  <c r="T3147" i="8" s="1"/>
  <c r="T3148" i="8" a="1"/>
  <c r="T3148" i="8" s="1"/>
  <c r="T3149" i="8" a="1"/>
  <c r="T3149" i="8" s="1"/>
  <c r="T3150" i="8" a="1"/>
  <c r="T3150" i="8" s="1"/>
  <c r="T3151" i="8" a="1"/>
  <c r="T3151" i="8" s="1"/>
  <c r="T3152" i="8" a="1"/>
  <c r="T3152" i="8" s="1"/>
  <c r="T3153" i="8" a="1"/>
  <c r="T3153" i="8" s="1"/>
  <c r="T3154" i="8" a="1"/>
  <c r="T3154" i="8" s="1"/>
  <c r="T3155" i="8" a="1"/>
  <c r="T3155" i="8" s="1"/>
  <c r="T3156" i="8" a="1"/>
  <c r="T3156" i="8" s="1"/>
  <c r="T3157" i="8" a="1"/>
  <c r="T3157" i="8" s="1"/>
  <c r="T3158" i="8" a="1"/>
  <c r="T3158" i="8" s="1"/>
  <c r="T3159" i="8" a="1"/>
  <c r="T3159" i="8" s="1"/>
  <c r="T3160" i="8" a="1"/>
  <c r="T3160" i="8" s="1"/>
  <c r="T3161" i="8" a="1"/>
  <c r="T3161" i="8" s="1"/>
  <c r="T3162" i="8" a="1"/>
  <c r="T3162" i="8" s="1"/>
  <c r="T3163" i="8" a="1"/>
  <c r="T3163" i="8" s="1"/>
  <c r="T3164" i="8" a="1"/>
  <c r="T3164" i="8" s="1"/>
  <c r="T3165" i="8" a="1"/>
  <c r="T3165" i="8" s="1"/>
  <c r="T3166" i="8" a="1"/>
  <c r="T3166" i="8" s="1"/>
  <c r="T3167" i="8" a="1"/>
  <c r="T3167" i="8" s="1"/>
  <c r="T3168" i="8" a="1"/>
  <c r="T3168" i="8" s="1"/>
  <c r="T3169" i="8" a="1"/>
  <c r="T3169" i="8" s="1"/>
  <c r="T3170" i="8" a="1"/>
  <c r="T3170" i="8" s="1"/>
  <c r="T3171" i="8" a="1"/>
  <c r="T3171" i="8" s="1"/>
  <c r="T3172" i="8" a="1"/>
  <c r="T3172" i="8" s="1"/>
  <c r="T3173" i="8" a="1"/>
  <c r="T3173" i="8" s="1"/>
  <c r="T3174" i="8" a="1"/>
  <c r="T3174" i="8" s="1"/>
  <c r="T3175" i="8" a="1"/>
  <c r="T3175" i="8" s="1"/>
  <c r="T3176" i="8" a="1"/>
  <c r="T3176" i="8" s="1"/>
  <c r="T3177" i="8" a="1"/>
  <c r="T3177" i="8" s="1"/>
  <c r="T3178" i="8" a="1"/>
  <c r="T3178" i="8" s="1"/>
  <c r="T3179" i="8" a="1"/>
  <c r="T3179" i="8" s="1"/>
  <c r="T3180" i="8" a="1"/>
  <c r="T3180" i="8" s="1"/>
  <c r="T3181" i="8" a="1"/>
  <c r="T3181" i="8" s="1"/>
  <c r="T3182" i="8" a="1"/>
  <c r="T3182" i="8" s="1"/>
  <c r="T3183" i="8" a="1"/>
  <c r="T3183" i="8" s="1"/>
  <c r="T3184" i="8" a="1"/>
  <c r="T3184" i="8" s="1"/>
  <c r="T3185" i="8" a="1"/>
  <c r="T3185" i="8" s="1"/>
  <c r="T3186" i="8" a="1"/>
  <c r="T3186" i="8" s="1"/>
  <c r="T3187" i="8" a="1"/>
  <c r="T3187" i="8" s="1"/>
  <c r="T3188" i="8" a="1"/>
  <c r="T3188" i="8" s="1"/>
  <c r="T3189" i="8" a="1"/>
  <c r="T3189" i="8" s="1"/>
  <c r="T3190" i="8" a="1"/>
  <c r="T3190" i="8" s="1"/>
  <c r="T3191" i="8" a="1"/>
  <c r="T3191" i="8" s="1"/>
  <c r="T3192" i="8" a="1"/>
  <c r="T3192" i="8" s="1"/>
  <c r="T3193" i="8" a="1"/>
  <c r="T3193" i="8" s="1"/>
  <c r="T3194" i="8" a="1"/>
  <c r="T3194" i="8" s="1"/>
  <c r="T3195" i="8" a="1"/>
  <c r="T3195" i="8" s="1"/>
  <c r="T3196" i="8" a="1"/>
  <c r="T3196" i="8" s="1"/>
  <c r="T3197" i="8" a="1"/>
  <c r="T3197" i="8" s="1"/>
  <c r="T3198" i="8" a="1"/>
  <c r="T3198" i="8" s="1"/>
  <c r="T3199" i="8" a="1"/>
  <c r="T3199" i="8" s="1"/>
  <c r="T3200" i="8" a="1"/>
  <c r="T3200" i="8" s="1"/>
  <c r="T3201" i="8" a="1"/>
  <c r="T3201" i="8" s="1"/>
  <c r="T3202" i="8" a="1"/>
  <c r="T3202" i="8" s="1"/>
  <c r="T3203" i="8" a="1"/>
  <c r="T3203" i="8" s="1"/>
  <c r="T3204" i="8" a="1"/>
  <c r="T3204" i="8" s="1"/>
  <c r="T3205" i="8" a="1"/>
  <c r="T3205" i="8" s="1"/>
  <c r="T3206" i="8" a="1"/>
  <c r="T3206" i="8" s="1"/>
  <c r="T3207" i="8" a="1"/>
  <c r="T3207" i="8" s="1"/>
  <c r="T3208" i="8" a="1"/>
  <c r="T3208" i="8" s="1"/>
  <c r="T3209" i="8" a="1"/>
  <c r="T3209" i="8" s="1"/>
  <c r="T3210" i="8" a="1"/>
  <c r="T3210" i="8" s="1"/>
  <c r="T3211" i="8" a="1"/>
  <c r="T3211" i="8" s="1"/>
  <c r="T3212" i="8" a="1"/>
  <c r="T3212" i="8" s="1"/>
  <c r="T3213" i="8" a="1"/>
  <c r="T3213" i="8" s="1"/>
  <c r="T3214" i="8" a="1"/>
  <c r="T3214" i="8" s="1"/>
  <c r="T3215" i="8" a="1"/>
  <c r="T3215" i="8" s="1"/>
  <c r="T3216" i="8" a="1"/>
  <c r="T3216" i="8" s="1"/>
  <c r="T3217" i="8" a="1"/>
  <c r="T3217" i="8" s="1"/>
  <c r="T3218" i="8" a="1"/>
  <c r="T3218" i="8" s="1"/>
  <c r="T3219" i="8" a="1"/>
  <c r="T3219" i="8" s="1"/>
  <c r="T3220" i="8" a="1"/>
  <c r="T3220" i="8" s="1"/>
  <c r="T3221" i="8" a="1"/>
  <c r="T3221" i="8" s="1"/>
  <c r="T3222" i="8" a="1"/>
  <c r="T3222" i="8" s="1"/>
  <c r="T3223" i="8" a="1"/>
  <c r="T3223" i="8" s="1"/>
  <c r="T3224" i="8" a="1"/>
  <c r="T3224" i="8" s="1"/>
  <c r="T3225" i="8" a="1"/>
  <c r="T3225" i="8" s="1"/>
  <c r="T3226" i="8" a="1"/>
  <c r="T3226" i="8" s="1"/>
  <c r="T3227" i="8" a="1"/>
  <c r="T3227" i="8" s="1"/>
  <c r="T3228" i="8" a="1"/>
  <c r="T3228" i="8" s="1"/>
  <c r="T3229" i="8" a="1"/>
  <c r="T3229" i="8" s="1"/>
  <c r="T3230" i="8" a="1"/>
  <c r="T3230" i="8" s="1"/>
  <c r="T3231" i="8" a="1"/>
  <c r="T3231" i="8" s="1"/>
  <c r="T3232" i="8" a="1"/>
  <c r="T3232" i="8" s="1"/>
  <c r="T3233" i="8" a="1"/>
  <c r="T3233" i="8" s="1"/>
  <c r="T3234" i="8" a="1"/>
  <c r="T3234" i="8" s="1"/>
  <c r="T3235" i="8" a="1"/>
  <c r="T3235" i="8" s="1"/>
  <c r="T3236" i="8" a="1"/>
  <c r="T3236" i="8" s="1"/>
  <c r="T3237" i="8" a="1"/>
  <c r="T3237" i="8" s="1"/>
  <c r="T3238" i="8" a="1"/>
  <c r="T3238" i="8" s="1"/>
  <c r="T3239" i="8" a="1"/>
  <c r="T3239" i="8" s="1"/>
  <c r="T3240" i="8" a="1"/>
  <c r="T3240" i="8" s="1"/>
  <c r="T3241" i="8" a="1"/>
  <c r="T3241" i="8" s="1"/>
  <c r="T3242" i="8" a="1"/>
  <c r="T3242" i="8" s="1"/>
  <c r="T3243" i="8" a="1"/>
  <c r="T3243" i="8" s="1"/>
  <c r="T3244" i="8" a="1"/>
  <c r="T3244" i="8" s="1"/>
  <c r="T3245" i="8" a="1"/>
  <c r="T3245" i="8" s="1"/>
  <c r="T3246" i="8" a="1"/>
  <c r="T3246" i="8" s="1"/>
  <c r="T3247" i="8" a="1"/>
  <c r="T3247" i="8" s="1"/>
  <c r="T3248" i="8" a="1"/>
  <c r="T3248" i="8" s="1"/>
  <c r="T3249" i="8" a="1"/>
  <c r="T3249" i="8" s="1"/>
  <c r="T3250" i="8" a="1"/>
  <c r="T3250" i="8" s="1"/>
  <c r="T3251" i="8" a="1"/>
  <c r="T3251" i="8" s="1"/>
  <c r="T3252" i="8" a="1"/>
  <c r="T3252" i="8" s="1"/>
  <c r="T3253" i="8" a="1"/>
  <c r="T3253" i="8" s="1"/>
  <c r="T3254" i="8" a="1"/>
  <c r="T3254" i="8" s="1"/>
  <c r="T3255" i="8" a="1"/>
  <c r="T3255" i="8" s="1"/>
  <c r="T3256" i="8" a="1"/>
  <c r="T3256" i="8" s="1"/>
  <c r="T3257" i="8" a="1"/>
  <c r="T3257" i="8" s="1"/>
  <c r="T3258" i="8" a="1"/>
  <c r="T3258" i="8" s="1"/>
  <c r="T3259" i="8" a="1"/>
  <c r="T3259" i="8" s="1"/>
  <c r="T3260" i="8" a="1"/>
  <c r="T3260" i="8" s="1"/>
  <c r="T3261" i="8" a="1"/>
  <c r="T3261" i="8" s="1"/>
  <c r="T3262" i="8" a="1"/>
  <c r="T3262" i="8" s="1"/>
  <c r="T3263" i="8" a="1"/>
  <c r="T3263" i="8" s="1"/>
  <c r="T3264" i="8" a="1"/>
  <c r="T3264" i="8" s="1"/>
  <c r="T3265" i="8" a="1"/>
  <c r="T3265" i="8" s="1"/>
  <c r="T3266" i="8" a="1"/>
  <c r="T3266" i="8" s="1"/>
  <c r="T3267" i="8" a="1"/>
  <c r="T3267" i="8" s="1"/>
  <c r="T3268" i="8" a="1"/>
  <c r="T3268" i="8" s="1"/>
  <c r="T3269" i="8" a="1"/>
  <c r="T3269" i="8" s="1"/>
  <c r="T3270" i="8" a="1"/>
  <c r="T3270" i="8" s="1"/>
  <c r="T3271" i="8" a="1"/>
  <c r="T3271" i="8" s="1"/>
  <c r="T3272" i="8" a="1"/>
  <c r="T3272" i="8" s="1"/>
  <c r="T3273" i="8" a="1"/>
  <c r="T3273" i="8" s="1"/>
  <c r="T3274" i="8" a="1"/>
  <c r="T3274" i="8" s="1"/>
  <c r="T3275" i="8" a="1"/>
  <c r="T3275" i="8" s="1"/>
  <c r="T3276" i="8" a="1"/>
  <c r="T3276" i="8" s="1"/>
  <c r="T3277" i="8" a="1"/>
  <c r="T3277" i="8" s="1"/>
  <c r="T3278" i="8" a="1"/>
  <c r="T3278" i="8" s="1"/>
  <c r="T3279" i="8" a="1"/>
  <c r="T3279" i="8" s="1"/>
  <c r="T3280" i="8" a="1"/>
  <c r="T3280" i="8" s="1"/>
  <c r="T3281" i="8" a="1"/>
  <c r="T3281" i="8" s="1"/>
  <c r="T3282" i="8" a="1"/>
  <c r="T3282" i="8" s="1"/>
  <c r="T3283" i="8" a="1"/>
  <c r="T3283" i="8" s="1"/>
  <c r="T3284" i="8" a="1"/>
  <c r="T3284" i="8" s="1"/>
  <c r="T3285" i="8" a="1"/>
  <c r="T3285" i="8" s="1"/>
  <c r="T3286" i="8" a="1"/>
  <c r="T3286" i="8" s="1"/>
  <c r="T3287" i="8" a="1"/>
  <c r="T3287" i="8" s="1"/>
  <c r="T3288" i="8" a="1"/>
  <c r="T3288" i="8" s="1"/>
  <c r="T3289" i="8" a="1"/>
  <c r="T3289" i="8" s="1"/>
  <c r="T3290" i="8" a="1"/>
  <c r="T3290" i="8" s="1"/>
  <c r="T3291" i="8" a="1"/>
  <c r="T3291" i="8" s="1"/>
  <c r="T3292" i="8" a="1"/>
  <c r="T3292" i="8" s="1"/>
  <c r="T3293" i="8" a="1"/>
  <c r="T3293" i="8" s="1"/>
  <c r="T3294" i="8" a="1"/>
  <c r="T3294" i="8" s="1"/>
  <c r="T3295" i="8" a="1"/>
  <c r="T3295" i="8" s="1"/>
  <c r="T3296" i="8" a="1"/>
  <c r="T3296" i="8" s="1"/>
  <c r="T3297" i="8" a="1"/>
  <c r="T3297" i="8" s="1"/>
  <c r="T3298" i="8" a="1"/>
  <c r="T3298" i="8" s="1"/>
  <c r="T3299" i="8" a="1"/>
  <c r="T3299" i="8" s="1"/>
  <c r="T3300" i="8" a="1"/>
  <c r="T3300" i="8" s="1"/>
  <c r="T3301" i="8" a="1"/>
  <c r="T3301" i="8" s="1"/>
  <c r="T3302" i="8" a="1"/>
  <c r="T3302" i="8" s="1"/>
  <c r="T3303" i="8" a="1"/>
  <c r="T3303" i="8" s="1"/>
  <c r="T3304" i="8" a="1"/>
  <c r="T3304" i="8" s="1"/>
  <c r="T3305" i="8" a="1"/>
  <c r="T3305" i="8" s="1"/>
  <c r="T3306" i="8" a="1"/>
  <c r="T3306" i="8" s="1"/>
  <c r="T3307" i="8" a="1"/>
  <c r="T3307" i="8" s="1"/>
  <c r="T3308" i="8" a="1"/>
  <c r="T3308" i="8" s="1"/>
  <c r="T3309" i="8" a="1"/>
  <c r="T3309" i="8" s="1"/>
  <c r="T3310" i="8" a="1"/>
  <c r="T3310" i="8" s="1"/>
  <c r="T3311" i="8" a="1"/>
  <c r="T3311" i="8" s="1"/>
  <c r="T3312" i="8" a="1"/>
  <c r="T3312" i="8" s="1"/>
  <c r="T3313" i="8" a="1"/>
  <c r="T3313" i="8" s="1"/>
  <c r="T3314" i="8" a="1"/>
  <c r="T3314" i="8" s="1"/>
  <c r="T3315" i="8" a="1"/>
  <c r="T3315" i="8" s="1"/>
  <c r="T3316" i="8" a="1"/>
  <c r="T3316" i="8" s="1"/>
  <c r="T3317" i="8" a="1"/>
  <c r="T3317" i="8" s="1"/>
  <c r="T3318" i="8" a="1"/>
  <c r="T3318" i="8" s="1"/>
  <c r="T3319" i="8" a="1"/>
  <c r="T3319" i="8" s="1"/>
  <c r="T3320" i="8" a="1"/>
  <c r="T3320" i="8" s="1"/>
  <c r="T3321" i="8" a="1"/>
  <c r="T3321" i="8" s="1"/>
  <c r="T3322" i="8" a="1"/>
  <c r="T3322" i="8" s="1"/>
  <c r="T3323" i="8" a="1"/>
  <c r="T3323" i="8" s="1"/>
  <c r="T3324" i="8" a="1"/>
  <c r="T3324" i="8" s="1"/>
  <c r="T3325" i="8" a="1"/>
  <c r="T3325" i="8" s="1"/>
  <c r="T3326" i="8" a="1"/>
  <c r="T3326" i="8" s="1"/>
  <c r="T3327" i="8" a="1"/>
  <c r="T3327" i="8" s="1"/>
  <c r="T3328" i="8" a="1"/>
  <c r="T3328" i="8" s="1"/>
  <c r="T3329" i="8" a="1"/>
  <c r="T3329" i="8" s="1"/>
  <c r="T3330" i="8" a="1"/>
  <c r="T3330" i="8" s="1"/>
  <c r="T3331" i="8" a="1"/>
  <c r="T3331" i="8" s="1"/>
  <c r="T3332" i="8" a="1"/>
  <c r="T3332" i="8" s="1"/>
  <c r="T3333" i="8" a="1"/>
  <c r="T3333" i="8" s="1"/>
  <c r="T3334" i="8" a="1"/>
  <c r="T3334" i="8" s="1"/>
  <c r="T3335" i="8" a="1"/>
  <c r="T3335" i="8" s="1"/>
  <c r="T3336" i="8" a="1"/>
  <c r="T3336" i="8" s="1"/>
  <c r="T3337" i="8" a="1"/>
  <c r="T3337" i="8" s="1"/>
  <c r="T3338" i="8" a="1"/>
  <c r="T3338" i="8" s="1"/>
  <c r="T3339" i="8" a="1"/>
  <c r="T3339" i="8" s="1"/>
  <c r="T3340" i="8" a="1"/>
  <c r="T3340" i="8" s="1"/>
  <c r="T3341" i="8" a="1"/>
  <c r="T3341" i="8" s="1"/>
  <c r="T3342" i="8" a="1"/>
  <c r="T3342" i="8" s="1"/>
  <c r="T3343" i="8" a="1"/>
  <c r="T3343" i="8" s="1"/>
  <c r="T3344" i="8" a="1"/>
  <c r="T3344" i="8" s="1"/>
  <c r="T3345" i="8" a="1"/>
  <c r="T3345" i="8" s="1"/>
  <c r="T3346" i="8" a="1"/>
  <c r="T3346" i="8" s="1"/>
  <c r="T3347" i="8" a="1"/>
  <c r="T3347" i="8" s="1"/>
  <c r="T3348" i="8" a="1"/>
  <c r="T3348" i="8" s="1"/>
  <c r="T3349" i="8" a="1"/>
  <c r="T3349" i="8" s="1"/>
  <c r="T3350" i="8" a="1"/>
  <c r="T3350" i="8" s="1"/>
  <c r="T3351" i="8" a="1"/>
  <c r="T3351" i="8" s="1"/>
  <c r="T3352" i="8" a="1"/>
  <c r="T3352" i="8" s="1"/>
  <c r="T3353" i="8" a="1"/>
  <c r="T3353" i="8" s="1"/>
  <c r="T3354" i="8" a="1"/>
  <c r="T3354" i="8" s="1"/>
  <c r="T3355" i="8" a="1"/>
  <c r="T3355" i="8" s="1"/>
  <c r="T3356" i="8" a="1"/>
  <c r="T3356" i="8" s="1"/>
  <c r="T3357" i="8" a="1"/>
  <c r="T3357" i="8" s="1"/>
  <c r="T3358" i="8" a="1"/>
  <c r="T3358" i="8" s="1"/>
  <c r="T3359" i="8" a="1"/>
  <c r="T3359" i="8" s="1"/>
  <c r="T3360" i="8" a="1"/>
  <c r="T3360" i="8" s="1"/>
  <c r="T3361" i="8" a="1"/>
  <c r="T3361" i="8" s="1"/>
  <c r="T3362" i="8" a="1"/>
  <c r="T3362" i="8" s="1"/>
  <c r="T3363" i="8" a="1"/>
  <c r="T3363" i="8" s="1"/>
  <c r="T3364" i="8" a="1"/>
  <c r="T3364" i="8" s="1"/>
  <c r="T3365" i="8" a="1"/>
  <c r="T3365" i="8" s="1"/>
  <c r="T3366" i="8" a="1"/>
  <c r="T3366" i="8" s="1"/>
  <c r="T3367" i="8" a="1"/>
  <c r="T3367" i="8" s="1"/>
  <c r="T3368" i="8" a="1"/>
  <c r="T3368" i="8" s="1"/>
  <c r="T3369" i="8" a="1"/>
  <c r="T3369" i="8" s="1"/>
  <c r="T3370" i="8" a="1"/>
  <c r="T3370" i="8" s="1"/>
  <c r="T3371" i="8" a="1"/>
  <c r="T3371" i="8" s="1"/>
  <c r="T3372" i="8" a="1"/>
  <c r="T3372" i="8" s="1"/>
  <c r="T3373" i="8" a="1"/>
  <c r="T3373" i="8" s="1"/>
  <c r="T3374" i="8" a="1"/>
  <c r="T3374" i="8" s="1"/>
  <c r="T3375" i="8" a="1"/>
  <c r="T3375" i="8" s="1"/>
  <c r="T3376" i="8" a="1"/>
  <c r="T3376" i="8" s="1"/>
  <c r="T3377" i="8" a="1"/>
  <c r="T3377" i="8" s="1"/>
  <c r="T3378" i="8" a="1"/>
  <c r="T3378" i="8" s="1"/>
  <c r="T3379" i="8" a="1"/>
  <c r="T3379" i="8" s="1"/>
  <c r="T3380" i="8" a="1"/>
  <c r="T3380" i="8" s="1"/>
  <c r="T3381" i="8" a="1"/>
  <c r="T3381" i="8" s="1"/>
  <c r="T3382" i="8" a="1"/>
  <c r="T3382" i="8" s="1"/>
  <c r="T3383" i="8" a="1"/>
  <c r="T3383" i="8" s="1"/>
  <c r="T3384" i="8" a="1"/>
  <c r="T3384" i="8" s="1"/>
  <c r="T3385" i="8" a="1"/>
  <c r="T3385" i="8" s="1"/>
  <c r="T3386" i="8" a="1"/>
  <c r="T3386" i="8" s="1"/>
  <c r="T3387" i="8" a="1"/>
  <c r="T3387" i="8" s="1"/>
  <c r="T3388" i="8" a="1"/>
  <c r="T3388" i="8" s="1"/>
  <c r="T3389" i="8" a="1"/>
  <c r="T3389" i="8" s="1"/>
  <c r="T3390" i="8" a="1"/>
  <c r="T3390" i="8" s="1"/>
  <c r="T3391" i="8" a="1"/>
  <c r="T3391" i="8" s="1"/>
  <c r="T3392" i="8" a="1"/>
  <c r="T3392" i="8" s="1"/>
  <c r="T3393" i="8" a="1"/>
  <c r="T3393" i="8" s="1"/>
  <c r="T3394" i="8" a="1"/>
  <c r="T3394" i="8" s="1"/>
  <c r="T3395" i="8" a="1"/>
  <c r="T3395" i="8" s="1"/>
  <c r="T3396" i="8" a="1"/>
  <c r="T3396" i="8" s="1"/>
  <c r="T3397" i="8" a="1"/>
  <c r="T3397" i="8" s="1"/>
  <c r="T3398" i="8" a="1"/>
  <c r="T3398" i="8" s="1"/>
  <c r="T3399" i="8" a="1"/>
  <c r="T3399" i="8" s="1"/>
  <c r="T3400" i="8" a="1"/>
  <c r="T3400" i="8" s="1"/>
  <c r="T3401" i="8" a="1"/>
  <c r="T3401" i="8" s="1"/>
  <c r="T3402" i="8" a="1"/>
  <c r="T3402" i="8" s="1"/>
  <c r="T3403" i="8" a="1"/>
  <c r="T3403" i="8" s="1"/>
  <c r="T3404" i="8" a="1"/>
  <c r="T3404" i="8" s="1"/>
  <c r="T3405" i="8" a="1"/>
  <c r="T3405" i="8" s="1"/>
  <c r="T3406" i="8" a="1"/>
  <c r="T3406" i="8" s="1"/>
  <c r="T3407" i="8" a="1"/>
  <c r="T3407" i="8" s="1"/>
  <c r="T3408" i="8" a="1"/>
  <c r="T3408" i="8" s="1"/>
  <c r="T3409" i="8" a="1"/>
  <c r="T3409" i="8" s="1"/>
  <c r="T3410" i="8" a="1"/>
  <c r="T3410" i="8" s="1"/>
  <c r="T3411" i="8" a="1"/>
  <c r="T3411" i="8" s="1"/>
  <c r="T3412" i="8" a="1"/>
  <c r="T3412" i="8" s="1"/>
  <c r="T3413" i="8" a="1"/>
  <c r="T3413" i="8" s="1"/>
  <c r="T3414" i="8" a="1"/>
  <c r="T3414" i="8" s="1"/>
  <c r="T3415" i="8" a="1"/>
  <c r="T3415" i="8" s="1"/>
  <c r="T3416" i="8" a="1"/>
  <c r="T3416" i="8" s="1"/>
  <c r="T3417" i="8" a="1"/>
  <c r="T3417" i="8" s="1"/>
  <c r="T3418" i="8" a="1"/>
  <c r="T3418" i="8" s="1"/>
  <c r="T3419" i="8" a="1"/>
  <c r="T3419" i="8" s="1"/>
  <c r="T3420" i="8" a="1"/>
  <c r="T3420" i="8" s="1"/>
  <c r="T3421" i="8" a="1"/>
  <c r="T3421" i="8" s="1"/>
  <c r="T3422" i="8" a="1"/>
  <c r="T3422" i="8" s="1"/>
  <c r="T3423" i="8" a="1"/>
  <c r="T3423" i="8" s="1"/>
  <c r="T3424" i="8" a="1"/>
  <c r="T3424" i="8" s="1"/>
  <c r="T3425" i="8" a="1"/>
  <c r="T3425" i="8" s="1"/>
  <c r="T3426" i="8" a="1"/>
  <c r="T3426" i="8" s="1"/>
  <c r="T3427" i="8" a="1"/>
  <c r="T3427" i="8" s="1"/>
  <c r="T3428" i="8" a="1"/>
  <c r="T3428" i="8" s="1"/>
  <c r="T3429" i="8" a="1"/>
  <c r="T3429" i="8" s="1"/>
  <c r="T3430" i="8" a="1"/>
  <c r="T3430" i="8" s="1"/>
  <c r="T3431" i="8" a="1"/>
  <c r="T3431" i="8" s="1"/>
  <c r="T3432" i="8" a="1"/>
  <c r="T3432" i="8" s="1"/>
  <c r="T3433" i="8" a="1"/>
  <c r="T3433" i="8" s="1"/>
  <c r="T3434" i="8" a="1"/>
  <c r="T3434" i="8" s="1"/>
  <c r="T3435" i="8" a="1"/>
  <c r="T3435" i="8" s="1"/>
  <c r="T3436" i="8" a="1"/>
  <c r="T3436" i="8" s="1"/>
  <c r="T3437" i="8" a="1"/>
  <c r="T3437" i="8" s="1"/>
  <c r="T3438" i="8" a="1"/>
  <c r="T3438" i="8" s="1"/>
  <c r="T3439" i="8" a="1"/>
  <c r="T3439" i="8" s="1"/>
  <c r="T3440" i="8" a="1"/>
  <c r="T3440" i="8" s="1"/>
  <c r="T3441" i="8" a="1"/>
  <c r="T3441" i="8" s="1"/>
  <c r="T3442" i="8" a="1"/>
  <c r="T3442" i="8" s="1"/>
  <c r="T3443" i="8" a="1"/>
  <c r="T3443" i="8" s="1"/>
  <c r="T3444" i="8" a="1"/>
  <c r="T3444" i="8" s="1"/>
  <c r="T3445" i="8" a="1"/>
  <c r="T3445" i="8" s="1"/>
  <c r="T3446" i="8" a="1"/>
  <c r="T3446" i="8" s="1"/>
  <c r="T3447" i="8" a="1"/>
  <c r="T3447" i="8" s="1"/>
  <c r="T3448" i="8" a="1"/>
  <c r="T3448" i="8" s="1"/>
  <c r="T3449" i="8" a="1"/>
  <c r="T3449" i="8" s="1"/>
  <c r="T3450" i="8" a="1"/>
  <c r="T3450" i="8" s="1"/>
  <c r="T3451" i="8" a="1"/>
  <c r="T3451" i="8" s="1"/>
  <c r="T3452" i="8" a="1"/>
  <c r="T3452" i="8" s="1"/>
  <c r="T3453" i="8" a="1"/>
  <c r="T3453" i="8" s="1"/>
  <c r="T3454" i="8" a="1"/>
  <c r="T3454" i="8" s="1"/>
  <c r="T3455" i="8" a="1"/>
  <c r="T3455" i="8" s="1"/>
  <c r="T3456" i="8" a="1"/>
  <c r="T3456" i="8" s="1"/>
  <c r="T3457" i="8" a="1"/>
  <c r="T3457" i="8" s="1"/>
  <c r="T3458" i="8" a="1"/>
  <c r="T3458" i="8" s="1"/>
  <c r="T3459" i="8" a="1"/>
  <c r="T3459" i="8" s="1"/>
  <c r="T3460" i="8" a="1"/>
  <c r="T3460" i="8" s="1"/>
  <c r="T3461" i="8" a="1"/>
  <c r="T3461" i="8" s="1"/>
  <c r="T3462" i="8" a="1"/>
  <c r="T3462" i="8" s="1"/>
  <c r="T3463" i="8" a="1"/>
  <c r="T3463" i="8" s="1"/>
  <c r="T3464" i="8" a="1"/>
  <c r="T3464" i="8" s="1"/>
  <c r="T3465" i="8" a="1"/>
  <c r="T3465" i="8" s="1"/>
  <c r="T3466" i="8" a="1"/>
  <c r="T3466" i="8" s="1"/>
  <c r="T3467" i="8" a="1"/>
  <c r="T3467" i="8" s="1"/>
  <c r="T3468" i="8" a="1"/>
  <c r="T3468" i="8" s="1"/>
  <c r="T3469" i="8" a="1"/>
  <c r="T3469" i="8" s="1"/>
  <c r="T3470" i="8" a="1"/>
  <c r="T3470" i="8" s="1"/>
  <c r="T3471" i="8" a="1"/>
  <c r="T3471" i="8" s="1"/>
  <c r="T3472" i="8" a="1"/>
  <c r="T3472" i="8" s="1"/>
  <c r="T3473" i="8" a="1"/>
  <c r="T3473" i="8" s="1"/>
  <c r="T3474" i="8" a="1"/>
  <c r="T3474" i="8" s="1"/>
  <c r="T3475" i="8" a="1"/>
  <c r="T3475" i="8" s="1"/>
  <c r="T3476" i="8" a="1"/>
  <c r="T3476" i="8" s="1"/>
  <c r="T3477" i="8" a="1"/>
  <c r="T3477" i="8" s="1"/>
  <c r="T3478" i="8" a="1"/>
  <c r="T3478" i="8" s="1"/>
  <c r="T3479" i="8" a="1"/>
  <c r="T3479" i="8" s="1"/>
  <c r="T3480" i="8" a="1"/>
  <c r="T3480" i="8" s="1"/>
  <c r="T3481" i="8" a="1"/>
  <c r="T3481" i="8" s="1"/>
  <c r="T3482" i="8" a="1"/>
  <c r="T3482" i="8" s="1"/>
  <c r="T3483" i="8" a="1"/>
  <c r="T3483" i="8" s="1"/>
  <c r="T3484" i="8" a="1"/>
  <c r="T3484" i="8" s="1"/>
  <c r="T3485" i="8" a="1"/>
  <c r="T3485" i="8" s="1"/>
  <c r="T3486" i="8" a="1"/>
  <c r="T3486" i="8" s="1"/>
  <c r="T3487" i="8" a="1"/>
  <c r="T3487" i="8" s="1"/>
  <c r="T3488" i="8" a="1"/>
  <c r="T3488" i="8" s="1"/>
  <c r="T3489" i="8" a="1"/>
  <c r="T3489" i="8" s="1"/>
  <c r="T3490" i="8" a="1"/>
  <c r="T3490" i="8" s="1"/>
  <c r="T3491" i="8" a="1"/>
  <c r="T3491" i="8" s="1"/>
  <c r="T3492" i="8" a="1"/>
  <c r="T3492" i="8" s="1"/>
  <c r="T3493" i="8" a="1"/>
  <c r="T3493" i="8" s="1"/>
  <c r="T3494" i="8" a="1"/>
  <c r="T3494" i="8" s="1"/>
  <c r="T3495" i="8" a="1"/>
  <c r="T3495" i="8" s="1"/>
  <c r="T3496" i="8" a="1"/>
  <c r="T3496" i="8" s="1"/>
  <c r="T3497" i="8" a="1"/>
  <c r="T3497" i="8" s="1"/>
  <c r="T3498" i="8" a="1"/>
  <c r="T3498" i="8" s="1"/>
  <c r="T3499" i="8" a="1"/>
  <c r="T3499" i="8" s="1"/>
  <c r="T3500" i="8" a="1"/>
  <c r="T3500" i="8" s="1"/>
  <c r="T3501" i="8" a="1"/>
  <c r="T3501" i="8" s="1"/>
  <c r="T3502" i="8" a="1"/>
  <c r="T3502" i="8" s="1"/>
  <c r="T3503" i="8" a="1"/>
  <c r="T3503" i="8" s="1"/>
  <c r="T3504" i="8" a="1"/>
  <c r="T3504" i="8" s="1"/>
  <c r="T3505" i="8" a="1"/>
  <c r="T3505" i="8" s="1"/>
  <c r="T3506" i="8" a="1"/>
  <c r="T3506" i="8" s="1"/>
  <c r="T3507" i="8" a="1"/>
  <c r="T3507" i="8" s="1"/>
  <c r="T3508" i="8" a="1"/>
  <c r="T3508" i="8" s="1"/>
  <c r="T3509" i="8" a="1"/>
  <c r="T3509" i="8" s="1"/>
  <c r="T3510" i="8" a="1"/>
  <c r="T3510" i="8" s="1"/>
  <c r="T3511" i="8" a="1"/>
  <c r="T3511" i="8" s="1"/>
  <c r="T3512" i="8" a="1"/>
  <c r="T3512" i="8" s="1"/>
  <c r="T3513" i="8" a="1"/>
  <c r="T3513" i="8" s="1"/>
  <c r="T3514" i="8" a="1"/>
  <c r="T3514" i="8" s="1"/>
  <c r="T3515" i="8" a="1"/>
  <c r="T3515" i="8" s="1"/>
  <c r="T3516" i="8" a="1"/>
  <c r="T3516" i="8" s="1"/>
  <c r="T3517" i="8" a="1"/>
  <c r="T3517" i="8" s="1"/>
  <c r="T3518" i="8" a="1"/>
  <c r="T3518" i="8" s="1"/>
  <c r="T3519" i="8" a="1"/>
  <c r="T3519" i="8" s="1"/>
  <c r="T3520" i="8" a="1"/>
  <c r="T3520" i="8" s="1"/>
  <c r="T3521" i="8" a="1"/>
  <c r="T3521" i="8" s="1"/>
  <c r="T3522" i="8" a="1"/>
  <c r="T3522" i="8" s="1"/>
  <c r="T3523" i="8" a="1"/>
  <c r="T3523" i="8" s="1"/>
  <c r="T3524" i="8" a="1"/>
  <c r="T3524" i="8" s="1"/>
  <c r="T3525" i="8" a="1"/>
  <c r="T3525" i="8" s="1"/>
  <c r="T3526" i="8" a="1"/>
  <c r="T3526" i="8" s="1"/>
  <c r="T3527" i="8" a="1"/>
  <c r="T3527" i="8" s="1"/>
  <c r="T3528" i="8" a="1"/>
  <c r="T3528" i="8" s="1"/>
  <c r="T3529" i="8" a="1"/>
  <c r="T3529" i="8" s="1"/>
  <c r="T3530" i="8" a="1"/>
  <c r="T3530" i="8" s="1"/>
  <c r="T3531" i="8" a="1"/>
  <c r="T3531" i="8" s="1"/>
  <c r="T3532" i="8" a="1"/>
  <c r="T3532" i="8" s="1"/>
  <c r="T3533" i="8" a="1"/>
  <c r="T3533" i="8" s="1"/>
  <c r="T3534" i="8" a="1"/>
  <c r="T3534" i="8" s="1"/>
  <c r="T3535" i="8" a="1"/>
  <c r="T3535" i="8" s="1"/>
  <c r="T3536" i="8" a="1"/>
  <c r="T3536" i="8" s="1"/>
  <c r="T3537" i="8" a="1"/>
  <c r="T3537" i="8" s="1"/>
  <c r="T3538" i="8" a="1"/>
  <c r="T3538" i="8" s="1"/>
  <c r="T3539" i="8" a="1"/>
  <c r="T3539" i="8" s="1"/>
  <c r="T3540" i="8" a="1"/>
  <c r="T3540" i="8" s="1"/>
  <c r="T3541" i="8" a="1"/>
  <c r="T3541" i="8" s="1"/>
  <c r="T3542" i="8" a="1"/>
  <c r="T3542" i="8" s="1"/>
  <c r="T3543" i="8" a="1"/>
  <c r="T3543" i="8" s="1"/>
  <c r="T3544" i="8" a="1"/>
  <c r="T3544" i="8" s="1"/>
  <c r="T3545" i="8" a="1"/>
  <c r="T3545" i="8" s="1"/>
  <c r="T3546" i="8" a="1"/>
  <c r="T3546" i="8" s="1"/>
  <c r="T3547" i="8" a="1"/>
  <c r="T3547" i="8" s="1"/>
  <c r="T3548" i="8" a="1"/>
  <c r="T3548" i="8" s="1"/>
  <c r="T3549" i="8" a="1"/>
  <c r="T3549" i="8" s="1"/>
  <c r="T3550" i="8" a="1"/>
  <c r="T3550" i="8" s="1"/>
  <c r="T3551" i="8" a="1"/>
  <c r="T3551" i="8" s="1"/>
  <c r="T3552" i="8" a="1"/>
  <c r="T3552" i="8" s="1"/>
  <c r="T3553" i="8" a="1"/>
  <c r="T3553" i="8" s="1"/>
  <c r="T3554" i="8" a="1"/>
  <c r="T3554" i="8" s="1"/>
  <c r="T3555" i="8" a="1"/>
  <c r="T3555" i="8" s="1"/>
  <c r="T3556" i="8" a="1"/>
  <c r="T3556" i="8" s="1"/>
  <c r="T3557" i="8" a="1"/>
  <c r="T3557" i="8" s="1"/>
  <c r="T3558" i="8" a="1"/>
  <c r="T3558" i="8" s="1"/>
  <c r="T3559" i="8" a="1"/>
  <c r="T3559" i="8" s="1"/>
  <c r="T3560" i="8" a="1"/>
  <c r="T3560" i="8" s="1"/>
  <c r="T3561" i="8" a="1"/>
  <c r="T3561" i="8" s="1"/>
  <c r="T3562" i="8" a="1"/>
  <c r="T3562" i="8" s="1"/>
  <c r="T3563" i="8" a="1"/>
  <c r="T3563" i="8" s="1"/>
  <c r="T3564" i="8" a="1"/>
  <c r="T3564" i="8" s="1"/>
  <c r="T3565" i="8" a="1"/>
  <c r="T3565" i="8" s="1"/>
  <c r="T3566" i="8" a="1"/>
  <c r="T3566" i="8" s="1"/>
  <c r="T3567" i="8" a="1"/>
  <c r="T3567" i="8" s="1"/>
  <c r="T3568" i="8" a="1"/>
  <c r="T3568" i="8" s="1"/>
  <c r="T3569" i="8" a="1"/>
  <c r="T3569" i="8" s="1"/>
  <c r="T3570" i="8" a="1"/>
  <c r="T3570" i="8" s="1"/>
  <c r="T3571" i="8" a="1"/>
  <c r="T3571" i="8" s="1"/>
  <c r="T3572" i="8" a="1"/>
  <c r="T3572" i="8" s="1"/>
  <c r="T3573" i="8" a="1"/>
  <c r="T3573" i="8" s="1"/>
  <c r="T3574" i="8" a="1"/>
  <c r="T3574" i="8" s="1"/>
  <c r="T3575" i="8" a="1"/>
  <c r="T3575" i="8" s="1"/>
  <c r="T3576" i="8" a="1"/>
  <c r="T3576" i="8" s="1"/>
  <c r="T3577" i="8" a="1"/>
  <c r="T3577" i="8" s="1"/>
  <c r="T3578" i="8" a="1"/>
  <c r="T3578" i="8" s="1"/>
  <c r="T3579" i="8" a="1"/>
  <c r="T3579" i="8" s="1"/>
  <c r="T3580" i="8" a="1"/>
  <c r="T3580" i="8" s="1"/>
  <c r="T3581" i="8" a="1"/>
  <c r="T3581" i="8" s="1"/>
  <c r="T3582" i="8" a="1"/>
  <c r="T3582" i="8" s="1"/>
  <c r="T3583" i="8" a="1"/>
  <c r="T3583" i="8" s="1"/>
  <c r="T3584" i="8" a="1"/>
  <c r="T3584" i="8" s="1"/>
  <c r="T3585" i="8" a="1"/>
  <c r="T3585" i="8" s="1"/>
  <c r="T3586" i="8" a="1"/>
  <c r="T3586" i="8" s="1"/>
  <c r="T3587" i="8" a="1"/>
  <c r="T3587" i="8" s="1"/>
  <c r="T3588" i="8" a="1"/>
  <c r="T3588" i="8" s="1"/>
  <c r="T3589" i="8" a="1"/>
  <c r="T3589" i="8" s="1"/>
  <c r="T3590" i="8" a="1"/>
  <c r="T3590" i="8" s="1"/>
  <c r="T3591" i="8" a="1"/>
  <c r="T3591" i="8" s="1"/>
  <c r="T3592" i="8" a="1"/>
  <c r="T3592" i="8" s="1"/>
  <c r="T3593" i="8" a="1"/>
  <c r="T3593" i="8" s="1"/>
  <c r="T3594" i="8" a="1"/>
  <c r="T3594" i="8" s="1"/>
  <c r="T3595" i="8" a="1"/>
  <c r="T3595" i="8" s="1"/>
  <c r="T3596" i="8" a="1"/>
  <c r="T3596" i="8" s="1"/>
  <c r="T3597" i="8" a="1"/>
  <c r="T3597" i="8" s="1"/>
  <c r="T3598" i="8" a="1"/>
  <c r="T3598" i="8" s="1"/>
  <c r="T3599" i="8" a="1"/>
  <c r="T3599" i="8" s="1"/>
  <c r="T3600" i="8" a="1"/>
  <c r="T3600" i="8" s="1"/>
  <c r="T3601" i="8" a="1"/>
  <c r="T3601" i="8" s="1"/>
  <c r="T3602" i="8" a="1"/>
  <c r="T3602" i="8" s="1"/>
  <c r="T3603" i="8" a="1"/>
  <c r="T3603" i="8" s="1"/>
  <c r="T3604" i="8" a="1"/>
  <c r="T3604" i="8" s="1"/>
  <c r="T3605" i="8" a="1"/>
  <c r="T3605" i="8" s="1"/>
  <c r="T3606" i="8" a="1"/>
  <c r="T3606" i="8" s="1"/>
  <c r="T3607" i="8" a="1"/>
  <c r="T3607" i="8" s="1"/>
  <c r="T3608" i="8" a="1"/>
  <c r="T3608" i="8" s="1"/>
  <c r="T3609" i="8" a="1"/>
  <c r="T3609" i="8" s="1"/>
  <c r="T3610" i="8" a="1"/>
  <c r="T3610" i="8" s="1"/>
  <c r="T3611" i="8" a="1"/>
  <c r="T3611" i="8" s="1"/>
  <c r="T3612" i="8" a="1"/>
  <c r="T3612" i="8" s="1"/>
  <c r="T3613" i="8" a="1"/>
  <c r="T3613" i="8" s="1"/>
  <c r="T3614" i="8" a="1"/>
  <c r="T3614" i="8" s="1"/>
  <c r="T3615" i="8" a="1"/>
  <c r="T3615" i="8" s="1"/>
  <c r="T3616" i="8" a="1"/>
  <c r="T3616" i="8" s="1"/>
  <c r="T3617" i="8" a="1"/>
  <c r="T3617" i="8" s="1"/>
  <c r="T3618" i="8" a="1"/>
  <c r="T3618" i="8" s="1"/>
  <c r="T3619" i="8" a="1"/>
  <c r="T3619" i="8" s="1"/>
  <c r="T3620" i="8" a="1"/>
  <c r="T3620" i="8" s="1"/>
  <c r="T3621" i="8" a="1"/>
  <c r="T3621" i="8" s="1"/>
  <c r="T3622" i="8" a="1"/>
  <c r="T3622" i="8" s="1"/>
  <c r="T3623" i="8" a="1"/>
  <c r="T3623" i="8" s="1"/>
  <c r="T3624" i="8" a="1"/>
  <c r="T3624" i="8" s="1"/>
  <c r="T3625" i="8" a="1"/>
  <c r="T3625" i="8" s="1"/>
  <c r="T3626" i="8" a="1"/>
  <c r="T3626" i="8" s="1"/>
  <c r="T3627" i="8" a="1"/>
  <c r="T3627" i="8" s="1"/>
  <c r="T3628" i="8" a="1"/>
  <c r="T3628" i="8" s="1"/>
  <c r="T3629" i="8" a="1"/>
  <c r="T3629" i="8" s="1"/>
  <c r="T3630" i="8" a="1"/>
  <c r="T3630" i="8" s="1"/>
  <c r="T3631" i="8" a="1"/>
  <c r="T3631" i="8" s="1"/>
  <c r="T3632" i="8" a="1"/>
  <c r="T3632" i="8" s="1"/>
  <c r="T3633" i="8" a="1"/>
  <c r="T3633" i="8" s="1"/>
  <c r="T3634" i="8" a="1"/>
  <c r="T3634" i="8" s="1"/>
  <c r="T3635" i="8" a="1"/>
  <c r="T3635" i="8" s="1"/>
  <c r="T3636" i="8" a="1"/>
  <c r="T3636" i="8" s="1"/>
  <c r="T3637" i="8" a="1"/>
  <c r="T3637" i="8" s="1"/>
  <c r="T3638" i="8" a="1"/>
  <c r="T3638" i="8" s="1"/>
  <c r="T3639" i="8" a="1"/>
  <c r="T3639" i="8" s="1"/>
  <c r="T3640" i="8" a="1"/>
  <c r="T3640" i="8" s="1"/>
  <c r="T3641" i="8" a="1"/>
  <c r="T3641" i="8" s="1"/>
  <c r="T3642" i="8" a="1"/>
  <c r="T3642" i="8" s="1"/>
  <c r="T3643" i="8" a="1"/>
  <c r="T3643" i="8" s="1"/>
  <c r="T3644" i="8" a="1"/>
  <c r="T3644" i="8" s="1"/>
  <c r="T3645" i="8" a="1"/>
  <c r="T3645" i="8" s="1"/>
  <c r="T3646" i="8" a="1"/>
  <c r="T3646" i="8" s="1"/>
  <c r="T3647" i="8" a="1"/>
  <c r="T3647" i="8" s="1"/>
  <c r="T3648" i="8" a="1"/>
  <c r="T3648" i="8" s="1"/>
  <c r="T3649" i="8" a="1"/>
  <c r="T3649" i="8" s="1"/>
  <c r="T3650" i="8" a="1"/>
  <c r="T3650" i="8" s="1"/>
  <c r="T3651" i="8" a="1"/>
  <c r="T3651" i="8" s="1"/>
  <c r="T3652" i="8" a="1"/>
  <c r="T3652" i="8" s="1"/>
  <c r="T3653" i="8" a="1"/>
  <c r="T3653" i="8" s="1"/>
  <c r="T3654" i="8" a="1"/>
  <c r="T3654" i="8" s="1"/>
  <c r="T3655" i="8" a="1"/>
  <c r="T3655" i="8" s="1"/>
  <c r="T3656" i="8" a="1"/>
  <c r="T3656" i="8" s="1"/>
  <c r="T3657" i="8" a="1"/>
  <c r="T3657" i="8" s="1"/>
  <c r="T3658" i="8" a="1"/>
  <c r="T3658" i="8" s="1"/>
  <c r="T3659" i="8" a="1"/>
  <c r="T3659" i="8" s="1"/>
  <c r="T3660" i="8" a="1"/>
  <c r="T3660" i="8" s="1"/>
  <c r="T3661" i="8" a="1"/>
  <c r="T3661" i="8" s="1"/>
  <c r="T3662" i="8" a="1"/>
  <c r="T3662" i="8" s="1"/>
  <c r="T3663" i="8" a="1"/>
  <c r="T3663" i="8" s="1"/>
  <c r="T3664" i="8" a="1"/>
  <c r="T3664" i="8" s="1"/>
  <c r="T3665" i="8" a="1"/>
  <c r="T3665" i="8" s="1"/>
  <c r="T3666" i="8" a="1"/>
  <c r="T3666" i="8" s="1"/>
  <c r="T3667" i="8" a="1"/>
  <c r="T3667" i="8" s="1"/>
  <c r="T3668" i="8" a="1"/>
  <c r="T3668" i="8" s="1"/>
  <c r="T3669" i="8" a="1"/>
  <c r="T3669" i="8" s="1"/>
  <c r="T3670" i="8" a="1"/>
  <c r="T3670" i="8" s="1"/>
  <c r="T3671" i="8" a="1"/>
  <c r="T3671" i="8" s="1"/>
  <c r="T3672" i="8" a="1"/>
  <c r="T3672" i="8" s="1"/>
  <c r="T3673" i="8" a="1"/>
  <c r="T3673" i="8" s="1"/>
  <c r="T3674" i="8" a="1"/>
  <c r="T3674" i="8" s="1"/>
  <c r="T3675" i="8" a="1"/>
  <c r="T3675" i="8" s="1"/>
  <c r="T3676" i="8" a="1"/>
  <c r="T3676" i="8" s="1"/>
  <c r="T3677" i="8" a="1"/>
  <c r="T3677" i="8" s="1"/>
  <c r="T3678" i="8" a="1"/>
  <c r="T3678" i="8" s="1"/>
  <c r="T3679" i="8" a="1"/>
  <c r="T3679" i="8" s="1"/>
  <c r="T3680" i="8" a="1"/>
  <c r="T3680" i="8" s="1"/>
  <c r="T3681" i="8" a="1"/>
  <c r="T3681" i="8" s="1"/>
  <c r="T3682" i="8" a="1"/>
  <c r="T3682" i="8" s="1"/>
  <c r="T3683" i="8" a="1"/>
  <c r="T3683" i="8" s="1"/>
  <c r="T3684" i="8" a="1"/>
  <c r="T3684" i="8" s="1"/>
  <c r="T3685" i="8" a="1"/>
  <c r="T3685" i="8" s="1"/>
  <c r="T3686" i="8" a="1"/>
  <c r="T3686" i="8" s="1"/>
  <c r="T3687" i="8" a="1"/>
  <c r="T3687" i="8" s="1"/>
  <c r="T3688" i="8" a="1"/>
  <c r="T3688" i="8" s="1"/>
  <c r="T3689" i="8" a="1"/>
  <c r="T3689" i="8" s="1"/>
  <c r="T3690" i="8" a="1"/>
  <c r="T3690" i="8" s="1"/>
  <c r="T3691" i="8" a="1"/>
  <c r="T3691" i="8" s="1"/>
  <c r="T3692" i="8" a="1"/>
  <c r="T3692" i="8" s="1"/>
  <c r="T3693" i="8" a="1"/>
  <c r="T3693" i="8" s="1"/>
  <c r="T3694" i="8" a="1"/>
  <c r="T3694" i="8" s="1"/>
  <c r="T3695" i="8" a="1"/>
  <c r="T3695" i="8" s="1"/>
  <c r="T3696" i="8" a="1"/>
  <c r="T3696" i="8" s="1"/>
  <c r="T3697" i="8" a="1"/>
  <c r="T3697" i="8" s="1"/>
  <c r="T3698" i="8" a="1"/>
  <c r="T3698" i="8" s="1"/>
  <c r="T3699" i="8" a="1"/>
  <c r="T3699" i="8" s="1"/>
  <c r="T3700" i="8" a="1"/>
  <c r="T3700" i="8" s="1"/>
  <c r="T3701" i="8" a="1"/>
  <c r="T3701" i="8" s="1"/>
  <c r="T3702" i="8" a="1"/>
  <c r="T3702" i="8" s="1"/>
  <c r="T3703" i="8" a="1"/>
  <c r="T3703" i="8" s="1"/>
  <c r="T3704" i="8" a="1"/>
  <c r="T3704" i="8" s="1"/>
  <c r="T3705" i="8" a="1"/>
  <c r="T3705" i="8" s="1"/>
  <c r="T3706" i="8" a="1"/>
  <c r="T3706" i="8" s="1"/>
  <c r="T3707" i="8" a="1"/>
  <c r="T3707" i="8" s="1"/>
  <c r="T3708" i="8" a="1"/>
  <c r="T3708" i="8" s="1"/>
  <c r="T3709" i="8" a="1"/>
  <c r="T3709" i="8" s="1"/>
  <c r="T3710" i="8" a="1"/>
  <c r="T3710" i="8" s="1"/>
  <c r="T3711" i="8" a="1"/>
  <c r="T3711" i="8" s="1"/>
  <c r="T3712" i="8" a="1"/>
  <c r="T3712" i="8" s="1"/>
  <c r="T3713" i="8" a="1"/>
  <c r="T3713" i="8" s="1"/>
  <c r="T3714" i="8" a="1"/>
  <c r="T3714" i="8" s="1"/>
  <c r="T3715" i="8" a="1"/>
  <c r="T3715" i="8" s="1"/>
  <c r="T3716" i="8" a="1"/>
  <c r="T3716" i="8" s="1"/>
  <c r="T3717" i="8" a="1"/>
  <c r="T3717" i="8" s="1"/>
  <c r="T3718" i="8" a="1"/>
  <c r="T3718" i="8" s="1"/>
  <c r="T3719" i="8" a="1"/>
  <c r="T3719" i="8" s="1"/>
  <c r="T3720" i="8" a="1"/>
  <c r="T3720" i="8" s="1"/>
  <c r="T3721" i="8" a="1"/>
  <c r="T3721" i="8" s="1"/>
  <c r="T3722" i="8" a="1"/>
  <c r="T3722" i="8" s="1"/>
  <c r="T3723" i="8" a="1"/>
  <c r="T3723" i="8" s="1"/>
  <c r="T3724" i="8" a="1"/>
  <c r="T3724" i="8" s="1"/>
  <c r="T3725" i="8" a="1"/>
  <c r="T3725" i="8" s="1"/>
  <c r="T3726" i="8" a="1"/>
  <c r="T3726" i="8" s="1"/>
  <c r="T3727" i="8" a="1"/>
  <c r="T3727" i="8" s="1"/>
  <c r="T3728" i="8" a="1"/>
  <c r="T3728" i="8" s="1"/>
  <c r="T3729" i="8" a="1"/>
  <c r="T3729" i="8" s="1"/>
  <c r="T3730" i="8" a="1"/>
  <c r="T3730" i="8" s="1"/>
  <c r="T3731" i="8" a="1"/>
  <c r="T3731" i="8" s="1"/>
  <c r="T3732" i="8" a="1"/>
  <c r="T3732" i="8" s="1"/>
  <c r="T3733" i="8" a="1"/>
  <c r="T3733" i="8" s="1"/>
  <c r="T3734" i="8" a="1"/>
  <c r="T3734" i="8" s="1"/>
  <c r="T3735" i="8" a="1"/>
  <c r="T3735" i="8" s="1"/>
  <c r="T3736" i="8" a="1"/>
  <c r="T3736" i="8" s="1"/>
  <c r="T3737" i="8" a="1"/>
  <c r="T3737" i="8" s="1"/>
  <c r="T3738" i="8" a="1"/>
  <c r="T3738" i="8" s="1"/>
  <c r="T3739" i="8" a="1"/>
  <c r="T3739" i="8" s="1"/>
  <c r="T3740" i="8" a="1"/>
  <c r="T3740" i="8" s="1"/>
  <c r="T3741" i="8" a="1"/>
  <c r="T3741" i="8" s="1"/>
  <c r="T3742" i="8" a="1"/>
  <c r="T3742" i="8" s="1"/>
  <c r="T3743" i="8" a="1"/>
  <c r="T3743" i="8" s="1"/>
  <c r="T3744" i="8" a="1"/>
  <c r="T3744" i="8" s="1"/>
  <c r="T3745" i="8" a="1"/>
  <c r="T3745" i="8" s="1"/>
  <c r="T3746" i="8" a="1"/>
  <c r="T3746" i="8" s="1"/>
  <c r="T3747" i="8" a="1"/>
  <c r="T3747" i="8" s="1"/>
  <c r="T3748" i="8" a="1"/>
  <c r="T3748" i="8" s="1"/>
  <c r="T3749" i="8" a="1"/>
  <c r="T3749" i="8" s="1"/>
  <c r="T3750" i="8" a="1"/>
  <c r="T3750" i="8" s="1"/>
  <c r="T3751" i="8" a="1"/>
  <c r="T3751" i="8" s="1"/>
  <c r="T3752" i="8" a="1"/>
  <c r="T3752" i="8" s="1"/>
  <c r="T3753" i="8" a="1"/>
  <c r="T3753" i="8" s="1"/>
  <c r="T3754" i="8" a="1"/>
  <c r="T3754" i="8" s="1"/>
  <c r="T3755" i="8" a="1"/>
  <c r="T3755" i="8" s="1"/>
  <c r="T3756" i="8" a="1"/>
  <c r="T3756" i="8" s="1"/>
  <c r="T3757" i="8" a="1"/>
  <c r="T3757" i="8" s="1"/>
  <c r="T3758" i="8" a="1"/>
  <c r="T3758" i="8" s="1"/>
  <c r="T3759" i="8" a="1"/>
  <c r="T3759" i="8" s="1"/>
  <c r="T3760" i="8" a="1"/>
  <c r="T3760" i="8" s="1"/>
  <c r="T3761" i="8" a="1"/>
  <c r="T3761" i="8" s="1"/>
  <c r="T3762" i="8" a="1"/>
  <c r="T3762" i="8" s="1"/>
  <c r="T3763" i="8" a="1"/>
  <c r="T3763" i="8" s="1"/>
  <c r="T3764" i="8" a="1"/>
  <c r="T3764" i="8" s="1"/>
  <c r="T3765" i="8" a="1"/>
  <c r="T3765" i="8" s="1"/>
  <c r="T3766" i="8" a="1"/>
  <c r="T3766" i="8" s="1"/>
  <c r="T3767" i="8" a="1"/>
  <c r="T3767" i="8" s="1"/>
  <c r="T3768" i="8" a="1"/>
  <c r="T3768" i="8" s="1"/>
  <c r="T3769" i="8" a="1"/>
  <c r="T3769" i="8" s="1"/>
  <c r="T3770" i="8" a="1"/>
  <c r="T3770" i="8" s="1"/>
  <c r="T3771" i="8" a="1"/>
  <c r="T3771" i="8" s="1"/>
  <c r="T3772" i="8" a="1"/>
  <c r="T3772" i="8" s="1"/>
  <c r="T3773" i="8" a="1"/>
  <c r="T3773" i="8" s="1"/>
  <c r="T3774" i="8" a="1"/>
  <c r="T3774" i="8" s="1"/>
  <c r="T3775" i="8" a="1"/>
  <c r="T3775" i="8" s="1"/>
  <c r="T3776" i="8" a="1"/>
  <c r="T3776" i="8" s="1"/>
  <c r="T3777" i="8" a="1"/>
  <c r="T3777" i="8" s="1"/>
  <c r="T3778" i="8" a="1"/>
  <c r="T3778" i="8" s="1"/>
  <c r="T3779" i="8" a="1"/>
  <c r="T3779" i="8" s="1"/>
  <c r="T3780" i="8" a="1"/>
  <c r="T3780" i="8" s="1"/>
  <c r="T3781" i="8" a="1"/>
  <c r="T3781" i="8" s="1"/>
  <c r="T3782" i="8" a="1"/>
  <c r="T3782" i="8" s="1"/>
  <c r="T3783" i="8" a="1"/>
  <c r="T3783" i="8" s="1"/>
  <c r="T3784" i="8" a="1"/>
  <c r="T3784" i="8" s="1"/>
  <c r="T3785" i="8" a="1"/>
  <c r="T3785" i="8" s="1"/>
  <c r="T3786" i="8" a="1"/>
  <c r="T3786" i="8" s="1"/>
  <c r="T3787" i="8" a="1"/>
  <c r="T3787" i="8" s="1"/>
  <c r="T3788" i="8" a="1"/>
  <c r="T3788" i="8" s="1"/>
  <c r="T3789" i="8" a="1"/>
  <c r="T3789" i="8" s="1"/>
  <c r="T3790" i="8" a="1"/>
  <c r="T3790" i="8" s="1"/>
  <c r="T3791" i="8" a="1"/>
  <c r="T3791" i="8" s="1"/>
  <c r="T3792" i="8" a="1"/>
  <c r="T3792" i="8" s="1"/>
  <c r="T3793" i="8" a="1"/>
  <c r="T3793" i="8" s="1"/>
  <c r="T3794" i="8" a="1"/>
  <c r="T3794" i="8" s="1"/>
  <c r="T3795" i="8" a="1"/>
  <c r="T3795" i="8" s="1"/>
  <c r="T3796" i="8" a="1"/>
  <c r="T3796" i="8" s="1"/>
  <c r="T3797" i="8" a="1"/>
  <c r="T3797" i="8" s="1"/>
  <c r="T3798" i="8" a="1"/>
  <c r="T3798" i="8" s="1"/>
  <c r="T3799" i="8" a="1"/>
  <c r="T3799" i="8" s="1"/>
  <c r="T3800" i="8" a="1"/>
  <c r="T3800" i="8" s="1"/>
  <c r="T3801" i="8" a="1"/>
  <c r="T3801" i="8" s="1"/>
  <c r="T3802" i="8" a="1"/>
  <c r="T3802" i="8" s="1"/>
  <c r="T3803" i="8" a="1"/>
  <c r="T3803" i="8" s="1"/>
  <c r="T3804" i="8" a="1"/>
  <c r="T3804" i="8" s="1"/>
  <c r="T3805" i="8" a="1"/>
  <c r="T3805" i="8" s="1"/>
  <c r="T3806" i="8" a="1"/>
  <c r="T3806" i="8" s="1"/>
  <c r="T3807" i="8" a="1"/>
  <c r="T3807" i="8" s="1"/>
  <c r="T3808" i="8" a="1"/>
  <c r="T3808" i="8" s="1"/>
  <c r="T3809" i="8" a="1"/>
  <c r="T3809" i="8" s="1"/>
  <c r="T3810" i="8" a="1"/>
  <c r="T3810" i="8" s="1"/>
  <c r="T3811" i="8" a="1"/>
  <c r="T3811" i="8" s="1"/>
  <c r="T3812" i="8" a="1"/>
  <c r="T3812" i="8" s="1"/>
  <c r="T3813" i="8" a="1"/>
  <c r="T3813" i="8" s="1"/>
  <c r="T3814" i="8" a="1"/>
  <c r="T3814" i="8" s="1"/>
  <c r="T3815" i="8" a="1"/>
  <c r="T3815" i="8" s="1"/>
  <c r="T3816" i="8" a="1"/>
  <c r="T3816" i="8" s="1"/>
  <c r="T3817" i="8" a="1"/>
  <c r="T3817" i="8" s="1"/>
  <c r="T3818" i="8" a="1"/>
  <c r="T3818" i="8" s="1"/>
  <c r="T3819" i="8" a="1"/>
  <c r="T3819" i="8" s="1"/>
  <c r="T3820" i="8" a="1"/>
  <c r="T3820" i="8" s="1"/>
  <c r="T3821" i="8" a="1"/>
  <c r="T3821" i="8" s="1"/>
  <c r="T3822" i="8" a="1"/>
  <c r="T3822" i="8" s="1"/>
  <c r="T3823" i="8" a="1"/>
  <c r="T3823" i="8" s="1"/>
  <c r="T3824" i="8" a="1"/>
  <c r="T3824" i="8" s="1"/>
  <c r="T3825" i="8" a="1"/>
  <c r="T3825" i="8" s="1"/>
  <c r="T3826" i="8" a="1"/>
  <c r="T3826" i="8" s="1"/>
  <c r="T3827" i="8" a="1"/>
  <c r="T3827" i="8" s="1"/>
  <c r="T3828" i="8" a="1"/>
  <c r="T3828" i="8" s="1"/>
  <c r="T3829" i="8" a="1"/>
  <c r="T3829" i="8" s="1"/>
  <c r="T3830" i="8" a="1"/>
  <c r="T3830" i="8" s="1"/>
  <c r="T3831" i="8" a="1"/>
  <c r="T3831" i="8" s="1"/>
  <c r="T3832" i="8" a="1"/>
  <c r="T3832" i="8" s="1"/>
  <c r="T3833" i="8" a="1"/>
  <c r="T3833" i="8" s="1"/>
  <c r="T3834" i="8" a="1"/>
  <c r="T3834" i="8" s="1"/>
  <c r="T3835" i="8" a="1"/>
  <c r="T3835" i="8" s="1"/>
  <c r="T3836" i="8" a="1"/>
  <c r="T3836" i="8" s="1"/>
  <c r="T3837" i="8" a="1"/>
  <c r="T3837" i="8" s="1"/>
  <c r="T3838" i="8" a="1"/>
  <c r="T3838" i="8" s="1"/>
  <c r="T3839" i="8" a="1"/>
  <c r="T3839" i="8" s="1"/>
  <c r="T3840" i="8" a="1"/>
  <c r="T3840" i="8" s="1"/>
  <c r="T3841" i="8" a="1"/>
  <c r="T3841" i="8" s="1"/>
  <c r="T3842" i="8" a="1"/>
  <c r="T3842" i="8" s="1"/>
  <c r="T3843" i="8" a="1"/>
  <c r="T3843" i="8" s="1"/>
  <c r="T3844" i="8" a="1"/>
  <c r="T3844" i="8" s="1"/>
  <c r="T3845" i="8" a="1"/>
  <c r="T3845" i="8" s="1"/>
  <c r="T3846" i="8" a="1"/>
  <c r="T3846" i="8" s="1"/>
  <c r="T3847" i="8" a="1"/>
  <c r="T3847" i="8" s="1"/>
  <c r="T3848" i="8" a="1"/>
  <c r="T3848" i="8" s="1"/>
  <c r="T3849" i="8" a="1"/>
  <c r="T3849" i="8" s="1"/>
  <c r="T3850" i="8" a="1"/>
  <c r="T3850" i="8" s="1"/>
  <c r="T3851" i="8" a="1"/>
  <c r="T3851" i="8" s="1"/>
  <c r="T3852" i="8" a="1"/>
  <c r="T3852" i="8" s="1"/>
  <c r="T3853" i="8" a="1"/>
  <c r="T3853" i="8" s="1"/>
  <c r="T3854" i="8" a="1"/>
  <c r="T3854" i="8" s="1"/>
  <c r="T3855" i="8" a="1"/>
  <c r="T3855" i="8" s="1"/>
  <c r="T3856" i="8" a="1"/>
  <c r="T3856" i="8" s="1"/>
  <c r="T3857" i="8" a="1"/>
  <c r="T3857" i="8" s="1"/>
  <c r="T3858" i="8" a="1"/>
  <c r="T3858" i="8" s="1"/>
  <c r="T3859" i="8" a="1"/>
  <c r="T3859" i="8" s="1"/>
  <c r="T3860" i="8" a="1"/>
  <c r="T3860" i="8" s="1"/>
  <c r="T3861" i="8" a="1"/>
  <c r="T3861" i="8" s="1"/>
  <c r="T3862" i="8" a="1"/>
  <c r="T3862" i="8" s="1"/>
  <c r="T3863" i="8" a="1"/>
  <c r="T3863" i="8" s="1"/>
  <c r="T3864" i="8" a="1"/>
  <c r="T3864" i="8" s="1"/>
  <c r="T3865" i="8" a="1"/>
  <c r="T3865" i="8" s="1"/>
  <c r="T3866" i="8" a="1"/>
  <c r="T3866" i="8" s="1"/>
  <c r="T3867" i="8" a="1"/>
  <c r="T3867" i="8" s="1"/>
  <c r="T3868" i="8" a="1"/>
  <c r="T3868" i="8" s="1"/>
  <c r="T3869" i="8" a="1"/>
  <c r="T3869" i="8" s="1"/>
  <c r="T3870" i="8" a="1"/>
  <c r="T3870" i="8" s="1"/>
  <c r="T3871" i="8" a="1"/>
  <c r="T3871" i="8" s="1"/>
  <c r="T3872" i="8" a="1"/>
  <c r="T3872" i="8" s="1"/>
  <c r="T3873" i="8" a="1"/>
  <c r="T3873" i="8" s="1"/>
  <c r="T3874" i="8" a="1"/>
  <c r="T3874" i="8" s="1"/>
  <c r="T3875" i="8" a="1"/>
  <c r="T3875" i="8" s="1"/>
  <c r="T3876" i="8" a="1"/>
  <c r="T3876" i="8" s="1"/>
  <c r="T3877" i="8" a="1"/>
  <c r="T3877" i="8" s="1"/>
  <c r="T3878" i="8" a="1"/>
  <c r="T3878" i="8" s="1"/>
  <c r="T3879" i="8" a="1"/>
  <c r="T3879" i="8" s="1"/>
  <c r="T3880" i="8" a="1"/>
  <c r="T3880" i="8" s="1"/>
  <c r="T3881" i="8" a="1"/>
  <c r="T3881" i="8" s="1"/>
  <c r="T3882" i="8" a="1"/>
  <c r="T3882" i="8" s="1"/>
  <c r="T3883" i="8" a="1"/>
  <c r="T3883" i="8" s="1"/>
  <c r="T3884" i="8" a="1"/>
  <c r="T3884" i="8" s="1"/>
  <c r="T3885" i="8" a="1"/>
  <c r="T3885" i="8" s="1"/>
  <c r="T3886" i="8" a="1"/>
  <c r="T3886" i="8" s="1"/>
  <c r="T3887" i="8" a="1"/>
  <c r="T3887" i="8" s="1"/>
  <c r="T3888" i="8" a="1"/>
  <c r="T3888" i="8" s="1"/>
  <c r="T3889" i="8" a="1"/>
  <c r="T3889" i="8" s="1"/>
  <c r="T3890" i="8" a="1"/>
  <c r="T3890" i="8" s="1"/>
  <c r="T3891" i="8" a="1"/>
  <c r="T3891" i="8" s="1"/>
  <c r="T3892" i="8" a="1"/>
  <c r="T3892" i="8" s="1"/>
  <c r="T3893" i="8" a="1"/>
  <c r="T3893" i="8" s="1"/>
  <c r="T3894" i="8" a="1"/>
  <c r="T3894" i="8" s="1"/>
  <c r="T3895" i="8" a="1"/>
  <c r="T3895" i="8" s="1"/>
  <c r="T3896" i="8" a="1"/>
  <c r="T3896" i="8" s="1"/>
  <c r="T3897" i="8" a="1"/>
  <c r="T3897" i="8" s="1"/>
  <c r="T3898" i="8" a="1"/>
  <c r="T3898" i="8" s="1"/>
  <c r="T3899" i="8" a="1"/>
  <c r="T3899" i="8" s="1"/>
  <c r="T3900" i="8" a="1"/>
  <c r="T3900" i="8" s="1"/>
  <c r="T3901" i="8" a="1"/>
  <c r="T3901" i="8" s="1"/>
  <c r="T3902" i="8" a="1"/>
  <c r="T3902" i="8" s="1"/>
  <c r="T3903" i="8" a="1"/>
  <c r="T3903" i="8" s="1"/>
  <c r="T3904" i="8" a="1"/>
  <c r="T3904" i="8" s="1"/>
  <c r="T3905" i="8" a="1"/>
  <c r="T3905" i="8" s="1"/>
  <c r="T3906" i="8" a="1"/>
  <c r="T3906" i="8" s="1"/>
  <c r="T3907" i="8" a="1"/>
  <c r="T3907" i="8" s="1"/>
  <c r="T3908" i="8" a="1"/>
  <c r="T3908" i="8" s="1"/>
  <c r="T3909" i="8" a="1"/>
  <c r="T3909" i="8" s="1"/>
  <c r="T3910" i="8" a="1"/>
  <c r="T3910" i="8" s="1"/>
  <c r="T3911" i="8" a="1"/>
  <c r="T3911" i="8" s="1"/>
  <c r="T3912" i="8" a="1"/>
  <c r="T3912" i="8" s="1"/>
  <c r="T3913" i="8" a="1"/>
  <c r="T3913" i="8" s="1"/>
  <c r="T3914" i="8" a="1"/>
  <c r="T3914" i="8" s="1"/>
  <c r="T3915" i="8" a="1"/>
  <c r="T3915" i="8" s="1"/>
  <c r="T3916" i="8" a="1"/>
  <c r="T3916" i="8" s="1"/>
  <c r="T3917" i="8" a="1"/>
  <c r="T3917" i="8" s="1"/>
  <c r="T3918" i="8" a="1"/>
  <c r="T3918" i="8" s="1"/>
  <c r="T3919" i="8" a="1"/>
  <c r="T3919" i="8" s="1"/>
  <c r="T3920" i="8" a="1"/>
  <c r="T3920" i="8" s="1"/>
  <c r="T3921" i="8" a="1"/>
  <c r="T3921" i="8" s="1"/>
  <c r="T3922" i="8" a="1"/>
  <c r="T3922" i="8" s="1"/>
  <c r="T3923" i="8" a="1"/>
  <c r="T3923" i="8" s="1"/>
  <c r="T3924" i="8" a="1"/>
  <c r="T3924" i="8" s="1"/>
  <c r="T3925" i="8" a="1"/>
  <c r="T3925" i="8" s="1"/>
  <c r="T3926" i="8" a="1"/>
  <c r="T3926" i="8" s="1"/>
  <c r="T3927" i="8" a="1"/>
  <c r="T3927" i="8" s="1"/>
  <c r="T3928" i="8" a="1"/>
  <c r="T3928" i="8" s="1"/>
  <c r="T3929" i="8" a="1"/>
  <c r="T3929" i="8" s="1"/>
  <c r="T3930" i="8" a="1"/>
  <c r="T3930" i="8" s="1"/>
  <c r="T3931" i="8" a="1"/>
  <c r="T3931" i="8" s="1"/>
  <c r="T3932" i="8" a="1"/>
  <c r="T3932" i="8" s="1"/>
  <c r="T3933" i="8" a="1"/>
  <c r="T3933" i="8" s="1"/>
  <c r="T3934" i="8" a="1"/>
  <c r="T3934" i="8" s="1"/>
  <c r="T3935" i="8" a="1"/>
  <c r="T3935" i="8" s="1"/>
  <c r="T3936" i="8" a="1"/>
  <c r="T3936" i="8" s="1"/>
  <c r="T3937" i="8" a="1"/>
  <c r="T3937" i="8" s="1"/>
  <c r="T3938" i="8" a="1"/>
  <c r="T3938" i="8" s="1"/>
  <c r="T3939" i="8" a="1"/>
  <c r="T3939" i="8" s="1"/>
  <c r="T3940" i="8" a="1"/>
  <c r="T3940" i="8" s="1"/>
  <c r="T3941" i="8" a="1"/>
  <c r="T3941" i="8" s="1"/>
  <c r="T3942" i="8" a="1"/>
  <c r="T3942" i="8" s="1"/>
  <c r="T3943" i="8" a="1"/>
  <c r="T3943" i="8" s="1"/>
  <c r="T3944" i="8" a="1"/>
  <c r="T3944" i="8" s="1"/>
  <c r="T3945" i="8" a="1"/>
  <c r="T3945" i="8" s="1"/>
  <c r="T3946" i="8" a="1"/>
  <c r="T3946" i="8" s="1"/>
  <c r="T3947" i="8" a="1"/>
  <c r="T3947" i="8" s="1"/>
  <c r="T3948" i="8" a="1"/>
  <c r="T3948" i="8" s="1"/>
  <c r="T3949" i="8" a="1"/>
  <c r="T3949" i="8" s="1"/>
  <c r="T3950" i="8" a="1"/>
  <c r="T3950" i="8" s="1"/>
  <c r="T3951" i="8" a="1"/>
  <c r="T3951" i="8" s="1"/>
  <c r="T3952" i="8" a="1"/>
  <c r="T3952" i="8" s="1"/>
  <c r="T3953" i="8" a="1"/>
  <c r="T3953" i="8" s="1"/>
  <c r="T3954" i="8" a="1"/>
  <c r="T3954" i="8" s="1"/>
  <c r="T3955" i="8" a="1"/>
  <c r="T3955" i="8" s="1"/>
  <c r="T3956" i="8" a="1"/>
  <c r="T3956" i="8" s="1"/>
  <c r="T3957" i="8" a="1"/>
  <c r="T3957" i="8" s="1"/>
  <c r="T3958" i="8" a="1"/>
  <c r="T3958" i="8" s="1"/>
  <c r="T3959" i="8" a="1"/>
  <c r="T3959" i="8" s="1"/>
  <c r="T3960" i="8" a="1"/>
  <c r="T3960" i="8" s="1"/>
  <c r="T3961" i="8" a="1"/>
  <c r="T3961" i="8" s="1"/>
  <c r="T3962" i="8" a="1"/>
  <c r="T3962" i="8" s="1"/>
  <c r="T3963" i="8" a="1"/>
  <c r="T3963" i="8" s="1"/>
  <c r="T3964" i="8" a="1"/>
  <c r="T3964" i="8" s="1"/>
  <c r="T3965" i="8" a="1"/>
  <c r="T3965" i="8" s="1"/>
  <c r="T3966" i="8" a="1"/>
  <c r="T3966" i="8" s="1"/>
  <c r="T3967" i="8" a="1"/>
  <c r="T3967" i="8" s="1"/>
  <c r="T3968" i="8" a="1"/>
  <c r="T3968" i="8" s="1"/>
  <c r="T3969" i="8" a="1"/>
  <c r="T3969" i="8" s="1"/>
  <c r="T3970" i="8" a="1"/>
  <c r="T3970" i="8" s="1"/>
  <c r="T3971" i="8" a="1"/>
  <c r="T3971" i="8" s="1"/>
  <c r="T3972" i="8" a="1"/>
  <c r="T3972" i="8" s="1"/>
  <c r="T3973" i="8" a="1"/>
  <c r="T3973" i="8" s="1"/>
  <c r="T3974" i="8" a="1"/>
  <c r="T3974" i="8" s="1"/>
  <c r="T3975" i="8" a="1"/>
  <c r="T3975" i="8" s="1"/>
  <c r="T3976" i="8" a="1"/>
  <c r="T3976" i="8" s="1"/>
  <c r="T3977" i="8" a="1"/>
  <c r="T3977" i="8" s="1"/>
  <c r="T3978" i="8" a="1"/>
  <c r="T3978" i="8" s="1"/>
  <c r="T3979" i="8" a="1"/>
  <c r="T3979" i="8" s="1"/>
  <c r="T3980" i="8" a="1"/>
  <c r="T3980" i="8" s="1"/>
  <c r="T3981" i="8" a="1"/>
  <c r="T3981" i="8" s="1"/>
  <c r="T3982" i="8" a="1"/>
  <c r="T3982" i="8" s="1"/>
  <c r="T3983" i="8" a="1"/>
  <c r="T3983" i="8" s="1"/>
  <c r="T3984" i="8" a="1"/>
  <c r="T3984" i="8" s="1"/>
  <c r="T3985" i="8" a="1"/>
  <c r="T3985" i="8" s="1"/>
  <c r="T3986" i="8" a="1"/>
  <c r="T3986" i="8" s="1"/>
  <c r="T3987" i="8" a="1"/>
  <c r="T3987" i="8" s="1"/>
  <c r="T3988" i="8" a="1"/>
  <c r="T3988" i="8" s="1"/>
  <c r="T3989" i="8" a="1"/>
  <c r="T3989" i="8" s="1"/>
  <c r="T3990" i="8" a="1"/>
  <c r="T3990" i="8" s="1"/>
  <c r="T3991" i="8" a="1"/>
  <c r="T3991" i="8" s="1"/>
  <c r="T3992" i="8" a="1"/>
  <c r="T3992" i="8" s="1"/>
  <c r="T3993" i="8" a="1"/>
  <c r="T3993" i="8" s="1"/>
  <c r="T3994" i="8" a="1"/>
  <c r="T3994" i="8" s="1"/>
  <c r="T3995" i="8" a="1"/>
  <c r="T3995" i="8" s="1"/>
  <c r="T3996" i="8" a="1"/>
  <c r="T3996" i="8" s="1"/>
  <c r="T3997" i="8" a="1"/>
  <c r="T3997" i="8" s="1"/>
  <c r="T3998" i="8" a="1"/>
  <c r="T3998" i="8" s="1"/>
  <c r="T3999" i="8" a="1"/>
  <c r="T3999" i="8" s="1"/>
  <c r="T4000" i="8" a="1"/>
  <c r="T4000" i="8" s="1"/>
  <c r="T4001" i="8" a="1"/>
  <c r="T4001" i="8" s="1"/>
  <c r="T4002" i="8" a="1"/>
  <c r="T4002" i="8" s="1"/>
  <c r="T4003" i="8" a="1"/>
  <c r="T4003" i="8" s="1"/>
  <c r="T4004" i="8" a="1"/>
  <c r="T4004" i="8" s="1"/>
  <c r="T4005" i="8" a="1"/>
  <c r="T4005" i="8" s="1"/>
  <c r="T4006" i="8" a="1"/>
  <c r="T4006" i="8" s="1"/>
  <c r="T4007" i="8" a="1"/>
  <c r="T4007" i="8" s="1"/>
  <c r="T4008" i="8" a="1"/>
  <c r="T4008" i="8" s="1"/>
  <c r="T4009" i="8" a="1"/>
  <c r="T4009" i="8" s="1"/>
  <c r="T4010" i="8" a="1"/>
  <c r="T4010" i="8" s="1"/>
  <c r="T4011" i="8" a="1"/>
  <c r="T4011" i="8" s="1"/>
  <c r="T4012" i="8" a="1"/>
  <c r="T4012" i="8" s="1"/>
  <c r="T4013" i="8" a="1"/>
  <c r="T4013" i="8" s="1"/>
  <c r="T4014" i="8" a="1"/>
  <c r="T4014" i="8" s="1"/>
  <c r="T4015" i="8" a="1"/>
  <c r="T4015" i="8" s="1"/>
  <c r="T4016" i="8" a="1"/>
  <c r="T4016" i="8" s="1"/>
  <c r="T4017" i="8" a="1"/>
  <c r="T4017" i="8" s="1"/>
  <c r="T4018" i="8" a="1"/>
  <c r="T4018" i="8" s="1"/>
  <c r="T4019" i="8" a="1"/>
  <c r="T4019" i="8" s="1"/>
  <c r="T4020" i="8" a="1"/>
  <c r="T4020" i="8" s="1"/>
  <c r="T4021" i="8" a="1"/>
  <c r="T4021" i="8" s="1"/>
  <c r="T4022" i="8" a="1"/>
  <c r="T4022" i="8" s="1"/>
  <c r="T4023" i="8" a="1"/>
  <c r="T4023" i="8" s="1"/>
  <c r="T4024" i="8" a="1"/>
  <c r="T4024" i="8" s="1"/>
  <c r="T4025" i="8" a="1"/>
  <c r="T4025" i="8" s="1"/>
  <c r="T4026" i="8" a="1"/>
  <c r="T4026" i="8" s="1"/>
  <c r="T4027" i="8" a="1"/>
  <c r="T4027" i="8" s="1"/>
  <c r="T4028" i="8" a="1"/>
  <c r="T4028" i="8" s="1"/>
  <c r="T4029" i="8" a="1"/>
  <c r="T4029" i="8" s="1"/>
  <c r="T4030" i="8" a="1"/>
  <c r="T4030" i="8" s="1"/>
  <c r="T4031" i="8" a="1"/>
  <c r="T4031" i="8" s="1"/>
  <c r="T4032" i="8" a="1"/>
  <c r="T4032" i="8" s="1"/>
  <c r="T4033" i="8" a="1"/>
  <c r="T4033" i="8" s="1"/>
  <c r="T4034" i="8" a="1"/>
  <c r="T4034" i="8" s="1"/>
  <c r="T4035" i="8" a="1"/>
  <c r="T4035" i="8" s="1"/>
  <c r="T4036" i="8" a="1"/>
  <c r="T4036" i="8" s="1"/>
  <c r="T4037" i="8" a="1"/>
  <c r="T4037" i="8" s="1"/>
  <c r="T4038" i="8" a="1"/>
  <c r="T4038" i="8" s="1"/>
  <c r="T4039" i="8" a="1"/>
  <c r="T4039" i="8" s="1"/>
  <c r="T4040" i="8" a="1"/>
  <c r="T4040" i="8" s="1"/>
  <c r="T4041" i="8" a="1"/>
  <c r="T4041" i="8" s="1"/>
  <c r="T4042" i="8" a="1"/>
  <c r="T4042" i="8" s="1"/>
  <c r="T4043" i="8" a="1"/>
  <c r="T4043" i="8" s="1"/>
  <c r="T4044" i="8" a="1"/>
  <c r="T4044" i="8" s="1"/>
  <c r="T4045" i="8" a="1"/>
  <c r="T4045" i="8" s="1"/>
  <c r="T4046" i="8" a="1"/>
  <c r="T4046" i="8" s="1"/>
  <c r="T4047" i="8" a="1"/>
  <c r="T4047" i="8" s="1"/>
  <c r="T4048" i="8" a="1"/>
  <c r="T4048" i="8" s="1"/>
  <c r="T4049" i="8" a="1"/>
  <c r="T4049" i="8" s="1"/>
  <c r="T4050" i="8" a="1"/>
  <c r="T4050" i="8" s="1"/>
  <c r="T4051" i="8" a="1"/>
  <c r="T4051" i="8" s="1"/>
  <c r="T4052" i="8" a="1"/>
  <c r="T4052" i="8" s="1"/>
  <c r="T4053" i="8" a="1"/>
  <c r="T4053" i="8" s="1"/>
  <c r="T4054" i="8" a="1"/>
  <c r="T4054" i="8" s="1"/>
  <c r="T4055" i="8" a="1"/>
  <c r="T4055" i="8" s="1"/>
  <c r="T4056" i="8" a="1"/>
  <c r="T4056" i="8" s="1"/>
  <c r="T4057" i="8" a="1"/>
  <c r="T4057" i="8" s="1"/>
  <c r="T4058" i="8" a="1"/>
  <c r="T4058" i="8" s="1"/>
  <c r="T4059" i="8" a="1"/>
  <c r="T4059" i="8" s="1"/>
  <c r="T4060" i="8" a="1"/>
  <c r="T4060" i="8" s="1"/>
  <c r="T4061" i="8" a="1"/>
  <c r="T4061" i="8" s="1"/>
  <c r="T4062" i="8" a="1"/>
  <c r="T4062" i="8" s="1"/>
  <c r="T4063" i="8" a="1"/>
  <c r="T4063" i="8" s="1"/>
  <c r="T4064" i="8" a="1"/>
  <c r="T4064" i="8" s="1"/>
  <c r="T4065" i="8" a="1"/>
  <c r="T4065" i="8" s="1"/>
  <c r="T4066" i="8" a="1"/>
  <c r="T4066" i="8" s="1"/>
  <c r="T4067" i="8" a="1"/>
  <c r="T4067" i="8" s="1"/>
  <c r="T4068" i="8" a="1"/>
  <c r="T4068" i="8" s="1"/>
  <c r="T4069" i="8" a="1"/>
  <c r="T4069" i="8" s="1"/>
  <c r="T4070" i="8" a="1"/>
  <c r="T4070" i="8" s="1"/>
  <c r="T4071" i="8" a="1"/>
  <c r="T4071" i="8" s="1"/>
  <c r="T4072" i="8" a="1"/>
  <c r="T4072" i="8" s="1"/>
  <c r="T4073" i="8" a="1"/>
  <c r="T4073" i="8" s="1"/>
  <c r="T4074" i="8" a="1"/>
  <c r="T4074" i="8" s="1"/>
  <c r="T4075" i="8" a="1"/>
  <c r="T4075" i="8" s="1"/>
  <c r="T4076" i="8" a="1"/>
  <c r="T4076" i="8" s="1"/>
  <c r="T4077" i="8" a="1"/>
  <c r="T4077" i="8" s="1"/>
  <c r="T4078" i="8" a="1"/>
  <c r="T4078" i="8" s="1"/>
  <c r="T4079" i="8" a="1"/>
  <c r="T4079" i="8" s="1"/>
  <c r="T4080" i="8" a="1"/>
  <c r="T4080" i="8" s="1"/>
  <c r="T4081" i="8" a="1"/>
  <c r="T4081" i="8" s="1"/>
  <c r="T4082" i="8" a="1"/>
  <c r="T4082" i="8" s="1"/>
  <c r="T4083" i="8" a="1"/>
  <c r="T4083" i="8" s="1"/>
  <c r="T4084" i="8" a="1"/>
  <c r="T4084" i="8" s="1"/>
  <c r="T4085" i="8" a="1"/>
  <c r="T4085" i="8" s="1"/>
  <c r="T4086" i="8" a="1"/>
  <c r="T4086" i="8" s="1"/>
  <c r="T4087" i="8" a="1"/>
  <c r="T4087" i="8" s="1"/>
  <c r="T4088" i="8" a="1"/>
  <c r="T4088" i="8" s="1"/>
  <c r="T4089" i="8" a="1"/>
  <c r="T4089" i="8" s="1"/>
  <c r="T4090" i="8" a="1"/>
  <c r="T4090" i="8" s="1"/>
  <c r="T4091" i="8" a="1"/>
  <c r="T4091" i="8" s="1"/>
  <c r="T4092" i="8" a="1"/>
  <c r="T4092" i="8" s="1"/>
  <c r="T4093" i="8" a="1"/>
  <c r="T4093" i="8" s="1"/>
  <c r="T4094" i="8" a="1"/>
  <c r="T4094" i="8" s="1"/>
  <c r="T4095" i="8" a="1"/>
  <c r="T4095" i="8" s="1"/>
  <c r="T4096" i="8" a="1"/>
  <c r="T4096" i="8" s="1"/>
  <c r="T4097" i="8" a="1"/>
  <c r="T4097" i="8" s="1"/>
  <c r="T4098" i="8" a="1"/>
  <c r="T4098" i="8" s="1"/>
  <c r="T4099" i="8" a="1"/>
  <c r="T4099" i="8" s="1"/>
  <c r="T4100" i="8" a="1"/>
  <c r="T4100" i="8" s="1"/>
  <c r="T4101" i="8" a="1"/>
  <c r="T4101" i="8" s="1"/>
  <c r="T4102" i="8" a="1"/>
  <c r="T4102" i="8" s="1"/>
  <c r="T4103" i="8" a="1"/>
  <c r="T4103" i="8" s="1"/>
  <c r="T4104" i="8" a="1"/>
  <c r="T4104" i="8" s="1"/>
  <c r="T4105" i="8" a="1"/>
  <c r="T4105" i="8" s="1"/>
  <c r="T4106" i="8" a="1"/>
  <c r="T4106" i="8" s="1"/>
  <c r="T4107" i="8" a="1"/>
  <c r="T4107" i="8" s="1"/>
  <c r="T4108" i="8" a="1"/>
  <c r="T4108" i="8" s="1"/>
  <c r="T4109" i="8" a="1"/>
  <c r="T4109" i="8" s="1"/>
  <c r="T4110" i="8" a="1"/>
  <c r="T4110" i="8" s="1"/>
  <c r="T4111" i="8" a="1"/>
  <c r="T4111" i="8" s="1"/>
  <c r="T4112" i="8" a="1"/>
  <c r="T4112" i="8" s="1"/>
  <c r="T4113" i="8" a="1"/>
  <c r="T4113" i="8" s="1"/>
  <c r="T4114" i="8" a="1"/>
  <c r="T4114" i="8" s="1"/>
  <c r="T4115" i="8" a="1"/>
  <c r="T4115" i="8" s="1"/>
  <c r="T4116" i="8" a="1"/>
  <c r="T4116" i="8" s="1"/>
  <c r="T4117" i="8" a="1"/>
  <c r="T4117" i="8" s="1"/>
  <c r="T4118" i="8" a="1"/>
  <c r="T4118" i="8" s="1"/>
  <c r="T4119" i="8" a="1"/>
  <c r="T4119" i="8" s="1"/>
  <c r="T4120" i="8" a="1"/>
  <c r="T4120" i="8" s="1"/>
  <c r="T4121" i="8" a="1"/>
  <c r="T4121" i="8" s="1"/>
  <c r="T4122" i="8" a="1"/>
  <c r="T4122" i="8" s="1"/>
  <c r="T4123" i="8" a="1"/>
  <c r="T4123" i="8" s="1"/>
  <c r="T4124" i="8" a="1"/>
  <c r="T4124" i="8" s="1"/>
  <c r="T4125" i="8" a="1"/>
  <c r="T4125" i="8" s="1"/>
  <c r="T4126" i="8" a="1"/>
  <c r="T4126" i="8" s="1"/>
  <c r="T4127" i="8" a="1"/>
  <c r="T4127" i="8" s="1"/>
  <c r="T4128" i="8" a="1"/>
  <c r="T4128" i="8" s="1"/>
  <c r="T4129" i="8" a="1"/>
  <c r="T4129" i="8" s="1"/>
  <c r="T4130" i="8" a="1"/>
  <c r="T4130" i="8" s="1"/>
  <c r="T4131" i="8" a="1"/>
  <c r="T4131" i="8" s="1"/>
  <c r="T4132" i="8" a="1"/>
  <c r="T4132" i="8" s="1"/>
  <c r="T4133" i="8" a="1"/>
  <c r="T4133" i="8" s="1"/>
  <c r="T4134" i="8" a="1"/>
  <c r="T4134" i="8" s="1"/>
  <c r="T4135" i="8" a="1"/>
  <c r="T4135" i="8" s="1"/>
  <c r="T4136" i="8" a="1"/>
  <c r="T4136" i="8" s="1"/>
  <c r="T4137" i="8" a="1"/>
  <c r="T4137" i="8" s="1"/>
  <c r="T4138" i="8" a="1"/>
  <c r="T4138" i="8" s="1"/>
  <c r="T4139" i="8" a="1"/>
  <c r="T4139" i="8" s="1"/>
  <c r="T4140" i="8" a="1"/>
  <c r="T4140" i="8" s="1"/>
  <c r="T4141" i="8" a="1"/>
  <c r="T4141" i="8" s="1"/>
  <c r="T4142" i="8" a="1"/>
  <c r="T4142" i="8" s="1"/>
  <c r="T4143" i="8" a="1"/>
  <c r="T4143" i="8" s="1"/>
  <c r="T4144" i="8" a="1"/>
  <c r="T4144" i="8" s="1"/>
  <c r="T4145" i="8" a="1"/>
  <c r="T4145" i="8" s="1"/>
  <c r="T4146" i="8" a="1"/>
  <c r="T4146" i="8" s="1"/>
  <c r="T4147" i="8" a="1"/>
  <c r="T4147" i="8" s="1"/>
  <c r="T4148" i="8" a="1"/>
  <c r="T4148" i="8" s="1"/>
  <c r="T4149" i="8" a="1"/>
  <c r="T4149" i="8" s="1"/>
  <c r="T4150" i="8" a="1"/>
  <c r="T4150" i="8" s="1"/>
  <c r="T4151" i="8" a="1"/>
  <c r="T4151" i="8" s="1"/>
  <c r="T4152" i="8" a="1"/>
  <c r="T4152" i="8" s="1"/>
  <c r="T4153" i="8" a="1"/>
  <c r="T4153" i="8" s="1"/>
  <c r="T4154" i="8" a="1"/>
  <c r="T4154" i="8" s="1"/>
  <c r="T4155" i="8" a="1"/>
  <c r="T4155" i="8" s="1"/>
  <c r="T4156" i="8" a="1"/>
  <c r="T4156" i="8" s="1"/>
  <c r="T4157" i="8" a="1"/>
  <c r="T4157" i="8" s="1"/>
  <c r="T4158" i="8" a="1"/>
  <c r="T4158" i="8" s="1"/>
  <c r="T4159" i="8" a="1"/>
  <c r="T4159" i="8" s="1"/>
  <c r="T4160" i="8" a="1"/>
  <c r="T4160" i="8" s="1"/>
  <c r="T4161" i="8" a="1"/>
  <c r="T4161" i="8" s="1"/>
  <c r="T4162" i="8" a="1"/>
  <c r="T4162" i="8" s="1"/>
  <c r="T4163" i="8" a="1"/>
  <c r="T4163" i="8" s="1"/>
  <c r="T4164" i="8" a="1"/>
  <c r="T4164" i="8" s="1"/>
  <c r="T4165" i="8" a="1"/>
  <c r="T4165" i="8" s="1"/>
  <c r="T4166" i="8" a="1"/>
  <c r="T4166" i="8" s="1"/>
  <c r="T4167" i="8" a="1"/>
  <c r="T4167" i="8" s="1"/>
  <c r="T4168" i="8" a="1"/>
  <c r="T4168" i="8" s="1"/>
  <c r="T4169" i="8" a="1"/>
  <c r="T4169" i="8" s="1"/>
  <c r="T4170" i="8" a="1"/>
  <c r="T4170" i="8" s="1"/>
  <c r="T4171" i="8" a="1"/>
  <c r="T4171" i="8" s="1"/>
  <c r="T4172" i="8" a="1"/>
  <c r="T4172" i="8" s="1"/>
  <c r="T4173" i="8" a="1"/>
  <c r="T4173" i="8" s="1"/>
  <c r="T4174" i="8" a="1"/>
  <c r="T4174" i="8" s="1"/>
  <c r="T4175" i="8" a="1"/>
  <c r="T4175" i="8" s="1"/>
  <c r="T4176" i="8" a="1"/>
  <c r="T4176" i="8" s="1"/>
  <c r="T4177" i="8" a="1"/>
  <c r="T4177" i="8" s="1"/>
  <c r="T4178" i="8" a="1"/>
  <c r="T4178" i="8" s="1"/>
  <c r="T4179" i="8" a="1"/>
  <c r="T4179" i="8" s="1"/>
  <c r="T4180" i="8" a="1"/>
  <c r="T4180" i="8" s="1"/>
  <c r="T4181" i="8" a="1"/>
  <c r="T4181" i="8" s="1"/>
  <c r="T4182" i="8" a="1"/>
  <c r="T4182" i="8" s="1"/>
  <c r="T4183" i="8" a="1"/>
  <c r="T4183" i="8" s="1"/>
  <c r="T4184" i="8" a="1"/>
  <c r="T4184" i="8" s="1"/>
  <c r="T4185" i="8" a="1"/>
  <c r="T4185" i="8" s="1"/>
  <c r="T4186" i="8" a="1"/>
  <c r="T4186" i="8" s="1"/>
  <c r="T4187" i="8" a="1"/>
  <c r="T4187" i="8" s="1"/>
  <c r="T4188" i="8" a="1"/>
  <c r="T4188" i="8" s="1"/>
  <c r="T4189" i="8" a="1"/>
  <c r="T4189" i="8" s="1"/>
  <c r="T4190" i="8" a="1"/>
  <c r="T4190" i="8" s="1"/>
  <c r="T4191" i="8" a="1"/>
  <c r="T4191" i="8" s="1"/>
  <c r="T4192" i="8" a="1"/>
  <c r="T4192" i="8" s="1"/>
  <c r="T4193" i="8" a="1"/>
  <c r="T4193" i="8" s="1"/>
  <c r="T4194" i="8" a="1"/>
  <c r="T4194" i="8" s="1"/>
  <c r="T4195" i="8" a="1"/>
  <c r="T4195" i="8" s="1"/>
  <c r="T4196" i="8" a="1"/>
  <c r="T4196" i="8" s="1"/>
  <c r="T4197" i="8" a="1"/>
  <c r="T4197" i="8" s="1"/>
  <c r="T4198" i="8" a="1"/>
  <c r="T4198" i="8" s="1"/>
  <c r="T4199" i="8" a="1"/>
  <c r="T4199" i="8" s="1"/>
  <c r="T4200" i="8" a="1"/>
  <c r="T4200" i="8" s="1"/>
  <c r="T4201" i="8" a="1"/>
  <c r="T4201" i="8" s="1"/>
  <c r="T4202" i="8" a="1"/>
  <c r="T4202" i="8" s="1"/>
  <c r="T4203" i="8" a="1"/>
  <c r="T4203" i="8" s="1"/>
  <c r="T4204" i="8" a="1"/>
  <c r="T4204" i="8" s="1"/>
  <c r="T4205" i="8" a="1"/>
  <c r="T4205" i="8" s="1"/>
  <c r="T4206" i="8" a="1"/>
  <c r="T4206" i="8" s="1"/>
  <c r="T4207" i="8" a="1"/>
  <c r="T4207" i="8" s="1"/>
  <c r="T4208" i="8" a="1"/>
  <c r="T4208" i="8" s="1"/>
  <c r="T4209" i="8" a="1"/>
  <c r="T4209" i="8" s="1"/>
  <c r="T4210" i="8" a="1"/>
  <c r="T4210" i="8" s="1"/>
  <c r="T4211" i="8" a="1"/>
  <c r="T4211" i="8" s="1"/>
  <c r="T4212" i="8" a="1"/>
  <c r="T4212" i="8" s="1"/>
  <c r="T4213" i="8" a="1"/>
  <c r="T4213" i="8" s="1"/>
  <c r="T4214" i="8" a="1"/>
  <c r="T4214" i="8" s="1"/>
  <c r="T4215" i="8" a="1"/>
  <c r="T4215" i="8" s="1"/>
  <c r="T4216" i="8" a="1"/>
  <c r="T4216" i="8" s="1"/>
  <c r="T4217" i="8" a="1"/>
  <c r="T4217" i="8" s="1"/>
  <c r="T4218" i="8" a="1"/>
  <c r="T4218" i="8" s="1"/>
  <c r="T4219" i="8" a="1"/>
  <c r="T4219" i="8" s="1"/>
  <c r="T4220" i="8" a="1"/>
  <c r="T4220" i="8" s="1"/>
  <c r="T4221" i="8" a="1"/>
  <c r="T4221" i="8" s="1"/>
  <c r="T4222" i="8" a="1"/>
  <c r="T4222" i="8" s="1"/>
  <c r="T4223" i="8" a="1"/>
  <c r="T4223" i="8" s="1"/>
  <c r="T4224" i="8" a="1"/>
  <c r="T4224" i="8" s="1"/>
  <c r="T4225" i="8" a="1"/>
  <c r="T4225" i="8" s="1"/>
  <c r="T4226" i="8" a="1"/>
  <c r="T4226" i="8" s="1"/>
  <c r="T4227" i="8" a="1"/>
  <c r="T4227" i="8" s="1"/>
  <c r="T4228" i="8" a="1"/>
  <c r="T4228" i="8" s="1"/>
  <c r="T4229" i="8" a="1"/>
  <c r="T4229" i="8" s="1"/>
  <c r="T4230" i="8" a="1"/>
  <c r="T4230" i="8" s="1"/>
  <c r="T4231" i="8" a="1"/>
  <c r="T4231" i="8" s="1"/>
  <c r="T4232" i="8" a="1"/>
  <c r="T4232" i="8" s="1"/>
  <c r="T4233" i="8" a="1"/>
  <c r="T4233" i="8" s="1"/>
  <c r="T4234" i="8" a="1"/>
  <c r="T4234" i="8" s="1"/>
  <c r="T4235" i="8" a="1"/>
  <c r="T4235" i="8" s="1"/>
  <c r="T4236" i="8" a="1"/>
  <c r="T4236" i="8" s="1"/>
  <c r="T4237" i="8" a="1"/>
  <c r="T4237" i="8" s="1"/>
  <c r="T4238" i="8" a="1"/>
  <c r="T4238" i="8" s="1"/>
  <c r="T4239" i="8" a="1"/>
  <c r="T4239" i="8" s="1"/>
  <c r="T4240" i="8" a="1"/>
  <c r="T4240" i="8" s="1"/>
  <c r="T4241" i="8" a="1"/>
  <c r="T4241" i="8" s="1"/>
  <c r="T4242" i="8" a="1"/>
  <c r="T4242" i="8" s="1"/>
  <c r="T4243" i="8" a="1"/>
  <c r="T4243" i="8" s="1"/>
  <c r="T4244" i="8" a="1"/>
  <c r="T4244" i="8" s="1"/>
  <c r="T4245" i="8" a="1"/>
  <c r="T4245" i="8" s="1"/>
  <c r="T4246" i="8" a="1"/>
  <c r="T4246" i="8" s="1"/>
  <c r="T4247" i="8" a="1"/>
  <c r="T4247" i="8" s="1"/>
  <c r="T4248" i="8" a="1"/>
  <c r="T4248" i="8" s="1"/>
  <c r="T4249" i="8" a="1"/>
  <c r="T4249" i="8" s="1"/>
  <c r="T4250" i="8" a="1"/>
  <c r="T4250" i="8" s="1"/>
  <c r="T4251" i="8" a="1"/>
  <c r="T4251" i="8" s="1"/>
  <c r="T4252" i="8" a="1"/>
  <c r="T4252" i="8" s="1"/>
  <c r="T4253" i="8" a="1"/>
  <c r="T4253" i="8" s="1"/>
  <c r="T4254" i="8" a="1"/>
  <c r="T4254" i="8" s="1"/>
  <c r="T4255" i="8" a="1"/>
  <c r="T4255" i="8" s="1"/>
  <c r="T4256" i="8" a="1"/>
  <c r="T4256" i="8" s="1"/>
  <c r="T4257" i="8" a="1"/>
  <c r="T4257" i="8" s="1"/>
  <c r="T4258" i="8" a="1"/>
  <c r="T4258" i="8" s="1"/>
  <c r="T4259" i="8" a="1"/>
  <c r="T4259" i="8" s="1"/>
  <c r="T4260" i="8" a="1"/>
  <c r="T4260" i="8" s="1"/>
  <c r="T4261" i="8" a="1"/>
  <c r="T4261" i="8" s="1"/>
  <c r="T4262" i="8" a="1"/>
  <c r="T4262" i="8" s="1"/>
  <c r="T4263" i="8" a="1"/>
  <c r="T4263" i="8" s="1"/>
  <c r="T4264" i="8" a="1"/>
  <c r="T4264" i="8" s="1"/>
  <c r="T4265" i="8" a="1"/>
  <c r="T4265" i="8" s="1"/>
  <c r="T4266" i="8" a="1"/>
  <c r="T4266" i="8" s="1"/>
  <c r="T4267" i="8" a="1"/>
  <c r="T4267" i="8" s="1"/>
  <c r="T4268" i="8" a="1"/>
  <c r="T4268" i="8" s="1"/>
  <c r="T4269" i="8" a="1"/>
  <c r="T4269" i="8" s="1"/>
  <c r="T4270" i="8" a="1"/>
  <c r="T4270" i="8" s="1"/>
  <c r="T4271" i="8" a="1"/>
  <c r="T4271" i="8" s="1"/>
  <c r="T4272" i="8" a="1"/>
  <c r="T4272" i="8" s="1"/>
  <c r="T4273" i="8" a="1"/>
  <c r="T4273" i="8" s="1"/>
  <c r="T4274" i="8" a="1"/>
  <c r="T4274" i="8" s="1"/>
  <c r="T4275" i="8" a="1"/>
  <c r="T4275" i="8" s="1"/>
  <c r="T4276" i="8" a="1"/>
  <c r="T4276" i="8" s="1"/>
  <c r="T4277" i="8" a="1"/>
  <c r="T4277" i="8" s="1"/>
  <c r="T4278" i="8" a="1"/>
  <c r="T4278" i="8" s="1"/>
  <c r="T4279" i="8" a="1"/>
  <c r="T4279" i="8" s="1"/>
  <c r="T4280" i="8" a="1"/>
  <c r="T4280" i="8" s="1"/>
  <c r="T4281" i="8" a="1"/>
  <c r="T4281" i="8" s="1"/>
  <c r="T4282" i="8" a="1"/>
  <c r="T4282" i="8" s="1"/>
  <c r="T4283" i="8" a="1"/>
  <c r="T4283" i="8" s="1"/>
  <c r="T4284" i="8" a="1"/>
  <c r="T4284" i="8" s="1"/>
  <c r="T4285" i="8" a="1"/>
  <c r="T4285" i="8" s="1"/>
  <c r="T4286" i="8" a="1"/>
  <c r="T4286" i="8" s="1"/>
  <c r="T4287" i="8" a="1"/>
  <c r="T4287" i="8" s="1"/>
  <c r="T4288" i="8" a="1"/>
  <c r="T4288" i="8" s="1"/>
  <c r="T4289" i="8" a="1"/>
  <c r="T4289" i="8" s="1"/>
  <c r="T4290" i="8" a="1"/>
  <c r="T4290" i="8" s="1"/>
  <c r="T4291" i="8" a="1"/>
  <c r="T4291" i="8" s="1"/>
  <c r="T4292" i="8" a="1"/>
  <c r="T4292" i="8" s="1"/>
  <c r="T4293" i="8" a="1"/>
  <c r="T4293" i="8" s="1"/>
  <c r="T4294" i="8" a="1"/>
  <c r="T4294" i="8" s="1"/>
  <c r="T4295" i="8" a="1"/>
  <c r="T4295" i="8" s="1"/>
  <c r="T4296" i="8" a="1"/>
  <c r="T4296" i="8" s="1"/>
  <c r="T4297" i="8" a="1"/>
  <c r="T4297" i="8" s="1"/>
  <c r="T4298" i="8" a="1"/>
  <c r="T4298" i="8" s="1"/>
  <c r="T4299" i="8" a="1"/>
  <c r="T4299" i="8" s="1"/>
  <c r="T4300" i="8" a="1"/>
  <c r="T4300" i="8" s="1"/>
  <c r="T4301" i="8" a="1"/>
  <c r="T4301" i="8" s="1"/>
  <c r="T4302" i="8" a="1"/>
  <c r="T4302" i="8" s="1"/>
  <c r="T4303" i="8" a="1"/>
  <c r="T4303" i="8" s="1"/>
  <c r="T4304" i="8" a="1"/>
  <c r="T4304" i="8" s="1"/>
  <c r="T4305" i="8" a="1"/>
  <c r="T4305" i="8" s="1"/>
  <c r="T4306" i="8" a="1"/>
  <c r="T4306" i="8" s="1"/>
  <c r="T4307" i="8" a="1"/>
  <c r="T4307" i="8" s="1"/>
  <c r="T4308" i="8" a="1"/>
  <c r="T4308" i="8" s="1"/>
  <c r="T4309" i="8" a="1"/>
  <c r="T4309" i="8" s="1"/>
  <c r="T4310" i="8" a="1"/>
  <c r="T4310" i="8" s="1"/>
  <c r="T4311" i="8" a="1"/>
  <c r="T4311" i="8" s="1"/>
  <c r="T4312" i="8" a="1"/>
  <c r="T4312" i="8" s="1"/>
  <c r="T4313" i="8" a="1"/>
  <c r="T4313" i="8" s="1"/>
  <c r="T4314" i="8" a="1"/>
  <c r="T4314" i="8" s="1"/>
  <c r="T4315" i="8" a="1"/>
  <c r="T4315" i="8" s="1"/>
  <c r="T4316" i="8" a="1"/>
  <c r="T4316" i="8" s="1"/>
  <c r="T4317" i="8" a="1"/>
  <c r="T4317" i="8" s="1"/>
  <c r="T4318" i="8" a="1"/>
  <c r="T4318" i="8" s="1"/>
  <c r="T4319" i="8" a="1"/>
  <c r="T4319" i="8" s="1"/>
  <c r="T4320" i="8" a="1"/>
  <c r="T4320" i="8" s="1"/>
  <c r="T4321" i="8" a="1"/>
  <c r="T4321" i="8" s="1"/>
  <c r="T4322" i="8" a="1"/>
  <c r="T4322" i="8" s="1"/>
  <c r="T4323" i="8" a="1"/>
  <c r="T4323" i="8" s="1"/>
  <c r="T4324" i="8" a="1"/>
  <c r="T4324" i="8" s="1"/>
  <c r="T4325" i="8" a="1"/>
  <c r="T4325" i="8" s="1"/>
  <c r="T4326" i="8" a="1"/>
  <c r="T4326" i="8" s="1"/>
  <c r="T4327" i="8" a="1"/>
  <c r="T4327" i="8" s="1"/>
  <c r="T4328" i="8" a="1"/>
  <c r="T4328" i="8" s="1"/>
  <c r="T4329" i="8" a="1"/>
  <c r="T4329" i="8" s="1"/>
  <c r="T4330" i="8" a="1"/>
  <c r="T4330" i="8" s="1"/>
  <c r="T4331" i="8" a="1"/>
  <c r="T4331" i="8" s="1"/>
  <c r="T4332" i="8" a="1"/>
  <c r="T4332" i="8" s="1"/>
  <c r="T4333" i="8" a="1"/>
  <c r="T4333" i="8" s="1"/>
  <c r="T4334" i="8" a="1"/>
  <c r="T4334" i="8" s="1"/>
  <c r="T4335" i="8" a="1"/>
  <c r="T4335" i="8" s="1"/>
  <c r="T4336" i="8" a="1"/>
  <c r="T4336" i="8" s="1"/>
  <c r="T4337" i="8" a="1"/>
  <c r="T4337" i="8" s="1"/>
  <c r="T4338" i="8" a="1"/>
  <c r="T4338" i="8" s="1"/>
  <c r="T4339" i="8" a="1"/>
  <c r="T4339" i="8" s="1"/>
  <c r="T4340" i="8" a="1"/>
  <c r="T4340" i="8" s="1"/>
  <c r="T4341" i="8" a="1"/>
  <c r="T4341" i="8" s="1"/>
  <c r="T4342" i="8" a="1"/>
  <c r="T4342" i="8" s="1"/>
  <c r="T4343" i="8" a="1"/>
  <c r="T4343" i="8" s="1"/>
  <c r="T4344" i="8" a="1"/>
  <c r="T4344" i="8" s="1"/>
  <c r="T4345" i="8" a="1"/>
  <c r="T4345" i="8" s="1"/>
  <c r="T4346" i="8" a="1"/>
  <c r="T4346" i="8" s="1"/>
  <c r="T4347" i="8" a="1"/>
  <c r="T4347" i="8" s="1"/>
  <c r="T4348" i="8" a="1"/>
  <c r="T4348" i="8" s="1"/>
  <c r="T4349" i="8" a="1"/>
  <c r="T4349" i="8" s="1"/>
  <c r="T4350" i="8" a="1"/>
  <c r="T4350" i="8" s="1"/>
  <c r="T4351" i="8" a="1"/>
  <c r="T4351" i="8" s="1"/>
  <c r="T4352" i="8" a="1"/>
  <c r="T4352" i="8" s="1"/>
  <c r="T4353" i="8" a="1"/>
  <c r="T4353" i="8" s="1"/>
  <c r="T4354" i="8" a="1"/>
  <c r="T4354" i="8" s="1"/>
  <c r="T4355" i="8" a="1"/>
  <c r="T4355" i="8" s="1"/>
  <c r="T4356" i="8" a="1"/>
  <c r="T4356" i="8" s="1"/>
  <c r="T4357" i="8" a="1"/>
  <c r="T4357" i="8" s="1"/>
  <c r="T4358" i="8" a="1"/>
  <c r="T4358" i="8" s="1"/>
  <c r="T4359" i="8" a="1"/>
  <c r="T4359" i="8" s="1"/>
  <c r="T4360" i="8" a="1"/>
  <c r="T4360" i="8" s="1"/>
  <c r="T4361" i="8" a="1"/>
  <c r="T4361" i="8" s="1"/>
  <c r="T4362" i="8" a="1"/>
  <c r="T4362" i="8" s="1"/>
  <c r="T4363" i="8" a="1"/>
  <c r="T4363" i="8" s="1"/>
  <c r="T4364" i="8" a="1"/>
  <c r="T4364" i="8" s="1"/>
  <c r="T4365" i="8" a="1"/>
  <c r="T4365" i="8" s="1"/>
  <c r="T4366" i="8" a="1"/>
  <c r="T4366" i="8" s="1"/>
  <c r="T4367" i="8" a="1"/>
  <c r="T4367" i="8" s="1"/>
  <c r="T4368" i="8" a="1"/>
  <c r="T4368" i="8" s="1"/>
  <c r="T4369" i="8" a="1"/>
  <c r="T4369" i="8" s="1"/>
  <c r="T4370" i="8" a="1"/>
  <c r="T4370" i="8" s="1"/>
  <c r="T4371" i="8" a="1"/>
  <c r="T4371" i="8" s="1"/>
  <c r="T4372" i="8" a="1"/>
  <c r="T4372" i="8" s="1"/>
  <c r="T4373" i="8" a="1"/>
  <c r="T4373" i="8" s="1"/>
  <c r="T4374" i="8" a="1"/>
  <c r="T4374" i="8" s="1"/>
  <c r="T4375" i="8" a="1"/>
  <c r="T4375" i="8" s="1"/>
  <c r="T4376" i="8" a="1"/>
  <c r="T4376" i="8" s="1"/>
  <c r="T4377" i="8" a="1"/>
  <c r="T4377" i="8" s="1"/>
  <c r="T4378" i="8" a="1"/>
  <c r="T4378" i="8" s="1"/>
  <c r="T4379" i="8" a="1"/>
  <c r="T4379" i="8" s="1"/>
  <c r="T4380" i="8" a="1"/>
  <c r="T4380" i="8" s="1"/>
  <c r="T4381" i="8" a="1"/>
  <c r="T4381" i="8" s="1"/>
  <c r="T4382" i="8" a="1"/>
  <c r="T4382" i="8" s="1"/>
  <c r="T4383" i="8" a="1"/>
  <c r="T4383" i="8" s="1"/>
  <c r="T4384" i="8" a="1"/>
  <c r="T4384" i="8" s="1"/>
  <c r="T4385" i="8" a="1"/>
  <c r="T4385" i="8" s="1"/>
  <c r="T4386" i="8" a="1"/>
  <c r="T4386" i="8" s="1"/>
  <c r="T4387" i="8" a="1"/>
  <c r="T4387" i="8" s="1"/>
  <c r="T4388" i="8" a="1"/>
  <c r="T4388" i="8" s="1"/>
  <c r="T4389" i="8" a="1"/>
  <c r="T4389" i="8" s="1"/>
  <c r="T4390" i="8" a="1"/>
  <c r="T4390" i="8" s="1"/>
  <c r="T4391" i="8" a="1"/>
  <c r="T4391" i="8" s="1"/>
  <c r="T4392" i="8" a="1"/>
  <c r="T4392" i="8" s="1"/>
  <c r="T4393" i="8" a="1"/>
  <c r="T4393" i="8" s="1"/>
  <c r="T4394" i="8" a="1"/>
  <c r="T4394" i="8" s="1"/>
  <c r="T4395" i="8" a="1"/>
  <c r="T4395" i="8" s="1"/>
  <c r="T4396" i="8" a="1"/>
  <c r="T4396" i="8" s="1"/>
  <c r="T4397" i="8" a="1"/>
  <c r="T4397" i="8" s="1"/>
  <c r="T4398" i="8" a="1"/>
  <c r="T4398" i="8" s="1"/>
  <c r="T4399" i="8" a="1"/>
  <c r="T4399" i="8" s="1"/>
  <c r="T4400" i="8" a="1"/>
  <c r="T4400" i="8" s="1"/>
  <c r="T4401" i="8" a="1"/>
  <c r="T4401" i="8" s="1"/>
  <c r="T4402" i="8" a="1"/>
  <c r="T4402" i="8" s="1"/>
  <c r="T4403" i="8" a="1"/>
  <c r="T4403" i="8" s="1"/>
  <c r="T4404" i="8" a="1"/>
  <c r="T4404" i="8" s="1"/>
  <c r="T4405" i="8" a="1"/>
  <c r="T4405" i="8" s="1"/>
  <c r="T4406" i="8" a="1"/>
  <c r="T4406" i="8" s="1"/>
  <c r="T4407" i="8" a="1"/>
  <c r="T4407" i="8" s="1"/>
  <c r="T4408" i="8" a="1"/>
  <c r="T4408" i="8" s="1"/>
  <c r="T4409" i="8" a="1"/>
  <c r="T4409" i="8" s="1"/>
  <c r="T4410" i="8" a="1"/>
  <c r="T4410" i="8" s="1"/>
  <c r="T4411" i="8" a="1"/>
  <c r="T4411" i="8" s="1"/>
  <c r="T4412" i="8" a="1"/>
  <c r="T4412" i="8" s="1"/>
  <c r="T4413" i="8" a="1"/>
  <c r="T4413" i="8" s="1"/>
  <c r="T4414" i="8" a="1"/>
  <c r="T4414" i="8" s="1"/>
  <c r="T4415" i="8" a="1"/>
  <c r="T4415" i="8" s="1"/>
  <c r="T4416" i="8" a="1"/>
  <c r="T4416" i="8" s="1"/>
  <c r="T4417" i="8" a="1"/>
  <c r="T4417" i="8" s="1"/>
  <c r="T4418" i="8" a="1"/>
  <c r="T4418" i="8" s="1"/>
  <c r="T4419" i="8" a="1"/>
  <c r="T4419" i="8" s="1"/>
  <c r="T4420" i="8" a="1"/>
  <c r="T4420" i="8" s="1"/>
  <c r="T4421" i="8" a="1"/>
  <c r="T4421" i="8" s="1"/>
  <c r="T4422" i="8" a="1"/>
  <c r="T4422" i="8" s="1"/>
  <c r="T4423" i="8" a="1"/>
  <c r="T4423" i="8" s="1"/>
  <c r="T4424" i="8" a="1"/>
  <c r="T4424" i="8" s="1"/>
  <c r="T4425" i="8" a="1"/>
  <c r="T4425" i="8" s="1"/>
  <c r="T4426" i="8" a="1"/>
  <c r="T4426" i="8" s="1"/>
  <c r="T4427" i="8" a="1"/>
  <c r="T4427" i="8" s="1"/>
  <c r="T4428" i="8" a="1"/>
  <c r="T4428" i="8" s="1"/>
  <c r="T4429" i="8" a="1"/>
  <c r="T4429" i="8" s="1"/>
  <c r="T4430" i="8" a="1"/>
  <c r="T4430" i="8" s="1"/>
  <c r="T4431" i="8" a="1"/>
  <c r="T4431" i="8" s="1"/>
  <c r="T4432" i="8" a="1"/>
  <c r="T4432" i="8" s="1"/>
  <c r="T4433" i="8" a="1"/>
  <c r="T4433" i="8" s="1"/>
  <c r="T4434" i="8" a="1"/>
  <c r="T4434" i="8" s="1"/>
  <c r="T4435" i="8" a="1"/>
  <c r="T4435" i="8" s="1"/>
  <c r="T4436" i="8" a="1"/>
  <c r="T4436" i="8" s="1"/>
  <c r="T4437" i="8" a="1"/>
  <c r="T4437" i="8" s="1"/>
  <c r="T4438" i="8" a="1"/>
  <c r="T4438" i="8" s="1"/>
  <c r="T4439" i="8" a="1"/>
  <c r="T4439" i="8" s="1"/>
  <c r="T4440" i="8" a="1"/>
  <c r="T4440" i="8" s="1"/>
  <c r="T4441" i="8" a="1"/>
  <c r="T4441" i="8" s="1"/>
  <c r="T4442" i="8" a="1"/>
  <c r="T4442" i="8" s="1"/>
  <c r="T4443" i="8" a="1"/>
  <c r="T4443" i="8" s="1"/>
  <c r="T4444" i="8" a="1"/>
  <c r="T4444" i="8" s="1"/>
  <c r="T4445" i="8" a="1"/>
  <c r="T4445" i="8" s="1"/>
  <c r="T4446" i="8" a="1"/>
  <c r="T4446" i="8" s="1"/>
  <c r="T4447" i="8" a="1"/>
  <c r="T4447" i="8" s="1"/>
  <c r="T4448" i="8" a="1"/>
  <c r="T4448" i="8" s="1"/>
  <c r="T4449" i="8" a="1"/>
  <c r="T4449" i="8" s="1"/>
  <c r="T4450" i="8" a="1"/>
  <c r="T4450" i="8" s="1"/>
  <c r="T4451" i="8" a="1"/>
  <c r="T4451" i="8" s="1"/>
  <c r="T4452" i="8" a="1"/>
  <c r="T4452" i="8" s="1"/>
  <c r="T4453" i="8" a="1"/>
  <c r="T4453" i="8" s="1"/>
  <c r="T4454" i="8" a="1"/>
  <c r="T4454" i="8" s="1"/>
  <c r="T4455" i="8" a="1"/>
  <c r="T4455" i="8" s="1"/>
  <c r="T4456" i="8" a="1"/>
  <c r="T4456" i="8" s="1"/>
  <c r="T4457" i="8" a="1"/>
  <c r="T4457" i="8" s="1"/>
  <c r="T4458" i="8" a="1"/>
  <c r="T4458" i="8" s="1"/>
  <c r="T4459" i="8" a="1"/>
  <c r="T4459" i="8" s="1"/>
  <c r="T4460" i="8" a="1"/>
  <c r="T4460" i="8" s="1"/>
  <c r="T4461" i="8" a="1"/>
  <c r="T4461" i="8" s="1"/>
  <c r="T4462" i="8" a="1"/>
  <c r="T4462" i="8" s="1"/>
  <c r="T4463" i="8" a="1"/>
  <c r="T4463" i="8" s="1"/>
  <c r="T4464" i="8" a="1"/>
  <c r="T4464" i="8" s="1"/>
  <c r="T4465" i="8" a="1"/>
  <c r="T4465" i="8" s="1"/>
  <c r="T4466" i="8" a="1"/>
  <c r="T4466" i="8" s="1"/>
  <c r="T4467" i="8" a="1"/>
  <c r="T4467" i="8" s="1"/>
  <c r="T4468" i="8" a="1"/>
  <c r="T4468" i="8" s="1"/>
  <c r="T4469" i="8" a="1"/>
  <c r="T4469" i="8" s="1"/>
  <c r="T4470" i="8" a="1"/>
  <c r="T4470" i="8" s="1"/>
  <c r="T4471" i="8" a="1"/>
  <c r="T4471" i="8" s="1"/>
  <c r="T4472" i="8" a="1"/>
  <c r="T4472" i="8" s="1"/>
  <c r="T4473" i="8" a="1"/>
  <c r="T4473" i="8" s="1"/>
  <c r="T4474" i="8" a="1"/>
  <c r="T4474" i="8" s="1"/>
  <c r="T4475" i="8" a="1"/>
  <c r="T4475" i="8" s="1"/>
  <c r="T4476" i="8" a="1"/>
  <c r="T4476" i="8" s="1"/>
  <c r="T4479" i="8" a="1"/>
  <c r="T4479" i="8" s="1"/>
  <c r="T4480" i="8" a="1"/>
  <c r="T4480" i="8" s="1"/>
  <c r="T4481" i="8" a="1"/>
  <c r="T4481" i="8" s="1"/>
  <c r="T4482" i="8" a="1"/>
  <c r="T4482" i="8" s="1"/>
  <c r="T4483" i="8" a="1"/>
  <c r="T4483" i="8" s="1"/>
  <c r="T4484" i="8" a="1"/>
  <c r="T4484" i="8" s="1"/>
  <c r="T4485" i="8" a="1"/>
  <c r="T4485" i="8" s="1"/>
  <c r="T4486" i="8" a="1"/>
  <c r="T4486" i="8" s="1"/>
  <c r="T4487" i="8" a="1"/>
  <c r="T4487" i="8" s="1"/>
  <c r="T4488" i="8" a="1"/>
  <c r="T4488" i="8" s="1"/>
  <c r="T4489" i="8" a="1"/>
  <c r="T4489" i="8" s="1"/>
  <c r="T4490" i="8" a="1"/>
  <c r="T4490" i="8" s="1"/>
  <c r="T4491" i="8" a="1"/>
  <c r="T4491" i="8" s="1"/>
  <c r="T4492" i="8" a="1"/>
  <c r="T4492" i="8" s="1"/>
  <c r="T4493" i="8" a="1"/>
  <c r="T4493" i="8" s="1"/>
  <c r="T4494" i="8" a="1"/>
  <c r="T4494" i="8" s="1"/>
  <c r="T4495" i="8" a="1"/>
  <c r="T4495" i="8" s="1"/>
  <c r="T4498" i="8" a="1"/>
  <c r="T4498" i="8" s="1"/>
  <c r="T4499" i="8" a="1"/>
  <c r="T4499" i="8" s="1"/>
  <c r="T4500" i="8" a="1"/>
  <c r="T4500" i="8" s="1"/>
  <c r="T4501" i="8" a="1"/>
  <c r="T4501" i="8" s="1"/>
  <c r="T4502" i="8" a="1"/>
  <c r="T4502" i="8" s="1"/>
  <c r="T4503" i="8" a="1"/>
  <c r="T4503" i="8" s="1"/>
  <c r="T4504" i="8" a="1"/>
  <c r="T4504" i="8" s="1"/>
  <c r="T4505" i="8" a="1"/>
  <c r="T4505" i="8" s="1"/>
  <c r="T4506" i="8" a="1"/>
  <c r="T4506" i="8" s="1"/>
  <c r="T4507" i="8" a="1"/>
  <c r="T4507" i="8" s="1"/>
  <c r="T4508" i="8" a="1"/>
  <c r="T4508" i="8" s="1"/>
  <c r="T4509" i="8" a="1"/>
  <c r="T4509" i="8" s="1"/>
  <c r="T4510" i="8" a="1"/>
  <c r="T4510" i="8" s="1"/>
  <c r="T4511" i="8" a="1"/>
  <c r="T4511" i="8" s="1"/>
  <c r="T4512" i="8" a="1"/>
  <c r="T4512" i="8" s="1"/>
  <c r="T4513" i="8" a="1"/>
  <c r="T4513" i="8" s="1"/>
  <c r="T4514" i="8" a="1"/>
  <c r="T4514" i="8" s="1"/>
  <c r="T4515" i="8" a="1"/>
  <c r="T4515" i="8" s="1"/>
  <c r="T4516" i="8" a="1"/>
  <c r="T4516" i="8" s="1"/>
  <c r="T4517" i="8" a="1"/>
  <c r="T4517" i="8" s="1"/>
  <c r="T4518" i="8" a="1"/>
  <c r="T4518" i="8" s="1"/>
  <c r="T4519" i="8" a="1"/>
  <c r="T4519" i="8" s="1"/>
  <c r="T4520" i="8" a="1"/>
  <c r="T4520" i="8" s="1"/>
  <c r="T4521" i="8" a="1"/>
  <c r="T4521" i="8" s="1"/>
  <c r="T4522" i="8" a="1"/>
  <c r="T4522" i="8" s="1"/>
  <c r="T4523" i="8" a="1"/>
  <c r="T4523" i="8" s="1"/>
  <c r="T4524" i="8" a="1"/>
  <c r="T4524" i="8" s="1"/>
  <c r="T4525" i="8" a="1"/>
  <c r="T4525" i="8" s="1"/>
  <c r="T4526" i="8" a="1"/>
  <c r="T4526" i="8" s="1"/>
  <c r="T4527" i="8" a="1"/>
  <c r="T4527" i="8" s="1"/>
  <c r="T4528" i="8" a="1"/>
  <c r="T4528" i="8" s="1"/>
  <c r="T4529" i="8" a="1"/>
  <c r="T4529" i="8" s="1"/>
  <c r="T4530" i="8" a="1"/>
  <c r="T4530" i="8" s="1"/>
  <c r="T4531" i="8" a="1"/>
  <c r="T4531" i="8" s="1"/>
  <c r="T4532" i="8" a="1"/>
  <c r="T4532" i="8" s="1"/>
  <c r="T4533" i="8" a="1"/>
  <c r="T4533" i="8" s="1"/>
  <c r="T4534" i="8" a="1"/>
  <c r="T4534" i="8" s="1"/>
  <c r="T4535" i="8" a="1"/>
  <c r="T4535" i="8" s="1"/>
  <c r="T4536" i="8" a="1"/>
  <c r="T4536" i="8" s="1"/>
  <c r="T4537" i="8" a="1"/>
  <c r="T4537" i="8" s="1"/>
  <c r="T4538" i="8" a="1"/>
  <c r="T4538" i="8" s="1"/>
  <c r="T4539" i="8" a="1"/>
  <c r="T4539" i="8" s="1"/>
  <c r="T4540" i="8" a="1"/>
  <c r="T4540" i="8" s="1"/>
  <c r="T4541" i="8" a="1"/>
  <c r="T4541" i="8" s="1"/>
  <c r="T4542" i="8" a="1"/>
  <c r="T4542" i="8" s="1"/>
  <c r="T4543" i="8" a="1"/>
  <c r="T4543" i="8" s="1"/>
  <c r="T4544" i="8" a="1"/>
  <c r="T4544" i="8" s="1"/>
  <c r="T4545" i="8" a="1"/>
  <c r="T4545" i="8" s="1"/>
  <c r="T4546" i="8" a="1"/>
  <c r="T4546" i="8" s="1"/>
  <c r="T4547" i="8" a="1"/>
  <c r="T4547" i="8" s="1"/>
  <c r="T4548" i="8" a="1"/>
  <c r="T4548" i="8" s="1"/>
  <c r="T4549" i="8" a="1"/>
  <c r="T4549" i="8" s="1"/>
  <c r="T4550" i="8" a="1"/>
  <c r="T4550" i="8" s="1"/>
  <c r="T4551" i="8" a="1"/>
  <c r="T4551" i="8" s="1"/>
  <c r="T4552" i="8" a="1"/>
  <c r="T4552" i="8" s="1"/>
  <c r="T4553" i="8" a="1"/>
  <c r="T4553" i="8" s="1"/>
  <c r="T4554" i="8" a="1"/>
  <c r="T4554" i="8" s="1"/>
  <c r="T4555" i="8" a="1"/>
  <c r="T4555" i="8" s="1"/>
  <c r="T4556" i="8" a="1"/>
  <c r="T4556" i="8" s="1"/>
  <c r="T4557" i="8" a="1"/>
  <c r="T4557" i="8" s="1"/>
  <c r="T4558" i="8" a="1"/>
  <c r="T4558" i="8" s="1"/>
  <c r="T4559" i="8" a="1"/>
  <c r="T4559" i="8" s="1"/>
  <c r="T4560" i="8" a="1"/>
  <c r="T4560" i="8" s="1"/>
  <c r="T4561" i="8" a="1"/>
  <c r="T4561" i="8" s="1"/>
  <c r="T4562" i="8" a="1"/>
  <c r="T4562" i="8" s="1"/>
  <c r="T4563" i="8" a="1"/>
  <c r="T4563" i="8" s="1"/>
  <c r="T4564" i="8" a="1"/>
  <c r="T4564" i="8" s="1"/>
  <c r="T4565" i="8" a="1"/>
  <c r="T4565" i="8" s="1"/>
  <c r="T4566" i="8" a="1"/>
  <c r="T4566" i="8" s="1"/>
  <c r="T4567" i="8" a="1"/>
  <c r="T4567" i="8" s="1"/>
  <c r="T4568" i="8" a="1"/>
  <c r="T4568" i="8" s="1"/>
  <c r="T4569" i="8" a="1"/>
  <c r="T4569" i="8" s="1"/>
  <c r="T4570" i="8" a="1"/>
  <c r="T4570" i="8" s="1"/>
  <c r="T4571" i="8" a="1"/>
  <c r="T4571" i="8" s="1"/>
  <c r="T4572" i="8" a="1"/>
  <c r="T4572" i="8" s="1"/>
  <c r="T4573" i="8" a="1"/>
  <c r="T4573" i="8" s="1"/>
  <c r="T4574" i="8" a="1"/>
  <c r="T4574" i="8" s="1"/>
  <c r="T4575" i="8" a="1"/>
  <c r="T4575" i="8" s="1"/>
  <c r="T4576" i="8" a="1"/>
  <c r="T4576" i="8" s="1"/>
  <c r="T4577" i="8" a="1"/>
  <c r="T4577" i="8" s="1"/>
  <c r="T4578" i="8" a="1"/>
  <c r="T4578" i="8" s="1"/>
  <c r="T4579" i="8" a="1"/>
  <c r="T4579" i="8" s="1"/>
  <c r="T4580" i="8" a="1"/>
  <c r="T4580" i="8" s="1"/>
  <c r="T4581" i="8" a="1"/>
  <c r="T4581" i="8" s="1"/>
  <c r="T4582" i="8" a="1"/>
  <c r="T4582" i="8" s="1"/>
  <c r="T4583" i="8" a="1"/>
  <c r="T4583" i="8" s="1"/>
  <c r="T4584" i="8" a="1"/>
  <c r="T4584" i="8" s="1"/>
  <c r="T4585" i="8" a="1"/>
  <c r="T4585" i="8" s="1"/>
  <c r="T4586" i="8" a="1"/>
  <c r="T4586" i="8" s="1"/>
  <c r="T4587" i="8" a="1"/>
  <c r="T4587" i="8" s="1"/>
  <c r="T4588" i="8" a="1"/>
  <c r="T4588" i="8" s="1"/>
  <c r="T4589" i="8" a="1"/>
  <c r="T4589" i="8" s="1"/>
  <c r="T4590" i="8" a="1"/>
  <c r="T4590" i="8" s="1"/>
  <c r="T4591" i="8" a="1"/>
  <c r="T4591" i="8" s="1"/>
  <c r="T4592" i="8" a="1"/>
  <c r="T4592" i="8" s="1"/>
  <c r="T4593" i="8" a="1"/>
  <c r="T4593" i="8" s="1"/>
  <c r="T4594" i="8" a="1"/>
  <c r="T4594" i="8" s="1"/>
  <c r="T4595" i="8" a="1"/>
  <c r="T4595" i="8" s="1"/>
  <c r="T4596" i="8" a="1"/>
  <c r="T4596" i="8" s="1"/>
  <c r="T4597" i="8" a="1"/>
  <c r="T4597" i="8" s="1"/>
  <c r="T4598" i="8" a="1"/>
  <c r="T4598" i="8" s="1"/>
  <c r="T4599" i="8" a="1"/>
  <c r="T4599" i="8" s="1"/>
  <c r="T4600" i="8" a="1"/>
  <c r="T4600" i="8" s="1"/>
  <c r="T4601" i="8" a="1"/>
  <c r="T4601" i="8" s="1"/>
  <c r="T4602" i="8" a="1"/>
  <c r="T4602" i="8" s="1"/>
  <c r="T4603" i="8" a="1"/>
  <c r="T4603" i="8" s="1"/>
  <c r="T4604" i="8" a="1"/>
  <c r="T4604" i="8" s="1"/>
  <c r="T4605" i="8" a="1"/>
  <c r="T4605" i="8" s="1"/>
  <c r="T4606" i="8" a="1"/>
  <c r="T4606" i="8" s="1"/>
  <c r="T4607" i="8" a="1"/>
  <c r="T4607" i="8" s="1"/>
  <c r="T4608" i="8" a="1"/>
  <c r="T4608" i="8" s="1"/>
  <c r="T4609" i="8" a="1"/>
  <c r="T4609" i="8" s="1"/>
  <c r="T4610" i="8" a="1"/>
  <c r="T4610" i="8" s="1"/>
  <c r="T4611" i="8" a="1"/>
  <c r="T4611" i="8" s="1"/>
  <c r="T4612" i="8" a="1"/>
  <c r="T4612" i="8" s="1"/>
  <c r="T4613" i="8" a="1"/>
  <c r="T4613" i="8" s="1"/>
  <c r="T4614" i="8" a="1"/>
  <c r="T4614" i="8" s="1"/>
  <c r="T4615" i="8" a="1"/>
  <c r="T4615" i="8" s="1"/>
  <c r="T4616" i="8" a="1"/>
  <c r="T4616" i="8" s="1"/>
  <c r="T4617" i="8" a="1"/>
  <c r="T4617" i="8" s="1"/>
  <c r="T4618" i="8" a="1"/>
  <c r="T4618" i="8" s="1"/>
  <c r="T4619" i="8" a="1"/>
  <c r="T4619" i="8" s="1"/>
  <c r="T4620" i="8" a="1"/>
  <c r="T4620" i="8" s="1"/>
  <c r="T4621" i="8" a="1"/>
  <c r="T4621" i="8" s="1"/>
  <c r="T4622" i="8" a="1"/>
  <c r="T4622" i="8" s="1"/>
  <c r="T4623" i="8" a="1"/>
  <c r="T4623" i="8" s="1"/>
  <c r="T4624" i="8" a="1"/>
  <c r="T4624" i="8" s="1"/>
  <c r="T4625" i="8" a="1"/>
  <c r="T4625" i="8" s="1"/>
  <c r="T4626" i="8" a="1"/>
  <c r="T4626" i="8" s="1"/>
  <c r="T4627" i="8" a="1"/>
  <c r="T4627" i="8" s="1"/>
  <c r="T4628" i="8" a="1"/>
  <c r="T4628" i="8" s="1"/>
  <c r="T4629" i="8" a="1"/>
  <c r="T4629" i="8" s="1"/>
  <c r="T4630" i="8" a="1"/>
  <c r="T4630" i="8" s="1"/>
  <c r="T4631" i="8" a="1"/>
  <c r="T4631" i="8" s="1"/>
  <c r="T4632" i="8" a="1"/>
  <c r="T4632" i="8" s="1"/>
  <c r="T4633" i="8" a="1"/>
  <c r="T4633" i="8" s="1"/>
  <c r="T4634" i="8" a="1"/>
  <c r="T4634" i="8" s="1"/>
  <c r="T4635" i="8" a="1"/>
  <c r="T4635" i="8" s="1"/>
  <c r="T4636" i="8" a="1"/>
  <c r="T4636" i="8" s="1"/>
  <c r="T4637" i="8" a="1"/>
  <c r="T4637" i="8" s="1"/>
  <c r="T4638" i="8" a="1"/>
  <c r="T4638" i="8" s="1"/>
  <c r="T4639" i="8" a="1"/>
  <c r="T4639" i="8" s="1"/>
  <c r="T4640" i="8" a="1"/>
  <c r="T4640" i="8" s="1"/>
  <c r="T4641" i="8" a="1"/>
  <c r="T4641" i="8" s="1"/>
  <c r="T4642" i="8" a="1"/>
  <c r="T4642" i="8" s="1"/>
  <c r="T4643" i="8" a="1"/>
  <c r="T4643" i="8" s="1"/>
  <c r="T4644" i="8" a="1"/>
  <c r="T4644" i="8" s="1"/>
  <c r="T4645" i="8" a="1"/>
  <c r="T4645" i="8" s="1"/>
  <c r="T4646" i="8" a="1"/>
  <c r="T4646" i="8" s="1"/>
  <c r="T4647" i="8" a="1"/>
  <c r="T4647" i="8" s="1"/>
  <c r="T4648" i="8" a="1"/>
  <c r="T4648" i="8" s="1"/>
  <c r="T4649" i="8" a="1"/>
  <c r="T4649" i="8" s="1"/>
  <c r="T4650" i="8" a="1"/>
  <c r="T4650" i="8" s="1"/>
  <c r="T4651" i="8" a="1"/>
  <c r="T4651" i="8" s="1"/>
  <c r="T4652" i="8" a="1"/>
  <c r="T4652" i="8" s="1"/>
  <c r="T4653" i="8" a="1"/>
  <c r="T4653" i="8" s="1"/>
  <c r="T4654" i="8" a="1"/>
  <c r="T4654" i="8" s="1"/>
  <c r="T4655" i="8" a="1"/>
  <c r="T4655" i="8" s="1"/>
  <c r="T4656" i="8" a="1"/>
  <c r="T4656" i="8" s="1"/>
  <c r="T4657" i="8" a="1"/>
  <c r="T4657" i="8" s="1"/>
  <c r="T4658" i="8" a="1"/>
  <c r="T4658" i="8" s="1"/>
  <c r="T4659" i="8" a="1"/>
  <c r="T4659" i="8" s="1"/>
  <c r="T4660" i="8" a="1"/>
  <c r="T4660" i="8" s="1"/>
  <c r="T4661" i="8" a="1"/>
  <c r="T4661" i="8" s="1"/>
  <c r="T4662" i="8" a="1"/>
  <c r="T4662" i="8" s="1"/>
  <c r="T4663" i="8" a="1"/>
  <c r="T4663" i="8" s="1"/>
  <c r="T4664" i="8" a="1"/>
  <c r="T4664" i="8" s="1"/>
  <c r="T4665" i="8" a="1"/>
  <c r="T4665" i="8" s="1"/>
  <c r="T4666" i="8" a="1"/>
  <c r="T4666" i="8" s="1"/>
  <c r="T4667" i="8" a="1"/>
  <c r="T4667" i="8" s="1"/>
  <c r="T4668" i="8" a="1"/>
  <c r="T4668" i="8" s="1"/>
  <c r="T4669" i="8" a="1"/>
  <c r="T4669" i="8" s="1"/>
  <c r="T4670" i="8" a="1"/>
  <c r="T4670" i="8" s="1"/>
  <c r="T4671" i="8" a="1"/>
  <c r="T4671" i="8" s="1"/>
  <c r="T4672" i="8" a="1"/>
  <c r="T4672" i="8" s="1"/>
  <c r="T4673" i="8" a="1"/>
  <c r="T4673" i="8" s="1"/>
  <c r="T4674" i="8" a="1"/>
  <c r="T4674" i="8" s="1"/>
  <c r="T4675" i="8" a="1"/>
  <c r="T4675" i="8" s="1"/>
  <c r="T4676" i="8" a="1"/>
  <c r="T4676" i="8" s="1"/>
  <c r="T4677" i="8" a="1"/>
  <c r="T4677" i="8" s="1"/>
  <c r="T4678" i="8" a="1"/>
  <c r="T4678" i="8" s="1"/>
  <c r="T4679" i="8" a="1"/>
  <c r="T4679" i="8" s="1"/>
  <c r="T4680" i="8" a="1"/>
  <c r="T4680" i="8" s="1"/>
  <c r="T4681" i="8" a="1"/>
  <c r="T4681" i="8" s="1"/>
  <c r="T4682" i="8" a="1"/>
  <c r="T4682" i="8" s="1"/>
  <c r="T4683" i="8" a="1"/>
  <c r="T4683" i="8" s="1"/>
  <c r="T4684" i="8" a="1"/>
  <c r="T4684" i="8" s="1"/>
  <c r="T4685" i="8" a="1"/>
  <c r="T4685" i="8" s="1"/>
  <c r="T4686" i="8" a="1"/>
  <c r="T4686" i="8" s="1"/>
  <c r="T4687" i="8" a="1"/>
  <c r="T4687" i="8" s="1"/>
  <c r="T4688" i="8" a="1"/>
  <c r="T4688" i="8" s="1"/>
  <c r="T4689" i="8" a="1"/>
  <c r="T4689" i="8" s="1"/>
  <c r="T4690" i="8" a="1"/>
  <c r="T4690" i="8" s="1"/>
  <c r="T4691" i="8" a="1"/>
  <c r="T4691" i="8" s="1"/>
  <c r="T4692" i="8" a="1"/>
  <c r="T4692" i="8" s="1"/>
  <c r="T4693" i="8" a="1"/>
  <c r="T4693" i="8" s="1"/>
  <c r="T4694" i="8" a="1"/>
  <c r="T4694" i="8" s="1"/>
  <c r="T4695" i="8" a="1"/>
  <c r="T4695" i="8" s="1"/>
  <c r="T4696" i="8" a="1"/>
  <c r="T4696" i="8" s="1"/>
  <c r="T4697" i="8" a="1"/>
  <c r="T4697" i="8" s="1"/>
  <c r="T4698" i="8" a="1"/>
  <c r="T4698" i="8" s="1"/>
  <c r="T4699" i="8" a="1"/>
  <c r="T4699" i="8" s="1"/>
  <c r="T4700" i="8" a="1"/>
  <c r="T4700" i="8" s="1"/>
  <c r="T4701" i="8" a="1"/>
  <c r="T4701" i="8" s="1"/>
  <c r="T4702" i="8" a="1"/>
  <c r="T4702" i="8" s="1"/>
  <c r="T4703" i="8" a="1"/>
  <c r="T4703" i="8" s="1"/>
  <c r="T4704" i="8" a="1"/>
  <c r="T4704" i="8" s="1"/>
  <c r="T4705" i="8" a="1"/>
  <c r="T4705" i="8" s="1"/>
  <c r="T4706" i="8" a="1"/>
  <c r="T4706" i="8" s="1"/>
  <c r="T4707" i="8" a="1"/>
  <c r="T4707" i="8" s="1"/>
  <c r="T4708" i="8" a="1"/>
  <c r="T4708" i="8" s="1"/>
  <c r="T4709" i="8" a="1"/>
  <c r="T4709" i="8" s="1"/>
  <c r="T4710" i="8" a="1"/>
  <c r="T4710" i="8" s="1"/>
  <c r="T4711" i="8" a="1"/>
  <c r="T4711" i="8" s="1"/>
  <c r="T4712" i="8" a="1"/>
  <c r="T4712" i="8" s="1"/>
  <c r="T4713" i="8" a="1"/>
  <c r="T4713" i="8" s="1"/>
  <c r="T4714" i="8" a="1"/>
  <c r="T4714" i="8" s="1"/>
  <c r="T4715" i="8" a="1"/>
  <c r="T4715" i="8" s="1"/>
  <c r="T4716" i="8" a="1"/>
  <c r="T4716" i="8" s="1"/>
  <c r="T4717" i="8" a="1"/>
  <c r="T4717" i="8" s="1"/>
  <c r="T4718" i="8" a="1"/>
  <c r="T4718" i="8" s="1"/>
  <c r="T4719" i="8" a="1"/>
  <c r="T4719" i="8" s="1"/>
  <c r="T4720" i="8" a="1"/>
  <c r="T4720" i="8" s="1"/>
  <c r="T4721" i="8" a="1"/>
  <c r="T4721" i="8" s="1"/>
  <c r="T4722" i="8" a="1"/>
  <c r="T4722" i="8" s="1"/>
  <c r="T4723" i="8" a="1"/>
  <c r="T4723" i="8" s="1"/>
  <c r="T4724" i="8" a="1"/>
  <c r="T4724" i="8" s="1"/>
  <c r="T4725" i="8" a="1"/>
  <c r="T4725" i="8" s="1"/>
  <c r="T4726" i="8" a="1"/>
  <c r="T4726" i="8" s="1"/>
  <c r="T4727" i="8" a="1"/>
  <c r="T4727" i="8" s="1"/>
  <c r="T4728" i="8" a="1"/>
  <c r="T4728" i="8" s="1"/>
  <c r="T4729" i="8" a="1"/>
  <c r="T4729" i="8" s="1"/>
  <c r="T4730" i="8" a="1"/>
  <c r="T4730" i="8" s="1"/>
  <c r="T4731" i="8" a="1"/>
  <c r="T4731" i="8" s="1"/>
  <c r="T4732" i="8" a="1"/>
  <c r="T4732" i="8" s="1"/>
  <c r="T4733" i="8" a="1"/>
  <c r="T4733" i="8" s="1"/>
  <c r="T4734" i="8" a="1"/>
  <c r="T4734" i="8" s="1"/>
  <c r="T4735" i="8" a="1"/>
  <c r="T4735" i="8" s="1"/>
  <c r="T4736" i="8" a="1"/>
  <c r="T4736" i="8" s="1"/>
  <c r="T4737" i="8" a="1"/>
  <c r="T4737" i="8" s="1"/>
  <c r="T4738" i="8" a="1"/>
  <c r="T4738" i="8" s="1"/>
  <c r="T4739" i="8" a="1"/>
  <c r="T4739" i="8" s="1"/>
  <c r="T4740" i="8" a="1"/>
  <c r="T4740" i="8" s="1"/>
  <c r="T4741" i="8" a="1"/>
  <c r="T4741" i="8" s="1"/>
  <c r="T4742" i="8" a="1"/>
  <c r="T4742" i="8" s="1"/>
  <c r="T4743" i="8" a="1"/>
  <c r="T4743" i="8" s="1"/>
  <c r="T4744" i="8" a="1"/>
  <c r="T4744" i="8" s="1"/>
  <c r="T4745" i="8" a="1"/>
  <c r="T4745" i="8" s="1"/>
  <c r="T4746" i="8" a="1"/>
  <c r="T4746" i="8" s="1"/>
  <c r="T4747" i="8" a="1"/>
  <c r="T4747" i="8" s="1"/>
  <c r="T4748" i="8" a="1"/>
  <c r="T4748" i="8" s="1"/>
  <c r="T4749" i="8" a="1"/>
  <c r="T4749" i="8" s="1"/>
  <c r="T4750" i="8" a="1"/>
  <c r="T4750" i="8" s="1"/>
  <c r="T4751" i="8" a="1"/>
  <c r="T4751" i="8" s="1"/>
  <c r="T4752" i="8" a="1"/>
  <c r="T4752" i="8" s="1"/>
  <c r="T4753" i="8" a="1"/>
  <c r="T4753" i="8" s="1"/>
  <c r="T4754" i="8" a="1"/>
  <c r="T4754" i="8" s="1"/>
  <c r="T4755" i="8" a="1"/>
  <c r="T4755" i="8" s="1"/>
  <c r="T4756" i="8" a="1"/>
  <c r="T4756" i="8" s="1"/>
  <c r="T4757" i="8" a="1"/>
  <c r="T4757" i="8" s="1"/>
  <c r="T4758" i="8" a="1"/>
  <c r="T4758" i="8" s="1"/>
  <c r="T4759" i="8" a="1"/>
  <c r="T4759" i="8" s="1"/>
  <c r="T4760" i="8" a="1"/>
  <c r="T4760" i="8" s="1"/>
  <c r="T4761" i="8" a="1"/>
  <c r="T4761" i="8" s="1"/>
  <c r="T4762" i="8" a="1"/>
  <c r="T4762" i="8" s="1"/>
  <c r="T4763" i="8" a="1"/>
  <c r="T4763" i="8" s="1"/>
  <c r="T4764" i="8" a="1"/>
  <c r="T4764" i="8" s="1"/>
  <c r="T4765" i="8" a="1"/>
  <c r="T4765" i="8" s="1"/>
  <c r="T4766" i="8" a="1"/>
  <c r="T4766" i="8" s="1"/>
  <c r="T4767" i="8" a="1"/>
  <c r="T4767" i="8" s="1"/>
  <c r="T4768" i="8" a="1"/>
  <c r="T4768" i="8" s="1"/>
  <c r="T4769" i="8" a="1"/>
  <c r="T4769" i="8" s="1"/>
  <c r="T4770" i="8" a="1"/>
  <c r="T4770" i="8" s="1"/>
  <c r="T4771" i="8" a="1"/>
  <c r="T4771" i="8" s="1"/>
  <c r="T4772" i="8" a="1"/>
  <c r="T4772" i="8" s="1"/>
  <c r="T4773" i="8" a="1"/>
  <c r="T4773" i="8" s="1"/>
  <c r="T4774" i="8" a="1"/>
  <c r="T4774" i="8" s="1"/>
  <c r="T4775" i="8" a="1"/>
  <c r="T4775" i="8" s="1"/>
  <c r="T4776" i="8" a="1"/>
  <c r="T4776" i="8" s="1"/>
  <c r="T4777" i="8" a="1"/>
  <c r="T4777" i="8" s="1"/>
  <c r="T4778" i="8" a="1"/>
  <c r="T4778" i="8" s="1"/>
  <c r="T4779" i="8" a="1"/>
  <c r="T4779" i="8" s="1"/>
  <c r="T4780" i="8" a="1"/>
  <c r="T4780" i="8" s="1"/>
  <c r="T4781" i="8" a="1"/>
  <c r="T4781" i="8" s="1"/>
  <c r="T4782" i="8" a="1"/>
  <c r="T4782" i="8" s="1"/>
  <c r="T4783" i="8" a="1"/>
  <c r="T4783" i="8" s="1"/>
  <c r="T4784" i="8" a="1"/>
  <c r="T4784" i="8" s="1"/>
  <c r="T4785" i="8" a="1"/>
  <c r="T4785" i="8" s="1"/>
  <c r="T4786" i="8" a="1"/>
  <c r="T4786" i="8" s="1"/>
  <c r="T4787" i="8" a="1"/>
  <c r="T4787" i="8" s="1"/>
  <c r="T4788" i="8" a="1"/>
  <c r="T4788" i="8" s="1"/>
  <c r="T4789" i="8" a="1"/>
  <c r="T4789" i="8" s="1"/>
  <c r="T4790" i="8" a="1"/>
  <c r="T4790" i="8" s="1"/>
  <c r="T4791" i="8" a="1"/>
  <c r="T4791" i="8" s="1"/>
  <c r="T4792" i="8" a="1"/>
  <c r="T4792" i="8" s="1"/>
  <c r="T4793" i="8" a="1"/>
  <c r="T4793" i="8" s="1"/>
  <c r="T4794" i="8" a="1"/>
  <c r="T4794" i="8" s="1"/>
  <c r="T4795" i="8" a="1"/>
  <c r="T4795" i="8" s="1"/>
  <c r="T4796" i="8" a="1"/>
  <c r="T4796" i="8" s="1"/>
  <c r="T4797" i="8" a="1"/>
  <c r="T4797" i="8" s="1"/>
  <c r="T4798" i="8" a="1"/>
  <c r="T4798" i="8" s="1"/>
  <c r="T4799" i="8" a="1"/>
  <c r="T4799" i="8" s="1"/>
  <c r="T4800" i="8" a="1"/>
  <c r="T4800" i="8" s="1"/>
  <c r="T4801" i="8" a="1"/>
  <c r="T4801" i="8" s="1"/>
  <c r="T4802" i="8" a="1"/>
  <c r="T4802" i="8" s="1"/>
  <c r="T4803" i="8" a="1"/>
  <c r="T4803" i="8" s="1"/>
  <c r="T4804" i="8" a="1"/>
  <c r="T4804" i="8" s="1"/>
  <c r="T4805" i="8" a="1"/>
  <c r="T4805" i="8" s="1"/>
  <c r="T4806" i="8" a="1"/>
  <c r="T4806" i="8" s="1"/>
  <c r="T4807" i="8" a="1"/>
  <c r="T4807" i="8" s="1"/>
  <c r="T4808" i="8" a="1"/>
  <c r="T4808" i="8" s="1"/>
  <c r="T4809" i="8" a="1"/>
  <c r="T4809" i="8" s="1"/>
  <c r="T4810" i="8" a="1"/>
  <c r="T4810" i="8" s="1"/>
  <c r="T4811" i="8" a="1"/>
  <c r="T4811" i="8" s="1"/>
  <c r="T4812" i="8" a="1"/>
  <c r="T4812" i="8" s="1"/>
  <c r="T4813" i="8" a="1"/>
  <c r="T4813" i="8" s="1"/>
  <c r="T4814" i="8" a="1"/>
  <c r="T4814" i="8" s="1"/>
  <c r="T4815" i="8" a="1"/>
  <c r="T4815" i="8" s="1"/>
  <c r="T4816" i="8" a="1"/>
  <c r="T4816" i="8" s="1"/>
  <c r="T4817" i="8" a="1"/>
  <c r="T4817" i="8" s="1"/>
  <c r="T4818" i="8" a="1"/>
  <c r="T4818" i="8" s="1"/>
  <c r="T4819" i="8" a="1"/>
  <c r="T4819" i="8" s="1"/>
  <c r="T4820" i="8" a="1"/>
  <c r="T4820" i="8" s="1"/>
  <c r="T4821" i="8" a="1"/>
  <c r="T4821" i="8" s="1"/>
  <c r="T4822" i="8" a="1"/>
  <c r="T4822" i="8" s="1"/>
  <c r="T4823" i="8" a="1"/>
  <c r="T4823" i="8" s="1"/>
  <c r="T4824" i="8" a="1"/>
  <c r="T4824" i="8" s="1"/>
  <c r="T4825" i="8" a="1"/>
  <c r="T4825" i="8" s="1"/>
  <c r="T4826" i="8" a="1"/>
  <c r="T4826" i="8" s="1"/>
  <c r="T4827" i="8" a="1"/>
  <c r="T4827" i="8" s="1"/>
  <c r="T4828" i="8" a="1"/>
  <c r="T4828" i="8" s="1"/>
  <c r="T4829" i="8" a="1"/>
  <c r="T4829" i="8" s="1"/>
  <c r="T4830" i="8" a="1"/>
  <c r="T4830" i="8" s="1"/>
  <c r="T4831" i="8" a="1"/>
  <c r="T4831" i="8" s="1"/>
  <c r="T4832" i="8" a="1"/>
  <c r="T4832" i="8" s="1"/>
  <c r="T4833" i="8" a="1"/>
  <c r="T4833" i="8" s="1"/>
  <c r="T4834" i="8" a="1"/>
  <c r="T4834" i="8" s="1"/>
  <c r="T4835" i="8" a="1"/>
  <c r="T4835" i="8" s="1"/>
  <c r="T4836" i="8" a="1"/>
  <c r="T4836" i="8" s="1"/>
  <c r="T4837" i="8" a="1"/>
  <c r="T4837" i="8" s="1"/>
  <c r="T4838" i="8" a="1"/>
  <c r="T4838" i="8" s="1"/>
  <c r="T4839" i="8" a="1"/>
  <c r="T4839" i="8" s="1"/>
  <c r="T4840" i="8" a="1"/>
  <c r="T4840" i="8" s="1"/>
  <c r="T4841" i="8" a="1"/>
  <c r="T4841" i="8" s="1"/>
  <c r="T4842" i="8" a="1"/>
  <c r="T4842" i="8" s="1"/>
  <c r="T4843" i="8" a="1"/>
  <c r="T4843" i="8" s="1"/>
  <c r="T4844" i="8" a="1"/>
  <c r="T4844" i="8" s="1"/>
  <c r="T4845" i="8" a="1"/>
  <c r="T4845" i="8" s="1"/>
  <c r="T4846" i="8" a="1"/>
  <c r="T4846" i="8" s="1"/>
  <c r="T4847" i="8" a="1"/>
  <c r="T4847" i="8" s="1"/>
  <c r="T4848" i="8" a="1"/>
  <c r="T4848" i="8" s="1"/>
  <c r="T4849" i="8" a="1"/>
  <c r="T4849" i="8" s="1"/>
  <c r="T4850" i="8" a="1"/>
  <c r="T4850" i="8" s="1"/>
  <c r="T4851" i="8" a="1"/>
  <c r="T4851" i="8" s="1"/>
  <c r="T4852" i="8" a="1"/>
  <c r="T4852" i="8" s="1"/>
  <c r="T4853" i="8" a="1"/>
  <c r="T4853" i="8" s="1"/>
  <c r="T4854" i="8" a="1"/>
  <c r="T4854" i="8" s="1"/>
  <c r="T4855" i="8" a="1"/>
  <c r="T4855" i="8" s="1"/>
  <c r="T4856" i="8" a="1"/>
  <c r="T4856" i="8" s="1"/>
  <c r="T4857" i="8" a="1"/>
  <c r="T4857" i="8" s="1"/>
  <c r="T4858" i="8" a="1"/>
  <c r="T4858" i="8" s="1"/>
  <c r="T4859" i="8" a="1"/>
  <c r="T4859" i="8" s="1"/>
  <c r="T4860" i="8" a="1"/>
  <c r="T4860" i="8" s="1"/>
  <c r="T4861" i="8" a="1"/>
  <c r="T4861" i="8" s="1"/>
  <c r="T4862" i="8" a="1"/>
  <c r="T4862" i="8" s="1"/>
  <c r="T4863" i="8" a="1"/>
  <c r="T4863" i="8" s="1"/>
  <c r="T4864" i="8" a="1"/>
  <c r="T4864" i="8" s="1"/>
  <c r="T4865" i="8" a="1"/>
  <c r="T4865" i="8" s="1"/>
  <c r="T4866" i="8" a="1"/>
  <c r="T4866" i="8" s="1"/>
  <c r="T4867" i="8" a="1"/>
  <c r="T4867" i="8" s="1"/>
  <c r="T4868" i="8" a="1"/>
  <c r="T4868" i="8" s="1"/>
  <c r="T4869" i="8" a="1"/>
  <c r="T4869" i="8" s="1"/>
  <c r="T4870" i="8" a="1"/>
  <c r="T4870" i="8" s="1"/>
  <c r="T4871" i="8" a="1"/>
  <c r="T4871" i="8" s="1"/>
  <c r="T4872" i="8" a="1"/>
  <c r="T4872" i="8" s="1"/>
  <c r="T4873" i="8" a="1"/>
  <c r="T4873" i="8" s="1"/>
  <c r="T4874" i="8" a="1"/>
  <c r="T4874" i="8" s="1"/>
  <c r="T4875" i="8" a="1"/>
  <c r="T4875" i="8" s="1"/>
  <c r="T4876" i="8" a="1"/>
  <c r="T4876" i="8" s="1"/>
  <c r="T4877" i="8" a="1"/>
  <c r="T4877" i="8" s="1"/>
  <c r="T4878" i="8" a="1"/>
  <c r="T4878" i="8" s="1"/>
  <c r="T4879" i="8" a="1"/>
  <c r="T4879" i="8" s="1"/>
  <c r="T4880" i="8" a="1"/>
  <c r="T4880" i="8" s="1"/>
  <c r="T4881" i="8" a="1"/>
  <c r="T4881" i="8" s="1"/>
  <c r="T4882" i="8" a="1"/>
  <c r="T4882" i="8" s="1"/>
  <c r="T4883" i="8" a="1"/>
  <c r="T4883" i="8" s="1"/>
  <c r="T4884" i="8" a="1"/>
  <c r="T4884" i="8" s="1"/>
  <c r="T4885" i="8" a="1"/>
  <c r="T4885" i="8" s="1"/>
  <c r="T4886" i="8" a="1"/>
  <c r="T4886" i="8" s="1"/>
  <c r="T4887" i="8" a="1"/>
  <c r="T4887" i="8" s="1"/>
  <c r="T4888" i="8" a="1"/>
  <c r="T4888" i="8" s="1"/>
  <c r="T4889" i="8" a="1"/>
  <c r="T4889" i="8" s="1"/>
  <c r="T4890" i="8" a="1"/>
  <c r="T4890" i="8" s="1"/>
  <c r="T4891" i="8" a="1"/>
  <c r="T4891" i="8" s="1"/>
  <c r="T4892" i="8" a="1"/>
  <c r="T4892" i="8" s="1"/>
  <c r="T4893" i="8" a="1"/>
  <c r="T4893" i="8" s="1"/>
  <c r="T4894" i="8" a="1"/>
  <c r="T4894" i="8" s="1"/>
  <c r="T4895" i="8" a="1"/>
  <c r="T4895" i="8" s="1"/>
  <c r="T4896" i="8" a="1"/>
  <c r="T4896" i="8" s="1"/>
  <c r="T4897" i="8" a="1"/>
  <c r="T4897" i="8" s="1"/>
  <c r="T4898" i="8" a="1"/>
  <c r="T4898" i="8" s="1"/>
  <c r="T4899" i="8" a="1"/>
  <c r="T4899" i="8" s="1"/>
  <c r="T4900" i="8" a="1"/>
  <c r="T4900" i="8" s="1"/>
  <c r="T4901" i="8" a="1"/>
  <c r="T4901" i="8" s="1"/>
  <c r="T4902" i="8" a="1"/>
  <c r="T4902" i="8" s="1"/>
  <c r="T4903" i="8" a="1"/>
  <c r="T4903" i="8" s="1"/>
  <c r="T4904" i="8" a="1"/>
  <c r="T4904" i="8" s="1"/>
  <c r="T4905" i="8" a="1"/>
  <c r="T4905" i="8" s="1"/>
  <c r="T4906" i="8" a="1"/>
  <c r="T4906" i="8" s="1"/>
  <c r="T4907" i="8" a="1"/>
  <c r="T4907" i="8" s="1"/>
  <c r="T4908" i="8" a="1"/>
  <c r="T4908" i="8" s="1"/>
  <c r="T4909" i="8" a="1"/>
  <c r="T4909" i="8" s="1"/>
  <c r="T4910" i="8" a="1"/>
  <c r="T4910" i="8" s="1"/>
  <c r="T4911" i="8" a="1"/>
  <c r="T4911" i="8" s="1"/>
  <c r="T4912" i="8" a="1"/>
  <c r="T4912" i="8" s="1"/>
  <c r="T4913" i="8" a="1"/>
  <c r="T4913" i="8" s="1"/>
  <c r="T4914" i="8" a="1"/>
  <c r="T4914" i="8" s="1"/>
  <c r="T4915" i="8" a="1"/>
  <c r="T4915" i="8" s="1"/>
  <c r="T4916" i="8" a="1"/>
  <c r="T4916" i="8" s="1"/>
  <c r="T4917" i="8" a="1"/>
  <c r="T4917" i="8" s="1"/>
  <c r="T4918" i="8" a="1"/>
  <c r="T4918" i="8" s="1"/>
  <c r="T4919" i="8" a="1"/>
  <c r="T4919" i="8" s="1"/>
  <c r="T4920" i="8" a="1"/>
  <c r="T4920" i="8" s="1"/>
  <c r="T4921" i="8" a="1"/>
  <c r="T4921" i="8" s="1"/>
  <c r="T4922" i="8" a="1"/>
  <c r="T4922" i="8" s="1"/>
  <c r="T4923" i="8" a="1"/>
  <c r="T4923" i="8" s="1"/>
  <c r="T4924" i="8" a="1"/>
  <c r="T4924" i="8" s="1"/>
  <c r="T4925" i="8" a="1"/>
  <c r="T4925" i="8" s="1"/>
  <c r="T4926" i="8" a="1"/>
  <c r="T4926" i="8" s="1"/>
  <c r="T4927" i="8" a="1"/>
  <c r="T4927" i="8" s="1"/>
  <c r="T4928" i="8" a="1"/>
  <c r="T4928" i="8" s="1"/>
  <c r="T4929" i="8" a="1"/>
  <c r="T4929" i="8" s="1"/>
  <c r="T4930" i="8" a="1"/>
  <c r="T4930" i="8" s="1"/>
  <c r="T4931" i="8" a="1"/>
  <c r="T4931" i="8" s="1"/>
  <c r="T4932" i="8" a="1"/>
  <c r="T4932" i="8" s="1"/>
  <c r="T4933" i="8" a="1"/>
  <c r="T4933" i="8" s="1"/>
  <c r="T4934" i="8" a="1"/>
  <c r="T4934" i="8" s="1"/>
  <c r="T4935" i="8" a="1"/>
  <c r="T4935" i="8" s="1"/>
  <c r="T4936" i="8" a="1"/>
  <c r="T4936" i="8" s="1"/>
  <c r="T4937" i="8" a="1"/>
  <c r="T4937" i="8" s="1"/>
  <c r="T4938" i="8" a="1"/>
  <c r="T4938" i="8" s="1"/>
  <c r="T4939" i="8" a="1"/>
  <c r="T4939" i="8" s="1"/>
  <c r="T4940" i="8" a="1"/>
  <c r="T4940" i="8" s="1"/>
  <c r="T4941" i="8" a="1"/>
  <c r="T4941" i="8" s="1"/>
  <c r="T4942" i="8" a="1"/>
  <c r="T4942" i="8" s="1"/>
  <c r="T4943" i="8" a="1"/>
  <c r="T4943" i="8" s="1"/>
  <c r="T4944" i="8" a="1"/>
  <c r="T4944" i="8" s="1"/>
  <c r="T4945" i="8" a="1"/>
  <c r="T4945" i="8" s="1"/>
  <c r="T4946" i="8" a="1"/>
  <c r="T4946" i="8" s="1"/>
  <c r="T4947" i="8" a="1"/>
  <c r="T4947" i="8" s="1"/>
  <c r="T4948" i="8" a="1"/>
  <c r="T4948" i="8" s="1"/>
  <c r="T4949" i="8" a="1"/>
  <c r="T4949" i="8" s="1"/>
  <c r="T4950" i="8" a="1"/>
  <c r="T4950" i="8" s="1"/>
  <c r="T4951" i="8" a="1"/>
  <c r="T4951" i="8" s="1"/>
  <c r="T4952" i="8" a="1"/>
  <c r="T4952" i="8" s="1"/>
  <c r="T4953" i="8" a="1"/>
  <c r="T4953" i="8" s="1"/>
  <c r="T4954" i="8" a="1"/>
  <c r="T4954" i="8" s="1"/>
  <c r="T4955" i="8" a="1"/>
  <c r="T4955" i="8" s="1"/>
  <c r="T4956" i="8" a="1"/>
  <c r="T4956" i="8" s="1"/>
  <c r="T4957" i="8" a="1"/>
  <c r="T4957" i="8" s="1"/>
  <c r="T4958" i="8" a="1"/>
  <c r="T4958" i="8" s="1"/>
  <c r="T4959" i="8" a="1"/>
  <c r="T4959" i="8" s="1"/>
  <c r="T4960" i="8" a="1"/>
  <c r="T4960" i="8" s="1"/>
  <c r="T4961" i="8" a="1"/>
  <c r="T4961" i="8" s="1"/>
  <c r="T4962" i="8" a="1"/>
  <c r="T4962" i="8" s="1"/>
  <c r="T4963" i="8" a="1"/>
  <c r="T4963" i="8" s="1"/>
  <c r="T4964" i="8" a="1"/>
  <c r="T4964" i="8" s="1"/>
  <c r="T4965" i="8" a="1"/>
  <c r="T4965" i="8" s="1"/>
  <c r="T4966" i="8" a="1"/>
  <c r="T4966" i="8" s="1"/>
  <c r="T4967" i="8" a="1"/>
  <c r="T4967" i="8" s="1"/>
  <c r="T4968" i="8" a="1"/>
  <c r="T4968" i="8" s="1"/>
  <c r="T4969" i="8" a="1"/>
  <c r="T4969" i="8" s="1"/>
  <c r="T4970" i="8" a="1"/>
  <c r="T4970" i="8" s="1"/>
  <c r="T4971" i="8" a="1"/>
  <c r="T4971" i="8" s="1"/>
  <c r="T4972" i="8" a="1"/>
  <c r="T4972" i="8" s="1"/>
  <c r="T4973" i="8" a="1"/>
  <c r="T4973" i="8" s="1"/>
  <c r="T4974" i="8" a="1"/>
  <c r="T4974" i="8" s="1"/>
  <c r="T4975" i="8" a="1"/>
  <c r="T4975" i="8" s="1"/>
  <c r="T4976" i="8" a="1"/>
  <c r="T4976" i="8" s="1"/>
  <c r="T4977" i="8" a="1"/>
  <c r="T4977" i="8" s="1"/>
  <c r="T4978" i="8" a="1"/>
  <c r="T4978" i="8" s="1"/>
  <c r="T4979" i="8" a="1"/>
  <c r="T4979" i="8" s="1"/>
  <c r="T4980" i="8" a="1"/>
  <c r="T4980" i="8" s="1"/>
  <c r="T4981" i="8" a="1"/>
  <c r="T4981" i="8" s="1"/>
  <c r="T4982" i="8" a="1"/>
  <c r="T4982" i="8" s="1"/>
  <c r="T4983" i="8" a="1"/>
  <c r="T4983" i="8" s="1"/>
  <c r="T4984" i="8" a="1"/>
  <c r="T4984" i="8" s="1"/>
  <c r="T4985" i="8" a="1"/>
  <c r="T4985" i="8" s="1"/>
  <c r="T4986" i="8" a="1"/>
  <c r="T4986" i="8" s="1"/>
  <c r="T4987" i="8" a="1"/>
  <c r="T4987" i="8" s="1"/>
  <c r="T4988" i="8" a="1"/>
  <c r="T4988" i="8" s="1"/>
  <c r="T4989" i="8" a="1"/>
  <c r="T4989" i="8" s="1"/>
  <c r="T4990" i="8" a="1"/>
  <c r="T4990" i="8" s="1"/>
  <c r="T4991" i="8" a="1"/>
  <c r="T4991" i="8" s="1"/>
  <c r="T4992" i="8" a="1"/>
  <c r="T4992" i="8" s="1"/>
  <c r="T4993" i="8" a="1"/>
  <c r="T4993" i="8" s="1"/>
  <c r="T4994" i="8" a="1"/>
  <c r="T4994" i="8" s="1"/>
  <c r="T4995" i="8" a="1"/>
  <c r="T4995" i="8" s="1"/>
  <c r="T4996" i="8" a="1"/>
  <c r="T4996" i="8" s="1"/>
  <c r="T4997" i="8" a="1"/>
  <c r="T4997" i="8" s="1"/>
  <c r="T4998" i="8" a="1"/>
  <c r="T4998" i="8" s="1"/>
  <c r="T4999" i="8" a="1"/>
  <c r="T4999" i="8" s="1"/>
  <c r="T5000" i="8" a="1"/>
  <c r="T5000" i="8" s="1"/>
  <c r="T5001" i="8" a="1"/>
  <c r="T5001" i="8" s="1"/>
  <c r="T5002" i="8" a="1"/>
  <c r="T5002" i="8" s="1"/>
  <c r="T5003" i="8" a="1"/>
  <c r="T5003" i="8" s="1"/>
  <c r="T5004" i="8" a="1"/>
  <c r="T5004" i="8" s="1"/>
  <c r="T5005" i="8" a="1"/>
  <c r="T5005" i="8" s="1"/>
  <c r="T5006" i="8" a="1"/>
  <c r="T5006" i="8" s="1"/>
  <c r="T5007" i="8" a="1"/>
  <c r="T5007" i="8" s="1"/>
  <c r="T5008" i="8" a="1"/>
  <c r="T5008" i="8" s="1"/>
  <c r="T5009" i="8" a="1"/>
  <c r="T5009" i="8" s="1"/>
  <c r="T5010" i="8" a="1"/>
  <c r="T5010" i="8" s="1"/>
  <c r="T5011" i="8" a="1"/>
  <c r="T5011" i="8" s="1"/>
  <c r="T5012" i="8" a="1"/>
  <c r="T5012" i="8" s="1"/>
  <c r="T5013" i="8" a="1"/>
  <c r="T5013" i="8" s="1"/>
  <c r="T5014" i="8" a="1"/>
  <c r="T5014" i="8" s="1"/>
  <c r="T5015" i="8" a="1"/>
  <c r="T5015" i="8" s="1"/>
  <c r="T5016" i="8" a="1"/>
  <c r="T5016" i="8" s="1"/>
  <c r="T5017" i="8" a="1"/>
  <c r="T5017" i="8" s="1"/>
  <c r="T5018" i="8" a="1"/>
  <c r="T5018" i="8" s="1"/>
  <c r="T5019" i="8" a="1"/>
  <c r="T5019" i="8" s="1"/>
  <c r="T5020" i="8" a="1"/>
  <c r="T5020" i="8" s="1"/>
  <c r="T5021" i="8" a="1"/>
  <c r="T5021" i="8" s="1"/>
  <c r="T5022" i="8" a="1"/>
  <c r="T5022" i="8" s="1"/>
  <c r="T5023" i="8" a="1"/>
  <c r="T5023" i="8" s="1"/>
  <c r="T5024" i="8" a="1"/>
  <c r="T5024" i="8" s="1"/>
  <c r="T5025" i="8" a="1"/>
  <c r="T5025" i="8" s="1"/>
  <c r="T5026" i="8" a="1"/>
  <c r="T5026" i="8" s="1"/>
  <c r="T5027" i="8" a="1"/>
  <c r="T5027" i="8" s="1"/>
  <c r="T5028" i="8" a="1"/>
  <c r="T5028" i="8" s="1"/>
  <c r="T5029" i="8" a="1"/>
  <c r="T5029" i="8" s="1"/>
  <c r="T5030" i="8" a="1"/>
  <c r="T5030" i="8" s="1"/>
  <c r="T5031" i="8" a="1"/>
  <c r="T5031" i="8" s="1"/>
  <c r="T5032" i="8" a="1"/>
  <c r="T5032" i="8" s="1"/>
  <c r="T5033" i="8" a="1"/>
  <c r="T5033" i="8" s="1"/>
  <c r="T5034" i="8" a="1"/>
  <c r="T5034" i="8" s="1"/>
  <c r="T5035" i="8" a="1"/>
  <c r="T5035" i="8" s="1"/>
  <c r="T5036" i="8" a="1"/>
  <c r="T5036" i="8" s="1"/>
  <c r="T5037" i="8" a="1"/>
  <c r="T5037" i="8" s="1"/>
  <c r="T5038" i="8" a="1"/>
  <c r="T5038" i="8" s="1"/>
  <c r="T5039" i="8" a="1"/>
  <c r="T5039" i="8" s="1"/>
  <c r="T5040" i="8" a="1"/>
  <c r="T5040" i="8" s="1"/>
  <c r="T5041" i="8" a="1"/>
  <c r="T5041" i="8" s="1"/>
  <c r="T5042" i="8" a="1"/>
  <c r="T5042" i="8" s="1"/>
  <c r="T5043" i="8" a="1"/>
  <c r="T5043" i="8" s="1"/>
  <c r="T5044" i="8" a="1"/>
  <c r="T5044" i="8" s="1"/>
  <c r="T5045" i="8" a="1"/>
  <c r="T5045" i="8" s="1"/>
  <c r="T5046" i="8" a="1"/>
  <c r="T5046" i="8" s="1"/>
  <c r="T5047" i="8" a="1"/>
  <c r="T5047" i="8" s="1"/>
  <c r="T5048" i="8" a="1"/>
  <c r="T5048" i="8" s="1"/>
  <c r="T5049" i="8" a="1"/>
  <c r="T5049" i="8" s="1"/>
  <c r="T5050" i="8" a="1"/>
  <c r="T5050" i="8" s="1"/>
  <c r="T5051" i="8" a="1"/>
  <c r="T5051" i="8" s="1"/>
  <c r="T5052" i="8" a="1"/>
  <c r="T5052" i="8" s="1"/>
  <c r="T5053" i="8" a="1"/>
  <c r="T5053" i="8" s="1"/>
  <c r="T5054" i="8" a="1"/>
  <c r="T5054" i="8" s="1"/>
  <c r="T5055" i="8" a="1"/>
  <c r="T5055" i="8" s="1"/>
  <c r="T5056" i="8" a="1"/>
  <c r="T5056" i="8" s="1"/>
  <c r="T5057" i="8" a="1"/>
  <c r="T5057" i="8" s="1"/>
  <c r="T5058" i="8" a="1"/>
  <c r="T5058" i="8" s="1"/>
  <c r="T5059" i="8" a="1"/>
  <c r="T5059" i="8" s="1"/>
  <c r="T5060" i="8" a="1"/>
  <c r="T5060" i="8" s="1"/>
  <c r="T5061" i="8" a="1"/>
  <c r="T5061" i="8" s="1"/>
  <c r="T5062" i="8" a="1"/>
  <c r="T5062" i="8" s="1"/>
  <c r="T5063" i="8" a="1"/>
  <c r="T5063" i="8" s="1"/>
  <c r="T5064" i="8" a="1"/>
  <c r="T5064" i="8" s="1"/>
  <c r="T5065" i="8" a="1"/>
  <c r="T5065" i="8" s="1"/>
  <c r="T5066" i="8" a="1"/>
  <c r="T5066" i="8" s="1"/>
  <c r="T5067" i="8" a="1"/>
  <c r="T5067" i="8" s="1"/>
  <c r="T5068" i="8" a="1"/>
  <c r="T5068" i="8" s="1"/>
  <c r="T5069" i="8" a="1"/>
  <c r="T5069" i="8" s="1"/>
  <c r="T5070" i="8" a="1"/>
  <c r="T5070" i="8" s="1"/>
  <c r="T5071" i="8" a="1"/>
  <c r="T5071" i="8" s="1"/>
  <c r="T5072" i="8" a="1"/>
  <c r="T5072" i="8" s="1"/>
  <c r="T5073" i="8" a="1"/>
  <c r="T5073" i="8" s="1"/>
  <c r="T5074" i="8" a="1"/>
  <c r="T5074" i="8" s="1"/>
  <c r="T5075" i="8" a="1"/>
  <c r="T5075" i="8" s="1"/>
  <c r="T5076" i="8" a="1"/>
  <c r="T5076" i="8" s="1"/>
  <c r="T5077" i="8" a="1"/>
  <c r="T5077" i="8" s="1"/>
  <c r="T5078" i="8" a="1"/>
  <c r="T5078" i="8" s="1"/>
  <c r="T5079" i="8" a="1"/>
  <c r="T5079" i="8" s="1"/>
  <c r="T5080" i="8" a="1"/>
  <c r="T5080" i="8" s="1"/>
  <c r="T5081" i="8" a="1"/>
  <c r="T5081" i="8" s="1"/>
  <c r="T5082" i="8" a="1"/>
  <c r="T5082" i="8" s="1"/>
  <c r="T5083" i="8" a="1"/>
  <c r="T5083" i="8" s="1"/>
  <c r="T5084" i="8" a="1"/>
  <c r="T5084" i="8" s="1"/>
  <c r="T5085" i="8" a="1"/>
  <c r="T5085" i="8" s="1"/>
  <c r="T5086" i="8" a="1"/>
  <c r="T5086" i="8" s="1"/>
  <c r="T5087" i="8" a="1"/>
  <c r="T5087" i="8" s="1"/>
  <c r="T5088" i="8" a="1"/>
  <c r="T5088" i="8" s="1"/>
  <c r="T5089" i="8" a="1"/>
  <c r="T5089" i="8" s="1"/>
  <c r="T5090" i="8" a="1"/>
  <c r="T5090" i="8" s="1"/>
  <c r="T5091" i="8" a="1"/>
  <c r="T5091" i="8" s="1"/>
  <c r="T5092" i="8" a="1"/>
  <c r="T5092" i="8" s="1"/>
  <c r="T5093" i="8" a="1"/>
  <c r="T5093" i="8" s="1"/>
  <c r="T5094" i="8" a="1"/>
  <c r="T5094" i="8" s="1"/>
  <c r="T5095" i="8" a="1"/>
  <c r="T5095" i="8" s="1"/>
  <c r="T5096" i="8" a="1"/>
  <c r="T5096" i="8" s="1"/>
  <c r="T5097" i="8" a="1"/>
  <c r="T5097" i="8" s="1"/>
  <c r="T5098" i="8" a="1"/>
  <c r="T5098" i="8" s="1"/>
  <c r="T5099" i="8" a="1"/>
  <c r="T5099" i="8" s="1"/>
  <c r="T5100" i="8" a="1"/>
  <c r="T5100" i="8" s="1"/>
  <c r="T5101" i="8" a="1"/>
  <c r="T5101" i="8" s="1"/>
  <c r="T5102" i="8" a="1"/>
  <c r="T5102" i="8" s="1"/>
  <c r="T5103" i="8" a="1"/>
  <c r="T5103" i="8" s="1"/>
  <c r="T5104" i="8" a="1"/>
  <c r="T5104" i="8" s="1"/>
  <c r="T5105" i="8" a="1"/>
  <c r="T5105" i="8" s="1"/>
  <c r="T5106" i="8" a="1"/>
  <c r="T5106" i="8" s="1"/>
  <c r="T5107" i="8" a="1"/>
  <c r="T5107" i="8" s="1"/>
  <c r="T5108" i="8" a="1"/>
  <c r="T5108" i="8" s="1"/>
  <c r="T5109" i="8" a="1"/>
  <c r="T5109" i="8" s="1"/>
  <c r="T5110" i="8" a="1"/>
  <c r="T5110" i="8" s="1"/>
  <c r="T5111" i="8" a="1"/>
  <c r="T5111" i="8" s="1"/>
  <c r="T5112" i="8" a="1"/>
  <c r="T5112" i="8" s="1"/>
  <c r="T5113" i="8" a="1"/>
  <c r="T5113" i="8" s="1"/>
  <c r="T5114" i="8" a="1"/>
  <c r="T5114" i="8" s="1"/>
  <c r="T5115" i="8" a="1"/>
  <c r="T5115" i="8" s="1"/>
  <c r="T5116" i="8" a="1"/>
  <c r="T5116" i="8" s="1"/>
  <c r="T5117" i="8" a="1"/>
  <c r="T5117" i="8" s="1"/>
  <c r="T5118" i="8" a="1"/>
  <c r="T5118" i="8" s="1"/>
  <c r="T5119" i="8" a="1"/>
  <c r="T5119" i="8" s="1"/>
  <c r="T5120" i="8" a="1"/>
  <c r="T5120" i="8" s="1"/>
  <c r="T5121" i="8" a="1"/>
  <c r="T5121" i="8" s="1"/>
  <c r="T5122" i="8" a="1"/>
  <c r="T5122" i="8" s="1"/>
  <c r="T5123" i="8" a="1"/>
  <c r="T5123" i="8" s="1"/>
  <c r="T5124" i="8" a="1"/>
  <c r="T5124" i="8" s="1"/>
  <c r="T5125" i="8" a="1"/>
  <c r="T5125" i="8" s="1"/>
  <c r="T5126" i="8" a="1"/>
  <c r="T5126" i="8" s="1"/>
  <c r="T5127" i="8" a="1"/>
  <c r="T5127" i="8" s="1"/>
  <c r="T5128" i="8" a="1"/>
  <c r="T5128" i="8" s="1"/>
  <c r="T5129" i="8" a="1"/>
  <c r="T5129" i="8" s="1"/>
  <c r="T5130" i="8" a="1"/>
  <c r="T5130" i="8" s="1"/>
  <c r="T5131" i="8" a="1"/>
  <c r="T5131" i="8" s="1"/>
  <c r="T5132" i="8" a="1"/>
  <c r="T5132" i="8" s="1"/>
  <c r="T5133" i="8" a="1"/>
  <c r="T5133" i="8" s="1"/>
  <c r="T5134" i="8" a="1"/>
  <c r="T5134" i="8" s="1"/>
  <c r="T5135" i="8" a="1"/>
  <c r="T5135" i="8" s="1"/>
  <c r="T5136" i="8" a="1"/>
  <c r="T5136" i="8" s="1"/>
  <c r="T5137" i="8" a="1"/>
  <c r="T5137" i="8" s="1"/>
  <c r="T5138" i="8" a="1"/>
  <c r="T5138" i="8" s="1"/>
  <c r="T5139" i="8" a="1"/>
  <c r="T5139" i="8" s="1"/>
  <c r="T5140" i="8" a="1"/>
  <c r="T5140" i="8" s="1"/>
  <c r="T5141" i="8" a="1"/>
  <c r="T5141" i="8" s="1"/>
  <c r="T5142" i="8" a="1"/>
  <c r="T5142" i="8" s="1"/>
  <c r="T5143" i="8" a="1"/>
  <c r="T5143" i="8" s="1"/>
  <c r="T5144" i="8" a="1"/>
  <c r="T5144" i="8" s="1"/>
  <c r="T5145" i="8" a="1"/>
  <c r="T5145" i="8" s="1"/>
  <c r="T5146" i="8" a="1"/>
  <c r="T5146" i="8" s="1"/>
  <c r="T5147" i="8" a="1"/>
  <c r="T5147" i="8" s="1"/>
  <c r="T5148" i="8" a="1"/>
  <c r="T5148" i="8" s="1"/>
  <c r="T5149" i="8" a="1"/>
  <c r="T5149" i="8" s="1"/>
  <c r="T5150" i="8" a="1"/>
  <c r="T5150" i="8" s="1"/>
  <c r="T5151" i="8" a="1"/>
  <c r="T5151" i="8" s="1"/>
  <c r="T5152" i="8" a="1"/>
  <c r="T5152" i="8" s="1"/>
  <c r="T5153" i="8" a="1"/>
  <c r="T5153" i="8" s="1"/>
  <c r="T5154" i="8" a="1"/>
  <c r="T5154" i="8" s="1"/>
  <c r="T5155" i="8" a="1"/>
  <c r="T5155" i="8" s="1"/>
  <c r="T5156" i="8" a="1"/>
  <c r="T5156" i="8" s="1"/>
  <c r="T5157" i="8" a="1"/>
  <c r="T5157" i="8" s="1"/>
  <c r="T5158" i="8" a="1"/>
  <c r="T5158" i="8" s="1"/>
  <c r="T5159" i="8" a="1"/>
  <c r="T5159" i="8" s="1"/>
  <c r="T5160" i="8" a="1"/>
  <c r="T5160" i="8" s="1"/>
  <c r="T5161" i="8" a="1"/>
  <c r="T5161" i="8" s="1"/>
  <c r="T5162" i="8" a="1"/>
  <c r="T5162" i="8" s="1"/>
  <c r="T5163" i="8" a="1"/>
  <c r="T5163" i="8" s="1"/>
  <c r="T5164" i="8" a="1"/>
  <c r="T5164" i="8" s="1"/>
  <c r="T5165" i="8" a="1"/>
  <c r="T5165" i="8" s="1"/>
  <c r="T5166" i="8" a="1"/>
  <c r="T5166" i="8" s="1"/>
  <c r="T5167" i="8" a="1"/>
  <c r="T5167" i="8" s="1"/>
  <c r="T5168" i="8" a="1"/>
  <c r="T5168" i="8" s="1"/>
  <c r="T5169" i="8" a="1"/>
  <c r="T5169" i="8" s="1"/>
  <c r="T5170" i="8" a="1"/>
  <c r="T5170" i="8" s="1"/>
  <c r="T5171" i="8" a="1"/>
  <c r="T5171" i="8" s="1"/>
  <c r="T5172" i="8" a="1"/>
  <c r="T5172" i="8" s="1"/>
  <c r="T5173" i="8" a="1"/>
  <c r="T5173" i="8" s="1"/>
  <c r="T5174" i="8" a="1"/>
  <c r="T5174" i="8" s="1"/>
  <c r="T5175" i="8" a="1"/>
  <c r="T5175" i="8" s="1"/>
  <c r="T5176" i="8" a="1"/>
  <c r="T5176" i="8" s="1"/>
  <c r="T5177" i="8" a="1"/>
  <c r="T5177" i="8" s="1"/>
  <c r="T5178" i="8" a="1"/>
  <c r="T5178" i="8" s="1"/>
  <c r="T5179" i="8" a="1"/>
  <c r="T5179" i="8" s="1"/>
  <c r="T5180" i="8" a="1"/>
  <c r="T5180" i="8" s="1"/>
  <c r="T5181" i="8" a="1"/>
  <c r="T5181" i="8" s="1"/>
  <c r="T5182" i="8" a="1"/>
  <c r="T5182" i="8" s="1"/>
  <c r="T5183" i="8" a="1"/>
  <c r="T5183" i="8" s="1"/>
  <c r="T5184" i="8" a="1"/>
  <c r="T5184" i="8" s="1"/>
  <c r="T5185" i="8" a="1"/>
  <c r="T5185" i="8" s="1"/>
  <c r="T5186" i="8" a="1"/>
  <c r="T5186" i="8" s="1"/>
  <c r="T5187" i="8" a="1"/>
  <c r="T5187" i="8" s="1"/>
  <c r="T5188" i="8" a="1"/>
  <c r="T5188" i="8" s="1"/>
  <c r="T5189" i="8" a="1"/>
  <c r="T5189" i="8" s="1"/>
  <c r="T5190" i="8" a="1"/>
  <c r="T5190" i="8" s="1"/>
  <c r="T5191" i="8" a="1"/>
  <c r="T5191" i="8" s="1"/>
  <c r="T5192" i="8" a="1"/>
  <c r="T5192" i="8" s="1"/>
  <c r="T5193" i="8" a="1"/>
  <c r="T5193" i="8" s="1"/>
  <c r="T5194" i="8" a="1"/>
  <c r="T5194" i="8" s="1"/>
  <c r="T5195" i="8" a="1"/>
  <c r="T5195" i="8" s="1"/>
  <c r="T5196" i="8" a="1"/>
  <c r="T5196" i="8" s="1"/>
  <c r="T5197" i="8" a="1"/>
  <c r="T5197" i="8" s="1"/>
  <c r="T5198" i="8" a="1"/>
  <c r="T5198" i="8" s="1"/>
  <c r="T5199" i="8" a="1"/>
  <c r="T5199" i="8" s="1"/>
  <c r="T5200" i="8" a="1"/>
  <c r="T5200" i="8" s="1"/>
  <c r="T5201" i="8" a="1"/>
  <c r="T5201" i="8" s="1"/>
  <c r="T5202" i="8" a="1"/>
  <c r="T5202" i="8" s="1"/>
  <c r="T5203" i="8" a="1"/>
  <c r="T5203" i="8" s="1"/>
  <c r="T5204" i="8" a="1"/>
  <c r="T5204" i="8" s="1"/>
  <c r="T5205" i="8" a="1"/>
  <c r="T5205" i="8" s="1"/>
  <c r="T5206" i="8" a="1"/>
  <c r="T5206" i="8" s="1"/>
  <c r="T5207" i="8" a="1"/>
  <c r="T5207" i="8" s="1"/>
  <c r="T5208" i="8" a="1"/>
  <c r="T5208" i="8" s="1"/>
  <c r="T5209" i="8" a="1"/>
  <c r="T5209" i="8" s="1"/>
  <c r="T5210" i="8" a="1"/>
  <c r="T5210" i="8" s="1"/>
  <c r="T5211" i="8" a="1"/>
  <c r="T5211" i="8" s="1"/>
  <c r="T5212" i="8" a="1"/>
  <c r="T5212" i="8" s="1"/>
  <c r="T5213" i="8" a="1"/>
  <c r="T5213" i="8" s="1"/>
  <c r="T5214" i="8" a="1"/>
  <c r="T5214" i="8" s="1"/>
  <c r="T5215" i="8" a="1"/>
  <c r="T5215" i="8" s="1"/>
  <c r="T5216" i="8" a="1"/>
  <c r="T5216" i="8" s="1"/>
  <c r="T5217" i="8" a="1"/>
  <c r="T5217" i="8" s="1"/>
  <c r="T5218" i="8" a="1"/>
  <c r="T5218" i="8" s="1"/>
  <c r="T5219" i="8" a="1"/>
  <c r="T5219" i="8" s="1"/>
  <c r="T5220" i="8" a="1"/>
  <c r="T5220" i="8" s="1"/>
  <c r="T5221" i="8" a="1"/>
  <c r="T5221" i="8" s="1"/>
  <c r="T5222" i="8" a="1"/>
  <c r="T5222" i="8" s="1"/>
  <c r="T5223" i="8" a="1"/>
  <c r="T5223" i="8" s="1"/>
  <c r="T5224" i="8" a="1"/>
  <c r="T5224" i="8" s="1"/>
  <c r="T5225" i="8" a="1"/>
  <c r="T5225" i="8" s="1"/>
  <c r="T5226" i="8" a="1"/>
  <c r="T5226" i="8" s="1"/>
  <c r="T5227" i="8" a="1"/>
  <c r="T5227" i="8" s="1"/>
  <c r="T5228" i="8" a="1"/>
  <c r="T5228" i="8" s="1"/>
  <c r="T5229" i="8" a="1"/>
  <c r="T5229" i="8" s="1"/>
  <c r="T5230" i="8" a="1"/>
  <c r="T5230" i="8" s="1"/>
  <c r="T5231" i="8" a="1"/>
  <c r="T5231" i="8" s="1"/>
  <c r="T5232" i="8" a="1"/>
  <c r="T5232" i="8" s="1"/>
  <c r="T5233" i="8" a="1"/>
  <c r="T5233" i="8" s="1"/>
  <c r="T5234" i="8" a="1"/>
  <c r="T5234" i="8" s="1"/>
  <c r="T5235" i="8" a="1"/>
  <c r="T5235" i="8" s="1"/>
  <c r="T5236" i="8" a="1"/>
  <c r="T5236" i="8" s="1"/>
  <c r="T5237" i="8" a="1"/>
  <c r="T5237" i="8" s="1"/>
  <c r="T5238" i="8" a="1"/>
  <c r="T5238" i="8" s="1"/>
  <c r="T5239" i="8" a="1"/>
  <c r="T5239" i="8" s="1"/>
  <c r="T5240" i="8" a="1"/>
  <c r="T5240" i="8" s="1"/>
  <c r="T5241" i="8" a="1"/>
  <c r="T5241" i="8" s="1"/>
  <c r="T5242" i="8" a="1"/>
  <c r="T5242" i="8" s="1"/>
  <c r="T5243" i="8" a="1"/>
  <c r="T5243" i="8" s="1"/>
  <c r="T5244" i="8" a="1"/>
  <c r="T5244" i="8" s="1"/>
  <c r="T5245" i="8" a="1"/>
  <c r="T5245" i="8" s="1"/>
  <c r="T5246" i="8" a="1"/>
  <c r="T5246" i="8" s="1"/>
  <c r="T5247" i="8" a="1"/>
  <c r="T5247" i="8" s="1"/>
  <c r="T5248" i="8" a="1"/>
  <c r="T5248" i="8" s="1"/>
  <c r="T5249" i="8" a="1"/>
  <c r="T5249" i="8" s="1"/>
  <c r="T5250" i="8" a="1"/>
  <c r="T5250" i="8" s="1"/>
  <c r="T5251" i="8" a="1"/>
  <c r="T5251" i="8" s="1"/>
  <c r="T5252" i="8" a="1"/>
  <c r="T5252" i="8" s="1"/>
  <c r="T5253" i="8" a="1"/>
  <c r="T5253" i="8" s="1"/>
  <c r="T5254" i="8" a="1"/>
  <c r="T5254" i="8" s="1"/>
  <c r="T5255" i="8" a="1"/>
  <c r="T5255" i="8" s="1"/>
  <c r="T5256" i="8" a="1"/>
  <c r="T5256" i="8" s="1"/>
  <c r="T5257" i="8" a="1"/>
  <c r="T5257" i="8" s="1"/>
  <c r="T5258" i="8" a="1"/>
  <c r="T5258" i="8" s="1"/>
  <c r="T5259" i="8" a="1"/>
  <c r="T5259" i="8" s="1"/>
  <c r="T5260" i="8" a="1"/>
  <c r="T5260" i="8" s="1"/>
  <c r="T5261" i="8" a="1"/>
  <c r="T5261" i="8" s="1"/>
  <c r="T5262" i="8" a="1"/>
  <c r="T5262" i="8" s="1"/>
  <c r="T5263" i="8" a="1"/>
  <c r="T5263" i="8" s="1"/>
  <c r="T5264" i="8" a="1"/>
  <c r="T5264" i="8" s="1"/>
  <c r="T5265" i="8" a="1"/>
  <c r="T5265" i="8" s="1"/>
  <c r="T5266" i="8" a="1"/>
  <c r="T5266" i="8" s="1"/>
  <c r="T5267" i="8" a="1"/>
  <c r="T5267" i="8" s="1"/>
  <c r="T5268" i="8" a="1"/>
  <c r="T5268" i="8" s="1"/>
  <c r="T5269" i="8" a="1"/>
  <c r="T5269" i="8" s="1"/>
  <c r="T5270" i="8" a="1"/>
  <c r="T5270" i="8" s="1"/>
  <c r="T5271" i="8" a="1"/>
  <c r="T5271" i="8" s="1"/>
  <c r="T5272" i="8" a="1"/>
  <c r="T5272" i="8" s="1"/>
  <c r="T5273" i="8" a="1"/>
  <c r="T5273" i="8" s="1"/>
  <c r="T5274" i="8" a="1"/>
  <c r="T5274" i="8" s="1"/>
  <c r="T5275" i="8" a="1"/>
  <c r="T5275" i="8" s="1"/>
  <c r="T5276" i="8" a="1"/>
  <c r="T5276" i="8" s="1"/>
  <c r="T5277" i="8" a="1"/>
  <c r="T5277" i="8" s="1"/>
  <c r="T5278" i="8" a="1"/>
  <c r="T5278" i="8" s="1"/>
  <c r="T5279" i="8" a="1"/>
  <c r="T5279" i="8" s="1"/>
  <c r="T5280" i="8" a="1"/>
  <c r="T5280" i="8" s="1"/>
  <c r="T5281" i="8" a="1"/>
  <c r="T5281" i="8" s="1"/>
  <c r="T5282" i="8" a="1"/>
  <c r="T5282" i="8" s="1"/>
  <c r="T5283" i="8" a="1"/>
  <c r="T5283" i="8" s="1"/>
  <c r="T5284" i="8" a="1"/>
  <c r="T5284" i="8" s="1"/>
  <c r="T5285" i="8" a="1"/>
  <c r="T5285" i="8" s="1"/>
  <c r="T5286" i="8" a="1"/>
  <c r="T5286" i="8" s="1"/>
  <c r="T5287" i="8" a="1"/>
  <c r="T5287" i="8" s="1"/>
  <c r="T5288" i="8" a="1"/>
  <c r="T5288" i="8" s="1"/>
  <c r="T5289" i="8" a="1"/>
  <c r="T5289" i="8" s="1"/>
  <c r="T5290" i="8" a="1"/>
  <c r="T5290" i="8" s="1"/>
  <c r="T5291" i="8" a="1"/>
  <c r="T5291" i="8" s="1"/>
  <c r="T5292" i="8" a="1"/>
  <c r="T5292" i="8" s="1"/>
  <c r="T5293" i="8" a="1"/>
  <c r="T5293" i="8" s="1"/>
  <c r="T5294" i="8" a="1"/>
  <c r="T5294" i="8" s="1"/>
  <c r="T5295" i="8" a="1"/>
  <c r="T5295" i="8" s="1"/>
  <c r="T5296" i="8" a="1"/>
  <c r="T5296" i="8" s="1"/>
  <c r="T5297" i="8" a="1"/>
  <c r="T5297" i="8" s="1"/>
  <c r="T5298" i="8" a="1"/>
  <c r="T5298" i="8" s="1"/>
  <c r="T5299" i="8" a="1"/>
  <c r="T5299" i="8" s="1"/>
  <c r="T5300" i="8" a="1"/>
  <c r="T5300" i="8" s="1"/>
  <c r="T5301" i="8" a="1"/>
  <c r="T5301" i="8" s="1"/>
  <c r="T5302" i="8" a="1"/>
  <c r="T5302" i="8" s="1"/>
  <c r="T5303" i="8" a="1"/>
  <c r="T5303" i="8" s="1"/>
  <c r="T5304" i="8" a="1"/>
  <c r="T5304" i="8" s="1"/>
  <c r="T5305" i="8" a="1"/>
  <c r="T5305" i="8" s="1"/>
  <c r="T5306" i="8" a="1"/>
  <c r="T5306" i="8" s="1"/>
  <c r="T5307" i="8" a="1"/>
  <c r="T5307" i="8" s="1"/>
  <c r="T5308" i="8" a="1"/>
  <c r="T5308" i="8" s="1"/>
  <c r="T5309" i="8" a="1"/>
  <c r="T5309" i="8" s="1"/>
  <c r="T5310" i="8" a="1"/>
  <c r="T5310" i="8" s="1"/>
  <c r="T5311" i="8" a="1"/>
  <c r="T5311" i="8" s="1"/>
  <c r="T5312" i="8" a="1"/>
  <c r="T5312" i="8" s="1"/>
  <c r="T5313" i="8" a="1"/>
  <c r="T5313" i="8" s="1"/>
  <c r="T5314" i="8" a="1"/>
  <c r="T5314" i="8" s="1"/>
  <c r="T5315" i="8" a="1"/>
  <c r="T5315" i="8" s="1"/>
  <c r="T5316" i="8" a="1"/>
  <c r="T5316" i="8" s="1"/>
  <c r="T5317" i="8" a="1"/>
  <c r="T5317" i="8" s="1"/>
  <c r="T5318" i="8" a="1"/>
  <c r="T5318" i="8" s="1"/>
  <c r="T5319" i="8" a="1"/>
  <c r="T5319" i="8" s="1"/>
  <c r="T5320" i="8" a="1"/>
  <c r="T5320" i="8" s="1"/>
  <c r="T5321" i="8" a="1"/>
  <c r="T5321" i="8" s="1"/>
  <c r="T5322" i="8" a="1"/>
  <c r="T5322" i="8" s="1"/>
  <c r="T5323" i="8" a="1"/>
  <c r="T5323" i="8" s="1"/>
  <c r="T5324" i="8" a="1"/>
  <c r="T5324" i="8" s="1"/>
  <c r="T5325" i="8" a="1"/>
  <c r="T5325" i="8" s="1"/>
  <c r="T5326" i="8" a="1"/>
  <c r="T5326" i="8" s="1"/>
  <c r="T5327" i="8" a="1"/>
  <c r="T5327" i="8" s="1"/>
  <c r="T5328" i="8" a="1"/>
  <c r="T5328" i="8" s="1"/>
  <c r="T5329" i="8" a="1"/>
  <c r="T5329" i="8" s="1"/>
  <c r="T5330" i="8" a="1"/>
  <c r="T5330" i="8" s="1"/>
  <c r="T5331" i="8" a="1"/>
  <c r="T5331" i="8" s="1"/>
  <c r="T5332" i="8" a="1"/>
  <c r="T5332" i="8" s="1"/>
  <c r="T5333" i="8" a="1"/>
  <c r="T5333" i="8" s="1"/>
  <c r="T5334" i="8" a="1"/>
  <c r="T5334" i="8" s="1"/>
  <c r="T5335" i="8" a="1"/>
  <c r="T5335" i="8" s="1"/>
  <c r="T5336" i="8" a="1"/>
  <c r="T5336" i="8" s="1"/>
  <c r="T5337" i="8" a="1"/>
  <c r="T5337" i="8" s="1"/>
  <c r="T5338" i="8" a="1"/>
  <c r="T5338" i="8" s="1"/>
  <c r="T5339" i="8" a="1"/>
  <c r="T5339" i="8" s="1"/>
  <c r="T5340" i="8" a="1"/>
  <c r="T5340" i="8" s="1"/>
  <c r="T5341" i="8" a="1"/>
  <c r="T5341" i="8" s="1"/>
  <c r="T5342" i="8" a="1"/>
  <c r="T5342" i="8" s="1"/>
  <c r="T5343" i="8" a="1"/>
  <c r="T5343" i="8" s="1"/>
  <c r="T5344" i="8" a="1"/>
  <c r="T5344" i="8" s="1"/>
  <c r="T5345" i="8" a="1"/>
  <c r="T5345" i="8" s="1"/>
  <c r="T5346" i="8" a="1"/>
  <c r="T5346" i="8" s="1"/>
  <c r="T5347" i="8" a="1"/>
  <c r="T5347" i="8" s="1"/>
  <c r="T5348" i="8" a="1"/>
  <c r="T5348" i="8" s="1"/>
  <c r="T5349" i="8" a="1"/>
  <c r="T5349" i="8" s="1"/>
  <c r="T5350" i="8" a="1"/>
  <c r="T5350" i="8" s="1"/>
  <c r="T5351" i="8" a="1"/>
  <c r="T5351" i="8" s="1"/>
  <c r="T5352" i="8" a="1"/>
  <c r="T5352" i="8" s="1"/>
  <c r="T5353" i="8" a="1"/>
  <c r="T5353" i="8" s="1"/>
  <c r="T5354" i="8" a="1"/>
  <c r="T5354" i="8" s="1"/>
  <c r="T5355" i="8" a="1"/>
  <c r="T5355" i="8" s="1"/>
  <c r="T5356" i="8" a="1"/>
  <c r="T5356" i="8" s="1"/>
  <c r="T5357" i="8" a="1"/>
  <c r="T5357" i="8" s="1"/>
  <c r="T5358" i="8" a="1"/>
  <c r="T5358" i="8" s="1"/>
  <c r="T5359" i="8" a="1"/>
  <c r="T5359" i="8" s="1"/>
  <c r="T5360" i="8" a="1"/>
  <c r="T5360" i="8" s="1"/>
  <c r="T5361" i="8" a="1"/>
  <c r="T5361" i="8" s="1"/>
  <c r="T5362" i="8" a="1"/>
  <c r="T5362" i="8" s="1"/>
  <c r="T5363" i="8" a="1"/>
  <c r="T5363" i="8" s="1"/>
  <c r="T5365" i="8" a="1"/>
  <c r="T5365" i="8" s="1"/>
  <c r="T5366" i="8" a="1"/>
  <c r="T5366" i="8" s="1"/>
  <c r="T5367" i="8" a="1"/>
  <c r="T5367" i="8" s="1"/>
  <c r="T5368" i="8" a="1"/>
  <c r="T5368" i="8" s="1"/>
  <c r="T5369" i="8" a="1"/>
  <c r="T5369" i="8" s="1"/>
  <c r="T5370" i="8" a="1"/>
  <c r="T5370" i="8" s="1"/>
  <c r="T5371" i="8" a="1"/>
  <c r="T5371" i="8" s="1"/>
  <c r="T5372" i="8" a="1"/>
  <c r="T5372" i="8" s="1"/>
  <c r="T5373" i="8" a="1"/>
  <c r="T5373" i="8" s="1"/>
  <c r="T5374" i="8" a="1"/>
  <c r="T5374" i="8" s="1"/>
  <c r="T5375" i="8" a="1"/>
  <c r="T5375" i="8" s="1"/>
  <c r="T5376" i="8" a="1"/>
  <c r="T5376" i="8" s="1"/>
  <c r="T5377" i="8" a="1"/>
  <c r="T5377" i="8" s="1"/>
  <c r="T5378" i="8" a="1"/>
  <c r="T5378" i="8" s="1"/>
  <c r="T5379" i="8" a="1"/>
  <c r="T5379" i="8" s="1"/>
  <c r="T5380" i="8" a="1"/>
  <c r="T5380" i="8" s="1"/>
  <c r="T5381" i="8" a="1"/>
  <c r="T5381" i="8" s="1"/>
  <c r="T5382" i="8" a="1"/>
  <c r="T5382" i="8" s="1"/>
  <c r="T5383" i="8" a="1"/>
  <c r="T5383" i="8" s="1"/>
  <c r="T5384" i="8" a="1"/>
  <c r="T5384" i="8" s="1"/>
  <c r="T5385" i="8" a="1"/>
  <c r="T5385" i="8" s="1"/>
  <c r="T5386" i="8" a="1"/>
  <c r="T5386" i="8" s="1"/>
  <c r="T5387" i="8" a="1"/>
  <c r="T5387" i="8" s="1"/>
  <c r="T5388" i="8" a="1"/>
  <c r="T5388" i="8" s="1"/>
  <c r="T5389" i="8" a="1"/>
  <c r="T5389" i="8" s="1"/>
  <c r="T5390" i="8" a="1"/>
  <c r="T5390" i="8" s="1"/>
  <c r="T5391" i="8" a="1"/>
  <c r="T5391" i="8" s="1"/>
  <c r="T5392" i="8" a="1"/>
  <c r="T5392" i="8" s="1"/>
  <c r="T5393" i="8" a="1"/>
  <c r="T5393" i="8" s="1"/>
  <c r="T5394" i="8" a="1"/>
  <c r="T5394" i="8" s="1"/>
  <c r="T5395" i="8" a="1"/>
  <c r="T5395" i="8" s="1"/>
  <c r="T5396" i="8" a="1"/>
  <c r="T5396" i="8" s="1"/>
  <c r="T5397" i="8" a="1"/>
  <c r="T5397" i="8" s="1"/>
  <c r="T5398" i="8" a="1"/>
  <c r="T5398" i="8" s="1"/>
  <c r="T5399" i="8" a="1"/>
  <c r="T5399" i="8" s="1"/>
  <c r="T5400" i="8" a="1"/>
  <c r="T5400" i="8" s="1"/>
  <c r="T5401" i="8" a="1"/>
  <c r="T5401" i="8" s="1"/>
  <c r="T5402" i="8" a="1"/>
  <c r="T5402" i="8" s="1"/>
  <c r="T5403" i="8" a="1"/>
  <c r="T5403" i="8" s="1"/>
  <c r="T5404" i="8" a="1"/>
  <c r="T5404" i="8" s="1"/>
  <c r="T5405" i="8" a="1"/>
  <c r="T5405" i="8" s="1"/>
  <c r="T5406" i="8" a="1"/>
  <c r="T5406" i="8" s="1"/>
  <c r="T5407" i="8" a="1"/>
  <c r="T5407" i="8" s="1"/>
  <c r="T5408" i="8" a="1"/>
  <c r="T5408" i="8" s="1"/>
  <c r="T5409" i="8" a="1"/>
  <c r="T5409" i="8" s="1"/>
  <c r="T5410" i="8" a="1"/>
  <c r="T5410" i="8" s="1"/>
  <c r="T5411" i="8" a="1"/>
  <c r="T5411" i="8" s="1"/>
  <c r="T5412" i="8" a="1"/>
  <c r="T5412" i="8" s="1"/>
  <c r="T5413" i="8" a="1"/>
  <c r="T5413" i="8" s="1"/>
  <c r="T5414" i="8" a="1"/>
  <c r="T5414" i="8" s="1"/>
  <c r="T5415" i="8" a="1"/>
  <c r="T5415" i="8" s="1"/>
  <c r="T5416" i="8" a="1"/>
  <c r="T5416" i="8" s="1"/>
  <c r="T5417" i="8" a="1"/>
  <c r="T5417" i="8" s="1"/>
  <c r="T5418" i="8" a="1"/>
  <c r="T5418" i="8" s="1"/>
  <c r="T5419" i="8" a="1"/>
  <c r="T5419" i="8" s="1"/>
  <c r="T5420" i="8" a="1"/>
  <c r="T5420" i="8" s="1"/>
  <c r="T5421" i="8" a="1"/>
  <c r="T5421" i="8" s="1"/>
  <c r="T5422" i="8" a="1"/>
  <c r="T5422" i="8" s="1"/>
  <c r="T5423" i="8" a="1"/>
  <c r="T5423" i="8" s="1"/>
  <c r="T5424" i="8" a="1"/>
  <c r="T5424" i="8" s="1"/>
  <c r="T5425" i="8" a="1"/>
  <c r="T5425" i="8" s="1"/>
  <c r="T5426" i="8" a="1"/>
  <c r="T5426" i="8" s="1"/>
  <c r="T5427" i="8" a="1"/>
  <c r="T5427" i="8" s="1"/>
  <c r="T5428" i="8" a="1"/>
  <c r="T5428" i="8" s="1"/>
  <c r="T5429" i="8" a="1"/>
  <c r="T5429" i="8" s="1"/>
  <c r="T5430" i="8" a="1"/>
  <c r="T5430" i="8" s="1"/>
  <c r="T5431" i="8" a="1"/>
  <c r="T5431" i="8" s="1"/>
  <c r="T5432" i="8" a="1"/>
  <c r="T5432" i="8" s="1"/>
  <c r="T5433" i="8" a="1"/>
  <c r="T5433" i="8" s="1"/>
  <c r="T5434" i="8" a="1"/>
  <c r="T5434" i="8" s="1"/>
  <c r="T5435" i="8" a="1"/>
  <c r="T5435" i="8" s="1"/>
  <c r="T5436" i="8" a="1"/>
  <c r="T5436" i="8" s="1"/>
  <c r="T5437" i="8" a="1"/>
  <c r="T5437" i="8" s="1"/>
  <c r="T5438" i="8" a="1"/>
  <c r="T5438" i="8" s="1"/>
  <c r="T5439" i="8" a="1"/>
  <c r="T5439" i="8" s="1"/>
  <c r="T5440" i="8" a="1"/>
  <c r="T5440" i="8" s="1"/>
  <c r="T5441" i="8" a="1"/>
  <c r="T5441" i="8" s="1"/>
  <c r="T5442" i="8" a="1"/>
  <c r="T5442" i="8" s="1"/>
  <c r="T5443" i="8" a="1"/>
  <c r="T5443" i="8" s="1"/>
  <c r="T5444" i="8" a="1"/>
  <c r="T5444" i="8" s="1"/>
  <c r="T5445" i="8" a="1"/>
  <c r="T5445" i="8" s="1"/>
  <c r="T5446" i="8" a="1"/>
  <c r="T5446" i="8" s="1"/>
  <c r="T5447" i="8" a="1"/>
  <c r="T5447" i="8" s="1"/>
  <c r="T5448" i="8" a="1"/>
  <c r="T5448" i="8" s="1"/>
  <c r="T5449" i="8" a="1"/>
  <c r="T5449" i="8" s="1"/>
  <c r="T5450" i="8" a="1"/>
  <c r="T5450" i="8" s="1"/>
  <c r="T5451" i="8" a="1"/>
  <c r="T5451" i="8" s="1"/>
  <c r="T5452" i="8" a="1"/>
  <c r="T5452" i="8" s="1"/>
  <c r="T5453" i="8" a="1"/>
  <c r="T5453" i="8" s="1"/>
  <c r="T5454" i="8" a="1"/>
  <c r="T5454" i="8" s="1"/>
  <c r="T5455" i="8" a="1"/>
  <c r="T5455" i="8" s="1"/>
  <c r="T5456" i="8" a="1"/>
  <c r="T5456" i="8" s="1"/>
  <c r="T5457" i="8" a="1"/>
  <c r="T5457" i="8" s="1"/>
  <c r="T5458" i="8" a="1"/>
  <c r="T5458" i="8" s="1"/>
  <c r="T5459" i="8" a="1"/>
  <c r="T5459" i="8" s="1"/>
  <c r="T5460" i="8" a="1"/>
  <c r="T5460" i="8" s="1"/>
  <c r="T5461" i="8" a="1"/>
  <c r="T5461" i="8" s="1"/>
  <c r="T5462" i="8" a="1"/>
  <c r="T5462" i="8" s="1"/>
  <c r="T5463" i="8" a="1"/>
  <c r="T5463" i="8" s="1"/>
  <c r="T5464" i="8" a="1"/>
  <c r="T5464" i="8" s="1"/>
  <c r="T5465" i="8" a="1"/>
  <c r="T5465" i="8" s="1"/>
  <c r="T5466" i="8" a="1"/>
  <c r="T5466" i="8" s="1"/>
  <c r="T5467" i="8" a="1"/>
  <c r="T5467" i="8" s="1"/>
  <c r="T5468" i="8" a="1"/>
  <c r="T5468" i="8" s="1"/>
  <c r="T5469" i="8" a="1"/>
  <c r="T5469" i="8" s="1"/>
  <c r="T5470" i="8" a="1"/>
  <c r="T5470" i="8" s="1"/>
  <c r="T5471" i="8" a="1"/>
  <c r="T5471" i="8" s="1"/>
  <c r="T5472" i="8" a="1"/>
  <c r="T5472" i="8" s="1"/>
  <c r="T5473" i="8" a="1"/>
  <c r="T5473" i="8" s="1"/>
  <c r="T5474" i="8" a="1"/>
  <c r="T5474" i="8" s="1"/>
  <c r="T5475" i="8" a="1"/>
  <c r="T5475" i="8" s="1"/>
  <c r="T5476" i="8" a="1"/>
  <c r="T5476" i="8" s="1"/>
  <c r="T5477" i="8" a="1"/>
  <c r="T5477" i="8" s="1"/>
  <c r="T5478" i="8" a="1"/>
  <c r="T5478" i="8" s="1"/>
  <c r="T5479" i="8" a="1"/>
  <c r="T5479" i="8" s="1"/>
  <c r="T5480" i="8" a="1"/>
  <c r="T5480" i="8" s="1"/>
  <c r="T5485" i="8" a="1"/>
  <c r="T5485" i="8" s="1"/>
  <c r="T5486" i="8" a="1"/>
  <c r="T5486" i="8" s="1"/>
  <c r="T5487" i="8" a="1"/>
  <c r="T5487" i="8" s="1"/>
  <c r="T5488" i="8" a="1"/>
  <c r="T5488" i="8" s="1"/>
  <c r="T5489" i="8" a="1"/>
  <c r="T5489" i="8" s="1"/>
  <c r="T5490" i="8" a="1"/>
  <c r="T5490" i="8" s="1"/>
  <c r="T5491" i="8" a="1"/>
  <c r="T5491" i="8" s="1"/>
  <c r="T5492" i="8" a="1"/>
  <c r="T5492" i="8" s="1"/>
  <c r="T5493" i="8" a="1"/>
  <c r="T5493" i="8" s="1"/>
  <c r="T5494" i="8" a="1"/>
  <c r="T5494" i="8" s="1"/>
  <c r="T5495" i="8" a="1"/>
  <c r="T5495" i="8" s="1"/>
  <c r="T5496" i="8" a="1"/>
  <c r="T5496" i="8" s="1"/>
  <c r="T5497" i="8" a="1"/>
  <c r="T5497" i="8" s="1"/>
  <c r="T5498" i="8" a="1"/>
  <c r="T5498" i="8" s="1"/>
  <c r="T5499" i="8" a="1"/>
  <c r="T5499" i="8" s="1"/>
  <c r="T5500" i="8" a="1"/>
  <c r="T5500" i="8" s="1"/>
  <c r="T5501" i="8" a="1"/>
  <c r="T5501" i="8" s="1"/>
  <c r="T5502" i="8" a="1"/>
  <c r="T5502" i="8" s="1"/>
  <c r="T5503" i="8" a="1"/>
  <c r="T5503" i="8" s="1"/>
  <c r="T5504" i="8" a="1"/>
  <c r="T5504" i="8" s="1"/>
  <c r="T5505" i="8" a="1"/>
  <c r="T5505" i="8" s="1"/>
  <c r="T5506" i="8" a="1"/>
  <c r="T5506" i="8" s="1"/>
  <c r="T5508" i="8" a="1"/>
  <c r="T5508" i="8" s="1"/>
  <c r="T5509" i="8" a="1"/>
  <c r="T5509" i="8" s="1"/>
  <c r="T5510" i="8" a="1"/>
  <c r="T5510" i="8" s="1"/>
  <c r="T5511" i="8" a="1"/>
  <c r="T5511" i="8" s="1"/>
  <c r="T5512" i="8" a="1"/>
  <c r="T5512" i="8" s="1"/>
  <c r="T5513" i="8" a="1"/>
  <c r="T5513" i="8" s="1"/>
  <c r="T5514" i="8" a="1"/>
  <c r="T5514" i="8" s="1"/>
  <c r="T5515" i="8" a="1"/>
  <c r="T5515" i="8" s="1"/>
  <c r="T5516" i="8" a="1"/>
  <c r="T5516" i="8" s="1"/>
  <c r="T5517" i="8" a="1"/>
  <c r="T5517" i="8" s="1"/>
  <c r="T5518" i="8" a="1"/>
  <c r="T5518" i="8" s="1"/>
  <c r="T5519" i="8" a="1"/>
  <c r="T5519" i="8" s="1"/>
  <c r="T5520" i="8" a="1"/>
  <c r="T5520" i="8" s="1"/>
  <c r="T5521" i="8" a="1"/>
  <c r="T5521" i="8" s="1"/>
  <c r="T5522" i="8" a="1"/>
  <c r="T5522" i="8" s="1"/>
  <c r="T5523" i="8" a="1"/>
  <c r="T5523" i="8" s="1"/>
  <c r="T5524" i="8" a="1"/>
  <c r="T5524" i="8" s="1"/>
  <c r="T5525" i="8" a="1"/>
  <c r="T5525" i="8" s="1"/>
  <c r="T5526" i="8" a="1"/>
  <c r="T5526" i="8" s="1"/>
  <c r="T5527" i="8" a="1"/>
  <c r="T5527" i="8" s="1"/>
  <c r="T5528" i="8" a="1"/>
  <c r="T5528" i="8" s="1"/>
  <c r="T5529" i="8" a="1"/>
  <c r="T5529" i="8" s="1"/>
  <c r="T5530" i="8" a="1"/>
  <c r="T5530" i="8" s="1"/>
  <c r="T5531" i="8" a="1"/>
  <c r="T5531" i="8" s="1"/>
  <c r="T5532" i="8" a="1"/>
  <c r="T5532" i="8" s="1"/>
  <c r="T5533" i="8" a="1"/>
  <c r="T5533" i="8" s="1"/>
  <c r="T5534" i="8" a="1"/>
  <c r="T5534" i="8" s="1"/>
  <c r="T5535" i="8" a="1"/>
  <c r="T5535" i="8" s="1"/>
  <c r="T5536" i="8" a="1"/>
  <c r="T5536" i="8" s="1"/>
  <c r="T5537" i="8" a="1"/>
  <c r="T5537" i="8" s="1"/>
  <c r="T5538" i="8" a="1"/>
  <c r="T5538" i="8" s="1"/>
  <c r="T5539" i="8" a="1"/>
  <c r="T5539" i="8" s="1"/>
  <c r="T5540" i="8" a="1"/>
  <c r="T5540" i="8" s="1"/>
  <c r="T5541" i="8" a="1"/>
  <c r="T5541" i="8" s="1"/>
  <c r="T5542" i="8" a="1"/>
  <c r="T5542" i="8" s="1"/>
  <c r="T5543" i="8" a="1"/>
  <c r="T5543" i="8" s="1"/>
  <c r="T5544" i="8" a="1"/>
  <c r="T5544" i="8" s="1"/>
  <c r="T5545" i="8" a="1"/>
  <c r="T5545" i="8" s="1"/>
  <c r="T5546" i="8" a="1"/>
  <c r="T5546" i="8" s="1"/>
  <c r="T5547" i="8" a="1"/>
  <c r="T5547" i="8" s="1"/>
  <c r="T5548" i="8" a="1"/>
  <c r="T5548" i="8" s="1"/>
  <c r="T5553" i="8" a="1"/>
  <c r="T5553" i="8" s="1"/>
  <c r="T5554" i="8" a="1"/>
  <c r="T5554" i="8" s="1"/>
  <c r="T5555" i="8" a="1"/>
  <c r="T5555" i="8" s="1"/>
  <c r="T5556" i="8" a="1"/>
  <c r="T5556" i="8" s="1"/>
  <c r="T5557" i="8" a="1"/>
  <c r="T5557" i="8" s="1"/>
  <c r="T5558" i="8" a="1"/>
  <c r="T5558" i="8" s="1"/>
  <c r="T5559" i="8" a="1"/>
  <c r="T5559" i="8" s="1"/>
  <c r="T5560" i="8" a="1"/>
  <c r="T5560" i="8" s="1"/>
  <c r="T5561" i="8" a="1"/>
  <c r="T5561" i="8" s="1"/>
  <c r="T5562" i="8" a="1"/>
  <c r="T5562" i="8" s="1"/>
  <c r="T5563" i="8" a="1"/>
  <c r="T5563" i="8" s="1"/>
  <c r="T5564" i="8" a="1"/>
  <c r="T5564" i="8" s="1"/>
  <c r="T5565" i="8" a="1"/>
  <c r="T5565" i="8" s="1"/>
  <c r="T5566" i="8" a="1"/>
  <c r="T5566" i="8" s="1"/>
  <c r="T5567" i="8" a="1"/>
  <c r="T5567" i="8" s="1"/>
  <c r="T5568" i="8" a="1"/>
  <c r="T5568" i="8" s="1"/>
  <c r="T5569" i="8" a="1"/>
  <c r="T5569" i="8" s="1"/>
  <c r="T5570" i="8" a="1"/>
  <c r="T5570" i="8" s="1"/>
  <c r="T5571" i="8" a="1"/>
  <c r="T5571" i="8" s="1"/>
  <c r="T5572" i="8" a="1"/>
  <c r="T5572" i="8" s="1"/>
  <c r="T5573" i="8" a="1"/>
  <c r="T5573" i="8" s="1"/>
  <c r="T5574" i="8" a="1"/>
  <c r="T5574" i="8" s="1"/>
  <c r="T5575" i="8" a="1"/>
  <c r="T5575" i="8" s="1"/>
  <c r="T5576" i="8" a="1"/>
  <c r="T5576" i="8" s="1"/>
  <c r="T5577" i="8" a="1"/>
  <c r="T5577" i="8" s="1"/>
  <c r="T5578" i="8" a="1"/>
  <c r="T5578" i="8" s="1"/>
  <c r="T5579" i="8" a="1"/>
  <c r="T5579" i="8" s="1"/>
  <c r="T5580" i="8" a="1"/>
  <c r="T5580" i="8" s="1"/>
  <c r="T5581" i="8" a="1"/>
  <c r="T5581" i="8" s="1"/>
  <c r="T5582" i="8" a="1"/>
  <c r="T5582" i="8" s="1"/>
  <c r="T5583" i="8" a="1"/>
  <c r="T5583" i="8" s="1"/>
  <c r="T5584" i="8" a="1"/>
  <c r="T5584" i="8" s="1"/>
  <c r="T5585" i="8" a="1"/>
  <c r="T5585" i="8" s="1"/>
  <c r="T5586" i="8" a="1"/>
  <c r="T5586" i="8" s="1"/>
  <c r="T5587" i="8" a="1"/>
  <c r="T5587" i="8" s="1"/>
  <c r="T5588" i="8" a="1"/>
  <c r="T5588" i="8" s="1"/>
  <c r="T5589" i="8" a="1"/>
  <c r="T5589" i="8" s="1"/>
  <c r="T5590" i="8" a="1"/>
  <c r="T5590" i="8" s="1"/>
  <c r="T5591" i="8" a="1"/>
  <c r="T5591" i="8" s="1"/>
  <c r="T5592" i="8" a="1"/>
  <c r="T5592" i="8" s="1"/>
  <c r="T5593" i="8" a="1"/>
  <c r="T5593" i="8" s="1"/>
  <c r="T5594" i="8" a="1"/>
  <c r="T5594" i="8" s="1"/>
  <c r="T5595" i="8" a="1"/>
  <c r="T5595" i="8" s="1"/>
  <c r="T5596" i="8" a="1"/>
  <c r="T5596" i="8" s="1"/>
  <c r="T5597" i="8" a="1"/>
  <c r="T5597" i="8" s="1"/>
  <c r="T5598" i="8" a="1"/>
  <c r="T5598" i="8" s="1"/>
  <c r="T5599" i="8" a="1"/>
  <c r="T5599" i="8" s="1"/>
  <c r="T5600" i="8" a="1"/>
  <c r="T5600" i="8" s="1"/>
  <c r="T5601" i="8" a="1"/>
  <c r="T5601" i="8" s="1"/>
  <c r="T5602" i="8" a="1"/>
  <c r="T5602" i="8" s="1"/>
  <c r="T5603" i="8" a="1"/>
  <c r="T5603" i="8" s="1"/>
  <c r="T5604" i="8" a="1"/>
  <c r="T5604" i="8" s="1"/>
  <c r="T5605" i="8" a="1"/>
  <c r="T5605" i="8" s="1"/>
  <c r="T5606" i="8" a="1"/>
  <c r="T5606" i="8" s="1"/>
  <c r="T5607" i="8" a="1"/>
  <c r="T5607" i="8" s="1"/>
  <c r="T5608" i="8" a="1"/>
  <c r="T5608" i="8" s="1"/>
  <c r="T5609" i="8" a="1"/>
  <c r="T5609" i="8" s="1"/>
  <c r="T5610" i="8" a="1"/>
  <c r="T5610" i="8" s="1"/>
  <c r="T5611" i="8" a="1"/>
  <c r="T5611" i="8" s="1"/>
  <c r="T5612" i="8" a="1"/>
  <c r="T5612" i="8" s="1"/>
  <c r="T5613" i="8" a="1"/>
  <c r="T5613" i="8" s="1"/>
  <c r="T5614" i="8" a="1"/>
  <c r="T5614" i="8" s="1"/>
  <c r="T5615" i="8" a="1"/>
  <c r="T5615" i="8" s="1"/>
  <c r="T5616" i="8" a="1"/>
  <c r="T5616" i="8" s="1"/>
  <c r="T5617" i="8" a="1"/>
  <c r="T5617" i="8" s="1"/>
  <c r="T5618" i="8" a="1"/>
  <c r="T5618" i="8" s="1"/>
  <c r="T5619" i="8" a="1"/>
  <c r="T5619" i="8" s="1"/>
  <c r="T5620" i="8" a="1"/>
  <c r="T5620" i="8" s="1"/>
  <c r="T5621" i="8" a="1"/>
  <c r="T5621" i="8" s="1"/>
  <c r="T5622" i="8" a="1"/>
  <c r="T5622" i="8" s="1"/>
  <c r="T5623" i="8" a="1"/>
  <c r="T5623" i="8" s="1"/>
  <c r="T5624" i="8" a="1"/>
  <c r="T5624" i="8" s="1"/>
  <c r="T5625" i="8" a="1"/>
  <c r="T5625" i="8" s="1"/>
  <c r="T5626" i="8" a="1"/>
  <c r="T5626" i="8" s="1"/>
  <c r="T5627" i="8" a="1"/>
  <c r="T5627" i="8" s="1"/>
  <c r="T5628" i="8" a="1"/>
  <c r="T5628" i="8" s="1"/>
  <c r="T5629" i="8" a="1"/>
  <c r="T5629" i="8" s="1"/>
  <c r="T5630" i="8" a="1"/>
  <c r="T5630" i="8" s="1"/>
  <c r="T5631" i="8" a="1"/>
  <c r="T5631" i="8" s="1"/>
  <c r="T5632" i="8" a="1"/>
  <c r="T5632" i="8" s="1"/>
  <c r="T5633" i="8" a="1"/>
  <c r="T5633" i="8" s="1"/>
  <c r="T5634" i="8" a="1"/>
  <c r="T5634" i="8" s="1"/>
  <c r="T5635" i="8" a="1"/>
  <c r="T5635" i="8" s="1"/>
  <c r="T5636" i="8" a="1"/>
  <c r="T5636" i="8" s="1"/>
  <c r="T5637" i="8" a="1"/>
  <c r="T5637" i="8" s="1"/>
  <c r="T5638" i="8" a="1"/>
  <c r="T5638" i="8" s="1"/>
  <c r="T5639" i="8" a="1"/>
  <c r="T5639" i="8" s="1"/>
  <c r="T5640" i="8" a="1"/>
  <c r="T5640" i="8" s="1"/>
  <c r="T5641" i="8" a="1"/>
  <c r="T5641" i="8" s="1"/>
  <c r="T5642" i="8" a="1"/>
  <c r="T5642" i="8" s="1"/>
  <c r="T5643" i="8" a="1"/>
  <c r="T5643" i="8" s="1"/>
  <c r="T5644" i="8" a="1"/>
  <c r="T5644" i="8" s="1"/>
  <c r="T5646" i="8" a="1"/>
  <c r="T5646" i="8" s="1"/>
  <c r="T5647" i="8" a="1"/>
  <c r="T5647" i="8" s="1"/>
  <c r="T5648" i="8" a="1"/>
  <c r="T5648" i="8" s="1"/>
  <c r="T5649" i="8" a="1"/>
  <c r="T5649" i="8" s="1"/>
  <c r="T5650" i="8" a="1"/>
  <c r="T5650" i="8" s="1"/>
  <c r="T5651" i="8" a="1"/>
  <c r="T5651" i="8" s="1"/>
  <c r="T5652" i="8" a="1"/>
  <c r="T5652" i="8" s="1"/>
  <c r="T5653" i="8" a="1"/>
  <c r="T5653" i="8" s="1"/>
  <c r="T5654" i="8" a="1"/>
  <c r="T5654" i="8" s="1"/>
  <c r="T5655" i="8" a="1"/>
  <c r="T5655" i="8" s="1"/>
  <c r="T5656" i="8" a="1"/>
  <c r="T5656" i="8" s="1"/>
  <c r="T5657" i="8" a="1"/>
  <c r="T5657" i="8" s="1"/>
  <c r="T5658" i="8" a="1"/>
  <c r="T5658" i="8" s="1"/>
  <c r="T5659" i="8" a="1"/>
  <c r="T5659" i="8" s="1"/>
  <c r="T5660" i="8" a="1"/>
  <c r="T5660" i="8" s="1"/>
  <c r="T5661" i="8" a="1"/>
  <c r="T5661" i="8" s="1"/>
  <c r="T5662" i="8" a="1"/>
  <c r="T5662" i="8" s="1"/>
  <c r="T5663" i="8" a="1"/>
  <c r="T5663" i="8" s="1"/>
  <c r="T5664" i="8" a="1"/>
  <c r="T5664" i="8" s="1"/>
  <c r="T5665" i="8" a="1"/>
  <c r="T5665" i="8" s="1"/>
  <c r="T5666" i="8" a="1"/>
  <c r="T5666" i="8" s="1"/>
  <c r="T5667" i="8" a="1"/>
  <c r="T5667" i="8" s="1"/>
  <c r="T5668" i="8" a="1"/>
  <c r="T5668" i="8" s="1"/>
  <c r="T5669" i="8" a="1"/>
  <c r="T5669" i="8" s="1"/>
  <c r="T5670" i="8" a="1"/>
  <c r="T5670" i="8" s="1"/>
  <c r="T5671" i="8" a="1"/>
  <c r="T5671" i="8" s="1"/>
  <c r="T5672" i="8" a="1"/>
  <c r="T5672" i="8" s="1"/>
  <c r="T5673" i="8" a="1"/>
  <c r="T5673" i="8" s="1"/>
  <c r="T5674" i="8" a="1"/>
  <c r="T5674" i="8" s="1"/>
  <c r="T5675" i="8" a="1"/>
  <c r="T5675" i="8" s="1"/>
  <c r="T5676" i="8" a="1"/>
  <c r="T5676" i="8" s="1"/>
  <c r="T5677" i="8" a="1"/>
  <c r="T5677" i="8" s="1"/>
  <c r="T5678" i="8" a="1"/>
  <c r="T5678" i="8" s="1"/>
  <c r="T5679" i="8" a="1"/>
  <c r="T5679" i="8" s="1"/>
  <c r="T5680" i="8" a="1"/>
  <c r="T5680" i="8" s="1"/>
  <c r="T5681" i="8" a="1"/>
  <c r="T5681" i="8" s="1"/>
  <c r="T5682" i="8" a="1"/>
  <c r="T5682" i="8" s="1"/>
  <c r="T5683" i="8" a="1"/>
  <c r="T5683" i="8" s="1"/>
  <c r="T5684" i="8" a="1"/>
  <c r="T5684" i="8" s="1"/>
  <c r="T5685" i="8" a="1"/>
  <c r="T5685" i="8" s="1"/>
  <c r="T5686" i="8" a="1"/>
  <c r="T5686" i="8" s="1"/>
  <c r="T5687" i="8" a="1"/>
  <c r="T5687" i="8" s="1"/>
  <c r="T5688" i="8" a="1"/>
  <c r="T5688" i="8" s="1"/>
  <c r="T5689" i="8" a="1"/>
  <c r="T5689" i="8" s="1"/>
  <c r="T5690" i="8" a="1"/>
  <c r="T5690" i="8" s="1"/>
  <c r="T5691" i="8" a="1"/>
  <c r="T5691" i="8" s="1"/>
  <c r="T5692" i="8" a="1"/>
  <c r="T5692" i="8" s="1"/>
  <c r="T5693" i="8" a="1"/>
  <c r="T5693" i="8" s="1"/>
  <c r="T5694" i="8" a="1"/>
  <c r="T5694" i="8" s="1"/>
  <c r="T5695" i="8" a="1"/>
  <c r="T5695" i="8" s="1"/>
  <c r="T5696" i="8" a="1"/>
  <c r="T5696" i="8" s="1"/>
  <c r="T5697" i="8" a="1"/>
  <c r="T5697" i="8" s="1"/>
  <c r="T5698" i="8" a="1"/>
  <c r="T5698" i="8" s="1"/>
  <c r="T5699" i="8" a="1"/>
  <c r="T5699" i="8" s="1"/>
  <c r="T5700" i="8" a="1"/>
  <c r="T5700" i="8" s="1"/>
  <c r="T5701" i="8" a="1"/>
  <c r="T5701" i="8" s="1"/>
  <c r="T5702" i="8" a="1"/>
  <c r="T5702" i="8" s="1"/>
  <c r="T5703" i="8" a="1"/>
  <c r="T5703" i="8" s="1"/>
  <c r="T5704" i="8" a="1"/>
  <c r="T5704" i="8" s="1"/>
  <c r="T5705" i="8" a="1"/>
  <c r="T5705" i="8" s="1"/>
  <c r="T5706" i="8" a="1"/>
  <c r="T5706" i="8" s="1"/>
  <c r="T5707" i="8" a="1"/>
  <c r="T5707" i="8" s="1"/>
  <c r="T5708" i="8" a="1"/>
  <c r="T5708" i="8" s="1"/>
  <c r="T5709" i="8" a="1"/>
  <c r="T5709" i="8" s="1"/>
  <c r="T5710" i="8" a="1"/>
  <c r="T5710" i="8" s="1"/>
  <c r="T5711" i="8" a="1"/>
  <c r="T5711" i="8" s="1"/>
  <c r="T5712" i="8" a="1"/>
  <c r="T5712" i="8" s="1"/>
  <c r="T5713" i="8" a="1"/>
  <c r="T5713" i="8" s="1"/>
  <c r="T5714" i="8" a="1"/>
  <c r="T5714" i="8" s="1"/>
  <c r="T5715" i="8" a="1"/>
  <c r="T5715" i="8" s="1"/>
  <c r="T5716" i="8" a="1"/>
  <c r="T5716" i="8" s="1"/>
  <c r="T5717" i="8" a="1"/>
  <c r="T5717" i="8" s="1"/>
  <c r="T5718" i="8" a="1"/>
  <c r="T5718" i="8" s="1"/>
  <c r="T5719" i="8" a="1"/>
  <c r="T5719" i="8" s="1"/>
  <c r="T5720" i="8" a="1"/>
  <c r="T5720" i="8" s="1"/>
  <c r="T5721" i="8" a="1"/>
  <c r="T5721" i="8" s="1"/>
  <c r="T5722" i="8" a="1"/>
  <c r="T5722" i="8" s="1"/>
  <c r="T5723" i="8" a="1"/>
  <c r="T5723" i="8" s="1"/>
  <c r="T5724" i="8" a="1"/>
  <c r="T5724" i="8" s="1"/>
  <c r="T5725" i="8" a="1"/>
  <c r="T5725" i="8" s="1"/>
  <c r="T5726" i="8" a="1"/>
  <c r="T5726" i="8" s="1"/>
  <c r="T5727" i="8" a="1"/>
  <c r="T5727" i="8" s="1"/>
  <c r="T5728" i="8" a="1"/>
  <c r="T5728" i="8" s="1"/>
  <c r="T5729" i="8" a="1"/>
  <c r="T5729" i="8" s="1"/>
  <c r="T5730" i="8" a="1"/>
  <c r="T5730" i="8" s="1"/>
  <c r="T5731" i="8" a="1"/>
  <c r="T5731" i="8" s="1"/>
  <c r="T5732" i="8" a="1"/>
  <c r="T5732" i="8" s="1"/>
  <c r="T5733" i="8" a="1"/>
  <c r="T5733" i="8" s="1"/>
  <c r="T5734" i="8" a="1"/>
  <c r="T5734" i="8" s="1"/>
  <c r="T5735" i="8" a="1"/>
  <c r="T5735" i="8" s="1"/>
  <c r="T5736" i="8" a="1"/>
  <c r="T5736" i="8" s="1"/>
  <c r="T5737" i="8" a="1"/>
  <c r="T5737" i="8" s="1"/>
  <c r="T5738" i="8" a="1"/>
  <c r="T5738" i="8" s="1"/>
  <c r="T5739" i="8" a="1"/>
  <c r="T5739" i="8" s="1"/>
  <c r="T5740" i="8" a="1"/>
  <c r="T5740" i="8" s="1"/>
  <c r="T5741" i="8" a="1"/>
  <c r="T5741" i="8" s="1"/>
  <c r="T5742" i="8" a="1"/>
  <c r="T5742" i="8" s="1"/>
  <c r="T5743" i="8" a="1"/>
  <c r="T5743" i="8" s="1"/>
  <c r="T5744" i="8" a="1"/>
  <c r="T5744" i="8" s="1"/>
  <c r="T5745" i="8" a="1"/>
  <c r="T5745" i="8" s="1"/>
  <c r="T5746" i="8" a="1"/>
  <c r="T5746" i="8" s="1"/>
  <c r="T5747" i="8" a="1"/>
  <c r="T5747" i="8" s="1"/>
  <c r="T5748" i="8" a="1"/>
  <c r="T5748" i="8" s="1"/>
  <c r="T5749" i="8" a="1"/>
  <c r="T5749" i="8" s="1"/>
  <c r="T5750" i="8" a="1"/>
  <c r="T5750" i="8" s="1"/>
  <c r="T5751" i="8" a="1"/>
  <c r="T5751" i="8" s="1"/>
  <c r="T5752" i="8" a="1"/>
  <c r="T5752" i="8" s="1"/>
  <c r="T5753" i="8" a="1"/>
  <c r="T5753" i="8" s="1"/>
  <c r="T5754" i="8" a="1"/>
  <c r="T5754" i="8" s="1"/>
  <c r="T5755" i="8" a="1"/>
  <c r="T5755" i="8" s="1"/>
  <c r="T5756" i="8" a="1"/>
  <c r="T5756" i="8" s="1"/>
  <c r="T5757" i="8" a="1"/>
  <c r="T5757" i="8" s="1"/>
  <c r="T5758" i="8" a="1"/>
  <c r="T5758" i="8" s="1"/>
  <c r="T5759" i="8" a="1"/>
  <c r="T5759" i="8" s="1"/>
  <c r="T5760" i="8" a="1"/>
  <c r="T5760" i="8" s="1"/>
  <c r="T5761" i="8" a="1"/>
  <c r="T5761" i="8" s="1"/>
  <c r="T5762" i="8" a="1"/>
  <c r="T5762" i="8" s="1"/>
  <c r="T5763" i="8" a="1"/>
  <c r="T5763" i="8" s="1"/>
  <c r="T5764" i="8" a="1"/>
  <c r="T5764" i="8" s="1"/>
  <c r="T5765" i="8" a="1"/>
  <c r="T5765" i="8" s="1"/>
  <c r="T5766" i="8" a="1"/>
  <c r="T5766" i="8" s="1"/>
  <c r="T5767" i="8" a="1"/>
  <c r="T5767" i="8" s="1"/>
  <c r="T5768" i="8" a="1"/>
  <c r="T5768" i="8" s="1"/>
  <c r="T5769" i="8" a="1"/>
  <c r="T5769" i="8" s="1"/>
  <c r="T5770" i="8" a="1"/>
  <c r="T5770" i="8" s="1"/>
  <c r="T5771" i="8" a="1"/>
  <c r="T5771" i="8" s="1"/>
  <c r="T5772" i="8" a="1"/>
  <c r="T5772" i="8" s="1"/>
  <c r="T5773" i="8" a="1"/>
  <c r="T5773" i="8" s="1"/>
  <c r="T5774" i="8" a="1"/>
  <c r="T5774" i="8" s="1"/>
  <c r="T5775" i="8" a="1"/>
  <c r="T5775" i="8" s="1"/>
  <c r="T5776" i="8" a="1"/>
  <c r="T5776" i="8" s="1"/>
  <c r="T5777" i="8" a="1"/>
  <c r="T5777" i="8" s="1"/>
  <c r="T5778" i="8" a="1"/>
  <c r="T5778" i="8" s="1"/>
  <c r="T5779" i="8" a="1"/>
  <c r="T5779" i="8" s="1"/>
  <c r="T5780" i="8" a="1"/>
  <c r="T5780" i="8" s="1"/>
  <c r="T5781" i="8" a="1"/>
  <c r="T5781" i="8" s="1"/>
  <c r="T5782" i="8" a="1"/>
  <c r="T5782" i="8" s="1"/>
  <c r="T5783" i="8" a="1"/>
  <c r="T5783" i="8" s="1"/>
  <c r="T5784" i="8" a="1"/>
  <c r="T5784" i="8" s="1"/>
  <c r="T5785" i="8" a="1"/>
  <c r="T5785" i="8" s="1"/>
  <c r="T5786" i="8" a="1"/>
  <c r="T5786" i="8" s="1"/>
  <c r="T5787" i="8" a="1"/>
  <c r="T5787" i="8" s="1"/>
  <c r="T5788" i="8" a="1"/>
  <c r="T5788" i="8" s="1"/>
  <c r="T5789" i="8" a="1"/>
  <c r="T5789" i="8" s="1"/>
  <c r="T5790" i="8" a="1"/>
  <c r="T5790" i="8" s="1"/>
  <c r="T5791" i="8" a="1"/>
  <c r="T5791" i="8" s="1"/>
  <c r="T5792" i="8" a="1"/>
  <c r="T5792" i="8" s="1"/>
  <c r="T5793" i="8" a="1"/>
  <c r="T5793" i="8" s="1"/>
  <c r="T5794" i="8" a="1"/>
  <c r="T5794" i="8" s="1"/>
  <c r="T5795" i="8" a="1"/>
  <c r="T5795" i="8" s="1"/>
  <c r="T5796" i="8" a="1"/>
  <c r="T5796" i="8" s="1"/>
  <c r="T5797" i="8" a="1"/>
  <c r="T5797" i="8" s="1"/>
  <c r="T5798" i="8" a="1"/>
  <c r="T5798" i="8" s="1"/>
  <c r="T5799" i="8" a="1"/>
  <c r="T5799" i="8" s="1"/>
  <c r="T5800" i="8" a="1"/>
  <c r="T5800" i="8" s="1"/>
  <c r="T5801" i="8" a="1"/>
  <c r="T5801" i="8" s="1"/>
  <c r="T5802" i="8" a="1"/>
  <c r="T5802" i="8" s="1"/>
  <c r="T5803" i="8" a="1"/>
  <c r="T5803" i="8" s="1"/>
  <c r="T5804" i="8" a="1"/>
  <c r="T5804" i="8" s="1"/>
  <c r="T5805" i="8" a="1"/>
  <c r="T5805" i="8" s="1"/>
  <c r="T5806" i="8" a="1"/>
  <c r="T5806" i="8" s="1"/>
  <c r="T5807" i="8" a="1"/>
  <c r="T5807" i="8" s="1"/>
  <c r="T5808" i="8" a="1"/>
  <c r="T5808" i="8" s="1"/>
  <c r="T5809" i="8" a="1"/>
  <c r="T5809" i="8" s="1"/>
  <c r="T5810" i="8" a="1"/>
  <c r="T5810" i="8" s="1"/>
  <c r="T5811" i="8" a="1"/>
  <c r="T5811" i="8" s="1"/>
  <c r="T5812" i="8" a="1"/>
  <c r="T5812" i="8" s="1"/>
  <c r="T5813" i="8" a="1"/>
  <c r="T5813" i="8" s="1"/>
  <c r="T5814" i="8" a="1"/>
  <c r="T5814" i="8" s="1"/>
  <c r="T5815" i="8" a="1"/>
  <c r="T5815" i="8" s="1"/>
  <c r="T5816" i="8" a="1"/>
  <c r="T5816" i="8" s="1"/>
  <c r="T5817" i="8" a="1"/>
  <c r="T5817" i="8" s="1"/>
  <c r="T5818" i="8" a="1"/>
  <c r="T5818" i="8" s="1"/>
  <c r="T5819" i="8" a="1"/>
  <c r="T5819" i="8" s="1"/>
  <c r="T5820" i="8" a="1"/>
  <c r="T5820" i="8" s="1"/>
  <c r="T5821" i="8" a="1"/>
  <c r="T5821" i="8" s="1"/>
  <c r="T5822" i="8" a="1"/>
  <c r="T5822" i="8" s="1"/>
  <c r="T5823" i="8" a="1"/>
  <c r="T5823" i="8" s="1"/>
  <c r="T5824" i="8" a="1"/>
  <c r="T5824" i="8" s="1"/>
  <c r="T5825" i="8" a="1"/>
  <c r="T5825" i="8" s="1"/>
  <c r="T5826" i="8" a="1"/>
  <c r="T5826" i="8" s="1"/>
  <c r="T5827" i="8" a="1"/>
  <c r="T5827" i="8" s="1"/>
  <c r="T5828" i="8" a="1"/>
  <c r="T5828" i="8" s="1"/>
  <c r="T5829" i="8" a="1"/>
  <c r="T5829" i="8" s="1"/>
  <c r="T5830" i="8" a="1"/>
  <c r="T5830" i="8" s="1"/>
  <c r="T5831" i="8" a="1"/>
  <c r="T5831" i="8" s="1"/>
  <c r="T5832" i="8" a="1"/>
  <c r="T5832" i="8" s="1"/>
  <c r="T5833" i="8" a="1"/>
  <c r="T5833" i="8" s="1"/>
  <c r="T5834" i="8" a="1"/>
  <c r="T5834" i="8" s="1"/>
  <c r="T5835" i="8" a="1"/>
  <c r="T5835" i="8" s="1"/>
  <c r="T5836" i="8" a="1"/>
  <c r="T5836" i="8" s="1"/>
  <c r="T5837" i="8" a="1"/>
  <c r="T5837" i="8" s="1"/>
  <c r="T5838" i="8" a="1"/>
  <c r="T5838" i="8" s="1"/>
  <c r="T5839" i="8" a="1"/>
  <c r="T5839" i="8" s="1"/>
  <c r="T5840" i="8" a="1"/>
  <c r="T5840" i="8" s="1"/>
  <c r="T5841" i="8" a="1"/>
  <c r="T5841" i="8" s="1"/>
  <c r="T5842" i="8" a="1"/>
  <c r="T5842" i="8" s="1"/>
  <c r="T5843" i="8" a="1"/>
  <c r="T5843" i="8" s="1"/>
  <c r="T5844" i="8" a="1"/>
  <c r="T5844" i="8" s="1"/>
  <c r="T5845" i="8" a="1"/>
  <c r="T5845" i="8" s="1"/>
  <c r="T5846" i="8" a="1"/>
  <c r="T5846" i="8" s="1"/>
  <c r="T5847" i="8" a="1"/>
  <c r="T5847" i="8" s="1"/>
  <c r="T5848" i="8" a="1"/>
  <c r="T5848" i="8" s="1"/>
  <c r="T5849" i="8" a="1"/>
  <c r="T5849" i="8" s="1"/>
  <c r="T5850" i="8" a="1"/>
  <c r="T5850" i="8" s="1"/>
  <c r="T5851" i="8" a="1"/>
  <c r="T5851" i="8" s="1"/>
  <c r="T5852" i="8" a="1"/>
  <c r="T5852" i="8" s="1"/>
  <c r="T5853" i="8" a="1"/>
  <c r="T5853" i="8" s="1"/>
  <c r="T5854" i="8" a="1"/>
  <c r="T5854" i="8" s="1"/>
  <c r="T5855" i="8" a="1"/>
  <c r="T5855" i="8" s="1"/>
  <c r="T5856" i="8" a="1"/>
  <c r="T5856" i="8" s="1"/>
  <c r="T5857" i="8" a="1"/>
  <c r="T5857" i="8" s="1"/>
  <c r="T5858" i="8" a="1"/>
  <c r="T5858" i="8" s="1"/>
  <c r="T5859" i="8" a="1"/>
  <c r="T5859" i="8" s="1"/>
  <c r="T5860" i="8" a="1"/>
  <c r="T5860" i="8" s="1"/>
  <c r="T5861" i="8" a="1"/>
  <c r="T5861" i="8" s="1"/>
  <c r="T5862" i="8" a="1"/>
  <c r="T5862" i="8" s="1"/>
  <c r="T5863" i="8" a="1"/>
  <c r="T5863" i="8" s="1"/>
  <c r="T5864" i="8" a="1"/>
  <c r="T5864" i="8" s="1"/>
  <c r="T5865" i="8" a="1"/>
  <c r="T5865" i="8" s="1"/>
  <c r="T5866" i="8" a="1"/>
  <c r="T5866" i="8" s="1"/>
  <c r="T5867" i="8" a="1"/>
  <c r="T5867" i="8" s="1"/>
  <c r="T5868" i="8" a="1"/>
  <c r="T5868" i="8" s="1"/>
  <c r="T5869" i="8" a="1"/>
  <c r="T5869" i="8" s="1"/>
  <c r="T5870" i="8" a="1"/>
  <c r="T5870" i="8" s="1"/>
  <c r="T5871" i="8" a="1"/>
  <c r="T5871" i="8" s="1"/>
  <c r="T5872" i="8" a="1"/>
  <c r="T5872" i="8" s="1"/>
  <c r="T5873" i="8" a="1"/>
  <c r="T5873" i="8" s="1"/>
  <c r="T5874" i="8" a="1"/>
  <c r="T5874" i="8" s="1"/>
  <c r="T5875" i="8" a="1"/>
  <c r="T5875" i="8" s="1"/>
  <c r="T5876" i="8" a="1"/>
  <c r="T5876" i="8" s="1"/>
  <c r="T5877" i="8" a="1"/>
  <c r="T5877" i="8" s="1"/>
  <c r="T5878" i="8" a="1"/>
  <c r="T5878" i="8" s="1"/>
  <c r="T5879" i="8" a="1"/>
  <c r="T5879" i="8" s="1"/>
  <c r="T5880" i="8" a="1"/>
  <c r="T5880" i="8" s="1"/>
  <c r="T5881" i="8" a="1"/>
  <c r="T5881" i="8" s="1"/>
  <c r="T5882" i="8" a="1"/>
  <c r="T5882" i="8" s="1"/>
  <c r="T5883" i="8" a="1"/>
  <c r="T5883" i="8" s="1"/>
  <c r="T5884" i="8" a="1"/>
  <c r="T5884" i="8" s="1"/>
  <c r="T5885" i="8" a="1"/>
  <c r="T5885" i="8" s="1"/>
  <c r="T5886" i="8" a="1"/>
  <c r="T5886" i="8" s="1"/>
  <c r="T5887" i="8" a="1"/>
  <c r="T5887" i="8" s="1"/>
  <c r="T5888" i="8" a="1"/>
  <c r="T5888" i="8" s="1"/>
  <c r="T5889" i="8" a="1"/>
  <c r="T5889" i="8" s="1"/>
  <c r="T5890" i="8" a="1"/>
  <c r="T5890" i="8" s="1"/>
  <c r="T5891" i="8" a="1"/>
  <c r="T5891" i="8" s="1"/>
  <c r="T5892" i="8" a="1"/>
  <c r="T5892" i="8" s="1"/>
  <c r="T5893" i="8" a="1"/>
  <c r="T5893" i="8" s="1"/>
  <c r="T5894" i="8" a="1"/>
  <c r="T5894" i="8" s="1"/>
  <c r="T5895" i="8" a="1"/>
  <c r="T5895" i="8" s="1"/>
  <c r="T5896" i="8" a="1"/>
  <c r="T5896" i="8" s="1"/>
  <c r="T5897" i="8" a="1"/>
  <c r="T5897" i="8" s="1"/>
  <c r="T5898" i="8" a="1"/>
  <c r="T5898" i="8" s="1"/>
  <c r="T5899" i="8" a="1"/>
  <c r="T5899" i="8" s="1"/>
  <c r="T5900" i="8" a="1"/>
  <c r="T5900" i="8" s="1"/>
  <c r="T5901" i="8" a="1"/>
  <c r="T5901" i="8" s="1"/>
  <c r="T5902" i="8" a="1"/>
  <c r="T5902" i="8" s="1"/>
  <c r="T5903" i="8" a="1"/>
  <c r="T5903" i="8" s="1"/>
  <c r="T5904" i="8" a="1"/>
  <c r="T5904" i="8" s="1"/>
  <c r="T5905" i="8" a="1"/>
  <c r="T5905" i="8" s="1"/>
  <c r="T5906" i="8" a="1"/>
  <c r="T5906" i="8" s="1"/>
  <c r="T5907" i="8" a="1"/>
  <c r="T5907" i="8" s="1"/>
  <c r="T5908" i="8" a="1"/>
  <c r="T5908" i="8" s="1"/>
  <c r="T5909" i="8" a="1"/>
  <c r="T5909" i="8" s="1"/>
  <c r="T5910" i="8" a="1"/>
  <c r="T5910" i="8" s="1"/>
  <c r="T5911" i="8" a="1"/>
  <c r="T5911" i="8" s="1"/>
  <c r="T5912" i="8" a="1"/>
  <c r="T5912" i="8" s="1"/>
  <c r="T5913" i="8" a="1"/>
  <c r="T5913" i="8" s="1"/>
  <c r="T5914" i="8" a="1"/>
  <c r="T5914" i="8" s="1"/>
  <c r="T5915" i="8" a="1"/>
  <c r="T5915" i="8" s="1"/>
  <c r="T5916" i="8" a="1"/>
  <c r="T5916" i="8" s="1"/>
  <c r="T5917" i="8" a="1"/>
  <c r="T5917" i="8" s="1"/>
  <c r="T5918" i="8" a="1"/>
  <c r="T5918" i="8" s="1"/>
  <c r="T5919" i="8" a="1"/>
  <c r="T5919" i="8" s="1"/>
  <c r="T5920" i="8" a="1"/>
  <c r="T5920" i="8" s="1"/>
  <c r="T5921" i="8" a="1"/>
  <c r="T5921" i="8" s="1"/>
  <c r="T5922" i="8" a="1"/>
  <c r="T5922" i="8" s="1"/>
  <c r="T5923" i="8" a="1"/>
  <c r="T5923" i="8" s="1"/>
  <c r="T5924" i="8" a="1"/>
  <c r="T5924" i="8" s="1"/>
  <c r="T5925" i="8" a="1"/>
  <c r="T5925" i="8" s="1"/>
  <c r="T5926" i="8" a="1"/>
  <c r="T5926" i="8" s="1"/>
  <c r="T5927" i="8" a="1"/>
  <c r="T5927" i="8" s="1"/>
  <c r="T5928" i="8" a="1"/>
  <c r="T5928" i="8" s="1"/>
  <c r="T5929" i="8" a="1"/>
  <c r="T5929" i="8" s="1"/>
  <c r="T5930" i="8" a="1"/>
  <c r="T5930" i="8" s="1"/>
  <c r="T5931" i="8" a="1"/>
  <c r="T5931" i="8" s="1"/>
  <c r="T5932" i="8" a="1"/>
  <c r="T5932" i="8" s="1"/>
  <c r="T5933" i="8" a="1"/>
  <c r="T5933" i="8" s="1"/>
  <c r="T5934" i="8" a="1"/>
  <c r="T5934" i="8" s="1"/>
  <c r="T5935" i="8" a="1"/>
  <c r="T5935" i="8" s="1"/>
  <c r="T5936" i="8" a="1"/>
  <c r="T5936" i="8" s="1"/>
  <c r="T5937" i="8" a="1"/>
  <c r="T5937" i="8" s="1"/>
  <c r="T5938" i="8" a="1"/>
  <c r="T5938" i="8" s="1"/>
  <c r="T5939" i="8" a="1"/>
  <c r="T5939" i="8" s="1"/>
  <c r="T5940" i="8" a="1"/>
  <c r="T5940" i="8" s="1"/>
  <c r="T5941" i="8" a="1"/>
  <c r="T5941" i="8" s="1"/>
  <c r="T5942" i="8" a="1"/>
  <c r="T5942" i="8" s="1"/>
  <c r="T5943" i="8" a="1"/>
  <c r="T5943" i="8" s="1"/>
  <c r="T5944" i="8" a="1"/>
  <c r="T5944" i="8" s="1"/>
  <c r="T5945" i="8" a="1"/>
  <c r="T5945" i="8" s="1"/>
  <c r="T5946" i="8" a="1"/>
  <c r="T5946" i="8" s="1"/>
  <c r="T5947" i="8" a="1"/>
  <c r="T5947" i="8" s="1"/>
  <c r="T5948" i="8" a="1"/>
  <c r="T5948" i="8" s="1"/>
  <c r="T5949" i="8" a="1"/>
  <c r="T5949" i="8" s="1"/>
  <c r="T5950" i="8" a="1"/>
  <c r="T5950" i="8" s="1"/>
  <c r="T5951" i="8" a="1"/>
  <c r="T5951" i="8" s="1"/>
  <c r="T5952" i="8" a="1"/>
  <c r="T5952" i="8" s="1"/>
  <c r="T5953" i="8" a="1"/>
  <c r="T5953" i="8" s="1"/>
  <c r="T5954" i="8" a="1"/>
  <c r="T5954" i="8" s="1"/>
  <c r="T5955" i="8" a="1"/>
  <c r="T5955" i="8" s="1"/>
  <c r="T5956" i="8" a="1"/>
  <c r="T5956" i="8" s="1"/>
  <c r="T5957" i="8" a="1"/>
  <c r="T5957" i="8" s="1"/>
  <c r="T5958" i="8" a="1"/>
  <c r="T5958" i="8" s="1"/>
  <c r="T5959" i="8" a="1"/>
  <c r="T5959" i="8" s="1"/>
  <c r="T5960" i="8" a="1"/>
  <c r="T5960" i="8" s="1"/>
  <c r="T5961" i="8" a="1"/>
  <c r="T5961" i="8" s="1"/>
  <c r="T5962" i="8" a="1"/>
  <c r="T5962" i="8" s="1"/>
  <c r="T5963" i="8" a="1"/>
  <c r="T5963" i="8" s="1"/>
  <c r="T5964" i="8" a="1"/>
  <c r="T5964" i="8" s="1"/>
  <c r="T5965" i="8" a="1"/>
  <c r="T5965" i="8" s="1"/>
  <c r="T5966" i="8" a="1"/>
  <c r="T5966" i="8" s="1"/>
  <c r="T5967" i="8" a="1"/>
  <c r="T5967" i="8" s="1"/>
  <c r="T5968" i="8" a="1"/>
  <c r="T5968" i="8" s="1"/>
  <c r="T5969" i="8" a="1"/>
  <c r="T5969" i="8" s="1"/>
  <c r="T5970" i="8" a="1"/>
  <c r="T5970" i="8" s="1"/>
  <c r="T5971" i="8" a="1"/>
  <c r="T5971" i="8" s="1"/>
  <c r="T5972" i="8" a="1"/>
  <c r="T5972" i="8" s="1"/>
  <c r="T5973" i="8" a="1"/>
  <c r="T5973" i="8" s="1"/>
  <c r="T5974" i="8" a="1"/>
  <c r="T5974" i="8" s="1"/>
  <c r="T5975" i="8" a="1"/>
  <c r="T5975" i="8" s="1"/>
  <c r="T5976" i="8" a="1"/>
  <c r="T5976" i="8" s="1"/>
  <c r="T5977" i="8" a="1"/>
  <c r="T5977" i="8" s="1"/>
  <c r="T5978" i="8" a="1"/>
  <c r="T5978" i="8" s="1"/>
  <c r="T5979" i="8" a="1"/>
  <c r="T5979" i="8" s="1"/>
  <c r="T5980" i="8" a="1"/>
  <c r="T5980" i="8" s="1"/>
  <c r="T5981" i="8" a="1"/>
  <c r="T5981" i="8" s="1"/>
  <c r="T5982" i="8" a="1"/>
  <c r="T5982" i="8" s="1"/>
  <c r="T5983" i="8" a="1"/>
  <c r="T5983" i="8" s="1"/>
  <c r="T5984" i="8" a="1"/>
  <c r="T5984" i="8" s="1"/>
  <c r="T5985" i="8" a="1"/>
  <c r="T5985" i="8" s="1"/>
  <c r="T5986" i="8" a="1"/>
  <c r="T5986" i="8" s="1"/>
  <c r="T5987" i="8" a="1"/>
  <c r="T5987" i="8" s="1"/>
  <c r="T5988" i="8" a="1"/>
  <c r="T5988" i="8" s="1"/>
  <c r="T5989" i="8" a="1"/>
  <c r="T5989" i="8" s="1"/>
  <c r="T5990" i="8" a="1"/>
  <c r="T5990" i="8" s="1"/>
  <c r="T5991" i="8" a="1"/>
  <c r="T5991" i="8" s="1"/>
  <c r="T5992" i="8" a="1"/>
  <c r="T5992" i="8" s="1"/>
  <c r="T5993" i="8" a="1"/>
  <c r="T5993" i="8" s="1"/>
  <c r="T5994" i="8" a="1"/>
  <c r="T5994" i="8" s="1"/>
  <c r="T5995" i="8" a="1"/>
  <c r="T5995" i="8" s="1"/>
  <c r="T5996" i="8" a="1"/>
  <c r="T5996" i="8" s="1"/>
  <c r="T5997" i="8" a="1"/>
  <c r="T5997" i="8" s="1"/>
  <c r="T5998" i="8" a="1"/>
  <c r="T5998" i="8" s="1"/>
  <c r="T5999" i="8" a="1"/>
  <c r="T5999" i="8" s="1"/>
  <c r="T6000" i="8" a="1"/>
  <c r="T6000" i="8" s="1"/>
  <c r="T6001" i="8" a="1"/>
  <c r="T6001" i="8" s="1"/>
  <c r="T6002" i="8" a="1"/>
  <c r="T6002" i="8" s="1"/>
  <c r="T6003" i="8" a="1"/>
  <c r="T6003" i="8" s="1"/>
  <c r="T6004" i="8" a="1"/>
  <c r="T6004" i="8" s="1"/>
  <c r="T6005" i="8" a="1"/>
  <c r="T6005" i="8" s="1"/>
  <c r="T6006" i="8" a="1"/>
  <c r="T6006" i="8" s="1"/>
  <c r="T6007" i="8" a="1"/>
  <c r="T6007" i="8" s="1"/>
  <c r="T6008" i="8" a="1"/>
  <c r="T6008" i="8" s="1"/>
  <c r="T6009" i="8" a="1"/>
  <c r="T6009" i="8" s="1"/>
  <c r="T6010" i="8" a="1"/>
  <c r="T6010" i="8" s="1"/>
  <c r="T6011" i="8" a="1"/>
  <c r="T6011" i="8" s="1"/>
  <c r="T6012" i="8" a="1"/>
  <c r="T6012" i="8" s="1"/>
  <c r="T6013" i="8" a="1"/>
  <c r="T6013" i="8" s="1"/>
  <c r="T6014" i="8" a="1"/>
  <c r="T6014" i="8" s="1"/>
  <c r="T6015" i="8" a="1"/>
  <c r="T6015" i="8" s="1"/>
  <c r="T6016" i="8" a="1"/>
  <c r="T6016" i="8" s="1"/>
  <c r="T6017" i="8" a="1"/>
  <c r="T6017" i="8" s="1"/>
  <c r="T6018" i="8" a="1"/>
  <c r="T6018" i="8" s="1"/>
  <c r="T6019" i="8" a="1"/>
  <c r="T6019" i="8" s="1"/>
  <c r="T6020" i="8" a="1"/>
  <c r="T6020" i="8" s="1"/>
  <c r="T6021" i="8" a="1"/>
  <c r="T6021" i="8" s="1"/>
  <c r="T6022" i="8" a="1"/>
  <c r="T6022" i="8" s="1"/>
  <c r="T6023" i="8" a="1"/>
  <c r="T6023" i="8" s="1"/>
  <c r="T6024" i="8" a="1"/>
  <c r="T6024" i="8" s="1"/>
  <c r="T6025" i="8" a="1"/>
  <c r="T6025" i="8" s="1"/>
  <c r="T6026" i="8" a="1"/>
  <c r="T6026" i="8" s="1"/>
  <c r="T6027" i="8" a="1"/>
  <c r="T6027" i="8" s="1"/>
  <c r="T6028" i="8" a="1"/>
  <c r="T6028" i="8" s="1"/>
  <c r="T6029" i="8" a="1"/>
  <c r="T6029" i="8" s="1"/>
  <c r="T6030" i="8" a="1"/>
  <c r="T6030" i="8" s="1"/>
  <c r="T6031" i="8" a="1"/>
  <c r="T6031" i="8" s="1"/>
  <c r="T6032" i="8" a="1"/>
  <c r="T6032" i="8" s="1"/>
  <c r="T6033" i="8" a="1"/>
  <c r="T6033" i="8" s="1"/>
  <c r="T6034" i="8" a="1"/>
  <c r="T6034" i="8" s="1"/>
  <c r="T6035" i="8" a="1"/>
  <c r="T6035" i="8" s="1"/>
  <c r="T6036" i="8" a="1"/>
  <c r="T6036" i="8" s="1"/>
  <c r="T6037" i="8" a="1"/>
  <c r="T6037" i="8" s="1"/>
  <c r="T6038" i="8" a="1"/>
  <c r="T6038" i="8" s="1"/>
  <c r="T6039" i="8" a="1"/>
  <c r="T6039" i="8" s="1"/>
  <c r="T6040" i="8" a="1"/>
  <c r="T6040" i="8" s="1"/>
  <c r="T6041" i="8" a="1"/>
  <c r="T6041" i="8" s="1"/>
  <c r="T6042" i="8" a="1"/>
  <c r="T6042" i="8" s="1"/>
  <c r="T6043" i="8" a="1"/>
  <c r="T6043" i="8" s="1"/>
  <c r="T6044" i="8" a="1"/>
  <c r="T6044" i="8" s="1"/>
  <c r="T6045" i="8" a="1"/>
  <c r="T6045" i="8" s="1"/>
  <c r="T6046" i="8" a="1"/>
  <c r="T6046" i="8" s="1"/>
  <c r="T6047" i="8" a="1"/>
  <c r="T6047" i="8" s="1"/>
  <c r="T6048" i="8" a="1"/>
  <c r="T6048" i="8" s="1"/>
  <c r="T6049" i="8" a="1"/>
  <c r="T6049" i="8" s="1"/>
  <c r="T6050" i="8" a="1"/>
  <c r="T6050" i="8" s="1"/>
  <c r="T6051" i="8" a="1"/>
  <c r="T6051" i="8" s="1"/>
  <c r="T6052" i="8" a="1"/>
  <c r="T6052" i="8" s="1"/>
  <c r="T6053" i="8" a="1"/>
  <c r="T6053" i="8" s="1"/>
  <c r="T6054" i="8" a="1"/>
  <c r="T6054" i="8" s="1"/>
  <c r="T6055" i="8" a="1"/>
  <c r="T6055" i="8" s="1"/>
  <c r="T6056" i="8" a="1"/>
  <c r="T6056" i="8" s="1"/>
  <c r="T6057" i="8" a="1"/>
  <c r="T6057" i="8" s="1"/>
  <c r="T6058" i="8" a="1"/>
  <c r="T6058" i="8" s="1"/>
  <c r="T6059" i="8" a="1"/>
  <c r="T6059" i="8" s="1"/>
  <c r="T6060" i="8" a="1"/>
  <c r="T6060" i="8" s="1"/>
  <c r="T6061" i="8" a="1"/>
  <c r="T6061" i="8" s="1"/>
  <c r="T6062" i="8" a="1"/>
  <c r="T6062" i="8" s="1"/>
  <c r="T6063" i="8" a="1"/>
  <c r="T6063" i="8" s="1"/>
  <c r="T6064" i="8" a="1"/>
  <c r="T6064" i="8" s="1"/>
  <c r="T6065" i="8" a="1"/>
  <c r="T6065" i="8" s="1"/>
  <c r="T6066" i="8" a="1"/>
  <c r="T6066" i="8" s="1"/>
  <c r="T6067" i="8" a="1"/>
  <c r="T6067" i="8" s="1"/>
  <c r="T6068" i="8" a="1"/>
  <c r="T6068" i="8" s="1"/>
  <c r="T6069" i="8" a="1"/>
  <c r="T6069" i="8" s="1"/>
  <c r="T6070" i="8" a="1"/>
  <c r="T6070" i="8" s="1"/>
  <c r="T6071" i="8" a="1"/>
  <c r="T6071" i="8" s="1"/>
  <c r="T6072" i="8" a="1"/>
  <c r="T6072" i="8" s="1"/>
  <c r="T6073" i="8" a="1"/>
  <c r="T6073" i="8" s="1"/>
  <c r="T6074" i="8" a="1"/>
  <c r="T6074" i="8" s="1"/>
  <c r="T6075" i="8" a="1"/>
  <c r="T6075" i="8" s="1"/>
  <c r="T6076" i="8" a="1"/>
  <c r="T6076" i="8" s="1"/>
  <c r="T6077" i="8" a="1"/>
  <c r="T6077" i="8" s="1"/>
  <c r="T6078" i="8" a="1"/>
  <c r="T6078" i="8" s="1"/>
  <c r="T6079" i="8" a="1"/>
  <c r="T6079" i="8" s="1"/>
  <c r="T6080" i="8" a="1"/>
  <c r="T6080" i="8" s="1"/>
  <c r="T6081" i="8" a="1"/>
  <c r="T6081" i="8" s="1"/>
  <c r="T6082" i="8" a="1"/>
  <c r="T6082" i="8" s="1"/>
  <c r="T6083" i="8" a="1"/>
  <c r="T6083" i="8" s="1"/>
  <c r="T6084" i="8" a="1"/>
  <c r="T6084" i="8" s="1"/>
  <c r="T6085" i="8" a="1"/>
  <c r="T6085" i="8" s="1"/>
  <c r="T6086" i="8" a="1"/>
  <c r="T6086" i="8" s="1"/>
  <c r="T6087" i="8" a="1"/>
  <c r="T6087" i="8" s="1"/>
  <c r="T6088" i="8" a="1"/>
  <c r="T6088" i="8" s="1"/>
  <c r="T6089" i="8" a="1"/>
  <c r="T6089" i="8" s="1"/>
  <c r="T6090" i="8" a="1"/>
  <c r="T6090" i="8" s="1"/>
  <c r="T6091" i="8" a="1"/>
  <c r="T6091" i="8" s="1"/>
  <c r="T6092" i="8" a="1"/>
  <c r="T6092" i="8" s="1"/>
  <c r="T6093" i="8" a="1"/>
  <c r="T6093" i="8" s="1"/>
  <c r="T6094" i="8" a="1"/>
  <c r="T6094" i="8" s="1"/>
  <c r="T6095" i="8" a="1"/>
  <c r="T6095" i="8" s="1"/>
  <c r="T6096" i="8" a="1"/>
  <c r="T6096" i="8" s="1"/>
  <c r="T6097" i="8" a="1"/>
  <c r="T6097" i="8" s="1"/>
  <c r="T6098" i="8" a="1"/>
  <c r="T6098" i="8" s="1"/>
  <c r="T6099" i="8" a="1"/>
  <c r="T6099" i="8" s="1"/>
  <c r="T6100" i="8" a="1"/>
  <c r="T6100" i="8" s="1"/>
  <c r="T6101" i="8" a="1"/>
  <c r="T6101" i="8" s="1"/>
  <c r="T6102" i="8" a="1"/>
  <c r="T6102" i="8" s="1"/>
  <c r="T6103" i="8" a="1"/>
  <c r="T6103" i="8" s="1"/>
  <c r="T6104" i="8" a="1"/>
  <c r="T6104" i="8" s="1"/>
  <c r="T6105" i="8" a="1"/>
  <c r="T6105" i="8" s="1"/>
  <c r="T6106" i="8" a="1"/>
  <c r="T6106" i="8" s="1"/>
  <c r="T6107" i="8" a="1"/>
  <c r="T6107" i="8" s="1"/>
  <c r="T6108" i="8" a="1"/>
  <c r="T6108" i="8" s="1"/>
  <c r="T6109" i="8" a="1"/>
  <c r="T6109" i="8" s="1"/>
  <c r="T6110" i="8" a="1"/>
  <c r="T6110" i="8" s="1"/>
  <c r="T6111" i="8" a="1"/>
  <c r="T6111" i="8" s="1"/>
  <c r="T6112" i="8" a="1"/>
  <c r="T6112" i="8" s="1"/>
  <c r="T6113" i="8" a="1"/>
  <c r="T6113" i="8" s="1"/>
  <c r="T6114" i="8" a="1"/>
  <c r="T6114" i="8" s="1"/>
  <c r="T6115" i="8" a="1"/>
  <c r="T6115" i="8" s="1"/>
  <c r="T6116" i="8" a="1"/>
  <c r="T6116" i="8" s="1"/>
  <c r="T6117" i="8" a="1"/>
  <c r="T6117" i="8" s="1"/>
  <c r="T6118" i="8" a="1"/>
  <c r="T6118" i="8" s="1"/>
  <c r="T6119" i="8" a="1"/>
  <c r="T6119" i="8" s="1"/>
  <c r="T6120" i="8" a="1"/>
  <c r="T6120" i="8" s="1"/>
  <c r="T6121" i="8" a="1"/>
  <c r="T6121" i="8" s="1"/>
  <c r="T6122" i="8" a="1"/>
  <c r="T6122" i="8" s="1"/>
  <c r="T6123" i="8" a="1"/>
  <c r="T6123" i="8" s="1"/>
  <c r="T6124" i="8" a="1"/>
  <c r="T6124" i="8" s="1"/>
  <c r="T6125" i="8" a="1"/>
  <c r="T6125" i="8" s="1"/>
  <c r="T6126" i="8" a="1"/>
  <c r="T6126" i="8" s="1"/>
  <c r="T6127" i="8" a="1"/>
  <c r="T6127" i="8" s="1"/>
  <c r="T6128" i="8" a="1"/>
  <c r="T6128" i="8" s="1"/>
  <c r="T6129" i="8" a="1"/>
  <c r="T6129" i="8" s="1"/>
  <c r="T6130" i="8" a="1"/>
  <c r="T6130" i="8" s="1"/>
  <c r="T6131" i="8" a="1"/>
  <c r="T6131" i="8" s="1"/>
  <c r="T6132" i="8" a="1"/>
  <c r="T6132" i="8" s="1"/>
  <c r="T6133" i="8" a="1"/>
  <c r="T6133" i="8" s="1"/>
  <c r="T6134" i="8" a="1"/>
  <c r="T6134" i="8" s="1"/>
  <c r="T6135" i="8" a="1"/>
  <c r="T6135" i="8" s="1"/>
  <c r="T6136" i="8" a="1"/>
  <c r="T6136" i="8" s="1"/>
  <c r="T6137" i="8" a="1"/>
  <c r="T6137" i="8" s="1"/>
  <c r="T6138" i="8" a="1"/>
  <c r="T6138" i="8" s="1"/>
  <c r="T6139" i="8" a="1"/>
  <c r="T6139" i="8" s="1"/>
  <c r="T6140" i="8" a="1"/>
  <c r="T6140" i="8" s="1"/>
  <c r="T6141" i="8" a="1"/>
  <c r="T6141" i="8" s="1"/>
  <c r="T6142" i="8" a="1"/>
  <c r="T6142" i="8" s="1"/>
  <c r="T6143" i="8" a="1"/>
  <c r="T6143" i="8" s="1"/>
  <c r="T6144" i="8" a="1"/>
  <c r="T6144" i="8" s="1"/>
  <c r="T6145" i="8" a="1"/>
  <c r="T6145" i="8" s="1"/>
  <c r="T6146" i="8" a="1"/>
  <c r="T6146" i="8" s="1"/>
  <c r="T6147" i="8" a="1"/>
  <c r="T6147" i="8" s="1"/>
  <c r="T6148" i="8" a="1"/>
  <c r="T6148" i="8" s="1"/>
  <c r="T6149" i="8" a="1"/>
  <c r="T6149" i="8" s="1"/>
  <c r="T6150" i="8" a="1"/>
  <c r="T6150" i="8" s="1"/>
  <c r="T6151" i="8" a="1"/>
  <c r="T6151" i="8" s="1"/>
  <c r="T6152" i="8" a="1"/>
  <c r="T6152" i="8" s="1"/>
  <c r="T6153" i="8" a="1"/>
  <c r="T6153" i="8" s="1"/>
  <c r="T6154" i="8" a="1"/>
  <c r="T6154" i="8" s="1"/>
  <c r="T6155" i="8" a="1"/>
  <c r="T6155" i="8" s="1"/>
  <c r="T6156" i="8" a="1"/>
  <c r="T6156" i="8" s="1"/>
  <c r="T6157" i="8" a="1"/>
  <c r="T6157" i="8" s="1"/>
  <c r="T6158" i="8" a="1"/>
  <c r="T6158" i="8" s="1"/>
  <c r="T6159" i="8" a="1"/>
  <c r="T6159" i="8" s="1"/>
  <c r="T6160" i="8" a="1"/>
  <c r="T6160" i="8" s="1"/>
  <c r="T6161" i="8" a="1"/>
  <c r="T6161" i="8" s="1"/>
  <c r="T6162" i="8" a="1"/>
  <c r="T6162" i="8" s="1"/>
  <c r="T6163" i="8" a="1"/>
  <c r="T6163" i="8" s="1"/>
  <c r="T6164" i="8" a="1"/>
  <c r="T6164" i="8" s="1"/>
  <c r="T6165" i="8" a="1"/>
  <c r="T6165" i="8" s="1"/>
  <c r="T6166" i="8" a="1"/>
  <c r="T6166" i="8" s="1"/>
  <c r="T6167" i="8" a="1"/>
  <c r="T6167" i="8" s="1"/>
  <c r="T6168" i="8" a="1"/>
  <c r="T6168" i="8" s="1"/>
  <c r="T6169" i="8" a="1"/>
  <c r="T6169" i="8" s="1"/>
  <c r="T6170" i="8" a="1"/>
  <c r="T6170" i="8" s="1"/>
  <c r="T6171" i="8" a="1"/>
  <c r="T6171" i="8" s="1"/>
  <c r="T6172" i="8" a="1"/>
  <c r="T6172" i="8" s="1"/>
  <c r="T6173" i="8" a="1"/>
  <c r="T6173" i="8" s="1"/>
  <c r="T6174" i="8" a="1"/>
  <c r="T6174" i="8" s="1"/>
  <c r="T6175" i="8" a="1"/>
  <c r="T6175" i="8" s="1"/>
  <c r="T6176" i="8" a="1"/>
  <c r="T6176" i="8" s="1"/>
  <c r="T6177" i="8" a="1"/>
  <c r="T6177" i="8" s="1"/>
  <c r="T6178" i="8" a="1"/>
  <c r="T6178" i="8" s="1"/>
  <c r="T6179" i="8" a="1"/>
  <c r="T6179" i="8" s="1"/>
  <c r="T6180" i="8" a="1"/>
  <c r="T6180" i="8" s="1"/>
  <c r="T6181" i="8" a="1"/>
  <c r="T6181" i="8" s="1"/>
  <c r="T6182" i="8" a="1"/>
  <c r="T6182" i="8" s="1"/>
  <c r="T6183" i="8" a="1"/>
  <c r="T6183" i="8" s="1"/>
  <c r="T6184" i="8" a="1"/>
  <c r="T6184" i="8" s="1"/>
  <c r="T6185" i="8" a="1"/>
  <c r="T6185" i="8" s="1"/>
  <c r="T6186" i="8" a="1"/>
  <c r="T6186" i="8" s="1"/>
  <c r="T6187" i="8" a="1"/>
  <c r="T6187" i="8" s="1"/>
  <c r="T6188" i="8" a="1"/>
  <c r="T6188" i="8" s="1"/>
  <c r="T6189" i="8" a="1"/>
  <c r="T6189" i="8" s="1"/>
  <c r="T6190" i="8" a="1"/>
  <c r="T6190" i="8" s="1"/>
  <c r="T6191" i="8" a="1"/>
  <c r="T6191" i="8" s="1"/>
  <c r="T6192" i="8" a="1"/>
  <c r="T6192" i="8" s="1"/>
  <c r="T6193" i="8" a="1"/>
  <c r="T6193" i="8" s="1"/>
  <c r="T6194" i="8" a="1"/>
  <c r="T6194" i="8" s="1"/>
  <c r="T6195" i="8" a="1"/>
  <c r="T6195" i="8" s="1"/>
  <c r="T6196" i="8" a="1"/>
  <c r="T6196" i="8" s="1"/>
  <c r="T6197" i="8" a="1"/>
  <c r="T6197" i="8" s="1"/>
  <c r="T6198" i="8" a="1"/>
  <c r="T6198" i="8" s="1"/>
  <c r="T6199" i="8" a="1"/>
  <c r="T6199" i="8" s="1"/>
  <c r="T6200" i="8" a="1"/>
  <c r="T6200" i="8" s="1"/>
  <c r="T6201" i="8" a="1"/>
  <c r="T6201" i="8" s="1"/>
  <c r="T6202" i="8" a="1"/>
  <c r="T6202" i="8" s="1"/>
  <c r="T6203" i="8" a="1"/>
  <c r="T6203" i="8" s="1"/>
  <c r="T6204" i="8" a="1"/>
  <c r="T6204" i="8" s="1"/>
  <c r="T6205" i="8" a="1"/>
  <c r="T6205" i="8" s="1"/>
  <c r="T6206" i="8" a="1"/>
  <c r="T6206" i="8" s="1"/>
  <c r="T6207" i="8" a="1"/>
  <c r="T6207" i="8" s="1"/>
  <c r="T6208" i="8" a="1"/>
  <c r="T6208" i="8" s="1"/>
  <c r="T6209" i="8" a="1"/>
  <c r="T6209" i="8" s="1"/>
  <c r="T6210" i="8" a="1"/>
  <c r="T6210" i="8" s="1"/>
  <c r="T6211" i="8" a="1"/>
  <c r="T6211" i="8" s="1"/>
  <c r="T6212" i="8" a="1"/>
  <c r="T6212" i="8" s="1"/>
  <c r="T6213" i="8" a="1"/>
  <c r="T6213" i="8" s="1"/>
  <c r="T6214" i="8" a="1"/>
  <c r="T6214" i="8" s="1"/>
  <c r="T6215" i="8" a="1"/>
  <c r="T6215" i="8" s="1"/>
  <c r="T6216" i="8" a="1"/>
  <c r="T6216" i="8" s="1"/>
  <c r="T6217" i="8" a="1"/>
  <c r="T6217" i="8" s="1"/>
  <c r="T6218" i="8" a="1"/>
  <c r="T6218" i="8" s="1"/>
  <c r="T6219" i="8" a="1"/>
  <c r="T6219" i="8" s="1"/>
  <c r="T6220" i="8" a="1"/>
  <c r="T6220" i="8" s="1"/>
  <c r="T6221" i="8" a="1"/>
  <c r="T6221" i="8" s="1"/>
  <c r="T6222" i="8" a="1"/>
  <c r="T6222" i="8" s="1"/>
  <c r="T6223" i="8" a="1"/>
  <c r="T6223" i="8" s="1"/>
  <c r="T6224" i="8" a="1"/>
  <c r="T6224" i="8" s="1"/>
  <c r="T6225" i="8" a="1"/>
  <c r="T6225" i="8" s="1"/>
  <c r="T6226" i="8" a="1"/>
  <c r="T6226" i="8" s="1"/>
  <c r="T6227" i="8" a="1"/>
  <c r="T6227" i="8" s="1"/>
  <c r="T6228" i="8" a="1"/>
  <c r="T6228" i="8" s="1"/>
  <c r="T6229" i="8" a="1"/>
  <c r="T6229" i="8" s="1"/>
  <c r="T6230" i="8" a="1"/>
  <c r="T6230" i="8" s="1"/>
  <c r="T6231" i="8" a="1"/>
  <c r="T6231" i="8" s="1"/>
  <c r="T6232" i="8" a="1"/>
  <c r="T6232" i="8" s="1"/>
  <c r="T6233" i="8" a="1"/>
  <c r="T6233" i="8" s="1"/>
  <c r="T6234" i="8" a="1"/>
  <c r="T6234" i="8" s="1"/>
  <c r="T6235" i="8" a="1"/>
  <c r="T6235" i="8" s="1"/>
  <c r="T6236" i="8" a="1"/>
  <c r="T6236" i="8" s="1"/>
  <c r="T6237" i="8" a="1"/>
  <c r="T6237" i="8" s="1"/>
  <c r="T6238" i="8" a="1"/>
  <c r="T6238" i="8" s="1"/>
  <c r="T6239" i="8" a="1"/>
  <c r="T6239" i="8" s="1"/>
  <c r="T6240" i="8" a="1"/>
  <c r="T6240" i="8" s="1"/>
  <c r="T6241" i="8" a="1"/>
  <c r="T6241" i="8" s="1"/>
  <c r="T6242" i="8" a="1"/>
  <c r="T6242" i="8" s="1"/>
  <c r="T6243" i="8" a="1"/>
  <c r="T6243" i="8" s="1"/>
  <c r="T6244" i="8" a="1"/>
  <c r="T6244" i="8" s="1"/>
  <c r="T6245" i="8" a="1"/>
  <c r="T6245" i="8" s="1"/>
  <c r="T6246" i="8" a="1"/>
  <c r="T6246" i="8" s="1"/>
  <c r="T6247" i="8" a="1"/>
  <c r="T6247" i="8" s="1"/>
  <c r="T6248" i="8" a="1"/>
  <c r="T6248" i="8" s="1"/>
  <c r="T6249" i="8" a="1"/>
  <c r="T6249" i="8" s="1"/>
  <c r="T6250" i="8" a="1"/>
  <c r="T6250" i="8" s="1"/>
  <c r="T6251" i="8" a="1"/>
  <c r="T6251" i="8" s="1"/>
  <c r="T6252" i="8" a="1"/>
  <c r="T6252" i="8" s="1"/>
  <c r="T6253" i="8" a="1"/>
  <c r="T6253" i="8" s="1"/>
  <c r="T6254" i="8" a="1"/>
  <c r="T6254" i="8" s="1"/>
  <c r="T6255" i="8" a="1"/>
  <c r="T6255" i="8" s="1"/>
  <c r="T6256" i="8" a="1"/>
  <c r="T6256" i="8" s="1"/>
  <c r="T6257" i="8" a="1"/>
  <c r="T6257" i="8" s="1"/>
  <c r="T6258" i="8" a="1"/>
  <c r="T6258" i="8" s="1"/>
  <c r="T6259" i="8" a="1"/>
  <c r="T6259" i="8" s="1"/>
  <c r="T6260" i="8" a="1"/>
  <c r="T6260" i="8" s="1"/>
  <c r="T6261" i="8" a="1"/>
  <c r="T6261" i="8" s="1"/>
  <c r="T6262" i="8" a="1"/>
  <c r="T6262" i="8" s="1"/>
  <c r="T6263" i="8" a="1"/>
  <c r="T6263" i="8" s="1"/>
  <c r="T6264" i="8" a="1"/>
  <c r="T6264" i="8" s="1"/>
  <c r="T6265" i="8" a="1"/>
  <c r="T6265" i="8" s="1"/>
  <c r="T6266" i="8" a="1"/>
  <c r="T6266" i="8" s="1"/>
  <c r="T6267" i="8" a="1"/>
  <c r="T6267" i="8" s="1"/>
  <c r="T6268" i="8" a="1"/>
  <c r="T6268" i="8" s="1"/>
  <c r="T6269" i="8" a="1"/>
  <c r="T6269" i="8" s="1"/>
  <c r="T6270" i="8" a="1"/>
  <c r="T6270" i="8" s="1"/>
  <c r="T6271" i="8" a="1"/>
  <c r="T6271" i="8" s="1"/>
  <c r="T6272" i="8" a="1"/>
  <c r="T6272" i="8" s="1"/>
  <c r="T6273" i="8" a="1"/>
  <c r="T6273" i="8" s="1"/>
  <c r="T6274" i="8" a="1"/>
  <c r="T6274" i="8" s="1"/>
  <c r="T6275" i="8" a="1"/>
  <c r="T6275" i="8" s="1"/>
  <c r="T6276" i="8" a="1"/>
  <c r="T6276" i="8" s="1"/>
  <c r="T6277" i="8" a="1"/>
  <c r="T6277" i="8" s="1"/>
  <c r="T6278" i="8" a="1"/>
  <c r="T6278" i="8" s="1"/>
  <c r="T6279" i="8" a="1"/>
  <c r="T6279" i="8" s="1"/>
  <c r="T6280" i="8" a="1"/>
  <c r="T6280" i="8" s="1"/>
  <c r="T6281" i="8" a="1"/>
  <c r="T6281" i="8" s="1"/>
  <c r="T6282" i="8" a="1"/>
  <c r="T6282" i="8" s="1"/>
  <c r="T6283" i="8" a="1"/>
  <c r="T6283" i="8" s="1"/>
  <c r="T6284" i="8" a="1"/>
  <c r="T6284" i="8" s="1"/>
  <c r="T6285" i="8" a="1"/>
  <c r="T6285" i="8" s="1"/>
  <c r="T6286" i="8" a="1"/>
  <c r="T6286" i="8" s="1"/>
  <c r="T6287" i="8" a="1"/>
  <c r="T6287" i="8" s="1"/>
  <c r="T6288" i="8" a="1"/>
  <c r="T6288" i="8" s="1"/>
  <c r="T6289" i="8" a="1"/>
  <c r="T6289" i="8" s="1"/>
  <c r="T6290" i="8" a="1"/>
  <c r="T6290" i="8" s="1"/>
  <c r="T6291" i="8" a="1"/>
  <c r="T6291" i="8" s="1"/>
  <c r="T6292" i="8" a="1"/>
  <c r="T6292" i="8" s="1"/>
  <c r="T6293" i="8" a="1"/>
  <c r="T6293" i="8" s="1"/>
  <c r="T6294" i="8" a="1"/>
  <c r="T6294" i="8" s="1"/>
  <c r="T6295" i="8" a="1"/>
  <c r="T6295" i="8" s="1"/>
  <c r="T6296" i="8" a="1"/>
  <c r="T6296" i="8" s="1"/>
  <c r="T6297" i="8" a="1"/>
  <c r="T6297" i="8" s="1"/>
  <c r="T6298" i="8" a="1"/>
  <c r="T6298" i="8" s="1"/>
  <c r="T6299" i="8" a="1"/>
  <c r="T6299" i="8" s="1"/>
  <c r="T6300" i="8" a="1"/>
  <c r="T6300" i="8" s="1"/>
  <c r="T6301" i="8" a="1"/>
  <c r="T6301" i="8" s="1"/>
  <c r="T6302" i="8" a="1"/>
  <c r="T6302" i="8" s="1"/>
  <c r="T6303" i="8" a="1"/>
  <c r="T6303" i="8" s="1"/>
  <c r="T6304" i="8" a="1"/>
  <c r="T6304" i="8" s="1"/>
  <c r="T6305" i="8" a="1"/>
  <c r="T6305" i="8" s="1"/>
  <c r="T6306" i="8" a="1"/>
  <c r="T6306" i="8" s="1"/>
  <c r="T6307" i="8" a="1"/>
  <c r="T6307" i="8" s="1"/>
  <c r="T6308" i="8" a="1"/>
  <c r="T6308" i="8" s="1"/>
  <c r="T6309" i="8" a="1"/>
  <c r="T6309" i="8" s="1"/>
  <c r="T6310" i="8" a="1"/>
  <c r="T6310" i="8" s="1"/>
  <c r="T6311" i="8" a="1"/>
  <c r="T6311" i="8" s="1"/>
  <c r="T6312" i="8" a="1"/>
  <c r="T6312" i="8" s="1"/>
  <c r="T6313" i="8" a="1"/>
  <c r="T6313" i="8" s="1"/>
  <c r="T6314" i="8" a="1"/>
  <c r="T6314" i="8" s="1"/>
  <c r="T6315" i="8" a="1"/>
  <c r="T6315" i="8" s="1"/>
  <c r="T6316" i="8" a="1"/>
  <c r="T6316" i="8" s="1"/>
  <c r="T6317" i="8" a="1"/>
  <c r="T6317" i="8" s="1"/>
  <c r="T6318" i="8" a="1"/>
  <c r="T6318" i="8" s="1"/>
  <c r="T6319" i="8" a="1"/>
  <c r="T6319" i="8" s="1"/>
  <c r="T6320" i="8" a="1"/>
  <c r="T6320" i="8" s="1"/>
  <c r="T6321" i="8" a="1"/>
  <c r="T6321" i="8" s="1"/>
  <c r="T6322" i="8" a="1"/>
  <c r="T6322" i="8" s="1"/>
  <c r="T6323" i="8" a="1"/>
  <c r="T6323" i="8" s="1"/>
  <c r="T6324" i="8" a="1"/>
  <c r="T6324" i="8" s="1"/>
  <c r="T6325" i="8" a="1"/>
  <c r="T6325" i="8" s="1"/>
  <c r="T6326" i="8" a="1"/>
  <c r="T6326" i="8" s="1"/>
  <c r="T6327" i="8" a="1"/>
  <c r="T6327" i="8" s="1"/>
  <c r="T6328" i="8" a="1"/>
  <c r="T6328" i="8" s="1"/>
  <c r="T6329" i="8" a="1"/>
  <c r="T6329" i="8" s="1"/>
  <c r="T6330" i="8" a="1"/>
  <c r="T6330" i="8" s="1"/>
  <c r="T6331" i="8" a="1"/>
  <c r="T6331" i="8" s="1"/>
  <c r="T6332" i="8" a="1"/>
  <c r="T6332" i="8" s="1"/>
  <c r="T6333" i="8" a="1"/>
  <c r="T6333" i="8" s="1"/>
  <c r="T6334" i="8" a="1"/>
  <c r="T6334" i="8" s="1"/>
  <c r="T6335" i="8" a="1"/>
  <c r="T6335" i="8" s="1"/>
  <c r="T6336" i="8" a="1"/>
  <c r="T6336" i="8" s="1"/>
  <c r="T6337" i="8" a="1"/>
  <c r="T6337" i="8" s="1"/>
  <c r="T6338" i="8" a="1"/>
  <c r="T6338" i="8" s="1"/>
  <c r="T6339" i="8" a="1"/>
  <c r="T6339" i="8" s="1"/>
  <c r="T6340" i="8" a="1"/>
  <c r="T6340" i="8" s="1"/>
  <c r="T6341" i="8" a="1"/>
  <c r="T6341" i="8" s="1"/>
  <c r="T6342" i="8" a="1"/>
  <c r="T6342" i="8" s="1"/>
  <c r="T6343" i="8" a="1"/>
  <c r="T6343" i="8" s="1"/>
  <c r="T6344" i="8" a="1"/>
  <c r="T6344" i="8" s="1"/>
  <c r="T6345" i="8" a="1"/>
  <c r="T6345" i="8" s="1"/>
  <c r="T6346" i="8" a="1"/>
  <c r="T6346" i="8" s="1"/>
  <c r="T6347" i="8" a="1"/>
  <c r="T6347" i="8" s="1"/>
  <c r="T6348" i="8" a="1"/>
  <c r="T6348" i="8" s="1"/>
  <c r="T6349" i="8" a="1"/>
  <c r="T6349" i="8" s="1"/>
  <c r="T6350" i="8" a="1"/>
  <c r="T6350" i="8" s="1"/>
  <c r="T6351" i="8" a="1"/>
  <c r="T6351" i="8" s="1"/>
  <c r="T6352" i="8" a="1"/>
  <c r="T6352" i="8" s="1"/>
  <c r="T6353" i="8" a="1"/>
  <c r="T6353" i="8" s="1"/>
  <c r="T6354" i="8" a="1"/>
  <c r="T6354" i="8" s="1"/>
  <c r="T6355" i="8" a="1"/>
  <c r="T6355" i="8" s="1"/>
  <c r="T6356" i="8" a="1"/>
  <c r="T6356" i="8" s="1"/>
  <c r="T6357" i="8" a="1"/>
  <c r="T6357" i="8" s="1"/>
  <c r="T6358" i="8" a="1"/>
  <c r="T6358" i="8" s="1"/>
  <c r="T6359" i="8" a="1"/>
  <c r="T6359" i="8" s="1"/>
  <c r="T6360" i="8" a="1"/>
  <c r="T6360" i="8" s="1"/>
  <c r="T6361" i="8" a="1"/>
  <c r="T6361" i="8" s="1"/>
  <c r="T6362" i="8" a="1"/>
  <c r="T6362" i="8" s="1"/>
  <c r="T6363" i="8" a="1"/>
  <c r="T6363" i="8" s="1"/>
  <c r="T6364" i="8" a="1"/>
  <c r="T6364" i="8" s="1"/>
  <c r="T6365" i="8" a="1"/>
  <c r="T6365" i="8" s="1"/>
  <c r="T6366" i="8" a="1"/>
  <c r="T6366" i="8" s="1"/>
  <c r="T6367" i="8" a="1"/>
  <c r="T6367" i="8" s="1"/>
  <c r="T6368" i="8" a="1"/>
  <c r="T6368" i="8" s="1"/>
  <c r="T6369" i="8" a="1"/>
  <c r="T6369" i="8" s="1"/>
  <c r="T6370" i="8" a="1"/>
  <c r="T6370" i="8" s="1"/>
  <c r="T6371" i="8" a="1"/>
  <c r="T6371" i="8" s="1"/>
  <c r="T6372" i="8" a="1"/>
  <c r="T6372" i="8" s="1"/>
  <c r="T6373" i="8" a="1"/>
  <c r="T6373" i="8" s="1"/>
  <c r="T6374" i="8" a="1"/>
  <c r="T6374" i="8" s="1"/>
  <c r="T6375" i="8" a="1"/>
  <c r="T6375" i="8" s="1"/>
  <c r="T6376" i="8" a="1"/>
  <c r="T6376" i="8" s="1"/>
  <c r="T6377" i="8" a="1"/>
  <c r="T6377" i="8" s="1"/>
  <c r="T6378" i="8" a="1"/>
  <c r="T6378" i="8" s="1"/>
  <c r="T6379" i="8" a="1"/>
  <c r="T6379" i="8" s="1"/>
  <c r="T6380" i="8" a="1"/>
  <c r="T6380" i="8" s="1"/>
  <c r="T6381" i="8" a="1"/>
  <c r="T6381" i="8" s="1"/>
  <c r="T6382" i="8" a="1"/>
  <c r="T6382" i="8" s="1"/>
  <c r="T6383" i="8" a="1"/>
  <c r="T6383" i="8" s="1"/>
  <c r="T6384" i="8" a="1"/>
  <c r="T6384" i="8" s="1"/>
  <c r="T6385" i="8" a="1"/>
  <c r="T6385" i="8" s="1"/>
  <c r="T6386" i="8" a="1"/>
  <c r="T6386" i="8" s="1"/>
  <c r="T6387" i="8" a="1"/>
  <c r="T6387" i="8" s="1"/>
  <c r="T6388" i="8" a="1"/>
  <c r="T6388" i="8" s="1"/>
  <c r="T6389" i="8" a="1"/>
  <c r="T6389" i="8" s="1"/>
  <c r="T6390" i="8" a="1"/>
  <c r="T6390" i="8" s="1"/>
  <c r="T6391" i="8" a="1"/>
  <c r="T6391" i="8" s="1"/>
  <c r="T6392" i="8" a="1"/>
  <c r="T6392" i="8" s="1"/>
  <c r="T6393" i="8" a="1"/>
  <c r="T6393" i="8" s="1"/>
  <c r="T6394" i="8" a="1"/>
  <c r="T6394" i="8" s="1"/>
  <c r="T6395" i="8" a="1"/>
  <c r="T6395" i="8" s="1"/>
  <c r="T6396" i="8" a="1"/>
  <c r="T6396" i="8" s="1"/>
  <c r="T6397" i="8" a="1"/>
  <c r="T6397" i="8" s="1"/>
  <c r="T6398" i="8" a="1"/>
  <c r="T6398" i="8" s="1"/>
  <c r="T6399" i="8" a="1"/>
  <c r="T6399" i="8" s="1"/>
  <c r="T6400" i="8" a="1"/>
  <c r="T6400" i="8" s="1"/>
  <c r="T6401" i="8" a="1"/>
  <c r="T6401" i="8" s="1"/>
  <c r="T6402" i="8" a="1"/>
  <c r="T6402" i="8" s="1"/>
  <c r="T6403" i="8" a="1"/>
  <c r="T6403" i="8" s="1"/>
  <c r="T6404" i="8" a="1"/>
  <c r="T6404" i="8" s="1"/>
  <c r="T6405" i="8" a="1"/>
  <c r="T6405" i="8" s="1"/>
  <c r="T6406" i="8" a="1"/>
  <c r="T6406" i="8" s="1"/>
  <c r="T6407" i="8" a="1"/>
  <c r="T6407" i="8" s="1"/>
  <c r="T6408" i="8" a="1"/>
  <c r="T6408" i="8" s="1"/>
  <c r="T6409" i="8" a="1"/>
  <c r="T6409" i="8" s="1"/>
  <c r="T6410" i="8" a="1"/>
  <c r="T6410" i="8" s="1"/>
  <c r="T6411" i="8" a="1"/>
  <c r="T6411" i="8" s="1"/>
  <c r="T6412" i="8" a="1"/>
  <c r="T6412" i="8" s="1"/>
  <c r="T6413" i="8" a="1"/>
  <c r="T6413" i="8" s="1"/>
  <c r="T6414" i="8" a="1"/>
  <c r="T6414" i="8" s="1"/>
  <c r="T6415" i="8" a="1"/>
  <c r="T6415" i="8" s="1"/>
  <c r="T6416" i="8" a="1"/>
  <c r="T6416" i="8" s="1"/>
  <c r="T6417" i="8" a="1"/>
  <c r="T6417" i="8" s="1"/>
  <c r="T6418" i="8" a="1"/>
  <c r="T6418" i="8" s="1"/>
  <c r="T6419" i="8" a="1"/>
  <c r="T6419" i="8" s="1"/>
  <c r="T6420" i="8" a="1"/>
  <c r="T6420" i="8" s="1"/>
  <c r="T6421" i="8" a="1"/>
  <c r="T6421" i="8" s="1"/>
  <c r="T6422" i="8" a="1"/>
  <c r="T6422" i="8" s="1"/>
  <c r="T6423" i="8" a="1"/>
  <c r="T6423" i="8" s="1"/>
  <c r="T6424" i="8" a="1"/>
  <c r="T6424" i="8" s="1"/>
  <c r="T6425" i="8" a="1"/>
  <c r="T6425" i="8" s="1"/>
  <c r="T6426" i="8" a="1"/>
  <c r="T6426" i="8" s="1"/>
  <c r="T6427" i="8" a="1"/>
  <c r="T6427" i="8" s="1"/>
  <c r="T6428" i="8" a="1"/>
  <c r="T6428" i="8" s="1"/>
  <c r="T6429" i="8" a="1"/>
  <c r="T6429" i="8" s="1"/>
  <c r="T6430" i="8" a="1"/>
  <c r="T6430" i="8" s="1"/>
  <c r="T6431" i="8" a="1"/>
  <c r="T6431" i="8" s="1"/>
  <c r="T6432" i="8" a="1"/>
  <c r="T6432" i="8" s="1"/>
  <c r="T6433" i="8" a="1"/>
  <c r="T6433" i="8" s="1"/>
  <c r="T6434" i="8" a="1"/>
  <c r="T6434" i="8" s="1"/>
  <c r="T6435" i="8" a="1"/>
  <c r="T6435" i="8" s="1"/>
  <c r="T6436" i="8" a="1"/>
  <c r="T6436" i="8" s="1"/>
  <c r="T6437" i="8" a="1"/>
  <c r="T6437" i="8" s="1"/>
  <c r="T6438" i="8" a="1"/>
  <c r="T6438" i="8" s="1"/>
  <c r="T6439" i="8" a="1"/>
  <c r="T6439" i="8" s="1"/>
  <c r="T6440" i="8" a="1"/>
  <c r="T6440" i="8" s="1"/>
  <c r="T6441" i="8" a="1"/>
  <c r="T6441" i="8" s="1"/>
  <c r="T6442" i="8" a="1"/>
  <c r="T6442" i="8" s="1"/>
  <c r="T6443" i="8" a="1"/>
  <c r="T6443" i="8" s="1"/>
  <c r="T6444" i="8" a="1"/>
  <c r="T6444" i="8" s="1"/>
  <c r="T6445" i="8" a="1"/>
  <c r="T6445" i="8" s="1"/>
  <c r="T6446" i="8" a="1"/>
  <c r="T6446" i="8" s="1"/>
  <c r="T6447" i="8" a="1"/>
  <c r="T6447" i="8" s="1"/>
  <c r="T6448" i="8" a="1"/>
  <c r="T6448" i="8" s="1"/>
  <c r="T6449" i="8" a="1"/>
  <c r="T6449" i="8" s="1"/>
  <c r="T6450" i="8" a="1"/>
  <c r="T6450" i="8" s="1"/>
  <c r="T6451" i="8" a="1"/>
  <c r="T6451" i="8" s="1"/>
  <c r="T6452" i="8" a="1"/>
  <c r="T6452" i="8" s="1"/>
  <c r="T6453" i="8" a="1"/>
  <c r="T6453" i="8" s="1"/>
  <c r="T6454" i="8" a="1"/>
  <c r="T6454" i="8" s="1"/>
  <c r="T6455" i="8" a="1"/>
  <c r="T6455" i="8" s="1"/>
  <c r="T6456" i="8" a="1"/>
  <c r="T6456" i="8" s="1"/>
  <c r="T6457" i="8" a="1"/>
  <c r="T6457" i="8" s="1"/>
  <c r="T6458" i="8" a="1"/>
  <c r="T6458" i="8" s="1"/>
  <c r="T6459" i="8" a="1"/>
  <c r="T6459" i="8" s="1"/>
  <c r="T6460" i="8" a="1"/>
  <c r="T6460" i="8" s="1"/>
  <c r="T6461" i="8" a="1"/>
  <c r="T6461" i="8" s="1"/>
  <c r="T6462" i="8" a="1"/>
  <c r="T6462" i="8" s="1"/>
  <c r="T6463" i="8" a="1"/>
  <c r="T6463" i="8" s="1"/>
  <c r="T6464" i="8" a="1"/>
  <c r="T6464" i="8" s="1"/>
  <c r="T6465" i="8" a="1"/>
  <c r="T6465" i="8" s="1"/>
  <c r="T6466" i="8" a="1"/>
  <c r="T6466" i="8" s="1"/>
  <c r="T6467" i="8" a="1"/>
  <c r="T6467" i="8" s="1"/>
  <c r="T6468" i="8" a="1"/>
  <c r="T6468" i="8" s="1"/>
  <c r="T6469" i="8" a="1"/>
  <c r="T6469" i="8" s="1"/>
  <c r="T6470" i="8" a="1"/>
  <c r="T6470" i="8" s="1"/>
  <c r="T6471" i="8" a="1"/>
  <c r="T6471" i="8" s="1"/>
  <c r="T6472" i="8" a="1"/>
  <c r="T6472" i="8" s="1"/>
  <c r="T6473" i="8" a="1"/>
  <c r="T6473" i="8" s="1"/>
  <c r="T6474" i="8" a="1"/>
  <c r="T6474" i="8" s="1"/>
  <c r="T6475" i="8" a="1"/>
  <c r="T6475" i="8" s="1"/>
  <c r="T6476" i="8" a="1"/>
  <c r="T6476" i="8" s="1"/>
  <c r="T6478" i="8" a="1"/>
  <c r="T6478" i="8" s="1"/>
  <c r="T6479" i="8" a="1"/>
  <c r="T6479" i="8" s="1"/>
  <c r="T6480" i="8" a="1"/>
  <c r="T6480" i="8" s="1"/>
  <c r="T6481" i="8" a="1"/>
  <c r="T6481" i="8" s="1"/>
  <c r="T6482" i="8" a="1"/>
  <c r="T6482" i="8" s="1"/>
  <c r="T6483" i="8" a="1"/>
  <c r="T6483" i="8" s="1"/>
  <c r="T6484" i="8" a="1"/>
  <c r="T6484" i="8" s="1"/>
  <c r="T6485" i="8" a="1"/>
  <c r="T6485" i="8" s="1"/>
  <c r="T6486" i="8" a="1"/>
  <c r="T6486" i="8" s="1"/>
  <c r="T6487" i="8" a="1"/>
  <c r="T6487" i="8" s="1"/>
  <c r="T6488" i="8" a="1"/>
  <c r="T6488" i="8" s="1"/>
  <c r="T6489" i="8" a="1"/>
  <c r="T6489" i="8" s="1"/>
  <c r="T6490" i="8" a="1"/>
  <c r="T6490" i="8" s="1"/>
  <c r="T6491" i="8" a="1"/>
  <c r="T6491" i="8" s="1"/>
  <c r="T6492" i="8" a="1"/>
  <c r="T6492" i="8" s="1"/>
  <c r="T6493" i="8" a="1"/>
  <c r="T6493" i="8" s="1"/>
  <c r="T6494" i="8" a="1"/>
  <c r="T6494" i="8" s="1"/>
  <c r="T6495" i="8" a="1"/>
  <c r="T6495" i="8" s="1"/>
  <c r="T6496" i="8" a="1"/>
  <c r="T6496" i="8" s="1"/>
  <c r="T6497" i="8" a="1"/>
  <c r="T6497" i="8" s="1"/>
  <c r="T6498" i="8" a="1"/>
  <c r="T6498" i="8" s="1"/>
  <c r="T6499" i="8" a="1"/>
  <c r="T6499" i="8" s="1"/>
  <c r="T6500" i="8" a="1"/>
  <c r="T6500" i="8" s="1"/>
  <c r="T6501" i="8" a="1"/>
  <c r="T6501" i="8" s="1"/>
  <c r="T6502" i="8" a="1"/>
  <c r="T6502" i="8" s="1"/>
  <c r="T6503" i="8" a="1"/>
  <c r="T6503" i="8" s="1"/>
  <c r="T6504" i="8" a="1"/>
  <c r="T6504" i="8" s="1"/>
  <c r="T6505" i="8" a="1"/>
  <c r="T6505" i="8" s="1"/>
  <c r="T6506" i="8" a="1"/>
  <c r="T6506" i="8" s="1"/>
  <c r="T6507" i="8" a="1"/>
  <c r="T6507" i="8" s="1"/>
  <c r="T6508" i="8" a="1"/>
  <c r="T6508" i="8" s="1"/>
  <c r="T6509" i="8" a="1"/>
  <c r="T6509" i="8" s="1"/>
  <c r="T6510" i="8" a="1"/>
  <c r="T6510" i="8" s="1"/>
  <c r="T6511" i="8" a="1"/>
  <c r="T6511" i="8" s="1"/>
  <c r="T6512" i="8" a="1"/>
  <c r="T6512" i="8" s="1"/>
  <c r="T6513" i="8" a="1"/>
  <c r="T6513" i="8" s="1"/>
  <c r="T6514" i="8" a="1"/>
  <c r="T6514" i="8" s="1"/>
  <c r="T6515" i="8" a="1"/>
  <c r="T6515" i="8" s="1"/>
  <c r="T6516" i="8" a="1"/>
  <c r="T6516" i="8" s="1"/>
  <c r="T6517" i="8" a="1"/>
  <c r="T6517" i="8" s="1"/>
  <c r="T6518" i="8" a="1"/>
  <c r="T6518" i="8" s="1"/>
  <c r="T6519" i="8" a="1"/>
  <c r="T6519" i="8" s="1"/>
  <c r="T6520" i="8" a="1"/>
  <c r="T6520" i="8" s="1"/>
  <c r="T6521" i="8" a="1"/>
  <c r="T6521" i="8" s="1"/>
  <c r="T6522" i="8" a="1"/>
  <c r="T6522" i="8" s="1"/>
  <c r="T6523" i="8" a="1"/>
  <c r="T6523" i="8" s="1"/>
  <c r="T6524" i="8" a="1"/>
  <c r="T6524" i="8" s="1"/>
  <c r="T6525" i="8" a="1"/>
  <c r="T6525" i="8" s="1"/>
  <c r="T6526" i="8" a="1"/>
  <c r="T6526" i="8" s="1"/>
  <c r="T6527" i="8" a="1"/>
  <c r="T6527" i="8" s="1"/>
  <c r="T6528" i="8" a="1"/>
  <c r="T6528" i="8" s="1"/>
  <c r="T6529" i="8" a="1"/>
  <c r="T6529" i="8" s="1"/>
  <c r="T6530" i="8" a="1"/>
  <c r="T6530" i="8" s="1"/>
  <c r="T6531" i="8" a="1"/>
  <c r="T6531" i="8" s="1"/>
  <c r="T6532" i="8" a="1"/>
  <c r="T6532" i="8" s="1"/>
  <c r="T6533" i="8" a="1"/>
  <c r="T6533" i="8" s="1"/>
  <c r="T6534" i="8" a="1"/>
  <c r="T6534" i="8" s="1"/>
  <c r="T6535" i="8" a="1"/>
  <c r="T6535" i="8" s="1"/>
  <c r="T6536" i="8" a="1"/>
  <c r="T6536" i="8" s="1"/>
  <c r="T6537" i="8" a="1"/>
  <c r="T6537" i="8" s="1"/>
  <c r="T6538" i="8" a="1"/>
  <c r="T6538" i="8" s="1"/>
  <c r="T6539" i="8" a="1"/>
  <c r="T6539" i="8" s="1"/>
  <c r="T6540" i="8" a="1"/>
  <c r="T6540" i="8" s="1"/>
  <c r="T6541" i="8" a="1"/>
  <c r="T6541" i="8" s="1"/>
  <c r="T6542" i="8" a="1"/>
  <c r="T6542" i="8" s="1"/>
  <c r="T6543" i="8" a="1"/>
  <c r="T6543" i="8" s="1"/>
  <c r="T6544" i="8" a="1"/>
  <c r="T6544" i="8" s="1"/>
  <c r="T6545" i="8" a="1"/>
  <c r="T6545" i="8" s="1"/>
  <c r="T6546" i="8" a="1"/>
  <c r="T6546" i="8" s="1"/>
  <c r="T6547" i="8" a="1"/>
  <c r="T6547" i="8" s="1"/>
  <c r="T6548" i="8" a="1"/>
  <c r="T6548" i="8" s="1"/>
  <c r="T6549" i="8" a="1"/>
  <c r="T6549" i="8" s="1"/>
  <c r="T6550" i="8" a="1"/>
  <c r="T6550" i="8" s="1"/>
  <c r="T6551" i="8" a="1"/>
  <c r="T6551" i="8" s="1"/>
  <c r="T6552" i="8" a="1"/>
  <c r="T6552" i="8" s="1"/>
  <c r="T6553" i="8" a="1"/>
  <c r="T6553" i="8" s="1"/>
  <c r="T6554" i="8" a="1"/>
  <c r="T6554" i="8" s="1"/>
  <c r="T6555" i="8" a="1"/>
  <c r="T6555" i="8" s="1"/>
  <c r="T6556" i="8" a="1"/>
  <c r="T6556" i="8" s="1"/>
  <c r="T6557" i="8" a="1"/>
  <c r="T6557" i="8" s="1"/>
  <c r="T6558" i="8" a="1"/>
  <c r="T6558" i="8" s="1"/>
  <c r="T6559" i="8" a="1"/>
  <c r="T6559" i="8" s="1"/>
  <c r="T6560" i="8" a="1"/>
  <c r="T6560" i="8" s="1"/>
  <c r="T6561" i="8" a="1"/>
  <c r="T6561" i="8" s="1"/>
  <c r="T6562" i="8" a="1"/>
  <c r="T6562" i="8" s="1"/>
  <c r="T6563" i="8" a="1"/>
  <c r="T6563" i="8" s="1"/>
  <c r="T6564" i="8" a="1"/>
  <c r="T6564" i="8" s="1"/>
  <c r="T6565" i="8" a="1"/>
  <c r="T6565" i="8" s="1"/>
  <c r="T6566" i="8" a="1"/>
  <c r="T6566" i="8" s="1"/>
  <c r="T6567" i="8" a="1"/>
  <c r="T6567" i="8" s="1"/>
  <c r="T6568" i="8" a="1"/>
  <c r="T6568" i="8" s="1"/>
  <c r="T6569" i="8" a="1"/>
  <c r="T6569" i="8" s="1"/>
  <c r="T6570" i="8" a="1"/>
  <c r="T6570" i="8" s="1"/>
  <c r="T6571" i="8" a="1"/>
  <c r="T6571" i="8" s="1"/>
  <c r="T6572" i="8" a="1"/>
  <c r="T6572" i="8" s="1"/>
  <c r="T6573" i="8" a="1"/>
  <c r="T6573" i="8" s="1"/>
  <c r="T6574" i="8" a="1"/>
  <c r="T6574" i="8" s="1"/>
  <c r="T6575" i="8" a="1"/>
  <c r="T6575" i="8" s="1"/>
  <c r="T6576" i="8" a="1"/>
  <c r="T6576" i="8" s="1"/>
  <c r="T6577" i="8" a="1"/>
  <c r="T6577" i="8" s="1"/>
  <c r="T6578" i="8" a="1"/>
  <c r="T6578" i="8" s="1"/>
  <c r="T6579" i="8" a="1"/>
  <c r="T6579" i="8" s="1"/>
  <c r="T6580" i="8" a="1"/>
  <c r="T6580" i="8" s="1"/>
  <c r="T6581" i="8" a="1"/>
  <c r="T6581" i="8" s="1"/>
  <c r="T6582" i="8" a="1"/>
  <c r="T6582" i="8" s="1"/>
  <c r="T6583" i="8" a="1"/>
  <c r="T6583" i="8" s="1"/>
  <c r="T6584" i="8" a="1"/>
  <c r="T6584" i="8" s="1"/>
  <c r="T6585" i="8" a="1"/>
  <c r="T6585" i="8" s="1"/>
  <c r="T6586" i="8" a="1"/>
  <c r="T6586" i="8" s="1"/>
  <c r="T6587" i="8" a="1"/>
  <c r="T6587" i="8" s="1"/>
  <c r="T6588" i="8" a="1"/>
  <c r="T6588" i="8" s="1"/>
  <c r="T6589" i="8" a="1"/>
  <c r="T6589" i="8" s="1"/>
  <c r="T6590" i="8" a="1"/>
  <c r="T6590" i="8" s="1"/>
  <c r="T6591" i="8" a="1"/>
  <c r="T6591" i="8" s="1"/>
  <c r="T6592" i="8" a="1"/>
  <c r="T6592" i="8" s="1"/>
  <c r="T6593" i="8" a="1"/>
  <c r="T6593" i="8" s="1"/>
  <c r="T6594" i="8" a="1"/>
  <c r="T6594" i="8" s="1"/>
  <c r="T6595" i="8" a="1"/>
  <c r="T6595" i="8" s="1"/>
  <c r="T6596" i="8" a="1"/>
  <c r="T6596" i="8" s="1"/>
  <c r="T6597" i="8" a="1"/>
  <c r="T6597" i="8" s="1"/>
  <c r="T6598" i="8" a="1"/>
  <c r="T6598" i="8" s="1"/>
  <c r="T6599" i="8" a="1"/>
  <c r="T6599" i="8" s="1"/>
  <c r="T6600" i="8" a="1"/>
  <c r="T6600" i="8" s="1"/>
  <c r="T6601" i="8" a="1"/>
  <c r="T6601" i="8" s="1"/>
  <c r="T6602" i="8" a="1"/>
  <c r="T6602" i="8" s="1"/>
  <c r="T6603" i="8" a="1"/>
  <c r="T6603" i="8" s="1"/>
  <c r="T6604" i="8" a="1"/>
  <c r="T6604" i="8" s="1"/>
  <c r="T6605" i="8" a="1"/>
  <c r="T6605" i="8" s="1"/>
  <c r="T6606" i="8" a="1"/>
  <c r="T6606" i="8" s="1"/>
  <c r="T6607" i="8" a="1"/>
  <c r="T6607" i="8" s="1"/>
  <c r="T6608" i="8" a="1"/>
  <c r="T6608" i="8" s="1"/>
  <c r="T6609" i="8" a="1"/>
  <c r="T6609" i="8" s="1"/>
  <c r="T6610" i="8" a="1"/>
  <c r="T6610" i="8" s="1"/>
  <c r="T6611" i="8" a="1"/>
  <c r="T6611" i="8" s="1"/>
  <c r="T6612" i="8" a="1"/>
  <c r="T6612" i="8" s="1"/>
  <c r="T6613" i="8" a="1"/>
  <c r="T6613" i="8" s="1"/>
  <c r="T6614" i="8" a="1"/>
  <c r="T6614" i="8" s="1"/>
  <c r="T6615" i="8" a="1"/>
  <c r="T6615" i="8" s="1"/>
  <c r="T6616" i="8" a="1"/>
  <c r="T6616" i="8" s="1"/>
  <c r="T6617" i="8" a="1"/>
  <c r="T6617" i="8" s="1"/>
  <c r="T6618" i="8" a="1"/>
  <c r="T6618" i="8" s="1"/>
  <c r="T6619" i="8" a="1"/>
  <c r="T6619" i="8" s="1"/>
  <c r="T6620" i="8" a="1"/>
  <c r="T6620" i="8" s="1"/>
  <c r="T6621" i="8" a="1"/>
  <c r="T6621" i="8" s="1"/>
  <c r="T6622" i="8" a="1"/>
  <c r="T6622" i="8" s="1"/>
  <c r="T6623" i="8" a="1"/>
  <c r="T6623" i="8" s="1"/>
  <c r="T6624" i="8" a="1"/>
  <c r="T6624" i="8" s="1"/>
  <c r="T6625" i="8" a="1"/>
  <c r="T6625" i="8" s="1"/>
  <c r="T6626" i="8" a="1"/>
  <c r="T6626" i="8" s="1"/>
  <c r="T6627" i="8" a="1"/>
  <c r="T6627" i="8" s="1"/>
  <c r="T6628" i="8" a="1"/>
  <c r="T6628" i="8" s="1"/>
  <c r="T6629" i="8" a="1"/>
  <c r="T6629" i="8" s="1"/>
  <c r="T6630" i="8" a="1"/>
  <c r="T6630" i="8" s="1"/>
  <c r="T6631" i="8" a="1"/>
  <c r="T6631" i="8" s="1"/>
  <c r="T6632" i="8" a="1"/>
  <c r="T6632" i="8" s="1"/>
  <c r="T6633" i="8" a="1"/>
  <c r="T6633" i="8" s="1"/>
  <c r="T6634" i="8" a="1"/>
  <c r="T6634" i="8" s="1"/>
  <c r="T6635" i="8" a="1"/>
  <c r="T6635" i="8" s="1"/>
  <c r="T6636" i="8" a="1"/>
  <c r="T6636" i="8" s="1"/>
  <c r="T6637" i="8" a="1"/>
  <c r="T6637" i="8" s="1"/>
  <c r="T6638" i="8" a="1"/>
  <c r="T6638" i="8" s="1"/>
  <c r="T6639" i="8" a="1"/>
  <c r="T6639" i="8" s="1"/>
  <c r="T6640" i="8" a="1"/>
  <c r="T6640" i="8" s="1"/>
  <c r="T6641" i="8" a="1"/>
  <c r="T6641" i="8" s="1"/>
  <c r="T6642" i="8" a="1"/>
  <c r="T6642" i="8" s="1"/>
  <c r="T6643" i="8" a="1"/>
  <c r="T6643" i="8" s="1"/>
  <c r="T6644" i="8" a="1"/>
  <c r="T6644" i="8" s="1"/>
  <c r="T6645" i="8" a="1"/>
  <c r="T6645" i="8" s="1"/>
  <c r="T6646" i="8" a="1"/>
  <c r="T6646" i="8" s="1"/>
  <c r="T6647" i="8" a="1"/>
  <c r="T6647" i="8" s="1"/>
  <c r="T6648" i="8" a="1"/>
  <c r="T6648" i="8" s="1"/>
  <c r="T6649" i="8" a="1"/>
  <c r="T6649" i="8" s="1"/>
  <c r="T6650" i="8" a="1"/>
  <c r="T6650" i="8" s="1"/>
  <c r="T6651" i="8" a="1"/>
  <c r="T6651" i="8" s="1"/>
  <c r="T6652" i="8" a="1"/>
  <c r="T6652" i="8" s="1"/>
  <c r="T6653" i="8" a="1"/>
  <c r="T6653" i="8" s="1"/>
  <c r="T6654" i="8" a="1"/>
  <c r="T6654" i="8" s="1"/>
  <c r="T6655" i="8" a="1"/>
  <c r="T6655" i="8" s="1"/>
  <c r="T6656" i="8" a="1"/>
  <c r="T6656" i="8" s="1"/>
  <c r="T6657" i="8" a="1"/>
  <c r="T6657" i="8" s="1"/>
  <c r="T6658" i="8" a="1"/>
  <c r="T6658" i="8" s="1"/>
  <c r="T6659" i="8" a="1"/>
  <c r="T6659" i="8" s="1"/>
  <c r="T6660" i="8" a="1"/>
  <c r="T6660" i="8" s="1"/>
  <c r="T6661" i="8" a="1"/>
  <c r="T6661" i="8" s="1"/>
  <c r="T6662" i="8" a="1"/>
  <c r="T6662" i="8" s="1"/>
  <c r="T6663" i="8" a="1"/>
  <c r="T6663" i="8" s="1"/>
  <c r="T6664" i="8" a="1"/>
  <c r="T6664" i="8" s="1"/>
  <c r="T6665" i="8" a="1"/>
  <c r="T6665" i="8" s="1"/>
  <c r="T6666" i="8" a="1"/>
  <c r="T6666" i="8" s="1"/>
  <c r="T6667" i="8" a="1"/>
  <c r="T6667" i="8" s="1"/>
  <c r="T6668" i="8" a="1"/>
  <c r="T6668" i="8" s="1"/>
  <c r="T6669" i="8" a="1"/>
  <c r="T6669" i="8" s="1"/>
  <c r="T6670" i="8" a="1"/>
  <c r="T6670" i="8" s="1"/>
  <c r="T6671" i="8" a="1"/>
  <c r="T6671" i="8" s="1"/>
  <c r="T6672" i="8" a="1"/>
  <c r="T6672" i="8" s="1"/>
  <c r="T6673" i="8" a="1"/>
  <c r="T6673" i="8" s="1"/>
  <c r="T6674" i="8" a="1"/>
  <c r="T6674" i="8" s="1"/>
  <c r="T6675" i="8" a="1"/>
  <c r="T6675" i="8" s="1"/>
  <c r="T6676" i="8" a="1"/>
  <c r="T6676" i="8" s="1"/>
  <c r="T6677" i="8" a="1"/>
  <c r="T6677" i="8" s="1"/>
  <c r="T6678" i="8" a="1"/>
  <c r="T6678" i="8" s="1"/>
  <c r="T6679" i="8" a="1"/>
  <c r="T6679" i="8" s="1"/>
  <c r="T6680" i="8" a="1"/>
  <c r="T6680" i="8" s="1"/>
  <c r="T6681" i="8" a="1"/>
  <c r="T6681" i="8" s="1"/>
  <c r="T6682" i="8" a="1"/>
  <c r="T6682" i="8" s="1"/>
  <c r="T6683" i="8" a="1"/>
  <c r="T6683" i="8" s="1"/>
  <c r="T6684" i="8" a="1"/>
  <c r="T6684" i="8" s="1"/>
  <c r="T6685" i="8" a="1"/>
  <c r="T6685" i="8" s="1"/>
  <c r="T6686" i="8" a="1"/>
  <c r="T6686" i="8" s="1"/>
  <c r="T6687" i="8" a="1"/>
  <c r="T6687" i="8" s="1"/>
  <c r="T6688" i="8" a="1"/>
  <c r="T6688" i="8" s="1"/>
  <c r="T6689" i="8" a="1"/>
  <c r="T6689" i="8" s="1"/>
  <c r="T6690" i="8" a="1"/>
  <c r="T6690" i="8" s="1"/>
  <c r="T6691" i="8" a="1"/>
  <c r="T6691" i="8" s="1"/>
  <c r="T6692" i="8" a="1"/>
  <c r="T6692" i="8" s="1"/>
  <c r="T6693" i="8" a="1"/>
  <c r="T6693" i="8" s="1"/>
  <c r="T6694" i="8" a="1"/>
  <c r="T6694" i="8" s="1"/>
  <c r="T6695" i="8" a="1"/>
  <c r="T6695" i="8" s="1"/>
  <c r="T6696" i="8" a="1"/>
  <c r="T6696" i="8" s="1"/>
  <c r="T6697" i="8" a="1"/>
  <c r="T6697" i="8" s="1"/>
  <c r="T6698" i="8" a="1"/>
  <c r="T6698" i="8" s="1"/>
  <c r="T6699" i="8" a="1"/>
  <c r="T6699" i="8" s="1"/>
  <c r="T6700" i="8" a="1"/>
  <c r="T6700" i="8" s="1"/>
  <c r="T6701" i="8" a="1"/>
  <c r="T6701" i="8" s="1"/>
  <c r="T6702" i="8" a="1"/>
  <c r="T6702" i="8" s="1"/>
  <c r="T6703" i="8" a="1"/>
  <c r="T6703" i="8" s="1"/>
  <c r="T6704" i="8" a="1"/>
  <c r="T6704" i="8" s="1"/>
  <c r="T6705" i="8" a="1"/>
  <c r="T6705" i="8" s="1"/>
  <c r="T6706" i="8" a="1"/>
  <c r="T6706" i="8" s="1"/>
  <c r="T6707" i="8" a="1"/>
  <c r="T6707" i="8" s="1"/>
  <c r="T6708" i="8" a="1"/>
  <c r="T6708" i="8" s="1"/>
  <c r="T6709" i="8" a="1"/>
  <c r="T6709" i="8" s="1"/>
  <c r="T6710" i="8" a="1"/>
  <c r="T6710" i="8" s="1"/>
  <c r="T6711" i="8" a="1"/>
  <c r="T6711" i="8" s="1"/>
  <c r="T6712" i="8" a="1"/>
  <c r="T6712" i="8" s="1"/>
  <c r="T6713" i="8" a="1"/>
  <c r="T6713" i="8" s="1"/>
  <c r="T6714" i="8" a="1"/>
  <c r="T6714" i="8" s="1"/>
  <c r="T6715" i="8" a="1"/>
  <c r="T6715" i="8" s="1"/>
  <c r="T6716" i="8" a="1"/>
  <c r="T6716" i="8" s="1"/>
  <c r="T6717" i="8" a="1"/>
  <c r="T6717" i="8" s="1"/>
  <c r="T6718" i="8" a="1"/>
  <c r="T6718" i="8" s="1"/>
  <c r="T6719" i="8" a="1"/>
  <c r="T6719" i="8" s="1"/>
  <c r="T6720" i="8" a="1"/>
  <c r="T6720" i="8" s="1"/>
  <c r="T6721" i="8" a="1"/>
  <c r="T6721" i="8" s="1"/>
  <c r="T6722" i="8" a="1"/>
  <c r="T6722" i="8" s="1"/>
  <c r="T6723" i="8" a="1"/>
  <c r="T6723" i="8" s="1"/>
  <c r="T6724" i="8" a="1"/>
  <c r="T6724" i="8" s="1"/>
  <c r="T6725" i="8" a="1"/>
  <c r="T6725" i="8" s="1"/>
  <c r="T6726" i="8" a="1"/>
  <c r="T6726" i="8" s="1"/>
  <c r="T6727" i="8" a="1"/>
  <c r="T6727" i="8" s="1"/>
  <c r="T6728" i="8" a="1"/>
  <c r="T6728" i="8" s="1"/>
  <c r="T6729" i="8" a="1"/>
  <c r="T6729" i="8" s="1"/>
  <c r="T6730" i="8" a="1"/>
  <c r="T6730" i="8" s="1"/>
  <c r="T6731" i="8" a="1"/>
  <c r="T6731" i="8" s="1"/>
  <c r="T6732" i="8" a="1"/>
  <c r="T6732" i="8" s="1"/>
  <c r="T6733" i="8" a="1"/>
  <c r="T6733" i="8" s="1"/>
  <c r="T6734" i="8" a="1"/>
  <c r="T6734" i="8" s="1"/>
  <c r="T6735" i="8" a="1"/>
  <c r="T6735" i="8" s="1"/>
  <c r="T6736" i="8" a="1"/>
  <c r="T6736" i="8" s="1"/>
  <c r="T6737" i="8" a="1"/>
  <c r="T6737" i="8" s="1"/>
  <c r="T6738" i="8" a="1"/>
  <c r="T6738" i="8" s="1"/>
  <c r="T6739" i="8" a="1"/>
  <c r="T6739" i="8" s="1"/>
  <c r="T6740" i="8" a="1"/>
  <c r="T6740" i="8" s="1"/>
  <c r="T6741" i="8" a="1"/>
  <c r="T6741" i="8" s="1"/>
  <c r="T6742" i="8" a="1"/>
  <c r="T6742" i="8" s="1"/>
  <c r="T6743" i="8" a="1"/>
  <c r="T6743" i="8" s="1"/>
  <c r="T6744" i="8" a="1"/>
  <c r="T6744" i="8" s="1"/>
  <c r="T6745" i="8" a="1"/>
  <c r="T6745" i="8" s="1"/>
  <c r="T6746" i="8" a="1"/>
  <c r="T6746" i="8" s="1"/>
  <c r="T6747" i="8" a="1"/>
  <c r="T6747" i="8" s="1"/>
  <c r="T6748" i="8" a="1"/>
  <c r="T6748" i="8" s="1"/>
  <c r="T6749" i="8" a="1"/>
  <c r="T6749" i="8" s="1"/>
  <c r="T6750" i="8" a="1"/>
  <c r="T6750" i="8" s="1"/>
  <c r="T6751" i="8" a="1"/>
  <c r="T6751" i="8" s="1"/>
  <c r="T6752" i="8" a="1"/>
  <c r="T6752" i="8" s="1"/>
  <c r="T6753" i="8" a="1"/>
  <c r="T6753" i="8" s="1"/>
  <c r="T6754" i="8" a="1"/>
  <c r="T6754" i="8" s="1"/>
  <c r="T6755" i="8" a="1"/>
  <c r="T6755" i="8" s="1"/>
  <c r="T6756" i="8" a="1"/>
  <c r="T6756" i="8" s="1"/>
  <c r="T6757" i="8" a="1"/>
  <c r="T6757" i="8" s="1"/>
  <c r="T6758" i="8" a="1"/>
  <c r="T6758" i="8" s="1"/>
  <c r="T6759" i="8" a="1"/>
  <c r="T6759" i="8" s="1"/>
  <c r="T6760" i="8" a="1"/>
  <c r="T6760" i="8" s="1"/>
  <c r="T6761" i="8" a="1"/>
  <c r="T6761" i="8" s="1"/>
  <c r="T6762" i="8" a="1"/>
  <c r="T6762" i="8" s="1"/>
  <c r="T6763" i="8" a="1"/>
  <c r="T6763" i="8" s="1"/>
  <c r="T6764" i="8" a="1"/>
  <c r="T6764" i="8" s="1"/>
  <c r="T6765" i="8" a="1"/>
  <c r="T6765" i="8" s="1"/>
  <c r="T6766" i="8" a="1"/>
  <c r="T6766" i="8" s="1"/>
  <c r="T6767" i="8" a="1"/>
  <c r="T6767" i="8" s="1"/>
  <c r="T6768" i="8" a="1"/>
  <c r="T6768" i="8" s="1"/>
  <c r="T6769" i="8" a="1"/>
  <c r="T6769" i="8" s="1"/>
  <c r="T6770" i="8" a="1"/>
  <c r="T6770" i="8" s="1"/>
  <c r="T6771" i="8" a="1"/>
  <c r="T6771" i="8" s="1"/>
  <c r="T6772" i="8" a="1"/>
  <c r="T6772" i="8" s="1"/>
  <c r="T6773" i="8" a="1"/>
  <c r="T6773" i="8" s="1"/>
  <c r="T6774" i="8" a="1"/>
  <c r="T6774" i="8" s="1"/>
  <c r="T6775" i="8" a="1"/>
  <c r="T6775" i="8" s="1"/>
  <c r="T6776" i="8" a="1"/>
  <c r="T6776" i="8" s="1"/>
  <c r="T6777" i="8" a="1"/>
  <c r="T6777" i="8" s="1"/>
  <c r="T6778" i="8" a="1"/>
  <c r="T6778" i="8" s="1"/>
  <c r="T6779" i="8" a="1"/>
  <c r="T6779" i="8" s="1"/>
  <c r="T6780" i="8" a="1"/>
  <c r="T6780" i="8" s="1"/>
  <c r="T6781" i="8" a="1"/>
  <c r="T6781" i="8" s="1"/>
  <c r="T6782" i="8" a="1"/>
  <c r="T6782" i="8" s="1"/>
  <c r="T6783" i="8" a="1"/>
  <c r="T6783" i="8" s="1"/>
  <c r="T6784" i="8" a="1"/>
  <c r="T6784" i="8" s="1"/>
  <c r="T6785" i="8" a="1"/>
  <c r="T6785" i="8" s="1"/>
  <c r="T6786" i="8" a="1"/>
  <c r="T6786" i="8" s="1"/>
  <c r="T6787" i="8" a="1"/>
  <c r="T6787" i="8" s="1"/>
  <c r="T6788" i="8" a="1"/>
  <c r="T6788" i="8" s="1"/>
  <c r="T6789" i="8" a="1"/>
  <c r="T6789" i="8" s="1"/>
  <c r="T6790" i="8" a="1"/>
  <c r="T6790" i="8" s="1"/>
  <c r="T6791" i="8" a="1"/>
  <c r="T6791" i="8" s="1"/>
  <c r="T6792" i="8" a="1"/>
  <c r="T6792" i="8" s="1"/>
  <c r="T6793" i="8" a="1"/>
  <c r="T6793" i="8" s="1"/>
  <c r="T6794" i="8" a="1"/>
  <c r="T6794" i="8" s="1"/>
  <c r="T6795" i="8" a="1"/>
  <c r="T6795" i="8" s="1"/>
  <c r="T6796" i="8" a="1"/>
  <c r="T6796" i="8" s="1"/>
  <c r="T6797" i="8" a="1"/>
  <c r="T6797" i="8" s="1"/>
  <c r="T6798" i="8" a="1"/>
  <c r="T6798" i="8" s="1"/>
  <c r="T6799" i="8" a="1"/>
  <c r="T6799" i="8" s="1"/>
  <c r="T6800" i="8" a="1"/>
  <c r="T6800" i="8" s="1"/>
  <c r="T6801" i="8" a="1"/>
  <c r="T6801" i="8" s="1"/>
  <c r="T6802" i="8" a="1"/>
  <c r="T6802" i="8" s="1"/>
  <c r="T6803" i="8" a="1"/>
  <c r="T6803" i="8" s="1"/>
  <c r="T6804" i="8" a="1"/>
  <c r="T6804" i="8" s="1"/>
  <c r="T6805" i="8" a="1"/>
  <c r="T6805" i="8" s="1"/>
  <c r="T6806" i="8" a="1"/>
  <c r="T6806" i="8" s="1"/>
  <c r="T6807" i="8" a="1"/>
  <c r="T6807" i="8" s="1"/>
  <c r="T6808" i="8" a="1"/>
  <c r="T6808" i="8" s="1"/>
  <c r="T6809" i="8" a="1"/>
  <c r="T6809" i="8" s="1"/>
  <c r="T6810" i="8" a="1"/>
  <c r="T6810" i="8" s="1"/>
  <c r="T6811" i="8" a="1"/>
  <c r="T6811" i="8" s="1"/>
  <c r="T6812" i="8" a="1"/>
  <c r="T6812" i="8" s="1"/>
  <c r="T6813" i="8" a="1"/>
  <c r="T6813" i="8" s="1"/>
  <c r="T6814" i="8" a="1"/>
  <c r="T6814" i="8" s="1"/>
  <c r="T6815" i="8" a="1"/>
  <c r="T6815" i="8" s="1"/>
  <c r="T6816" i="8" a="1"/>
  <c r="T6816" i="8" s="1"/>
  <c r="T6817" i="8" a="1"/>
  <c r="T6817" i="8" s="1"/>
  <c r="T6818" i="8" a="1"/>
  <c r="T6818" i="8" s="1"/>
  <c r="T6819" i="8" a="1"/>
  <c r="T6819" i="8" s="1"/>
  <c r="T6820" i="8" a="1"/>
  <c r="T6820" i="8" s="1"/>
  <c r="T6821" i="8" a="1"/>
  <c r="T6821" i="8" s="1"/>
  <c r="T6822" i="8" a="1"/>
  <c r="T6822" i="8" s="1"/>
  <c r="T6823" i="8" a="1"/>
  <c r="T6823" i="8" s="1"/>
  <c r="T6824" i="8" a="1"/>
  <c r="T6824" i="8" s="1"/>
  <c r="T6825" i="8" a="1"/>
  <c r="T6825" i="8" s="1"/>
  <c r="T6826" i="8" a="1"/>
  <c r="T6826" i="8" s="1"/>
  <c r="T6827" i="8" a="1"/>
  <c r="T6827" i="8" s="1"/>
  <c r="T6828" i="8" a="1"/>
  <c r="T6828" i="8" s="1"/>
  <c r="T6829" i="8" a="1"/>
  <c r="T6829" i="8" s="1"/>
  <c r="T6830" i="8" a="1"/>
  <c r="T6830" i="8" s="1"/>
  <c r="T6831" i="8" a="1"/>
  <c r="T6831" i="8" s="1"/>
  <c r="T6832" i="8" a="1"/>
  <c r="T6832" i="8" s="1"/>
  <c r="T6833" i="8" a="1"/>
  <c r="T6833" i="8" s="1"/>
  <c r="T6834" i="8" a="1"/>
  <c r="T6834" i="8" s="1"/>
  <c r="T6835" i="8" a="1"/>
  <c r="T6835" i="8" s="1"/>
  <c r="T6836" i="8" a="1"/>
  <c r="T6836" i="8" s="1"/>
  <c r="T6837" i="8" a="1"/>
  <c r="T6837" i="8" s="1"/>
  <c r="T6838" i="8" a="1"/>
  <c r="T6838" i="8" s="1"/>
  <c r="T6839" i="8" a="1"/>
  <c r="T6839" i="8" s="1"/>
  <c r="T6840" i="8" a="1"/>
  <c r="T6840" i="8" s="1"/>
  <c r="T6841" i="8" a="1"/>
  <c r="T6841" i="8" s="1"/>
  <c r="T6842" i="8" a="1"/>
  <c r="T6842" i="8" s="1"/>
  <c r="T6843" i="8" a="1"/>
  <c r="T6843" i="8" s="1"/>
  <c r="T6844" i="8" a="1"/>
  <c r="T6844" i="8" s="1"/>
  <c r="T6845" i="8" a="1"/>
  <c r="T6845" i="8" s="1"/>
  <c r="T6846" i="8" a="1"/>
  <c r="T6846" i="8" s="1"/>
  <c r="T6847" i="8" a="1"/>
  <c r="T6847" i="8" s="1"/>
  <c r="T6848" i="8" a="1"/>
  <c r="T6848" i="8" s="1"/>
  <c r="T6849" i="8" a="1"/>
  <c r="T6849" i="8" s="1"/>
  <c r="T6850" i="8" a="1"/>
  <c r="T6850" i="8" s="1"/>
  <c r="T6851" i="8" a="1"/>
  <c r="T6851" i="8" s="1"/>
  <c r="T6852" i="8" a="1"/>
  <c r="T6852" i="8" s="1"/>
  <c r="T6853" i="8" a="1"/>
  <c r="T6853" i="8" s="1"/>
  <c r="T6854" i="8" a="1"/>
  <c r="T6854" i="8" s="1"/>
  <c r="T6855" i="8" a="1"/>
  <c r="T6855" i="8" s="1"/>
  <c r="T6856" i="8" a="1"/>
  <c r="T6856" i="8" s="1"/>
  <c r="T6857" i="8" a="1"/>
  <c r="T6857" i="8" s="1"/>
  <c r="T6858" i="8" a="1"/>
  <c r="T6858" i="8" s="1"/>
  <c r="T6859" i="8" a="1"/>
  <c r="T6859" i="8" s="1"/>
  <c r="T6860" i="8" a="1"/>
  <c r="T6860" i="8" s="1"/>
  <c r="T6861" i="8" a="1"/>
  <c r="T6861" i="8" s="1"/>
  <c r="T6862" i="8" a="1"/>
  <c r="T6862" i="8" s="1"/>
  <c r="T6863" i="8" a="1"/>
  <c r="T6863" i="8" s="1"/>
  <c r="T6864" i="8" a="1"/>
  <c r="T6864" i="8" s="1"/>
  <c r="T6865" i="8" a="1"/>
  <c r="T6865" i="8" s="1"/>
  <c r="T6866" i="8" a="1"/>
  <c r="T6866" i="8" s="1"/>
  <c r="T6867" i="8" a="1"/>
  <c r="T6867" i="8" s="1"/>
  <c r="T6868" i="8" a="1"/>
  <c r="T6868" i="8" s="1"/>
  <c r="T6869" i="8" a="1"/>
  <c r="T6869" i="8" s="1"/>
  <c r="T6870" i="8" a="1"/>
  <c r="T6870" i="8" s="1"/>
  <c r="T6871" i="8" a="1"/>
  <c r="T6871" i="8" s="1"/>
  <c r="T6872" i="8" a="1"/>
  <c r="T6872" i="8" s="1"/>
  <c r="T6873" i="8" a="1"/>
  <c r="T6873" i="8" s="1"/>
  <c r="T6874" i="8" a="1"/>
  <c r="T6874" i="8" s="1"/>
  <c r="T6875" i="8" a="1"/>
  <c r="T6875" i="8" s="1"/>
  <c r="T6876" i="8" a="1"/>
  <c r="T6876" i="8" s="1"/>
  <c r="T6877" i="8" a="1"/>
  <c r="T6877" i="8" s="1"/>
  <c r="T6878" i="8" a="1"/>
  <c r="T6878" i="8" s="1"/>
  <c r="T6879" i="8" a="1"/>
  <c r="T6879" i="8" s="1"/>
  <c r="T6880" i="8" a="1"/>
  <c r="T6880" i="8" s="1"/>
  <c r="T6881" i="8" a="1"/>
  <c r="T6881" i="8" s="1"/>
  <c r="T6882" i="8" a="1"/>
  <c r="T6882" i="8" s="1"/>
  <c r="T6883" i="8" a="1"/>
  <c r="T6883" i="8" s="1"/>
  <c r="T6884" i="8" a="1"/>
  <c r="T6884" i="8" s="1"/>
  <c r="T6885" i="8" a="1"/>
  <c r="T6885" i="8" s="1"/>
  <c r="T6886" i="8" a="1"/>
  <c r="T6886" i="8" s="1"/>
  <c r="T6887" i="8" a="1"/>
  <c r="T6887" i="8" s="1"/>
  <c r="T6888" i="8" a="1"/>
  <c r="T6888" i="8" s="1"/>
  <c r="T6889" i="8" a="1"/>
  <c r="T6889" i="8" s="1"/>
  <c r="T6890" i="8" a="1"/>
  <c r="T6890" i="8" s="1"/>
  <c r="T6891" i="8" a="1"/>
  <c r="T6891" i="8" s="1"/>
  <c r="T6892" i="8" a="1"/>
  <c r="T6892" i="8" s="1"/>
  <c r="T6893" i="8" a="1"/>
  <c r="T6893" i="8" s="1"/>
  <c r="T6894" i="8" a="1"/>
  <c r="T6894" i="8" s="1"/>
  <c r="T6895" i="8" a="1"/>
  <c r="T6895" i="8" s="1"/>
  <c r="T6896" i="8" a="1"/>
  <c r="T6896" i="8" s="1"/>
  <c r="T6897" i="8" a="1"/>
  <c r="T6897" i="8" s="1"/>
  <c r="T6898" i="8" a="1"/>
  <c r="T6898" i="8" s="1"/>
  <c r="T6899" i="8" a="1"/>
  <c r="T6899" i="8" s="1"/>
  <c r="T6900" i="8" a="1"/>
  <c r="T6900" i="8" s="1"/>
  <c r="T6901" i="8" a="1"/>
  <c r="T6901" i="8" s="1"/>
  <c r="T6902" i="8" a="1"/>
  <c r="T6902" i="8" s="1"/>
  <c r="T6903" i="8" a="1"/>
  <c r="T6903" i="8" s="1"/>
  <c r="T6904" i="8" a="1"/>
  <c r="T6904" i="8" s="1"/>
  <c r="T6905" i="8" a="1"/>
  <c r="T6905" i="8" s="1"/>
  <c r="T6906" i="8" a="1"/>
  <c r="T6906" i="8" s="1"/>
  <c r="T6907" i="8" a="1"/>
  <c r="T6907" i="8" s="1"/>
  <c r="T6908" i="8" a="1"/>
  <c r="T6908" i="8" s="1"/>
  <c r="T6909" i="8" a="1"/>
  <c r="T6909" i="8" s="1"/>
  <c r="T6910" i="8" a="1"/>
  <c r="T6910" i="8" s="1"/>
  <c r="T6911" i="8" a="1"/>
  <c r="T6911" i="8" s="1"/>
  <c r="T6912" i="8" a="1"/>
  <c r="T6912" i="8" s="1"/>
  <c r="T6913" i="8" a="1"/>
  <c r="T6913" i="8" s="1"/>
  <c r="T6914" i="8" a="1"/>
  <c r="T6914" i="8" s="1"/>
  <c r="T6915" i="8" a="1"/>
  <c r="T6915" i="8" s="1"/>
  <c r="T6916" i="8" a="1"/>
  <c r="T6916" i="8" s="1"/>
  <c r="T6917" i="8" a="1"/>
  <c r="T6917" i="8" s="1"/>
  <c r="T6918" i="8" a="1"/>
  <c r="T6918" i="8" s="1"/>
  <c r="T6919" i="8" a="1"/>
  <c r="T6919" i="8" s="1"/>
  <c r="T6920" i="8" a="1"/>
  <c r="T6920" i="8" s="1"/>
  <c r="T6921" i="8" a="1"/>
  <c r="T6921" i="8" s="1"/>
  <c r="T6922" i="8" a="1"/>
  <c r="T6922" i="8" s="1"/>
  <c r="T6923" i="8" a="1"/>
  <c r="T6923" i="8" s="1"/>
  <c r="T6924" i="8" a="1"/>
  <c r="T6924" i="8" s="1"/>
  <c r="T6925" i="8" a="1"/>
  <c r="T6925" i="8" s="1"/>
  <c r="T6926" i="8" a="1"/>
  <c r="T6926" i="8" s="1"/>
  <c r="T6927" i="8" a="1"/>
  <c r="T6927" i="8" s="1"/>
  <c r="T6928" i="8" a="1"/>
  <c r="T6928" i="8" s="1"/>
  <c r="T6929" i="8" a="1"/>
  <c r="T6929" i="8" s="1"/>
  <c r="T6930" i="8" a="1"/>
  <c r="T6930" i="8" s="1"/>
  <c r="T6931" i="8" a="1"/>
  <c r="T6931" i="8" s="1"/>
  <c r="T6932" i="8" a="1"/>
  <c r="T6932" i="8" s="1"/>
  <c r="T6933" i="8" a="1"/>
  <c r="T6933" i="8" s="1"/>
  <c r="T6934" i="8" a="1"/>
  <c r="T6934" i="8" s="1"/>
  <c r="T6935" i="8" a="1"/>
  <c r="T6935" i="8" s="1"/>
  <c r="T6936" i="8" a="1"/>
  <c r="T6936" i="8" s="1"/>
  <c r="T6937" i="8" a="1"/>
  <c r="T6937" i="8" s="1"/>
  <c r="T6938" i="8" a="1"/>
  <c r="T6938" i="8" s="1"/>
  <c r="T6939" i="8" a="1"/>
  <c r="T6939" i="8" s="1"/>
  <c r="T6940" i="8" a="1"/>
  <c r="T6940" i="8" s="1"/>
  <c r="T6941" i="8" a="1"/>
  <c r="T6941" i="8" s="1"/>
  <c r="T6942" i="8" a="1"/>
  <c r="T6942" i="8" s="1"/>
  <c r="T6943" i="8" a="1"/>
  <c r="T6943" i="8" s="1"/>
  <c r="T6944" i="8" a="1"/>
  <c r="T6944" i="8" s="1"/>
  <c r="T6945" i="8" a="1"/>
  <c r="T6945" i="8" s="1"/>
  <c r="T6946" i="8" a="1"/>
  <c r="T6946" i="8" s="1"/>
  <c r="T6947" i="8" a="1"/>
  <c r="T6947" i="8" s="1"/>
  <c r="T6948" i="8" a="1"/>
  <c r="T6948" i="8" s="1"/>
  <c r="T6949" i="8" a="1"/>
  <c r="T6949" i="8" s="1"/>
  <c r="T6950" i="8" a="1"/>
  <c r="T6950" i="8" s="1"/>
  <c r="T6951" i="8" a="1"/>
  <c r="T6951" i="8" s="1"/>
  <c r="T6952" i="8" a="1"/>
  <c r="T6952" i="8" s="1"/>
  <c r="T6953" i="8" a="1"/>
  <c r="T6953" i="8" s="1"/>
  <c r="T6954" i="8" a="1"/>
  <c r="T6954" i="8" s="1"/>
  <c r="T6955" i="8" a="1"/>
  <c r="T6955" i="8" s="1"/>
  <c r="T6956" i="8" a="1"/>
  <c r="T6956" i="8" s="1"/>
  <c r="T6957" i="8" a="1"/>
  <c r="T6957" i="8" s="1"/>
  <c r="T6958" i="8" a="1"/>
  <c r="T6958" i="8" s="1"/>
  <c r="T6959" i="8" a="1"/>
  <c r="T6959" i="8" s="1"/>
  <c r="T6960" i="8" a="1"/>
  <c r="T6960" i="8" s="1"/>
  <c r="T6961" i="8" a="1"/>
  <c r="T6961" i="8" s="1"/>
  <c r="T6962" i="8" a="1"/>
  <c r="T6962" i="8" s="1"/>
  <c r="T6963" i="8" a="1"/>
  <c r="T6963" i="8" s="1"/>
  <c r="T6964" i="8" a="1"/>
  <c r="T6964" i="8" s="1"/>
  <c r="T6965" i="8" a="1"/>
  <c r="T6965" i="8" s="1"/>
  <c r="T6966" i="8" a="1"/>
  <c r="T6966" i="8" s="1"/>
  <c r="T6967" i="8" a="1"/>
  <c r="T6967" i="8" s="1"/>
  <c r="T6968" i="8" a="1"/>
  <c r="T6968" i="8" s="1"/>
  <c r="T6969" i="8" a="1"/>
  <c r="T6969" i="8" s="1"/>
  <c r="T6970" i="8" a="1"/>
  <c r="T6970" i="8" s="1"/>
  <c r="T6971" i="8" a="1"/>
  <c r="T6971" i="8" s="1"/>
  <c r="T6972" i="8" a="1"/>
  <c r="T6972" i="8" s="1"/>
  <c r="T6973" i="8" a="1"/>
  <c r="T6973" i="8" s="1"/>
  <c r="T6974" i="8" a="1"/>
  <c r="T6974" i="8" s="1"/>
  <c r="T6975" i="8" a="1"/>
  <c r="T6975" i="8" s="1"/>
  <c r="T6976" i="8" a="1"/>
  <c r="T6976" i="8" s="1"/>
  <c r="T6977" i="8" a="1"/>
  <c r="T6977" i="8" s="1"/>
  <c r="T6978" i="8" a="1"/>
  <c r="T6978" i="8" s="1"/>
  <c r="T6979" i="8" a="1"/>
  <c r="T6979" i="8" s="1"/>
  <c r="T6980" i="8" a="1"/>
  <c r="T6980" i="8" s="1"/>
  <c r="T6981" i="8" a="1"/>
  <c r="T6981" i="8" s="1"/>
  <c r="T6982" i="8" a="1"/>
  <c r="T6982" i="8" s="1"/>
  <c r="T6983" i="8" a="1"/>
  <c r="T6983" i="8" s="1"/>
  <c r="T6984" i="8" a="1"/>
  <c r="T6984" i="8" s="1"/>
  <c r="T6985" i="8" a="1"/>
  <c r="T6985" i="8" s="1"/>
  <c r="T6986" i="8" a="1"/>
  <c r="T6986" i="8" s="1"/>
  <c r="T6987" i="8" a="1"/>
  <c r="T6987" i="8" s="1"/>
  <c r="T6988" i="8" a="1"/>
  <c r="T6988" i="8" s="1"/>
  <c r="T6989" i="8" a="1"/>
  <c r="T6989" i="8" s="1"/>
  <c r="T6990" i="8" a="1"/>
  <c r="T6990" i="8" s="1"/>
  <c r="T6991" i="8" a="1"/>
  <c r="T6991" i="8" s="1"/>
  <c r="T6992" i="8" a="1"/>
  <c r="T6992" i="8" s="1"/>
  <c r="T6993" i="8" a="1"/>
  <c r="T6993" i="8" s="1"/>
  <c r="T6994" i="8" a="1"/>
  <c r="T6994" i="8" s="1"/>
  <c r="T6995" i="8" a="1"/>
  <c r="T6995" i="8" s="1"/>
  <c r="T6996" i="8" a="1"/>
  <c r="T6996" i="8" s="1"/>
  <c r="T6997" i="8" a="1"/>
  <c r="T6997" i="8" s="1"/>
  <c r="T6998" i="8" a="1"/>
  <c r="T6998" i="8" s="1"/>
  <c r="T6999" i="8" a="1"/>
  <c r="T6999" i="8" s="1"/>
  <c r="T7000" i="8" a="1"/>
  <c r="T7000" i="8" s="1"/>
  <c r="T7001" i="8" a="1"/>
  <c r="T7001" i="8" s="1"/>
  <c r="T7002" i="8" a="1"/>
  <c r="T7002" i="8" s="1"/>
  <c r="T7003" i="8" a="1"/>
  <c r="T7003" i="8" s="1"/>
  <c r="T7004" i="8" a="1"/>
  <c r="T7004" i="8" s="1"/>
  <c r="T7005" i="8" a="1"/>
  <c r="T7005" i="8" s="1"/>
  <c r="T7006" i="8" a="1"/>
  <c r="T7006" i="8" s="1"/>
  <c r="T7007" i="8" a="1"/>
  <c r="T7007" i="8" s="1"/>
  <c r="T7008" i="8" a="1"/>
  <c r="T7008" i="8" s="1"/>
  <c r="T7009" i="8" a="1"/>
  <c r="T7009" i="8" s="1"/>
  <c r="T7010" i="8" a="1"/>
  <c r="T7010" i="8" s="1"/>
  <c r="T7011" i="8" a="1"/>
  <c r="T7011" i="8" s="1"/>
  <c r="T7012" i="8" a="1"/>
  <c r="T7012" i="8" s="1"/>
  <c r="T7013" i="8" a="1"/>
  <c r="T7013" i="8" s="1"/>
  <c r="T7014" i="8" a="1"/>
  <c r="T7014" i="8" s="1"/>
  <c r="T7015" i="8" a="1"/>
  <c r="T7015" i="8" s="1"/>
  <c r="T7016" i="8" a="1"/>
  <c r="T7016" i="8" s="1"/>
  <c r="T7017" i="8" a="1"/>
  <c r="T7017" i="8" s="1"/>
  <c r="T7018" i="8" a="1"/>
  <c r="T7018" i="8" s="1"/>
  <c r="T7019" i="8" a="1"/>
  <c r="T7019" i="8" s="1"/>
  <c r="T7020" i="8" a="1"/>
  <c r="T7020" i="8" s="1"/>
  <c r="T7021" i="8" a="1"/>
  <c r="T7021" i="8" s="1"/>
  <c r="T7022" i="8" a="1"/>
  <c r="T7022" i="8" s="1"/>
  <c r="T7023" i="8" a="1"/>
  <c r="T7023" i="8" s="1"/>
  <c r="T7024" i="8" a="1"/>
  <c r="T7024" i="8" s="1"/>
  <c r="T7025" i="8" a="1"/>
  <c r="T7025" i="8" s="1"/>
  <c r="T7026" i="8" a="1"/>
  <c r="T7026" i="8" s="1"/>
  <c r="T7027" i="8" a="1"/>
  <c r="T7027" i="8" s="1"/>
  <c r="T7028" i="8" a="1"/>
  <c r="T7028" i="8" s="1"/>
  <c r="T7029" i="8" a="1"/>
  <c r="T7029" i="8" s="1"/>
  <c r="T7030" i="8" a="1"/>
  <c r="T7030" i="8" s="1"/>
  <c r="T7031" i="8" a="1"/>
  <c r="T7031" i="8" s="1"/>
  <c r="T7032" i="8" a="1"/>
  <c r="T7032" i="8" s="1"/>
  <c r="T7033" i="8" a="1"/>
  <c r="T7033" i="8" s="1"/>
  <c r="T7034" i="8" a="1"/>
  <c r="T7034" i="8" s="1"/>
  <c r="T7035" i="8" a="1"/>
  <c r="T7035" i="8" s="1"/>
  <c r="T7036" i="8" a="1"/>
  <c r="T7036" i="8" s="1"/>
  <c r="T7037" i="8" a="1"/>
  <c r="T7037" i="8" s="1"/>
  <c r="T7038" i="8" a="1"/>
  <c r="T7038" i="8" s="1"/>
  <c r="T7039" i="8" a="1"/>
  <c r="T7039" i="8" s="1"/>
  <c r="T7040" i="8" a="1"/>
  <c r="T7040" i="8" s="1"/>
  <c r="T7041" i="8" a="1"/>
  <c r="T7041" i="8" s="1"/>
  <c r="T7042" i="8" a="1"/>
  <c r="T7042" i="8" s="1"/>
  <c r="T7043" i="8" a="1"/>
  <c r="T7043" i="8" s="1"/>
  <c r="T7044" i="8" a="1"/>
  <c r="T7044" i="8" s="1"/>
  <c r="T7045" i="8" a="1"/>
  <c r="T7045" i="8" s="1"/>
  <c r="T7046" i="8" a="1"/>
  <c r="T7046" i="8" s="1"/>
  <c r="T7047" i="8" a="1"/>
  <c r="T7047" i="8" s="1"/>
  <c r="T7048" i="8" a="1"/>
  <c r="T7048" i="8" s="1"/>
  <c r="T7049" i="8" a="1"/>
  <c r="T7049" i="8" s="1"/>
  <c r="T7050" i="8" a="1"/>
  <c r="T7050" i="8" s="1"/>
  <c r="T7051" i="8" a="1"/>
  <c r="T7051" i="8" s="1"/>
  <c r="T7052" i="8" a="1"/>
  <c r="T7052" i="8" s="1"/>
  <c r="T7053" i="8" a="1"/>
  <c r="T7053" i="8" s="1"/>
  <c r="T7054" i="8" a="1"/>
  <c r="T7054" i="8" s="1"/>
  <c r="T7055" i="8" a="1"/>
  <c r="T7055" i="8" s="1"/>
  <c r="T7056" i="8" a="1"/>
  <c r="T7056" i="8" s="1"/>
  <c r="T7057" i="8" a="1"/>
  <c r="T7057" i="8" s="1"/>
  <c r="T7058" i="8" a="1"/>
  <c r="T7058" i="8" s="1"/>
  <c r="T7059" i="8" a="1"/>
  <c r="T7059" i="8" s="1"/>
  <c r="T7060" i="8" a="1"/>
  <c r="T7060" i="8" s="1"/>
  <c r="T7061" i="8" a="1"/>
  <c r="T7061" i="8" s="1"/>
  <c r="T7062" i="8" a="1"/>
  <c r="T7062" i="8" s="1"/>
  <c r="T7063" i="8" a="1"/>
  <c r="T7063" i="8" s="1"/>
  <c r="T7064" i="8" a="1"/>
  <c r="T7064" i="8" s="1"/>
  <c r="T7065" i="8" a="1"/>
  <c r="T7065" i="8" s="1"/>
  <c r="T7066" i="8" a="1"/>
  <c r="T7066" i="8" s="1"/>
  <c r="T7067" i="8" a="1"/>
  <c r="T7067" i="8" s="1"/>
  <c r="T7068" i="8" a="1"/>
  <c r="T7068" i="8" s="1"/>
  <c r="T7069" i="8" a="1"/>
  <c r="T7069" i="8" s="1"/>
  <c r="T7070" i="8" a="1"/>
  <c r="T7070" i="8" s="1"/>
  <c r="T7071" i="8" a="1"/>
  <c r="T7071" i="8" s="1"/>
  <c r="T7072" i="8" a="1"/>
  <c r="T7072" i="8" s="1"/>
  <c r="T7073" i="8" a="1"/>
  <c r="T7073" i="8" s="1"/>
  <c r="T7074" i="8" a="1"/>
  <c r="T7074" i="8" s="1"/>
  <c r="T7075" i="8" a="1"/>
  <c r="T7075" i="8" s="1"/>
  <c r="T7076" i="8" a="1"/>
  <c r="T7076" i="8" s="1"/>
  <c r="T7077" i="8" a="1"/>
  <c r="T7077" i="8" s="1"/>
  <c r="T7078" i="8" a="1"/>
  <c r="T7078" i="8" s="1"/>
  <c r="T7079" i="8" a="1"/>
  <c r="T7079" i="8" s="1"/>
  <c r="T7080" i="8" a="1"/>
  <c r="T7080" i="8" s="1"/>
  <c r="T7081" i="8" a="1"/>
  <c r="T7081" i="8" s="1"/>
  <c r="T7082" i="8" a="1"/>
  <c r="T7082" i="8" s="1"/>
  <c r="T7083" i="8" a="1"/>
  <c r="T7083" i="8" s="1"/>
  <c r="T7084" i="8" a="1"/>
  <c r="T7084" i="8" s="1"/>
  <c r="T7085" i="8" a="1"/>
  <c r="T7085" i="8" s="1"/>
  <c r="T7086" i="8" a="1"/>
  <c r="T7086" i="8" s="1"/>
  <c r="T7087" i="8" a="1"/>
  <c r="T7087" i="8" s="1"/>
  <c r="T7088" i="8" a="1"/>
  <c r="T7088" i="8" s="1"/>
  <c r="T7089" i="8" a="1"/>
  <c r="T7089" i="8" s="1"/>
  <c r="T7090" i="8" a="1"/>
  <c r="T7090" i="8" s="1"/>
  <c r="T7091" i="8" a="1"/>
  <c r="T7091" i="8" s="1"/>
  <c r="T7092" i="8" a="1"/>
  <c r="T7092" i="8" s="1"/>
  <c r="T7093" i="8" a="1"/>
  <c r="T7093" i="8" s="1"/>
  <c r="T7094" i="8" a="1"/>
  <c r="T7094" i="8" s="1"/>
  <c r="T7095" i="8" a="1"/>
  <c r="T7095" i="8" s="1"/>
  <c r="T7096" i="8" a="1"/>
  <c r="T7096" i="8" s="1"/>
  <c r="T7097" i="8" a="1"/>
  <c r="T7097" i="8" s="1"/>
  <c r="T7098" i="8" a="1"/>
  <c r="T7098" i="8" s="1"/>
  <c r="T7099" i="8" a="1"/>
  <c r="T7099" i="8" s="1"/>
  <c r="T7100" i="8" a="1"/>
  <c r="T7100" i="8" s="1"/>
  <c r="T7101" i="8" a="1"/>
  <c r="T7101" i="8" s="1"/>
  <c r="T7102" i="8" a="1"/>
  <c r="T7102" i="8" s="1"/>
  <c r="T7103" i="8" a="1"/>
  <c r="T7103" i="8" s="1"/>
  <c r="T7104" i="8" a="1"/>
  <c r="T7104" i="8" s="1"/>
  <c r="T7105" i="8" a="1"/>
  <c r="T7105" i="8" s="1"/>
  <c r="T7106" i="8" a="1"/>
  <c r="T7106" i="8" s="1"/>
  <c r="T7107" i="8" a="1"/>
  <c r="T7107" i="8" s="1"/>
  <c r="T7108" i="8" a="1"/>
  <c r="T7108" i="8" s="1"/>
  <c r="T7109" i="8" a="1"/>
  <c r="T7109" i="8" s="1"/>
  <c r="T7110" i="8" a="1"/>
  <c r="T7110" i="8" s="1"/>
  <c r="T7111" i="8" a="1"/>
  <c r="T7111" i="8" s="1"/>
  <c r="T7112" i="8" a="1"/>
  <c r="T7112" i="8" s="1"/>
  <c r="T7113" i="8" a="1"/>
  <c r="T7113" i="8" s="1"/>
  <c r="T7114" i="8" a="1"/>
  <c r="T7114" i="8" s="1"/>
  <c r="T7115" i="8" a="1"/>
  <c r="T7115" i="8" s="1"/>
  <c r="T7116" i="8" a="1"/>
  <c r="T7116" i="8" s="1"/>
  <c r="T7117" i="8" a="1"/>
  <c r="T7117" i="8" s="1"/>
  <c r="T7118" i="8" a="1"/>
  <c r="T7118" i="8" s="1"/>
  <c r="T7119" i="8" a="1"/>
  <c r="T7119" i="8" s="1"/>
  <c r="T7120" i="8" a="1"/>
  <c r="T7120" i="8" s="1"/>
  <c r="T7121" i="8" a="1"/>
  <c r="T7121" i="8" s="1"/>
  <c r="T7122" i="8" a="1"/>
  <c r="T7122" i="8" s="1"/>
  <c r="T7123" i="8" a="1"/>
  <c r="T7123" i="8" s="1"/>
  <c r="T7124" i="8" a="1"/>
  <c r="T7124" i="8" s="1"/>
  <c r="T7125" i="8" a="1"/>
  <c r="T7125" i="8" s="1"/>
  <c r="T7126" i="8" a="1"/>
  <c r="T7126" i="8" s="1"/>
  <c r="T7127" i="8" a="1"/>
  <c r="T7127" i="8" s="1"/>
  <c r="T7128" i="8" a="1"/>
  <c r="T7128" i="8" s="1"/>
  <c r="T7129" i="8" a="1"/>
  <c r="T7129" i="8" s="1"/>
  <c r="T7130" i="8" a="1"/>
  <c r="T7130" i="8" s="1"/>
  <c r="T7131" i="8" a="1"/>
  <c r="T7131" i="8" s="1"/>
  <c r="T7132" i="8" a="1"/>
  <c r="T7132" i="8" s="1"/>
  <c r="T7133" i="8" a="1"/>
  <c r="T7133" i="8" s="1"/>
  <c r="T7134" i="8" a="1"/>
  <c r="T7134" i="8" s="1"/>
  <c r="T7135" i="8" a="1"/>
  <c r="T7135" i="8" s="1"/>
  <c r="T7136" i="8" a="1"/>
  <c r="T7136" i="8" s="1"/>
  <c r="T7137" i="8" a="1"/>
  <c r="T7137" i="8" s="1"/>
  <c r="T7138" i="8" a="1"/>
  <c r="T7138" i="8" s="1"/>
  <c r="T7139" i="8" a="1"/>
  <c r="T7139" i="8" s="1"/>
  <c r="T7140" i="8" a="1"/>
  <c r="T7140" i="8" s="1"/>
  <c r="T7141" i="8" a="1"/>
  <c r="T7141" i="8" s="1"/>
  <c r="T7142" i="8" a="1"/>
  <c r="T7142" i="8" s="1"/>
  <c r="T7143" i="8" a="1"/>
  <c r="T7143" i="8" s="1"/>
  <c r="T7144" i="8" a="1"/>
  <c r="T7144" i="8" s="1"/>
  <c r="T7145" i="8" a="1"/>
  <c r="T7145" i="8" s="1"/>
  <c r="T7146" i="8" a="1"/>
  <c r="T7146" i="8" s="1"/>
  <c r="T7147" i="8" a="1"/>
  <c r="T7147" i="8" s="1"/>
  <c r="T7148" i="8" a="1"/>
  <c r="T7148" i="8" s="1"/>
  <c r="T7149" i="8" a="1"/>
  <c r="T7149" i="8" s="1"/>
  <c r="T7150" i="8" a="1"/>
  <c r="T7150" i="8" s="1"/>
  <c r="T7151" i="8" a="1"/>
  <c r="T7151" i="8" s="1"/>
  <c r="T7152" i="8" a="1"/>
  <c r="T7152" i="8" s="1"/>
  <c r="T7153" i="8" a="1"/>
  <c r="T7153" i="8" s="1"/>
  <c r="T7154" i="8" a="1"/>
  <c r="T7154" i="8" s="1"/>
  <c r="T7155" i="8" a="1"/>
  <c r="T7155" i="8" s="1"/>
  <c r="T7156" i="8" a="1"/>
  <c r="T7156" i="8" s="1"/>
  <c r="T7157" i="8" a="1"/>
  <c r="T7157" i="8" s="1"/>
  <c r="T7158" i="8" a="1"/>
  <c r="T7158" i="8" s="1"/>
  <c r="T7159" i="8" a="1"/>
  <c r="T7159" i="8" s="1"/>
  <c r="T7160" i="8" a="1"/>
  <c r="T7160" i="8" s="1"/>
  <c r="T7161" i="8" a="1"/>
  <c r="T7161" i="8" s="1"/>
  <c r="T7162" i="8" a="1"/>
  <c r="T7162" i="8" s="1"/>
  <c r="T7163" i="8" a="1"/>
  <c r="T7163" i="8" s="1"/>
  <c r="T7164" i="8" a="1"/>
  <c r="T7164" i="8" s="1"/>
  <c r="T7165" i="8" a="1"/>
  <c r="T7165" i="8" s="1"/>
  <c r="T7166" i="8" a="1"/>
  <c r="T7166" i="8" s="1"/>
  <c r="T7167" i="8" a="1"/>
  <c r="T7167" i="8" s="1"/>
  <c r="T7168" i="8" a="1"/>
  <c r="T7168" i="8" s="1"/>
  <c r="T7169" i="8" a="1"/>
  <c r="T7169" i="8" s="1"/>
  <c r="T7170" i="8" a="1"/>
  <c r="T7170" i="8" s="1"/>
  <c r="T7171" i="8" a="1"/>
  <c r="T7171" i="8" s="1"/>
  <c r="T7172" i="8" a="1"/>
  <c r="T7172" i="8" s="1"/>
  <c r="T7173" i="8" a="1"/>
  <c r="T7173" i="8" s="1"/>
  <c r="T7174" i="8" a="1"/>
  <c r="T7174" i="8" s="1"/>
  <c r="T7175" i="8" a="1"/>
  <c r="T7175" i="8" s="1"/>
  <c r="T7176" i="8" a="1"/>
  <c r="T7176" i="8" s="1"/>
  <c r="T7177" i="8" a="1"/>
  <c r="T7177" i="8" s="1"/>
  <c r="T7178" i="8" a="1"/>
  <c r="T7178" i="8" s="1"/>
  <c r="T7179" i="8" a="1"/>
  <c r="T7179" i="8" s="1"/>
  <c r="T7180" i="8" a="1"/>
  <c r="T7180" i="8" s="1"/>
  <c r="T7181" i="8" a="1"/>
  <c r="T7181" i="8" s="1"/>
  <c r="T7182" i="8" a="1"/>
  <c r="T7182" i="8" s="1"/>
  <c r="T7183" i="8" a="1"/>
  <c r="T7183" i="8" s="1"/>
  <c r="T7184" i="8" a="1"/>
  <c r="T7184" i="8" s="1"/>
  <c r="T7185" i="8" a="1"/>
  <c r="T7185" i="8" s="1"/>
  <c r="T7186" i="8" a="1"/>
  <c r="T7186" i="8" s="1"/>
  <c r="T7187" i="8" a="1"/>
  <c r="T7187" i="8" s="1"/>
  <c r="T7188" i="8" a="1"/>
  <c r="T7188" i="8" s="1"/>
  <c r="T7189" i="8" a="1"/>
  <c r="T7189" i="8" s="1"/>
  <c r="T7190" i="8" a="1"/>
  <c r="T7190" i="8" s="1"/>
  <c r="T7191" i="8" a="1"/>
  <c r="T7191" i="8" s="1"/>
  <c r="T7192" i="8" a="1"/>
  <c r="T7192" i="8" s="1"/>
  <c r="T7193" i="8" a="1"/>
  <c r="T7193" i="8" s="1"/>
  <c r="T7194" i="8" a="1"/>
  <c r="T7194" i="8" s="1"/>
  <c r="T7195" i="8" a="1"/>
  <c r="T7195" i="8" s="1"/>
  <c r="T7196" i="8" a="1"/>
  <c r="T7196" i="8" s="1"/>
  <c r="T7197" i="8" a="1"/>
  <c r="T7197" i="8" s="1"/>
  <c r="T7198" i="8" a="1"/>
  <c r="T7198" i="8" s="1"/>
  <c r="T7199" i="8" a="1"/>
  <c r="T7199" i="8" s="1"/>
  <c r="T7200" i="8" a="1"/>
  <c r="T7200" i="8" s="1"/>
  <c r="T7201" i="8" a="1"/>
  <c r="T7201" i="8" s="1"/>
  <c r="T7202" i="8" a="1"/>
  <c r="T7202" i="8" s="1"/>
  <c r="T7203" i="8" a="1"/>
  <c r="T7203" i="8" s="1"/>
  <c r="T7204" i="8" a="1"/>
  <c r="T7204" i="8" s="1"/>
  <c r="T7205" i="8" a="1"/>
  <c r="T7205" i="8" s="1"/>
  <c r="T7206" i="8" a="1"/>
  <c r="T7206" i="8" s="1"/>
  <c r="T7207" i="8" a="1"/>
  <c r="T7207" i="8" s="1"/>
  <c r="T7208" i="8" a="1"/>
  <c r="T7208" i="8" s="1"/>
  <c r="T7209" i="8" a="1"/>
  <c r="T7209" i="8" s="1"/>
  <c r="T7210" i="8" a="1"/>
  <c r="T7210" i="8" s="1"/>
  <c r="T7211" i="8" a="1"/>
  <c r="T7211" i="8" s="1"/>
  <c r="T7212" i="8" a="1"/>
  <c r="T7212" i="8" s="1"/>
  <c r="T7213" i="8" a="1"/>
  <c r="T7213" i="8" s="1"/>
  <c r="T7214" i="8" a="1"/>
  <c r="T7214" i="8" s="1"/>
  <c r="T7215" i="8" a="1"/>
  <c r="T7215" i="8" s="1"/>
  <c r="T7216" i="8" a="1"/>
  <c r="T7216" i="8" s="1"/>
  <c r="T7217" i="8" a="1"/>
  <c r="T7217" i="8" s="1"/>
  <c r="T7218" i="8" a="1"/>
  <c r="T7218" i="8" s="1"/>
  <c r="T7219" i="8" a="1"/>
  <c r="T7219" i="8" s="1"/>
  <c r="T7220" i="8" a="1"/>
  <c r="T7220" i="8" s="1"/>
  <c r="T7221" i="8" a="1"/>
  <c r="T7221" i="8" s="1"/>
  <c r="T7222" i="8" a="1"/>
  <c r="T7222" i="8" s="1"/>
  <c r="T7223" i="8" a="1"/>
  <c r="T7223" i="8" s="1"/>
  <c r="T7224" i="8" a="1"/>
  <c r="T7224" i="8" s="1"/>
  <c r="T7225" i="8" a="1"/>
  <c r="T7225" i="8" s="1"/>
  <c r="T7226" i="8" a="1"/>
  <c r="T7226" i="8" s="1"/>
  <c r="T7227" i="8" a="1"/>
  <c r="T7227" i="8" s="1"/>
  <c r="T7228" i="8" a="1"/>
  <c r="T7228" i="8" s="1"/>
  <c r="T7229" i="8" a="1"/>
  <c r="T7229" i="8" s="1"/>
  <c r="T7230" i="8" a="1"/>
  <c r="T7230" i="8" s="1"/>
  <c r="T7231" i="8" a="1"/>
  <c r="T7231" i="8" s="1"/>
  <c r="T7232" i="8" a="1"/>
  <c r="T7232" i="8" s="1"/>
  <c r="T7233" i="8" a="1"/>
  <c r="T7233" i="8" s="1"/>
  <c r="T7234" i="8" a="1"/>
  <c r="T7234" i="8" s="1"/>
  <c r="T7235" i="8" a="1"/>
  <c r="T7235" i="8" s="1"/>
  <c r="T7236" i="8" a="1"/>
  <c r="T7236" i="8" s="1"/>
  <c r="T7237" i="8" a="1"/>
  <c r="T7237" i="8" s="1"/>
  <c r="T7238" i="8" a="1"/>
  <c r="T7238" i="8" s="1"/>
  <c r="T7239" i="8" a="1"/>
  <c r="T7239" i="8" s="1"/>
  <c r="T7240" i="8" a="1"/>
  <c r="T7240" i="8" s="1"/>
  <c r="T7241" i="8" a="1"/>
  <c r="T7241" i="8" s="1"/>
  <c r="T7242" i="8" a="1"/>
  <c r="T7242" i="8" s="1"/>
  <c r="T7243" i="8" a="1"/>
  <c r="T7243" i="8" s="1"/>
  <c r="T7244" i="8" a="1"/>
  <c r="T7244" i="8" s="1"/>
  <c r="T7245" i="8" a="1"/>
  <c r="T7245" i="8" s="1"/>
  <c r="T7246" i="8" a="1"/>
  <c r="T7246" i="8" s="1"/>
  <c r="T7247" i="8" a="1"/>
  <c r="T7247" i="8" s="1"/>
  <c r="T7248" i="8" a="1"/>
  <c r="T7248" i="8" s="1"/>
  <c r="T7249" i="8" a="1"/>
  <c r="T7249" i="8" s="1"/>
  <c r="T7250" i="8" a="1"/>
  <c r="T7250" i="8" s="1"/>
  <c r="T7251" i="8" a="1"/>
  <c r="T7251" i="8" s="1"/>
  <c r="T7252" i="8" a="1"/>
  <c r="T7252" i="8" s="1"/>
  <c r="T7253" i="8" a="1"/>
  <c r="T7253" i="8" s="1"/>
  <c r="T7254" i="8" a="1"/>
  <c r="T7254" i="8" s="1"/>
  <c r="T7255" i="8" a="1"/>
  <c r="T7255" i="8" s="1"/>
  <c r="T7256" i="8" a="1"/>
  <c r="T7256" i="8" s="1"/>
  <c r="T7257" i="8" a="1"/>
  <c r="T7257" i="8" s="1"/>
  <c r="T7258" i="8" a="1"/>
  <c r="T7258" i="8" s="1"/>
  <c r="T7259" i="8" a="1"/>
  <c r="T7259" i="8" s="1"/>
  <c r="T7260" i="8" a="1"/>
  <c r="T7260" i="8" s="1"/>
  <c r="T7261" i="8" a="1"/>
  <c r="T7261" i="8" s="1"/>
  <c r="T7262" i="8" a="1"/>
  <c r="T7262" i="8" s="1"/>
  <c r="T7263" i="8" a="1"/>
  <c r="T7263" i="8" s="1"/>
  <c r="T7264" i="8" a="1"/>
  <c r="T7264" i="8" s="1"/>
  <c r="T7265" i="8" a="1"/>
  <c r="T7265" i="8" s="1"/>
  <c r="T7266" i="8" a="1"/>
  <c r="T7266" i="8" s="1"/>
  <c r="T7267" i="8" a="1"/>
  <c r="T7267" i="8" s="1"/>
  <c r="T7268" i="8" a="1"/>
  <c r="T7268" i="8" s="1"/>
  <c r="T7269" i="8" a="1"/>
  <c r="T7269" i="8" s="1"/>
  <c r="T7270" i="8" a="1"/>
  <c r="T7270" i="8" s="1"/>
  <c r="T7271" i="8" a="1"/>
  <c r="T7271" i="8" s="1"/>
  <c r="T7272" i="8" a="1"/>
  <c r="T7272" i="8" s="1"/>
  <c r="T7273" i="8" a="1"/>
  <c r="T7273" i="8" s="1"/>
  <c r="T7274" i="8" a="1"/>
  <c r="T7274" i="8" s="1"/>
  <c r="T7275" i="8" a="1"/>
  <c r="T7275" i="8" s="1"/>
  <c r="T7276" i="8" a="1"/>
  <c r="T7276" i="8" s="1"/>
  <c r="T7277" i="8" a="1"/>
  <c r="T7277" i="8" s="1"/>
  <c r="T7278" i="8" a="1"/>
  <c r="T7278" i="8" s="1"/>
  <c r="T7279" i="8" a="1"/>
  <c r="T7279" i="8" s="1"/>
  <c r="T7280" i="8" a="1"/>
  <c r="T7280" i="8" s="1"/>
  <c r="T7281" i="8" a="1"/>
  <c r="T7281" i="8" s="1"/>
  <c r="T7282" i="8" a="1"/>
  <c r="T7282" i="8" s="1"/>
  <c r="T7283" i="8" a="1"/>
  <c r="T7283" i="8" s="1"/>
  <c r="T7284" i="8" a="1"/>
  <c r="T7284" i="8" s="1"/>
  <c r="T7285" i="8" a="1"/>
  <c r="T7285" i="8" s="1"/>
  <c r="T7286" i="8" a="1"/>
  <c r="T7286" i="8" s="1"/>
  <c r="T7287" i="8" a="1"/>
  <c r="T7287" i="8" s="1"/>
  <c r="T7288" i="8" a="1"/>
  <c r="T7288" i="8" s="1"/>
  <c r="T7289" i="8" a="1"/>
  <c r="T7289" i="8" s="1"/>
  <c r="T7290" i="8" a="1"/>
  <c r="T7290" i="8" s="1"/>
  <c r="T7291" i="8" a="1"/>
  <c r="T7291" i="8" s="1"/>
  <c r="T7292" i="8" a="1"/>
  <c r="T7292" i="8" s="1"/>
  <c r="T7293" i="8" a="1"/>
  <c r="T7293" i="8" s="1"/>
  <c r="T7294" i="8" a="1"/>
  <c r="T7294" i="8" s="1"/>
  <c r="T7295" i="8" a="1"/>
  <c r="T7295" i="8" s="1"/>
  <c r="T7296" i="8" a="1"/>
  <c r="T7296" i="8" s="1"/>
  <c r="T7297" i="8" a="1"/>
  <c r="T7297" i="8" s="1"/>
  <c r="T7298" i="8" a="1"/>
  <c r="T7298" i="8" s="1"/>
  <c r="T7299" i="8" a="1"/>
  <c r="T7299" i="8" s="1"/>
  <c r="T7300" i="8" a="1"/>
  <c r="T7300" i="8" s="1"/>
  <c r="T7301" i="8" a="1"/>
  <c r="T7301" i="8" s="1"/>
  <c r="T7302" i="8" a="1"/>
  <c r="T7302" i="8" s="1"/>
  <c r="T7303" i="8" a="1"/>
  <c r="T7303" i="8" s="1"/>
  <c r="T7304" i="8" a="1"/>
  <c r="T7304" i="8" s="1"/>
  <c r="T7305" i="8" a="1"/>
  <c r="T7305" i="8" s="1"/>
  <c r="T7306" i="8" a="1"/>
  <c r="T7306" i="8" s="1"/>
  <c r="T7307" i="8" a="1"/>
  <c r="T7307" i="8" s="1"/>
  <c r="T7308" i="8" a="1"/>
  <c r="T7308" i="8" s="1"/>
  <c r="T7309" i="8" a="1"/>
  <c r="T7309" i="8" s="1"/>
  <c r="T7310" i="8" a="1"/>
  <c r="T7310" i="8" s="1"/>
  <c r="T7311" i="8" a="1"/>
  <c r="T7311" i="8" s="1"/>
  <c r="T7312" i="8" a="1"/>
  <c r="T7312" i="8" s="1"/>
  <c r="T7313" i="8" a="1"/>
  <c r="T7313" i="8" s="1"/>
  <c r="T7314" i="8" a="1"/>
  <c r="T7314" i="8" s="1"/>
  <c r="T7315" i="8" a="1"/>
  <c r="T7315" i="8" s="1"/>
  <c r="T7316" i="8" a="1"/>
  <c r="T7316" i="8" s="1"/>
  <c r="T7317" i="8" a="1"/>
  <c r="T7317" i="8" s="1"/>
  <c r="T7318" i="8" a="1"/>
  <c r="T7318" i="8" s="1"/>
  <c r="T7319" i="8" a="1"/>
  <c r="T7319" i="8" s="1"/>
  <c r="T7320" i="8" a="1"/>
  <c r="T7320" i="8" s="1"/>
  <c r="T7321" i="8" a="1"/>
  <c r="T7321" i="8" s="1"/>
  <c r="T7322" i="8" a="1"/>
  <c r="T7322" i="8" s="1"/>
  <c r="T7323" i="8" a="1"/>
  <c r="T7323" i="8" s="1"/>
  <c r="T7324" i="8" a="1"/>
  <c r="T7324" i="8" s="1"/>
  <c r="T7325" i="8" a="1"/>
  <c r="T7325" i="8" s="1"/>
  <c r="T7326" i="8" a="1"/>
  <c r="T7326" i="8" s="1"/>
  <c r="T7327" i="8" a="1"/>
  <c r="T7327" i="8" s="1"/>
  <c r="T7328" i="8" a="1"/>
  <c r="T7328" i="8" s="1"/>
  <c r="T7329" i="8" a="1"/>
  <c r="T7329" i="8" s="1"/>
  <c r="T7330" i="8" a="1"/>
  <c r="T7330" i="8" s="1"/>
  <c r="T7331" i="8" a="1"/>
  <c r="T7331" i="8" s="1"/>
  <c r="T7332" i="8" a="1"/>
  <c r="T7332" i="8" s="1"/>
  <c r="T7333" i="8" a="1"/>
  <c r="T7333" i="8" s="1"/>
  <c r="T7334" i="8" a="1"/>
  <c r="T7334" i="8" s="1"/>
  <c r="T7335" i="8" a="1"/>
  <c r="T7335" i="8" s="1"/>
  <c r="T7336" i="8" a="1"/>
  <c r="T7336" i="8" s="1"/>
  <c r="T7337" i="8" a="1"/>
  <c r="T7337" i="8" s="1"/>
  <c r="T7338" i="8" a="1"/>
  <c r="T7338" i="8" s="1"/>
  <c r="T7339" i="8" a="1"/>
  <c r="T7339" i="8" s="1"/>
  <c r="T7340" i="8" a="1"/>
  <c r="T7340" i="8" s="1"/>
  <c r="T7341" i="8" a="1"/>
  <c r="T7341" i="8" s="1"/>
  <c r="T7342" i="8" a="1"/>
  <c r="T7342" i="8" s="1"/>
  <c r="T7343" i="8" a="1"/>
  <c r="T7343" i="8" s="1"/>
  <c r="T7344" i="8" a="1"/>
  <c r="T7344" i="8" s="1"/>
  <c r="T7345" i="8" a="1"/>
  <c r="T7345" i="8" s="1"/>
  <c r="T7346" i="8" a="1"/>
  <c r="T7346" i="8" s="1"/>
  <c r="T7347" i="8" a="1"/>
  <c r="T7347" i="8" s="1"/>
  <c r="T7348" i="8" a="1"/>
  <c r="T7348" i="8" s="1"/>
  <c r="T7349" i="8" a="1"/>
  <c r="T7349" i="8" s="1"/>
  <c r="T7350" i="8" a="1"/>
  <c r="T7350" i="8" s="1"/>
  <c r="T7351" i="8" a="1"/>
  <c r="T7351" i="8" s="1"/>
  <c r="T7352" i="8" a="1"/>
  <c r="T7352" i="8" s="1"/>
  <c r="T7353" i="8" a="1"/>
  <c r="T7353" i="8" s="1"/>
  <c r="T7354" i="8" a="1"/>
  <c r="T7354" i="8" s="1"/>
  <c r="T7355" i="8" a="1"/>
  <c r="T7355" i="8" s="1"/>
  <c r="T7356" i="8" a="1"/>
  <c r="T7356" i="8" s="1"/>
  <c r="T7357" i="8" a="1"/>
  <c r="T7357" i="8" s="1"/>
  <c r="T7358" i="8" a="1"/>
  <c r="T7358" i="8" s="1"/>
  <c r="T7359" i="8" a="1"/>
  <c r="T7359" i="8" s="1"/>
  <c r="T7360" i="8" a="1"/>
  <c r="T7360" i="8" s="1"/>
  <c r="T7361" i="8" a="1"/>
  <c r="T7361" i="8" s="1"/>
  <c r="T7362" i="8" a="1"/>
  <c r="T7362" i="8" s="1"/>
  <c r="T7363" i="8" a="1"/>
  <c r="T7363" i="8" s="1"/>
  <c r="T7364" i="8" a="1"/>
  <c r="T7364" i="8" s="1"/>
  <c r="T7365" i="8" a="1"/>
  <c r="T7365" i="8" s="1"/>
  <c r="T7366" i="8" a="1"/>
  <c r="T7366" i="8" s="1"/>
  <c r="T7367" i="8" a="1"/>
  <c r="T7367" i="8" s="1"/>
  <c r="T7368" i="8" a="1"/>
  <c r="T7368" i="8" s="1"/>
  <c r="T7369" i="8" a="1"/>
  <c r="T7369" i="8" s="1"/>
  <c r="T7370" i="8" a="1"/>
  <c r="T7370" i="8" s="1"/>
  <c r="T7371" i="8" a="1"/>
  <c r="T7371" i="8" s="1"/>
  <c r="T7372" i="8" a="1"/>
  <c r="T7372" i="8" s="1"/>
  <c r="T7373" i="8" a="1"/>
  <c r="T7373" i="8" s="1"/>
  <c r="T7374" i="8" a="1"/>
  <c r="T7374" i="8" s="1"/>
  <c r="T7375" i="8" a="1"/>
  <c r="T7375" i="8" s="1"/>
  <c r="T7376" i="8" a="1"/>
  <c r="T7376" i="8" s="1"/>
  <c r="T7377" i="8" a="1"/>
  <c r="T7377" i="8" s="1"/>
  <c r="T7378" i="8" a="1"/>
  <c r="T7378" i="8" s="1"/>
  <c r="T7379" i="8" a="1"/>
  <c r="T7379" i="8" s="1"/>
  <c r="T7380" i="8" a="1"/>
  <c r="T7380" i="8" s="1"/>
  <c r="T7381" i="8" a="1"/>
  <c r="T7381" i="8" s="1"/>
  <c r="T7382" i="8" a="1"/>
  <c r="T7382" i="8" s="1"/>
  <c r="T7383" i="8" a="1"/>
  <c r="T7383" i="8" s="1"/>
  <c r="T7384" i="8" a="1"/>
  <c r="T7384" i="8" s="1"/>
  <c r="T7385" i="8" a="1"/>
  <c r="T7385" i="8" s="1"/>
  <c r="T7386" i="8" a="1"/>
  <c r="T7386" i="8" s="1"/>
  <c r="T7387" i="8" a="1"/>
  <c r="T7387" i="8" s="1"/>
  <c r="T7388" i="8" a="1"/>
  <c r="T7388" i="8" s="1"/>
  <c r="T7389" i="8" a="1"/>
  <c r="T7389" i="8" s="1"/>
  <c r="T7390" i="8" a="1"/>
  <c r="T7390" i="8" s="1"/>
  <c r="T7391" i="8" a="1"/>
  <c r="T7391" i="8" s="1"/>
  <c r="T7392" i="8" a="1"/>
  <c r="T7392" i="8" s="1"/>
  <c r="T7393" i="8" a="1"/>
  <c r="T7393" i="8" s="1"/>
  <c r="T7394" i="8" a="1"/>
  <c r="T7394" i="8" s="1"/>
  <c r="T7395" i="8" a="1"/>
  <c r="T7395" i="8" s="1"/>
  <c r="T7396" i="8" a="1"/>
  <c r="T7396" i="8" s="1"/>
  <c r="T7397" i="8" a="1"/>
  <c r="T7397" i="8" s="1"/>
  <c r="T7398" i="8" a="1"/>
  <c r="T7398" i="8" s="1"/>
  <c r="T7399" i="8" a="1"/>
  <c r="T7399" i="8" s="1"/>
  <c r="T7400" i="8" a="1"/>
  <c r="T7400" i="8" s="1"/>
  <c r="T7401" i="8" a="1"/>
  <c r="T7401" i="8" s="1"/>
  <c r="T7402" i="8" a="1"/>
  <c r="T7402" i="8" s="1"/>
  <c r="T7403" i="8" a="1"/>
  <c r="T7403" i="8" s="1"/>
  <c r="T7404" i="8" a="1"/>
  <c r="T7404" i="8" s="1"/>
  <c r="T7405" i="8" a="1"/>
  <c r="T7405" i="8" s="1"/>
  <c r="T7406" i="8" a="1"/>
  <c r="T7406" i="8" s="1"/>
  <c r="T7407" i="8" a="1"/>
  <c r="T7407" i="8" s="1"/>
  <c r="T7408" i="8" a="1"/>
  <c r="T7408" i="8" s="1"/>
  <c r="T7409" i="8" a="1"/>
  <c r="T7409" i="8" s="1"/>
  <c r="T7410" i="8" a="1"/>
  <c r="T7410" i="8" s="1"/>
  <c r="T7411" i="8" a="1"/>
  <c r="T7411" i="8" s="1"/>
  <c r="T7412" i="8" a="1"/>
  <c r="T7412" i="8" s="1"/>
  <c r="T7413" i="8" a="1"/>
  <c r="T7413" i="8" s="1"/>
  <c r="T7414" i="8" a="1"/>
  <c r="T7414" i="8" s="1"/>
  <c r="T7415" i="8" a="1"/>
  <c r="T7415" i="8" s="1"/>
  <c r="T7416" i="8" a="1"/>
  <c r="T7416" i="8" s="1"/>
  <c r="T7417" i="8" a="1"/>
  <c r="T7417" i="8" s="1"/>
  <c r="T7418" i="8" a="1"/>
  <c r="T7418" i="8" s="1"/>
  <c r="T7419" i="8" a="1"/>
  <c r="T7419" i="8" s="1"/>
  <c r="T7420" i="8" a="1"/>
  <c r="T7420" i="8" s="1"/>
  <c r="T7421" i="8" a="1"/>
  <c r="T7421" i="8" s="1"/>
  <c r="T7422" i="8" a="1"/>
  <c r="T7422" i="8" s="1"/>
  <c r="T7423" i="8" a="1"/>
  <c r="T7423" i="8" s="1"/>
  <c r="T7424" i="8" a="1"/>
  <c r="T7424" i="8" s="1"/>
  <c r="T7425" i="8" a="1"/>
  <c r="T7425" i="8" s="1"/>
  <c r="T7426" i="8" a="1"/>
  <c r="T7426" i="8" s="1"/>
  <c r="T7427" i="8" a="1"/>
  <c r="T7427" i="8" s="1"/>
  <c r="T7428" i="8" a="1"/>
  <c r="T7428" i="8" s="1"/>
  <c r="T7429" i="8" a="1"/>
  <c r="T7429" i="8" s="1"/>
  <c r="T7430" i="8" a="1"/>
  <c r="T7430" i="8" s="1"/>
  <c r="T7431" i="8" a="1"/>
  <c r="T7431" i="8" s="1"/>
  <c r="T7432" i="8" a="1"/>
  <c r="T7432" i="8" s="1"/>
  <c r="T7433" i="8" a="1"/>
  <c r="T7433" i="8" s="1"/>
  <c r="T7434" i="8" a="1"/>
  <c r="T7434" i="8" s="1"/>
  <c r="T7435" i="8" a="1"/>
  <c r="T7435" i="8" s="1"/>
  <c r="T7436" i="8" a="1"/>
  <c r="T7436" i="8" s="1"/>
  <c r="T7437" i="8" a="1"/>
  <c r="T7437" i="8" s="1"/>
  <c r="T7438" i="8" a="1"/>
  <c r="T7438" i="8" s="1"/>
  <c r="T7439" i="8" a="1"/>
  <c r="T7439" i="8" s="1"/>
  <c r="T7440" i="8" a="1"/>
  <c r="T7440" i="8" s="1"/>
  <c r="T7441" i="8" a="1"/>
  <c r="T7441" i="8" s="1"/>
  <c r="T7442" i="8" a="1"/>
  <c r="T7442" i="8" s="1"/>
  <c r="T7443" i="8" a="1"/>
  <c r="T7443" i="8" s="1"/>
  <c r="T7444" i="8" a="1"/>
  <c r="T7444" i="8" s="1"/>
  <c r="T7445" i="8" a="1"/>
  <c r="T7445" i="8" s="1"/>
  <c r="T7446" i="8" a="1"/>
  <c r="T7446" i="8" s="1"/>
  <c r="T7447" i="8" a="1"/>
  <c r="T7447" i="8" s="1"/>
  <c r="T7448" i="8" a="1"/>
  <c r="T7448" i="8" s="1"/>
  <c r="T7449" i="8" a="1"/>
  <c r="T7449" i="8" s="1"/>
  <c r="T7450" i="8" a="1"/>
  <c r="T7450" i="8" s="1"/>
  <c r="T7451" i="8" a="1"/>
  <c r="T7451" i="8" s="1"/>
  <c r="T7452" i="8" a="1"/>
  <c r="T7452" i="8" s="1"/>
  <c r="T7453" i="8" a="1"/>
  <c r="T7453" i="8" s="1"/>
  <c r="T7454" i="8" a="1"/>
  <c r="T7454" i="8" s="1"/>
  <c r="T7455" i="8" a="1"/>
  <c r="T7455" i="8" s="1"/>
  <c r="T7456" i="8" a="1"/>
  <c r="T7456" i="8" s="1"/>
  <c r="T7457" i="8" a="1"/>
  <c r="T7457" i="8" s="1"/>
  <c r="T7458" i="8" a="1"/>
  <c r="T7458" i="8" s="1"/>
  <c r="T7459" i="8" a="1"/>
  <c r="T7459" i="8" s="1"/>
  <c r="T7460" i="8" a="1"/>
  <c r="T7460" i="8" s="1"/>
  <c r="T7461" i="8" a="1"/>
  <c r="T7461" i="8" s="1"/>
  <c r="T7462" i="8" a="1"/>
  <c r="T7462" i="8" s="1"/>
  <c r="T7463" i="8" a="1"/>
  <c r="T7463" i="8" s="1"/>
  <c r="T7464" i="8" a="1"/>
  <c r="T7464" i="8" s="1"/>
  <c r="T7465" i="8" a="1"/>
  <c r="T7465" i="8" s="1"/>
  <c r="T7466" i="8" a="1"/>
  <c r="T7466" i="8" s="1"/>
  <c r="T7467" i="8" a="1"/>
  <c r="T7467" i="8" s="1"/>
  <c r="T7468" i="8" a="1"/>
  <c r="T7468" i="8" s="1"/>
  <c r="T7469" i="8" a="1"/>
  <c r="T7469" i="8" s="1"/>
  <c r="T7470" i="8" a="1"/>
  <c r="T7470" i="8" s="1"/>
  <c r="T7471" i="8" a="1"/>
  <c r="T7471" i="8" s="1"/>
  <c r="T7472" i="8" a="1"/>
  <c r="T7472" i="8" s="1"/>
  <c r="T7473" i="8" a="1"/>
  <c r="T7473" i="8" s="1"/>
  <c r="T7474" i="8" a="1"/>
  <c r="T7474" i="8" s="1"/>
  <c r="T7475" i="8" a="1"/>
  <c r="T7475" i="8" s="1"/>
  <c r="T7476" i="8" a="1"/>
  <c r="T7476" i="8" s="1"/>
  <c r="T7477" i="8" a="1"/>
  <c r="T7477" i="8" s="1"/>
  <c r="T7478" i="8" a="1"/>
  <c r="T7478" i="8" s="1"/>
  <c r="T7479" i="8" a="1"/>
  <c r="T7479" i="8" s="1"/>
  <c r="T7480" i="8" a="1"/>
  <c r="T7480" i="8" s="1"/>
  <c r="T7481" i="8" a="1"/>
  <c r="T7481" i="8" s="1"/>
  <c r="T7482" i="8" a="1"/>
  <c r="T7482" i="8" s="1"/>
  <c r="T7483" i="8" a="1"/>
  <c r="T7483" i="8" s="1"/>
  <c r="T7484" i="8" a="1"/>
  <c r="T7484" i="8" s="1"/>
  <c r="T7485" i="8" a="1"/>
  <c r="T7485" i="8" s="1"/>
  <c r="T7486" i="8" a="1"/>
  <c r="T7486" i="8" s="1"/>
  <c r="T7487" i="8" a="1"/>
  <c r="T7487" i="8" s="1"/>
  <c r="T7488" i="8" a="1"/>
  <c r="T7488" i="8" s="1"/>
  <c r="T7489" i="8" a="1"/>
  <c r="T7489" i="8" s="1"/>
  <c r="T7490" i="8" a="1"/>
  <c r="T7490" i="8" s="1"/>
  <c r="T7491" i="8" a="1"/>
  <c r="T7491" i="8" s="1"/>
  <c r="T7492" i="8" a="1"/>
  <c r="T7492" i="8" s="1"/>
  <c r="T7493" i="8" a="1"/>
  <c r="T7493" i="8" s="1"/>
  <c r="T7494" i="8" a="1"/>
  <c r="T7494" i="8" s="1"/>
  <c r="T7495" i="8" a="1"/>
  <c r="T7495" i="8" s="1"/>
  <c r="T7496" i="8" a="1"/>
  <c r="T7496" i="8" s="1"/>
  <c r="T7497" i="8" a="1"/>
  <c r="T7497" i="8" s="1"/>
  <c r="T7498" i="8" a="1"/>
  <c r="T7498" i="8" s="1"/>
  <c r="T7499" i="8" a="1"/>
  <c r="T7499" i="8" s="1"/>
  <c r="T7500" i="8" a="1"/>
  <c r="T7500" i="8" s="1"/>
  <c r="T7501" i="8" a="1"/>
  <c r="T7501" i="8" s="1"/>
  <c r="T7502" i="8" a="1"/>
  <c r="T7502" i="8" s="1"/>
  <c r="T7503" i="8" a="1"/>
  <c r="T7503" i="8" s="1"/>
  <c r="T7504" i="8" a="1"/>
  <c r="T7504" i="8" s="1"/>
  <c r="T7505" i="8" a="1"/>
  <c r="T7505" i="8" s="1"/>
  <c r="T7506" i="8" a="1"/>
  <c r="T7506" i="8" s="1"/>
  <c r="T7507" i="8" a="1"/>
  <c r="T7507" i="8" s="1"/>
  <c r="T7722" i="8" a="1"/>
  <c r="T7722" i="8" s="1"/>
  <c r="T7723" i="8" a="1"/>
  <c r="T7723" i="8" s="1"/>
  <c r="T7724" i="8" a="1"/>
  <c r="T7724" i="8" s="1"/>
  <c r="T7725" i="8" a="1"/>
  <c r="T7725" i="8" s="1"/>
  <c r="T7726" i="8" a="1"/>
  <c r="T7726" i="8" s="1"/>
  <c r="T7727" i="8" a="1"/>
  <c r="T7727" i="8" s="1"/>
  <c r="T7728" i="8" a="1"/>
  <c r="T7728" i="8" s="1"/>
  <c r="T7729" i="8" a="1"/>
  <c r="T7729" i="8" s="1"/>
  <c r="T7730" i="8" a="1"/>
  <c r="T7730" i="8" s="1"/>
  <c r="T7731" i="8" a="1"/>
  <c r="T7731" i="8" s="1"/>
  <c r="T7732" i="8" a="1"/>
  <c r="T7732" i="8" s="1"/>
  <c r="T7733" i="8" a="1"/>
  <c r="T7733" i="8" s="1"/>
  <c r="T7734" i="8" a="1"/>
  <c r="T7734" i="8" s="1"/>
  <c r="T7735" i="8" a="1"/>
  <c r="T7735" i="8" s="1"/>
  <c r="T7736" i="8" a="1"/>
  <c r="T7736" i="8" s="1"/>
  <c r="T7737" i="8" a="1"/>
  <c r="T7737" i="8" s="1"/>
  <c r="T7808" i="8" a="1"/>
  <c r="T7808" i="8" s="1"/>
  <c r="T7809" i="8" a="1"/>
  <c r="T7809" i="8" s="1"/>
  <c r="T7810" i="8" a="1"/>
  <c r="T7810" i="8" s="1"/>
  <c r="T7811" i="8" a="1"/>
  <c r="T7811" i="8" s="1"/>
  <c r="T7812" i="8" a="1"/>
  <c r="T7812" i="8" s="1"/>
  <c r="T7813" i="8" a="1"/>
  <c r="T7813" i="8" s="1"/>
  <c r="T7814" i="8" a="1"/>
  <c r="T7814" i="8" s="1"/>
  <c r="T7815" i="8" a="1"/>
  <c r="T7815" i="8" s="1"/>
  <c r="T7816" i="8" a="1"/>
  <c r="T7816" i="8" s="1"/>
  <c r="T7817" i="8" a="1"/>
  <c r="T7817" i="8" s="1"/>
  <c r="T7818" i="8" a="1"/>
  <c r="T7818" i="8" s="1"/>
  <c r="T7819" i="8" a="1"/>
  <c r="T7819" i="8" s="1"/>
  <c r="T7820" i="8" a="1"/>
  <c r="T7820" i="8" s="1"/>
  <c r="T7821" i="8" a="1"/>
  <c r="T7821" i="8" s="1"/>
  <c r="T7822" i="8" a="1"/>
  <c r="T7822" i="8" s="1"/>
  <c r="T7823" i="8" a="1"/>
  <c r="T7823" i="8" s="1"/>
  <c r="T7824" i="8" a="1"/>
  <c r="T7824" i="8" s="1"/>
  <c r="T7825" i="8" a="1"/>
  <c r="T7825" i="8" s="1"/>
  <c r="T7826" i="8" a="1"/>
  <c r="T7826" i="8" s="1"/>
  <c r="T7827" i="8" a="1"/>
  <c r="T7827" i="8" s="1"/>
  <c r="T7828" i="8" a="1"/>
  <c r="T7828" i="8" s="1"/>
  <c r="T7829" i="8" a="1"/>
  <c r="T7829" i="8" s="1"/>
  <c r="T7830" i="8" a="1"/>
  <c r="T7830" i="8" s="1"/>
  <c r="T7831" i="8" a="1"/>
  <c r="T7831" i="8" s="1"/>
  <c r="T7832" i="8" a="1"/>
  <c r="T7832" i="8" s="1"/>
  <c r="T7833" i="8" a="1"/>
  <c r="T7833" i="8" s="1"/>
  <c r="T7834" i="8" a="1"/>
  <c r="T7834" i="8" s="1"/>
  <c r="T7835" i="8" a="1"/>
  <c r="T7835" i="8" s="1"/>
  <c r="T7836" i="8" a="1"/>
  <c r="T7836" i="8" s="1"/>
  <c r="T7837" i="8" a="1"/>
  <c r="T7837" i="8" s="1"/>
  <c r="T7838" i="8" a="1"/>
  <c r="T7838" i="8" s="1"/>
  <c r="T7839" i="8" a="1"/>
  <c r="T7839" i="8" s="1"/>
  <c r="T7840" i="8" a="1"/>
  <c r="T7840" i="8" s="1"/>
  <c r="T7841" i="8" a="1"/>
  <c r="T7841" i="8" s="1"/>
  <c r="T7842" i="8" a="1"/>
  <c r="T7842" i="8" s="1"/>
  <c r="T7843" i="8" a="1"/>
  <c r="T7843" i="8" s="1"/>
  <c r="T7844" i="8" a="1"/>
  <c r="T7844" i="8" s="1"/>
  <c r="T7845" i="8" a="1"/>
  <c r="T7845" i="8" s="1"/>
  <c r="T7846" i="8" a="1"/>
  <c r="T7846" i="8" s="1"/>
  <c r="T7847" i="8" a="1"/>
  <c r="T7847" i="8" s="1"/>
  <c r="T7848" i="8" a="1"/>
  <c r="T7848" i="8" s="1"/>
  <c r="T7849" i="8" a="1"/>
  <c r="T7849" i="8" s="1"/>
  <c r="T7855" i="8" a="1"/>
  <c r="T7855" i="8" s="1"/>
  <c r="T7856" i="8" a="1"/>
  <c r="T7856" i="8" s="1"/>
  <c r="T7857" i="8" a="1"/>
  <c r="T7857" i="8" s="1"/>
  <c r="T7858" i="8" a="1"/>
  <c r="T7858" i="8" s="1"/>
  <c r="T7859" i="8" a="1"/>
  <c r="T7859" i="8" s="1"/>
  <c r="T7860" i="8" a="1"/>
  <c r="T7860" i="8" s="1"/>
  <c r="T7861" i="8" a="1"/>
  <c r="T7861" i="8" s="1"/>
  <c r="T7862" i="8" a="1"/>
  <c r="T7862" i="8" s="1"/>
  <c r="T7863" i="8" a="1"/>
  <c r="T7863" i="8" s="1"/>
  <c r="T7864" i="8" a="1"/>
  <c r="T7864" i="8" s="1"/>
  <c r="T7865" i="8" a="1"/>
  <c r="T7865" i="8" s="1"/>
  <c r="T7866" i="8" a="1"/>
  <c r="T7866" i="8" s="1"/>
  <c r="T7867" i="8" a="1"/>
  <c r="T7867" i="8" s="1"/>
  <c r="T7868" i="8" a="1"/>
  <c r="T7868" i="8" s="1"/>
  <c r="T7869" i="8" a="1"/>
  <c r="T7869" i="8" s="1"/>
  <c r="T7870" i="8" a="1"/>
  <c r="T7870" i="8" s="1"/>
  <c r="T7871" i="8" a="1"/>
  <c r="T7871" i="8" s="1"/>
  <c r="T7893" i="8" a="1"/>
  <c r="T7893" i="8" s="1"/>
  <c r="T7894" i="8" a="1"/>
  <c r="T7894" i="8" s="1"/>
  <c r="T7895" i="8" a="1"/>
  <c r="T7895" i="8" s="1"/>
  <c r="T7896" i="8" a="1"/>
  <c r="T7896" i="8" s="1"/>
  <c r="T7897" i="8" a="1"/>
  <c r="T7897" i="8" s="1"/>
  <c r="T7898" i="8" a="1"/>
  <c r="T7898" i="8" s="1"/>
  <c r="T7899" i="8" a="1"/>
  <c r="T7899" i="8" s="1"/>
  <c r="T7900" i="8" a="1"/>
  <c r="T7900" i="8" s="1"/>
  <c r="T7901" i="8" a="1"/>
  <c r="T7901" i="8" s="1"/>
  <c r="T7902" i="8" a="1"/>
  <c r="T7902" i="8" s="1"/>
  <c r="T7903" i="8" a="1"/>
  <c r="T7903" i="8" s="1"/>
  <c r="T7904" i="8" a="1"/>
  <c r="T7904" i="8" s="1"/>
  <c r="T7905" i="8" a="1"/>
  <c r="T7905" i="8" s="1"/>
  <c r="T7906" i="8" a="1"/>
  <c r="T7906" i="8" s="1"/>
  <c r="T7907" i="8" a="1"/>
  <c r="T7907" i="8" s="1"/>
  <c r="T7908" i="8" a="1"/>
  <c r="T7908" i="8" s="1"/>
  <c r="T7909" i="8" a="1"/>
  <c r="T7909" i="8" s="1"/>
  <c r="T7910" i="8" a="1"/>
  <c r="T7910" i="8" s="1"/>
  <c r="T7911" i="8" a="1"/>
  <c r="T7911" i="8" s="1"/>
  <c r="T7912" i="8" a="1"/>
  <c r="T7912" i="8" s="1"/>
  <c r="T7913" i="8" a="1"/>
  <c r="T7913" i="8" s="1"/>
  <c r="T7914" i="8" a="1"/>
  <c r="T7914" i="8" s="1"/>
  <c r="T7915" i="8" a="1"/>
  <c r="T7915" i="8" s="1"/>
  <c r="T7916" i="8" a="1"/>
  <c r="T7916" i="8" s="1"/>
  <c r="T7917" i="8" a="1"/>
  <c r="T7917" i="8" s="1"/>
  <c r="T7918" i="8" a="1"/>
  <c r="T7918" i="8" s="1"/>
  <c r="T7919" i="8" a="1"/>
  <c r="T7919" i="8" s="1"/>
  <c r="T7920" i="8" a="1"/>
  <c r="T7920" i="8" s="1"/>
  <c r="T7921" i="8" a="1"/>
  <c r="T7921" i="8" s="1"/>
  <c r="T7922" i="8" a="1"/>
  <c r="T7922" i="8" s="1"/>
  <c r="T7923" i="8" a="1"/>
  <c r="T7923" i="8" s="1"/>
  <c r="T7924" i="8" a="1"/>
  <c r="T7924" i="8" s="1"/>
  <c r="T7925" i="8" a="1"/>
  <c r="T7925" i="8" s="1"/>
  <c r="T7926" i="8" a="1"/>
  <c r="T7926" i="8" s="1"/>
  <c r="T7927" i="8" a="1"/>
  <c r="T7927" i="8" s="1"/>
  <c r="T7928" i="8" a="1"/>
  <c r="T7928" i="8" s="1"/>
  <c r="T7929" i="8" a="1"/>
  <c r="T7929" i="8" s="1"/>
  <c r="T7930" i="8" a="1"/>
  <c r="T7930" i="8" s="1"/>
  <c r="T7931" i="8" a="1"/>
  <c r="T7931" i="8" s="1"/>
  <c r="T7932" i="8" a="1"/>
  <c r="T7932" i="8" s="1"/>
  <c r="T7933" i="8" a="1"/>
  <c r="T7933" i="8" s="1"/>
  <c r="T7934" i="8" a="1"/>
  <c r="T7934" i="8" s="1"/>
  <c r="T7935" i="8" a="1"/>
  <c r="T7935" i="8" s="1"/>
  <c r="T7936" i="8" a="1"/>
  <c r="T7936" i="8" s="1"/>
  <c r="T7937" i="8" a="1"/>
  <c r="T7937" i="8" s="1"/>
  <c r="T7938" i="8" a="1"/>
  <c r="T7938" i="8" s="1"/>
  <c r="T7939" i="8" a="1"/>
  <c r="T7939" i="8" s="1"/>
  <c r="T7940" i="8" a="1"/>
  <c r="T7940" i="8" s="1"/>
  <c r="T7941" i="8" a="1"/>
  <c r="T7941" i="8" s="1"/>
  <c r="T7942" i="8" a="1"/>
  <c r="T7942" i="8" s="1"/>
  <c r="T7943" i="8" a="1"/>
  <c r="T7943" i="8" s="1"/>
  <c r="T7944" i="8" a="1"/>
  <c r="T7944" i="8" s="1"/>
  <c r="T7945" i="8" a="1"/>
  <c r="T7945" i="8" s="1"/>
  <c r="T7946" i="8" a="1"/>
  <c r="T7946" i="8" s="1"/>
  <c r="T7947" i="8" a="1"/>
  <c r="T7947" i="8" s="1"/>
  <c r="T7948" i="8" a="1"/>
  <c r="T7948" i="8" s="1"/>
  <c r="T7949" i="8" a="1"/>
  <c r="T7949" i="8" s="1"/>
  <c r="T7950" i="8" a="1"/>
  <c r="T7950" i="8" s="1"/>
  <c r="T7951" i="8" a="1"/>
  <c r="T7951" i="8" s="1"/>
  <c r="T7952" i="8" a="1"/>
  <c r="T7952" i="8" s="1"/>
  <c r="T7953" i="8" a="1"/>
  <c r="T7953" i="8" s="1"/>
  <c r="T7957" i="8" a="1"/>
  <c r="T7957" i="8" s="1"/>
  <c r="T7958" i="8" a="1"/>
  <c r="T7958" i="8" s="1"/>
  <c r="T7959" i="8" a="1"/>
  <c r="T7959" i="8" s="1"/>
  <c r="T7960" i="8" a="1"/>
  <c r="T7960" i="8" s="1"/>
  <c r="T7961" i="8" a="1"/>
  <c r="T7961" i="8" s="1"/>
  <c r="T7962" i="8" a="1"/>
  <c r="T7962" i="8" s="1"/>
  <c r="T7963" i="8" a="1"/>
  <c r="T7963" i="8" s="1"/>
  <c r="T7964" i="8" a="1"/>
  <c r="T7964" i="8" s="1"/>
  <c r="T7965" i="8" a="1"/>
  <c r="T7965" i="8" s="1"/>
  <c r="T7966" i="8" a="1"/>
  <c r="T7966" i="8" s="1"/>
  <c r="T7967" i="8" a="1"/>
  <c r="T7967" i="8" s="1"/>
  <c r="T7968" i="8" a="1"/>
  <c r="T7968" i="8" s="1"/>
  <c r="T7969" i="8" a="1"/>
  <c r="T7969" i="8" s="1"/>
  <c r="T7970" i="8" a="1"/>
  <c r="T7970" i="8" s="1"/>
  <c r="T7971" i="8" a="1"/>
  <c r="T7971" i="8" s="1"/>
  <c r="T7972" i="8" a="1"/>
  <c r="T7972" i="8" s="1"/>
  <c r="T7973" i="8" a="1"/>
  <c r="T7973" i="8" s="1"/>
  <c r="T7974" i="8" a="1"/>
  <c r="T7974" i="8" s="1"/>
  <c r="T7975" i="8" a="1"/>
  <c r="T7975" i="8" s="1"/>
  <c r="T7976" i="8" a="1"/>
  <c r="T7976" i="8" s="1"/>
  <c r="T7977" i="8" a="1"/>
  <c r="T7977" i="8" s="1"/>
  <c r="T7978" i="8" a="1"/>
  <c r="T7978" i="8" s="1"/>
  <c r="T7979" i="8" a="1"/>
  <c r="T7979" i="8" s="1"/>
  <c r="T7980" i="8" a="1"/>
  <c r="T7980" i="8" s="1"/>
  <c r="T7981" i="8" a="1"/>
  <c r="T7981" i="8" s="1"/>
  <c r="T7982" i="8" a="1"/>
  <c r="T7982" i="8" s="1"/>
  <c r="T7983" i="8" a="1"/>
  <c r="T7983" i="8" s="1"/>
  <c r="T7984" i="8" a="1"/>
  <c r="T7984" i="8" s="1"/>
  <c r="T7985" i="8" a="1"/>
  <c r="T7985" i="8" s="1"/>
  <c r="T7986" i="8" a="1"/>
  <c r="T7986" i="8" s="1"/>
  <c r="T7987" i="8" a="1"/>
  <c r="T7987" i="8" s="1"/>
  <c r="T7988" i="8" a="1"/>
  <c r="T7988" i="8" s="1"/>
  <c r="T7989" i="8" a="1"/>
  <c r="T7989" i="8" s="1"/>
  <c r="T7990" i="8" a="1"/>
  <c r="T7990" i="8" s="1"/>
  <c r="T7991" i="8" a="1"/>
  <c r="T7991" i="8" s="1"/>
  <c r="T7992" i="8" a="1"/>
  <c r="T7992" i="8" s="1"/>
  <c r="T7993" i="8" a="1"/>
  <c r="T7993" i="8" s="1"/>
  <c r="T7994" i="8" a="1"/>
  <c r="T7994" i="8" s="1"/>
  <c r="T7995" i="8" a="1"/>
  <c r="T7995" i="8" s="1"/>
  <c r="T7996" i="8" a="1"/>
  <c r="T7996" i="8" s="1"/>
  <c r="T7997" i="8" a="1"/>
  <c r="T7997" i="8" s="1"/>
  <c r="T7998" i="8" a="1"/>
  <c r="T7998" i="8" s="1"/>
  <c r="T7999" i="8" a="1"/>
  <c r="T7999" i="8" s="1"/>
  <c r="T8000" i="8" a="1"/>
  <c r="T8000" i="8" s="1"/>
  <c r="T8001" i="8" a="1"/>
  <c r="T8001" i="8" s="1"/>
  <c r="T8002" i="8" a="1"/>
  <c r="T8002" i="8" s="1"/>
  <c r="T8003" i="8" a="1"/>
  <c r="T8003" i="8" s="1"/>
  <c r="T8004" i="8" a="1"/>
  <c r="T8004" i="8" s="1"/>
  <c r="T8005" i="8" a="1"/>
  <c r="T8005" i="8" s="1"/>
  <c r="T8006" i="8" a="1"/>
  <c r="T8006" i="8" s="1"/>
  <c r="T8007" i="8" a="1"/>
  <c r="T8007" i="8" s="1"/>
  <c r="T8008" i="8" a="1"/>
  <c r="T8008" i="8" s="1"/>
  <c r="T8009" i="8" a="1"/>
  <c r="T8009" i="8" s="1"/>
  <c r="T8010" i="8" a="1"/>
  <c r="T8010" i="8" s="1"/>
  <c r="T8011" i="8" a="1"/>
  <c r="T8011" i="8" s="1"/>
  <c r="T8012" i="8" a="1"/>
  <c r="T8012" i="8" s="1"/>
  <c r="T8013" i="8" a="1"/>
  <c r="T8013" i="8" s="1"/>
  <c r="T8014" i="8" a="1"/>
  <c r="T8014" i="8" s="1"/>
  <c r="T8015" i="8" a="1"/>
  <c r="T8015" i="8" s="1"/>
  <c r="T8016" i="8" a="1"/>
  <c r="T8016" i="8" s="1"/>
  <c r="T8017" i="8" a="1"/>
  <c r="T8017" i="8" s="1"/>
  <c r="T8018" i="8" a="1"/>
  <c r="T8018" i="8" s="1"/>
  <c r="T8019" i="8" a="1"/>
  <c r="T8019" i="8" s="1"/>
  <c r="T8020" i="8" a="1"/>
  <c r="T8020" i="8" s="1"/>
  <c r="T8021" i="8" a="1"/>
  <c r="T8021" i="8" s="1"/>
  <c r="T8022" i="8" a="1"/>
  <c r="T8022" i="8" s="1"/>
  <c r="T8023" i="8" a="1"/>
  <c r="T8023" i="8" s="1"/>
  <c r="T8024" i="8" a="1"/>
  <c r="T8024" i="8" s="1"/>
  <c r="T8025" i="8" a="1"/>
  <c r="T8025" i="8" s="1"/>
  <c r="T8026" i="8" a="1"/>
  <c r="T8026" i="8" s="1"/>
  <c r="T8027" i="8" a="1"/>
  <c r="T8027" i="8" s="1"/>
  <c r="T8028" i="8" a="1"/>
  <c r="T8028" i="8" s="1"/>
  <c r="T8029" i="8" a="1"/>
  <c r="T8029" i="8" s="1"/>
  <c r="T8030" i="8" a="1"/>
  <c r="T8030" i="8" s="1"/>
  <c r="T8031" i="8" a="1"/>
  <c r="T8031" i="8" s="1"/>
  <c r="T8032" i="8" a="1"/>
  <c r="T8032" i="8" s="1"/>
  <c r="T8033" i="8" a="1"/>
  <c r="T8033" i="8" s="1"/>
  <c r="T8034" i="8" a="1"/>
  <c r="T8034" i="8" s="1"/>
  <c r="T8035" i="8" a="1"/>
  <c r="T8035" i="8" s="1"/>
  <c r="T8036" i="8" a="1"/>
  <c r="T8036" i="8" s="1"/>
  <c r="T8037" i="8" a="1"/>
  <c r="T8037" i="8" s="1"/>
  <c r="T8038" i="8" a="1"/>
  <c r="T8038" i="8" s="1"/>
  <c r="T8039" i="8" a="1"/>
  <c r="T8039" i="8" s="1"/>
  <c r="T8040" i="8" a="1"/>
  <c r="T8040" i="8" s="1"/>
  <c r="T8041" i="8" a="1"/>
  <c r="T8041" i="8" s="1"/>
  <c r="T8042" i="8" a="1"/>
  <c r="T8042" i="8" s="1"/>
  <c r="T8043" i="8" a="1"/>
  <c r="T8043" i="8" s="1"/>
  <c r="T8044" i="8" a="1"/>
  <c r="T8044" i="8" s="1"/>
  <c r="T8045" i="8" a="1"/>
  <c r="T8045" i="8" s="1"/>
  <c r="T8046" i="8" a="1"/>
  <c r="T8046" i="8" s="1"/>
  <c r="T8047" i="8" a="1"/>
  <c r="T8047" i="8" s="1"/>
  <c r="T8048" i="8" a="1"/>
  <c r="T8048" i="8" s="1"/>
  <c r="T8049" i="8" a="1"/>
  <c r="T8049" i="8" s="1"/>
  <c r="T8050" i="8" a="1"/>
  <c r="T8050" i="8" s="1"/>
  <c r="T8051" i="8" a="1"/>
  <c r="T8051" i="8" s="1"/>
  <c r="T8052" i="8" a="1"/>
  <c r="T8052" i="8" s="1"/>
  <c r="T8054" i="8" a="1"/>
  <c r="T8054" i="8" s="1"/>
  <c r="T8055" i="8" a="1"/>
  <c r="T8055" i="8" s="1"/>
  <c r="T8056" i="8" a="1"/>
  <c r="T8056" i="8" s="1"/>
  <c r="T8057" i="8" a="1"/>
  <c r="T8057" i="8" s="1"/>
  <c r="T8058" i="8" a="1"/>
  <c r="T8058" i="8" s="1"/>
  <c r="T8059" i="8" a="1"/>
  <c r="T8059" i="8" s="1"/>
  <c r="T8060" i="8" a="1"/>
  <c r="T8060" i="8" s="1"/>
  <c r="T8061" i="8" a="1"/>
  <c r="T8061" i="8" s="1"/>
  <c r="T8062" i="8" a="1"/>
  <c r="T8062" i="8" s="1"/>
  <c r="T8063" i="8" a="1"/>
  <c r="T8063" i="8" s="1"/>
  <c r="T8064" i="8" a="1"/>
  <c r="T8064" i="8" s="1"/>
  <c r="T8065" i="8" a="1"/>
  <c r="T8065" i="8" s="1"/>
  <c r="T8066" i="8" a="1"/>
  <c r="T8066" i="8" s="1"/>
  <c r="T8067" i="8" a="1"/>
  <c r="T8067" i="8" s="1"/>
  <c r="T7850" i="8" a="1"/>
  <c r="T7850" i="8" s="1"/>
  <c r="T7851" i="8" a="1"/>
  <c r="T7851" i="8" s="1"/>
  <c r="T7852" i="8" a="1"/>
  <c r="T7852" i="8" s="1"/>
  <c r="T7853" i="8" a="1"/>
  <c r="T7853" i="8" s="1"/>
  <c r="T7854" i="8" a="1"/>
  <c r="T7854" i="8" s="1"/>
  <c r="T7872" i="8" a="1"/>
  <c r="T7872" i="8" s="1"/>
  <c r="T7873" i="8" a="1"/>
  <c r="T7873" i="8" s="1"/>
  <c r="T7874" i="8" a="1"/>
  <c r="T7874" i="8" s="1"/>
  <c r="T7875" i="8" a="1"/>
  <c r="T7875" i="8" s="1"/>
  <c r="T7876" i="8" a="1"/>
  <c r="T7876" i="8" s="1"/>
  <c r="T7877" i="8" a="1"/>
  <c r="T7877" i="8" s="1"/>
  <c r="T7878" i="8" a="1"/>
  <c r="T7878" i="8" s="1"/>
  <c r="T7879" i="8" a="1"/>
  <c r="T7879" i="8" s="1"/>
  <c r="T7880" i="8" a="1"/>
  <c r="T7880" i="8" s="1"/>
  <c r="T7881" i="8" a="1"/>
  <c r="T7881" i="8" s="1"/>
  <c r="T7882" i="8" a="1"/>
  <c r="T7882" i="8" s="1"/>
  <c r="T7883" i="8" a="1"/>
  <c r="T7883" i="8" s="1"/>
  <c r="T7884" i="8" a="1"/>
  <c r="T7884" i="8" s="1"/>
  <c r="T7885" i="8" a="1"/>
  <c r="T7885" i="8" s="1"/>
  <c r="T7886" i="8" a="1"/>
  <c r="T7886" i="8" s="1"/>
  <c r="T7887" i="8" a="1"/>
  <c r="T7887" i="8" s="1"/>
  <c r="T7888" i="8" a="1"/>
  <c r="T7888" i="8" s="1"/>
  <c r="T7889" i="8" a="1"/>
  <c r="T7889" i="8" s="1"/>
  <c r="T7890" i="8" a="1"/>
  <c r="T7890" i="8" s="1"/>
  <c r="T7891" i="8" a="1"/>
  <c r="T7891" i="8" s="1"/>
  <c r="T7892" i="8" a="1"/>
  <c r="T7892" i="8" s="1"/>
  <c r="T7738" i="8" a="1"/>
  <c r="T7738" i="8" s="1"/>
  <c r="T7739" i="8" a="1"/>
  <c r="T7739" i="8" s="1"/>
  <c r="T7740" i="8" a="1"/>
  <c r="T7740" i="8" s="1"/>
  <c r="T7741" i="8" a="1"/>
  <c r="T7741" i="8" s="1"/>
  <c r="T7742" i="8" a="1"/>
  <c r="T7742" i="8" s="1"/>
  <c r="T7743" i="8" a="1"/>
  <c r="T7743" i="8" s="1"/>
  <c r="T7744" i="8" a="1"/>
  <c r="T7744" i="8" s="1"/>
  <c r="T7745" i="8" a="1"/>
  <c r="T7745" i="8" s="1"/>
  <c r="T7746" i="8" a="1"/>
  <c r="T7746" i="8" s="1"/>
  <c r="T7747" i="8" a="1"/>
  <c r="T7747" i="8" s="1"/>
  <c r="T7748" i="8" a="1"/>
  <c r="T7748" i="8" s="1"/>
  <c r="T7749" i="8" a="1"/>
  <c r="T7749" i="8" s="1"/>
  <c r="T7750" i="8" a="1"/>
  <c r="T7750" i="8" s="1"/>
  <c r="T7751" i="8" a="1"/>
  <c r="T7751" i="8" s="1"/>
  <c r="T7752" i="8" a="1"/>
  <c r="T7752" i="8" s="1"/>
  <c r="T7753" i="8" a="1"/>
  <c r="T7753" i="8" s="1"/>
  <c r="T7754" i="8" a="1"/>
  <c r="T7754" i="8" s="1"/>
  <c r="T7755" i="8" a="1"/>
  <c r="T7755" i="8" s="1"/>
  <c r="T7756" i="8" a="1"/>
  <c r="T7756" i="8" s="1"/>
  <c r="T7757" i="8" a="1"/>
  <c r="T7757" i="8" s="1"/>
  <c r="T7758" i="8" a="1"/>
  <c r="T7758" i="8" s="1"/>
  <c r="T7759" i="8" a="1"/>
  <c r="T7759" i="8" s="1"/>
  <c r="T7760" i="8" a="1"/>
  <c r="T7760" i="8" s="1"/>
  <c r="T7761" i="8" a="1"/>
  <c r="T7761" i="8" s="1"/>
  <c r="T7762" i="8" a="1"/>
  <c r="T7762" i="8" s="1"/>
  <c r="T7763" i="8" a="1"/>
  <c r="T7763" i="8" s="1"/>
  <c r="T7764" i="8" a="1"/>
  <c r="T7764" i="8" s="1"/>
  <c r="T7765" i="8" a="1"/>
  <c r="T7765" i="8" s="1"/>
  <c r="T7766" i="8" a="1"/>
  <c r="T7766" i="8" s="1"/>
  <c r="T7767" i="8" a="1"/>
  <c r="T7767" i="8" s="1"/>
  <c r="T7768" i="8" a="1"/>
  <c r="T7768" i="8" s="1"/>
  <c r="T7769" i="8" a="1"/>
  <c r="T7769" i="8" s="1"/>
  <c r="T7770" i="8" a="1"/>
  <c r="T7770" i="8" s="1"/>
  <c r="T7771" i="8" a="1"/>
  <c r="T7771" i="8" s="1"/>
  <c r="T7772" i="8" a="1"/>
  <c r="T7772" i="8" s="1"/>
  <c r="T7773" i="8" a="1"/>
  <c r="T7773" i="8" s="1"/>
  <c r="T7774" i="8" a="1"/>
  <c r="T7774" i="8" s="1"/>
  <c r="T7775" i="8" a="1"/>
  <c r="T7775" i="8" s="1"/>
  <c r="T7776" i="8" a="1"/>
  <c r="T7776" i="8" s="1"/>
  <c r="T7805" i="8" a="1"/>
  <c r="T7805" i="8" s="1"/>
  <c r="T7777" i="8" a="1"/>
  <c r="T7777" i="8" s="1"/>
  <c r="T7778" i="8" a="1"/>
  <c r="T7778" i="8" s="1"/>
  <c r="T7779" i="8" a="1"/>
  <c r="T7779" i="8" s="1"/>
  <c r="T7780" i="8" a="1"/>
  <c r="T7780" i="8" s="1"/>
  <c r="T7781" i="8" a="1"/>
  <c r="T7781" i="8" s="1"/>
  <c r="T7782" i="8" a="1"/>
  <c r="T7782" i="8" s="1"/>
  <c r="T7783" i="8" a="1"/>
  <c r="T7783" i="8" s="1"/>
  <c r="T7784" i="8" a="1"/>
  <c r="T7784" i="8" s="1"/>
  <c r="T7785" i="8" a="1"/>
  <c r="T7785" i="8" s="1"/>
  <c r="T7786" i="8" a="1"/>
  <c r="T7786" i="8" s="1"/>
  <c r="T7787" i="8" a="1"/>
  <c r="T7787" i="8" s="1"/>
  <c r="T7788" i="8" a="1"/>
  <c r="T7788" i="8" s="1"/>
  <c r="T7789" i="8" a="1"/>
  <c r="T7789" i="8" s="1"/>
  <c r="T7790" i="8" a="1"/>
  <c r="T7790" i="8" s="1"/>
  <c r="T7791" i="8" a="1"/>
  <c r="T7791" i="8" s="1"/>
  <c r="T7792" i="8" a="1"/>
  <c r="T7792" i="8" s="1"/>
  <c r="T7793" i="8" a="1"/>
  <c r="T7793" i="8" s="1"/>
  <c r="T7794" i="8" a="1"/>
  <c r="T7794" i="8" s="1"/>
  <c r="T7795" i="8" a="1"/>
  <c r="T7795" i="8" s="1"/>
  <c r="T7796" i="8" a="1"/>
  <c r="T7796" i="8" s="1"/>
  <c r="T7797" i="8" a="1"/>
  <c r="T7797" i="8" s="1"/>
  <c r="T7798" i="8" a="1"/>
  <c r="T7798" i="8" s="1"/>
  <c r="T7799" i="8" a="1"/>
  <c r="T7799" i="8" s="1"/>
  <c r="T7800" i="8" a="1"/>
  <c r="T7800" i="8" s="1"/>
  <c r="T7801" i="8" a="1"/>
  <c r="T7801" i="8" s="1"/>
  <c r="T7802" i="8" a="1"/>
  <c r="T7802" i="8" s="1"/>
  <c r="T7803" i="8" a="1"/>
  <c r="T7803" i="8" s="1"/>
  <c r="T7804" i="8" a="1"/>
  <c r="T7804" i="8" s="1"/>
  <c r="T7508" i="8" a="1"/>
  <c r="T7508" i="8" s="1"/>
  <c r="T7509" i="8" a="1"/>
  <c r="T7509" i="8" s="1"/>
  <c r="T7510" i="8" a="1"/>
  <c r="T7510" i="8" s="1"/>
  <c r="T7511" i="8" a="1"/>
  <c r="T7511" i="8" s="1"/>
  <c r="T7512" i="8" a="1"/>
  <c r="T7512" i="8" s="1"/>
  <c r="T7513" i="8" a="1"/>
  <c r="T7513" i="8" s="1"/>
  <c r="T7514" i="8" a="1"/>
  <c r="T7514" i="8" s="1"/>
  <c r="T7515" i="8" a="1"/>
  <c r="T7515" i="8" s="1"/>
  <c r="T7516" i="8" a="1"/>
  <c r="T7516" i="8" s="1"/>
  <c r="T7517" i="8" a="1"/>
  <c r="T7517" i="8" s="1"/>
  <c r="T7518" i="8" a="1"/>
  <c r="T7518" i="8" s="1"/>
  <c r="T7519" i="8" a="1"/>
  <c r="T7519" i="8" s="1"/>
  <c r="T7520" i="8" a="1"/>
  <c r="T7520" i="8" s="1"/>
  <c r="T7521" i="8" a="1"/>
  <c r="T7521" i="8" s="1"/>
  <c r="T7522" i="8" a="1"/>
  <c r="T7522" i="8" s="1"/>
  <c r="T7523" i="8" a="1"/>
  <c r="T7523" i="8" s="1"/>
  <c r="T7524" i="8" a="1"/>
  <c r="T7524" i="8" s="1"/>
  <c r="T7525" i="8" a="1"/>
  <c r="T7525" i="8" s="1"/>
  <c r="T7526" i="8" a="1"/>
  <c r="T7526" i="8" s="1"/>
  <c r="T7527" i="8" a="1"/>
  <c r="T7527" i="8" s="1"/>
  <c r="T7528" i="8" a="1"/>
  <c r="T7528" i="8" s="1"/>
  <c r="T7529" i="8" a="1"/>
  <c r="T7529" i="8" s="1"/>
  <c r="T7530" i="8" a="1"/>
  <c r="T7530" i="8" s="1"/>
  <c r="T7531" i="8" a="1"/>
  <c r="T7531" i="8" s="1"/>
  <c r="T7532" i="8" a="1"/>
  <c r="T7532" i="8" s="1"/>
  <c r="T7533" i="8" a="1"/>
  <c r="T7533" i="8" s="1"/>
  <c r="T7534" i="8" a="1"/>
  <c r="T7534" i="8" s="1"/>
  <c r="T7535" i="8" a="1"/>
  <c r="T7535" i="8" s="1"/>
  <c r="T7536" i="8" a="1"/>
  <c r="T7536" i="8" s="1"/>
  <c r="T7537" i="8" a="1"/>
  <c r="T7537" i="8" s="1"/>
  <c r="T7538" i="8" a="1"/>
  <c r="T7538" i="8" s="1"/>
  <c r="T7539" i="8" a="1"/>
  <c r="T7539" i="8" s="1"/>
  <c r="T7540" i="8" a="1"/>
  <c r="T7540" i="8" s="1"/>
  <c r="T7541" i="8" a="1"/>
  <c r="T7541" i="8" s="1"/>
  <c r="T7542" i="8" a="1"/>
  <c r="T7542" i="8" s="1"/>
  <c r="T7543" i="8" a="1"/>
  <c r="T7543" i="8" s="1"/>
  <c r="T7544" i="8" a="1"/>
  <c r="T7544" i="8" s="1"/>
  <c r="T7545" i="8" a="1"/>
  <c r="T7545" i="8" s="1"/>
  <c r="T7546" i="8" a="1"/>
  <c r="T7546" i="8" s="1"/>
  <c r="T7547" i="8" a="1"/>
  <c r="T7547" i="8" s="1"/>
  <c r="T7548" i="8" a="1"/>
  <c r="T7548" i="8" s="1"/>
  <c r="T7549" i="8" a="1"/>
  <c r="T7549" i="8" s="1"/>
  <c r="T7550" i="8" a="1"/>
  <c r="T7550" i="8" s="1"/>
  <c r="T7551" i="8" a="1"/>
  <c r="T7551" i="8" s="1"/>
  <c r="T7552" i="8" a="1"/>
  <c r="T7552" i="8" s="1"/>
  <c r="T7553" i="8" a="1"/>
  <c r="T7553" i="8" s="1"/>
  <c r="T7554" i="8" a="1"/>
  <c r="T7554" i="8" s="1"/>
  <c r="T7555" i="8" a="1"/>
  <c r="T7555" i="8" s="1"/>
  <c r="T7556" i="8" a="1"/>
  <c r="T7556" i="8" s="1"/>
  <c r="T7557" i="8" a="1"/>
  <c r="T7557" i="8" s="1"/>
  <c r="T7558" i="8" a="1"/>
  <c r="T7558" i="8" s="1"/>
  <c r="T7559" i="8" a="1"/>
  <c r="T7559" i="8" s="1"/>
  <c r="T7560" i="8" a="1"/>
  <c r="T7560" i="8" s="1"/>
  <c r="T7561" i="8" a="1"/>
  <c r="T7561" i="8" s="1"/>
  <c r="T7562" i="8" a="1"/>
  <c r="T7562" i="8" s="1"/>
  <c r="T7563" i="8" a="1"/>
  <c r="T7563" i="8" s="1"/>
  <c r="T7564" i="8" a="1"/>
  <c r="T7564" i="8" s="1"/>
  <c r="T7565" i="8" a="1"/>
  <c r="T7565" i="8" s="1"/>
  <c r="T7566" i="8" a="1"/>
  <c r="T7566" i="8" s="1"/>
  <c r="T7567" i="8" a="1"/>
  <c r="T7567" i="8" s="1"/>
  <c r="T7568" i="8" a="1"/>
  <c r="T7568" i="8" s="1"/>
  <c r="T7569" i="8" a="1"/>
  <c r="T7569" i="8" s="1"/>
  <c r="T7570" i="8" a="1"/>
  <c r="T7570" i="8" s="1"/>
  <c r="T7571" i="8" a="1"/>
  <c r="T7571" i="8" s="1"/>
  <c r="T7572" i="8" a="1"/>
  <c r="T7572" i="8" s="1"/>
  <c r="T7573" i="8" a="1"/>
  <c r="T7573" i="8" s="1"/>
  <c r="T7574" i="8" a="1"/>
  <c r="T7574" i="8" s="1"/>
  <c r="T7575" i="8" a="1"/>
  <c r="T7575" i="8" s="1"/>
  <c r="T7576" i="8" a="1"/>
  <c r="T7576" i="8" s="1"/>
  <c r="T7577" i="8" a="1"/>
  <c r="T7577" i="8" s="1"/>
  <c r="T7578" i="8" a="1"/>
  <c r="T7578" i="8" s="1"/>
  <c r="T7579" i="8" a="1"/>
  <c r="T7579" i="8" s="1"/>
  <c r="T7580" i="8" a="1"/>
  <c r="T7580" i="8" s="1"/>
  <c r="T7581" i="8" a="1"/>
  <c r="T7581" i="8" s="1"/>
  <c r="T7582" i="8" a="1"/>
  <c r="T7582" i="8" s="1"/>
  <c r="T7583" i="8" a="1"/>
  <c r="T7583" i="8" s="1"/>
  <c r="T7584" i="8" a="1"/>
  <c r="T7584" i="8" s="1"/>
  <c r="T7585" i="8" a="1"/>
  <c r="T7585" i="8" s="1"/>
  <c r="T7586" i="8" a="1"/>
  <c r="T7586" i="8" s="1"/>
  <c r="T7587" i="8" a="1"/>
  <c r="T7587" i="8" s="1"/>
  <c r="T7588" i="8" a="1"/>
  <c r="T7588" i="8" s="1"/>
  <c r="T7589" i="8" a="1"/>
  <c r="T7589" i="8" s="1"/>
  <c r="T7590" i="8" a="1"/>
  <c r="T7590" i="8" s="1"/>
  <c r="T7591" i="8" a="1"/>
  <c r="T7591" i="8" s="1"/>
  <c r="T7592" i="8" a="1"/>
  <c r="T7592" i="8" s="1"/>
  <c r="T7593" i="8" a="1"/>
  <c r="T7593" i="8" s="1"/>
  <c r="T7594" i="8" a="1"/>
  <c r="T7594" i="8" s="1"/>
  <c r="T7595" i="8" a="1"/>
  <c r="T7595" i="8" s="1"/>
  <c r="T7596" i="8" a="1"/>
  <c r="T7596" i="8" s="1"/>
  <c r="T7597" i="8" a="1"/>
  <c r="T7597" i="8" s="1"/>
  <c r="T7598" i="8" a="1"/>
  <c r="T7598" i="8" s="1"/>
  <c r="T7599" i="8" a="1"/>
  <c r="T7599" i="8" s="1"/>
  <c r="T7600" i="8" a="1"/>
  <c r="T7600" i="8" s="1"/>
  <c r="T7601" i="8" a="1"/>
  <c r="T7601" i="8" s="1"/>
  <c r="T7602" i="8" a="1"/>
  <c r="T7602" i="8" s="1"/>
  <c r="T7603" i="8" a="1"/>
  <c r="T7603" i="8" s="1"/>
  <c r="T7604" i="8" a="1"/>
  <c r="T7604" i="8" s="1"/>
  <c r="T7605" i="8" a="1"/>
  <c r="T7605" i="8" s="1"/>
  <c r="T7606" i="8" a="1"/>
  <c r="T7606" i="8" s="1"/>
  <c r="T7607" i="8" a="1"/>
  <c r="T7607" i="8" s="1"/>
  <c r="T7608" i="8" a="1"/>
  <c r="T7608" i="8" s="1"/>
  <c r="T7609" i="8" a="1"/>
  <c r="T7609" i="8" s="1"/>
  <c r="T7610" i="8" a="1"/>
  <c r="T7610" i="8" s="1"/>
  <c r="T7611" i="8" a="1"/>
  <c r="T7611" i="8" s="1"/>
  <c r="T7612" i="8" a="1"/>
  <c r="T7612" i="8" s="1"/>
  <c r="T7613" i="8" a="1"/>
  <c r="T7613" i="8" s="1"/>
  <c r="T7614" i="8" a="1"/>
  <c r="T7614" i="8" s="1"/>
  <c r="T7615" i="8" a="1"/>
  <c r="T7615" i="8" s="1"/>
  <c r="T7616" i="8" a="1"/>
  <c r="T7616" i="8" s="1"/>
  <c r="T7617" i="8" a="1"/>
  <c r="T7617" i="8" s="1"/>
  <c r="T7618" i="8" a="1"/>
  <c r="T7618" i="8" s="1"/>
  <c r="T7619" i="8" a="1"/>
  <c r="T7619" i="8" s="1"/>
  <c r="T7620" i="8" a="1"/>
  <c r="T7620" i="8" s="1"/>
  <c r="T7621" i="8" a="1"/>
  <c r="T7621" i="8" s="1"/>
  <c r="T7622" i="8" a="1"/>
  <c r="T7622" i="8" s="1"/>
  <c r="T7623" i="8" a="1"/>
  <c r="T7623" i="8" s="1"/>
  <c r="T7624" i="8" a="1"/>
  <c r="T7624" i="8" s="1"/>
  <c r="T7625" i="8" a="1"/>
  <c r="T7625" i="8" s="1"/>
  <c r="T7626" i="8" a="1"/>
  <c r="T7626" i="8" s="1"/>
  <c r="T7627" i="8" a="1"/>
  <c r="T7627" i="8" s="1"/>
  <c r="T7628" i="8" a="1"/>
  <c r="T7628" i="8" s="1"/>
  <c r="T7629" i="8" a="1"/>
  <c r="T7629" i="8" s="1"/>
  <c r="T7630" i="8" a="1"/>
  <c r="T7630" i="8" s="1"/>
  <c r="T7631" i="8" a="1"/>
  <c r="T7631" i="8" s="1"/>
  <c r="T7632" i="8" a="1"/>
  <c r="T7632" i="8" s="1"/>
  <c r="T7633" i="8" a="1"/>
  <c r="T7633" i="8" s="1"/>
  <c r="T7634" i="8" a="1"/>
  <c r="T7634" i="8" s="1"/>
  <c r="T7635" i="8" a="1"/>
  <c r="T7635" i="8" s="1"/>
  <c r="T7636" i="8" a="1"/>
  <c r="T7636" i="8" s="1"/>
  <c r="T7637" i="8" a="1"/>
  <c r="T7637" i="8" s="1"/>
  <c r="T7638" i="8" a="1"/>
  <c r="T7638" i="8" s="1"/>
  <c r="T7639" i="8" a="1"/>
  <c r="T7639" i="8" s="1"/>
  <c r="T7640" i="8" a="1"/>
  <c r="T7640" i="8" s="1"/>
  <c r="T7641" i="8" a="1"/>
  <c r="T7641" i="8" s="1"/>
  <c r="T7642" i="8" a="1"/>
  <c r="T7642" i="8" s="1"/>
  <c r="T7643" i="8" a="1"/>
  <c r="T7643" i="8" s="1"/>
  <c r="T7644" i="8" a="1"/>
  <c r="T7644" i="8" s="1"/>
  <c r="T7645" i="8" a="1"/>
  <c r="T7645" i="8" s="1"/>
  <c r="T7646" i="8" a="1"/>
  <c r="T7646" i="8" s="1"/>
  <c r="T7647" i="8" a="1"/>
  <c r="T7647" i="8" s="1"/>
  <c r="T7648" i="8" a="1"/>
  <c r="T7648" i="8" s="1"/>
  <c r="T7649" i="8" a="1"/>
  <c r="T7649" i="8" s="1"/>
  <c r="T7650" i="8" a="1"/>
  <c r="T7650" i="8" s="1"/>
  <c r="T7651" i="8" a="1"/>
  <c r="T7651" i="8" s="1"/>
  <c r="T7652" i="8" a="1"/>
  <c r="T7652" i="8" s="1"/>
  <c r="T7653" i="8" a="1"/>
  <c r="T7653" i="8" s="1"/>
  <c r="T7654" i="8" a="1"/>
  <c r="T7654" i="8" s="1"/>
  <c r="T7655" i="8" a="1"/>
  <c r="T7655" i="8" s="1"/>
  <c r="T7656" i="8" a="1"/>
  <c r="T7656" i="8" s="1"/>
  <c r="T7657" i="8" a="1"/>
  <c r="T7657" i="8" s="1"/>
  <c r="T7658" i="8" a="1"/>
  <c r="T7658" i="8" s="1"/>
  <c r="T7659" i="8" a="1"/>
  <c r="T7659" i="8" s="1"/>
  <c r="T7660" i="8" a="1"/>
  <c r="T7660" i="8" s="1"/>
  <c r="T7661" i="8" a="1"/>
  <c r="T7661" i="8" s="1"/>
  <c r="T7662" i="8" a="1"/>
  <c r="T7662" i="8" s="1"/>
  <c r="T7663" i="8" a="1"/>
  <c r="T7663" i="8" s="1"/>
  <c r="T7664" i="8" a="1"/>
  <c r="T7664" i="8" s="1"/>
  <c r="T7665" i="8" a="1"/>
  <c r="T7665" i="8" s="1"/>
  <c r="T7666" i="8" a="1"/>
  <c r="T7666" i="8" s="1"/>
  <c r="T7667" i="8" a="1"/>
  <c r="T7667" i="8" s="1"/>
  <c r="T7668" i="8" a="1"/>
  <c r="T7668" i="8" s="1"/>
  <c r="T7669" i="8" a="1"/>
  <c r="T7669" i="8" s="1"/>
  <c r="T7670" i="8" a="1"/>
  <c r="T7670" i="8" s="1"/>
  <c r="T7671" i="8" a="1"/>
  <c r="T7671" i="8" s="1"/>
  <c r="T7672" i="8" a="1"/>
  <c r="T7672" i="8" s="1"/>
  <c r="T7673" i="8" a="1"/>
  <c r="T7673" i="8" s="1"/>
  <c r="T7674" i="8" a="1"/>
  <c r="T7674" i="8" s="1"/>
  <c r="T7675" i="8" a="1"/>
  <c r="T7675" i="8" s="1"/>
  <c r="T7676" i="8" a="1"/>
  <c r="T7676" i="8" s="1"/>
  <c r="T7677" i="8" a="1"/>
  <c r="T7677" i="8" s="1"/>
  <c r="T7678" i="8" a="1"/>
  <c r="T7678" i="8" s="1"/>
  <c r="T7679" i="8" a="1"/>
  <c r="T7679" i="8" s="1"/>
  <c r="T7680" i="8" a="1"/>
  <c r="T7680" i="8" s="1"/>
  <c r="T7681" i="8" a="1"/>
  <c r="T7681" i="8" s="1"/>
  <c r="T7682" i="8" a="1"/>
  <c r="T7682" i="8" s="1"/>
  <c r="T7683" i="8" a="1"/>
  <c r="T7683" i="8" s="1"/>
  <c r="T7684" i="8" a="1"/>
  <c r="T7684" i="8" s="1"/>
  <c r="T7685" i="8" a="1"/>
  <c r="T7685" i="8" s="1"/>
  <c r="T7686" i="8" a="1"/>
  <c r="T7686" i="8" s="1"/>
  <c r="T7687" i="8" a="1"/>
  <c r="T7687" i="8" s="1"/>
  <c r="T7688" i="8" a="1"/>
  <c r="T7688" i="8" s="1"/>
  <c r="T7689" i="8" a="1"/>
  <c r="T7689" i="8" s="1"/>
  <c r="T7690" i="8" a="1"/>
  <c r="T7690" i="8" s="1"/>
  <c r="T7691" i="8" a="1"/>
  <c r="T7691" i="8" s="1"/>
  <c r="T7692" i="8" a="1"/>
  <c r="T7692" i="8" s="1"/>
  <c r="T7693" i="8" a="1"/>
  <c r="T7693" i="8" s="1"/>
  <c r="T7694" i="8" a="1"/>
  <c r="T7694" i="8" s="1"/>
  <c r="T7695" i="8" a="1"/>
  <c r="T7695" i="8" s="1"/>
  <c r="T7696" i="8" a="1"/>
  <c r="T7696" i="8" s="1"/>
  <c r="T7697" i="8" a="1"/>
  <c r="T7697" i="8" s="1"/>
  <c r="T7698" i="8" a="1"/>
  <c r="T7698" i="8" s="1"/>
  <c r="T7699" i="8" a="1"/>
  <c r="T7699" i="8" s="1"/>
  <c r="T7700" i="8" a="1"/>
  <c r="T7700" i="8" s="1"/>
  <c r="T7701" i="8" a="1"/>
  <c r="T7701" i="8" s="1"/>
  <c r="T7702" i="8" a="1"/>
  <c r="T7702" i="8" s="1"/>
  <c r="T7703" i="8" a="1"/>
  <c r="T7703" i="8" s="1"/>
  <c r="T7704" i="8" a="1"/>
  <c r="T7704" i="8" s="1"/>
  <c r="T7705" i="8" a="1"/>
  <c r="T7705" i="8" s="1"/>
  <c r="T7706" i="8" a="1"/>
  <c r="T7706" i="8" s="1"/>
  <c r="T7707" i="8" a="1"/>
  <c r="T7707" i="8" s="1"/>
  <c r="T7708" i="8" a="1"/>
  <c r="T7708" i="8" s="1"/>
  <c r="T7709" i="8" a="1"/>
  <c r="T7709" i="8" s="1"/>
  <c r="T7710" i="8" a="1"/>
  <c r="T7710" i="8" s="1"/>
  <c r="T7711" i="8" a="1"/>
  <c r="T7711" i="8" s="1"/>
  <c r="T7712" i="8" a="1"/>
  <c r="T7712" i="8" s="1"/>
  <c r="T7713" i="8" a="1"/>
  <c r="T7713" i="8" s="1"/>
  <c r="T7714" i="8" a="1"/>
  <c r="T7714" i="8" s="1"/>
  <c r="T7715" i="8" a="1"/>
  <c r="T7715" i="8" s="1"/>
  <c r="T7716" i="8" a="1"/>
  <c r="T7716" i="8" s="1"/>
  <c r="T7717" i="8" a="1"/>
  <c r="T7717" i="8" s="1"/>
  <c r="T7718" i="8" a="1"/>
  <c r="T7718" i="8" s="1"/>
  <c r="T7719" i="8" a="1"/>
  <c r="T7719" i="8" s="1"/>
  <c r="T7720" i="8" a="1"/>
  <c r="T7720" i="8" s="1"/>
  <c r="T7721" i="8" a="1"/>
  <c r="T7721" i="8" s="1"/>
  <c r="T17" i="8" a="1"/>
  <c r="T17"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4339" authorId="0" shapeId="0" xr:uid="{9635215E-E85E-491F-AAD5-8FE60E2502CF}">
      <text>
        <r>
          <rPr>
            <sz val="11"/>
            <color theme="1"/>
            <rFont val="Yu Gothic"/>
            <family val="2"/>
            <scheme val="minor"/>
          </rPr>
          <t>シャワー室</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<sst xmlns="http://schemas.openxmlformats.org/spreadsheetml/2006/main" count="75057" uniqueCount="6159">
  <si>
    <t>No.</t>
    <phoneticPr fontId="4"/>
  </si>
  <si>
    <t>施設名</t>
    <rPh sb="0" eb="2">
      <t>シセツ</t>
    </rPh>
    <rPh sb="2" eb="3">
      <t>メイ</t>
    </rPh>
    <phoneticPr fontId="4"/>
  </si>
  <si>
    <t>室名</t>
    <rPh sb="0" eb="2">
      <t>シツメイ</t>
    </rPh>
    <phoneticPr fontId="4"/>
  </si>
  <si>
    <t>消費電力
（W）</t>
    <rPh sb="0" eb="4">
      <t>ショウヒデンリョク</t>
    </rPh>
    <phoneticPr fontId="4"/>
  </si>
  <si>
    <t>器具種別</t>
  </si>
  <si>
    <t>ランプ種別</t>
    <rPh sb="3" eb="5">
      <t>シュベツ</t>
    </rPh>
    <phoneticPr fontId="4"/>
  </si>
  <si>
    <t>台数</t>
    <rPh sb="0" eb="2">
      <t>ダイスウ</t>
    </rPh>
    <phoneticPr fontId="4"/>
  </si>
  <si>
    <t>1F</t>
  </si>
  <si>
    <t>水銀灯400W</t>
    <rPh sb="0" eb="3">
      <t>スイギントウ</t>
    </rPh>
    <phoneticPr fontId="3"/>
  </si>
  <si>
    <t>多目的WC</t>
    <rPh sb="0" eb="3">
      <t>タモクテキ</t>
    </rPh>
    <phoneticPr fontId="3"/>
  </si>
  <si>
    <t>ブラケット</t>
  </si>
  <si>
    <t>男子WC</t>
    <rPh sb="0" eb="2">
      <t>ダンシ</t>
    </rPh>
    <phoneticPr fontId="3"/>
  </si>
  <si>
    <t>EVホール</t>
  </si>
  <si>
    <t>エントランスホール</t>
  </si>
  <si>
    <t>FHT32</t>
  </si>
  <si>
    <t>シリカ</t>
  </si>
  <si>
    <t>HF32</t>
  </si>
  <si>
    <t>スポットライト</t>
  </si>
  <si>
    <t>WC</t>
  </si>
  <si>
    <t>事務所</t>
  </si>
  <si>
    <t>2F</t>
  </si>
  <si>
    <t>EPS</t>
  </si>
  <si>
    <t>エントランス</t>
  </si>
  <si>
    <t>AD</t>
  </si>
  <si>
    <t>PS</t>
  </si>
  <si>
    <t>ES</t>
  </si>
  <si>
    <t>TEL</t>
  </si>
  <si>
    <t>ポーチ</t>
  </si>
  <si>
    <t>ロビー</t>
  </si>
  <si>
    <t>ステージ</t>
  </si>
  <si>
    <t>水銀灯200W</t>
    <rPh sb="0" eb="3">
      <t>スイギントウ</t>
    </rPh>
    <phoneticPr fontId="4"/>
  </si>
  <si>
    <t>風除室</t>
    <rPh sb="0" eb="3">
      <t>フウジョシツ</t>
    </rPh>
    <phoneticPr fontId="3"/>
  </si>
  <si>
    <t>廊下</t>
    <rPh sb="0" eb="2">
      <t>ロウカ</t>
    </rPh>
    <phoneticPr fontId="3"/>
  </si>
  <si>
    <t>事務室</t>
    <rPh sb="0" eb="3">
      <t>ジムシツ</t>
    </rPh>
    <phoneticPr fontId="3"/>
  </si>
  <si>
    <t>女子WC</t>
    <rPh sb="0" eb="2">
      <t>ジョシ</t>
    </rPh>
    <phoneticPr fontId="3"/>
  </si>
  <si>
    <t>シャワー室</t>
    <rPh sb="4" eb="5">
      <t>シツ</t>
    </rPh>
    <phoneticPr fontId="3"/>
  </si>
  <si>
    <t>研修室</t>
    <rPh sb="0" eb="3">
      <t>ケンシュウシツ</t>
    </rPh>
    <phoneticPr fontId="3"/>
  </si>
  <si>
    <t>屋外</t>
    <rPh sb="0" eb="2">
      <t>オクガイ</t>
    </rPh>
    <phoneticPr fontId="3"/>
  </si>
  <si>
    <t>屋外WC</t>
    <rPh sb="0" eb="2">
      <t>オクガイ</t>
    </rPh>
    <phoneticPr fontId="3"/>
  </si>
  <si>
    <t>ホール</t>
  </si>
  <si>
    <t>階段</t>
  </si>
  <si>
    <t>トイレ</t>
  </si>
  <si>
    <t>アーム</t>
  </si>
  <si>
    <t>ガレージ</t>
  </si>
  <si>
    <t>逆富士2灯 W230</t>
    <rPh sb="0" eb="3">
      <t>ギャクフジ</t>
    </rPh>
    <rPh sb="4" eb="5">
      <t>トウ</t>
    </rPh>
    <phoneticPr fontId="3"/>
  </si>
  <si>
    <t>FL40</t>
  </si>
  <si>
    <t>F</t>
  </si>
  <si>
    <t>逆富士2灯 W230 プルスイッチ付</t>
    <rPh sb="0" eb="3">
      <t>ギャクフジ</t>
    </rPh>
    <rPh sb="4" eb="5">
      <t>トウ</t>
    </rPh>
    <rPh sb="17" eb="18">
      <t>ツキ</t>
    </rPh>
    <phoneticPr fontId="3"/>
  </si>
  <si>
    <t>K</t>
  </si>
  <si>
    <t>AH</t>
  </si>
  <si>
    <t>G</t>
  </si>
  <si>
    <t>B</t>
  </si>
  <si>
    <t>FL20</t>
  </si>
  <si>
    <t>手元灯</t>
    <rPh sb="0" eb="3">
      <t>テモトトウ</t>
    </rPh>
    <phoneticPr fontId="3"/>
  </si>
  <si>
    <t>トイレ　　13</t>
  </si>
  <si>
    <t>ミラー灯</t>
    <rPh sb="3" eb="4">
      <t>トウ</t>
    </rPh>
    <phoneticPr fontId="3"/>
  </si>
  <si>
    <t>I</t>
  </si>
  <si>
    <t>逆富士1灯 W150</t>
    <rPh sb="0" eb="3">
      <t>ギャクフジ</t>
    </rPh>
    <rPh sb="4" eb="5">
      <t>トウ</t>
    </rPh>
    <phoneticPr fontId="3"/>
  </si>
  <si>
    <t>3-1　　15</t>
  </si>
  <si>
    <t>埋込下面開放2灯 W300</t>
    <rPh sb="0" eb="2">
      <t>ウメコミ</t>
    </rPh>
    <rPh sb="2" eb="6">
      <t>カメンカイホウ</t>
    </rPh>
    <rPh sb="7" eb="8">
      <t>トウ</t>
    </rPh>
    <phoneticPr fontId="3"/>
  </si>
  <si>
    <t>廊下　　21</t>
    <rPh sb="0" eb="2">
      <t>ロウカ</t>
    </rPh>
    <phoneticPr fontId="3"/>
  </si>
  <si>
    <t>トイレ　　25</t>
  </si>
  <si>
    <t>1-2　　26</t>
  </si>
  <si>
    <t>図書室　　27</t>
    <rPh sb="0" eb="3">
      <t>トショシツ</t>
    </rPh>
    <phoneticPr fontId="3"/>
  </si>
  <si>
    <t>埋込下面開放2灯 W300 ルーバー付</t>
    <rPh sb="0" eb="2">
      <t>ウメコミ</t>
    </rPh>
    <rPh sb="2" eb="6">
      <t>カメンカイホウ</t>
    </rPh>
    <rPh sb="7" eb="8">
      <t>トウ</t>
    </rPh>
    <rPh sb="18" eb="19">
      <t>ツキ</t>
    </rPh>
    <phoneticPr fontId="3"/>
  </si>
  <si>
    <t>BW</t>
  </si>
  <si>
    <t>BZ</t>
  </si>
  <si>
    <t>トイレ　　56</t>
  </si>
  <si>
    <t>廊下　　63</t>
    <rPh sb="0" eb="2">
      <t>ロウカ</t>
    </rPh>
    <phoneticPr fontId="3"/>
  </si>
  <si>
    <t>FCL30</t>
  </si>
  <si>
    <t>Y</t>
  </si>
  <si>
    <t>保健室　　69</t>
    <rPh sb="0" eb="3">
      <t>ホケンシツ</t>
    </rPh>
    <phoneticPr fontId="3"/>
  </si>
  <si>
    <t>倉庫　　74</t>
    <rPh sb="0" eb="2">
      <t>ソウコ</t>
    </rPh>
    <phoneticPr fontId="3"/>
  </si>
  <si>
    <t>廊下　　76</t>
    <rPh sb="0" eb="2">
      <t>ロウカ</t>
    </rPh>
    <phoneticPr fontId="3"/>
  </si>
  <si>
    <t>BS</t>
  </si>
  <si>
    <t>FM</t>
  </si>
  <si>
    <t>C</t>
  </si>
  <si>
    <t>高天井照明</t>
    <rPh sb="0" eb="5">
      <t>タカテンジョウショウメイ</t>
    </rPh>
    <phoneticPr fontId="3"/>
  </si>
  <si>
    <t>HF400</t>
  </si>
  <si>
    <t>EU</t>
  </si>
  <si>
    <t>器具庫　　84</t>
    <rPh sb="0" eb="3">
      <t>キグコ</t>
    </rPh>
    <phoneticPr fontId="3"/>
  </si>
  <si>
    <t>BR</t>
  </si>
  <si>
    <t>EZ</t>
  </si>
  <si>
    <t>投光器</t>
    <rPh sb="0" eb="3">
      <t>トウコウキ</t>
    </rPh>
    <phoneticPr fontId="3"/>
  </si>
  <si>
    <t>FC</t>
  </si>
  <si>
    <t>FB</t>
  </si>
  <si>
    <t>HF200</t>
  </si>
  <si>
    <t>FCL32</t>
  </si>
  <si>
    <t>GU</t>
  </si>
  <si>
    <t>BA</t>
  </si>
  <si>
    <t>CJ</t>
  </si>
  <si>
    <t>トイレ　　5</t>
  </si>
  <si>
    <t>埋込下面開放2灯 W220 ルーバー付</t>
    <rPh sb="0" eb="2">
      <t>ウメコミ</t>
    </rPh>
    <rPh sb="2" eb="6">
      <t>カメンカイホウ</t>
    </rPh>
    <rPh sb="7" eb="8">
      <t>トウ</t>
    </rPh>
    <rPh sb="18" eb="19">
      <t>ツキ</t>
    </rPh>
    <phoneticPr fontId="3"/>
  </si>
  <si>
    <t>埋込下面開放1灯 W190</t>
    <rPh sb="0" eb="2">
      <t>ウメコミ</t>
    </rPh>
    <rPh sb="2" eb="6">
      <t>カメンカイホウ</t>
    </rPh>
    <rPh sb="7" eb="8">
      <t>トウ</t>
    </rPh>
    <phoneticPr fontId="3"/>
  </si>
  <si>
    <t>廊下　　17</t>
    <rPh sb="0" eb="2">
      <t>ロウカ</t>
    </rPh>
    <phoneticPr fontId="3"/>
  </si>
  <si>
    <t>保健室　　22</t>
    <rPh sb="0" eb="3">
      <t>ホケンシツ</t>
    </rPh>
    <phoneticPr fontId="3"/>
  </si>
  <si>
    <t>ET</t>
  </si>
  <si>
    <t>AK</t>
  </si>
  <si>
    <t>FDL18</t>
  </si>
  <si>
    <t>T</t>
  </si>
  <si>
    <t>廊下　　28</t>
    <rPh sb="0" eb="2">
      <t>ロウカ</t>
    </rPh>
    <phoneticPr fontId="3"/>
  </si>
  <si>
    <t>FPL36</t>
  </si>
  <si>
    <t>P</t>
  </si>
  <si>
    <t>手元灯 プルスイッチ付</t>
    <rPh sb="0" eb="3">
      <t>テモトトウ</t>
    </rPh>
    <rPh sb="10" eb="11">
      <t>ツキ</t>
    </rPh>
    <phoneticPr fontId="3"/>
  </si>
  <si>
    <t>トイレ　　43</t>
  </si>
  <si>
    <t>廊下　　44</t>
    <rPh sb="0" eb="2">
      <t>ロウカ</t>
    </rPh>
    <phoneticPr fontId="3"/>
  </si>
  <si>
    <t>片反射トラフ1灯</t>
    <rPh sb="0" eb="3">
      <t>カタハンシャ</t>
    </rPh>
    <rPh sb="7" eb="8">
      <t>トウ</t>
    </rPh>
    <phoneticPr fontId="3"/>
  </si>
  <si>
    <t>AI</t>
  </si>
  <si>
    <t>廊下　　47</t>
    <rPh sb="0" eb="2">
      <t>ロウカ</t>
    </rPh>
    <phoneticPr fontId="3"/>
  </si>
  <si>
    <t>廊下　　66</t>
    <rPh sb="0" eb="2">
      <t>ロウカ</t>
    </rPh>
    <phoneticPr fontId="3"/>
  </si>
  <si>
    <t>CE</t>
  </si>
  <si>
    <t>DN</t>
  </si>
  <si>
    <t>廊下　　78</t>
    <rPh sb="0" eb="2">
      <t>ロウカ</t>
    </rPh>
    <phoneticPr fontId="3"/>
  </si>
  <si>
    <t>FCL30+32</t>
  </si>
  <si>
    <t>DP</t>
  </si>
  <si>
    <t>廊下　　83</t>
    <rPh sb="0" eb="2">
      <t>ロウカ</t>
    </rPh>
    <phoneticPr fontId="3"/>
  </si>
  <si>
    <t>浴室灯 E26</t>
    <rPh sb="0" eb="3">
      <t>ヨクシツトウ</t>
    </rPh>
    <phoneticPr fontId="3"/>
  </si>
  <si>
    <t>倉庫　　96</t>
    <rPh sb="0" eb="2">
      <t>ソウコ</t>
    </rPh>
    <phoneticPr fontId="3"/>
  </si>
  <si>
    <t>ステージ　　98</t>
  </si>
  <si>
    <t>埋込下面開放2灯 W220</t>
    <rPh sb="0" eb="2">
      <t>ウメコミ</t>
    </rPh>
    <rPh sb="2" eb="6">
      <t>カメンカイホウ</t>
    </rPh>
    <rPh sb="7" eb="8">
      <t>トウ</t>
    </rPh>
    <phoneticPr fontId="3"/>
  </si>
  <si>
    <t>BK</t>
  </si>
  <si>
    <t>DD</t>
  </si>
  <si>
    <t>BX</t>
  </si>
  <si>
    <t>CV</t>
  </si>
  <si>
    <t>CU</t>
  </si>
  <si>
    <t>CO</t>
  </si>
  <si>
    <t>BF</t>
  </si>
  <si>
    <t>CG</t>
  </si>
  <si>
    <t>外</t>
    <rPh sb="0" eb="1">
      <t>ソト</t>
    </rPh>
    <phoneticPr fontId="3"/>
  </si>
  <si>
    <t>BQ</t>
  </si>
  <si>
    <t>DW</t>
  </si>
  <si>
    <t>CX</t>
  </si>
  <si>
    <t>AC</t>
  </si>
  <si>
    <t>ED</t>
  </si>
  <si>
    <t>EO</t>
  </si>
  <si>
    <t>ER</t>
  </si>
  <si>
    <t>EC</t>
  </si>
  <si>
    <t>FQ</t>
  </si>
  <si>
    <t>FH</t>
  </si>
  <si>
    <t>AY</t>
  </si>
  <si>
    <t>校務員室</t>
    <rPh sb="0" eb="4">
      <t>コウムインシツ</t>
    </rPh>
    <phoneticPr fontId="2"/>
  </si>
  <si>
    <t>FLR40</t>
  </si>
  <si>
    <t>倉庫</t>
    <rPh sb="0" eb="2">
      <t>ソウコ</t>
    </rPh>
    <phoneticPr fontId="2"/>
  </si>
  <si>
    <t>階段</t>
    <rPh sb="0" eb="2">
      <t>カイダン</t>
    </rPh>
    <phoneticPr fontId="2"/>
  </si>
  <si>
    <t>保健室</t>
    <rPh sb="0" eb="3">
      <t>ホケンシツ</t>
    </rPh>
    <phoneticPr fontId="2"/>
  </si>
  <si>
    <t>玄関</t>
    <rPh sb="0" eb="2">
      <t>ゲンカン</t>
    </rPh>
    <phoneticPr fontId="2"/>
  </si>
  <si>
    <t>FCL20</t>
  </si>
  <si>
    <t>GK</t>
  </si>
  <si>
    <t>事務室</t>
    <rPh sb="0" eb="3">
      <t>ジムシツ</t>
    </rPh>
    <phoneticPr fontId="2"/>
  </si>
  <si>
    <t>校長室</t>
    <rPh sb="0" eb="3">
      <t>コウチョウシツ</t>
    </rPh>
    <phoneticPr fontId="2"/>
  </si>
  <si>
    <t>応接室</t>
    <rPh sb="0" eb="3">
      <t>オウセツシツ</t>
    </rPh>
    <phoneticPr fontId="2"/>
  </si>
  <si>
    <t>FCL30+40</t>
  </si>
  <si>
    <t>DJ</t>
  </si>
  <si>
    <t>化学準備室</t>
    <rPh sb="0" eb="5">
      <t>カガクジュンビシツ</t>
    </rPh>
    <phoneticPr fontId="2"/>
  </si>
  <si>
    <t>BP</t>
  </si>
  <si>
    <t>渡り廊下</t>
    <rPh sb="0" eb="1">
      <t>ワタ</t>
    </rPh>
    <rPh sb="2" eb="4">
      <t>ロウカ</t>
    </rPh>
    <phoneticPr fontId="2"/>
  </si>
  <si>
    <t>廊下</t>
    <rPh sb="0" eb="2">
      <t>ロウカ</t>
    </rPh>
    <phoneticPr fontId="2"/>
  </si>
  <si>
    <t>音楽室</t>
    <rPh sb="0" eb="3">
      <t>オンガクシツ</t>
    </rPh>
    <phoneticPr fontId="2"/>
  </si>
  <si>
    <t>資料室</t>
    <rPh sb="0" eb="3">
      <t>シリョウシツ</t>
    </rPh>
    <phoneticPr fontId="2"/>
  </si>
  <si>
    <t>図書室</t>
    <rPh sb="0" eb="3">
      <t>トショシツ</t>
    </rPh>
    <phoneticPr fontId="2"/>
  </si>
  <si>
    <t>調理室</t>
    <rPh sb="0" eb="3">
      <t>チョウリシツ</t>
    </rPh>
    <phoneticPr fontId="2"/>
  </si>
  <si>
    <t>N</t>
  </si>
  <si>
    <t>アリーナ</t>
  </si>
  <si>
    <t>HF700</t>
  </si>
  <si>
    <t>EW</t>
  </si>
  <si>
    <t>更衣室</t>
    <rPh sb="0" eb="3">
      <t>コウイシツ</t>
    </rPh>
    <phoneticPr fontId="2"/>
  </si>
  <si>
    <t>的場</t>
    <rPh sb="0" eb="2">
      <t>マトバ</t>
    </rPh>
    <phoneticPr fontId="2"/>
  </si>
  <si>
    <t>射場</t>
    <rPh sb="0" eb="1">
      <t>イ</t>
    </rPh>
    <rPh sb="1" eb="2">
      <t>バ</t>
    </rPh>
    <phoneticPr fontId="2"/>
  </si>
  <si>
    <t>外回り</t>
    <rPh sb="0" eb="2">
      <t>ソトマワ</t>
    </rPh>
    <phoneticPr fontId="2"/>
  </si>
  <si>
    <t>FML36</t>
  </si>
  <si>
    <t>DE</t>
  </si>
  <si>
    <t>FHT42</t>
  </si>
  <si>
    <t>EG</t>
  </si>
  <si>
    <t>HF40</t>
  </si>
  <si>
    <t>FK</t>
  </si>
  <si>
    <t>FL15</t>
  </si>
  <si>
    <t>AT</t>
  </si>
  <si>
    <t>FF</t>
  </si>
  <si>
    <t>ブラケット ミラー灯</t>
    <rPh sb="9" eb="10">
      <t>トウ</t>
    </rPh>
    <phoneticPr fontId="3"/>
  </si>
  <si>
    <t>倉庫　　16</t>
    <rPh sb="0" eb="2">
      <t>ソウコ</t>
    </rPh>
    <phoneticPr fontId="3"/>
  </si>
  <si>
    <t>廊下　　29</t>
    <rPh sb="0" eb="2">
      <t>ロウカ</t>
    </rPh>
    <phoneticPr fontId="3"/>
  </si>
  <si>
    <t>GZ</t>
  </si>
  <si>
    <t>DZ</t>
  </si>
  <si>
    <t>AJ</t>
  </si>
  <si>
    <t>FL10</t>
  </si>
  <si>
    <t>AS</t>
  </si>
  <si>
    <t>AN</t>
  </si>
  <si>
    <t>MH250</t>
  </si>
  <si>
    <t>AX</t>
  </si>
  <si>
    <t>廊下　　40</t>
    <rPh sb="0" eb="2">
      <t>ロウカ</t>
    </rPh>
    <phoneticPr fontId="3"/>
  </si>
  <si>
    <t>HF100</t>
  </si>
  <si>
    <t>AZ</t>
  </si>
  <si>
    <t>EF</t>
  </si>
  <si>
    <t>校務員室　　82</t>
    <rPh sb="0" eb="4">
      <t>コウムインシツ</t>
    </rPh>
    <phoneticPr fontId="3"/>
  </si>
  <si>
    <t>応接室　　88</t>
    <rPh sb="0" eb="3">
      <t>オウセツシツ</t>
    </rPh>
    <phoneticPr fontId="3"/>
  </si>
  <si>
    <t>DO</t>
  </si>
  <si>
    <t>FCL40</t>
  </si>
  <si>
    <t>AA</t>
  </si>
  <si>
    <t>倉庫　　94</t>
    <rPh sb="0" eb="2">
      <t>ソウコ</t>
    </rPh>
    <phoneticPr fontId="3"/>
  </si>
  <si>
    <t>AU</t>
  </si>
  <si>
    <t>ビーム球150W</t>
    <rPh sb="3" eb="4">
      <t>キュウ</t>
    </rPh>
    <phoneticPr fontId="3"/>
  </si>
  <si>
    <t>HF150</t>
  </si>
  <si>
    <t>BC</t>
  </si>
  <si>
    <t>逆富士2灯 W230 連結</t>
    <rPh sb="0" eb="3">
      <t>ギャクフジ</t>
    </rPh>
    <rPh sb="4" eb="5">
      <t>トウ</t>
    </rPh>
    <rPh sb="11" eb="13">
      <t>レンケツ</t>
    </rPh>
    <phoneticPr fontId="3"/>
  </si>
  <si>
    <t>階段下倉庫　　27</t>
    <rPh sb="0" eb="3">
      <t>カイダンシタ</t>
    </rPh>
    <rPh sb="3" eb="5">
      <t>ソウコ</t>
    </rPh>
    <phoneticPr fontId="3"/>
  </si>
  <si>
    <t>階段　　45</t>
    <rPh sb="0" eb="2">
      <t>カイダン</t>
    </rPh>
    <phoneticPr fontId="3"/>
  </si>
  <si>
    <t>廊下　　57</t>
    <rPh sb="0" eb="2">
      <t>ロウカ</t>
    </rPh>
    <phoneticPr fontId="3"/>
  </si>
  <si>
    <t>トイレ　　68</t>
  </si>
  <si>
    <t>白熱電球60形</t>
    <rPh sb="0" eb="4">
      <t>ハクネツデンキュウ</t>
    </rPh>
    <rPh sb="6" eb="7">
      <t>ケイ</t>
    </rPh>
    <phoneticPr fontId="5"/>
  </si>
  <si>
    <t>クリプトン電球40形</t>
    <rPh sb="5" eb="7">
      <t>デンキュウ</t>
    </rPh>
    <rPh sb="9" eb="10">
      <t>カタチ</t>
    </rPh>
    <phoneticPr fontId="5"/>
  </si>
  <si>
    <t>器具庫　　91</t>
    <rPh sb="0" eb="3">
      <t>キグコ</t>
    </rPh>
    <phoneticPr fontId="3"/>
  </si>
  <si>
    <t>FDL27</t>
  </si>
  <si>
    <t>トイレ　　94</t>
  </si>
  <si>
    <t>FL32</t>
  </si>
  <si>
    <t>廊下　　103</t>
    <rPh sb="0" eb="2">
      <t>ロウカ</t>
    </rPh>
    <phoneticPr fontId="3"/>
  </si>
  <si>
    <t>トイレ　　15</t>
  </si>
  <si>
    <t>廊下　　30</t>
    <rPh sb="0" eb="2">
      <t>ロウカ</t>
    </rPh>
    <phoneticPr fontId="3"/>
  </si>
  <si>
    <t>倉庫　　11</t>
    <rPh sb="0" eb="2">
      <t>ソウコ</t>
    </rPh>
    <phoneticPr fontId="3"/>
  </si>
  <si>
    <t>廊下　　12</t>
    <rPh sb="0" eb="2">
      <t>ロウカ</t>
    </rPh>
    <phoneticPr fontId="3"/>
  </si>
  <si>
    <t>埋込下面開放1灯 W150</t>
    <rPh sb="0" eb="2">
      <t>ウメコミ</t>
    </rPh>
    <rPh sb="2" eb="6">
      <t>カメンカイホウ</t>
    </rPh>
    <rPh sb="7" eb="8">
      <t>トウ</t>
    </rPh>
    <phoneticPr fontId="3"/>
  </si>
  <si>
    <t>廊下　　37</t>
    <rPh sb="0" eb="2">
      <t>ロウカ</t>
    </rPh>
    <phoneticPr fontId="3"/>
  </si>
  <si>
    <t>トイレ　　40</t>
  </si>
  <si>
    <t>廊下　　43</t>
    <rPh sb="0" eb="2">
      <t>ロウカ</t>
    </rPh>
    <phoneticPr fontId="3"/>
  </si>
  <si>
    <t>廊下　　53</t>
    <rPh sb="0" eb="2">
      <t>ロウカ</t>
    </rPh>
    <phoneticPr fontId="3"/>
  </si>
  <si>
    <t>廊下　　22</t>
    <rPh sb="0" eb="2">
      <t>ロウカ</t>
    </rPh>
    <phoneticPr fontId="3"/>
  </si>
  <si>
    <t>美術室　　1</t>
    <rPh sb="0" eb="3">
      <t>ビジュツシツ</t>
    </rPh>
    <phoneticPr fontId="3"/>
  </si>
  <si>
    <t>美術準備室　　2</t>
    <rPh sb="0" eb="2">
      <t>ビジュツ</t>
    </rPh>
    <rPh sb="2" eb="5">
      <t>ジュンビシツ</t>
    </rPh>
    <phoneticPr fontId="3"/>
  </si>
  <si>
    <t>FY</t>
  </si>
  <si>
    <t>コンピューター室　　7</t>
    <rPh sb="7" eb="8">
      <t>シツ</t>
    </rPh>
    <phoneticPr fontId="3"/>
  </si>
  <si>
    <t>男女トイレ　　21</t>
    <rPh sb="0" eb="2">
      <t>ダンジョ</t>
    </rPh>
    <phoneticPr fontId="3"/>
  </si>
  <si>
    <t>DA</t>
  </si>
  <si>
    <t>校務員室　　34</t>
    <rPh sb="0" eb="4">
      <t>コウムインシツ</t>
    </rPh>
    <phoneticPr fontId="3"/>
  </si>
  <si>
    <t>GC</t>
  </si>
  <si>
    <t>37廊下　　37</t>
    <rPh sb="2" eb="4">
      <t>ロウカ</t>
    </rPh>
    <phoneticPr fontId="3"/>
  </si>
  <si>
    <t>男子トイレ　　38</t>
    <rPh sb="0" eb="2">
      <t>ダンシ</t>
    </rPh>
    <phoneticPr fontId="3"/>
  </si>
  <si>
    <t>L</t>
  </si>
  <si>
    <t>倉庫　　48</t>
    <rPh sb="0" eb="2">
      <t>ソウコ</t>
    </rPh>
    <phoneticPr fontId="3"/>
  </si>
  <si>
    <t>男女トイレ　　49</t>
    <rPh sb="0" eb="2">
      <t>ダンジョ</t>
    </rPh>
    <phoneticPr fontId="3"/>
  </si>
  <si>
    <t>廊下　　50</t>
    <rPh sb="0" eb="2">
      <t>ロウカ</t>
    </rPh>
    <phoneticPr fontId="3"/>
  </si>
  <si>
    <t>J</t>
  </si>
  <si>
    <t>61廊下　　61</t>
    <rPh sb="2" eb="4">
      <t>ロウカ</t>
    </rPh>
    <phoneticPr fontId="3"/>
  </si>
  <si>
    <t>片反射トラフ1灯</t>
    <rPh sb="0" eb="1">
      <t>カタ</t>
    </rPh>
    <rPh sb="1" eb="3">
      <t>ハンシャ</t>
    </rPh>
    <rPh sb="7" eb="8">
      <t>トウ</t>
    </rPh>
    <phoneticPr fontId="3"/>
  </si>
  <si>
    <t>Z</t>
  </si>
  <si>
    <t>AG</t>
  </si>
  <si>
    <t>AO</t>
  </si>
  <si>
    <t>GD</t>
  </si>
  <si>
    <t>倉庫　　83</t>
    <rPh sb="0" eb="2">
      <t>ソウコ</t>
    </rPh>
    <phoneticPr fontId="3"/>
  </si>
  <si>
    <t>-</t>
  </si>
  <si>
    <t>BL</t>
  </si>
  <si>
    <t>CK</t>
  </si>
  <si>
    <t>GV</t>
  </si>
  <si>
    <t>FHP45</t>
  </si>
  <si>
    <t>R</t>
  </si>
  <si>
    <t>FDL13</t>
  </si>
  <si>
    <t>EK</t>
  </si>
  <si>
    <t>ブラケット E26</t>
  </si>
  <si>
    <t>廊下　　13</t>
    <rPh sb="0" eb="2">
      <t>ロウカ</t>
    </rPh>
    <phoneticPr fontId="3"/>
  </si>
  <si>
    <t>倉庫　　15</t>
    <rPh sb="0" eb="2">
      <t>ソウコ</t>
    </rPh>
    <phoneticPr fontId="3"/>
  </si>
  <si>
    <t>廊下　　16</t>
    <rPh sb="0" eb="2">
      <t>ロウカ</t>
    </rPh>
    <phoneticPr fontId="3"/>
  </si>
  <si>
    <t>男子トイレ　　2</t>
    <rPh sb="0" eb="2">
      <t>ダンシ</t>
    </rPh>
    <phoneticPr fontId="3"/>
  </si>
  <si>
    <t>放送室　　12</t>
    <rPh sb="0" eb="3">
      <t>ホウソウシツ</t>
    </rPh>
    <phoneticPr fontId="3"/>
  </si>
  <si>
    <t>女子トイレ　　15</t>
    <rPh sb="0" eb="2">
      <t>ジョシ</t>
    </rPh>
    <phoneticPr fontId="3"/>
  </si>
  <si>
    <t>男子トイレ　　16</t>
    <rPh sb="0" eb="2">
      <t>ダンシ</t>
    </rPh>
    <phoneticPr fontId="3"/>
  </si>
  <si>
    <t>事務室　　35</t>
    <rPh sb="0" eb="3">
      <t>ジムシツ</t>
    </rPh>
    <phoneticPr fontId="3"/>
  </si>
  <si>
    <t>倉庫　　37</t>
    <rPh sb="0" eb="2">
      <t>ソウコ</t>
    </rPh>
    <phoneticPr fontId="3"/>
  </si>
  <si>
    <t>キッチン灯</t>
    <rPh sb="4" eb="5">
      <t>トウ</t>
    </rPh>
    <phoneticPr fontId="3"/>
  </si>
  <si>
    <t>GQ</t>
  </si>
  <si>
    <t>HC</t>
  </si>
  <si>
    <t>男子トイレ　　65</t>
    <rPh sb="0" eb="2">
      <t>ダンシ</t>
    </rPh>
    <phoneticPr fontId="3"/>
  </si>
  <si>
    <t>廊下　　81</t>
    <rPh sb="0" eb="2">
      <t>ロウカ</t>
    </rPh>
    <phoneticPr fontId="3"/>
  </si>
  <si>
    <t>廊下　　82</t>
    <rPh sb="0" eb="2">
      <t>ロウカ</t>
    </rPh>
    <phoneticPr fontId="3"/>
  </si>
  <si>
    <t>AE</t>
  </si>
  <si>
    <t>廊下　　98</t>
    <rPh sb="0" eb="2">
      <t>ロウカ</t>
    </rPh>
    <phoneticPr fontId="3"/>
  </si>
  <si>
    <t>FPL28</t>
  </si>
  <si>
    <t>DF</t>
  </si>
  <si>
    <t>ダウンライト Φ150</t>
  </si>
  <si>
    <t>EA</t>
  </si>
  <si>
    <t>FPL27</t>
  </si>
  <si>
    <t>廊下　　105</t>
    <rPh sb="0" eb="2">
      <t>ロウカ</t>
    </rPh>
    <phoneticPr fontId="3"/>
  </si>
  <si>
    <t>D</t>
  </si>
  <si>
    <t>キッチン灯 プルスイッチ付</t>
    <rPh sb="4" eb="5">
      <t>トウ</t>
    </rPh>
    <rPh sb="12" eb="13">
      <t>ツキ</t>
    </rPh>
    <phoneticPr fontId="3"/>
  </si>
  <si>
    <t>FZ</t>
  </si>
  <si>
    <t>廊下　　125</t>
    <rPh sb="0" eb="2">
      <t>ロウカ</t>
    </rPh>
    <phoneticPr fontId="3"/>
  </si>
  <si>
    <t>FN</t>
  </si>
  <si>
    <t>外壁　　132</t>
    <rPh sb="0" eb="2">
      <t>ガイヘキ</t>
    </rPh>
    <phoneticPr fontId="3"/>
  </si>
  <si>
    <t>GL</t>
  </si>
  <si>
    <t>外壁　　174</t>
    <rPh sb="0" eb="2">
      <t>ガイヘキ</t>
    </rPh>
    <phoneticPr fontId="3"/>
  </si>
  <si>
    <t>投光器</t>
  </si>
  <si>
    <t>CY</t>
  </si>
  <si>
    <t>EB</t>
  </si>
  <si>
    <t>AM</t>
  </si>
  <si>
    <t>AL</t>
  </si>
  <si>
    <t>CS</t>
  </si>
  <si>
    <t>EV</t>
  </si>
  <si>
    <t>BJ</t>
  </si>
  <si>
    <t>HF250</t>
  </si>
  <si>
    <t>EQ</t>
  </si>
  <si>
    <t>DB</t>
  </si>
  <si>
    <t>FPL55</t>
  </si>
  <si>
    <t>CA</t>
  </si>
  <si>
    <t>CM</t>
  </si>
  <si>
    <t>GS</t>
  </si>
  <si>
    <t>FG</t>
  </si>
  <si>
    <t>トイレ　　3</t>
  </si>
  <si>
    <t>GM</t>
  </si>
  <si>
    <t>FW</t>
  </si>
  <si>
    <t>トイレ　　11</t>
  </si>
  <si>
    <t>FU</t>
  </si>
  <si>
    <t>GN</t>
  </si>
  <si>
    <t>FJ</t>
  </si>
  <si>
    <t>壁面</t>
    <rPh sb="0" eb="2">
      <t>ヘキメン</t>
    </rPh>
    <phoneticPr fontId="3"/>
  </si>
  <si>
    <t>音楽室　　3</t>
    <rPh sb="0" eb="3">
      <t>オンガクシツ</t>
    </rPh>
    <phoneticPr fontId="3"/>
  </si>
  <si>
    <t>廊下　　5</t>
    <rPh sb="0" eb="2">
      <t>ロウカ</t>
    </rPh>
    <phoneticPr fontId="3"/>
  </si>
  <si>
    <t>男女トイレ　　32</t>
    <rPh sb="0" eb="2">
      <t>ダンジョ</t>
    </rPh>
    <phoneticPr fontId="3"/>
  </si>
  <si>
    <t>BT</t>
  </si>
  <si>
    <t>廊下　　56</t>
    <rPh sb="0" eb="2">
      <t>ロウカ</t>
    </rPh>
    <phoneticPr fontId="3"/>
  </si>
  <si>
    <t>男女トイレ　　58</t>
    <rPh sb="0" eb="2">
      <t>ダンジョ</t>
    </rPh>
    <phoneticPr fontId="3"/>
  </si>
  <si>
    <t>BV</t>
  </si>
  <si>
    <t>廊下　　69</t>
    <rPh sb="0" eb="2">
      <t>ロウカ</t>
    </rPh>
    <phoneticPr fontId="3"/>
  </si>
  <si>
    <t>廊下　　92</t>
    <rPh sb="0" eb="2">
      <t>ロウカ</t>
    </rPh>
    <phoneticPr fontId="3"/>
  </si>
  <si>
    <t>AR</t>
  </si>
  <si>
    <t>FMR96</t>
  </si>
  <si>
    <t>W</t>
  </si>
  <si>
    <t>BI</t>
  </si>
  <si>
    <t>廊下　　115</t>
    <rPh sb="0" eb="2">
      <t>ロウカ</t>
    </rPh>
    <phoneticPr fontId="3"/>
  </si>
  <si>
    <t>2-6　　122</t>
  </si>
  <si>
    <t>3-2　　128</t>
  </si>
  <si>
    <t>EI</t>
  </si>
  <si>
    <t>DS</t>
  </si>
  <si>
    <t>FHT24</t>
  </si>
  <si>
    <t>AV</t>
  </si>
  <si>
    <t>EN</t>
  </si>
  <si>
    <t>玄関　　162</t>
    <rPh sb="0" eb="2">
      <t>ゲンカン</t>
    </rPh>
    <phoneticPr fontId="3"/>
  </si>
  <si>
    <t>EL</t>
  </si>
  <si>
    <t>BH</t>
  </si>
  <si>
    <t>防犯灯</t>
    <rPh sb="0" eb="3">
      <t>ボウハントウ</t>
    </rPh>
    <phoneticPr fontId="3"/>
  </si>
  <si>
    <t>FL</t>
  </si>
  <si>
    <t>FV</t>
  </si>
  <si>
    <t>GJ</t>
  </si>
  <si>
    <t>武道館</t>
  </si>
  <si>
    <t>AQ</t>
  </si>
  <si>
    <t>FO</t>
  </si>
  <si>
    <t>廊下　　11</t>
    <rPh sb="0" eb="2">
      <t>ロウカ</t>
    </rPh>
    <phoneticPr fontId="3"/>
  </si>
  <si>
    <t>埋込下面開放1灯 W220</t>
    <rPh sb="0" eb="2">
      <t>ウメコミ</t>
    </rPh>
    <rPh sb="2" eb="6">
      <t>カメンカイホウ</t>
    </rPh>
    <rPh sb="7" eb="8">
      <t>トウ</t>
    </rPh>
    <phoneticPr fontId="3"/>
  </si>
  <si>
    <t>被服室　　37</t>
    <rPh sb="0" eb="3">
      <t>ヒフクシツ</t>
    </rPh>
    <phoneticPr fontId="3"/>
  </si>
  <si>
    <t>廊下　　46</t>
    <rPh sb="0" eb="2">
      <t>ロウカ</t>
    </rPh>
    <phoneticPr fontId="3"/>
  </si>
  <si>
    <t>廊下　　51</t>
    <rPh sb="0" eb="2">
      <t>ロウカ</t>
    </rPh>
    <phoneticPr fontId="3"/>
  </si>
  <si>
    <t>廊下　　68</t>
    <rPh sb="0" eb="2">
      <t>ロウカ</t>
    </rPh>
    <phoneticPr fontId="3"/>
  </si>
  <si>
    <t>倉庫　　70</t>
    <rPh sb="0" eb="2">
      <t>ソウコ</t>
    </rPh>
    <phoneticPr fontId="3"/>
  </si>
  <si>
    <t>廊下　　75</t>
    <rPh sb="0" eb="2">
      <t>ロウカ</t>
    </rPh>
    <phoneticPr fontId="3"/>
  </si>
  <si>
    <t>DL</t>
  </si>
  <si>
    <t>FD</t>
  </si>
  <si>
    <t>FI</t>
  </si>
  <si>
    <t>DR</t>
  </si>
  <si>
    <t>DT</t>
  </si>
  <si>
    <t>階段　　12</t>
    <rPh sb="0" eb="2">
      <t>カイダン</t>
    </rPh>
    <phoneticPr fontId="3"/>
  </si>
  <si>
    <t>BY</t>
  </si>
  <si>
    <t>AB</t>
  </si>
  <si>
    <t>IL40W</t>
  </si>
  <si>
    <t>EH</t>
  </si>
  <si>
    <t>EE</t>
  </si>
  <si>
    <t>庭園灯</t>
    <rPh sb="0" eb="3">
      <t>テイエントウ</t>
    </rPh>
    <phoneticPr fontId="3"/>
  </si>
  <si>
    <t>FPL13</t>
  </si>
  <si>
    <t>24廊下　　24</t>
    <rPh sb="2" eb="4">
      <t>ロウカ</t>
    </rPh>
    <phoneticPr fontId="3"/>
  </si>
  <si>
    <t>階段　　28</t>
    <rPh sb="0" eb="2">
      <t>カイダン</t>
    </rPh>
    <phoneticPr fontId="3"/>
  </si>
  <si>
    <t>倉庫　　33</t>
    <rPh sb="0" eb="2">
      <t>ソウコ</t>
    </rPh>
    <phoneticPr fontId="3"/>
  </si>
  <si>
    <t>男女トイレ　　34</t>
    <rPh sb="0" eb="2">
      <t>ダンジョ</t>
    </rPh>
    <phoneticPr fontId="3"/>
  </si>
  <si>
    <t>渡り廊下　　38</t>
    <rPh sb="0" eb="1">
      <t>ワタ</t>
    </rPh>
    <rPh sb="2" eb="4">
      <t>ロウカ</t>
    </rPh>
    <phoneticPr fontId="3"/>
  </si>
  <si>
    <t>CN</t>
  </si>
  <si>
    <t>CL</t>
  </si>
  <si>
    <t>57廊下　　57</t>
    <rPh sb="2" eb="4">
      <t>ロウカ</t>
    </rPh>
    <phoneticPr fontId="3"/>
  </si>
  <si>
    <t>男女トイレ　　72</t>
    <rPh sb="0" eb="2">
      <t>ダンジョ</t>
    </rPh>
    <phoneticPr fontId="3"/>
  </si>
  <si>
    <t>73廊下　　73</t>
    <rPh sb="2" eb="4">
      <t>ロウカ</t>
    </rPh>
    <phoneticPr fontId="3"/>
  </si>
  <si>
    <t>75廊下　　75</t>
    <rPh sb="2" eb="4">
      <t>ロウカ</t>
    </rPh>
    <phoneticPr fontId="3"/>
  </si>
  <si>
    <t>女子トイレ　　80</t>
    <rPh sb="0" eb="2">
      <t>ジョシ</t>
    </rPh>
    <phoneticPr fontId="3"/>
  </si>
  <si>
    <t>86廊下　　86</t>
    <rPh sb="2" eb="4">
      <t>ロウカ</t>
    </rPh>
    <phoneticPr fontId="3"/>
  </si>
  <si>
    <t>107廊下　　107</t>
    <rPh sb="3" eb="5">
      <t>ロウカ</t>
    </rPh>
    <phoneticPr fontId="3"/>
  </si>
  <si>
    <t>115廊下　　115</t>
    <rPh sb="3" eb="5">
      <t>ロウカ</t>
    </rPh>
    <phoneticPr fontId="3"/>
  </si>
  <si>
    <t>125廊下　　125</t>
    <rPh sb="3" eb="5">
      <t>ロウカ</t>
    </rPh>
    <phoneticPr fontId="3"/>
  </si>
  <si>
    <t>DK</t>
  </si>
  <si>
    <t>DV</t>
  </si>
  <si>
    <t>DG</t>
  </si>
  <si>
    <t>投光器</t>
    <rPh sb="0" eb="2">
      <t>トウコウ</t>
    </rPh>
    <rPh sb="2" eb="3">
      <t>キ</t>
    </rPh>
    <phoneticPr fontId="5"/>
  </si>
  <si>
    <t>HB</t>
  </si>
  <si>
    <t>FHP23</t>
  </si>
  <si>
    <t>FHP32</t>
  </si>
  <si>
    <t>HN</t>
  </si>
  <si>
    <t>GW</t>
  </si>
  <si>
    <t>GO</t>
  </si>
  <si>
    <t>HJ</t>
  </si>
  <si>
    <t>直付下面開放1灯 W190</t>
    <rPh sb="0" eb="2">
      <t>ジカヅ</t>
    </rPh>
    <rPh sb="2" eb="6">
      <t>カメンカイホウ</t>
    </rPh>
    <rPh sb="7" eb="8">
      <t>トウ</t>
    </rPh>
    <phoneticPr fontId="3"/>
  </si>
  <si>
    <t>FHD85</t>
  </si>
  <si>
    <t>DI</t>
  </si>
  <si>
    <t>GF</t>
  </si>
  <si>
    <t>事務所</t>
    <rPh sb="0" eb="3">
      <t>ジムショ</t>
    </rPh>
    <phoneticPr fontId="4"/>
  </si>
  <si>
    <t>その他</t>
    <rPh sb="2" eb="3">
      <t>ホカ</t>
    </rPh>
    <phoneticPr fontId="4"/>
  </si>
  <si>
    <t>廊下</t>
    <rPh sb="0" eb="2">
      <t>ロウカ</t>
    </rPh>
    <phoneticPr fontId="4"/>
  </si>
  <si>
    <t>駐車場</t>
    <rPh sb="0" eb="3">
      <t>チュウシャジョウ</t>
    </rPh>
    <phoneticPr fontId="4"/>
  </si>
  <si>
    <t>EFD13</t>
  </si>
  <si>
    <t>EFD15</t>
  </si>
  <si>
    <t>FCL32+30</t>
  </si>
  <si>
    <t>FHC34+27</t>
  </si>
  <si>
    <t>FHF16</t>
  </si>
  <si>
    <t>FHF32</t>
  </si>
  <si>
    <t>FL110</t>
  </si>
  <si>
    <t>FML13</t>
  </si>
  <si>
    <t>FML18</t>
  </si>
  <si>
    <t>FML27</t>
  </si>
  <si>
    <t>FML55</t>
  </si>
  <si>
    <t>FPL18</t>
  </si>
  <si>
    <t>HID250</t>
  </si>
  <si>
    <t>HQI150</t>
  </si>
  <si>
    <t>IL100</t>
  </si>
  <si>
    <t>IL100W</t>
  </si>
  <si>
    <t>IL40</t>
  </si>
  <si>
    <t>IL60W</t>
  </si>
  <si>
    <t>IL80W</t>
  </si>
  <si>
    <t>水銀灯200</t>
  </si>
  <si>
    <t>リニューアルプレート</t>
  </si>
  <si>
    <t>MF250</t>
  </si>
  <si>
    <t>FHT16</t>
  </si>
  <si>
    <t/>
  </si>
  <si>
    <t>現状</t>
    <phoneticPr fontId="4"/>
  </si>
  <si>
    <t>エリア</t>
    <phoneticPr fontId="4"/>
  </si>
  <si>
    <t>階数</t>
    <rPh sb="0" eb="2">
      <t>カイスウ</t>
    </rPh>
    <phoneticPr fontId="4"/>
  </si>
  <si>
    <t>セミナーハウス</t>
  </si>
  <si>
    <t>弓道場</t>
  </si>
  <si>
    <t>自治研修所</t>
  </si>
  <si>
    <t>正面玄関</t>
    <rPh sb="0" eb="4">
      <t>ショウメンゲンカン</t>
    </rPh>
    <phoneticPr fontId="3"/>
  </si>
  <si>
    <t>講堂</t>
    <rPh sb="0" eb="2">
      <t>コウドウ</t>
    </rPh>
    <phoneticPr fontId="3"/>
  </si>
  <si>
    <t>水銀灯</t>
    <rPh sb="0" eb="3">
      <t>スイギントウ</t>
    </rPh>
    <phoneticPr fontId="3"/>
  </si>
  <si>
    <t>講堂ステージ</t>
    <rPh sb="0" eb="2">
      <t>コウドウ</t>
    </rPh>
    <phoneticPr fontId="3"/>
  </si>
  <si>
    <t>講堂ステージ裏</t>
    <rPh sb="0" eb="2">
      <t>コウドウ</t>
    </rPh>
    <rPh sb="6" eb="7">
      <t>ウラ</t>
    </rPh>
    <phoneticPr fontId="3"/>
  </si>
  <si>
    <t>講堂倉庫</t>
    <rPh sb="0" eb="2">
      <t>コウドウ</t>
    </rPh>
    <rPh sb="2" eb="4">
      <t>ソウコ</t>
    </rPh>
    <phoneticPr fontId="3"/>
  </si>
  <si>
    <t>講堂WC</t>
    <rPh sb="0" eb="2">
      <t>コウドウ</t>
    </rPh>
    <phoneticPr fontId="3"/>
  </si>
  <si>
    <t>第2体育館</t>
    <rPh sb="0" eb="1">
      <t>ダイ</t>
    </rPh>
    <rPh sb="2" eb="5">
      <t>タイイクカン</t>
    </rPh>
    <phoneticPr fontId="3"/>
  </si>
  <si>
    <t>第2体育館倉庫</t>
    <rPh sb="0" eb="1">
      <t>ダイ</t>
    </rPh>
    <rPh sb="2" eb="5">
      <t>タイイクカン</t>
    </rPh>
    <rPh sb="5" eb="7">
      <t>ソウコ</t>
    </rPh>
    <phoneticPr fontId="3"/>
  </si>
  <si>
    <t>第2体育館WC</t>
    <rPh sb="0" eb="1">
      <t>ダイ</t>
    </rPh>
    <rPh sb="2" eb="5">
      <t>タイイクカン</t>
    </rPh>
    <phoneticPr fontId="3"/>
  </si>
  <si>
    <t>武道館</t>
    <rPh sb="0" eb="3">
      <t>ブドウカン</t>
    </rPh>
    <phoneticPr fontId="3"/>
  </si>
  <si>
    <t>武道館更衣室/倉庫/WC</t>
    <rPh sb="0" eb="3">
      <t>ブドウカン</t>
    </rPh>
    <rPh sb="3" eb="6">
      <t>コウイシツ</t>
    </rPh>
    <rPh sb="7" eb="9">
      <t>ソウコ</t>
    </rPh>
    <phoneticPr fontId="3"/>
  </si>
  <si>
    <t>武道館外灯</t>
    <rPh sb="0" eb="3">
      <t>ブドウカン</t>
    </rPh>
    <rPh sb="3" eb="5">
      <t>ガイトウ</t>
    </rPh>
    <phoneticPr fontId="3"/>
  </si>
  <si>
    <t>講堂屋外</t>
    <rPh sb="0" eb="2">
      <t>コウドウ</t>
    </rPh>
    <rPh sb="2" eb="4">
      <t>オクガイ</t>
    </rPh>
    <phoneticPr fontId="3"/>
  </si>
  <si>
    <t>グラウンド外灯</t>
    <rPh sb="5" eb="7">
      <t>ガイトウ</t>
    </rPh>
    <phoneticPr fontId="3"/>
  </si>
  <si>
    <t>4号棟付近外灯</t>
    <rPh sb="1" eb="3">
      <t>ゴウトウ</t>
    </rPh>
    <rPh sb="3" eb="5">
      <t>フキン</t>
    </rPh>
    <rPh sb="5" eb="7">
      <t>ガイトウ</t>
    </rPh>
    <phoneticPr fontId="3"/>
  </si>
  <si>
    <t>正面玄関外灯</t>
    <rPh sb="0" eb="4">
      <t>ショウメンゲンカン</t>
    </rPh>
    <rPh sb="4" eb="6">
      <t>ガイトウ</t>
    </rPh>
    <phoneticPr fontId="3"/>
  </si>
  <si>
    <t>階段灯</t>
    <rPh sb="0" eb="3">
      <t>カイダントウ</t>
    </rPh>
    <phoneticPr fontId="3"/>
  </si>
  <si>
    <t>1F倉庫</t>
    <rPh sb="2" eb="4">
      <t>ソウコ</t>
    </rPh>
    <phoneticPr fontId="3"/>
  </si>
  <si>
    <t>1F廊下</t>
    <rPh sb="2" eb="4">
      <t>ロウカ</t>
    </rPh>
    <phoneticPr fontId="3"/>
  </si>
  <si>
    <t>2F廊下</t>
    <rPh sb="2" eb="4">
      <t>ロウカ</t>
    </rPh>
    <phoneticPr fontId="3"/>
  </si>
  <si>
    <t>2FWC</t>
  </si>
  <si>
    <t>坂井合同庁舎</t>
  </si>
  <si>
    <t>軒下</t>
  </si>
  <si>
    <t>風除室</t>
  </si>
  <si>
    <t>待合ホール</t>
  </si>
  <si>
    <t>会計室</t>
  </si>
  <si>
    <t>1F所長室</t>
  </si>
  <si>
    <t>企画振興室</t>
  </si>
  <si>
    <t>1F事務所書庫</t>
  </si>
  <si>
    <t>1F湯沸室</t>
  </si>
  <si>
    <t>1F女子更衣室</t>
  </si>
  <si>
    <t>会計室倉庫</t>
  </si>
  <si>
    <t>受水槽室</t>
  </si>
  <si>
    <t>ポンプ室</t>
  </si>
  <si>
    <t>1F男子WC</t>
  </si>
  <si>
    <t>1F女子WC</t>
  </si>
  <si>
    <t>1F用品倉庫</t>
  </si>
  <si>
    <t>農林倉庫</t>
  </si>
  <si>
    <t>栄養診断室</t>
  </si>
  <si>
    <t>1F空調機械室</t>
  </si>
  <si>
    <t>身体障害WC</t>
  </si>
  <si>
    <t>1F階段下倉庫①</t>
  </si>
  <si>
    <t>101会議室</t>
  </si>
  <si>
    <t>清掃人室</t>
  </si>
  <si>
    <t>1F男女兼用WC</t>
  </si>
  <si>
    <t>1F階段下倉庫②</t>
  </si>
  <si>
    <t>生活改善実習室</t>
  </si>
  <si>
    <t>展示ホール</t>
  </si>
  <si>
    <t>1F通路</t>
  </si>
  <si>
    <t>農業経営支援部</t>
  </si>
  <si>
    <t>2F更衣室①</t>
  </si>
  <si>
    <t>林業部</t>
  </si>
  <si>
    <t>OA室</t>
  </si>
  <si>
    <t>2Fコピー室</t>
  </si>
  <si>
    <t>2F更衣室②</t>
  </si>
  <si>
    <t>2F空調機械室</t>
  </si>
  <si>
    <t>2F倉庫①</t>
  </si>
  <si>
    <t>2F倉庫②</t>
  </si>
  <si>
    <t>203会議室</t>
  </si>
  <si>
    <t>土木中会議室</t>
  </si>
  <si>
    <t>電話交換室</t>
  </si>
  <si>
    <t>2F湯沸室</t>
  </si>
  <si>
    <t>2F男子WC</t>
  </si>
  <si>
    <t>2F女子WC</t>
  </si>
  <si>
    <t>201会議室</t>
  </si>
  <si>
    <t>和室</t>
  </si>
  <si>
    <t>2F通路</t>
  </si>
  <si>
    <t>2F吹き抜け</t>
  </si>
  <si>
    <t>農村整備部</t>
  </si>
  <si>
    <t>3F製図コーナー</t>
  </si>
  <si>
    <t>3Fコピー室</t>
  </si>
  <si>
    <t>3F女子更衣室</t>
  </si>
  <si>
    <t>3F男子更衣室</t>
  </si>
  <si>
    <t>3F会議室</t>
  </si>
  <si>
    <t>3F空調機械室</t>
  </si>
  <si>
    <t>3F湯沸室</t>
  </si>
  <si>
    <t>土木管理用地課別室</t>
  </si>
  <si>
    <t>301会議室</t>
  </si>
  <si>
    <t>3F男子WC</t>
  </si>
  <si>
    <t>3F女子WC</t>
  </si>
  <si>
    <t>土木大会議室</t>
  </si>
  <si>
    <t>3F通路</t>
  </si>
  <si>
    <t>4F所長室</t>
  </si>
  <si>
    <t>倉庫①</t>
  </si>
  <si>
    <t>三国土木事務所</t>
  </si>
  <si>
    <t>4F女子更衣室</t>
  </si>
  <si>
    <t>4F空調機械室</t>
  </si>
  <si>
    <t>4F湯沸室</t>
  </si>
  <si>
    <t>管理用地課</t>
  </si>
  <si>
    <t>4F男子WC</t>
  </si>
  <si>
    <t>4F女子WC</t>
  </si>
  <si>
    <t>土木技術次長室</t>
  </si>
  <si>
    <t>4F更衣室</t>
  </si>
  <si>
    <t>4F通路</t>
  </si>
  <si>
    <t>5F踊り場</t>
  </si>
  <si>
    <t>無線機器室</t>
  </si>
  <si>
    <t>電気室</t>
  </si>
  <si>
    <t>EV機械室</t>
  </si>
  <si>
    <t>EV前</t>
  </si>
  <si>
    <t>クリプトン</t>
  </si>
  <si>
    <t>1F車庫①</t>
  </si>
  <si>
    <t>1F車庫①倉庫</t>
  </si>
  <si>
    <t>1F車庫①階段</t>
  </si>
  <si>
    <t>1F車庫①通路</t>
  </si>
  <si>
    <t>2F書庫</t>
  </si>
  <si>
    <t>2F書庫廊下</t>
  </si>
  <si>
    <t>車庫②</t>
  </si>
  <si>
    <t>車庫③</t>
  </si>
  <si>
    <t>駐輪場</t>
  </si>
  <si>
    <t>昭和職員住宅</t>
  </si>
  <si>
    <t>階段</t>
    <rPh sb="0" eb="2">
      <t>カイダン</t>
    </rPh>
    <phoneticPr fontId="3"/>
  </si>
  <si>
    <t>駐輪場</t>
    <rPh sb="0" eb="3">
      <t>チュウリンジョウ</t>
    </rPh>
    <phoneticPr fontId="3"/>
  </si>
  <si>
    <t>ネオハロゲン</t>
  </si>
  <si>
    <t>LPガス供給設備</t>
    <rPh sb="4" eb="6">
      <t>キョウキュウ</t>
    </rPh>
    <rPh sb="6" eb="8">
      <t>セツビ</t>
    </rPh>
    <phoneticPr fontId="3"/>
  </si>
  <si>
    <t>スポットランプ</t>
  </si>
  <si>
    <t>部長公舎</t>
    <rPh sb="0" eb="2">
      <t>ブチョウ</t>
    </rPh>
    <rPh sb="2" eb="4">
      <t>コウシャ</t>
    </rPh>
    <phoneticPr fontId="3"/>
  </si>
  <si>
    <t>外灯</t>
    <rPh sb="0" eb="2">
      <t>ガイトウ</t>
    </rPh>
    <phoneticPr fontId="3"/>
  </si>
  <si>
    <t>有楽町職員住宅A練B練</t>
  </si>
  <si>
    <t>FDL9</t>
  </si>
  <si>
    <t>B怜1F廊下端</t>
  </si>
  <si>
    <t>B練4-5F階段</t>
  </si>
  <si>
    <t>B練駐輪場</t>
  </si>
  <si>
    <t>A練B練外灯</t>
  </si>
  <si>
    <t>日光職員住宅</t>
  </si>
  <si>
    <t>川崎職員住宅</t>
  </si>
  <si>
    <t>1F階段</t>
    <rPh sb="2" eb="4">
      <t>カイダン</t>
    </rPh>
    <phoneticPr fontId="3"/>
  </si>
  <si>
    <t>2F階段</t>
    <rPh sb="2" eb="4">
      <t>カイダン</t>
    </rPh>
    <phoneticPr fontId="3"/>
  </si>
  <si>
    <t>ポール灯</t>
    <rPh sb="3" eb="4">
      <t>トウ</t>
    </rPh>
    <phoneticPr fontId="3"/>
  </si>
  <si>
    <t>三郎丸職員住宅</t>
  </si>
  <si>
    <t>共用部</t>
    <rPh sb="0" eb="2">
      <t>キョウヨウ</t>
    </rPh>
    <rPh sb="2" eb="3">
      <t>ブ</t>
    </rPh>
    <phoneticPr fontId="3"/>
  </si>
  <si>
    <t>東小浜職員住宅</t>
  </si>
  <si>
    <t>A練</t>
    <rPh sb="1" eb="2">
      <t>レン</t>
    </rPh>
    <phoneticPr fontId="3"/>
  </si>
  <si>
    <t>B練</t>
    <rPh sb="1" eb="2">
      <t>レン</t>
    </rPh>
    <phoneticPr fontId="3"/>
  </si>
  <si>
    <t>県立艇庫</t>
  </si>
  <si>
    <t>男・女シャワー室</t>
    <rPh sb="0" eb="1">
      <t>オトコ</t>
    </rPh>
    <rPh sb="2" eb="3">
      <t>オンナ</t>
    </rPh>
    <rPh sb="7" eb="8">
      <t>シツ</t>
    </rPh>
    <phoneticPr fontId="3"/>
  </si>
  <si>
    <t>給湯室</t>
    <rPh sb="0" eb="3">
      <t>キュウトウシツ</t>
    </rPh>
    <phoneticPr fontId="3"/>
  </si>
  <si>
    <t>消火栓機械室</t>
    <rPh sb="0" eb="6">
      <t>ショウカセンキカイシツ</t>
    </rPh>
    <phoneticPr fontId="3"/>
  </si>
  <si>
    <t>油庫</t>
    <rPh sb="0" eb="2">
      <t>アブラコ</t>
    </rPh>
    <phoneticPr fontId="3"/>
  </si>
  <si>
    <t>湯沸室</t>
    <rPh sb="0" eb="3">
      <t>ユワカシシツ</t>
    </rPh>
    <phoneticPr fontId="3"/>
  </si>
  <si>
    <t>HF16</t>
  </si>
  <si>
    <t>トレーニング室</t>
    <rPh sb="6" eb="7">
      <t>シツ</t>
    </rPh>
    <phoneticPr fontId="3"/>
  </si>
  <si>
    <t>福井県立ライフル射撃場</t>
  </si>
  <si>
    <t>本館事務所</t>
    <rPh sb="0" eb="2">
      <t>ホンカン</t>
    </rPh>
    <rPh sb="2" eb="5">
      <t>ジムショ</t>
    </rPh>
    <phoneticPr fontId="3"/>
  </si>
  <si>
    <t>銃保管庫</t>
    <rPh sb="0" eb="1">
      <t>ジュウ</t>
    </rPh>
    <rPh sb="1" eb="4">
      <t>ホカンコ</t>
    </rPh>
    <phoneticPr fontId="3"/>
  </si>
  <si>
    <t>銃手入れ庫</t>
    <rPh sb="0" eb="1">
      <t>ジュウ</t>
    </rPh>
    <rPh sb="1" eb="3">
      <t>テイ</t>
    </rPh>
    <rPh sb="4" eb="5">
      <t>コ</t>
    </rPh>
    <phoneticPr fontId="3"/>
  </si>
  <si>
    <t>別館入口</t>
    <rPh sb="0" eb="2">
      <t>ベッカン</t>
    </rPh>
    <rPh sb="2" eb="4">
      <t>イリクチ</t>
    </rPh>
    <phoneticPr fontId="3"/>
  </si>
  <si>
    <t>別館事務室</t>
    <rPh sb="0" eb="2">
      <t>ベッカン</t>
    </rPh>
    <rPh sb="2" eb="5">
      <t>ジムシツ</t>
    </rPh>
    <phoneticPr fontId="3"/>
  </si>
  <si>
    <t xml:space="preserve">別館WC </t>
    <rPh sb="0" eb="2">
      <t>ベッカン</t>
    </rPh>
    <phoneticPr fontId="3"/>
  </si>
  <si>
    <t>FL4</t>
  </si>
  <si>
    <t>別館湯沸室</t>
    <rPh sb="0" eb="2">
      <t>ベッカン</t>
    </rPh>
    <rPh sb="2" eb="4">
      <t>ユワ</t>
    </rPh>
    <rPh sb="4" eb="5">
      <t>シツ</t>
    </rPh>
    <phoneticPr fontId="3"/>
  </si>
  <si>
    <t>別館倉庫</t>
    <rPh sb="0" eb="2">
      <t>ベッカン</t>
    </rPh>
    <rPh sb="2" eb="4">
      <t>ソウコ</t>
    </rPh>
    <phoneticPr fontId="3"/>
  </si>
  <si>
    <t>別館会議室</t>
    <rPh sb="0" eb="2">
      <t>ベッカン</t>
    </rPh>
    <rPh sb="2" eb="5">
      <t>カイギシツ</t>
    </rPh>
    <phoneticPr fontId="3"/>
  </si>
  <si>
    <t>別館倉庫２</t>
    <rPh sb="0" eb="2">
      <t>ベッカン</t>
    </rPh>
    <rPh sb="2" eb="4">
      <t>ソウコ</t>
    </rPh>
    <phoneticPr fontId="3"/>
  </si>
  <si>
    <t>福井県立クレー射撃場</t>
  </si>
  <si>
    <t>本棟1F軒下</t>
    <rPh sb="0" eb="2">
      <t>ホントウ</t>
    </rPh>
    <rPh sb="4" eb="6">
      <t>ノキシタ</t>
    </rPh>
    <phoneticPr fontId="3"/>
  </si>
  <si>
    <t>本棟1F廊下</t>
    <rPh sb="0" eb="2">
      <t>ホントウ</t>
    </rPh>
    <rPh sb="4" eb="6">
      <t>ロウカ</t>
    </rPh>
    <phoneticPr fontId="3"/>
  </si>
  <si>
    <t>本棟1F休憩室</t>
    <rPh sb="0" eb="2">
      <t>ホントウ</t>
    </rPh>
    <rPh sb="4" eb="7">
      <t>キュウケイシツ</t>
    </rPh>
    <phoneticPr fontId="3"/>
  </si>
  <si>
    <t>本棟1F銃入手室</t>
    <rPh sb="0" eb="2">
      <t>ホントウ</t>
    </rPh>
    <rPh sb="4" eb="5">
      <t>ジュウ</t>
    </rPh>
    <rPh sb="5" eb="8">
      <t>ニュウシュシツ</t>
    </rPh>
    <phoneticPr fontId="3"/>
  </si>
  <si>
    <t>本棟1F男子WC</t>
    <rPh sb="0" eb="2">
      <t>ホントウ</t>
    </rPh>
    <rPh sb="4" eb="6">
      <t>ダンシ</t>
    </rPh>
    <phoneticPr fontId="3"/>
  </si>
  <si>
    <t>本棟1FWC手洗い場</t>
    <rPh sb="0" eb="2">
      <t>ホントウ</t>
    </rPh>
    <rPh sb="6" eb="8">
      <t>テアラ</t>
    </rPh>
    <rPh sb="9" eb="10">
      <t>バ</t>
    </rPh>
    <phoneticPr fontId="3"/>
  </si>
  <si>
    <t>本棟1F多目的WC</t>
    <rPh sb="0" eb="2">
      <t>ホントウ</t>
    </rPh>
    <rPh sb="4" eb="7">
      <t>タモクテキ</t>
    </rPh>
    <phoneticPr fontId="3"/>
  </si>
  <si>
    <t>本棟階段</t>
    <rPh sb="0" eb="4">
      <t>ホントウカイダン</t>
    </rPh>
    <phoneticPr fontId="3"/>
  </si>
  <si>
    <t>本棟2F通路</t>
    <rPh sb="0" eb="2">
      <t>ホントウ</t>
    </rPh>
    <rPh sb="4" eb="6">
      <t>ツウロ</t>
    </rPh>
    <phoneticPr fontId="3"/>
  </si>
  <si>
    <t>本棟2F研修室①</t>
  </si>
  <si>
    <t>本棟2F研修室①倉庫</t>
    <rPh sb="8" eb="10">
      <t>ソウコ</t>
    </rPh>
    <phoneticPr fontId="6"/>
  </si>
  <si>
    <t>本棟2F研修室②</t>
    <rPh sb="0" eb="2">
      <t>ホントウ</t>
    </rPh>
    <rPh sb="4" eb="7">
      <t>ケンシュウシツ</t>
    </rPh>
    <phoneticPr fontId="6"/>
  </si>
  <si>
    <t>街路灯</t>
    <rPh sb="0" eb="3">
      <t>ガイロトウ</t>
    </rPh>
    <phoneticPr fontId="3"/>
  </si>
  <si>
    <t>レフ球</t>
    <rPh sb="2" eb="3">
      <t>キュウ</t>
    </rPh>
    <phoneticPr fontId="3"/>
  </si>
  <si>
    <t>地下通路</t>
    <rPh sb="0" eb="4">
      <t>チカツウロ</t>
    </rPh>
    <phoneticPr fontId="6"/>
  </si>
  <si>
    <t>福井県立馬術競技場</t>
  </si>
  <si>
    <t>１F事務室</t>
    <rPh sb="2" eb="5">
      <t>ジムシツ</t>
    </rPh>
    <phoneticPr fontId="3"/>
  </si>
  <si>
    <t>1F食堂</t>
    <rPh sb="2" eb="4">
      <t>ショクドウ</t>
    </rPh>
    <phoneticPr fontId="3"/>
  </si>
  <si>
    <t>1Fロビー</t>
  </si>
  <si>
    <t>1F医務室</t>
    <rPh sb="2" eb="5">
      <t>イムシツ</t>
    </rPh>
    <phoneticPr fontId="3"/>
  </si>
  <si>
    <t>1F男子ロッカー室</t>
    <rPh sb="2" eb="4">
      <t>ダンシ</t>
    </rPh>
    <rPh sb="8" eb="9">
      <t>シツ</t>
    </rPh>
    <phoneticPr fontId="3"/>
  </si>
  <si>
    <t>1F女子脱衣室</t>
    <rPh sb="2" eb="4">
      <t>ジョシ</t>
    </rPh>
    <rPh sb="4" eb="7">
      <t>ダツイシツ</t>
    </rPh>
    <phoneticPr fontId="3"/>
  </si>
  <si>
    <t>エコ球</t>
    <rPh sb="2" eb="3">
      <t>キュウ</t>
    </rPh>
    <phoneticPr fontId="3"/>
  </si>
  <si>
    <t>1F男子脱衣室</t>
    <rPh sb="2" eb="4">
      <t>ダンシ</t>
    </rPh>
    <rPh sb="4" eb="7">
      <t>ダツイシツ</t>
    </rPh>
    <phoneticPr fontId="3"/>
  </si>
  <si>
    <t>ボール球</t>
    <rPh sb="3" eb="4">
      <t>キュウ</t>
    </rPh>
    <phoneticPr fontId="3"/>
  </si>
  <si>
    <t>1F階段上</t>
    <rPh sb="2" eb="5">
      <t>カイダンウエ</t>
    </rPh>
    <phoneticPr fontId="3"/>
  </si>
  <si>
    <t xml:space="preserve">FHP32 </t>
  </si>
  <si>
    <t>2F休憩室</t>
    <rPh sb="2" eb="5">
      <t>キュウケイシツ</t>
    </rPh>
    <phoneticPr fontId="3"/>
  </si>
  <si>
    <t>2F倉庫</t>
    <rPh sb="2" eb="4">
      <t>ソウコ</t>
    </rPh>
    <phoneticPr fontId="3"/>
  </si>
  <si>
    <t>2F会議室</t>
    <rPh sb="2" eb="5">
      <t>カイギシツ</t>
    </rPh>
    <phoneticPr fontId="3"/>
  </si>
  <si>
    <t>2F会議室前</t>
    <rPh sb="2" eb="5">
      <t>カイギシツ</t>
    </rPh>
    <rPh sb="5" eb="6">
      <t>マエ</t>
    </rPh>
    <phoneticPr fontId="3"/>
  </si>
  <si>
    <t>玄関前</t>
    <rPh sb="0" eb="3">
      <t>ゲンカンマエ</t>
    </rPh>
    <phoneticPr fontId="3"/>
  </si>
  <si>
    <t>屋外WC横倉庫</t>
    <rPh sb="0" eb="2">
      <t>オクガイ</t>
    </rPh>
    <rPh sb="4" eb="5">
      <t>ヨコ</t>
    </rPh>
    <rPh sb="5" eb="7">
      <t>ソウコ</t>
    </rPh>
    <phoneticPr fontId="3"/>
  </si>
  <si>
    <t>厨舎前倉庫</t>
    <rPh sb="0" eb="1">
      <t>クリヤ</t>
    </rPh>
    <rPh sb="1" eb="2">
      <t>シャ</t>
    </rPh>
    <rPh sb="2" eb="3">
      <t>マエ</t>
    </rPh>
    <rPh sb="3" eb="5">
      <t>ソウコ</t>
    </rPh>
    <phoneticPr fontId="3"/>
  </si>
  <si>
    <t>厨舎</t>
    <rPh sb="0" eb="1">
      <t>クリヤ</t>
    </rPh>
    <rPh sb="1" eb="2">
      <t>シャ</t>
    </rPh>
    <phoneticPr fontId="3"/>
  </si>
  <si>
    <t>2F厨舎</t>
    <rPh sb="2" eb="3">
      <t>クリヤ</t>
    </rPh>
    <rPh sb="3" eb="4">
      <t>シャ</t>
    </rPh>
    <phoneticPr fontId="3"/>
  </si>
  <si>
    <t>2F厨舎男子更衣室</t>
    <rPh sb="2" eb="3">
      <t>クリヤ</t>
    </rPh>
    <rPh sb="3" eb="4">
      <t>シャ</t>
    </rPh>
    <rPh sb="4" eb="9">
      <t>ダンシコウイシツ</t>
    </rPh>
    <phoneticPr fontId="3"/>
  </si>
  <si>
    <t>2F厨舎女子更衣室</t>
    <rPh sb="2" eb="3">
      <t>クリヤ</t>
    </rPh>
    <rPh sb="3" eb="4">
      <t>シャ</t>
    </rPh>
    <rPh sb="4" eb="6">
      <t>ジョシ</t>
    </rPh>
    <rPh sb="6" eb="9">
      <t>コウイシツ</t>
    </rPh>
    <phoneticPr fontId="3"/>
  </si>
  <si>
    <t>屋内馬場</t>
    <rPh sb="0" eb="2">
      <t>オクナイ</t>
    </rPh>
    <rPh sb="2" eb="4">
      <t>ウマジョウ</t>
    </rPh>
    <phoneticPr fontId="3"/>
  </si>
  <si>
    <t>2F屋内馬場</t>
    <rPh sb="2" eb="4">
      <t>オクナイ</t>
    </rPh>
    <rPh sb="4" eb="6">
      <t>ウマジョウ</t>
    </rPh>
    <phoneticPr fontId="3"/>
  </si>
  <si>
    <t>屋内馬場横小屋</t>
    <rPh sb="0" eb="2">
      <t>オクナイ</t>
    </rPh>
    <rPh sb="2" eb="4">
      <t>ウマジョウ</t>
    </rPh>
    <rPh sb="4" eb="5">
      <t>ヨコ</t>
    </rPh>
    <rPh sb="5" eb="7">
      <t>コヤ</t>
    </rPh>
    <phoneticPr fontId="3"/>
  </si>
  <si>
    <t>海浜自然センター</t>
  </si>
  <si>
    <t>1F風除室①</t>
    <rPh sb="2" eb="5">
      <t>フウジョシツ</t>
    </rPh>
    <phoneticPr fontId="3"/>
  </si>
  <si>
    <t>1F廊下①</t>
    <rPh sb="2" eb="4">
      <t>ロウカ</t>
    </rPh>
    <phoneticPr fontId="3"/>
  </si>
  <si>
    <t>1FEVﾎｰﾙ</t>
  </si>
  <si>
    <t>ﾐﾆﾊﾛｹﾞﾝ</t>
  </si>
  <si>
    <t>1FWC前</t>
    <rPh sb="4" eb="5">
      <t>マエ</t>
    </rPh>
    <phoneticPr fontId="3"/>
  </si>
  <si>
    <t>1F身障者用WC</t>
    <rPh sb="2" eb="5">
      <t>シンショウシャ</t>
    </rPh>
    <rPh sb="5" eb="6">
      <t>ヨウ</t>
    </rPh>
    <phoneticPr fontId="3"/>
  </si>
  <si>
    <t>1F男性/女性WC</t>
    <rPh sb="2" eb="4">
      <t>ダンセイ</t>
    </rPh>
    <rPh sb="5" eb="7">
      <t>ジョセイ</t>
    </rPh>
    <phoneticPr fontId="3"/>
  </si>
  <si>
    <t>FHF3</t>
  </si>
  <si>
    <t>1FEV機械室</t>
    <rPh sb="4" eb="7">
      <t>キカイシツ</t>
    </rPh>
    <phoneticPr fontId="3"/>
  </si>
  <si>
    <t>1F廊下②</t>
    <rPh sb="2" eb="4">
      <t>ロウカ</t>
    </rPh>
    <phoneticPr fontId="3"/>
  </si>
  <si>
    <t>1F体験学習室①</t>
    <rPh sb="2" eb="7">
      <t>タイケンガクシュウシツ</t>
    </rPh>
    <phoneticPr fontId="3"/>
  </si>
  <si>
    <t>1F体験学習室②</t>
    <rPh sb="2" eb="7">
      <t>タイケンガクシュウシツ</t>
    </rPh>
    <phoneticPr fontId="3"/>
  </si>
  <si>
    <t>1F講師控室</t>
    <rPh sb="2" eb="6">
      <t>コウシヒカエシツ</t>
    </rPh>
    <phoneticPr fontId="3"/>
  </si>
  <si>
    <t>1F風除室②</t>
    <rPh sb="2" eb="5">
      <t>フウジョシツ</t>
    </rPh>
    <phoneticPr fontId="3"/>
  </si>
  <si>
    <t>ﾋﾞｰﾑ球</t>
    <rPh sb="4" eb="5">
      <t>キュウ</t>
    </rPh>
    <phoneticPr fontId="3"/>
  </si>
  <si>
    <t>ｼﾘｶ</t>
  </si>
  <si>
    <t>1F男子更衣室/女子更衣室</t>
    <rPh sb="2" eb="7">
      <t>ダンシコウイシツ</t>
    </rPh>
    <rPh sb="8" eb="13">
      <t>ジョシコウイシツ</t>
    </rPh>
    <phoneticPr fontId="3"/>
  </si>
  <si>
    <t>1F発電機室</t>
    <rPh sb="2" eb="6">
      <t>ハツデンキシツ</t>
    </rPh>
    <phoneticPr fontId="3"/>
  </si>
  <si>
    <t>1F電気室</t>
    <rPh sb="2" eb="5">
      <t>デンキシツ</t>
    </rPh>
    <phoneticPr fontId="3"/>
  </si>
  <si>
    <t>1F機械室</t>
    <rPh sb="2" eb="5">
      <t>キカイシツ</t>
    </rPh>
    <phoneticPr fontId="3"/>
  </si>
  <si>
    <t>1F消火ﾎﾟﾝﾌﾟ室</t>
    <rPh sb="2" eb="4">
      <t>ショウカ</t>
    </rPh>
    <phoneticPr fontId="3"/>
  </si>
  <si>
    <t>1F飼育室</t>
    <rPh sb="2" eb="5">
      <t>シイクシツ</t>
    </rPh>
    <phoneticPr fontId="3"/>
  </si>
  <si>
    <t>1F会議室</t>
    <rPh sb="2" eb="5">
      <t>カイギシツ</t>
    </rPh>
    <phoneticPr fontId="3"/>
  </si>
  <si>
    <t>1F事務室</t>
    <rPh sb="2" eb="5">
      <t>ジムシツ</t>
    </rPh>
    <phoneticPr fontId="3"/>
  </si>
  <si>
    <t>1F所長室</t>
    <rPh sb="2" eb="5">
      <t>ショチョウシツ</t>
    </rPh>
    <phoneticPr fontId="3"/>
  </si>
  <si>
    <t>1F救護室</t>
    <rPh sb="2" eb="5">
      <t>キュウゴシツ</t>
    </rPh>
    <phoneticPr fontId="3"/>
  </si>
  <si>
    <t>2F男性/女性WC</t>
    <rPh sb="2" eb="4">
      <t>ダンセイ</t>
    </rPh>
    <rPh sb="5" eb="7">
      <t>ジョセイ</t>
    </rPh>
    <phoneticPr fontId="3"/>
  </si>
  <si>
    <t>2F身障者用WC</t>
    <rPh sb="2" eb="6">
      <t>シンショウシャヨウ</t>
    </rPh>
    <phoneticPr fontId="3"/>
  </si>
  <si>
    <t>2F企画展示室</t>
    <rPh sb="2" eb="7">
      <t>キカクテンジシツ</t>
    </rPh>
    <phoneticPr fontId="3"/>
  </si>
  <si>
    <t>2Fｷｯｽﾞﾙｰﾑ</t>
  </si>
  <si>
    <t>2Fﾎｰﾙ</t>
  </si>
  <si>
    <t>2Fﾏﾘﾝﾎｰﾙ調整室</t>
    <rPh sb="7" eb="10">
      <t>チョウセイシツ</t>
    </rPh>
    <phoneticPr fontId="3"/>
  </si>
  <si>
    <t>2Fﾏﾘﾝﾎｰﾙ</t>
  </si>
  <si>
    <t>2F吹き抜け</t>
    <rPh sb="2" eb="3">
      <t>フ</t>
    </rPh>
    <rPh sb="4" eb="5">
      <t>ヌ</t>
    </rPh>
    <phoneticPr fontId="3"/>
  </si>
  <si>
    <t>2F展示室BY</t>
    <rPh sb="2" eb="5">
      <t>テンジシツ</t>
    </rPh>
    <phoneticPr fontId="3"/>
  </si>
  <si>
    <t>2F屋外水槽BY</t>
    <rPh sb="2" eb="4">
      <t>オクガイ</t>
    </rPh>
    <rPh sb="4" eb="6">
      <t>スイソウ</t>
    </rPh>
    <phoneticPr fontId="3"/>
  </si>
  <si>
    <t>2Fﾃﾗｽ</t>
  </si>
  <si>
    <t>屋外外壁</t>
    <rPh sb="0" eb="2">
      <t>オクガイ</t>
    </rPh>
    <rPh sb="2" eb="4">
      <t>ガイヘキ</t>
    </rPh>
    <phoneticPr fontId="3"/>
  </si>
  <si>
    <t>屋外駐車場</t>
    <rPh sb="0" eb="2">
      <t>オクガイ</t>
    </rPh>
    <rPh sb="2" eb="5">
      <t>チュウシャジョウ</t>
    </rPh>
    <phoneticPr fontId="3"/>
  </si>
  <si>
    <t>両口ﾊﾛｹﾞﾝ</t>
    <rPh sb="0" eb="2">
      <t>リョウグチ</t>
    </rPh>
    <phoneticPr fontId="3"/>
  </si>
  <si>
    <t>屋外飼育棟</t>
    <rPh sb="0" eb="2">
      <t>オクガイ</t>
    </rPh>
    <rPh sb="2" eb="5">
      <t>シイクトウ</t>
    </rPh>
    <phoneticPr fontId="3"/>
  </si>
  <si>
    <t>屋外倉庫</t>
    <rPh sb="0" eb="2">
      <t>オクガイ</t>
    </rPh>
    <rPh sb="2" eb="4">
      <t>ソウコ</t>
    </rPh>
    <phoneticPr fontId="3"/>
  </si>
  <si>
    <t>生きがい交流センター</t>
  </si>
  <si>
    <t>ﾎﾟｰﾁ</t>
  </si>
  <si>
    <t>ﾒﾀﾙﾊﾗｲﾄﾞﾗﾝﾌﾟ</t>
  </si>
  <si>
    <t>玄関ﾎｰﾙ</t>
  </si>
  <si>
    <t>交流ﾎｰﾙ入口</t>
  </si>
  <si>
    <t>ｸﾘﾌﾟﾄﾝ</t>
  </si>
  <si>
    <t>ﾎｰﾙ・ﾛﾋﾞｰ</t>
  </si>
  <si>
    <t>自販機</t>
  </si>
  <si>
    <t>12Vﾊﾛｹﾞﾝ</t>
  </si>
  <si>
    <t>階段下</t>
  </si>
  <si>
    <t>商談ﾎｰﾙ</t>
  </si>
  <si>
    <t>受付</t>
  </si>
  <si>
    <t>女性WC</t>
  </si>
  <si>
    <t>男子WC</t>
  </si>
  <si>
    <t>男性車椅子WC</t>
  </si>
  <si>
    <t>女性車椅子WC</t>
  </si>
  <si>
    <t>交流ﾎｰﾙ</t>
  </si>
  <si>
    <t>ﾊﾞﾗｽﾄﾚｽ水銀灯</t>
  </si>
  <si>
    <t>交流ﾎｰﾙ入口(間接照明)</t>
  </si>
  <si>
    <t>交流ﾎｰﾙ倉庫</t>
  </si>
  <si>
    <t>給湯室</t>
  </si>
  <si>
    <t>職員更衣室</t>
  </si>
  <si>
    <t>職員WC</t>
  </si>
  <si>
    <t>理事室</t>
  </si>
  <si>
    <t>通路</t>
  </si>
  <si>
    <t>通用口</t>
  </si>
  <si>
    <t>倉庫</t>
  </si>
  <si>
    <t>会議室</t>
  </si>
  <si>
    <t>衛生機械室</t>
  </si>
  <si>
    <t>熱源機械室</t>
  </si>
  <si>
    <t>炭酸ｶﾞｽ室</t>
  </si>
  <si>
    <t>消火ポンプ室</t>
  </si>
  <si>
    <t>救護室</t>
  </si>
  <si>
    <t>従業員休憩室</t>
  </si>
  <si>
    <t>いきいき工房</t>
  </si>
  <si>
    <t>屋外看板</t>
  </si>
  <si>
    <t>研修室</t>
  </si>
  <si>
    <t>ﾊﾛｹﾞﾝ</t>
  </si>
  <si>
    <t>ﾗｳﾝｼﾞ</t>
  </si>
  <si>
    <t>ﾗｳﾝｼﾞ(間接照明)</t>
  </si>
  <si>
    <t>女子WC</t>
  </si>
  <si>
    <t>車椅子WC</t>
  </si>
  <si>
    <t>WC前</t>
  </si>
  <si>
    <t>ｽﾌﾟﾘﾝｸﾗｰ</t>
  </si>
  <si>
    <t>食事処(厨房)</t>
  </si>
  <si>
    <t>食事処</t>
  </si>
  <si>
    <t>食事処横</t>
  </si>
  <si>
    <t>男性浴場</t>
  </si>
  <si>
    <t>ﾈｵﾊﾛｹﾞﾝ</t>
  </si>
  <si>
    <t>男性浴場脱衣場</t>
  </si>
  <si>
    <t>女性浴場</t>
  </si>
  <si>
    <t>女性浴場脱衣場</t>
  </si>
  <si>
    <t>ｶﾗｵｹ部屋</t>
  </si>
  <si>
    <t>教養娯楽室</t>
  </si>
  <si>
    <t>ﾎﾞｰﾙ球</t>
  </si>
  <si>
    <t>福祉浴室</t>
  </si>
  <si>
    <t>中央監視室</t>
  </si>
  <si>
    <t>中央監視室階段</t>
  </si>
  <si>
    <t>屋外階段</t>
  </si>
  <si>
    <t>越前三国オートキャンプ場</t>
  </si>
  <si>
    <t>事務所</t>
    <rPh sb="0" eb="3">
      <t>ジムショ</t>
    </rPh>
    <phoneticPr fontId="3"/>
  </si>
  <si>
    <t>物品庫</t>
    <rPh sb="0" eb="3">
      <t>ブッピンコ</t>
    </rPh>
    <phoneticPr fontId="3"/>
  </si>
  <si>
    <t>物品庫(キッチン上)</t>
    <rPh sb="0" eb="3">
      <t>ブッピンコ</t>
    </rPh>
    <rPh sb="8" eb="9">
      <t>ジョウ</t>
    </rPh>
    <phoneticPr fontId="3"/>
  </si>
  <si>
    <t>物品庫（畳部屋)</t>
    <rPh sb="0" eb="3">
      <t>ブッピンコ</t>
    </rPh>
    <rPh sb="4" eb="7">
      <t>タタミベヤ</t>
    </rPh>
    <phoneticPr fontId="3"/>
  </si>
  <si>
    <t>レクチャールーム</t>
  </si>
  <si>
    <t>スクエア器具</t>
    <rPh sb="4" eb="6">
      <t>キグ</t>
    </rPh>
    <phoneticPr fontId="3"/>
  </si>
  <si>
    <t>シャワー室(8室)</t>
    <rPh sb="4" eb="5">
      <t>シツ</t>
    </rPh>
    <rPh sb="7" eb="8">
      <t>シツ</t>
    </rPh>
    <phoneticPr fontId="3"/>
  </si>
  <si>
    <t>ビジターセンター通路</t>
    <rPh sb="8" eb="10">
      <t>ツウロ</t>
    </rPh>
    <phoneticPr fontId="3"/>
  </si>
  <si>
    <t>ベビールーム</t>
  </si>
  <si>
    <t>コインランドリー室</t>
    <rPh sb="8" eb="9">
      <t>シツ</t>
    </rPh>
    <phoneticPr fontId="3"/>
  </si>
  <si>
    <t>タンク室</t>
    <rPh sb="3" eb="4">
      <t>シツ</t>
    </rPh>
    <phoneticPr fontId="3"/>
  </si>
  <si>
    <t>物置室</t>
    <rPh sb="0" eb="3">
      <t>モノオキシツ</t>
    </rPh>
    <phoneticPr fontId="3"/>
  </si>
  <si>
    <t>シャワー室裏</t>
    <rPh sb="4" eb="5">
      <t>シツ</t>
    </rPh>
    <rPh sb="5" eb="6">
      <t>ウラ</t>
    </rPh>
    <phoneticPr fontId="3"/>
  </si>
  <si>
    <t>女子WC(天井)</t>
    <rPh sb="0" eb="2">
      <t>ジョシ</t>
    </rPh>
    <rPh sb="5" eb="7">
      <t>テンジョウ</t>
    </rPh>
    <phoneticPr fontId="3"/>
  </si>
  <si>
    <t>女子WC（手洗い場上)</t>
    <rPh sb="0" eb="2">
      <t>ジョシ</t>
    </rPh>
    <rPh sb="5" eb="7">
      <t>テアラ</t>
    </rPh>
    <rPh sb="8" eb="9">
      <t>バ</t>
    </rPh>
    <rPh sb="9" eb="10">
      <t>ウエ</t>
    </rPh>
    <phoneticPr fontId="3"/>
  </si>
  <si>
    <t>男子WC(天井)</t>
    <rPh sb="0" eb="2">
      <t>ダンシ</t>
    </rPh>
    <rPh sb="5" eb="7">
      <t>テンジョウ</t>
    </rPh>
    <phoneticPr fontId="3"/>
  </si>
  <si>
    <t>男子WC(手洗い場)</t>
    <rPh sb="0" eb="2">
      <t>ダンシ</t>
    </rPh>
    <rPh sb="5" eb="7">
      <t>テアラ</t>
    </rPh>
    <rPh sb="8" eb="9">
      <t>バ</t>
    </rPh>
    <phoneticPr fontId="3"/>
  </si>
  <si>
    <t>WC通路</t>
    <rPh sb="2" eb="4">
      <t>ツウロ</t>
    </rPh>
    <phoneticPr fontId="3"/>
  </si>
  <si>
    <t>玄関</t>
    <rPh sb="0" eb="2">
      <t>ゲンカン</t>
    </rPh>
    <phoneticPr fontId="3"/>
  </si>
  <si>
    <t>キャンプ場フットライト</t>
    <rPh sb="4" eb="5">
      <t>ジョウ</t>
    </rPh>
    <phoneticPr fontId="3"/>
  </si>
  <si>
    <t>キャンプ場ガーデンライト</t>
    <rPh sb="4" eb="5">
      <t>ジョウ</t>
    </rPh>
    <phoneticPr fontId="3"/>
  </si>
  <si>
    <t>ガーデンライト</t>
  </si>
  <si>
    <t>キャンプ場女子WC（天井)</t>
    <rPh sb="4" eb="5">
      <t>ジョウ</t>
    </rPh>
    <rPh sb="5" eb="7">
      <t>ジョシ</t>
    </rPh>
    <rPh sb="10" eb="12">
      <t>テンジョウ</t>
    </rPh>
    <phoneticPr fontId="3"/>
  </si>
  <si>
    <t>キャンプ場女子WC(手洗い場)</t>
    <rPh sb="4" eb="5">
      <t>ジョウ</t>
    </rPh>
    <rPh sb="5" eb="7">
      <t>ジョシ</t>
    </rPh>
    <rPh sb="10" eb="12">
      <t>テアラ</t>
    </rPh>
    <rPh sb="13" eb="14">
      <t>バ</t>
    </rPh>
    <phoneticPr fontId="3"/>
  </si>
  <si>
    <t>キャンプ場女子WC(入口)</t>
    <rPh sb="4" eb="5">
      <t>ジョウ</t>
    </rPh>
    <rPh sb="5" eb="7">
      <t>ジョシ</t>
    </rPh>
    <rPh sb="10" eb="12">
      <t>イリグチ</t>
    </rPh>
    <phoneticPr fontId="3"/>
  </si>
  <si>
    <t>ブラケットライト</t>
  </si>
  <si>
    <t>キャンプ場男子WC（天井)</t>
    <rPh sb="4" eb="5">
      <t>ジョウ</t>
    </rPh>
    <rPh sb="5" eb="7">
      <t>ダンシ</t>
    </rPh>
    <rPh sb="10" eb="12">
      <t>テンジョウ</t>
    </rPh>
    <phoneticPr fontId="3"/>
  </si>
  <si>
    <t>キャンプ場男子WC(手洗い場)</t>
    <rPh sb="4" eb="5">
      <t>ジョウ</t>
    </rPh>
    <rPh sb="5" eb="7">
      <t>ダンシ</t>
    </rPh>
    <rPh sb="10" eb="12">
      <t>テアラ</t>
    </rPh>
    <rPh sb="13" eb="14">
      <t>バ</t>
    </rPh>
    <phoneticPr fontId="3"/>
  </si>
  <si>
    <t>キャンプ場男子WC(入口)</t>
    <rPh sb="4" eb="5">
      <t>ジョウ</t>
    </rPh>
    <rPh sb="5" eb="7">
      <t>ダンシ</t>
    </rPh>
    <rPh sb="10" eb="12">
      <t>イリグチ</t>
    </rPh>
    <phoneticPr fontId="3"/>
  </si>
  <si>
    <t>中央広場</t>
    <rPh sb="0" eb="2">
      <t>チュウオウ</t>
    </rPh>
    <rPh sb="2" eb="4">
      <t>ヒロバ</t>
    </rPh>
    <phoneticPr fontId="3"/>
  </si>
  <si>
    <t>人感センサー</t>
    <rPh sb="0" eb="2">
      <t>ジンカン</t>
    </rPh>
    <phoneticPr fontId="3"/>
  </si>
  <si>
    <t>県民健康センター</t>
  </si>
  <si>
    <t>職員更衣室（男子）</t>
    <rPh sb="0" eb="2">
      <t>ショクイン</t>
    </rPh>
    <rPh sb="2" eb="5">
      <t>コウイシツ</t>
    </rPh>
    <rPh sb="6" eb="8">
      <t>ダンシ</t>
    </rPh>
    <phoneticPr fontId="3"/>
  </si>
  <si>
    <t>職員更衣室（女子）</t>
    <rPh sb="0" eb="2">
      <t>ショクイン</t>
    </rPh>
    <rPh sb="2" eb="5">
      <t>コウイシツ</t>
    </rPh>
    <rPh sb="6" eb="8">
      <t>ジョシ</t>
    </rPh>
    <phoneticPr fontId="3"/>
  </si>
  <si>
    <t>倉庫</t>
    <rPh sb="0" eb="2">
      <t>ソウコ</t>
    </rPh>
    <phoneticPr fontId="3"/>
  </si>
  <si>
    <t>機械室</t>
    <rPh sb="0" eb="3">
      <t>キカイシツ</t>
    </rPh>
    <phoneticPr fontId="3"/>
  </si>
  <si>
    <t>胸部X線室A</t>
    <rPh sb="0" eb="2">
      <t>キョウブ</t>
    </rPh>
    <rPh sb="3" eb="4">
      <t>セン</t>
    </rPh>
    <rPh sb="4" eb="5">
      <t>シツ</t>
    </rPh>
    <phoneticPr fontId="3"/>
  </si>
  <si>
    <t>胸部X線室B</t>
    <rPh sb="0" eb="2">
      <t>キョウブ</t>
    </rPh>
    <rPh sb="3" eb="4">
      <t>セン</t>
    </rPh>
    <rPh sb="4" eb="5">
      <t>シツ</t>
    </rPh>
    <phoneticPr fontId="3"/>
  </si>
  <si>
    <t>胸部X線室C</t>
    <rPh sb="0" eb="2">
      <t>キョウブ</t>
    </rPh>
    <rPh sb="3" eb="4">
      <t>セン</t>
    </rPh>
    <rPh sb="4" eb="5">
      <t>シツ</t>
    </rPh>
    <phoneticPr fontId="3"/>
  </si>
  <si>
    <t>自動販売室</t>
    <rPh sb="0" eb="5">
      <t>ジドウハンバイシツ</t>
    </rPh>
    <phoneticPr fontId="3"/>
  </si>
  <si>
    <t>CT室</t>
    <rPh sb="2" eb="3">
      <t>シツ</t>
    </rPh>
    <phoneticPr fontId="3"/>
  </si>
  <si>
    <t>骨塩室</t>
    <rPh sb="2" eb="3">
      <t>シツ</t>
    </rPh>
    <phoneticPr fontId="3"/>
  </si>
  <si>
    <t>X線室①</t>
    <rPh sb="1" eb="2">
      <t>セン</t>
    </rPh>
    <rPh sb="2" eb="3">
      <t>シツ</t>
    </rPh>
    <phoneticPr fontId="3"/>
  </si>
  <si>
    <t>倉庫①</t>
    <rPh sb="0" eb="2">
      <t>ソウコ</t>
    </rPh>
    <phoneticPr fontId="3"/>
  </si>
  <si>
    <t>集団検診室4</t>
    <rPh sb="0" eb="2">
      <t>シュウダン</t>
    </rPh>
    <rPh sb="2" eb="5">
      <t>ケンシンシツ</t>
    </rPh>
    <phoneticPr fontId="3"/>
  </si>
  <si>
    <t>集団検診室3</t>
    <rPh sb="0" eb="2">
      <t>シュウダン</t>
    </rPh>
    <rPh sb="2" eb="5">
      <t>ケンシンシツ</t>
    </rPh>
    <phoneticPr fontId="3"/>
  </si>
  <si>
    <t>集団検診室2</t>
    <rPh sb="0" eb="2">
      <t>シュウダン</t>
    </rPh>
    <rPh sb="2" eb="5">
      <t>ケンシンシツ</t>
    </rPh>
    <phoneticPr fontId="3"/>
  </si>
  <si>
    <t>集団検診室1</t>
    <rPh sb="0" eb="2">
      <t>シュウダン</t>
    </rPh>
    <rPh sb="2" eb="5">
      <t>ケンシンシツ</t>
    </rPh>
    <phoneticPr fontId="3"/>
  </si>
  <si>
    <t>子宮検診室</t>
    <rPh sb="0" eb="5">
      <t>シキュウケンシンシツ</t>
    </rPh>
    <phoneticPr fontId="3"/>
  </si>
  <si>
    <t>乳房検診室</t>
    <rPh sb="0" eb="5">
      <t>ニュウボウケンシンシツ</t>
    </rPh>
    <phoneticPr fontId="3"/>
  </si>
  <si>
    <t>X線室②</t>
    <rPh sb="1" eb="2">
      <t>セン</t>
    </rPh>
    <rPh sb="2" eb="3">
      <t>シツ</t>
    </rPh>
    <phoneticPr fontId="3"/>
  </si>
  <si>
    <t>操作室横</t>
    <rPh sb="0" eb="2">
      <t>ソウサ</t>
    </rPh>
    <rPh sb="2" eb="3">
      <t>シツ</t>
    </rPh>
    <rPh sb="3" eb="4">
      <t>ヨコ</t>
    </rPh>
    <phoneticPr fontId="3"/>
  </si>
  <si>
    <t>操作室②</t>
    <rPh sb="2" eb="3">
      <t>シツ</t>
    </rPh>
    <phoneticPr fontId="3"/>
  </si>
  <si>
    <t>大腸検診室</t>
    <rPh sb="0" eb="5">
      <t>ダイチョウケンシンシツ</t>
    </rPh>
    <phoneticPr fontId="3"/>
  </si>
  <si>
    <t>超音波検査室</t>
    <rPh sb="0" eb="6">
      <t>チョウオンパケンサシツ</t>
    </rPh>
    <phoneticPr fontId="3"/>
  </si>
  <si>
    <t>撮影室</t>
    <rPh sb="0" eb="2">
      <t>サツエイ</t>
    </rPh>
    <rPh sb="2" eb="3">
      <t>シツ</t>
    </rPh>
    <phoneticPr fontId="3"/>
  </si>
  <si>
    <t>X線室受付</t>
    <rPh sb="1" eb="2">
      <t>セン</t>
    </rPh>
    <rPh sb="2" eb="3">
      <t>シツ</t>
    </rPh>
    <rPh sb="3" eb="5">
      <t>ウケツケ</t>
    </rPh>
    <phoneticPr fontId="3"/>
  </si>
  <si>
    <t>EPS①(胸部X線室横)</t>
    <rPh sb="5" eb="7">
      <t>キョウブ</t>
    </rPh>
    <rPh sb="8" eb="9">
      <t>セン</t>
    </rPh>
    <rPh sb="9" eb="10">
      <t>シツ</t>
    </rPh>
    <rPh sb="10" eb="11">
      <t>ヨコ</t>
    </rPh>
    <phoneticPr fontId="3"/>
  </si>
  <si>
    <t>操作室③</t>
  </si>
  <si>
    <t>胸部X線室D</t>
  </si>
  <si>
    <t>待合ホール</t>
    <rPh sb="0" eb="2">
      <t>マチアイ</t>
    </rPh>
    <phoneticPr fontId="3"/>
  </si>
  <si>
    <t>EPS②</t>
  </si>
  <si>
    <t>化粧室（EPS②横）</t>
    <rPh sb="0" eb="3">
      <t>ケショウシツ</t>
    </rPh>
    <rPh sb="8" eb="9">
      <t>ヨコ</t>
    </rPh>
    <phoneticPr fontId="3"/>
  </si>
  <si>
    <t>男子化粧室</t>
    <rPh sb="0" eb="2">
      <t>ダンシ</t>
    </rPh>
    <rPh sb="2" eb="5">
      <t>ケショウシツ</t>
    </rPh>
    <phoneticPr fontId="3"/>
  </si>
  <si>
    <t>女子化粧室</t>
    <rPh sb="0" eb="5">
      <t>ジョシケショウシツ</t>
    </rPh>
    <phoneticPr fontId="3"/>
  </si>
  <si>
    <t>職員男子化粧室</t>
    <rPh sb="0" eb="2">
      <t>ショクイン</t>
    </rPh>
    <rPh sb="2" eb="7">
      <t>ダンシケショウシツ</t>
    </rPh>
    <phoneticPr fontId="3"/>
  </si>
  <si>
    <t>職員女子化粧室</t>
    <rPh sb="0" eb="2">
      <t>ショクイン</t>
    </rPh>
    <rPh sb="2" eb="4">
      <t>ジョシ</t>
    </rPh>
    <rPh sb="4" eb="7">
      <t>ケショウシツ</t>
    </rPh>
    <phoneticPr fontId="3"/>
  </si>
  <si>
    <t>倉庫②</t>
    <rPh sb="0" eb="2">
      <t>ソウコ</t>
    </rPh>
    <phoneticPr fontId="3"/>
  </si>
  <si>
    <t>倉庫②の上の部屋</t>
    <rPh sb="0" eb="2">
      <t>ソウコ</t>
    </rPh>
    <rPh sb="4" eb="5">
      <t>ウエ</t>
    </rPh>
    <rPh sb="6" eb="8">
      <t>ヘヤ</t>
    </rPh>
    <phoneticPr fontId="3"/>
  </si>
  <si>
    <t>エレベーター横部屋</t>
    <rPh sb="6" eb="7">
      <t>ヨコ</t>
    </rPh>
    <rPh sb="7" eb="9">
      <t>ヘヤ</t>
    </rPh>
    <phoneticPr fontId="3"/>
  </si>
  <si>
    <t>栄養教室</t>
    <rPh sb="0" eb="4">
      <t>エイヨウキョウシツ</t>
    </rPh>
    <phoneticPr fontId="3"/>
  </si>
  <si>
    <t>図書室・視聴覚室</t>
    <rPh sb="0" eb="3">
      <t>トショシツ</t>
    </rPh>
    <rPh sb="4" eb="8">
      <t>シチョウカクシツ</t>
    </rPh>
    <phoneticPr fontId="3"/>
  </si>
  <si>
    <t>事務局長室</t>
    <rPh sb="0" eb="5">
      <t>ジムキョクチョウシツ</t>
    </rPh>
    <phoneticPr fontId="3"/>
  </si>
  <si>
    <t>所長室</t>
    <rPh sb="0" eb="3">
      <t>ショチョウシツ</t>
    </rPh>
    <phoneticPr fontId="3"/>
  </si>
  <si>
    <t>応接室</t>
    <rPh sb="0" eb="3">
      <t>オウセツシツ</t>
    </rPh>
    <phoneticPr fontId="3"/>
  </si>
  <si>
    <t>医局</t>
    <rPh sb="0" eb="2">
      <t>イキョク</t>
    </rPh>
    <phoneticPr fontId="3"/>
  </si>
  <si>
    <t>資料保管室A</t>
    <rPh sb="0" eb="5">
      <t>シリョウホカンシツ</t>
    </rPh>
    <phoneticPr fontId="3"/>
  </si>
  <si>
    <t>運動障害指導室</t>
    <rPh sb="0" eb="4">
      <t>ウンドウショウガイ</t>
    </rPh>
    <rPh sb="4" eb="7">
      <t>シドウシツ</t>
    </rPh>
    <phoneticPr fontId="3"/>
  </si>
  <si>
    <t>資料保管室B</t>
    <rPh sb="0" eb="5">
      <t>シリョウホカンシツ</t>
    </rPh>
    <phoneticPr fontId="3"/>
  </si>
  <si>
    <t>資料室</t>
    <rPh sb="0" eb="3">
      <t>シリョウシツ</t>
    </rPh>
    <phoneticPr fontId="3"/>
  </si>
  <si>
    <t>理学療法室研修室（２）</t>
    <rPh sb="0" eb="5">
      <t>リガクリョウホウシツ</t>
    </rPh>
    <rPh sb="5" eb="8">
      <t>ケンシュウシツ</t>
    </rPh>
    <phoneticPr fontId="3"/>
  </si>
  <si>
    <t>理学療法室研修室（１）</t>
    <rPh sb="0" eb="5">
      <t>リガクリョウホウシツ</t>
    </rPh>
    <rPh sb="5" eb="8">
      <t>ケンシュウシツ</t>
    </rPh>
    <phoneticPr fontId="3"/>
  </si>
  <si>
    <t>第二オリエンテーション教室</t>
    <rPh sb="0" eb="2">
      <t>ダイニ</t>
    </rPh>
    <rPh sb="11" eb="13">
      <t>キョウシツ</t>
    </rPh>
    <phoneticPr fontId="3"/>
  </si>
  <si>
    <t>身障者化粧室</t>
    <rPh sb="0" eb="3">
      <t>シンショウシャ</t>
    </rPh>
    <rPh sb="3" eb="6">
      <t>ケショウシツ</t>
    </rPh>
    <phoneticPr fontId="3"/>
  </si>
  <si>
    <t>化粧室（男子）</t>
    <rPh sb="0" eb="3">
      <t>ケショウシツ</t>
    </rPh>
    <rPh sb="4" eb="6">
      <t>ダンシ</t>
    </rPh>
    <phoneticPr fontId="3"/>
  </si>
  <si>
    <t>化粧室（女子）</t>
    <rPh sb="0" eb="3">
      <t>ケショウシツ</t>
    </rPh>
    <rPh sb="4" eb="6">
      <t>ジョシ</t>
    </rPh>
    <phoneticPr fontId="3"/>
  </si>
  <si>
    <t>内視鏡検査室横(診断室)</t>
    <rPh sb="0" eb="3">
      <t>ナイシキョウ</t>
    </rPh>
    <rPh sb="3" eb="6">
      <t>ケンサシツ</t>
    </rPh>
    <rPh sb="6" eb="7">
      <t>ヨコ</t>
    </rPh>
    <rPh sb="8" eb="11">
      <t>シンダンシツ</t>
    </rPh>
    <phoneticPr fontId="3"/>
  </si>
  <si>
    <t>内視鏡検査室</t>
    <rPh sb="0" eb="3">
      <t>ナイシキョウ</t>
    </rPh>
    <rPh sb="3" eb="6">
      <t>ケンサシツ</t>
    </rPh>
    <phoneticPr fontId="3"/>
  </si>
  <si>
    <t>総合判定室</t>
    <rPh sb="0" eb="5">
      <t>ソウゴウハンテイシツ</t>
    </rPh>
    <phoneticPr fontId="3"/>
  </si>
  <si>
    <t>総合判定室横(指導室)</t>
    <rPh sb="0" eb="5">
      <t>ソウゴウハンテイシツ</t>
    </rPh>
    <rPh sb="5" eb="6">
      <t>ヨコ</t>
    </rPh>
    <rPh sb="7" eb="10">
      <t>シドウシツ</t>
    </rPh>
    <phoneticPr fontId="3"/>
  </si>
  <si>
    <t>オリエンテーション室</t>
    <rPh sb="9" eb="10">
      <t>シツ</t>
    </rPh>
    <phoneticPr fontId="3"/>
  </si>
  <si>
    <t>心電図室</t>
    <rPh sb="0" eb="4">
      <t>シンデンズシツ</t>
    </rPh>
    <phoneticPr fontId="3"/>
  </si>
  <si>
    <t>一般検査室</t>
    <rPh sb="0" eb="5">
      <t>イッパンケンサシツ</t>
    </rPh>
    <phoneticPr fontId="3"/>
  </si>
  <si>
    <t>血液・生化学室</t>
    <rPh sb="0" eb="2">
      <t>ケツエキ</t>
    </rPh>
    <rPh sb="3" eb="6">
      <t>セイカガク</t>
    </rPh>
    <rPh sb="6" eb="7">
      <t>シツ</t>
    </rPh>
    <phoneticPr fontId="3"/>
  </si>
  <si>
    <t>血液・生化学室（手前の部屋）</t>
    <rPh sb="0" eb="2">
      <t>ケツエキ</t>
    </rPh>
    <rPh sb="3" eb="6">
      <t>セイカガク</t>
    </rPh>
    <rPh sb="6" eb="7">
      <t>シツ</t>
    </rPh>
    <rPh sb="8" eb="10">
      <t>テマエ</t>
    </rPh>
    <rPh sb="11" eb="13">
      <t>ヘヤ</t>
    </rPh>
    <phoneticPr fontId="3"/>
  </si>
  <si>
    <t>男子トイレ</t>
    <rPh sb="0" eb="2">
      <t>ダンシ</t>
    </rPh>
    <phoneticPr fontId="3"/>
  </si>
  <si>
    <t>女子トイレ</t>
    <rPh sb="0" eb="2">
      <t>ジョシ</t>
    </rPh>
    <phoneticPr fontId="3"/>
  </si>
  <si>
    <t>血液・生化学室横(検査室)</t>
    <rPh sb="0" eb="2">
      <t>ケツエキ</t>
    </rPh>
    <rPh sb="3" eb="6">
      <t>セイカガク</t>
    </rPh>
    <rPh sb="6" eb="7">
      <t>シツ</t>
    </rPh>
    <rPh sb="7" eb="8">
      <t>ヨコ</t>
    </rPh>
    <rPh sb="9" eb="12">
      <t>ケンサシツ</t>
    </rPh>
    <phoneticPr fontId="3"/>
  </si>
  <si>
    <t>汚物処理室</t>
    <rPh sb="0" eb="2">
      <t>オブツ</t>
    </rPh>
    <rPh sb="2" eb="5">
      <t>ショリシツ</t>
    </rPh>
    <phoneticPr fontId="3"/>
  </si>
  <si>
    <t>EPS(汚物処理室横)</t>
    <rPh sb="4" eb="9">
      <t>オブツショリシツ</t>
    </rPh>
    <phoneticPr fontId="3"/>
  </si>
  <si>
    <t>階段室</t>
    <rPh sb="0" eb="3">
      <t>カイダンシツ</t>
    </rPh>
    <phoneticPr fontId="3"/>
  </si>
  <si>
    <t>CD保管室</t>
    <rPh sb="2" eb="5">
      <t>ホカンシツ</t>
    </rPh>
    <phoneticPr fontId="3"/>
  </si>
  <si>
    <t>演算機械室</t>
    <rPh sb="0" eb="2">
      <t>エンザン</t>
    </rPh>
    <rPh sb="2" eb="5">
      <t>キカイシツ</t>
    </rPh>
    <phoneticPr fontId="3"/>
  </si>
  <si>
    <t>電算室</t>
    <rPh sb="0" eb="3">
      <t>デンサンシツ</t>
    </rPh>
    <phoneticPr fontId="3"/>
  </si>
  <si>
    <t>情報解析室</t>
    <rPh sb="0" eb="5">
      <t>ジョウホウカイセキシツ</t>
    </rPh>
    <phoneticPr fontId="3"/>
  </si>
  <si>
    <t>会議室</t>
    <rPh sb="0" eb="3">
      <t>カイギシツ</t>
    </rPh>
    <phoneticPr fontId="3"/>
  </si>
  <si>
    <t>リネン室</t>
    <rPh sb="3" eb="4">
      <t>シツ</t>
    </rPh>
    <phoneticPr fontId="3"/>
  </si>
  <si>
    <t>講習室</t>
    <rPh sb="0" eb="3">
      <t>コウシュウシツ</t>
    </rPh>
    <phoneticPr fontId="3"/>
  </si>
  <si>
    <t>買材室</t>
    <rPh sb="0" eb="1">
      <t>カ</t>
    </rPh>
    <rPh sb="1" eb="2">
      <t>ザイ</t>
    </rPh>
    <rPh sb="2" eb="3">
      <t>シツ</t>
    </rPh>
    <phoneticPr fontId="3"/>
  </si>
  <si>
    <t>小会議室</t>
    <rPh sb="0" eb="1">
      <t>ショウ</t>
    </rPh>
    <rPh sb="1" eb="4">
      <t>カイギシツ</t>
    </rPh>
    <phoneticPr fontId="3"/>
  </si>
  <si>
    <t>指導員室</t>
    <rPh sb="0" eb="3">
      <t>シドウイン</t>
    </rPh>
    <rPh sb="3" eb="4">
      <t>シツ</t>
    </rPh>
    <phoneticPr fontId="3"/>
  </si>
  <si>
    <t>男性更衣室</t>
    <rPh sb="0" eb="2">
      <t>ダンセイ</t>
    </rPh>
    <rPh sb="2" eb="5">
      <t>コウイシツ</t>
    </rPh>
    <phoneticPr fontId="3"/>
  </si>
  <si>
    <t>女性更衣室</t>
    <rPh sb="0" eb="2">
      <t>ジョセイ</t>
    </rPh>
    <rPh sb="2" eb="5">
      <t>コウイシツ</t>
    </rPh>
    <phoneticPr fontId="3"/>
  </si>
  <si>
    <t>FDL18形</t>
  </si>
  <si>
    <t>用具室</t>
    <rPh sb="0" eb="3">
      <t>ヨウグシツ</t>
    </rPh>
    <phoneticPr fontId="3"/>
  </si>
  <si>
    <t>テラス</t>
  </si>
  <si>
    <t>MF100</t>
  </si>
  <si>
    <t>EVホール入口</t>
    <rPh sb="5" eb="7">
      <t>イリグチ</t>
    </rPh>
    <phoneticPr fontId="3"/>
  </si>
  <si>
    <t>廊下（部屋④前）</t>
    <rPh sb="0" eb="2">
      <t>ロウカ</t>
    </rPh>
    <rPh sb="3" eb="5">
      <t>ヘヤ</t>
    </rPh>
    <rPh sb="6" eb="7">
      <t>マエ</t>
    </rPh>
    <phoneticPr fontId="3"/>
  </si>
  <si>
    <t>FDL27形</t>
  </si>
  <si>
    <t>廊下（テラス前）</t>
    <rPh sb="0" eb="2">
      <t>ロウカ</t>
    </rPh>
    <rPh sb="6" eb="7">
      <t>マエ</t>
    </rPh>
    <phoneticPr fontId="3"/>
  </si>
  <si>
    <t>ジム(吹抜)</t>
    <rPh sb="3" eb="5">
      <t>フキヌ</t>
    </rPh>
    <phoneticPr fontId="3"/>
  </si>
  <si>
    <t>自販機コーナー</t>
    <rPh sb="0" eb="3">
      <t>ジハンキ</t>
    </rPh>
    <phoneticPr fontId="3"/>
  </si>
  <si>
    <t>休憩・談話コーナー</t>
    <rPh sb="0" eb="2">
      <t>キュウケイ</t>
    </rPh>
    <rPh sb="3" eb="5">
      <t>ダンワ</t>
    </rPh>
    <phoneticPr fontId="3"/>
  </si>
  <si>
    <t>廊下（部屋②の前）</t>
    <rPh sb="0" eb="2">
      <t>ロウカ</t>
    </rPh>
    <rPh sb="3" eb="5">
      <t>ヘヤ</t>
    </rPh>
    <rPh sb="7" eb="8">
      <t>マエ</t>
    </rPh>
    <phoneticPr fontId="3"/>
  </si>
  <si>
    <t>廊下③</t>
    <rPh sb="0" eb="2">
      <t>ロウカ</t>
    </rPh>
    <phoneticPr fontId="3"/>
  </si>
  <si>
    <t>フロア</t>
  </si>
  <si>
    <t>廊下（事務室前から倉庫前）</t>
    <rPh sb="0" eb="2">
      <t>ロウカ</t>
    </rPh>
    <rPh sb="3" eb="6">
      <t>ジムシツ</t>
    </rPh>
    <rPh sb="6" eb="7">
      <t>マエ</t>
    </rPh>
    <rPh sb="9" eb="12">
      <t>ソウコマエ</t>
    </rPh>
    <phoneticPr fontId="3"/>
  </si>
  <si>
    <t>廊下（胸部X線室A,B,C前）</t>
    <rPh sb="0" eb="2">
      <t>ロウカ</t>
    </rPh>
    <rPh sb="3" eb="5">
      <t>キョウブ</t>
    </rPh>
    <rPh sb="6" eb="8">
      <t>センシツ</t>
    </rPh>
    <rPh sb="13" eb="14">
      <t>マエ</t>
    </rPh>
    <phoneticPr fontId="3"/>
  </si>
  <si>
    <t>廊下（X線室①前）</t>
    <rPh sb="0" eb="2">
      <t>ロウカ</t>
    </rPh>
    <rPh sb="4" eb="6">
      <t>センシツ</t>
    </rPh>
    <rPh sb="7" eb="8">
      <t>マエ</t>
    </rPh>
    <phoneticPr fontId="3"/>
  </si>
  <si>
    <t>廊下（子宮検診室前）</t>
    <rPh sb="0" eb="2">
      <t>ロウカ</t>
    </rPh>
    <rPh sb="3" eb="8">
      <t>シキュウケンシンシツ</t>
    </rPh>
    <rPh sb="8" eb="9">
      <t>マエ</t>
    </rPh>
    <phoneticPr fontId="3"/>
  </si>
  <si>
    <t>廊下（集団検診室4前）</t>
    <rPh sb="0" eb="2">
      <t>ロウカ</t>
    </rPh>
    <rPh sb="3" eb="8">
      <t>シュウダンケンシンシツ</t>
    </rPh>
    <rPh sb="9" eb="10">
      <t>マエ</t>
    </rPh>
    <phoneticPr fontId="3"/>
  </si>
  <si>
    <t>廊下（栄養教室から医局前）</t>
    <rPh sb="0" eb="2">
      <t>ロウカ</t>
    </rPh>
    <rPh sb="3" eb="7">
      <t>エイヨウキョウシツ</t>
    </rPh>
    <rPh sb="9" eb="11">
      <t>イキョク</t>
    </rPh>
    <rPh sb="11" eb="12">
      <t>マエ</t>
    </rPh>
    <phoneticPr fontId="3"/>
  </si>
  <si>
    <t>廊下（資料保管室前）</t>
    <rPh sb="0" eb="2">
      <t>ロウカ</t>
    </rPh>
    <rPh sb="3" eb="8">
      <t>シリョウホカンシツ</t>
    </rPh>
    <rPh sb="8" eb="9">
      <t>マエ</t>
    </rPh>
    <phoneticPr fontId="3"/>
  </si>
  <si>
    <t>階段前（資料保管室横）</t>
    <rPh sb="0" eb="2">
      <t>カイダン</t>
    </rPh>
    <rPh sb="2" eb="3">
      <t>マエ</t>
    </rPh>
    <rPh sb="4" eb="9">
      <t>シリョウホカンシツ</t>
    </rPh>
    <rPh sb="9" eb="10">
      <t>ヨコ</t>
    </rPh>
    <phoneticPr fontId="3"/>
  </si>
  <si>
    <t>廊下（研修室前）</t>
    <rPh sb="0" eb="2">
      <t>ロウカ</t>
    </rPh>
    <rPh sb="3" eb="6">
      <t>ケンシュウシツ</t>
    </rPh>
    <rPh sb="6" eb="7">
      <t>マエ</t>
    </rPh>
    <phoneticPr fontId="3"/>
  </si>
  <si>
    <t>廊下（汚物処理室前）</t>
    <rPh sb="0" eb="2">
      <t>ロウカ</t>
    </rPh>
    <rPh sb="3" eb="9">
      <t>オブツショリシツマエ</t>
    </rPh>
    <phoneticPr fontId="3"/>
  </si>
  <si>
    <t>廊下（内視鏡検査室前）</t>
    <rPh sb="0" eb="2">
      <t>ロウカ</t>
    </rPh>
    <rPh sb="3" eb="6">
      <t>ナイシキョウ</t>
    </rPh>
    <rPh sb="6" eb="8">
      <t>ケンサ</t>
    </rPh>
    <rPh sb="8" eb="9">
      <t>シツ</t>
    </rPh>
    <rPh sb="9" eb="10">
      <t>マエ</t>
    </rPh>
    <phoneticPr fontId="3"/>
  </si>
  <si>
    <t>廊下（スロープ）</t>
    <rPh sb="0" eb="2">
      <t>ロウカ</t>
    </rPh>
    <phoneticPr fontId="3"/>
  </si>
  <si>
    <t>廊下（CD保管室から会議室前）</t>
    <rPh sb="0" eb="2">
      <t>ロウカ</t>
    </rPh>
    <rPh sb="5" eb="7">
      <t>ホカン</t>
    </rPh>
    <rPh sb="7" eb="8">
      <t>シツ</t>
    </rPh>
    <rPh sb="10" eb="13">
      <t>カイギシツ</t>
    </rPh>
    <rPh sb="13" eb="14">
      <t>マエ</t>
    </rPh>
    <phoneticPr fontId="3"/>
  </si>
  <si>
    <t>廊下（倉庫前）</t>
    <rPh sb="0" eb="2">
      <t>ロウカ</t>
    </rPh>
    <rPh sb="3" eb="6">
      <t>ソウコマエ</t>
    </rPh>
    <phoneticPr fontId="3"/>
  </si>
  <si>
    <t>福井産業技術専門学院</t>
  </si>
  <si>
    <t>CDM-150</t>
  </si>
  <si>
    <t>女子更衣室</t>
    <rPh sb="0" eb="5">
      <t>ジョシコウイシツ</t>
    </rPh>
    <phoneticPr fontId="3"/>
  </si>
  <si>
    <t>消火栓ポンプ室</t>
    <rPh sb="0" eb="3">
      <t>ショウカセン</t>
    </rPh>
    <rPh sb="6" eb="7">
      <t>シツ</t>
    </rPh>
    <phoneticPr fontId="3"/>
  </si>
  <si>
    <t>電気室</t>
    <rPh sb="0" eb="3">
      <t>デンキシツ</t>
    </rPh>
    <phoneticPr fontId="3"/>
  </si>
  <si>
    <t>階段下倉庫</t>
    <rPh sb="0" eb="3">
      <t>カイダンシタ</t>
    </rPh>
    <rPh sb="3" eb="5">
      <t>ソウコ</t>
    </rPh>
    <phoneticPr fontId="3"/>
  </si>
  <si>
    <t>吹き抜け</t>
    <rPh sb="0" eb="1">
      <t>フ</t>
    </rPh>
    <rPh sb="2" eb="3">
      <t>ヌ</t>
    </rPh>
    <phoneticPr fontId="3"/>
  </si>
  <si>
    <t>軒下</t>
    <rPh sb="0" eb="2">
      <t>ノキシタ</t>
    </rPh>
    <phoneticPr fontId="3"/>
  </si>
  <si>
    <t>コミュニティホール</t>
  </si>
  <si>
    <t>男WC</t>
    <rPh sb="0" eb="1">
      <t>オトコ</t>
    </rPh>
    <phoneticPr fontId="3"/>
  </si>
  <si>
    <t>女WC</t>
    <rPh sb="0" eb="1">
      <t>オンナ</t>
    </rPh>
    <phoneticPr fontId="3"/>
  </si>
  <si>
    <t>図書室</t>
    <rPh sb="0" eb="3">
      <t>トショシツ</t>
    </rPh>
    <phoneticPr fontId="3"/>
  </si>
  <si>
    <t>更衣室</t>
    <rPh sb="0" eb="3">
      <t>コウイシツ</t>
    </rPh>
    <phoneticPr fontId="3"/>
  </si>
  <si>
    <t>CDM-70</t>
  </si>
  <si>
    <t>メタハラ</t>
  </si>
  <si>
    <t>コンプレッサー室</t>
    <rPh sb="7" eb="8">
      <t>シツ</t>
    </rPh>
    <phoneticPr fontId="3"/>
  </si>
  <si>
    <t>ロッカー室</t>
    <rPh sb="4" eb="5">
      <t>シツ</t>
    </rPh>
    <phoneticPr fontId="3"/>
  </si>
  <si>
    <t>渡り廊下</t>
    <rPh sb="0" eb="1">
      <t>ワタ</t>
    </rPh>
    <rPh sb="2" eb="4">
      <t>ロウカ</t>
    </rPh>
    <phoneticPr fontId="3"/>
  </si>
  <si>
    <t>車庫</t>
    <rPh sb="0" eb="2">
      <t>シャコ</t>
    </rPh>
    <phoneticPr fontId="3"/>
  </si>
  <si>
    <t>物置</t>
    <rPh sb="0" eb="2">
      <t>モノオキ</t>
    </rPh>
    <phoneticPr fontId="3"/>
  </si>
  <si>
    <t>教室棟1F　受付</t>
    <rPh sb="0" eb="2">
      <t>キョウシツ</t>
    </rPh>
    <rPh sb="2" eb="3">
      <t>トウ</t>
    </rPh>
    <rPh sb="6" eb="8">
      <t>ウケツケ</t>
    </rPh>
    <phoneticPr fontId="3"/>
  </si>
  <si>
    <t>教室棟1F　風除室</t>
    <rPh sb="0" eb="2">
      <t>キョウシツ</t>
    </rPh>
    <rPh sb="2" eb="3">
      <t>トウ</t>
    </rPh>
    <rPh sb="6" eb="9">
      <t>フウジョシツ</t>
    </rPh>
    <phoneticPr fontId="3"/>
  </si>
  <si>
    <t>教室棟1F　玄関ホール</t>
    <rPh sb="0" eb="2">
      <t>キョウシツ</t>
    </rPh>
    <rPh sb="2" eb="3">
      <t>トウ</t>
    </rPh>
    <rPh sb="6" eb="8">
      <t>ゲンカン</t>
    </rPh>
    <phoneticPr fontId="3"/>
  </si>
  <si>
    <t>教室棟1F　廊下　</t>
    <rPh sb="0" eb="2">
      <t>キョウシツ</t>
    </rPh>
    <rPh sb="2" eb="3">
      <t>トウ</t>
    </rPh>
    <rPh sb="6" eb="8">
      <t>ロウカ</t>
    </rPh>
    <phoneticPr fontId="3"/>
  </si>
  <si>
    <t>教室棟1F　階段</t>
    <rPh sb="0" eb="2">
      <t>キョウシツ</t>
    </rPh>
    <rPh sb="2" eb="3">
      <t>トウ</t>
    </rPh>
    <rPh sb="6" eb="8">
      <t>カイダン</t>
    </rPh>
    <phoneticPr fontId="3"/>
  </si>
  <si>
    <t>教室棟1F　階段下倉庫</t>
    <rPh sb="0" eb="2">
      <t>キョウシツ</t>
    </rPh>
    <rPh sb="2" eb="3">
      <t>トウ</t>
    </rPh>
    <rPh sb="6" eb="8">
      <t>カイダン</t>
    </rPh>
    <rPh sb="8" eb="9">
      <t>シタ</t>
    </rPh>
    <rPh sb="9" eb="11">
      <t>ソウコ</t>
    </rPh>
    <phoneticPr fontId="3"/>
  </si>
  <si>
    <t>教室棟1F　図書室</t>
    <rPh sb="0" eb="2">
      <t>キョウシツ</t>
    </rPh>
    <rPh sb="2" eb="3">
      <t>トウ</t>
    </rPh>
    <rPh sb="6" eb="9">
      <t>トショシツ</t>
    </rPh>
    <phoneticPr fontId="3"/>
  </si>
  <si>
    <t>教室棟1F　格納庫</t>
    <rPh sb="0" eb="2">
      <t>キョウシツ</t>
    </rPh>
    <rPh sb="2" eb="3">
      <t>トウ</t>
    </rPh>
    <rPh sb="6" eb="9">
      <t>カクノウコ</t>
    </rPh>
    <phoneticPr fontId="3"/>
  </si>
  <si>
    <t>教室棟1F　男子便所</t>
    <rPh sb="0" eb="2">
      <t>キョウシツ</t>
    </rPh>
    <rPh sb="2" eb="3">
      <t>トウ</t>
    </rPh>
    <rPh sb="6" eb="8">
      <t>ダンシ</t>
    </rPh>
    <rPh sb="8" eb="10">
      <t>ベンジョ</t>
    </rPh>
    <phoneticPr fontId="3"/>
  </si>
  <si>
    <t>ネオボール</t>
  </si>
  <si>
    <t>教室棟1F　女子便所</t>
    <rPh sb="0" eb="2">
      <t>キョウシツ</t>
    </rPh>
    <rPh sb="2" eb="3">
      <t>トウ</t>
    </rPh>
    <rPh sb="6" eb="8">
      <t>ジョシ</t>
    </rPh>
    <rPh sb="8" eb="10">
      <t>ベンジョ</t>
    </rPh>
    <phoneticPr fontId="3"/>
  </si>
  <si>
    <t>教室棟1F　空調機械室</t>
    <rPh sb="0" eb="2">
      <t>キョウシツ</t>
    </rPh>
    <rPh sb="2" eb="3">
      <t>トウ</t>
    </rPh>
    <rPh sb="6" eb="8">
      <t>クウチョウ</t>
    </rPh>
    <rPh sb="8" eb="11">
      <t>キカイシツ</t>
    </rPh>
    <phoneticPr fontId="3"/>
  </si>
  <si>
    <t>教室棟1F　倉庫</t>
    <rPh sb="0" eb="2">
      <t>キョウシツ</t>
    </rPh>
    <rPh sb="2" eb="3">
      <t>トウ</t>
    </rPh>
    <rPh sb="6" eb="8">
      <t>ソウコ</t>
    </rPh>
    <phoneticPr fontId="3"/>
  </si>
  <si>
    <t>教室棟1F　ポーチ</t>
    <rPh sb="0" eb="2">
      <t>キョウシツ</t>
    </rPh>
    <rPh sb="2" eb="3">
      <t>トウ</t>
    </rPh>
    <phoneticPr fontId="3"/>
  </si>
  <si>
    <t>教室棟1F　外灯</t>
    <rPh sb="0" eb="2">
      <t>キョウシツ</t>
    </rPh>
    <rPh sb="2" eb="3">
      <t>トウ</t>
    </rPh>
    <rPh sb="6" eb="8">
      <t>ガイトウ</t>
    </rPh>
    <phoneticPr fontId="3"/>
  </si>
  <si>
    <t>バラストレス水銀灯</t>
    <rPh sb="6" eb="9">
      <t>スイギントウ</t>
    </rPh>
    <phoneticPr fontId="3"/>
  </si>
  <si>
    <t>教室棟2F　ロビー</t>
    <rPh sb="0" eb="2">
      <t>キョウシツ</t>
    </rPh>
    <rPh sb="2" eb="3">
      <t>トウ</t>
    </rPh>
    <phoneticPr fontId="3"/>
  </si>
  <si>
    <t>教室棟2F　廊下</t>
    <rPh sb="0" eb="2">
      <t>キョウシツ</t>
    </rPh>
    <rPh sb="2" eb="3">
      <t>トウ</t>
    </rPh>
    <rPh sb="6" eb="8">
      <t>ロウカ</t>
    </rPh>
    <phoneticPr fontId="3"/>
  </si>
  <si>
    <t>教室棟2F　階段</t>
    <rPh sb="0" eb="2">
      <t>キョウシツ</t>
    </rPh>
    <rPh sb="2" eb="3">
      <t>トウ</t>
    </rPh>
    <rPh sb="6" eb="8">
      <t>カイダン</t>
    </rPh>
    <phoneticPr fontId="3"/>
  </si>
  <si>
    <t>教室棟2F　コミュニティーホール(1)</t>
    <rPh sb="0" eb="2">
      <t>キョウシツ</t>
    </rPh>
    <rPh sb="2" eb="3">
      <t>トウ</t>
    </rPh>
    <phoneticPr fontId="3"/>
  </si>
  <si>
    <t>水銀灯250</t>
    <rPh sb="0" eb="3">
      <t>スイギントウ</t>
    </rPh>
    <phoneticPr fontId="3"/>
  </si>
  <si>
    <t>教室棟2F　コミュニティーホール(2)</t>
    <rPh sb="0" eb="2">
      <t>キョウシツ</t>
    </rPh>
    <rPh sb="2" eb="3">
      <t>トウ</t>
    </rPh>
    <phoneticPr fontId="3"/>
  </si>
  <si>
    <t>教室棟2F　資料室</t>
    <rPh sb="0" eb="2">
      <t>キョウシツ</t>
    </rPh>
    <rPh sb="2" eb="3">
      <t>トウ</t>
    </rPh>
    <rPh sb="6" eb="9">
      <t>シリョウシツ</t>
    </rPh>
    <phoneticPr fontId="3"/>
  </si>
  <si>
    <t>教室棟2F　小教室</t>
    <rPh sb="0" eb="2">
      <t>キョウシツ</t>
    </rPh>
    <rPh sb="2" eb="3">
      <t>トウ</t>
    </rPh>
    <rPh sb="6" eb="9">
      <t>ショウキョウシツ</t>
    </rPh>
    <phoneticPr fontId="3"/>
  </si>
  <si>
    <t>教室棟2F　男子便所</t>
    <rPh sb="0" eb="2">
      <t>キョウシツ</t>
    </rPh>
    <rPh sb="2" eb="3">
      <t>トウ</t>
    </rPh>
    <rPh sb="6" eb="10">
      <t>ダンシベンジョ</t>
    </rPh>
    <phoneticPr fontId="3"/>
  </si>
  <si>
    <t>教室棟2F　女子便所</t>
    <rPh sb="0" eb="2">
      <t>キョウシツ</t>
    </rPh>
    <rPh sb="2" eb="3">
      <t>トウ</t>
    </rPh>
    <rPh sb="6" eb="8">
      <t>ジョシ</t>
    </rPh>
    <rPh sb="8" eb="10">
      <t>ベンジョ</t>
    </rPh>
    <phoneticPr fontId="3"/>
  </si>
  <si>
    <t>教室棟2F　前室</t>
    <rPh sb="0" eb="2">
      <t>キョウシツ</t>
    </rPh>
    <rPh sb="2" eb="3">
      <t>トウ</t>
    </rPh>
    <rPh sb="6" eb="7">
      <t>マエ</t>
    </rPh>
    <rPh sb="7" eb="8">
      <t>シツ</t>
    </rPh>
    <phoneticPr fontId="3"/>
  </si>
  <si>
    <t>教室棟2F　映写室</t>
    <rPh sb="0" eb="2">
      <t>キョウシツ</t>
    </rPh>
    <rPh sb="2" eb="3">
      <t>トウ</t>
    </rPh>
    <rPh sb="6" eb="9">
      <t>エイシャシツ</t>
    </rPh>
    <phoneticPr fontId="3"/>
  </si>
  <si>
    <t>管理宿泊棟1F　廊下</t>
    <rPh sb="0" eb="2">
      <t>カンリ</t>
    </rPh>
    <rPh sb="2" eb="4">
      <t>シュクハク</t>
    </rPh>
    <rPh sb="4" eb="5">
      <t>トウ</t>
    </rPh>
    <rPh sb="8" eb="10">
      <t>ロウカ</t>
    </rPh>
    <phoneticPr fontId="3"/>
  </si>
  <si>
    <t>管理宿泊棟1F　特別研修会議室</t>
    <rPh sb="0" eb="2">
      <t>カンリ</t>
    </rPh>
    <rPh sb="2" eb="4">
      <t>シュクハク</t>
    </rPh>
    <rPh sb="4" eb="5">
      <t>トウ</t>
    </rPh>
    <rPh sb="8" eb="10">
      <t>トクベツ</t>
    </rPh>
    <rPh sb="10" eb="12">
      <t>ケンシュウ</t>
    </rPh>
    <rPh sb="12" eb="15">
      <t>カイギシツ</t>
    </rPh>
    <phoneticPr fontId="3"/>
  </si>
  <si>
    <t>管理宿泊棟1F　搬入倉庫</t>
    <rPh sb="0" eb="2">
      <t>カンリ</t>
    </rPh>
    <rPh sb="2" eb="4">
      <t>シュクハク</t>
    </rPh>
    <rPh sb="4" eb="5">
      <t>トウ</t>
    </rPh>
    <rPh sb="8" eb="10">
      <t>ハンニュウ</t>
    </rPh>
    <rPh sb="10" eb="12">
      <t>ソウコ</t>
    </rPh>
    <phoneticPr fontId="3"/>
  </si>
  <si>
    <t>管理宿泊棟1F　男子便所</t>
    <rPh sb="0" eb="2">
      <t>カンリ</t>
    </rPh>
    <rPh sb="2" eb="4">
      <t>シュクハク</t>
    </rPh>
    <rPh sb="4" eb="5">
      <t>トウ</t>
    </rPh>
    <rPh sb="8" eb="10">
      <t>ダンシ</t>
    </rPh>
    <rPh sb="10" eb="12">
      <t>ベンジョ</t>
    </rPh>
    <phoneticPr fontId="3"/>
  </si>
  <si>
    <t>管理宿泊棟1F　女子便所</t>
    <rPh sb="0" eb="2">
      <t>カンリ</t>
    </rPh>
    <rPh sb="2" eb="4">
      <t>シュクハク</t>
    </rPh>
    <rPh sb="4" eb="5">
      <t>トウ</t>
    </rPh>
    <rPh sb="8" eb="10">
      <t>ジョシ</t>
    </rPh>
    <rPh sb="10" eb="12">
      <t>ベンジョ</t>
    </rPh>
    <phoneticPr fontId="3"/>
  </si>
  <si>
    <t>管理宿泊棟1F　障害者用便所</t>
    <rPh sb="0" eb="2">
      <t>カンリ</t>
    </rPh>
    <rPh sb="2" eb="4">
      <t>シュクハク</t>
    </rPh>
    <rPh sb="4" eb="5">
      <t>トウ</t>
    </rPh>
    <rPh sb="8" eb="11">
      <t>ショウガイシャ</t>
    </rPh>
    <rPh sb="11" eb="12">
      <t>ヨウ</t>
    </rPh>
    <rPh sb="12" eb="14">
      <t>ベンジョ</t>
    </rPh>
    <phoneticPr fontId="3"/>
  </si>
  <si>
    <t>管理宿泊棟1F　講師控室</t>
    <rPh sb="0" eb="2">
      <t>カンリ</t>
    </rPh>
    <rPh sb="2" eb="4">
      <t>シュクハク</t>
    </rPh>
    <rPh sb="4" eb="5">
      <t>トウ</t>
    </rPh>
    <rPh sb="8" eb="10">
      <t>コウシ</t>
    </rPh>
    <rPh sb="10" eb="12">
      <t>ヒカエシツ</t>
    </rPh>
    <phoneticPr fontId="3"/>
  </si>
  <si>
    <t>管理宿泊棟1F　会議室</t>
    <rPh sb="0" eb="2">
      <t>カンリ</t>
    </rPh>
    <rPh sb="2" eb="4">
      <t>シュクハク</t>
    </rPh>
    <rPh sb="4" eb="5">
      <t>トウ</t>
    </rPh>
    <rPh sb="8" eb="11">
      <t>カイギシツ</t>
    </rPh>
    <phoneticPr fontId="3"/>
  </si>
  <si>
    <t>管理宿泊棟1F　教材室</t>
    <rPh sb="0" eb="2">
      <t>カンリ</t>
    </rPh>
    <rPh sb="2" eb="4">
      <t>シュクハク</t>
    </rPh>
    <rPh sb="4" eb="5">
      <t>トウ</t>
    </rPh>
    <rPh sb="8" eb="10">
      <t>キョウザイ</t>
    </rPh>
    <rPh sb="10" eb="11">
      <t>シツ</t>
    </rPh>
    <phoneticPr fontId="3"/>
  </si>
  <si>
    <t>管理宿泊棟1F　機械室</t>
    <rPh sb="0" eb="2">
      <t>カンリ</t>
    </rPh>
    <rPh sb="2" eb="4">
      <t>シュクハク</t>
    </rPh>
    <rPh sb="4" eb="5">
      <t>トウ</t>
    </rPh>
    <rPh sb="8" eb="11">
      <t>キカイシツ</t>
    </rPh>
    <phoneticPr fontId="3"/>
  </si>
  <si>
    <t>管理宿泊棟1F　専務室</t>
    <rPh sb="0" eb="2">
      <t>カンリ</t>
    </rPh>
    <rPh sb="2" eb="4">
      <t>シュクハク</t>
    </rPh>
    <rPh sb="4" eb="5">
      <t>トウ</t>
    </rPh>
    <rPh sb="8" eb="10">
      <t>センム</t>
    </rPh>
    <rPh sb="10" eb="11">
      <t>シツ</t>
    </rPh>
    <phoneticPr fontId="3"/>
  </si>
  <si>
    <t>管理宿泊棟1F　事務局長室</t>
    <rPh sb="0" eb="2">
      <t>カンリ</t>
    </rPh>
    <rPh sb="2" eb="4">
      <t>シュクハク</t>
    </rPh>
    <rPh sb="4" eb="5">
      <t>トウ</t>
    </rPh>
    <rPh sb="8" eb="12">
      <t>ジムキョクチョウ</t>
    </rPh>
    <rPh sb="12" eb="13">
      <t>シツ</t>
    </rPh>
    <phoneticPr fontId="3"/>
  </si>
  <si>
    <t>管理宿泊棟1F　応接室</t>
    <rPh sb="0" eb="2">
      <t>カンリ</t>
    </rPh>
    <rPh sb="2" eb="4">
      <t>シュクハク</t>
    </rPh>
    <rPh sb="4" eb="5">
      <t>トウ</t>
    </rPh>
    <rPh sb="8" eb="11">
      <t>オウセツシツ</t>
    </rPh>
    <phoneticPr fontId="3"/>
  </si>
  <si>
    <t>管理宿泊棟1F　校長室</t>
    <rPh sb="0" eb="2">
      <t>カンリ</t>
    </rPh>
    <rPh sb="2" eb="4">
      <t>シュクハク</t>
    </rPh>
    <rPh sb="4" eb="5">
      <t>トウ</t>
    </rPh>
    <rPh sb="8" eb="10">
      <t>コウチョウ</t>
    </rPh>
    <rPh sb="10" eb="11">
      <t>シツ</t>
    </rPh>
    <phoneticPr fontId="3"/>
  </si>
  <si>
    <t>管理宿泊棟1F　和室</t>
    <rPh sb="0" eb="2">
      <t>カンリ</t>
    </rPh>
    <rPh sb="2" eb="4">
      <t>シュクハク</t>
    </rPh>
    <rPh sb="4" eb="5">
      <t>トウ</t>
    </rPh>
    <rPh sb="8" eb="10">
      <t>ワシツ</t>
    </rPh>
    <phoneticPr fontId="3"/>
  </si>
  <si>
    <t>FCL32＋FCL30</t>
  </si>
  <si>
    <t>管理宿泊棟1F　屋上階段</t>
    <rPh sb="0" eb="2">
      <t>カンリ</t>
    </rPh>
    <rPh sb="2" eb="4">
      <t>シュクハク</t>
    </rPh>
    <rPh sb="4" eb="5">
      <t>トウ</t>
    </rPh>
    <rPh sb="8" eb="10">
      <t>オクジョウ</t>
    </rPh>
    <rPh sb="10" eb="12">
      <t>カイダン</t>
    </rPh>
    <phoneticPr fontId="3"/>
  </si>
  <si>
    <t>管理宿泊棟2F　通路</t>
    <rPh sb="0" eb="2">
      <t>カンリ</t>
    </rPh>
    <rPh sb="2" eb="4">
      <t>シュクハク</t>
    </rPh>
    <rPh sb="4" eb="5">
      <t>トウ</t>
    </rPh>
    <rPh sb="8" eb="10">
      <t>ツウロ</t>
    </rPh>
    <phoneticPr fontId="3"/>
  </si>
  <si>
    <t>管理宿泊棟2F　廊下</t>
    <rPh sb="0" eb="2">
      <t>カンリ</t>
    </rPh>
    <rPh sb="2" eb="4">
      <t>シュクハク</t>
    </rPh>
    <rPh sb="4" eb="5">
      <t>トウ</t>
    </rPh>
    <rPh sb="8" eb="10">
      <t>ロウカ</t>
    </rPh>
    <phoneticPr fontId="3"/>
  </si>
  <si>
    <t>管理宿泊棟2F　食堂</t>
    <rPh sb="0" eb="2">
      <t>カンリ</t>
    </rPh>
    <rPh sb="2" eb="4">
      <t>シュクハク</t>
    </rPh>
    <rPh sb="4" eb="5">
      <t>トウ</t>
    </rPh>
    <rPh sb="8" eb="10">
      <t>ショクドウ</t>
    </rPh>
    <phoneticPr fontId="3"/>
  </si>
  <si>
    <t>管理宿泊棟2F　和会議室</t>
    <rPh sb="0" eb="2">
      <t>カンリ</t>
    </rPh>
    <rPh sb="2" eb="4">
      <t>シュクハク</t>
    </rPh>
    <rPh sb="4" eb="5">
      <t>トウ</t>
    </rPh>
    <rPh sb="8" eb="9">
      <t>ワ</t>
    </rPh>
    <rPh sb="9" eb="12">
      <t>カイギシツ</t>
    </rPh>
    <phoneticPr fontId="3"/>
  </si>
  <si>
    <t>管理宿泊棟2F　リネン室</t>
    <rPh sb="0" eb="2">
      <t>カンリ</t>
    </rPh>
    <rPh sb="2" eb="4">
      <t>シュクハク</t>
    </rPh>
    <rPh sb="4" eb="5">
      <t>トウ</t>
    </rPh>
    <rPh sb="11" eb="12">
      <t>シツ</t>
    </rPh>
    <phoneticPr fontId="3"/>
  </si>
  <si>
    <t>管理宿泊棟2F　宿泊室①</t>
    <rPh sb="0" eb="2">
      <t>カンリ</t>
    </rPh>
    <rPh sb="2" eb="4">
      <t>シュクハク</t>
    </rPh>
    <rPh sb="4" eb="5">
      <t>トウ</t>
    </rPh>
    <rPh sb="8" eb="11">
      <t>シュクハクシツ</t>
    </rPh>
    <phoneticPr fontId="3"/>
  </si>
  <si>
    <t>管理宿泊棟2F　宿泊室②</t>
    <rPh sb="0" eb="2">
      <t>カンリ</t>
    </rPh>
    <rPh sb="2" eb="4">
      <t>シュクハク</t>
    </rPh>
    <rPh sb="4" eb="5">
      <t>トウ</t>
    </rPh>
    <rPh sb="8" eb="11">
      <t>シュクハクシツ</t>
    </rPh>
    <phoneticPr fontId="3"/>
  </si>
  <si>
    <t>管理宿泊棟2F　宿泊室③</t>
    <rPh sb="0" eb="2">
      <t>カンリ</t>
    </rPh>
    <rPh sb="2" eb="4">
      <t>シュクハク</t>
    </rPh>
    <rPh sb="4" eb="5">
      <t>トウ</t>
    </rPh>
    <rPh sb="8" eb="11">
      <t>シュクハクシツ</t>
    </rPh>
    <phoneticPr fontId="3"/>
  </si>
  <si>
    <t>管理宿泊棟2F　宿泊室④</t>
    <rPh sb="0" eb="2">
      <t>カンリ</t>
    </rPh>
    <rPh sb="2" eb="4">
      <t>シュクハク</t>
    </rPh>
    <rPh sb="4" eb="5">
      <t>トウ</t>
    </rPh>
    <rPh sb="8" eb="11">
      <t>シュクハクシツ</t>
    </rPh>
    <phoneticPr fontId="3"/>
  </si>
  <si>
    <t>管理宿泊棟2F　宿泊室⑤</t>
    <rPh sb="0" eb="2">
      <t>カンリ</t>
    </rPh>
    <rPh sb="2" eb="4">
      <t>シュクハク</t>
    </rPh>
    <rPh sb="4" eb="5">
      <t>トウ</t>
    </rPh>
    <rPh sb="8" eb="11">
      <t>シュクハクシツ</t>
    </rPh>
    <phoneticPr fontId="3"/>
  </si>
  <si>
    <t>管理宿泊棟2F　宿泊室⑥</t>
    <rPh sb="0" eb="2">
      <t>カンリ</t>
    </rPh>
    <rPh sb="2" eb="4">
      <t>シュクハク</t>
    </rPh>
    <rPh sb="4" eb="5">
      <t>トウ</t>
    </rPh>
    <rPh sb="8" eb="11">
      <t>シュクハクシツ</t>
    </rPh>
    <phoneticPr fontId="3"/>
  </si>
  <si>
    <t>管理宿泊棟2F　宿泊室⑦</t>
    <rPh sb="0" eb="2">
      <t>カンリ</t>
    </rPh>
    <rPh sb="2" eb="4">
      <t>シュクハク</t>
    </rPh>
    <rPh sb="4" eb="5">
      <t>トウ</t>
    </rPh>
    <rPh sb="8" eb="11">
      <t>シュクハクシツ</t>
    </rPh>
    <phoneticPr fontId="3"/>
  </si>
  <si>
    <t>管理宿泊棟2F　宿泊室⑧</t>
    <rPh sb="0" eb="2">
      <t>カンリ</t>
    </rPh>
    <rPh sb="2" eb="4">
      <t>シュクハク</t>
    </rPh>
    <rPh sb="4" eb="5">
      <t>トウ</t>
    </rPh>
    <rPh sb="8" eb="11">
      <t>シュクハクシツ</t>
    </rPh>
    <phoneticPr fontId="3"/>
  </si>
  <si>
    <t>管理宿泊棟2F　宿泊室⑨</t>
    <rPh sb="0" eb="2">
      <t>カンリ</t>
    </rPh>
    <rPh sb="2" eb="4">
      <t>シュクハク</t>
    </rPh>
    <rPh sb="4" eb="5">
      <t>トウ</t>
    </rPh>
    <rPh sb="8" eb="11">
      <t>シュクハクシツ</t>
    </rPh>
    <phoneticPr fontId="3"/>
  </si>
  <si>
    <t>管理宿泊棟2F　宿泊室⑩</t>
    <rPh sb="0" eb="2">
      <t>カンリ</t>
    </rPh>
    <rPh sb="2" eb="4">
      <t>シュクハク</t>
    </rPh>
    <rPh sb="4" eb="5">
      <t>トウ</t>
    </rPh>
    <rPh sb="8" eb="11">
      <t>シュクハクシツ</t>
    </rPh>
    <phoneticPr fontId="3"/>
  </si>
  <si>
    <t>管理宿泊棟2F　浴室</t>
    <rPh sb="0" eb="2">
      <t>カンリ</t>
    </rPh>
    <rPh sb="2" eb="4">
      <t>シュクハク</t>
    </rPh>
    <rPh sb="4" eb="5">
      <t>トウ</t>
    </rPh>
    <rPh sb="8" eb="10">
      <t>ヨクシツ</t>
    </rPh>
    <phoneticPr fontId="3"/>
  </si>
  <si>
    <t>管理宿泊棟2F　大浴場</t>
    <rPh sb="0" eb="2">
      <t>カンリ</t>
    </rPh>
    <rPh sb="2" eb="4">
      <t>シュクハク</t>
    </rPh>
    <rPh sb="4" eb="5">
      <t>トウ</t>
    </rPh>
    <rPh sb="8" eb="11">
      <t>ダイヨクジョウ</t>
    </rPh>
    <phoneticPr fontId="3"/>
  </si>
  <si>
    <t>管理宿泊棟2F　倉庫</t>
    <rPh sb="0" eb="2">
      <t>カンリ</t>
    </rPh>
    <rPh sb="2" eb="4">
      <t>シュクハク</t>
    </rPh>
    <rPh sb="4" eb="5">
      <t>トウ</t>
    </rPh>
    <rPh sb="8" eb="10">
      <t>ソウコ</t>
    </rPh>
    <phoneticPr fontId="3"/>
  </si>
  <si>
    <t>管理宿泊棟2F　洗面</t>
    <rPh sb="0" eb="2">
      <t>カンリ</t>
    </rPh>
    <rPh sb="2" eb="4">
      <t>シュクハク</t>
    </rPh>
    <rPh sb="4" eb="5">
      <t>トウ</t>
    </rPh>
    <rPh sb="8" eb="10">
      <t>センメン</t>
    </rPh>
    <phoneticPr fontId="3"/>
  </si>
  <si>
    <t>管理宿泊棟2F　男子便所</t>
    <rPh sb="0" eb="2">
      <t>カンリ</t>
    </rPh>
    <rPh sb="2" eb="4">
      <t>シュクハク</t>
    </rPh>
    <rPh sb="4" eb="5">
      <t>トウ</t>
    </rPh>
    <rPh sb="8" eb="12">
      <t>ダンシベンジョ</t>
    </rPh>
    <phoneticPr fontId="3"/>
  </si>
  <si>
    <t>管理宿泊棟2F　女子便所</t>
    <rPh sb="0" eb="2">
      <t>カンリ</t>
    </rPh>
    <rPh sb="2" eb="4">
      <t>シュクハク</t>
    </rPh>
    <rPh sb="4" eb="5">
      <t>トウ</t>
    </rPh>
    <rPh sb="8" eb="10">
      <t>ジョシ</t>
    </rPh>
    <rPh sb="10" eb="12">
      <t>ベンジョ</t>
    </rPh>
    <phoneticPr fontId="3"/>
  </si>
  <si>
    <t>管理宿泊棟2F　障害者用便所</t>
    <rPh sb="0" eb="2">
      <t>カンリ</t>
    </rPh>
    <rPh sb="2" eb="4">
      <t>シュクハク</t>
    </rPh>
    <rPh sb="4" eb="5">
      <t>トウ</t>
    </rPh>
    <phoneticPr fontId="3"/>
  </si>
  <si>
    <t>管理宿泊棟2F 屋上階段　</t>
    <rPh sb="0" eb="2">
      <t>カンリ</t>
    </rPh>
    <rPh sb="2" eb="4">
      <t>シュクハク</t>
    </rPh>
    <rPh sb="4" eb="5">
      <t>トウ</t>
    </rPh>
    <rPh sb="8" eb="10">
      <t>オクジョウ</t>
    </rPh>
    <rPh sb="10" eb="12">
      <t>カイダン</t>
    </rPh>
    <phoneticPr fontId="3"/>
  </si>
  <si>
    <t>管理宿泊棟3F 廊下</t>
    <rPh sb="0" eb="2">
      <t>カンリ</t>
    </rPh>
    <rPh sb="2" eb="4">
      <t>シュクハク</t>
    </rPh>
    <rPh sb="4" eb="5">
      <t>トウ</t>
    </rPh>
    <rPh sb="8" eb="10">
      <t>ロウカ</t>
    </rPh>
    <phoneticPr fontId="3"/>
  </si>
  <si>
    <t>管理宿泊棟3F　男子便所</t>
    <rPh sb="0" eb="2">
      <t>カンリ</t>
    </rPh>
    <rPh sb="2" eb="4">
      <t>シュクハク</t>
    </rPh>
    <rPh sb="4" eb="5">
      <t>トウ</t>
    </rPh>
    <rPh sb="8" eb="12">
      <t>ダンシベンジョ</t>
    </rPh>
    <phoneticPr fontId="3"/>
  </si>
  <si>
    <t>管理宿泊棟3F　女子便所</t>
    <rPh sb="0" eb="2">
      <t>カンリ</t>
    </rPh>
    <rPh sb="2" eb="4">
      <t>シュクハク</t>
    </rPh>
    <rPh sb="4" eb="5">
      <t>トウ</t>
    </rPh>
    <rPh sb="8" eb="10">
      <t>ジョシ</t>
    </rPh>
    <rPh sb="10" eb="12">
      <t>ベンジョ</t>
    </rPh>
    <phoneticPr fontId="3"/>
  </si>
  <si>
    <t>管理宿泊棟3F　障害者用便所</t>
    <rPh sb="0" eb="2">
      <t>カンリ</t>
    </rPh>
    <rPh sb="2" eb="4">
      <t>シュクハク</t>
    </rPh>
    <rPh sb="4" eb="5">
      <t>トウ</t>
    </rPh>
    <phoneticPr fontId="3"/>
  </si>
  <si>
    <t>管理宿泊棟3F 洗面</t>
    <rPh sb="0" eb="2">
      <t>カンリ</t>
    </rPh>
    <rPh sb="2" eb="4">
      <t>シュクハク</t>
    </rPh>
    <rPh sb="4" eb="5">
      <t>トウ</t>
    </rPh>
    <rPh sb="8" eb="10">
      <t>センメン</t>
    </rPh>
    <phoneticPr fontId="3"/>
  </si>
  <si>
    <t>管理宿泊棟3F 倉庫</t>
    <rPh sb="0" eb="2">
      <t>カンリ</t>
    </rPh>
    <rPh sb="2" eb="4">
      <t>シュクハク</t>
    </rPh>
    <rPh sb="4" eb="5">
      <t>トウ</t>
    </rPh>
    <rPh sb="8" eb="10">
      <t>ソウコ</t>
    </rPh>
    <phoneticPr fontId="3"/>
  </si>
  <si>
    <t>管理宿泊棟3F　宿泊室①</t>
    <rPh sb="0" eb="2">
      <t>カンリ</t>
    </rPh>
    <rPh sb="2" eb="4">
      <t>シュクハク</t>
    </rPh>
    <rPh sb="4" eb="5">
      <t>トウ</t>
    </rPh>
    <rPh sb="8" eb="11">
      <t>シュクハクシツ</t>
    </rPh>
    <phoneticPr fontId="3"/>
  </si>
  <si>
    <t>管理宿泊棟3F　宿泊室②</t>
    <rPh sb="0" eb="2">
      <t>カンリ</t>
    </rPh>
    <rPh sb="2" eb="4">
      <t>シュクハク</t>
    </rPh>
    <rPh sb="4" eb="5">
      <t>トウ</t>
    </rPh>
    <rPh sb="8" eb="11">
      <t>シュクハクシツ</t>
    </rPh>
    <phoneticPr fontId="3"/>
  </si>
  <si>
    <t>管理宿泊棟3F　宿泊室③</t>
    <rPh sb="0" eb="2">
      <t>カンリ</t>
    </rPh>
    <rPh sb="2" eb="4">
      <t>シュクハク</t>
    </rPh>
    <rPh sb="4" eb="5">
      <t>トウ</t>
    </rPh>
    <rPh sb="8" eb="11">
      <t>シュクハクシツ</t>
    </rPh>
    <phoneticPr fontId="3"/>
  </si>
  <si>
    <t>管理宿泊棟3F　宿泊室④</t>
    <rPh sb="0" eb="2">
      <t>カンリ</t>
    </rPh>
    <rPh sb="2" eb="4">
      <t>シュクハク</t>
    </rPh>
    <rPh sb="4" eb="5">
      <t>トウ</t>
    </rPh>
    <rPh sb="8" eb="11">
      <t>シュクハクシツ</t>
    </rPh>
    <phoneticPr fontId="3"/>
  </si>
  <si>
    <t>管理宿泊棟3F　宿泊室⑤</t>
    <rPh sb="0" eb="2">
      <t>カンリ</t>
    </rPh>
    <rPh sb="2" eb="4">
      <t>シュクハク</t>
    </rPh>
    <rPh sb="4" eb="5">
      <t>トウ</t>
    </rPh>
    <rPh sb="8" eb="11">
      <t>シュクハクシツ</t>
    </rPh>
    <phoneticPr fontId="3"/>
  </si>
  <si>
    <t>管理宿泊棟3F　宿泊室⑥</t>
    <rPh sb="0" eb="2">
      <t>カンリ</t>
    </rPh>
    <rPh sb="2" eb="4">
      <t>シュクハク</t>
    </rPh>
    <rPh sb="4" eb="5">
      <t>トウ</t>
    </rPh>
    <rPh sb="8" eb="11">
      <t>シュクハクシツ</t>
    </rPh>
    <phoneticPr fontId="3"/>
  </si>
  <si>
    <t>管理宿泊棟3F　宿泊室⑦</t>
    <rPh sb="0" eb="2">
      <t>カンリ</t>
    </rPh>
    <rPh sb="2" eb="4">
      <t>シュクハク</t>
    </rPh>
    <rPh sb="4" eb="5">
      <t>トウ</t>
    </rPh>
    <rPh sb="8" eb="11">
      <t>シュクハクシツ</t>
    </rPh>
    <phoneticPr fontId="3"/>
  </si>
  <si>
    <t>管理宿泊棟3F　宿泊室⑧</t>
    <rPh sb="0" eb="2">
      <t>カンリ</t>
    </rPh>
    <rPh sb="2" eb="4">
      <t>シュクハク</t>
    </rPh>
    <rPh sb="4" eb="5">
      <t>トウ</t>
    </rPh>
    <rPh sb="8" eb="11">
      <t>シュクハクシツ</t>
    </rPh>
    <phoneticPr fontId="3"/>
  </si>
  <si>
    <t>管理宿泊棟3F　宿泊室⑨</t>
    <rPh sb="0" eb="2">
      <t>カンリ</t>
    </rPh>
    <rPh sb="2" eb="4">
      <t>シュクハク</t>
    </rPh>
    <rPh sb="4" eb="5">
      <t>トウ</t>
    </rPh>
    <rPh sb="8" eb="11">
      <t>シュクハクシツ</t>
    </rPh>
    <phoneticPr fontId="3"/>
  </si>
  <si>
    <t>管理宿泊棟3F　宿泊室⑩</t>
    <rPh sb="0" eb="2">
      <t>カンリ</t>
    </rPh>
    <rPh sb="2" eb="4">
      <t>シュクハク</t>
    </rPh>
    <rPh sb="4" eb="5">
      <t>トウ</t>
    </rPh>
    <rPh sb="8" eb="11">
      <t>シュクハクシツ</t>
    </rPh>
    <phoneticPr fontId="3"/>
  </si>
  <si>
    <t>管理宿泊棟3F　宿泊室⑪</t>
    <rPh sb="0" eb="2">
      <t>カンリ</t>
    </rPh>
    <rPh sb="2" eb="4">
      <t>シュクハク</t>
    </rPh>
    <rPh sb="4" eb="5">
      <t>トウ</t>
    </rPh>
    <rPh sb="8" eb="11">
      <t>シュクハクシツ</t>
    </rPh>
    <phoneticPr fontId="3"/>
  </si>
  <si>
    <t>管理宿泊棟3F　宿泊室⑫</t>
    <rPh sb="0" eb="2">
      <t>カンリ</t>
    </rPh>
    <rPh sb="2" eb="4">
      <t>シュクハク</t>
    </rPh>
    <rPh sb="4" eb="5">
      <t>トウ</t>
    </rPh>
    <rPh sb="8" eb="11">
      <t>シュクハクシツ</t>
    </rPh>
    <phoneticPr fontId="3"/>
  </si>
  <si>
    <t>管理宿泊棟3F　宿泊室⑬</t>
    <rPh sb="0" eb="2">
      <t>カンリ</t>
    </rPh>
    <rPh sb="2" eb="4">
      <t>シュクハク</t>
    </rPh>
    <rPh sb="4" eb="5">
      <t>トウ</t>
    </rPh>
    <rPh sb="8" eb="11">
      <t>シュクハクシツ</t>
    </rPh>
    <phoneticPr fontId="3"/>
  </si>
  <si>
    <t>管理宿泊棟3F　屋上階段</t>
    <rPh sb="0" eb="2">
      <t>カンリ</t>
    </rPh>
    <rPh sb="2" eb="4">
      <t>シュクハク</t>
    </rPh>
    <rPh sb="4" eb="5">
      <t>トウ</t>
    </rPh>
    <rPh sb="8" eb="10">
      <t>オクジョウ</t>
    </rPh>
    <rPh sb="10" eb="12">
      <t>カイダン</t>
    </rPh>
    <phoneticPr fontId="3"/>
  </si>
  <si>
    <t>管理宿泊棟4F　階段室</t>
    <rPh sb="0" eb="2">
      <t>カンリ</t>
    </rPh>
    <rPh sb="2" eb="4">
      <t>シュクハク</t>
    </rPh>
    <rPh sb="4" eb="5">
      <t>トウ</t>
    </rPh>
    <rPh sb="8" eb="11">
      <t>カイダンシツ</t>
    </rPh>
    <phoneticPr fontId="3"/>
  </si>
  <si>
    <t>管理宿泊棟4F　倉庫</t>
    <rPh sb="0" eb="2">
      <t>カンリ</t>
    </rPh>
    <rPh sb="2" eb="4">
      <t>シュクハク</t>
    </rPh>
    <rPh sb="4" eb="5">
      <t>トウ</t>
    </rPh>
    <rPh sb="8" eb="10">
      <t>ソウコ</t>
    </rPh>
    <phoneticPr fontId="3"/>
  </si>
  <si>
    <t>管理宿泊棟4F　電気室</t>
    <rPh sb="0" eb="2">
      <t>カンリ</t>
    </rPh>
    <rPh sb="2" eb="4">
      <t>シュクハク</t>
    </rPh>
    <rPh sb="4" eb="5">
      <t>トウ</t>
    </rPh>
    <rPh sb="8" eb="11">
      <t>デンキシツ</t>
    </rPh>
    <phoneticPr fontId="3"/>
  </si>
  <si>
    <t>勤労者体育センター　器具庫</t>
    <rPh sb="0" eb="3">
      <t>キンロウシャ</t>
    </rPh>
    <rPh sb="3" eb="5">
      <t>タイイク</t>
    </rPh>
    <rPh sb="10" eb="13">
      <t>キグコ</t>
    </rPh>
    <phoneticPr fontId="3"/>
  </si>
  <si>
    <t>勤労者体育センター　女子更衣室</t>
    <rPh sb="0" eb="3">
      <t>キンロウシャ</t>
    </rPh>
    <rPh sb="3" eb="5">
      <t>タイイク</t>
    </rPh>
    <rPh sb="10" eb="15">
      <t>ジョシコウイシツ</t>
    </rPh>
    <phoneticPr fontId="3"/>
  </si>
  <si>
    <t>勤労者体育センター　男子更衣室</t>
    <rPh sb="0" eb="3">
      <t>キンロウシャ</t>
    </rPh>
    <rPh sb="3" eb="5">
      <t>タイイク</t>
    </rPh>
    <rPh sb="10" eb="15">
      <t>ダンシコウイシツ</t>
    </rPh>
    <phoneticPr fontId="3"/>
  </si>
  <si>
    <t>勤労者体育センター　障害者用便所</t>
    <rPh sb="0" eb="3">
      <t>キンロウシャ</t>
    </rPh>
    <rPh sb="3" eb="5">
      <t>タイイク</t>
    </rPh>
    <phoneticPr fontId="3"/>
  </si>
  <si>
    <t>勤労者体育センター　事務室</t>
    <rPh sb="0" eb="3">
      <t>キンロウシャ</t>
    </rPh>
    <rPh sb="3" eb="5">
      <t>タイイク</t>
    </rPh>
    <rPh sb="10" eb="13">
      <t>ジムシツ</t>
    </rPh>
    <phoneticPr fontId="3"/>
  </si>
  <si>
    <t>勤労者体育センター　玄関ロビー</t>
    <rPh sb="0" eb="3">
      <t>キンロウシャ</t>
    </rPh>
    <rPh sb="3" eb="5">
      <t>タイイク</t>
    </rPh>
    <rPh sb="10" eb="12">
      <t>ゲンカン</t>
    </rPh>
    <phoneticPr fontId="3"/>
  </si>
  <si>
    <t>勤労者体育センター　男子便所</t>
    <rPh sb="0" eb="3">
      <t>キンロウシャ</t>
    </rPh>
    <rPh sb="3" eb="5">
      <t>タイイク</t>
    </rPh>
    <rPh sb="10" eb="12">
      <t>ダンシ</t>
    </rPh>
    <rPh sb="12" eb="14">
      <t>ベンジョ</t>
    </rPh>
    <phoneticPr fontId="3"/>
  </si>
  <si>
    <t>勤労者体育センター　女子便所</t>
    <rPh sb="0" eb="3">
      <t>キンロウシャ</t>
    </rPh>
    <rPh sb="3" eb="5">
      <t>タイイク</t>
    </rPh>
    <rPh sb="10" eb="12">
      <t>ジョシ</t>
    </rPh>
    <rPh sb="12" eb="14">
      <t>ベンジョ</t>
    </rPh>
    <phoneticPr fontId="3"/>
  </si>
  <si>
    <t>勤労者体育センター　ポーチ</t>
    <rPh sb="0" eb="3">
      <t>キンロウシャ</t>
    </rPh>
    <rPh sb="3" eb="5">
      <t>タイイク</t>
    </rPh>
    <phoneticPr fontId="3"/>
  </si>
  <si>
    <t>勤労者体育センター　屋内運動場</t>
    <rPh sb="0" eb="3">
      <t>キンロウシャ</t>
    </rPh>
    <rPh sb="3" eb="5">
      <t>タイイク</t>
    </rPh>
    <rPh sb="10" eb="12">
      <t>オクナイ</t>
    </rPh>
    <rPh sb="12" eb="15">
      <t>ウンドウジョウ</t>
    </rPh>
    <phoneticPr fontId="3"/>
  </si>
  <si>
    <t>水銀灯300</t>
    <rPh sb="0" eb="3">
      <t>スイギントウ</t>
    </rPh>
    <phoneticPr fontId="3"/>
  </si>
  <si>
    <t>坂井地区水道管理事務所</t>
  </si>
  <si>
    <t>取水ポンプ井</t>
    <rPh sb="0" eb="2">
      <t>シュスイ</t>
    </rPh>
    <rPh sb="5" eb="6">
      <t>イ</t>
    </rPh>
    <phoneticPr fontId="3"/>
  </si>
  <si>
    <t>取水ポンプ井 屋外</t>
    <rPh sb="0" eb="2">
      <t>シュスイ</t>
    </rPh>
    <rPh sb="5" eb="6">
      <t>イ</t>
    </rPh>
    <rPh sb="7" eb="9">
      <t>オクガイ</t>
    </rPh>
    <phoneticPr fontId="3"/>
  </si>
  <si>
    <t xml:space="preserve">活性炭素貯蔵棟 1F </t>
    <rPh sb="0" eb="4">
      <t>カッセイタンソ</t>
    </rPh>
    <rPh sb="4" eb="6">
      <t>チョゾウ</t>
    </rPh>
    <rPh sb="6" eb="7">
      <t>トウ</t>
    </rPh>
    <phoneticPr fontId="3"/>
  </si>
  <si>
    <t xml:space="preserve">活性炭素貯蔵棟 1F屋外 </t>
    <rPh sb="0" eb="4">
      <t>カッセイタンソ</t>
    </rPh>
    <rPh sb="4" eb="6">
      <t>チョゾウ</t>
    </rPh>
    <rPh sb="6" eb="7">
      <t>トウ</t>
    </rPh>
    <rPh sb="10" eb="12">
      <t>オクガイ</t>
    </rPh>
    <phoneticPr fontId="3"/>
  </si>
  <si>
    <t>FL40(1灯用)</t>
    <rPh sb="6" eb="7">
      <t>トウ</t>
    </rPh>
    <rPh sb="7" eb="8">
      <t>ヨウ</t>
    </rPh>
    <phoneticPr fontId="3"/>
  </si>
  <si>
    <t xml:space="preserve">活性炭素貯蔵棟 2F </t>
    <rPh sb="0" eb="4">
      <t>カッセイタンソ</t>
    </rPh>
    <rPh sb="4" eb="6">
      <t>チョゾウ</t>
    </rPh>
    <rPh sb="6" eb="7">
      <t>トウ</t>
    </rPh>
    <phoneticPr fontId="3"/>
  </si>
  <si>
    <t>FL40(2灯用)</t>
    <rPh sb="6" eb="8">
      <t>トウヨウ</t>
    </rPh>
    <phoneticPr fontId="3"/>
  </si>
  <si>
    <t xml:space="preserve">活性炭素貯蔵棟 2F屋外 </t>
    <rPh sb="0" eb="4">
      <t>カッセイタンソ</t>
    </rPh>
    <rPh sb="4" eb="6">
      <t>チョゾウ</t>
    </rPh>
    <rPh sb="6" eb="7">
      <t>トウ</t>
    </rPh>
    <rPh sb="10" eb="12">
      <t>オクガイ</t>
    </rPh>
    <phoneticPr fontId="3"/>
  </si>
  <si>
    <t xml:space="preserve">活性炭素貯蔵棟 3F </t>
    <rPh sb="0" eb="4">
      <t>カッセイタンソ</t>
    </rPh>
    <rPh sb="4" eb="6">
      <t>チョゾウ</t>
    </rPh>
    <rPh sb="6" eb="7">
      <t>トウ</t>
    </rPh>
    <phoneticPr fontId="3"/>
  </si>
  <si>
    <t xml:space="preserve">活性炭素貯蔵棟 4F </t>
    <rPh sb="0" eb="4">
      <t>カッセイタンソ</t>
    </rPh>
    <rPh sb="4" eb="6">
      <t>チョゾウ</t>
    </rPh>
    <rPh sb="6" eb="7">
      <t>トウ</t>
    </rPh>
    <phoneticPr fontId="3"/>
  </si>
  <si>
    <t>フロック形成池東側棟</t>
    <rPh sb="4" eb="6">
      <t>ケイセイ</t>
    </rPh>
    <rPh sb="6" eb="7">
      <t>イケ</t>
    </rPh>
    <rPh sb="7" eb="8">
      <t>ヒガシ</t>
    </rPh>
    <rPh sb="8" eb="9">
      <t>ガワ</t>
    </rPh>
    <rPh sb="9" eb="10">
      <t>トウ</t>
    </rPh>
    <phoneticPr fontId="3"/>
  </si>
  <si>
    <t xml:space="preserve">フロック形成池 B1F </t>
    <rPh sb="4" eb="6">
      <t>ケイセイ</t>
    </rPh>
    <rPh sb="6" eb="7">
      <t>イケ</t>
    </rPh>
    <phoneticPr fontId="3"/>
  </si>
  <si>
    <t xml:space="preserve">フロック形成池-薬品沈殿池 B1F通路 </t>
    <rPh sb="4" eb="6">
      <t>ケイセイ</t>
    </rPh>
    <rPh sb="6" eb="7">
      <t>イケ</t>
    </rPh>
    <rPh sb="8" eb="10">
      <t>ヤクヒン</t>
    </rPh>
    <rPh sb="10" eb="12">
      <t>チンデン</t>
    </rPh>
    <rPh sb="12" eb="13">
      <t>イケ</t>
    </rPh>
    <rPh sb="17" eb="19">
      <t>ツウロ</t>
    </rPh>
    <phoneticPr fontId="3"/>
  </si>
  <si>
    <t>薬品沈殿池-急速ろ過池 B1F</t>
    <rPh sb="0" eb="2">
      <t>ヤクヒン</t>
    </rPh>
    <rPh sb="2" eb="5">
      <t>チンデンイケ</t>
    </rPh>
    <rPh sb="6" eb="8">
      <t>キュウソク</t>
    </rPh>
    <rPh sb="9" eb="10">
      <t>カ</t>
    </rPh>
    <rPh sb="10" eb="11">
      <t>イケ</t>
    </rPh>
    <phoneticPr fontId="3"/>
  </si>
  <si>
    <t>急速ろ過池 B1F</t>
    <rPh sb="0" eb="2">
      <t>キュウソク</t>
    </rPh>
    <rPh sb="3" eb="4">
      <t>カ</t>
    </rPh>
    <rPh sb="4" eb="5">
      <t>イケ</t>
    </rPh>
    <phoneticPr fontId="3"/>
  </si>
  <si>
    <t>急速ろ過池 B2F</t>
    <rPh sb="0" eb="2">
      <t>キュウソク</t>
    </rPh>
    <rPh sb="3" eb="4">
      <t>カ</t>
    </rPh>
    <rPh sb="4" eb="5">
      <t>イケ</t>
    </rPh>
    <phoneticPr fontId="3"/>
  </si>
  <si>
    <t>薬品沈殿池-浄水池 B1F</t>
    <rPh sb="0" eb="2">
      <t>ヤクヒン</t>
    </rPh>
    <rPh sb="2" eb="5">
      <t>チンデンイケ</t>
    </rPh>
    <rPh sb="6" eb="8">
      <t>ジョウスイ</t>
    </rPh>
    <rPh sb="8" eb="9">
      <t>イケ</t>
    </rPh>
    <phoneticPr fontId="3"/>
  </si>
  <si>
    <t>浄水池-事務所 B1F</t>
    <rPh sb="0" eb="2">
      <t>ジョウスイ</t>
    </rPh>
    <rPh sb="2" eb="3">
      <t>イケ</t>
    </rPh>
    <rPh sb="4" eb="7">
      <t>ジムショ</t>
    </rPh>
    <phoneticPr fontId="3"/>
  </si>
  <si>
    <t>浄水池 B1F入口</t>
    <rPh sb="0" eb="3">
      <t>ジョウスイイケ</t>
    </rPh>
    <rPh sb="7" eb="9">
      <t>イリグチ</t>
    </rPh>
    <phoneticPr fontId="3"/>
  </si>
  <si>
    <t>浄水池 B1F</t>
    <rPh sb="0" eb="3">
      <t>ジョウスイイケ</t>
    </rPh>
    <phoneticPr fontId="3"/>
  </si>
  <si>
    <t>水銀灯700</t>
    <rPh sb="0" eb="3">
      <t>スイギントウ</t>
    </rPh>
    <phoneticPr fontId="3"/>
  </si>
  <si>
    <t>浄水池 B2F</t>
    <rPh sb="0" eb="3">
      <t>ジョウスイイケ</t>
    </rPh>
    <phoneticPr fontId="3"/>
  </si>
  <si>
    <t>事務所 B1通路</t>
    <rPh sb="0" eb="3">
      <t>ジムショ</t>
    </rPh>
    <rPh sb="6" eb="8">
      <t>ツウロ</t>
    </rPh>
    <phoneticPr fontId="3"/>
  </si>
  <si>
    <t>事務所 B1コントロール盤室</t>
    <rPh sb="0" eb="3">
      <t>ジムショ</t>
    </rPh>
    <rPh sb="12" eb="14">
      <t>バンシツ</t>
    </rPh>
    <phoneticPr fontId="3"/>
  </si>
  <si>
    <t>事務所 B1薬品注入設備室</t>
    <rPh sb="0" eb="3">
      <t>ジムショ</t>
    </rPh>
    <rPh sb="6" eb="8">
      <t>ヤクヒン</t>
    </rPh>
    <rPh sb="8" eb="13">
      <t>チュウニュウセツビシツ</t>
    </rPh>
    <phoneticPr fontId="3"/>
  </si>
  <si>
    <t>事務所 B1ファンルーム</t>
    <rPh sb="0" eb="3">
      <t>ジムショ</t>
    </rPh>
    <phoneticPr fontId="3"/>
  </si>
  <si>
    <t>事務所 B1前室</t>
    <rPh sb="0" eb="3">
      <t>ジムショ</t>
    </rPh>
    <rPh sb="6" eb="8">
      <t>マエシツ</t>
    </rPh>
    <phoneticPr fontId="3"/>
  </si>
  <si>
    <t>事務所 B1薬品貯蔵室周り</t>
    <rPh sb="0" eb="3">
      <t>ジムショ</t>
    </rPh>
    <rPh sb="6" eb="8">
      <t>ヤクヒン</t>
    </rPh>
    <rPh sb="8" eb="11">
      <t>チョゾウシツ</t>
    </rPh>
    <rPh sb="11" eb="12">
      <t>マワ</t>
    </rPh>
    <phoneticPr fontId="3"/>
  </si>
  <si>
    <t>事務所 B1薬品貯蔵室</t>
    <rPh sb="0" eb="3">
      <t>ジムショ</t>
    </rPh>
    <rPh sb="6" eb="8">
      <t>ヤクヒン</t>
    </rPh>
    <rPh sb="8" eb="11">
      <t>チョゾウシツ</t>
    </rPh>
    <phoneticPr fontId="3"/>
  </si>
  <si>
    <t>事務所 1F下駄箱</t>
    <rPh sb="0" eb="3">
      <t>ジムショ</t>
    </rPh>
    <rPh sb="6" eb="9">
      <t>ゲタバコ</t>
    </rPh>
    <phoneticPr fontId="3"/>
  </si>
  <si>
    <t>事務所 1F倉庫</t>
    <rPh sb="0" eb="3">
      <t>ジムショ</t>
    </rPh>
    <rPh sb="6" eb="8">
      <t>ソウコ</t>
    </rPh>
    <phoneticPr fontId="3"/>
  </si>
  <si>
    <t>事務所 1F通路</t>
    <rPh sb="0" eb="3">
      <t>ジムショ</t>
    </rPh>
    <rPh sb="6" eb="8">
      <t>ツウロ</t>
    </rPh>
    <phoneticPr fontId="3"/>
  </si>
  <si>
    <t>事務所 1F更衣室</t>
    <rPh sb="0" eb="3">
      <t>ジムショ</t>
    </rPh>
    <rPh sb="6" eb="9">
      <t>コウイシツ</t>
    </rPh>
    <phoneticPr fontId="3"/>
  </si>
  <si>
    <t>事務所 1F器材倉庫</t>
    <rPh sb="0" eb="3">
      <t>ジムショ</t>
    </rPh>
    <rPh sb="6" eb="8">
      <t>キザイ</t>
    </rPh>
    <rPh sb="8" eb="10">
      <t>ソウコ</t>
    </rPh>
    <phoneticPr fontId="3"/>
  </si>
  <si>
    <t>事務所 1F作業員控室</t>
    <rPh sb="0" eb="3">
      <t>ジムショ</t>
    </rPh>
    <rPh sb="6" eb="9">
      <t>サギョウイン</t>
    </rPh>
    <rPh sb="9" eb="11">
      <t>ヒカエシツ</t>
    </rPh>
    <phoneticPr fontId="3"/>
  </si>
  <si>
    <t>事務所 1F電気室</t>
    <rPh sb="0" eb="3">
      <t>ジムショ</t>
    </rPh>
    <rPh sb="6" eb="9">
      <t>デンキシツ</t>
    </rPh>
    <phoneticPr fontId="3"/>
  </si>
  <si>
    <t>事務所 1Fファンルーム</t>
    <rPh sb="0" eb="3">
      <t>ジムショ</t>
    </rPh>
    <phoneticPr fontId="3"/>
  </si>
  <si>
    <t>事務所 1F工作室</t>
    <rPh sb="0" eb="3">
      <t>ジムショ</t>
    </rPh>
    <rPh sb="6" eb="9">
      <t>コウサクシツ</t>
    </rPh>
    <phoneticPr fontId="3"/>
  </si>
  <si>
    <t>事務所 1F車庫</t>
    <rPh sb="0" eb="3">
      <t>ジムショ</t>
    </rPh>
    <rPh sb="6" eb="8">
      <t>シャコ</t>
    </rPh>
    <phoneticPr fontId="3"/>
  </si>
  <si>
    <t>事務所 2F事務室</t>
    <rPh sb="6" eb="9">
      <t>ジムシツ</t>
    </rPh>
    <phoneticPr fontId="3"/>
  </si>
  <si>
    <t>事務所 2F所長室</t>
    <rPh sb="6" eb="9">
      <t>ショチョウシツ</t>
    </rPh>
    <phoneticPr fontId="3"/>
  </si>
  <si>
    <t>事務所 2F通路</t>
    <rPh sb="6" eb="8">
      <t>ツウロ</t>
    </rPh>
    <phoneticPr fontId="3"/>
  </si>
  <si>
    <t>事務所 2F倉庫</t>
    <rPh sb="6" eb="8">
      <t>ソウコ</t>
    </rPh>
    <phoneticPr fontId="3"/>
  </si>
  <si>
    <t>事務所 2F更衣室</t>
    <rPh sb="6" eb="9">
      <t>コウイシツ</t>
    </rPh>
    <phoneticPr fontId="3"/>
  </si>
  <si>
    <t>事務所 2F宿直室</t>
    <rPh sb="6" eb="9">
      <t>シュクチョクシツ</t>
    </rPh>
    <phoneticPr fontId="3"/>
  </si>
  <si>
    <t>事務所 2Fパッケージ室1</t>
    <rPh sb="11" eb="12">
      <t>シツ</t>
    </rPh>
    <phoneticPr fontId="3"/>
  </si>
  <si>
    <t>事務所 2F会議室</t>
    <rPh sb="6" eb="9">
      <t>カイギシツ</t>
    </rPh>
    <phoneticPr fontId="3"/>
  </si>
  <si>
    <t>事務所 2F水質試験室</t>
    <rPh sb="6" eb="8">
      <t>スイシツ</t>
    </rPh>
    <rPh sb="8" eb="11">
      <t>シケンシツ</t>
    </rPh>
    <phoneticPr fontId="3"/>
  </si>
  <si>
    <t>事務所 2F水質発信機室</t>
    <rPh sb="6" eb="8">
      <t>スイシツ</t>
    </rPh>
    <rPh sb="8" eb="11">
      <t>ハッシンキ</t>
    </rPh>
    <rPh sb="11" eb="12">
      <t>シツ</t>
    </rPh>
    <phoneticPr fontId="3"/>
  </si>
  <si>
    <t>事務所 2F中央監視室</t>
    <rPh sb="6" eb="8">
      <t>チュウオウ</t>
    </rPh>
    <rPh sb="8" eb="11">
      <t>カンシシツ</t>
    </rPh>
    <phoneticPr fontId="3"/>
  </si>
  <si>
    <t>事務所 2F電算機室</t>
    <rPh sb="6" eb="10">
      <t>デンサンキシツ</t>
    </rPh>
    <phoneticPr fontId="3"/>
  </si>
  <si>
    <t>事務所 2Fパッケージ室2</t>
    <rPh sb="11" eb="12">
      <t>シツ</t>
    </rPh>
    <phoneticPr fontId="3"/>
  </si>
  <si>
    <t>事務所 3F</t>
  </si>
  <si>
    <t>送泥ポンプ室</t>
    <rPh sb="0" eb="2">
      <t>ソウデイ</t>
    </rPh>
    <rPh sb="5" eb="6">
      <t>シツ</t>
    </rPh>
    <phoneticPr fontId="3"/>
  </si>
  <si>
    <t>送泥ポンプ室 屋外</t>
    <rPh sb="0" eb="2">
      <t>ソウデイ</t>
    </rPh>
    <rPh sb="5" eb="6">
      <t>シツ</t>
    </rPh>
    <rPh sb="7" eb="9">
      <t>オクガイ</t>
    </rPh>
    <phoneticPr fontId="3"/>
  </si>
  <si>
    <t xml:space="preserve">送泥ポンプ室横 1F </t>
    <rPh sb="0" eb="2">
      <t>ソウデイ</t>
    </rPh>
    <rPh sb="5" eb="6">
      <t>シツ</t>
    </rPh>
    <rPh sb="6" eb="7">
      <t>ヨコ</t>
    </rPh>
    <phoneticPr fontId="3"/>
  </si>
  <si>
    <t>水銀灯200</t>
    <rPh sb="0" eb="3">
      <t>スイギントウ</t>
    </rPh>
    <phoneticPr fontId="3"/>
  </si>
  <si>
    <t>あわら第一受水池</t>
  </si>
  <si>
    <t>あわら第二受水池</t>
    <rPh sb="4" eb="5">
      <t>ニ</t>
    </rPh>
    <phoneticPr fontId="3"/>
  </si>
  <si>
    <t>あわら第三受水池</t>
    <rPh sb="4" eb="5">
      <t>サン</t>
    </rPh>
    <phoneticPr fontId="3"/>
  </si>
  <si>
    <t>丸岡受水池</t>
    <rPh sb="0" eb="2">
      <t>マルオカ</t>
    </rPh>
    <phoneticPr fontId="3"/>
  </si>
  <si>
    <t>春江受水池</t>
    <rPh sb="0" eb="2">
      <t>ハルエ</t>
    </rPh>
    <phoneticPr fontId="3"/>
  </si>
  <si>
    <t>坂井受水池</t>
    <rPh sb="0" eb="2">
      <t>サカイ</t>
    </rPh>
    <phoneticPr fontId="3"/>
  </si>
  <si>
    <t>食品加工研究所</t>
  </si>
  <si>
    <t>本館 軒下</t>
    <rPh sb="0" eb="2">
      <t>ホンカン</t>
    </rPh>
    <rPh sb="3" eb="5">
      <t>ノキシタ</t>
    </rPh>
    <phoneticPr fontId="3"/>
  </si>
  <si>
    <t>本館 風除室</t>
    <rPh sb="0" eb="2">
      <t>ホンカン</t>
    </rPh>
    <rPh sb="3" eb="6">
      <t>フウジョシツ</t>
    </rPh>
    <phoneticPr fontId="3"/>
  </si>
  <si>
    <t>本館1F 展示ホール</t>
    <rPh sb="0" eb="2">
      <t>ホンカン</t>
    </rPh>
    <rPh sb="5" eb="7">
      <t>テンジ</t>
    </rPh>
    <phoneticPr fontId="3"/>
  </si>
  <si>
    <t>本館1F 階段前</t>
    <rPh sb="0" eb="2">
      <t>ホンカン</t>
    </rPh>
    <rPh sb="5" eb="7">
      <t>カイダン</t>
    </rPh>
    <rPh sb="7" eb="8">
      <t>マエ</t>
    </rPh>
    <phoneticPr fontId="3"/>
  </si>
  <si>
    <t>階段灯FL40</t>
    <rPh sb="0" eb="3">
      <t>カイダントウ</t>
    </rPh>
    <phoneticPr fontId="3"/>
  </si>
  <si>
    <t>本館1F お手洗前</t>
    <rPh sb="0" eb="2">
      <t>ホンカン</t>
    </rPh>
    <rPh sb="6" eb="8">
      <t>テアライ</t>
    </rPh>
    <rPh sb="8" eb="9">
      <t>マエ</t>
    </rPh>
    <phoneticPr fontId="3"/>
  </si>
  <si>
    <t>本館1F 女子便所</t>
    <rPh sb="0" eb="2">
      <t>ホンカン</t>
    </rPh>
    <phoneticPr fontId="3"/>
  </si>
  <si>
    <t>本館1F 男子便所</t>
    <rPh sb="0" eb="2">
      <t>ホンカン</t>
    </rPh>
    <rPh sb="5" eb="9">
      <t>ダンシベンジョ</t>
    </rPh>
    <phoneticPr fontId="3"/>
  </si>
  <si>
    <t>本館1F 身障者便所</t>
    <rPh sb="0" eb="2">
      <t>ホンカン</t>
    </rPh>
    <rPh sb="5" eb="8">
      <t>シンショウシャ</t>
    </rPh>
    <rPh sb="8" eb="10">
      <t>ベンジョ</t>
    </rPh>
    <phoneticPr fontId="3"/>
  </si>
  <si>
    <t>本館1F 給湯室</t>
    <rPh sb="0" eb="2">
      <t>ホンカン</t>
    </rPh>
    <rPh sb="5" eb="8">
      <t>キュウトウシツ</t>
    </rPh>
    <phoneticPr fontId="3"/>
  </si>
  <si>
    <t>本館1F 会議室</t>
    <rPh sb="0" eb="2">
      <t>ホンカン</t>
    </rPh>
    <rPh sb="5" eb="8">
      <t>カイギシツ</t>
    </rPh>
    <phoneticPr fontId="3"/>
  </si>
  <si>
    <t>本館1F 更衣室</t>
    <rPh sb="0" eb="2">
      <t>ホンカン</t>
    </rPh>
    <rPh sb="5" eb="8">
      <t>コウイシツ</t>
    </rPh>
    <phoneticPr fontId="3"/>
  </si>
  <si>
    <t>本館1F 機械室</t>
    <rPh sb="0" eb="2">
      <t>ホンカン</t>
    </rPh>
    <rPh sb="5" eb="8">
      <t>キカイシツ</t>
    </rPh>
    <phoneticPr fontId="3"/>
  </si>
  <si>
    <t>本館1F 研修室①</t>
    <rPh sb="0" eb="2">
      <t>ホンカン</t>
    </rPh>
    <rPh sb="5" eb="8">
      <t>ケンシュウシツ</t>
    </rPh>
    <phoneticPr fontId="3"/>
  </si>
  <si>
    <t>本館1F 研修室②</t>
    <rPh sb="0" eb="2">
      <t>ホンカン</t>
    </rPh>
    <rPh sb="5" eb="8">
      <t>ケンシュウシツ</t>
    </rPh>
    <phoneticPr fontId="3"/>
  </si>
  <si>
    <t>本館1F 物品庫</t>
    <rPh sb="0" eb="2">
      <t>ホンカン</t>
    </rPh>
    <rPh sb="5" eb="7">
      <t>ブッピン</t>
    </rPh>
    <rPh sb="7" eb="8">
      <t>コ</t>
    </rPh>
    <phoneticPr fontId="3"/>
  </si>
  <si>
    <t>本館1F 書庫</t>
    <rPh sb="0" eb="2">
      <t>ホンカン</t>
    </rPh>
    <rPh sb="5" eb="7">
      <t>ショコ</t>
    </rPh>
    <phoneticPr fontId="3"/>
  </si>
  <si>
    <t>本館1F 所長室</t>
    <rPh sb="0" eb="2">
      <t>ホンカン</t>
    </rPh>
    <rPh sb="5" eb="8">
      <t>ショチョウシツ</t>
    </rPh>
    <phoneticPr fontId="3"/>
  </si>
  <si>
    <t>本館1F 廊下</t>
    <rPh sb="0" eb="2">
      <t>ホンカン</t>
    </rPh>
    <rPh sb="5" eb="7">
      <t>ロウカ</t>
    </rPh>
    <phoneticPr fontId="3"/>
  </si>
  <si>
    <t>本館2F 階段</t>
    <rPh sb="0" eb="2">
      <t>ホンカン</t>
    </rPh>
    <rPh sb="5" eb="7">
      <t>カイダン</t>
    </rPh>
    <phoneticPr fontId="3"/>
  </si>
  <si>
    <t>HIDランプ</t>
  </si>
  <si>
    <t>本館2F エレベーター室</t>
    <rPh sb="0" eb="2">
      <t>ホンカン</t>
    </rPh>
    <rPh sb="11" eb="12">
      <t>シツ</t>
    </rPh>
    <phoneticPr fontId="3"/>
  </si>
  <si>
    <t>本館2F お手洗前</t>
    <rPh sb="0" eb="2">
      <t>ホンカン</t>
    </rPh>
    <rPh sb="6" eb="8">
      <t>テアライ</t>
    </rPh>
    <rPh sb="8" eb="9">
      <t>マエ</t>
    </rPh>
    <phoneticPr fontId="3"/>
  </si>
  <si>
    <t>本館2F 女子便所</t>
    <rPh sb="0" eb="2">
      <t>ホンカン</t>
    </rPh>
    <phoneticPr fontId="3"/>
  </si>
  <si>
    <t>本館2F 男子便所</t>
    <rPh sb="0" eb="2">
      <t>ホンカン</t>
    </rPh>
    <rPh sb="5" eb="9">
      <t>ダンシベンジョ</t>
    </rPh>
    <phoneticPr fontId="3"/>
  </si>
  <si>
    <t>本館2F 身障者便所</t>
    <rPh sb="0" eb="2">
      <t>ホンカン</t>
    </rPh>
    <rPh sb="5" eb="8">
      <t>シンショウシャ</t>
    </rPh>
    <rPh sb="8" eb="10">
      <t>ベンジョ</t>
    </rPh>
    <phoneticPr fontId="3"/>
  </si>
  <si>
    <t>本館2F 給湯室</t>
    <rPh sb="0" eb="2">
      <t>ホンカン</t>
    </rPh>
    <rPh sb="5" eb="8">
      <t>キュウトウシツ</t>
    </rPh>
    <phoneticPr fontId="3"/>
  </si>
  <si>
    <t>本館2F 生物工学実験室</t>
    <rPh sb="0" eb="2">
      <t>ホンカン</t>
    </rPh>
    <rPh sb="5" eb="9">
      <t>セイブツコウガク</t>
    </rPh>
    <rPh sb="9" eb="12">
      <t>ジッケンシツ</t>
    </rPh>
    <phoneticPr fontId="3"/>
  </si>
  <si>
    <t>本館2F 純水製造室</t>
    <rPh sb="0" eb="2">
      <t>ホンカン</t>
    </rPh>
    <rPh sb="5" eb="7">
      <t>ジュンスイ</t>
    </rPh>
    <rPh sb="7" eb="9">
      <t>セイゾウ</t>
    </rPh>
    <rPh sb="9" eb="10">
      <t>シツ</t>
    </rPh>
    <phoneticPr fontId="3"/>
  </si>
  <si>
    <t>本館2F 電子顕微鏡室</t>
    <rPh sb="0" eb="2">
      <t>ホンカン</t>
    </rPh>
    <rPh sb="5" eb="7">
      <t>デンシ</t>
    </rPh>
    <rPh sb="7" eb="10">
      <t>ケンビキョウ</t>
    </rPh>
    <rPh sb="10" eb="11">
      <t>シツ</t>
    </rPh>
    <phoneticPr fontId="3"/>
  </si>
  <si>
    <t>本館2F 天秤室</t>
    <rPh sb="0" eb="2">
      <t>ホンカン</t>
    </rPh>
    <rPh sb="5" eb="7">
      <t>テンビン</t>
    </rPh>
    <rPh sb="7" eb="8">
      <t>シツ</t>
    </rPh>
    <phoneticPr fontId="3"/>
  </si>
  <si>
    <t>本館2F ドラフト室</t>
    <rPh sb="0" eb="2">
      <t>ホンカン</t>
    </rPh>
    <rPh sb="9" eb="10">
      <t>シツ</t>
    </rPh>
    <phoneticPr fontId="3"/>
  </si>
  <si>
    <t>本館2F バイオ実験室</t>
    <rPh sb="0" eb="2">
      <t>ホンカン</t>
    </rPh>
    <rPh sb="8" eb="11">
      <t>ジッケンシツ</t>
    </rPh>
    <phoneticPr fontId="3"/>
  </si>
  <si>
    <t>本館2F 物置</t>
    <rPh sb="0" eb="2">
      <t>ホンカン</t>
    </rPh>
    <rPh sb="5" eb="7">
      <t>モノオキ</t>
    </rPh>
    <phoneticPr fontId="3"/>
  </si>
  <si>
    <t>本館2F クリーンルーム</t>
    <rPh sb="0" eb="2">
      <t>ホンカン</t>
    </rPh>
    <phoneticPr fontId="3"/>
  </si>
  <si>
    <t>本館2F エアシャワー体験室</t>
    <rPh sb="0" eb="2">
      <t>ホンカン</t>
    </rPh>
    <rPh sb="11" eb="13">
      <t>タイケン</t>
    </rPh>
    <rPh sb="13" eb="14">
      <t>シツ</t>
    </rPh>
    <phoneticPr fontId="3"/>
  </si>
  <si>
    <t>本館2F 機器分析室</t>
    <rPh sb="0" eb="2">
      <t>ホンカン</t>
    </rPh>
    <rPh sb="5" eb="7">
      <t>キキ</t>
    </rPh>
    <rPh sb="7" eb="9">
      <t>ブンセキ</t>
    </rPh>
    <rPh sb="9" eb="10">
      <t>シツ</t>
    </rPh>
    <phoneticPr fontId="3"/>
  </si>
  <si>
    <t>本館2F 食品分析室</t>
    <rPh sb="0" eb="2">
      <t>ホンカン</t>
    </rPh>
    <rPh sb="5" eb="7">
      <t>ショクヒン</t>
    </rPh>
    <rPh sb="7" eb="9">
      <t>ブンセキ</t>
    </rPh>
    <rPh sb="9" eb="10">
      <t>シツ</t>
    </rPh>
    <phoneticPr fontId="3"/>
  </si>
  <si>
    <t>本館2F 食品開発実験室</t>
    <rPh sb="0" eb="2">
      <t>ホンカン</t>
    </rPh>
    <rPh sb="5" eb="7">
      <t>ショクヒン</t>
    </rPh>
    <rPh sb="7" eb="9">
      <t>カイハツ</t>
    </rPh>
    <rPh sb="9" eb="12">
      <t>ジッケンシツ</t>
    </rPh>
    <phoneticPr fontId="3"/>
  </si>
  <si>
    <t>本館2F 官能検査室</t>
    <rPh sb="0" eb="2">
      <t>ホンカン</t>
    </rPh>
    <rPh sb="5" eb="7">
      <t>カンノウ</t>
    </rPh>
    <rPh sb="7" eb="9">
      <t>ケンサ</t>
    </rPh>
    <rPh sb="9" eb="10">
      <t>シツ</t>
    </rPh>
    <phoneticPr fontId="3"/>
  </si>
  <si>
    <t>ミニレフ</t>
  </si>
  <si>
    <t>本館2F 検査鑑定室</t>
    <rPh sb="0" eb="2">
      <t>ホンカン</t>
    </rPh>
    <rPh sb="5" eb="7">
      <t>ケンサ</t>
    </rPh>
    <rPh sb="7" eb="9">
      <t>カンテイ</t>
    </rPh>
    <rPh sb="9" eb="10">
      <t>シツ</t>
    </rPh>
    <phoneticPr fontId="3"/>
  </si>
  <si>
    <t>本館2F 開放実験室</t>
    <rPh sb="0" eb="2">
      <t>ホンカン</t>
    </rPh>
    <rPh sb="5" eb="7">
      <t>カイホウ</t>
    </rPh>
    <rPh sb="7" eb="10">
      <t>ジッケンシツ</t>
    </rPh>
    <phoneticPr fontId="3"/>
  </si>
  <si>
    <t>本館2F 廊下</t>
    <rPh sb="0" eb="2">
      <t>ホンカン</t>
    </rPh>
    <rPh sb="5" eb="7">
      <t>ロウカ</t>
    </rPh>
    <phoneticPr fontId="3"/>
  </si>
  <si>
    <t>実験棟 廊下</t>
    <rPh sb="0" eb="3">
      <t>ジッケントウ</t>
    </rPh>
    <rPh sb="4" eb="6">
      <t>ロウカ</t>
    </rPh>
    <phoneticPr fontId="3"/>
  </si>
  <si>
    <t>実験棟 農林産製造室</t>
    <rPh sb="0" eb="3">
      <t>ジッケントウ</t>
    </rPh>
    <rPh sb="4" eb="6">
      <t>ノウリン</t>
    </rPh>
    <rPh sb="6" eb="7">
      <t>サン</t>
    </rPh>
    <rPh sb="7" eb="9">
      <t>セイゾウ</t>
    </rPh>
    <rPh sb="9" eb="10">
      <t>シツ</t>
    </rPh>
    <phoneticPr fontId="3"/>
  </si>
  <si>
    <t>実験棟　試作品保管庫</t>
    <rPh sb="0" eb="3">
      <t>ジッケントウ</t>
    </rPh>
    <rPh sb="4" eb="7">
      <t>シサクヒン</t>
    </rPh>
    <rPh sb="7" eb="10">
      <t>ホカンコ</t>
    </rPh>
    <phoneticPr fontId="3"/>
  </si>
  <si>
    <t>実験棟　水畜産製造室</t>
    <rPh sb="0" eb="3">
      <t>ジッケントウ</t>
    </rPh>
    <rPh sb="4" eb="5">
      <t>スイ</t>
    </rPh>
    <rPh sb="5" eb="7">
      <t>チクサン</t>
    </rPh>
    <rPh sb="7" eb="9">
      <t>セイゾウ</t>
    </rPh>
    <rPh sb="9" eb="10">
      <t>シツ</t>
    </rPh>
    <phoneticPr fontId="3"/>
  </si>
  <si>
    <t>実験棟　発酵食品製造室</t>
    <rPh sb="0" eb="3">
      <t>ジッケントウ</t>
    </rPh>
    <rPh sb="4" eb="6">
      <t>ハッコウ</t>
    </rPh>
    <rPh sb="6" eb="8">
      <t>ショクヒン</t>
    </rPh>
    <rPh sb="8" eb="10">
      <t>セイゾウ</t>
    </rPh>
    <rPh sb="10" eb="11">
      <t>シツ</t>
    </rPh>
    <phoneticPr fontId="3"/>
  </si>
  <si>
    <t>駐輪所</t>
    <rPh sb="0" eb="2">
      <t>チュウリン</t>
    </rPh>
    <rPh sb="2" eb="3">
      <t>ジョ</t>
    </rPh>
    <phoneticPr fontId="3"/>
  </si>
  <si>
    <t>外階段1F 軒下</t>
    <rPh sb="0" eb="1">
      <t>ソト</t>
    </rPh>
    <rPh sb="1" eb="3">
      <t>カイダン</t>
    </rPh>
    <rPh sb="6" eb="8">
      <t>ノキシタ</t>
    </rPh>
    <phoneticPr fontId="3"/>
  </si>
  <si>
    <t>外階段1F 物置</t>
    <rPh sb="0" eb="1">
      <t>ソト</t>
    </rPh>
    <rPh sb="1" eb="3">
      <t>カイダン</t>
    </rPh>
    <rPh sb="6" eb="8">
      <t>モノオキ</t>
    </rPh>
    <phoneticPr fontId="3"/>
  </si>
  <si>
    <t>外階段2F 軒下</t>
    <rPh sb="0" eb="1">
      <t>ソト</t>
    </rPh>
    <rPh sb="1" eb="3">
      <t>カイダン</t>
    </rPh>
    <rPh sb="6" eb="8">
      <t>ノキシタ</t>
    </rPh>
    <phoneticPr fontId="3"/>
  </si>
  <si>
    <t>B級BL形(片面)</t>
    <rPh sb="1" eb="2">
      <t>キュウ</t>
    </rPh>
    <rPh sb="4" eb="5">
      <t>ガタ</t>
    </rPh>
    <rPh sb="6" eb="8">
      <t>カタメン</t>
    </rPh>
    <phoneticPr fontId="3"/>
  </si>
  <si>
    <t>パネル</t>
  </si>
  <si>
    <t>1F 軒下</t>
    <rPh sb="3" eb="5">
      <t>ノキシタ</t>
    </rPh>
    <phoneticPr fontId="3"/>
  </si>
  <si>
    <t>1F 風除室</t>
    <rPh sb="3" eb="6">
      <t>フウジョシツ</t>
    </rPh>
    <phoneticPr fontId="3"/>
  </si>
  <si>
    <t>1F エントランス</t>
  </si>
  <si>
    <t>1F 講習室</t>
    <rPh sb="3" eb="6">
      <t>コウシュウシツ</t>
    </rPh>
    <phoneticPr fontId="3"/>
  </si>
  <si>
    <t>1F 講習準備室</t>
    <rPh sb="3" eb="5">
      <t>コウシュウ</t>
    </rPh>
    <rPh sb="5" eb="8">
      <t>ジュンビシツ</t>
    </rPh>
    <phoneticPr fontId="3"/>
  </si>
  <si>
    <t>1F 図書室</t>
    <rPh sb="3" eb="6">
      <t>トショシツ</t>
    </rPh>
    <phoneticPr fontId="3"/>
  </si>
  <si>
    <t>1F 事務所</t>
    <rPh sb="3" eb="6">
      <t>ジムショ</t>
    </rPh>
    <phoneticPr fontId="3"/>
  </si>
  <si>
    <t>1F 男子WC</t>
    <rPh sb="3" eb="5">
      <t>ダンシ</t>
    </rPh>
    <phoneticPr fontId="3"/>
  </si>
  <si>
    <t>1F 多目的WC</t>
    <rPh sb="3" eb="6">
      <t>タモクテキ</t>
    </rPh>
    <phoneticPr fontId="3"/>
  </si>
  <si>
    <t>1F 女子WC</t>
    <rPh sb="3" eb="5">
      <t>ジョシ</t>
    </rPh>
    <phoneticPr fontId="3"/>
  </si>
  <si>
    <t>1F 所長室</t>
    <rPh sb="3" eb="6">
      <t>ショチョウシツ</t>
    </rPh>
    <phoneticPr fontId="3"/>
  </si>
  <si>
    <t>1F 湯沸室</t>
    <rPh sb="3" eb="5">
      <t>ユワ</t>
    </rPh>
    <rPh sb="5" eb="6">
      <t>シツ</t>
    </rPh>
    <phoneticPr fontId="3"/>
  </si>
  <si>
    <t>1F 女子更衣室</t>
    <rPh sb="3" eb="5">
      <t>ジョシ</t>
    </rPh>
    <rPh sb="5" eb="8">
      <t>コウイシツ</t>
    </rPh>
    <phoneticPr fontId="3"/>
  </si>
  <si>
    <t>1F 男子更衣室</t>
    <rPh sb="3" eb="5">
      <t>ダンシ</t>
    </rPh>
    <rPh sb="5" eb="8">
      <t>コウイシツ</t>
    </rPh>
    <phoneticPr fontId="3"/>
  </si>
  <si>
    <t>1F 一般検査室</t>
    <rPh sb="3" eb="5">
      <t>イッパン</t>
    </rPh>
    <rPh sb="5" eb="8">
      <t>ケンサシツ</t>
    </rPh>
    <phoneticPr fontId="3"/>
  </si>
  <si>
    <t>1F 防疫準備室</t>
    <rPh sb="3" eb="5">
      <t>ボウエキ</t>
    </rPh>
    <rPh sb="5" eb="8">
      <t>ジュンビシツ</t>
    </rPh>
    <phoneticPr fontId="3"/>
  </si>
  <si>
    <t>1F 感染実験室</t>
    <rPh sb="3" eb="5">
      <t>カンセン</t>
    </rPh>
    <rPh sb="5" eb="7">
      <t>ジッケン</t>
    </rPh>
    <rPh sb="7" eb="8">
      <t>シツ</t>
    </rPh>
    <phoneticPr fontId="3"/>
  </si>
  <si>
    <t>1F 資料室</t>
    <rPh sb="3" eb="6">
      <t>シリョウシツ</t>
    </rPh>
    <phoneticPr fontId="3"/>
  </si>
  <si>
    <t>1F 機械室1</t>
    <rPh sb="3" eb="6">
      <t>キカイシツ</t>
    </rPh>
    <phoneticPr fontId="3"/>
  </si>
  <si>
    <t>1F 電気室</t>
    <rPh sb="3" eb="6">
      <t>デンキシツ</t>
    </rPh>
    <phoneticPr fontId="3"/>
  </si>
  <si>
    <t>1F 焼却炉</t>
    <rPh sb="3" eb="6">
      <t>ショウキャクロ</t>
    </rPh>
    <phoneticPr fontId="3"/>
  </si>
  <si>
    <t>1F UB室</t>
    <rPh sb="5" eb="6">
      <t>シツ</t>
    </rPh>
    <phoneticPr fontId="3"/>
  </si>
  <si>
    <t>1F 脱衣室</t>
    <rPh sb="3" eb="6">
      <t>ダツイシツ</t>
    </rPh>
    <phoneticPr fontId="3"/>
  </si>
  <si>
    <t>1F 浴室</t>
    <rPh sb="3" eb="5">
      <t>ヨクシツ</t>
    </rPh>
    <phoneticPr fontId="3"/>
  </si>
  <si>
    <t>1F 解剖室準備室</t>
    <rPh sb="3" eb="5">
      <t>カイボウ</t>
    </rPh>
    <rPh sb="5" eb="6">
      <t>シツ</t>
    </rPh>
    <rPh sb="6" eb="9">
      <t>ジュンビシツ</t>
    </rPh>
    <phoneticPr fontId="3"/>
  </si>
  <si>
    <t>1F 解剖室</t>
    <rPh sb="3" eb="5">
      <t>カイボウ</t>
    </rPh>
    <rPh sb="5" eb="6">
      <t>シツ</t>
    </rPh>
    <phoneticPr fontId="3"/>
  </si>
  <si>
    <t>1F 裏口</t>
    <rPh sb="3" eb="5">
      <t>ウラグチ</t>
    </rPh>
    <phoneticPr fontId="3"/>
  </si>
  <si>
    <t>1F 機械室</t>
    <rPh sb="3" eb="6">
      <t>キカイシツ</t>
    </rPh>
    <phoneticPr fontId="3"/>
  </si>
  <si>
    <t>1F 恒温室</t>
    <rPh sb="3" eb="6">
      <t>コウオンシツ</t>
    </rPh>
    <phoneticPr fontId="3"/>
  </si>
  <si>
    <t>1F 冷凍室1</t>
    <rPh sb="3" eb="5">
      <t>レイトウ</t>
    </rPh>
    <rPh sb="5" eb="6">
      <t>シツ</t>
    </rPh>
    <phoneticPr fontId="3"/>
  </si>
  <si>
    <t>1F 冷凍室2</t>
    <rPh sb="3" eb="6">
      <t>レイトウシツ</t>
    </rPh>
    <phoneticPr fontId="3"/>
  </si>
  <si>
    <t>1F 冷凍室3</t>
    <rPh sb="3" eb="6">
      <t>レイトウシツ</t>
    </rPh>
    <phoneticPr fontId="3"/>
  </si>
  <si>
    <t>1F 廊下</t>
    <rPh sb="3" eb="5">
      <t>ロウカ</t>
    </rPh>
    <phoneticPr fontId="3"/>
  </si>
  <si>
    <t>1/2F 階段踊場</t>
    <rPh sb="5" eb="7">
      <t>カイダン</t>
    </rPh>
    <rPh sb="7" eb="8">
      <t>オド</t>
    </rPh>
    <rPh sb="8" eb="9">
      <t>バ</t>
    </rPh>
    <phoneticPr fontId="3"/>
  </si>
  <si>
    <t>階段灯FHF32</t>
  </si>
  <si>
    <t>2F 細菌検査室</t>
    <rPh sb="3" eb="5">
      <t>サイキン</t>
    </rPh>
    <rPh sb="5" eb="7">
      <t>ケンサ</t>
    </rPh>
    <rPh sb="7" eb="8">
      <t>シツ</t>
    </rPh>
    <phoneticPr fontId="3"/>
  </si>
  <si>
    <t>2F 受精卵実験室</t>
    <rPh sb="3" eb="6">
      <t>ジュセイラン</t>
    </rPh>
    <rPh sb="6" eb="9">
      <t>ジッケンシツ</t>
    </rPh>
    <phoneticPr fontId="3"/>
  </si>
  <si>
    <t>2F ウイルス検査室</t>
    <rPh sb="7" eb="10">
      <t>ケンサシツ</t>
    </rPh>
    <phoneticPr fontId="3"/>
  </si>
  <si>
    <t>2F ウイルス検査室</t>
    <rPh sb="7" eb="9">
      <t>ケンサ</t>
    </rPh>
    <rPh sb="9" eb="10">
      <t>シツ</t>
    </rPh>
    <phoneticPr fontId="3"/>
  </si>
  <si>
    <t>2F 薬品庫</t>
    <rPh sb="3" eb="6">
      <t>ヤクヒンコ</t>
    </rPh>
    <phoneticPr fontId="3"/>
  </si>
  <si>
    <t>2F 天秤室</t>
    <rPh sb="3" eb="6">
      <t>テンビンシツ</t>
    </rPh>
    <phoneticPr fontId="3"/>
  </si>
  <si>
    <t>2F 精密天秤室</t>
    <rPh sb="3" eb="5">
      <t>セイミツ</t>
    </rPh>
    <rPh sb="5" eb="8">
      <t>テンビンシツ</t>
    </rPh>
    <phoneticPr fontId="3"/>
  </si>
  <si>
    <t>2F 生化学精密検査室</t>
    <rPh sb="3" eb="6">
      <t>セイカガク</t>
    </rPh>
    <rPh sb="6" eb="11">
      <t>セイミツケンサシツ</t>
    </rPh>
    <phoneticPr fontId="3"/>
  </si>
  <si>
    <t>2F 生化学精密検査室横</t>
    <rPh sb="3" eb="6">
      <t>セイカガク</t>
    </rPh>
    <rPh sb="6" eb="8">
      <t>セイミツ</t>
    </rPh>
    <rPh sb="8" eb="11">
      <t>ケンサシツ</t>
    </rPh>
    <rPh sb="11" eb="12">
      <t>ヨコ</t>
    </rPh>
    <phoneticPr fontId="3"/>
  </si>
  <si>
    <t>2F 病理検査室1</t>
    <rPh sb="3" eb="5">
      <t>ビョウリ</t>
    </rPh>
    <rPh sb="5" eb="8">
      <t>ケンサシツ</t>
    </rPh>
    <phoneticPr fontId="3"/>
  </si>
  <si>
    <t>2F 病理検査室2</t>
    <rPh sb="3" eb="5">
      <t>ビョウリ</t>
    </rPh>
    <rPh sb="5" eb="8">
      <t>ケンサシツ</t>
    </rPh>
    <phoneticPr fontId="3"/>
  </si>
  <si>
    <t>2F 男子WC</t>
    <rPh sb="3" eb="5">
      <t>ダンシ</t>
    </rPh>
    <phoneticPr fontId="3"/>
  </si>
  <si>
    <t>2F 女子WC</t>
    <rPh sb="3" eb="5">
      <t>ジョシ</t>
    </rPh>
    <phoneticPr fontId="3"/>
  </si>
  <si>
    <t>2F WC前廊下</t>
    <rPh sb="5" eb="6">
      <t>マエ</t>
    </rPh>
    <rPh sb="6" eb="8">
      <t>ロウカ</t>
    </rPh>
    <phoneticPr fontId="3"/>
  </si>
  <si>
    <t>2F 洗浄減菌室</t>
    <rPh sb="3" eb="5">
      <t>センジョウ</t>
    </rPh>
    <rPh sb="5" eb="7">
      <t>ゲンキン</t>
    </rPh>
    <rPh sb="7" eb="8">
      <t>シツ</t>
    </rPh>
    <phoneticPr fontId="3"/>
  </si>
  <si>
    <t>2F 階段前</t>
    <rPh sb="3" eb="5">
      <t>カイダン</t>
    </rPh>
    <rPh sb="5" eb="6">
      <t>マエ</t>
    </rPh>
    <phoneticPr fontId="3"/>
  </si>
  <si>
    <t>2F 蛍光顕微鏡室</t>
    <rPh sb="3" eb="5">
      <t>ケイコウ</t>
    </rPh>
    <rPh sb="5" eb="8">
      <t>ケンビキョウ</t>
    </rPh>
    <rPh sb="8" eb="9">
      <t>シツ</t>
    </rPh>
    <phoneticPr fontId="3"/>
  </si>
  <si>
    <t>2F UVイルミネーター室</t>
    <rPh sb="12" eb="13">
      <t>シツ</t>
    </rPh>
    <phoneticPr fontId="3"/>
  </si>
  <si>
    <t>2F 検査室</t>
    <rPh sb="3" eb="6">
      <t>ケンサシツ</t>
    </rPh>
    <phoneticPr fontId="3"/>
  </si>
  <si>
    <t>2F 廊下</t>
    <rPh sb="3" eb="5">
      <t>ロウカ</t>
    </rPh>
    <phoneticPr fontId="3"/>
  </si>
  <si>
    <t>両口ハロゲン</t>
  </si>
  <si>
    <t>飼育棟</t>
    <rPh sb="0" eb="2">
      <t>シイク</t>
    </rPh>
    <rPh sb="2" eb="3">
      <t>トウ</t>
    </rPh>
    <phoneticPr fontId="3"/>
  </si>
  <si>
    <t>飼育棟軒下</t>
    <rPh sb="0" eb="2">
      <t>シイク</t>
    </rPh>
    <rPh sb="2" eb="3">
      <t>トウ</t>
    </rPh>
    <rPh sb="3" eb="5">
      <t>ノキシタ</t>
    </rPh>
    <phoneticPr fontId="3"/>
  </si>
  <si>
    <t>車庫軒下</t>
    <rPh sb="0" eb="2">
      <t>シャコ</t>
    </rPh>
    <rPh sb="2" eb="4">
      <t>ノキシタ</t>
    </rPh>
    <phoneticPr fontId="3"/>
  </si>
  <si>
    <t>奥越高原牧場</t>
  </si>
  <si>
    <t xml:space="preserve">FL40 </t>
  </si>
  <si>
    <t xml:space="preserve">FL20 </t>
  </si>
  <si>
    <t>通路</t>
    <rPh sb="0" eb="2">
      <t>ツウロ</t>
    </rPh>
    <phoneticPr fontId="3"/>
  </si>
  <si>
    <t xml:space="preserve">FL10 </t>
  </si>
  <si>
    <t xml:space="preserve">FPL36 </t>
  </si>
  <si>
    <t>身障者WC</t>
    <rPh sb="0" eb="3">
      <t>シンショウシャ</t>
    </rPh>
    <phoneticPr fontId="3"/>
  </si>
  <si>
    <t>宿泊室通路</t>
    <rPh sb="0" eb="3">
      <t>シュクハクシツ</t>
    </rPh>
    <rPh sb="3" eb="5">
      <t>ツウロ</t>
    </rPh>
    <phoneticPr fontId="3"/>
  </si>
  <si>
    <t>洗面所・脱衣室</t>
    <rPh sb="0" eb="3">
      <t>センメンジョ</t>
    </rPh>
    <rPh sb="4" eb="7">
      <t>ダツイシツ</t>
    </rPh>
    <phoneticPr fontId="3"/>
  </si>
  <si>
    <t>浴室</t>
    <rPh sb="0" eb="2">
      <t>ヨクシツ</t>
    </rPh>
    <phoneticPr fontId="3"/>
  </si>
  <si>
    <t>物入</t>
    <rPh sb="0" eb="2">
      <t>モノイレ</t>
    </rPh>
    <phoneticPr fontId="3"/>
  </si>
  <si>
    <t>宿泊室</t>
    <rPh sb="0" eb="3">
      <t>シュクハクシツ</t>
    </rPh>
    <phoneticPr fontId="3"/>
  </si>
  <si>
    <t>FL20　</t>
  </si>
  <si>
    <t>宿直室</t>
    <rPh sb="0" eb="3">
      <t>シュクチョクシツ</t>
    </rPh>
    <phoneticPr fontId="3"/>
  </si>
  <si>
    <t>FCL120</t>
  </si>
  <si>
    <t>D・K室</t>
    <rPh sb="3" eb="4">
      <t>シツ</t>
    </rPh>
    <phoneticPr fontId="3"/>
  </si>
  <si>
    <t>倉庫・準備室</t>
    <rPh sb="0" eb="2">
      <t>ソウコ</t>
    </rPh>
    <rPh sb="3" eb="6">
      <t>ジュンビシツ</t>
    </rPh>
    <phoneticPr fontId="3"/>
  </si>
  <si>
    <t>展示室</t>
    <rPh sb="0" eb="3">
      <t>テンジシツ</t>
    </rPh>
    <phoneticPr fontId="3"/>
  </si>
  <si>
    <t>ピロティ</t>
  </si>
  <si>
    <t>倉庫・機械室</t>
    <rPh sb="0" eb="2">
      <t>ソウコ</t>
    </rPh>
    <rPh sb="3" eb="6">
      <t>キカイシツ</t>
    </rPh>
    <phoneticPr fontId="3"/>
  </si>
  <si>
    <t>モデル舎</t>
    <rPh sb="3" eb="4">
      <t>シャ</t>
    </rPh>
    <phoneticPr fontId="3"/>
  </si>
  <si>
    <t>牛乳処理室・待機搾乳室</t>
    <rPh sb="0" eb="2">
      <t>ギュウニュウ</t>
    </rPh>
    <rPh sb="2" eb="4">
      <t>ショリ</t>
    </rPh>
    <rPh sb="4" eb="5">
      <t>シツ</t>
    </rPh>
    <rPh sb="6" eb="8">
      <t>タイキ</t>
    </rPh>
    <rPh sb="8" eb="10">
      <t>サクニュウ</t>
    </rPh>
    <rPh sb="10" eb="11">
      <t>シツ</t>
    </rPh>
    <phoneticPr fontId="3"/>
  </si>
  <si>
    <t>モデル舎各部屋</t>
    <rPh sb="3" eb="4">
      <t>シャ</t>
    </rPh>
    <rPh sb="4" eb="7">
      <t>カクヘヤ</t>
    </rPh>
    <phoneticPr fontId="3"/>
  </si>
  <si>
    <t>オガ室・堆肥仮置室</t>
    <rPh sb="2" eb="3">
      <t>シツ</t>
    </rPh>
    <rPh sb="4" eb="6">
      <t>タイヒ</t>
    </rPh>
    <rPh sb="6" eb="7">
      <t>カリ</t>
    </rPh>
    <rPh sb="7" eb="8">
      <t>オ</t>
    </rPh>
    <rPh sb="8" eb="9">
      <t>シツ</t>
    </rPh>
    <phoneticPr fontId="3"/>
  </si>
  <si>
    <t>格納庫</t>
    <rPh sb="0" eb="3">
      <t>カクノウコ</t>
    </rPh>
    <phoneticPr fontId="3"/>
  </si>
  <si>
    <t>ETセンター</t>
  </si>
  <si>
    <t>B舎</t>
    <rPh sb="1" eb="2">
      <t>シャ</t>
    </rPh>
    <phoneticPr fontId="3"/>
  </si>
  <si>
    <t>哺育舎</t>
    <rPh sb="0" eb="2">
      <t>ホイク</t>
    </rPh>
    <rPh sb="2" eb="3">
      <t>シャ</t>
    </rPh>
    <phoneticPr fontId="3"/>
  </si>
  <si>
    <t>A舎</t>
    <rPh sb="1" eb="2">
      <t>シャ</t>
    </rPh>
    <phoneticPr fontId="3"/>
  </si>
  <si>
    <t>乾草収納所</t>
    <rPh sb="0" eb="1">
      <t>カワ</t>
    </rPh>
    <rPh sb="2" eb="4">
      <t>シュウノウ</t>
    </rPh>
    <rPh sb="4" eb="5">
      <t>ジョ</t>
    </rPh>
    <phoneticPr fontId="3"/>
  </si>
  <si>
    <t>堆肥舎</t>
    <rPh sb="0" eb="2">
      <t>タイヒ</t>
    </rPh>
    <rPh sb="2" eb="3">
      <t>シャ</t>
    </rPh>
    <phoneticPr fontId="3"/>
  </si>
  <si>
    <t>汚水処理施設</t>
    <rPh sb="0" eb="2">
      <t>オスイ</t>
    </rPh>
    <rPh sb="2" eb="4">
      <t>ショリ</t>
    </rPh>
    <rPh sb="4" eb="6">
      <t>シセツ</t>
    </rPh>
    <phoneticPr fontId="3"/>
  </si>
  <si>
    <t>ﾚｸﾁｬｰﾙｰﾑ</t>
  </si>
  <si>
    <t>ﾚﾌ球</t>
    <rPh sb="2" eb="3">
      <t>キュウ</t>
    </rPh>
    <phoneticPr fontId="3"/>
  </si>
  <si>
    <t>ﾒﾝﾃﾙｰﾑ</t>
  </si>
  <si>
    <t>ﾎﾞｰﾙ球</t>
    <rPh sb="4" eb="5">
      <t>キュウ</t>
    </rPh>
    <phoneticPr fontId="3"/>
  </si>
  <si>
    <t>消火ﾎﾟﾝﾌﾟ室</t>
    <rPh sb="0" eb="2">
      <t>ショウカ</t>
    </rPh>
    <rPh sb="7" eb="8">
      <t>シツ</t>
    </rPh>
    <phoneticPr fontId="3"/>
  </si>
  <si>
    <t>女子便所</t>
    <rPh sb="0" eb="4">
      <t>ジョシベンジョ</t>
    </rPh>
    <phoneticPr fontId="3"/>
  </si>
  <si>
    <t>男子便所</t>
    <rPh sb="0" eb="4">
      <t>ダンシベンジョ</t>
    </rPh>
    <phoneticPr fontId="3"/>
  </si>
  <si>
    <t>FPL96</t>
  </si>
  <si>
    <t>展示水槽上部</t>
    <rPh sb="0" eb="2">
      <t>テンジ</t>
    </rPh>
    <rPh sb="2" eb="4">
      <t>スイソウ</t>
    </rPh>
    <rPh sb="4" eb="6">
      <t>ジョウブ</t>
    </rPh>
    <phoneticPr fontId="3"/>
  </si>
  <si>
    <t>FL30</t>
  </si>
  <si>
    <t>展示ｴﾘｱ</t>
    <rPh sb="0" eb="2">
      <t>テンジ</t>
    </rPh>
    <phoneticPr fontId="3"/>
  </si>
  <si>
    <t>正面ﾎｰﾙ</t>
    <rPh sb="0" eb="2">
      <t>ショウメン</t>
    </rPh>
    <phoneticPr fontId="3"/>
  </si>
  <si>
    <t>展示ｴﾘｱ上部</t>
    <rPh sb="0" eb="2">
      <t>テンジ</t>
    </rPh>
    <rPh sb="5" eb="7">
      <t>ジョウブ</t>
    </rPh>
    <phoneticPr fontId="3"/>
  </si>
  <si>
    <t>機密分析室</t>
    <rPh sb="0" eb="5">
      <t>キミツブンセキシツ</t>
    </rPh>
    <phoneticPr fontId="3"/>
  </si>
  <si>
    <t>ﾄﾞﾗﾌﾄ室</t>
    <rPh sb="5" eb="6">
      <t>シツ</t>
    </rPh>
    <phoneticPr fontId="3"/>
  </si>
  <si>
    <t>分析室</t>
    <rPh sb="0" eb="3">
      <t>ブンセキシツ</t>
    </rPh>
    <phoneticPr fontId="3"/>
  </si>
  <si>
    <t>実験室</t>
    <rPh sb="0" eb="3">
      <t>ジッケンシツ</t>
    </rPh>
    <phoneticPr fontId="3"/>
  </si>
  <si>
    <t>病理室</t>
    <rPh sb="0" eb="3">
      <t>ビョウリシツ</t>
    </rPh>
    <phoneticPr fontId="3"/>
  </si>
  <si>
    <t>器材庫</t>
    <rPh sb="0" eb="2">
      <t>キザイ</t>
    </rPh>
    <rPh sb="2" eb="3">
      <t>コ</t>
    </rPh>
    <phoneticPr fontId="3"/>
  </si>
  <si>
    <t>空調機械室</t>
    <rPh sb="0" eb="5">
      <t>クウチョウキカイシツ</t>
    </rPh>
    <phoneticPr fontId="3"/>
  </si>
  <si>
    <t>OA室</t>
    <rPh sb="2" eb="3">
      <t>シツ</t>
    </rPh>
    <phoneticPr fontId="3"/>
  </si>
  <si>
    <t>研究室</t>
    <rPh sb="0" eb="3">
      <t>ケンキュウシツ</t>
    </rPh>
    <phoneticPr fontId="3"/>
  </si>
  <si>
    <t>ｴﾝﾄﾗﾝｽ上部</t>
    <rPh sb="6" eb="8">
      <t>ジョウブ</t>
    </rPh>
    <phoneticPr fontId="3"/>
  </si>
  <si>
    <t>ﾒｲﾝﾃﾞｯｷ</t>
  </si>
  <si>
    <t>展示室上部</t>
    <rPh sb="0" eb="3">
      <t>テンジシツ</t>
    </rPh>
    <rPh sb="3" eb="5">
      <t>ジョウブ</t>
    </rPh>
    <phoneticPr fontId="3"/>
  </si>
  <si>
    <t>見学ﾃﾞｯｷ</t>
    <rPh sb="0" eb="2">
      <t>ケンガク</t>
    </rPh>
    <phoneticPr fontId="3"/>
  </si>
  <si>
    <t>鮎飼育棟</t>
    <rPh sb="0" eb="1">
      <t>アユ</t>
    </rPh>
    <rPh sb="1" eb="4">
      <t>シイクトウ</t>
    </rPh>
    <phoneticPr fontId="3"/>
  </si>
  <si>
    <t>鮎飼育棟(倉庫)</t>
    <rPh sb="0" eb="4">
      <t>アユシイクトウ</t>
    </rPh>
    <rPh sb="5" eb="7">
      <t>ソウコ</t>
    </rPh>
    <phoneticPr fontId="3"/>
  </si>
  <si>
    <t>鮎飼育棟(壁面)</t>
    <rPh sb="0" eb="1">
      <t>アユ</t>
    </rPh>
    <rPh sb="1" eb="4">
      <t>シイクトウ</t>
    </rPh>
    <rPh sb="5" eb="7">
      <t>ヘキメン</t>
    </rPh>
    <phoneticPr fontId="3"/>
  </si>
  <si>
    <t>洗浄廃水槽</t>
    <rPh sb="0" eb="2">
      <t>センジョウ</t>
    </rPh>
    <rPh sb="2" eb="4">
      <t>ハイスイ</t>
    </rPh>
    <rPh sb="4" eb="5">
      <t>ソウ</t>
    </rPh>
    <phoneticPr fontId="3"/>
  </si>
  <si>
    <t>2Fろ過装置室</t>
    <rPh sb="3" eb="4">
      <t>カ</t>
    </rPh>
    <rPh sb="4" eb="7">
      <t>ソウチシツ</t>
    </rPh>
    <phoneticPr fontId="3"/>
  </si>
  <si>
    <t>3Fろ過装置室</t>
    <rPh sb="3" eb="4">
      <t>カ</t>
    </rPh>
    <rPh sb="4" eb="7">
      <t>ソウチシツ</t>
    </rPh>
    <phoneticPr fontId="3"/>
  </si>
  <si>
    <t>車庫(壁面)</t>
    <rPh sb="0" eb="2">
      <t>シャコ</t>
    </rPh>
    <rPh sb="3" eb="5">
      <t>ヘキメン</t>
    </rPh>
    <phoneticPr fontId="3"/>
  </si>
  <si>
    <t>脱水機室</t>
    <rPh sb="0" eb="4">
      <t>ダッスイキシツ</t>
    </rPh>
    <phoneticPr fontId="3"/>
  </si>
  <si>
    <t>親魚棟</t>
    <rPh sb="0" eb="1">
      <t>オヤ</t>
    </rPh>
    <rPh sb="1" eb="2">
      <t>サカナ</t>
    </rPh>
    <rPh sb="2" eb="3">
      <t>トウ</t>
    </rPh>
    <phoneticPr fontId="3"/>
  </si>
  <si>
    <t>飼育棟</t>
    <rPh sb="0" eb="3">
      <t>シイクトウ</t>
    </rPh>
    <phoneticPr fontId="3"/>
  </si>
  <si>
    <t>飼育棟(機械室)</t>
    <rPh sb="0" eb="3">
      <t>シイクトウ</t>
    </rPh>
    <rPh sb="4" eb="7">
      <t>キカイシツ</t>
    </rPh>
    <phoneticPr fontId="3"/>
  </si>
  <si>
    <t>飼育棟(WC)</t>
    <rPh sb="0" eb="3">
      <t>シイクトウ</t>
    </rPh>
    <phoneticPr fontId="3"/>
  </si>
  <si>
    <t>飼育棟(倉庫)</t>
    <rPh sb="0" eb="3">
      <t>シイクトウ</t>
    </rPh>
    <rPh sb="4" eb="6">
      <t>ソウコ</t>
    </rPh>
    <phoneticPr fontId="3"/>
  </si>
  <si>
    <t>飼育棟(精密室)</t>
    <rPh sb="0" eb="3">
      <t>シイクトウ</t>
    </rPh>
    <rPh sb="4" eb="7">
      <t>セイミツシツ</t>
    </rPh>
    <phoneticPr fontId="3"/>
  </si>
  <si>
    <t>飼育棟(実験室)</t>
    <rPh sb="0" eb="3">
      <t>シイクトウ</t>
    </rPh>
    <rPh sb="4" eb="7">
      <t>ジッケンシツ</t>
    </rPh>
    <phoneticPr fontId="3"/>
  </si>
  <si>
    <t>飼育棟(休憩室)</t>
    <rPh sb="0" eb="3">
      <t>シイクトウ</t>
    </rPh>
    <rPh sb="4" eb="7">
      <t>キュウケイシツ</t>
    </rPh>
    <phoneticPr fontId="3"/>
  </si>
  <si>
    <t>屋外(ﾎﾟｰﾙ)</t>
    <rPh sb="0" eb="2">
      <t>オクガイ</t>
    </rPh>
    <phoneticPr fontId="3"/>
  </si>
  <si>
    <t>屋外(ｶﾞｰﾃﾞﾝﾗｲﾄ)</t>
    <rPh sb="0" eb="2">
      <t>オクガイ</t>
    </rPh>
    <phoneticPr fontId="3"/>
  </si>
  <si>
    <t>屋外(ｽﾎﾟｯﾄﾗｲﾄ)</t>
    <rPh sb="0" eb="2">
      <t>オクガイ</t>
    </rPh>
    <phoneticPr fontId="3"/>
  </si>
  <si>
    <t>屋外WC壁面</t>
    <rPh sb="0" eb="2">
      <t>オクガイ</t>
    </rPh>
    <rPh sb="4" eb="6">
      <t>ヘキメン</t>
    </rPh>
    <phoneticPr fontId="3"/>
  </si>
  <si>
    <t>ﾛｯｶｰ</t>
  </si>
  <si>
    <t>丹南土木鯖江丹木事務所</t>
  </si>
  <si>
    <t>1F 階段前</t>
    <rPh sb="3" eb="5">
      <t>カイダン</t>
    </rPh>
    <rPh sb="5" eb="6">
      <t>マエ</t>
    </rPh>
    <phoneticPr fontId="3"/>
  </si>
  <si>
    <t>1F 待合</t>
    <rPh sb="3" eb="5">
      <t>マチアイ</t>
    </rPh>
    <phoneticPr fontId="3"/>
  </si>
  <si>
    <t>1F 管理室</t>
    <rPh sb="3" eb="5">
      <t>カンリ</t>
    </rPh>
    <rPh sb="5" eb="6">
      <t>シツ</t>
    </rPh>
    <phoneticPr fontId="3"/>
  </si>
  <si>
    <t>1F 管理室</t>
    <rPh sb="3" eb="6">
      <t>カンリシツ</t>
    </rPh>
    <phoneticPr fontId="3"/>
  </si>
  <si>
    <t>1F 打合せコーナー</t>
    <rPh sb="3" eb="5">
      <t>ウチアワ</t>
    </rPh>
    <phoneticPr fontId="3"/>
  </si>
  <si>
    <t>1F 多目的WC</t>
  </si>
  <si>
    <t>1F 通路</t>
    <rPh sb="3" eb="5">
      <t>ツウロ</t>
    </rPh>
    <phoneticPr fontId="3"/>
  </si>
  <si>
    <t>1F 脱衣</t>
    <rPh sb="3" eb="5">
      <t>ダツイ</t>
    </rPh>
    <phoneticPr fontId="3"/>
  </si>
  <si>
    <t>1F ポンプ室</t>
    <rPh sb="6" eb="7">
      <t>シツ</t>
    </rPh>
    <phoneticPr fontId="3"/>
  </si>
  <si>
    <t>1F 階段横</t>
    <rPh sb="3" eb="5">
      <t>カイダン</t>
    </rPh>
    <rPh sb="5" eb="6">
      <t>ヨコ</t>
    </rPh>
    <phoneticPr fontId="3"/>
  </si>
  <si>
    <t>1F 車庫</t>
    <rPh sb="3" eb="5">
      <t>シャコ</t>
    </rPh>
    <phoneticPr fontId="3"/>
  </si>
  <si>
    <t>1F 裏口軒下</t>
    <rPh sb="3" eb="5">
      <t>ウラグチ</t>
    </rPh>
    <rPh sb="5" eb="7">
      <t>ノキシタ</t>
    </rPh>
    <phoneticPr fontId="3"/>
  </si>
  <si>
    <t>1/2F 階段</t>
    <rPh sb="5" eb="7">
      <t>カイダン</t>
    </rPh>
    <phoneticPr fontId="3"/>
  </si>
  <si>
    <t>階段灯HF32</t>
  </si>
  <si>
    <t>2F 事務所</t>
    <rPh sb="3" eb="6">
      <t>ジムショ</t>
    </rPh>
    <phoneticPr fontId="3"/>
  </si>
  <si>
    <t>2F コピー室</t>
    <rPh sb="6" eb="7">
      <t>シツ</t>
    </rPh>
    <phoneticPr fontId="3"/>
  </si>
  <si>
    <t>2F ロッカールーム</t>
  </si>
  <si>
    <t>2F 資料室</t>
    <rPh sb="3" eb="6">
      <t>シリョウシツ</t>
    </rPh>
    <phoneticPr fontId="3"/>
  </si>
  <si>
    <t>2F 資料室</t>
    <rPh sb="3" eb="5">
      <t>シリョウ</t>
    </rPh>
    <rPh sb="5" eb="6">
      <t>シツ</t>
    </rPh>
    <phoneticPr fontId="3"/>
  </si>
  <si>
    <t>2F 倉庫</t>
    <rPh sb="3" eb="5">
      <t>ソウコ</t>
    </rPh>
    <phoneticPr fontId="3"/>
  </si>
  <si>
    <t>2F 湯沸室</t>
    <rPh sb="3" eb="5">
      <t>ユワ</t>
    </rPh>
    <rPh sb="5" eb="6">
      <t>シツ</t>
    </rPh>
    <phoneticPr fontId="3"/>
  </si>
  <si>
    <t>2F 吹き抜け</t>
    <rPh sb="3" eb="4">
      <t>フ</t>
    </rPh>
    <rPh sb="5" eb="6">
      <t>ヌ</t>
    </rPh>
    <phoneticPr fontId="3"/>
  </si>
  <si>
    <t>2F 会議室</t>
    <rPh sb="3" eb="6">
      <t>カイギシツ</t>
    </rPh>
    <phoneticPr fontId="3"/>
  </si>
  <si>
    <t>2F 防災センター</t>
    <rPh sb="3" eb="5">
      <t>ボウサイ</t>
    </rPh>
    <phoneticPr fontId="3"/>
  </si>
  <si>
    <t>2F 機械室</t>
    <rPh sb="3" eb="6">
      <t>キカイシツ</t>
    </rPh>
    <phoneticPr fontId="3"/>
  </si>
  <si>
    <t>2F/3F 階段</t>
    <rPh sb="6" eb="8">
      <t>カイダン</t>
    </rPh>
    <phoneticPr fontId="3"/>
  </si>
  <si>
    <t>3F 事務所</t>
    <rPh sb="3" eb="6">
      <t>ジムショ</t>
    </rPh>
    <phoneticPr fontId="3"/>
  </si>
  <si>
    <t>3F 資料室</t>
    <rPh sb="3" eb="6">
      <t>シリョウシツ</t>
    </rPh>
    <phoneticPr fontId="3"/>
  </si>
  <si>
    <t>3F 所長室</t>
    <rPh sb="3" eb="6">
      <t>ショチョウシツ</t>
    </rPh>
    <phoneticPr fontId="3"/>
  </si>
  <si>
    <t>3F 和室</t>
    <rPh sb="3" eb="5">
      <t>ワシツ</t>
    </rPh>
    <phoneticPr fontId="3"/>
  </si>
  <si>
    <t>3F 和室前</t>
    <rPh sb="3" eb="5">
      <t>ワシツ</t>
    </rPh>
    <rPh sb="5" eb="6">
      <t>マエ</t>
    </rPh>
    <phoneticPr fontId="3"/>
  </si>
  <si>
    <t>3F 機械室</t>
    <rPh sb="3" eb="6">
      <t>キカイシツ</t>
    </rPh>
    <phoneticPr fontId="3"/>
  </si>
  <si>
    <t>3F 男子WC</t>
    <rPh sb="3" eb="5">
      <t>ダンシ</t>
    </rPh>
    <phoneticPr fontId="3"/>
  </si>
  <si>
    <t>3F 女子WC</t>
    <rPh sb="3" eb="5">
      <t>ジョシ</t>
    </rPh>
    <phoneticPr fontId="3"/>
  </si>
  <si>
    <t>3F 女子更衣室</t>
    <rPh sb="3" eb="5">
      <t>ジョシ</t>
    </rPh>
    <rPh sb="5" eb="8">
      <t>コウイシツ</t>
    </rPh>
    <phoneticPr fontId="3"/>
  </si>
  <si>
    <t>3F 湯沸室</t>
    <rPh sb="3" eb="5">
      <t>ユワ</t>
    </rPh>
    <rPh sb="5" eb="6">
      <t>シツ</t>
    </rPh>
    <phoneticPr fontId="3"/>
  </si>
  <si>
    <t>3F 男子更衣室</t>
    <rPh sb="3" eb="5">
      <t>ダンシ</t>
    </rPh>
    <rPh sb="5" eb="8">
      <t>コウイシツ</t>
    </rPh>
    <phoneticPr fontId="3"/>
  </si>
  <si>
    <t>3F 吹き抜け</t>
    <rPh sb="3" eb="4">
      <t>フ</t>
    </rPh>
    <rPh sb="5" eb="6">
      <t>ヌ</t>
    </rPh>
    <phoneticPr fontId="3"/>
  </si>
  <si>
    <t>3F 倉庫</t>
    <rPh sb="3" eb="5">
      <t>ソウコ</t>
    </rPh>
    <phoneticPr fontId="3"/>
  </si>
  <si>
    <t>3F 会議室</t>
    <rPh sb="3" eb="6">
      <t>カイギシツ</t>
    </rPh>
    <phoneticPr fontId="3"/>
  </si>
  <si>
    <t>3F 廊下</t>
    <rPh sb="3" eb="5">
      <t>ロウカ</t>
    </rPh>
    <phoneticPr fontId="3"/>
  </si>
  <si>
    <t>3F/4F 階段</t>
    <rPh sb="6" eb="8">
      <t>カイダン</t>
    </rPh>
    <phoneticPr fontId="3"/>
  </si>
  <si>
    <t>4F 階段前</t>
    <rPh sb="3" eb="5">
      <t>カイダン</t>
    </rPh>
    <rPh sb="5" eb="6">
      <t>マエ</t>
    </rPh>
    <phoneticPr fontId="3"/>
  </si>
  <si>
    <t>4F ボイラー室</t>
    <rPh sb="7" eb="8">
      <t>シツ</t>
    </rPh>
    <phoneticPr fontId="3"/>
  </si>
  <si>
    <t>4F 屋上</t>
    <rPh sb="3" eb="5">
      <t>オクジョウ</t>
    </rPh>
    <phoneticPr fontId="3"/>
  </si>
  <si>
    <t>ビーム球</t>
    <rPh sb="3" eb="4">
      <t>タマ</t>
    </rPh>
    <phoneticPr fontId="3"/>
  </si>
  <si>
    <t>両口ハロゲン</t>
    <rPh sb="0" eb="2">
      <t>リョウクチ</t>
    </rPh>
    <phoneticPr fontId="3"/>
  </si>
  <si>
    <t>笹生川ダム監視所</t>
  </si>
  <si>
    <t>玄関・展示ホール</t>
    <rPh sb="0" eb="2">
      <t>ゲンカン</t>
    </rPh>
    <rPh sb="3" eb="5">
      <t>テンジ</t>
    </rPh>
    <phoneticPr fontId="3"/>
  </si>
  <si>
    <t>便所・洗面所</t>
    <rPh sb="0" eb="2">
      <t>ベンジョ</t>
    </rPh>
    <rPh sb="3" eb="6">
      <t>センメンジョ</t>
    </rPh>
    <phoneticPr fontId="3"/>
  </si>
  <si>
    <t>ポンプろ過機室</t>
    <rPh sb="6" eb="7">
      <t>シツ</t>
    </rPh>
    <phoneticPr fontId="3"/>
  </si>
  <si>
    <t>洗面脱衣室</t>
    <rPh sb="0" eb="5">
      <t>センメンダツイシツ</t>
    </rPh>
    <phoneticPr fontId="3"/>
  </si>
  <si>
    <t>便所</t>
    <rPh sb="0" eb="2">
      <t>ベンジョ</t>
    </rPh>
    <phoneticPr fontId="3"/>
  </si>
  <si>
    <t>居間</t>
    <rPh sb="0" eb="2">
      <t>イマ</t>
    </rPh>
    <phoneticPr fontId="3"/>
  </si>
  <si>
    <t>ﾂｲﾝﾊﾟﾙｯｸ</t>
  </si>
  <si>
    <t>食堂・休憩室</t>
    <rPh sb="0" eb="2">
      <t>ショクドウ</t>
    </rPh>
    <rPh sb="3" eb="6">
      <t>キュウケイシツ</t>
    </rPh>
    <phoneticPr fontId="3"/>
  </si>
  <si>
    <t>電気通信室</t>
    <rPh sb="0" eb="5">
      <t>デンキツウシンシツ</t>
    </rPh>
    <phoneticPr fontId="3"/>
  </si>
  <si>
    <t>ｲﾝｸﾗｲﾝ</t>
  </si>
  <si>
    <t>大津呂ダム監視所</t>
  </si>
  <si>
    <t>FDL24</t>
  </si>
  <si>
    <t>屋上</t>
    <rPh sb="0" eb="2">
      <t>オクジョウ</t>
    </rPh>
    <phoneticPr fontId="3"/>
  </si>
  <si>
    <t>若狭ヘリポート管理事務所</t>
  </si>
  <si>
    <t>待合ロビー</t>
    <rPh sb="0" eb="2">
      <t>マチアイ</t>
    </rPh>
    <phoneticPr fontId="3"/>
  </si>
  <si>
    <t>消防施設庫</t>
    <rPh sb="0" eb="5">
      <t>ショウボウシセツコ</t>
    </rPh>
    <phoneticPr fontId="3"/>
  </si>
  <si>
    <t>障害者便所</t>
    <rPh sb="0" eb="5">
      <t>ショウガイシャベンジョ</t>
    </rPh>
    <phoneticPr fontId="3"/>
  </si>
  <si>
    <t>男女便所</t>
    <rPh sb="0" eb="4">
      <t>ダンジョベンジョ</t>
    </rPh>
    <phoneticPr fontId="3"/>
  </si>
  <si>
    <t>ホール天井</t>
    <rPh sb="3" eb="5">
      <t>テンジョウ</t>
    </rPh>
    <phoneticPr fontId="3"/>
  </si>
  <si>
    <t>ハイカライト</t>
  </si>
  <si>
    <t>２F男女便所</t>
    <rPh sb="2" eb="6">
      <t>ダンジョベンジョ</t>
    </rPh>
    <phoneticPr fontId="3"/>
  </si>
  <si>
    <t>給湯室(キッチンライト)</t>
    <rPh sb="0" eb="3">
      <t>キュウトウシツ</t>
    </rPh>
    <phoneticPr fontId="3"/>
  </si>
  <si>
    <t>階段倉庫</t>
    <rPh sb="0" eb="4">
      <t>カイダンソウコ</t>
    </rPh>
    <phoneticPr fontId="3"/>
  </si>
  <si>
    <t>MF1000W</t>
  </si>
  <si>
    <t>入口</t>
    <rPh sb="0" eb="2">
      <t>イリグチ</t>
    </rPh>
    <phoneticPr fontId="3"/>
  </si>
  <si>
    <t>HF200W</t>
  </si>
  <si>
    <t>若狭和田マリーナ</t>
  </si>
  <si>
    <t>休憩室</t>
    <rPh sb="0" eb="3">
      <t>キュウケイシツ</t>
    </rPh>
    <phoneticPr fontId="3"/>
  </si>
  <si>
    <t>男子シャワー室</t>
    <rPh sb="0" eb="2">
      <t>ダンシ</t>
    </rPh>
    <rPh sb="6" eb="7">
      <t>シツ</t>
    </rPh>
    <phoneticPr fontId="3"/>
  </si>
  <si>
    <t>女子シャワー室</t>
    <rPh sb="0" eb="2">
      <t>ジョシ</t>
    </rPh>
    <rPh sb="6" eb="7">
      <t>シツ</t>
    </rPh>
    <phoneticPr fontId="3"/>
  </si>
  <si>
    <t>トリムパークかなづ</t>
  </si>
  <si>
    <t>ホール廊下(女子更衣室前)</t>
    <rPh sb="3" eb="5">
      <t>ロウカ</t>
    </rPh>
    <rPh sb="6" eb="8">
      <t>ジョシ</t>
    </rPh>
    <rPh sb="8" eb="12">
      <t>コウイシツマエ</t>
    </rPh>
    <phoneticPr fontId="3"/>
  </si>
  <si>
    <t>女子更衣室</t>
    <rPh sb="0" eb="2">
      <t>ジョシ</t>
    </rPh>
    <rPh sb="2" eb="5">
      <t>コウイシツ</t>
    </rPh>
    <phoneticPr fontId="3"/>
  </si>
  <si>
    <t>女子更衣室(シャワー)</t>
    <rPh sb="0" eb="2">
      <t>ジョシ</t>
    </rPh>
    <rPh sb="2" eb="5">
      <t>コウイシツ</t>
    </rPh>
    <phoneticPr fontId="3"/>
  </si>
  <si>
    <t>ホール廊下(男子更衣室前)</t>
    <rPh sb="3" eb="5">
      <t>ロウカ</t>
    </rPh>
    <rPh sb="6" eb="8">
      <t>ダンシ</t>
    </rPh>
    <rPh sb="8" eb="12">
      <t>コウイシツマエ</t>
    </rPh>
    <phoneticPr fontId="3"/>
  </si>
  <si>
    <t>男子更衣室</t>
    <rPh sb="0" eb="2">
      <t>ダンシ</t>
    </rPh>
    <rPh sb="2" eb="5">
      <t>コウイシツ</t>
    </rPh>
    <phoneticPr fontId="3"/>
  </si>
  <si>
    <t>男子更衣室(シャワー室)</t>
    <rPh sb="0" eb="2">
      <t>ダンシ</t>
    </rPh>
    <rPh sb="2" eb="5">
      <t>コウイシツ</t>
    </rPh>
    <rPh sb="10" eb="11">
      <t>シツ</t>
    </rPh>
    <phoneticPr fontId="3"/>
  </si>
  <si>
    <t>倉庫(男子更衣室前)</t>
    <rPh sb="0" eb="2">
      <t>ソウコ</t>
    </rPh>
    <rPh sb="3" eb="9">
      <t>ダンシコウイシツマエ</t>
    </rPh>
    <phoneticPr fontId="3"/>
  </si>
  <si>
    <t>トレーニング室(器具庫)</t>
    <rPh sb="6" eb="7">
      <t>シツ</t>
    </rPh>
    <rPh sb="8" eb="11">
      <t>キグコ</t>
    </rPh>
    <phoneticPr fontId="3"/>
  </si>
  <si>
    <t>スタジオ</t>
  </si>
  <si>
    <t>トレーニング室前</t>
    <rPh sb="6" eb="7">
      <t>シツ</t>
    </rPh>
    <rPh sb="7" eb="8">
      <t>マエ</t>
    </rPh>
    <phoneticPr fontId="3"/>
  </si>
  <si>
    <t>EV前</t>
    <rPh sb="2" eb="3">
      <t>マエ</t>
    </rPh>
    <phoneticPr fontId="3"/>
  </si>
  <si>
    <t>自販機前</t>
    <rPh sb="0" eb="4">
      <t>ジハンキマエ</t>
    </rPh>
    <phoneticPr fontId="3"/>
  </si>
  <si>
    <t>ピロティー1</t>
  </si>
  <si>
    <t>自販機横通路</t>
    <rPh sb="0" eb="4">
      <t>ジハンキヨコ</t>
    </rPh>
    <rPh sb="4" eb="6">
      <t>ツウロ</t>
    </rPh>
    <phoneticPr fontId="3"/>
  </si>
  <si>
    <t>事務所前</t>
    <rPh sb="0" eb="3">
      <t>ジムショ</t>
    </rPh>
    <rPh sb="3" eb="4">
      <t>マエ</t>
    </rPh>
    <phoneticPr fontId="3"/>
  </si>
  <si>
    <t>応接室横倉庫</t>
    <rPh sb="0" eb="3">
      <t>オウセツシツ</t>
    </rPh>
    <rPh sb="3" eb="4">
      <t>ヨコ</t>
    </rPh>
    <rPh sb="4" eb="6">
      <t>ソウコ</t>
    </rPh>
    <phoneticPr fontId="3"/>
  </si>
  <si>
    <t>救護室</t>
    <rPh sb="0" eb="3">
      <t>キュウゴシツ</t>
    </rPh>
    <phoneticPr fontId="3"/>
  </si>
  <si>
    <t>応接室前廊下</t>
    <rPh sb="0" eb="3">
      <t>オウセツシツ</t>
    </rPh>
    <rPh sb="3" eb="4">
      <t>マエ</t>
    </rPh>
    <rPh sb="4" eb="6">
      <t>ロウカ</t>
    </rPh>
    <phoneticPr fontId="3"/>
  </si>
  <si>
    <t>給湯室横倉庫</t>
    <rPh sb="0" eb="3">
      <t>キュウトウシツ</t>
    </rPh>
    <rPh sb="3" eb="4">
      <t>ヨコ</t>
    </rPh>
    <rPh sb="4" eb="6">
      <t>ソウコ</t>
    </rPh>
    <phoneticPr fontId="3"/>
  </si>
  <si>
    <t>小会議室・会議室</t>
    <rPh sb="0" eb="4">
      <t>ショウカイギシツ</t>
    </rPh>
    <rPh sb="5" eb="8">
      <t>カイギシツ</t>
    </rPh>
    <phoneticPr fontId="3"/>
  </si>
  <si>
    <t>会議室前廊下</t>
    <rPh sb="0" eb="3">
      <t>カイギシツ</t>
    </rPh>
    <rPh sb="3" eb="4">
      <t>マエ</t>
    </rPh>
    <rPh sb="4" eb="6">
      <t>ロウカ</t>
    </rPh>
    <phoneticPr fontId="3"/>
  </si>
  <si>
    <t>物置通路</t>
    <rPh sb="0" eb="2">
      <t>モノオキ</t>
    </rPh>
    <rPh sb="2" eb="4">
      <t>ツウロ</t>
    </rPh>
    <phoneticPr fontId="3"/>
  </si>
  <si>
    <t>物置(給湯室)</t>
    <rPh sb="0" eb="2">
      <t>モノオキ</t>
    </rPh>
    <rPh sb="3" eb="6">
      <t>キュウトウシツ</t>
    </rPh>
    <phoneticPr fontId="3"/>
  </si>
  <si>
    <t>倉庫作業室</t>
    <rPh sb="0" eb="5">
      <t>ソウコサギョウシツ</t>
    </rPh>
    <phoneticPr fontId="3"/>
  </si>
  <si>
    <t>アリーナ　ピロティー3への通路</t>
    <rPh sb="13" eb="15">
      <t>ツウロ</t>
    </rPh>
    <phoneticPr fontId="3"/>
  </si>
  <si>
    <t>ピロティー3</t>
  </si>
  <si>
    <t>ピロティー3(WC)</t>
  </si>
  <si>
    <t>機械室1</t>
    <rPh sb="0" eb="3">
      <t>キカイシツ</t>
    </rPh>
    <phoneticPr fontId="3"/>
  </si>
  <si>
    <t>機械室1内部屋</t>
    <rPh sb="0" eb="3">
      <t>キカイシツ</t>
    </rPh>
    <rPh sb="4" eb="5">
      <t>ナイ</t>
    </rPh>
    <rPh sb="5" eb="7">
      <t>ヘヤ</t>
    </rPh>
    <phoneticPr fontId="3"/>
  </si>
  <si>
    <t>機械室1奥</t>
    <rPh sb="0" eb="3">
      <t>キカイシツ</t>
    </rPh>
    <rPh sb="4" eb="5">
      <t>オク</t>
    </rPh>
    <phoneticPr fontId="3"/>
  </si>
  <si>
    <t>ピロティー2</t>
  </si>
  <si>
    <t>アリーナ　器具庫1</t>
    <rPh sb="5" eb="8">
      <t>キグコ</t>
    </rPh>
    <phoneticPr fontId="3"/>
  </si>
  <si>
    <t>アリーナ　器具庫2</t>
    <rPh sb="5" eb="8">
      <t>キグコ</t>
    </rPh>
    <phoneticPr fontId="3"/>
  </si>
  <si>
    <t>ステージ横</t>
    <rPh sb="4" eb="5">
      <t>ヨコ</t>
    </rPh>
    <phoneticPr fontId="3"/>
  </si>
  <si>
    <t>放送室</t>
    <rPh sb="0" eb="3">
      <t>ホウソウシツ</t>
    </rPh>
    <phoneticPr fontId="3"/>
  </si>
  <si>
    <t>放送室前通路</t>
    <rPh sb="0" eb="3">
      <t>ホウソウシツ</t>
    </rPh>
    <rPh sb="3" eb="4">
      <t>マエ</t>
    </rPh>
    <rPh sb="4" eb="6">
      <t>ツウロ</t>
    </rPh>
    <phoneticPr fontId="3"/>
  </si>
  <si>
    <t>控室</t>
    <rPh sb="0" eb="2">
      <t>ヒカエシツ</t>
    </rPh>
    <phoneticPr fontId="3"/>
  </si>
  <si>
    <t>階段下(北側)</t>
    <rPh sb="0" eb="3">
      <t>カイダンシタ</t>
    </rPh>
    <rPh sb="4" eb="6">
      <t>キタガワ</t>
    </rPh>
    <phoneticPr fontId="3"/>
  </si>
  <si>
    <t>階段下(南側)</t>
    <rPh sb="0" eb="3">
      <t>カイダンシタ</t>
    </rPh>
    <rPh sb="4" eb="6">
      <t>ミナミガワ</t>
    </rPh>
    <phoneticPr fontId="3"/>
  </si>
  <si>
    <t>吹抜け</t>
    <rPh sb="0" eb="2">
      <t>フキヌ</t>
    </rPh>
    <phoneticPr fontId="3"/>
  </si>
  <si>
    <t>2F　ホール</t>
  </si>
  <si>
    <t>2F アリーナ通路(北側)</t>
    <rPh sb="7" eb="9">
      <t>ツウロ</t>
    </rPh>
    <rPh sb="10" eb="12">
      <t>キタガワ</t>
    </rPh>
    <phoneticPr fontId="3"/>
  </si>
  <si>
    <t>2F アリーナ通路(南側)</t>
    <rPh sb="7" eb="9">
      <t>ツウロ</t>
    </rPh>
    <rPh sb="10" eb="12">
      <t>ミナミガワ</t>
    </rPh>
    <phoneticPr fontId="3"/>
  </si>
  <si>
    <t>2F　アリーナ通路</t>
    <rPh sb="7" eb="9">
      <t>ツウロ</t>
    </rPh>
    <phoneticPr fontId="3"/>
  </si>
  <si>
    <t>2F　アリーナEV前</t>
    <rPh sb="9" eb="10">
      <t>マエ</t>
    </rPh>
    <phoneticPr fontId="3"/>
  </si>
  <si>
    <t>2F　多目的WC</t>
    <rPh sb="3" eb="6">
      <t>タモクテキ</t>
    </rPh>
    <phoneticPr fontId="3"/>
  </si>
  <si>
    <t>2F　①女子WC</t>
    <rPh sb="4" eb="6">
      <t>ジョシ</t>
    </rPh>
    <phoneticPr fontId="3"/>
  </si>
  <si>
    <t>2F　①男子WC</t>
    <rPh sb="4" eb="6">
      <t>ダンシ</t>
    </rPh>
    <phoneticPr fontId="3"/>
  </si>
  <si>
    <t>2F　機械室</t>
    <rPh sb="3" eb="6">
      <t>キカイシツ</t>
    </rPh>
    <phoneticPr fontId="3"/>
  </si>
  <si>
    <t>ハロゲン</t>
  </si>
  <si>
    <t>ホール廊下</t>
    <rPh sb="3" eb="5">
      <t>ロウカ</t>
    </rPh>
    <phoneticPr fontId="3"/>
  </si>
  <si>
    <t>トレーニング室・スタジオ</t>
    <rPh sb="6" eb="7">
      <t>シツ</t>
    </rPh>
    <phoneticPr fontId="3"/>
  </si>
  <si>
    <t>トレーニング室・スタジオ前</t>
    <rPh sb="6" eb="7">
      <t>シツ</t>
    </rPh>
    <rPh sb="12" eb="13">
      <t>マエ</t>
    </rPh>
    <phoneticPr fontId="3"/>
  </si>
  <si>
    <t>C級</t>
    <rPh sb="1" eb="2">
      <t>キュウ</t>
    </rPh>
    <phoneticPr fontId="3"/>
  </si>
  <si>
    <t>自販機前</t>
    <rPh sb="0" eb="3">
      <t>ジハンキ</t>
    </rPh>
    <rPh sb="3" eb="4">
      <t>マエ</t>
    </rPh>
    <phoneticPr fontId="3"/>
  </si>
  <si>
    <t>物置(休憩室)</t>
    <rPh sb="0" eb="2">
      <t>モノオキ</t>
    </rPh>
    <rPh sb="3" eb="6">
      <t>キュウケイシツ</t>
    </rPh>
    <phoneticPr fontId="3"/>
  </si>
  <si>
    <t>作業室</t>
    <rPh sb="0" eb="3">
      <t>サギョウシツ</t>
    </rPh>
    <phoneticPr fontId="3"/>
  </si>
  <si>
    <t>応接室前</t>
    <rPh sb="0" eb="3">
      <t>オウセツシツ</t>
    </rPh>
    <rPh sb="3" eb="4">
      <t>マエ</t>
    </rPh>
    <phoneticPr fontId="3"/>
  </si>
  <si>
    <t>救護室前</t>
    <rPh sb="0" eb="3">
      <t>キュウゴシツ</t>
    </rPh>
    <rPh sb="3" eb="4">
      <t>マエ</t>
    </rPh>
    <phoneticPr fontId="3"/>
  </si>
  <si>
    <t>吊り具</t>
    <rPh sb="0" eb="1">
      <t>ツ</t>
    </rPh>
    <rPh sb="2" eb="3">
      <t>グ</t>
    </rPh>
    <phoneticPr fontId="3"/>
  </si>
  <si>
    <t>会議室前</t>
    <rPh sb="0" eb="3">
      <t>カイギシツ</t>
    </rPh>
    <rPh sb="3" eb="4">
      <t>マエ</t>
    </rPh>
    <phoneticPr fontId="3"/>
  </si>
  <si>
    <t>アリーナ　ピロティーへの通路</t>
    <rPh sb="12" eb="14">
      <t>ツウロ</t>
    </rPh>
    <phoneticPr fontId="3"/>
  </si>
  <si>
    <t>控室</t>
    <rPh sb="0" eb="1">
      <t>ヒカ</t>
    </rPh>
    <rPh sb="1" eb="2">
      <t>シツ</t>
    </rPh>
    <phoneticPr fontId="3"/>
  </si>
  <si>
    <t>控室前通路</t>
    <rPh sb="0" eb="1">
      <t>ヒカ</t>
    </rPh>
    <rPh sb="1" eb="2">
      <t>シツ</t>
    </rPh>
    <rPh sb="2" eb="3">
      <t>マエ</t>
    </rPh>
    <rPh sb="3" eb="5">
      <t>ツウロ</t>
    </rPh>
    <phoneticPr fontId="3"/>
  </si>
  <si>
    <t>階段(北側)</t>
    <rPh sb="0" eb="2">
      <t>カイダン</t>
    </rPh>
    <rPh sb="3" eb="5">
      <t>キタガワ</t>
    </rPh>
    <phoneticPr fontId="3"/>
  </si>
  <si>
    <t>FLR40(1灯用)</t>
    <rPh sb="7" eb="9">
      <t>トウヨウ</t>
    </rPh>
    <phoneticPr fontId="3"/>
  </si>
  <si>
    <t>階段(南側)</t>
    <rPh sb="0" eb="2">
      <t>カイダン</t>
    </rPh>
    <rPh sb="3" eb="5">
      <t>ミナミガワ</t>
    </rPh>
    <phoneticPr fontId="3"/>
  </si>
  <si>
    <t>C級(両面)</t>
    <rPh sb="1" eb="2">
      <t>キュウ</t>
    </rPh>
    <rPh sb="3" eb="5">
      <t>リョウメン</t>
    </rPh>
    <phoneticPr fontId="3"/>
  </si>
  <si>
    <t>吊具</t>
    <rPh sb="0" eb="2">
      <t>ツリグ</t>
    </rPh>
    <phoneticPr fontId="3"/>
  </si>
  <si>
    <t>B級BL形(両面)</t>
    <rPh sb="1" eb="2">
      <t>キュウ</t>
    </rPh>
    <rPh sb="4" eb="5">
      <t>ガタ</t>
    </rPh>
    <rPh sb="6" eb="8">
      <t>リョウメン</t>
    </rPh>
    <phoneticPr fontId="3"/>
  </si>
  <si>
    <t>２F　アリーナ</t>
  </si>
  <si>
    <t>２F　アリーナ通路(北・南)</t>
    <rPh sb="7" eb="9">
      <t>ツウロ</t>
    </rPh>
    <rPh sb="10" eb="11">
      <t>キタ</t>
    </rPh>
    <phoneticPr fontId="3"/>
  </si>
  <si>
    <t>弓道場　渡り廊下</t>
    <rPh sb="0" eb="3">
      <t>キュウドウジョウ</t>
    </rPh>
    <rPh sb="4" eb="5">
      <t>ワタ</t>
    </rPh>
    <rPh sb="6" eb="8">
      <t>ロウカ</t>
    </rPh>
    <phoneticPr fontId="3"/>
  </si>
  <si>
    <t>弓道場　控え</t>
    <rPh sb="0" eb="3">
      <t>キュウドウジョウ</t>
    </rPh>
    <rPh sb="4" eb="5">
      <t>ヒカ</t>
    </rPh>
    <phoneticPr fontId="3"/>
  </si>
  <si>
    <t>弓道場　給湯室</t>
    <rPh sb="0" eb="3">
      <t>キュウドウジョウ</t>
    </rPh>
    <rPh sb="4" eb="7">
      <t>キュウトウシツ</t>
    </rPh>
    <phoneticPr fontId="3"/>
  </si>
  <si>
    <t>弓道場　倉庫</t>
    <rPh sb="0" eb="3">
      <t>キュウドウジョウ</t>
    </rPh>
    <rPh sb="4" eb="6">
      <t>ソウコ</t>
    </rPh>
    <phoneticPr fontId="3"/>
  </si>
  <si>
    <t>弓道場　</t>
    <rPh sb="0" eb="3">
      <t>キュウドウジョウ</t>
    </rPh>
    <phoneticPr fontId="3"/>
  </si>
  <si>
    <t>HID400</t>
  </si>
  <si>
    <t>EFG13</t>
  </si>
  <si>
    <t>弓道場　的場棟</t>
    <rPh sb="0" eb="3">
      <t>キュウドウジョウ</t>
    </rPh>
    <rPh sb="4" eb="6">
      <t>マトバ</t>
    </rPh>
    <rPh sb="6" eb="7">
      <t>トウ</t>
    </rPh>
    <phoneticPr fontId="3"/>
  </si>
  <si>
    <t>弓道場　的場棟看的室</t>
    <rPh sb="0" eb="3">
      <t>キュウドウジョウ</t>
    </rPh>
    <rPh sb="4" eb="6">
      <t>マトバ</t>
    </rPh>
    <rPh sb="6" eb="7">
      <t>トウ</t>
    </rPh>
    <rPh sb="7" eb="9">
      <t>カンテキ</t>
    </rPh>
    <rPh sb="9" eb="10">
      <t>シツ</t>
    </rPh>
    <phoneticPr fontId="3"/>
  </si>
  <si>
    <t>弓道場　的場棟裏</t>
    <rPh sb="0" eb="3">
      <t>キュウドウジョウ</t>
    </rPh>
    <rPh sb="4" eb="6">
      <t>マトバ</t>
    </rPh>
    <rPh sb="6" eb="7">
      <t>トウ</t>
    </rPh>
    <rPh sb="7" eb="8">
      <t>ウラ</t>
    </rPh>
    <phoneticPr fontId="3"/>
  </si>
  <si>
    <t>ゲートボール場</t>
    <rPh sb="6" eb="7">
      <t>ジョウ</t>
    </rPh>
    <phoneticPr fontId="3"/>
  </si>
  <si>
    <t>ゲートボール場　WC前</t>
    <rPh sb="6" eb="7">
      <t>ジョウ</t>
    </rPh>
    <rPh sb="10" eb="11">
      <t>マエ</t>
    </rPh>
    <phoneticPr fontId="3"/>
  </si>
  <si>
    <t>ゲートボール場　女子WC</t>
    <rPh sb="6" eb="7">
      <t>ジョウ</t>
    </rPh>
    <rPh sb="8" eb="10">
      <t>ジョシ</t>
    </rPh>
    <phoneticPr fontId="3"/>
  </si>
  <si>
    <t>ゲートボール場　男子WC</t>
    <rPh sb="6" eb="7">
      <t>ジョウ</t>
    </rPh>
    <rPh sb="8" eb="10">
      <t>ダンシ</t>
    </rPh>
    <phoneticPr fontId="3"/>
  </si>
  <si>
    <t>ゲートボール場　多目的WC</t>
    <rPh sb="6" eb="7">
      <t>ジョウ</t>
    </rPh>
    <rPh sb="8" eb="11">
      <t>タモクテキ</t>
    </rPh>
    <phoneticPr fontId="3"/>
  </si>
  <si>
    <t>ゲートボール場WC裏倉庫</t>
    <rPh sb="6" eb="7">
      <t>ジョウ</t>
    </rPh>
    <rPh sb="9" eb="10">
      <t>ウラ</t>
    </rPh>
    <rPh sb="10" eb="12">
      <t>ソウコ</t>
    </rPh>
    <phoneticPr fontId="3"/>
  </si>
  <si>
    <t>グラウンド北側　WC前　</t>
    <rPh sb="5" eb="6">
      <t>キタ</t>
    </rPh>
    <rPh sb="6" eb="7">
      <t>ガワ</t>
    </rPh>
    <rPh sb="10" eb="11">
      <t>マエ</t>
    </rPh>
    <phoneticPr fontId="3"/>
  </si>
  <si>
    <t>グラウンド北側　男子WC</t>
    <rPh sb="5" eb="6">
      <t>キタ</t>
    </rPh>
    <rPh sb="6" eb="7">
      <t>ガワ</t>
    </rPh>
    <rPh sb="8" eb="10">
      <t>ダンシ</t>
    </rPh>
    <phoneticPr fontId="3"/>
  </si>
  <si>
    <t>グラウンド北側　女子WC</t>
    <rPh sb="5" eb="6">
      <t>キタ</t>
    </rPh>
    <rPh sb="6" eb="7">
      <t>ガワ</t>
    </rPh>
    <rPh sb="8" eb="10">
      <t>ジョシ</t>
    </rPh>
    <phoneticPr fontId="3"/>
  </si>
  <si>
    <t>グラウンド北側　多目的WC</t>
    <rPh sb="5" eb="6">
      <t>キタ</t>
    </rPh>
    <rPh sb="6" eb="7">
      <t>ガワ</t>
    </rPh>
    <rPh sb="8" eb="11">
      <t>タモクテキ</t>
    </rPh>
    <phoneticPr fontId="3"/>
  </si>
  <si>
    <t>グラウンド北側　WC裏倉庫</t>
    <rPh sb="5" eb="6">
      <t>キタ</t>
    </rPh>
    <rPh sb="6" eb="7">
      <t>ガワ</t>
    </rPh>
    <rPh sb="10" eb="11">
      <t>ウラ</t>
    </rPh>
    <rPh sb="11" eb="13">
      <t>ソウコ</t>
    </rPh>
    <phoneticPr fontId="3"/>
  </si>
  <si>
    <t>グラウンド南側　WC前</t>
    <rPh sb="5" eb="7">
      <t>ミナミガワ</t>
    </rPh>
    <rPh sb="10" eb="11">
      <t>マエ</t>
    </rPh>
    <phoneticPr fontId="3"/>
  </si>
  <si>
    <t>グラウンド南側　女子WC</t>
    <rPh sb="5" eb="7">
      <t>ミナミガワ</t>
    </rPh>
    <rPh sb="8" eb="10">
      <t>ジョシ</t>
    </rPh>
    <phoneticPr fontId="3"/>
  </si>
  <si>
    <t>グラウンド南側　男子WC</t>
    <rPh sb="5" eb="7">
      <t>ミナミガワ</t>
    </rPh>
    <rPh sb="8" eb="10">
      <t>ダンシ</t>
    </rPh>
    <phoneticPr fontId="3"/>
  </si>
  <si>
    <t>グラウンド南側　多目的WC</t>
    <rPh sb="5" eb="7">
      <t>ミナミガワ</t>
    </rPh>
    <rPh sb="8" eb="11">
      <t>タモクテキ</t>
    </rPh>
    <phoneticPr fontId="3"/>
  </si>
  <si>
    <t>グラウンド南側　WC倉庫</t>
    <rPh sb="5" eb="7">
      <t>ミナミガワ</t>
    </rPh>
    <rPh sb="10" eb="12">
      <t>ソウコ</t>
    </rPh>
    <phoneticPr fontId="3"/>
  </si>
  <si>
    <t>屋外ステージ</t>
    <rPh sb="0" eb="2">
      <t>オクガイ</t>
    </rPh>
    <phoneticPr fontId="3"/>
  </si>
  <si>
    <t>両口ハロゲン</t>
    <rPh sb="0" eb="2">
      <t>リョウグチ</t>
    </rPh>
    <phoneticPr fontId="3"/>
  </si>
  <si>
    <t>M250</t>
  </si>
  <si>
    <t>第三駐車場　WC前</t>
    <rPh sb="0" eb="2">
      <t>ダイサン</t>
    </rPh>
    <rPh sb="2" eb="5">
      <t>チュウシャジョウ</t>
    </rPh>
    <rPh sb="8" eb="9">
      <t>マエ</t>
    </rPh>
    <phoneticPr fontId="3"/>
  </si>
  <si>
    <t>第三駐車場　男子WC</t>
    <rPh sb="0" eb="2">
      <t>ダイサン</t>
    </rPh>
    <rPh sb="2" eb="5">
      <t>チュウシャジョウ</t>
    </rPh>
    <rPh sb="6" eb="8">
      <t>ダンシ</t>
    </rPh>
    <phoneticPr fontId="3"/>
  </si>
  <si>
    <t>第三駐車場　女子WC</t>
    <rPh sb="0" eb="2">
      <t>ダイサン</t>
    </rPh>
    <rPh sb="2" eb="5">
      <t>チュウシャジョウ</t>
    </rPh>
    <rPh sb="6" eb="8">
      <t>ジョシ</t>
    </rPh>
    <phoneticPr fontId="3"/>
  </si>
  <si>
    <t>第三駐車場　多目的WC</t>
    <rPh sb="0" eb="2">
      <t>ダイサン</t>
    </rPh>
    <rPh sb="2" eb="5">
      <t>チュウシャジョウ</t>
    </rPh>
    <rPh sb="6" eb="9">
      <t>タモクテキ</t>
    </rPh>
    <phoneticPr fontId="3"/>
  </si>
  <si>
    <t>テニスコートWC　男WC</t>
    <rPh sb="9" eb="10">
      <t>オトコ</t>
    </rPh>
    <phoneticPr fontId="3"/>
  </si>
  <si>
    <t>テニスコートWC　女子WC</t>
    <rPh sb="9" eb="11">
      <t>ジョシ</t>
    </rPh>
    <phoneticPr fontId="3"/>
  </si>
  <si>
    <t>テニスコートWC　多目的WC</t>
    <rPh sb="9" eb="12">
      <t>タモクテキ</t>
    </rPh>
    <phoneticPr fontId="3"/>
  </si>
  <si>
    <t>テニスコートWC　入口</t>
    <rPh sb="9" eb="11">
      <t>イリグチ</t>
    </rPh>
    <phoneticPr fontId="3"/>
  </si>
  <si>
    <t>管理棟　屋外</t>
    <rPh sb="0" eb="3">
      <t>カンリトウ</t>
    </rPh>
    <rPh sb="4" eb="6">
      <t>オクガイ</t>
    </rPh>
    <phoneticPr fontId="3"/>
  </si>
  <si>
    <t>管理棟　キッチン</t>
    <rPh sb="0" eb="3">
      <t>カンリトウ</t>
    </rPh>
    <phoneticPr fontId="3"/>
  </si>
  <si>
    <t>管理棟</t>
    <rPh sb="0" eb="3">
      <t>カンリトウ</t>
    </rPh>
    <phoneticPr fontId="3"/>
  </si>
  <si>
    <t>管理棟　WC</t>
    <rPh sb="0" eb="3">
      <t>カンリトウ</t>
    </rPh>
    <phoneticPr fontId="3"/>
  </si>
  <si>
    <t>管理棟　車庫</t>
    <rPh sb="0" eb="3">
      <t>カンリトウ</t>
    </rPh>
    <rPh sb="4" eb="6">
      <t>シャコ</t>
    </rPh>
    <phoneticPr fontId="3"/>
  </si>
  <si>
    <t>庭園WC　男WC</t>
    <rPh sb="0" eb="2">
      <t>テイエン</t>
    </rPh>
    <rPh sb="5" eb="6">
      <t>オトコ</t>
    </rPh>
    <phoneticPr fontId="3"/>
  </si>
  <si>
    <t>庭園WC　女子WC</t>
    <rPh sb="0" eb="2">
      <t>テイエン</t>
    </rPh>
    <rPh sb="5" eb="7">
      <t>ジョシ</t>
    </rPh>
    <phoneticPr fontId="3"/>
  </si>
  <si>
    <t>庭園WC　多目的WC</t>
    <rPh sb="0" eb="2">
      <t>テイエン</t>
    </rPh>
    <rPh sb="5" eb="8">
      <t>タモクテキ</t>
    </rPh>
    <phoneticPr fontId="3"/>
  </si>
  <si>
    <t>庭園WC　倉庫</t>
    <rPh sb="0" eb="2">
      <t>テイエン</t>
    </rPh>
    <rPh sb="5" eb="7">
      <t>ソウコ</t>
    </rPh>
    <phoneticPr fontId="3"/>
  </si>
  <si>
    <t>庭園奥WC 女子WC</t>
    <rPh sb="0" eb="2">
      <t>テイエン</t>
    </rPh>
    <rPh sb="2" eb="3">
      <t>オク</t>
    </rPh>
    <rPh sb="6" eb="8">
      <t>ジョシ</t>
    </rPh>
    <phoneticPr fontId="3"/>
  </si>
  <si>
    <t>庭園奥WC 男子WC</t>
    <rPh sb="0" eb="2">
      <t>テイエン</t>
    </rPh>
    <rPh sb="2" eb="3">
      <t>オク</t>
    </rPh>
    <rPh sb="6" eb="8">
      <t>ダンシ</t>
    </rPh>
    <phoneticPr fontId="3"/>
  </si>
  <si>
    <t>庭園奥WC 多目的WC</t>
    <rPh sb="0" eb="2">
      <t>テイエン</t>
    </rPh>
    <rPh sb="2" eb="3">
      <t>オク</t>
    </rPh>
    <rPh sb="6" eb="9">
      <t>タモクテキ</t>
    </rPh>
    <phoneticPr fontId="3"/>
  </si>
  <si>
    <t>外灯　エントランス広場</t>
    <rPh sb="0" eb="2">
      <t>ガイトウ</t>
    </rPh>
    <rPh sb="9" eb="11">
      <t>ヒロバ</t>
    </rPh>
    <phoneticPr fontId="3"/>
  </si>
  <si>
    <t>セラメタ150</t>
  </si>
  <si>
    <t>セラメタ70</t>
  </si>
  <si>
    <t>外灯　エントランス広場フットライト</t>
    <rPh sb="0" eb="2">
      <t>ガイトウ</t>
    </rPh>
    <rPh sb="9" eb="11">
      <t>ヒロバ</t>
    </rPh>
    <phoneticPr fontId="3"/>
  </si>
  <si>
    <t>外灯　第二駐車場付近・ゲートボール場周り</t>
    <rPh sb="0" eb="2">
      <t>ガイトウ</t>
    </rPh>
    <rPh sb="3" eb="8">
      <t>ダイニチュウシャジョウ</t>
    </rPh>
    <rPh sb="8" eb="10">
      <t>フキン</t>
    </rPh>
    <rPh sb="17" eb="18">
      <t>ジョウ</t>
    </rPh>
    <rPh sb="18" eb="19">
      <t>マワ</t>
    </rPh>
    <phoneticPr fontId="3"/>
  </si>
  <si>
    <t>外灯　アリーナ奥</t>
    <rPh sb="0" eb="2">
      <t>ガイトウ</t>
    </rPh>
    <rPh sb="7" eb="8">
      <t>オク</t>
    </rPh>
    <phoneticPr fontId="3"/>
  </si>
  <si>
    <t>外灯　第二駐車場</t>
    <rPh sb="0" eb="2">
      <t>ガイトウ</t>
    </rPh>
    <rPh sb="3" eb="8">
      <t>ダイニチュウシャジョウ</t>
    </rPh>
    <phoneticPr fontId="3"/>
  </si>
  <si>
    <t>外灯　第一駐車場</t>
    <rPh sb="0" eb="2">
      <t>ガイトウ</t>
    </rPh>
    <rPh sb="3" eb="5">
      <t>ダイイチ</t>
    </rPh>
    <rPh sb="5" eb="8">
      <t>チュウシャジョウ</t>
    </rPh>
    <phoneticPr fontId="3"/>
  </si>
  <si>
    <t>外灯　グラウンド周り</t>
    <rPh sb="0" eb="2">
      <t>ガイトウ</t>
    </rPh>
    <rPh sb="8" eb="9">
      <t>マワ</t>
    </rPh>
    <phoneticPr fontId="3"/>
  </si>
  <si>
    <t>外灯　進入通路</t>
    <rPh sb="0" eb="2">
      <t>ガイトウ</t>
    </rPh>
    <rPh sb="3" eb="7">
      <t>シンニュウツウロ</t>
    </rPh>
    <phoneticPr fontId="3"/>
  </si>
  <si>
    <t>外灯　第三駐車場</t>
    <rPh sb="0" eb="2">
      <t>ガイトウ</t>
    </rPh>
    <rPh sb="3" eb="8">
      <t>ダイサンチュウシャジョウ</t>
    </rPh>
    <phoneticPr fontId="3"/>
  </si>
  <si>
    <t>外灯　テニス場付近</t>
    <rPh sb="0" eb="2">
      <t>ガイトウ</t>
    </rPh>
    <rPh sb="6" eb="7">
      <t>ジョウ</t>
    </rPh>
    <rPh sb="7" eb="9">
      <t>フキン</t>
    </rPh>
    <phoneticPr fontId="3"/>
  </si>
  <si>
    <t>外灯　庭園付近</t>
    <rPh sb="0" eb="2">
      <t>ガイトウ</t>
    </rPh>
    <rPh sb="3" eb="5">
      <t>テイエン</t>
    </rPh>
    <rPh sb="5" eb="7">
      <t>フキン</t>
    </rPh>
    <phoneticPr fontId="3"/>
  </si>
  <si>
    <t>外灯　バタフライガーデン</t>
    <rPh sb="0" eb="2">
      <t>ガイトウ</t>
    </rPh>
    <phoneticPr fontId="3"/>
  </si>
  <si>
    <t>若狭総合公園</t>
  </si>
  <si>
    <t>温水プール_スロープ</t>
    <rPh sb="0" eb="2">
      <t>オンスイ</t>
    </rPh>
    <phoneticPr fontId="3"/>
  </si>
  <si>
    <t>温水プール_風除室</t>
    <rPh sb="0" eb="2">
      <t>オンスイ</t>
    </rPh>
    <rPh sb="6" eb="9">
      <t>フウジョシツ</t>
    </rPh>
    <phoneticPr fontId="3"/>
  </si>
  <si>
    <t>温水プール_玄関ホール</t>
    <rPh sb="0" eb="2">
      <t>オンスイ</t>
    </rPh>
    <rPh sb="6" eb="8">
      <t>ゲンカン</t>
    </rPh>
    <phoneticPr fontId="3"/>
  </si>
  <si>
    <t>温水プール_受付カウンター</t>
    <rPh sb="0" eb="2">
      <t>オンスイ</t>
    </rPh>
    <rPh sb="6" eb="8">
      <t>ウケツケ</t>
    </rPh>
    <phoneticPr fontId="3"/>
  </si>
  <si>
    <t>温水プール_事務室</t>
    <rPh sb="0" eb="2">
      <t>オンスイ</t>
    </rPh>
    <rPh sb="6" eb="9">
      <t>ジムシツ</t>
    </rPh>
    <phoneticPr fontId="3"/>
  </si>
  <si>
    <t>温水プール_医務室</t>
    <rPh sb="0" eb="2">
      <t>オンスイ</t>
    </rPh>
    <rPh sb="6" eb="9">
      <t>イムシツ</t>
    </rPh>
    <phoneticPr fontId="3"/>
  </si>
  <si>
    <t>温水プール_監視室</t>
    <rPh sb="0" eb="2">
      <t>オンスイ</t>
    </rPh>
    <rPh sb="6" eb="9">
      <t>カンシシツ</t>
    </rPh>
    <phoneticPr fontId="3"/>
  </si>
  <si>
    <t>温水プール_共用トイレ</t>
    <rPh sb="0" eb="2">
      <t>オンスイ</t>
    </rPh>
    <rPh sb="6" eb="8">
      <t>キョウヨウ</t>
    </rPh>
    <phoneticPr fontId="3"/>
  </si>
  <si>
    <t>温水プール_物入</t>
    <rPh sb="0" eb="2">
      <t>オンスイ</t>
    </rPh>
    <rPh sb="6" eb="8">
      <t>モノイ</t>
    </rPh>
    <phoneticPr fontId="3"/>
  </si>
  <si>
    <t>温水プール_物入前廊下</t>
    <rPh sb="0" eb="2">
      <t>オンスイ</t>
    </rPh>
    <rPh sb="6" eb="8">
      <t>モノイレ</t>
    </rPh>
    <rPh sb="8" eb="9">
      <t>マエ</t>
    </rPh>
    <rPh sb="9" eb="11">
      <t>ロウカ</t>
    </rPh>
    <phoneticPr fontId="3"/>
  </si>
  <si>
    <t>温水プール_男子更衣室</t>
    <rPh sb="0" eb="2">
      <t>オンスイ</t>
    </rPh>
    <rPh sb="6" eb="8">
      <t>ダンシ</t>
    </rPh>
    <rPh sb="8" eb="11">
      <t>コウイシツ</t>
    </rPh>
    <phoneticPr fontId="3"/>
  </si>
  <si>
    <t>温水プール_女子更衣室</t>
    <rPh sb="0" eb="2">
      <t>オンスイ</t>
    </rPh>
    <rPh sb="6" eb="8">
      <t>ジョシ</t>
    </rPh>
    <rPh sb="8" eb="11">
      <t>コウイシツ</t>
    </rPh>
    <phoneticPr fontId="3"/>
  </si>
  <si>
    <t>温水プール_身障者更衣室</t>
    <rPh sb="0" eb="2">
      <t>オンスイ</t>
    </rPh>
    <rPh sb="6" eb="9">
      <t>シンショウシャ</t>
    </rPh>
    <rPh sb="9" eb="12">
      <t>コウイシツ</t>
    </rPh>
    <phoneticPr fontId="3"/>
  </si>
  <si>
    <t>温水プール_機械室</t>
    <rPh sb="0" eb="2">
      <t>オンスイ</t>
    </rPh>
    <rPh sb="6" eb="9">
      <t>キカイシツ</t>
    </rPh>
    <phoneticPr fontId="3"/>
  </si>
  <si>
    <t>温水プール_薬品庫</t>
    <rPh sb="0" eb="2">
      <t>オンスイ</t>
    </rPh>
    <rPh sb="6" eb="9">
      <t>ヤクヒンコ</t>
    </rPh>
    <phoneticPr fontId="3"/>
  </si>
  <si>
    <t>温水プール_給湯室</t>
    <rPh sb="0" eb="2">
      <t>オンスイ</t>
    </rPh>
    <rPh sb="6" eb="9">
      <t>キュウトウシツ</t>
    </rPh>
    <phoneticPr fontId="3"/>
  </si>
  <si>
    <t>温水プール_車庫～休憩室エリア</t>
    <rPh sb="0" eb="2">
      <t>オンスイ</t>
    </rPh>
    <rPh sb="6" eb="8">
      <t>シャコ</t>
    </rPh>
    <rPh sb="9" eb="12">
      <t>キュウケイシツ</t>
    </rPh>
    <phoneticPr fontId="3"/>
  </si>
  <si>
    <t>ペンダント</t>
  </si>
  <si>
    <t>温水プール_ホール吹抜</t>
    <rPh sb="0" eb="2">
      <t>オンスイ</t>
    </rPh>
    <rPh sb="9" eb="11">
      <t>フキヌケ</t>
    </rPh>
    <phoneticPr fontId="3"/>
  </si>
  <si>
    <t>HCA150</t>
  </si>
  <si>
    <t>温水プール_電気室</t>
    <rPh sb="0" eb="2">
      <t>オンスイ</t>
    </rPh>
    <rPh sb="6" eb="9">
      <t>デンキシツ</t>
    </rPh>
    <phoneticPr fontId="3"/>
  </si>
  <si>
    <t>温水プール_階段エリア</t>
    <rPh sb="0" eb="2">
      <t>オンスイ</t>
    </rPh>
    <rPh sb="6" eb="8">
      <t>カイダン</t>
    </rPh>
    <phoneticPr fontId="3"/>
  </si>
  <si>
    <t>温水プール_観覧室</t>
    <rPh sb="0" eb="2">
      <t>オンスイ</t>
    </rPh>
    <rPh sb="6" eb="9">
      <t>カンランシツ</t>
    </rPh>
    <phoneticPr fontId="3"/>
  </si>
  <si>
    <t>温水プール_会議室</t>
    <rPh sb="0" eb="2">
      <t>オンスイ</t>
    </rPh>
    <rPh sb="6" eb="9">
      <t>カイギシツ</t>
    </rPh>
    <phoneticPr fontId="3"/>
  </si>
  <si>
    <t>温水プール_AC室</t>
    <rPh sb="0" eb="2">
      <t>オンスイ</t>
    </rPh>
    <rPh sb="8" eb="9">
      <t>シツ</t>
    </rPh>
    <phoneticPr fontId="3"/>
  </si>
  <si>
    <t>温水プール_プールエリア</t>
    <rPh sb="0" eb="2">
      <t>オンスイ</t>
    </rPh>
    <phoneticPr fontId="3"/>
  </si>
  <si>
    <t>HQI400</t>
  </si>
  <si>
    <t>温水プール_器具庫</t>
    <rPh sb="0" eb="2">
      <t>オンスイ</t>
    </rPh>
    <rPh sb="6" eb="9">
      <t>キグコ</t>
    </rPh>
    <phoneticPr fontId="3"/>
  </si>
  <si>
    <t>公園街路灯</t>
    <rPh sb="0" eb="2">
      <t>コウエン</t>
    </rPh>
    <rPh sb="2" eb="5">
      <t>ガイロトウ</t>
    </rPh>
    <phoneticPr fontId="3"/>
  </si>
  <si>
    <t>若狭の里公園</t>
  </si>
  <si>
    <t>坂井署鳴鹿駐在所</t>
  </si>
  <si>
    <t>ミニクリプトン</t>
  </si>
  <si>
    <t>勝山署北郷駐在所</t>
  </si>
  <si>
    <t>掲示板</t>
    <rPh sb="0" eb="3">
      <t>ケイジバン</t>
    </rPh>
    <phoneticPr fontId="3"/>
  </si>
  <si>
    <t>署内</t>
    <rPh sb="0" eb="2">
      <t>ショナイ</t>
    </rPh>
    <phoneticPr fontId="3"/>
  </si>
  <si>
    <t>3F洗濯室前</t>
    <rPh sb="2" eb="4">
      <t>センタク</t>
    </rPh>
    <rPh sb="4" eb="5">
      <t>シツ</t>
    </rPh>
    <rPh sb="5" eb="6">
      <t>マエ</t>
    </rPh>
    <phoneticPr fontId="3"/>
  </si>
  <si>
    <t>駐輪所</t>
    <rPh sb="0" eb="3">
      <t>チュウリンジョ</t>
    </rPh>
    <phoneticPr fontId="3"/>
  </si>
  <si>
    <t>屋外　ポール灯</t>
    <rPh sb="0" eb="2">
      <t>オクガイ</t>
    </rPh>
    <rPh sb="6" eb="7">
      <t>トウ</t>
    </rPh>
    <phoneticPr fontId="3"/>
  </si>
  <si>
    <t>執務室</t>
    <rPh sb="0" eb="3">
      <t>シツムシツ</t>
    </rPh>
    <phoneticPr fontId="3"/>
  </si>
  <si>
    <t>FDL</t>
  </si>
  <si>
    <t>フロント</t>
  </si>
  <si>
    <t>ビーム球</t>
    <rPh sb="3" eb="4">
      <t>キュウ</t>
    </rPh>
    <phoneticPr fontId="3"/>
  </si>
  <si>
    <t>共用部</t>
    <rPh sb="0" eb="3">
      <t>キョウヨウブ</t>
    </rPh>
    <phoneticPr fontId="3"/>
  </si>
  <si>
    <t>所内</t>
    <rPh sb="0" eb="1">
      <t>ショ</t>
    </rPh>
    <rPh sb="1" eb="2">
      <t>ナイ</t>
    </rPh>
    <phoneticPr fontId="3"/>
  </si>
  <si>
    <t>駐在所</t>
    <rPh sb="0" eb="3">
      <t>チュウザイショ</t>
    </rPh>
    <phoneticPr fontId="3"/>
  </si>
  <si>
    <t>コミュニティルーム</t>
  </si>
  <si>
    <t>シーリングファン</t>
  </si>
  <si>
    <t>屋外　</t>
    <rPh sb="0" eb="2">
      <t>オクガイ</t>
    </rPh>
    <phoneticPr fontId="3"/>
  </si>
  <si>
    <t>和室①</t>
    <rPh sb="0" eb="2">
      <t>ワシツ</t>
    </rPh>
    <phoneticPr fontId="3"/>
  </si>
  <si>
    <t>FCL30＋32</t>
  </si>
  <si>
    <t>浴室前</t>
    <rPh sb="0" eb="3">
      <t>ヨクシツマエ</t>
    </rPh>
    <phoneticPr fontId="3"/>
  </si>
  <si>
    <t>台所</t>
    <rPh sb="0" eb="2">
      <t>ダイドコロ</t>
    </rPh>
    <phoneticPr fontId="3"/>
  </si>
  <si>
    <t>和室②</t>
    <rPh sb="0" eb="2">
      <t>ワシツ</t>
    </rPh>
    <phoneticPr fontId="3"/>
  </si>
  <si>
    <t>事務室②</t>
    <rPh sb="0" eb="3">
      <t>ジムシツ</t>
    </rPh>
    <phoneticPr fontId="3"/>
  </si>
  <si>
    <t>FCL30＋40</t>
  </si>
  <si>
    <t>外部倉庫</t>
    <rPh sb="0" eb="4">
      <t>ガイブソウコ</t>
    </rPh>
    <phoneticPr fontId="3"/>
  </si>
  <si>
    <t>看板</t>
    <rPh sb="0" eb="2">
      <t>カンバン</t>
    </rPh>
    <phoneticPr fontId="3"/>
  </si>
  <si>
    <t>1Fコミュニティールーム</t>
  </si>
  <si>
    <t>1F湯沸室</t>
    <rPh sb="2" eb="4">
      <t>ユワカシ</t>
    </rPh>
    <rPh sb="4" eb="5">
      <t>シツ</t>
    </rPh>
    <phoneticPr fontId="3"/>
  </si>
  <si>
    <t>2F女子更衣室</t>
    <rPh sb="2" eb="7">
      <t>ジョシコウイシツ</t>
    </rPh>
    <phoneticPr fontId="3"/>
  </si>
  <si>
    <t>2F男子更衣室</t>
    <rPh sb="2" eb="7">
      <t>ダンシコウイシツ</t>
    </rPh>
    <phoneticPr fontId="3"/>
  </si>
  <si>
    <t>１F入口</t>
    <rPh sb="2" eb="4">
      <t>イリクチ</t>
    </rPh>
    <phoneticPr fontId="3"/>
  </si>
  <si>
    <t>共有部分部屋</t>
    <rPh sb="0" eb="4">
      <t>キョウユウブブン</t>
    </rPh>
    <rPh sb="4" eb="6">
      <t>ヘヤ</t>
    </rPh>
    <phoneticPr fontId="3"/>
  </si>
  <si>
    <t>１F洗濯室</t>
    <rPh sb="2" eb="5">
      <t>センタクシツ</t>
    </rPh>
    <phoneticPr fontId="3"/>
  </si>
  <si>
    <t>2F洗濯室</t>
    <rPh sb="2" eb="5">
      <t>センタクシツ</t>
    </rPh>
    <phoneticPr fontId="3"/>
  </si>
  <si>
    <t>3F洗濯室</t>
    <rPh sb="2" eb="5">
      <t>センタクシツ</t>
    </rPh>
    <phoneticPr fontId="3"/>
  </si>
  <si>
    <t>受水庫</t>
    <rPh sb="0" eb="2">
      <t>ジュスイ</t>
    </rPh>
    <rPh sb="2" eb="3">
      <t>コ</t>
    </rPh>
    <phoneticPr fontId="3"/>
  </si>
  <si>
    <t>屋外　ポール</t>
    <rPh sb="0" eb="2">
      <t>オクガイ</t>
    </rPh>
    <phoneticPr fontId="3"/>
  </si>
  <si>
    <t>2F 階段</t>
    <rPh sb="3" eb="5">
      <t>カイダン</t>
    </rPh>
    <phoneticPr fontId="3"/>
  </si>
  <si>
    <t>2F 男子更衣室</t>
    <rPh sb="3" eb="5">
      <t>ダンシ</t>
    </rPh>
    <rPh sb="5" eb="8">
      <t>コウイシツ</t>
    </rPh>
    <phoneticPr fontId="3"/>
  </si>
  <si>
    <t>入口</t>
    <rPh sb="0" eb="2">
      <t>イリクチ</t>
    </rPh>
    <phoneticPr fontId="3"/>
  </si>
  <si>
    <t>FCL30＋FCL32</t>
  </si>
  <si>
    <t>取調室</t>
    <rPh sb="0" eb="3">
      <t>トリシラベシツ</t>
    </rPh>
    <phoneticPr fontId="3"/>
  </si>
  <si>
    <t>脱衣所</t>
    <rPh sb="0" eb="3">
      <t>ダツイジョ</t>
    </rPh>
    <phoneticPr fontId="3"/>
  </si>
  <si>
    <t>２F廊下</t>
    <rPh sb="2" eb="4">
      <t>ロウカ</t>
    </rPh>
    <phoneticPr fontId="3"/>
  </si>
  <si>
    <t>男子休憩室</t>
    <rPh sb="0" eb="2">
      <t>ダンシ</t>
    </rPh>
    <rPh sb="2" eb="5">
      <t>キュウケイシツ</t>
    </rPh>
    <phoneticPr fontId="3"/>
  </si>
  <si>
    <t>女子休憩所</t>
    <rPh sb="0" eb="2">
      <t>ジョシ</t>
    </rPh>
    <rPh sb="2" eb="5">
      <t>キュウケイジョ</t>
    </rPh>
    <phoneticPr fontId="3"/>
  </si>
  <si>
    <t>Hf32</t>
  </si>
  <si>
    <t>2F男子休憩室</t>
    <rPh sb="2" eb="7">
      <t>ダンシキュウケイシツ</t>
    </rPh>
    <phoneticPr fontId="3"/>
  </si>
  <si>
    <t>2F女子休憩室</t>
    <rPh sb="2" eb="4">
      <t>ジョシ</t>
    </rPh>
    <phoneticPr fontId="3"/>
  </si>
  <si>
    <t>FHD70</t>
  </si>
  <si>
    <t>1Fユーティリティー</t>
  </si>
  <si>
    <t>2F女子休憩室</t>
    <rPh sb="2" eb="7">
      <t>ジョシキュウケイシツ</t>
    </rPh>
    <phoneticPr fontId="3"/>
  </si>
  <si>
    <t>FCL40+FCL32</t>
  </si>
  <si>
    <t>FML</t>
  </si>
  <si>
    <t>階段下倉庫</t>
    <rPh sb="0" eb="5">
      <t>カイダンシタソウコ</t>
    </rPh>
    <phoneticPr fontId="3"/>
  </si>
  <si>
    <t>福井県警察航空隊庁舎</t>
  </si>
  <si>
    <t>湯沸室</t>
    <rPh sb="0" eb="2">
      <t>ユワ</t>
    </rPh>
    <rPh sb="2" eb="3">
      <t>シツ</t>
    </rPh>
    <phoneticPr fontId="3"/>
  </si>
  <si>
    <t>湯沸室</t>
    <rPh sb="0" eb="2">
      <t>ユワカ</t>
    </rPh>
    <rPh sb="2" eb="3">
      <t>シツ</t>
    </rPh>
    <phoneticPr fontId="3"/>
  </si>
  <si>
    <t>踏込</t>
    <rPh sb="0" eb="2">
      <t>フミコ</t>
    </rPh>
    <phoneticPr fontId="3"/>
  </si>
  <si>
    <t>宿直室</t>
    <rPh sb="0" eb="2">
      <t>シュクチョク</t>
    </rPh>
    <rPh sb="2" eb="3">
      <t>シツ</t>
    </rPh>
    <phoneticPr fontId="3"/>
  </si>
  <si>
    <t>洗面所</t>
    <rPh sb="0" eb="3">
      <t>センメンジョ</t>
    </rPh>
    <phoneticPr fontId="3"/>
  </si>
  <si>
    <t>格納室</t>
    <rPh sb="0" eb="2">
      <t>カクノウ</t>
    </rPh>
    <rPh sb="2" eb="3">
      <t>シツ</t>
    </rPh>
    <phoneticPr fontId="3"/>
  </si>
  <si>
    <t>メタハラ400</t>
  </si>
  <si>
    <t>部品庫</t>
    <rPh sb="0" eb="3">
      <t>ブヒンコ</t>
    </rPh>
    <phoneticPr fontId="3"/>
  </si>
  <si>
    <t>充電室</t>
    <rPh sb="0" eb="3">
      <t>ジュウデンシツ</t>
    </rPh>
    <phoneticPr fontId="3"/>
  </si>
  <si>
    <t>資材庫</t>
    <rPh sb="0" eb="2">
      <t>シザイ</t>
    </rPh>
    <rPh sb="2" eb="3">
      <t>コ</t>
    </rPh>
    <phoneticPr fontId="3"/>
  </si>
  <si>
    <t>油脂庫</t>
    <rPh sb="0" eb="2">
      <t>ユシ</t>
    </rPh>
    <rPh sb="2" eb="3">
      <t>コ</t>
    </rPh>
    <phoneticPr fontId="3"/>
  </si>
  <si>
    <t>メタハラ300</t>
  </si>
  <si>
    <t>丹南免許センター</t>
  </si>
  <si>
    <t>1F ロビー</t>
  </si>
  <si>
    <t>ミニハロゲン</t>
  </si>
  <si>
    <t>1F 廊下</t>
    <rPh sb="3" eb="5">
      <t>ロウカ</t>
    </rPh>
    <phoneticPr fontId="7"/>
  </si>
  <si>
    <t>1F 事務室</t>
    <rPh sb="3" eb="6">
      <t>ジムシツ</t>
    </rPh>
    <phoneticPr fontId="7"/>
  </si>
  <si>
    <t>1F 安全学校事務室</t>
    <rPh sb="3" eb="5">
      <t>アンゼン</t>
    </rPh>
    <rPh sb="5" eb="7">
      <t>ガッコウ</t>
    </rPh>
    <rPh sb="7" eb="10">
      <t>ジムシツ</t>
    </rPh>
    <phoneticPr fontId="7"/>
  </si>
  <si>
    <t>1F  資料室①</t>
    <rPh sb="4" eb="7">
      <t>シリョウシツ</t>
    </rPh>
    <phoneticPr fontId="3"/>
  </si>
  <si>
    <t>1F 採点室</t>
    <rPh sb="3" eb="5">
      <t>サイテン</t>
    </rPh>
    <rPh sb="5" eb="6">
      <t>シツ</t>
    </rPh>
    <phoneticPr fontId="3"/>
  </si>
  <si>
    <t>1F 職員玄関前廊下</t>
  </si>
  <si>
    <t>1F 資料室②</t>
    <rPh sb="3" eb="6">
      <t>シリョウシツ</t>
    </rPh>
    <phoneticPr fontId="7"/>
  </si>
  <si>
    <t>1F 湯沸室</t>
    <rPh sb="3" eb="5">
      <t>ユワカシ</t>
    </rPh>
    <rPh sb="5" eb="6">
      <t>シツ</t>
    </rPh>
    <phoneticPr fontId="7"/>
  </si>
  <si>
    <t>1F 更衣室</t>
    <rPh sb="3" eb="6">
      <t>コウイシツ</t>
    </rPh>
    <phoneticPr fontId="7"/>
  </si>
  <si>
    <t>1F 第1教室</t>
    <rPh sb="3" eb="4">
      <t>ダイ</t>
    </rPh>
    <rPh sb="5" eb="7">
      <t>キョウシツ</t>
    </rPh>
    <phoneticPr fontId="7"/>
  </si>
  <si>
    <t>1F 晩映室</t>
    <rPh sb="3" eb="4">
      <t>バン</t>
    </rPh>
    <rPh sb="4" eb="5">
      <t>ウツ</t>
    </rPh>
    <rPh sb="5" eb="6">
      <t>シツ</t>
    </rPh>
    <phoneticPr fontId="7"/>
  </si>
  <si>
    <t>1F 写真室</t>
    <rPh sb="3" eb="5">
      <t>シャシン</t>
    </rPh>
    <rPh sb="5" eb="6">
      <t>シツ</t>
    </rPh>
    <phoneticPr fontId="7"/>
  </si>
  <si>
    <t>1F 電算室</t>
    <rPh sb="3" eb="6">
      <t>デンサンシツ</t>
    </rPh>
    <rPh sb="5" eb="6">
      <t>シツ</t>
    </rPh>
    <phoneticPr fontId="7"/>
  </si>
  <si>
    <t>1F 検査室</t>
    <rPh sb="3" eb="6">
      <t>ケンサシツ</t>
    </rPh>
    <phoneticPr fontId="7"/>
  </si>
  <si>
    <t>1F 機械室</t>
    <rPh sb="3" eb="6">
      <t>キカイシツ</t>
    </rPh>
    <phoneticPr fontId="7"/>
  </si>
  <si>
    <t>1F 発電気室</t>
    <rPh sb="3" eb="5">
      <t>ハツデン</t>
    </rPh>
    <rPh sb="5" eb="6">
      <t>キ</t>
    </rPh>
    <rPh sb="6" eb="7">
      <t>シツ</t>
    </rPh>
    <phoneticPr fontId="7"/>
  </si>
  <si>
    <t>1F 女WC</t>
    <rPh sb="3" eb="4">
      <t>オンナ</t>
    </rPh>
    <phoneticPr fontId="7"/>
  </si>
  <si>
    <t>1F 男WC</t>
    <rPh sb="3" eb="4">
      <t>オトコ</t>
    </rPh>
    <phoneticPr fontId="7"/>
  </si>
  <si>
    <t>1F身障者WC</t>
    <rPh sb="2" eb="5">
      <t>シンショウシャ</t>
    </rPh>
    <phoneticPr fontId="7"/>
  </si>
  <si>
    <t>1F EV機械室</t>
    <rPh sb="5" eb="8">
      <t>キカイシツ</t>
    </rPh>
    <phoneticPr fontId="3"/>
  </si>
  <si>
    <t>1F 玄関</t>
    <rPh sb="3" eb="5">
      <t>ゲンカン</t>
    </rPh>
    <phoneticPr fontId="3"/>
  </si>
  <si>
    <t>2F 女WC</t>
    <rPh sb="3" eb="4">
      <t>オンナ</t>
    </rPh>
    <phoneticPr fontId="7"/>
  </si>
  <si>
    <t>2F 男WC</t>
    <rPh sb="3" eb="4">
      <t>オトコ</t>
    </rPh>
    <phoneticPr fontId="7"/>
  </si>
  <si>
    <t>2F身障者WC</t>
    <rPh sb="2" eb="5">
      <t>シンショウシャ</t>
    </rPh>
    <phoneticPr fontId="7"/>
  </si>
  <si>
    <t>ネオハロ</t>
  </si>
  <si>
    <t>メタルハライドランプ</t>
  </si>
  <si>
    <t>カウンター間接</t>
    <rPh sb="5" eb="7">
      <t>カンセツ</t>
    </rPh>
    <phoneticPr fontId="3"/>
  </si>
  <si>
    <t>冷陰極ランプ</t>
    <rPh sb="0" eb="3">
      <t>レイインキョク</t>
    </rPh>
    <phoneticPr fontId="3"/>
  </si>
  <si>
    <t>交通課</t>
    <rPh sb="0" eb="3">
      <t>コウツウカ</t>
    </rPh>
    <phoneticPr fontId="3"/>
  </si>
  <si>
    <t>地域課</t>
    <rPh sb="0" eb="3">
      <t>チイキカ</t>
    </rPh>
    <phoneticPr fontId="3"/>
  </si>
  <si>
    <t>警務課</t>
    <rPh sb="0" eb="3">
      <t>ケイムカ</t>
    </rPh>
    <phoneticPr fontId="3"/>
  </si>
  <si>
    <t>警務課小部屋</t>
    <rPh sb="0" eb="3">
      <t>ケイムカ</t>
    </rPh>
    <rPh sb="3" eb="6">
      <t>コベヤ</t>
    </rPh>
    <phoneticPr fontId="3"/>
  </si>
  <si>
    <t>署長室</t>
    <rPh sb="0" eb="2">
      <t>ショチョウ</t>
    </rPh>
    <rPh sb="2" eb="3">
      <t>シツ</t>
    </rPh>
    <phoneticPr fontId="3"/>
  </si>
  <si>
    <t>廊下(2)</t>
    <rPh sb="0" eb="2">
      <t>ロウカ</t>
    </rPh>
    <phoneticPr fontId="3"/>
  </si>
  <si>
    <t>OA室となり</t>
    <rPh sb="2" eb="3">
      <t>シツ</t>
    </rPh>
    <phoneticPr fontId="3"/>
  </si>
  <si>
    <t>階段(2)となり</t>
    <rPh sb="0" eb="2">
      <t>カイダン</t>
    </rPh>
    <phoneticPr fontId="3"/>
  </si>
  <si>
    <t>廊下(1)</t>
    <rPh sb="0" eb="2">
      <t>ロウカ</t>
    </rPh>
    <phoneticPr fontId="3"/>
  </si>
  <si>
    <t>会計課</t>
    <rPh sb="0" eb="3">
      <t>カイケイカ</t>
    </rPh>
    <phoneticPr fontId="3"/>
  </si>
  <si>
    <t>廊下(1)男WC</t>
    <rPh sb="0" eb="2">
      <t>ロウカ</t>
    </rPh>
    <rPh sb="5" eb="6">
      <t>オトコ</t>
    </rPh>
    <phoneticPr fontId="3"/>
  </si>
  <si>
    <t>廊下(1)女WC</t>
    <rPh sb="0" eb="2">
      <t>ロウカ</t>
    </rPh>
    <rPh sb="5" eb="6">
      <t>オンナ</t>
    </rPh>
    <phoneticPr fontId="3"/>
  </si>
  <si>
    <t>交通課側給湯室</t>
    <rPh sb="0" eb="3">
      <t>コウツウカ</t>
    </rPh>
    <rPh sb="3" eb="4">
      <t>ガワ</t>
    </rPh>
    <rPh sb="4" eb="7">
      <t>キュウトウシツ</t>
    </rPh>
    <phoneticPr fontId="3"/>
  </si>
  <si>
    <t>交通課側印刷室</t>
    <rPh sb="0" eb="3">
      <t>コウツウカ</t>
    </rPh>
    <rPh sb="3" eb="4">
      <t>ガワ</t>
    </rPh>
    <rPh sb="4" eb="7">
      <t>インサツシツ</t>
    </rPh>
    <phoneticPr fontId="3"/>
  </si>
  <si>
    <t>事情聴取室1</t>
    <rPh sb="0" eb="4">
      <t>ジジョウチョウシュ</t>
    </rPh>
    <rPh sb="4" eb="5">
      <t>シツ</t>
    </rPh>
    <phoneticPr fontId="3"/>
  </si>
  <si>
    <t>事情聴取室2</t>
    <rPh sb="0" eb="4">
      <t>ジジョウチョウシュ</t>
    </rPh>
    <rPh sb="4" eb="5">
      <t>シツ</t>
    </rPh>
    <phoneticPr fontId="3"/>
  </si>
  <si>
    <t>被害者相談室</t>
    <rPh sb="0" eb="3">
      <t>ヒガイシャ</t>
    </rPh>
    <rPh sb="3" eb="6">
      <t>ソウダンシツ</t>
    </rPh>
    <phoneticPr fontId="3"/>
  </si>
  <si>
    <t>廊下(1)多目的WC</t>
    <rPh sb="0" eb="2">
      <t>ロウカ</t>
    </rPh>
    <rPh sb="5" eb="8">
      <t>タモクテキ</t>
    </rPh>
    <phoneticPr fontId="3"/>
  </si>
  <si>
    <t>廊下(1)掃除用具入れ</t>
    <rPh sb="0" eb="2">
      <t>ロウカ</t>
    </rPh>
    <rPh sb="5" eb="10">
      <t>ソウジヨウグイ</t>
    </rPh>
    <phoneticPr fontId="3"/>
  </si>
  <si>
    <t>廊下(1)更衣室</t>
    <rPh sb="0" eb="2">
      <t>ロウカ</t>
    </rPh>
    <rPh sb="5" eb="8">
      <t>コウイシツ</t>
    </rPh>
    <phoneticPr fontId="3"/>
  </si>
  <si>
    <t>廊下(1)更衣室風呂</t>
    <rPh sb="0" eb="2">
      <t>ロウカ</t>
    </rPh>
    <rPh sb="5" eb="8">
      <t>コウイシツ</t>
    </rPh>
    <rPh sb="8" eb="10">
      <t>フロ</t>
    </rPh>
    <phoneticPr fontId="3"/>
  </si>
  <si>
    <t>更衣室当直室（女)</t>
    <rPh sb="0" eb="3">
      <t>コウイシツ</t>
    </rPh>
    <rPh sb="3" eb="6">
      <t>トウチョクシツ</t>
    </rPh>
    <rPh sb="7" eb="8">
      <t>オンナ</t>
    </rPh>
    <phoneticPr fontId="3"/>
  </si>
  <si>
    <t>当直室（男)</t>
    <rPh sb="0" eb="3">
      <t>トウチョクシツ</t>
    </rPh>
    <rPh sb="4" eb="5">
      <t>オトコ</t>
    </rPh>
    <phoneticPr fontId="3"/>
  </si>
  <si>
    <t>当直室（男)風呂</t>
    <rPh sb="0" eb="3">
      <t>トウチョクシツ</t>
    </rPh>
    <rPh sb="4" eb="5">
      <t>オトコ</t>
    </rPh>
    <rPh sb="6" eb="8">
      <t>フロ</t>
    </rPh>
    <phoneticPr fontId="3"/>
  </si>
  <si>
    <t>更衣室（男)</t>
    <rPh sb="0" eb="3">
      <t>コウイシツ</t>
    </rPh>
    <rPh sb="4" eb="5">
      <t>オトコ</t>
    </rPh>
    <phoneticPr fontId="3"/>
  </si>
  <si>
    <t>廊下(1)-2</t>
    <rPh sb="0" eb="2">
      <t>ロウカ</t>
    </rPh>
    <phoneticPr fontId="3"/>
  </si>
  <si>
    <t>出動準備室</t>
    <rPh sb="0" eb="5">
      <t>シュツドウジュンビシツ</t>
    </rPh>
    <phoneticPr fontId="3"/>
  </si>
  <si>
    <t>交通倉庫</t>
    <rPh sb="0" eb="4">
      <t>コウツウソウコ</t>
    </rPh>
    <phoneticPr fontId="3"/>
  </si>
  <si>
    <t>機械･電気室</t>
    <rPh sb="0" eb="2">
      <t>キカイ</t>
    </rPh>
    <rPh sb="3" eb="6">
      <t>デンキシツ</t>
    </rPh>
    <phoneticPr fontId="3"/>
  </si>
  <si>
    <t>保護室</t>
    <rPh sb="0" eb="3">
      <t>ホゴシツ</t>
    </rPh>
    <phoneticPr fontId="3"/>
  </si>
  <si>
    <t>消火栓ポンプ室側軒下</t>
    <rPh sb="0" eb="3">
      <t>ショウカセン</t>
    </rPh>
    <rPh sb="6" eb="7">
      <t>シツ</t>
    </rPh>
    <rPh sb="7" eb="8">
      <t>ガワ</t>
    </rPh>
    <rPh sb="8" eb="10">
      <t>ノキシタ</t>
    </rPh>
    <phoneticPr fontId="3"/>
  </si>
  <si>
    <t>証拠品倉庫</t>
    <rPh sb="0" eb="5">
      <t>ショウコヒンソウコ</t>
    </rPh>
    <phoneticPr fontId="3"/>
  </si>
  <si>
    <t>警備課</t>
    <rPh sb="0" eb="3">
      <t>ケイビカ</t>
    </rPh>
    <phoneticPr fontId="3"/>
  </si>
  <si>
    <t>廊下(2)給湯室</t>
    <rPh sb="0" eb="2">
      <t>ロウカ</t>
    </rPh>
    <rPh sb="5" eb="8">
      <t>キュウトウシツ</t>
    </rPh>
    <phoneticPr fontId="3"/>
  </si>
  <si>
    <t>訓受室</t>
    <rPh sb="0" eb="3">
      <t>クンジュシツ</t>
    </rPh>
    <phoneticPr fontId="3"/>
  </si>
  <si>
    <t>訓受室倉庫</t>
    <rPh sb="0" eb="3">
      <t>クンジュシツ</t>
    </rPh>
    <rPh sb="3" eb="5">
      <t>ソウコ</t>
    </rPh>
    <phoneticPr fontId="3"/>
  </si>
  <si>
    <t>捜査本部室</t>
    <rPh sb="0" eb="5">
      <t>ソウサホンブシツ</t>
    </rPh>
    <phoneticPr fontId="3"/>
  </si>
  <si>
    <t>雑談室</t>
    <rPh sb="0" eb="3">
      <t>ザツダンシツ</t>
    </rPh>
    <phoneticPr fontId="3"/>
  </si>
  <si>
    <t>少年補導室</t>
    <rPh sb="0" eb="2">
      <t>ショウネン</t>
    </rPh>
    <rPh sb="2" eb="5">
      <t>ホドウシツ</t>
    </rPh>
    <phoneticPr fontId="3"/>
  </si>
  <si>
    <t>鑑識室･写場</t>
    <rPh sb="0" eb="2">
      <t>カンシキ</t>
    </rPh>
    <rPh sb="2" eb="3">
      <t>シツ</t>
    </rPh>
    <rPh sb="4" eb="6">
      <t>シャジョウ</t>
    </rPh>
    <phoneticPr fontId="3"/>
  </si>
  <si>
    <t>事情聴取室3,4,5</t>
    <rPh sb="0" eb="5">
      <t>ジジョウチョウシュシツ</t>
    </rPh>
    <phoneticPr fontId="3"/>
  </si>
  <si>
    <t>事情聴取室前室</t>
    <rPh sb="0" eb="5">
      <t>ジジョウチョウシュシツ</t>
    </rPh>
    <rPh sb="5" eb="6">
      <t>ゼン</t>
    </rPh>
    <rPh sb="6" eb="7">
      <t>シツ</t>
    </rPh>
    <phoneticPr fontId="3"/>
  </si>
  <si>
    <t>刑事資料室</t>
    <rPh sb="0" eb="5">
      <t>ケイジシリョウシツ</t>
    </rPh>
    <phoneticPr fontId="3"/>
  </si>
  <si>
    <t>留置事務室</t>
    <rPh sb="0" eb="5">
      <t>リュウチジムシツ</t>
    </rPh>
    <phoneticPr fontId="3"/>
  </si>
  <si>
    <t>謁見室</t>
    <rPh sb="0" eb="3">
      <t>エッケンシツ</t>
    </rPh>
    <phoneticPr fontId="3"/>
  </si>
  <si>
    <t>謁見室前</t>
    <rPh sb="0" eb="3">
      <t>エッケンシツ</t>
    </rPh>
    <rPh sb="3" eb="4">
      <t>マエ</t>
    </rPh>
    <phoneticPr fontId="3"/>
  </si>
  <si>
    <t>取調室前廊下</t>
    <rPh sb="0" eb="4">
      <t>トリシラベシツマエ</t>
    </rPh>
    <rPh sb="4" eb="6">
      <t>ロウカ</t>
    </rPh>
    <phoneticPr fontId="3"/>
  </si>
  <si>
    <t>取調室1～13</t>
    <rPh sb="0" eb="3">
      <t>トリシラベシツ</t>
    </rPh>
    <phoneticPr fontId="3"/>
  </si>
  <si>
    <t>留置所前廊下</t>
    <rPh sb="0" eb="4">
      <t>リュウチジョマエ</t>
    </rPh>
    <rPh sb="4" eb="6">
      <t>ロウカ</t>
    </rPh>
    <phoneticPr fontId="3"/>
  </si>
  <si>
    <t>留置所内前室</t>
    <rPh sb="0" eb="2">
      <t>リュウチ</t>
    </rPh>
    <rPh sb="2" eb="3">
      <t>ジョ</t>
    </rPh>
    <rPh sb="3" eb="4">
      <t>ナイ</t>
    </rPh>
    <rPh sb="4" eb="5">
      <t>ゼン</t>
    </rPh>
    <rPh sb="5" eb="6">
      <t>シツ</t>
    </rPh>
    <phoneticPr fontId="3"/>
  </si>
  <si>
    <t>留置所</t>
    <rPh sb="0" eb="3">
      <t>リュウチジョ</t>
    </rPh>
    <phoneticPr fontId="3"/>
  </si>
  <si>
    <t>EFD10</t>
  </si>
  <si>
    <t>身体検査室</t>
    <rPh sb="0" eb="5">
      <t>シンタイケンサシツ</t>
    </rPh>
    <phoneticPr fontId="3"/>
  </si>
  <si>
    <t>診察室</t>
    <rPh sb="0" eb="3">
      <t>シンサツシツ</t>
    </rPh>
    <phoneticPr fontId="3"/>
  </si>
  <si>
    <t>看守用WC</t>
    <rPh sb="0" eb="3">
      <t>カンシュヨウ</t>
    </rPh>
    <phoneticPr fontId="3"/>
  </si>
  <si>
    <t>脱衣室&amp;浴室</t>
    <rPh sb="0" eb="3">
      <t>ダツイシツ</t>
    </rPh>
    <rPh sb="4" eb="6">
      <t>ヨクシツ</t>
    </rPh>
    <phoneticPr fontId="3"/>
  </si>
  <si>
    <t>留置所内前室②</t>
    <rPh sb="0" eb="2">
      <t>リュウチ</t>
    </rPh>
    <rPh sb="2" eb="3">
      <t>ジョ</t>
    </rPh>
    <rPh sb="3" eb="4">
      <t>ナイ</t>
    </rPh>
    <rPh sb="4" eb="5">
      <t>ゼン</t>
    </rPh>
    <rPh sb="5" eb="6">
      <t>シツ</t>
    </rPh>
    <phoneticPr fontId="3"/>
  </si>
  <si>
    <t>看守休憩室</t>
    <rPh sb="0" eb="2">
      <t>カンシュ</t>
    </rPh>
    <rPh sb="2" eb="5">
      <t>キュウケイシツ</t>
    </rPh>
    <phoneticPr fontId="3"/>
  </si>
  <si>
    <t>FCL34+20</t>
  </si>
  <si>
    <t>通訳ブース</t>
    <rPh sb="0" eb="2">
      <t>ツウヤク</t>
    </rPh>
    <phoneticPr fontId="3"/>
  </si>
  <si>
    <t>Hf16</t>
  </si>
  <si>
    <t>給湯室となり</t>
    <rPh sb="0" eb="3">
      <t>キュウトウシツ</t>
    </rPh>
    <phoneticPr fontId="3"/>
  </si>
  <si>
    <t>武道場踏込</t>
    <rPh sb="0" eb="3">
      <t>ブドウジョウ</t>
    </rPh>
    <rPh sb="3" eb="5">
      <t>フミコミ</t>
    </rPh>
    <phoneticPr fontId="3"/>
  </si>
  <si>
    <t>武道場</t>
    <rPh sb="0" eb="3">
      <t>ブドウジョウ</t>
    </rPh>
    <phoneticPr fontId="3"/>
  </si>
  <si>
    <t>武道場男更衣室</t>
    <rPh sb="0" eb="3">
      <t>ブドウジョウ</t>
    </rPh>
    <rPh sb="3" eb="4">
      <t>オトコ</t>
    </rPh>
    <rPh sb="4" eb="7">
      <t>コウイシツ</t>
    </rPh>
    <phoneticPr fontId="3"/>
  </si>
  <si>
    <t>武道場女更衣室</t>
    <rPh sb="0" eb="3">
      <t>ブドウジョウ</t>
    </rPh>
    <rPh sb="3" eb="4">
      <t>オンナ</t>
    </rPh>
    <rPh sb="4" eb="7">
      <t>コウイシツ</t>
    </rPh>
    <phoneticPr fontId="3"/>
  </si>
  <si>
    <t>脱衣室</t>
    <rPh sb="0" eb="3">
      <t>ダツイシツ</t>
    </rPh>
    <phoneticPr fontId="3"/>
  </si>
  <si>
    <t>情報機械室</t>
    <rPh sb="0" eb="5">
      <t>ジョウホウキカイシツ</t>
    </rPh>
    <phoneticPr fontId="3"/>
  </si>
  <si>
    <t>通信機械室</t>
    <rPh sb="0" eb="2">
      <t>ツウシン</t>
    </rPh>
    <rPh sb="2" eb="4">
      <t>キカイ</t>
    </rPh>
    <rPh sb="4" eb="5">
      <t>シツ</t>
    </rPh>
    <phoneticPr fontId="3"/>
  </si>
  <si>
    <t>一般倉庫</t>
    <rPh sb="0" eb="2">
      <t>イッパン</t>
    </rPh>
    <rPh sb="2" eb="4">
      <t>ソウコ</t>
    </rPh>
    <phoneticPr fontId="3"/>
  </si>
  <si>
    <t>警備品倉庫</t>
    <rPh sb="0" eb="3">
      <t>ケイビヒン</t>
    </rPh>
    <rPh sb="3" eb="5">
      <t>ソウコ</t>
    </rPh>
    <phoneticPr fontId="3"/>
  </si>
  <si>
    <t>ベランダ</t>
  </si>
  <si>
    <t>指導室</t>
    <rPh sb="0" eb="3">
      <t>シドウシツ</t>
    </rPh>
    <phoneticPr fontId="3"/>
  </si>
  <si>
    <t>手入れ室</t>
    <rPh sb="0" eb="2">
      <t>テイ</t>
    </rPh>
    <rPh sb="3" eb="4">
      <t>シツ</t>
    </rPh>
    <phoneticPr fontId="3"/>
  </si>
  <si>
    <t>射撃場</t>
    <rPh sb="0" eb="3">
      <t>シャゲキジョウ</t>
    </rPh>
    <phoneticPr fontId="3"/>
  </si>
  <si>
    <t>階段(1)</t>
    <rPh sb="0" eb="2">
      <t>カイダン</t>
    </rPh>
    <phoneticPr fontId="3"/>
  </si>
  <si>
    <t>階段(2)</t>
    <rPh sb="0" eb="2">
      <t>カイダン</t>
    </rPh>
    <phoneticPr fontId="3"/>
  </si>
  <si>
    <t>前室</t>
    <rPh sb="0" eb="1">
      <t>ゼン</t>
    </rPh>
    <rPh sb="1" eb="2">
      <t>シツ</t>
    </rPh>
    <phoneticPr fontId="3"/>
  </si>
  <si>
    <t>自家発電機置き場</t>
    <rPh sb="0" eb="5">
      <t>ジカハツデンキ</t>
    </rPh>
    <rPh sb="5" eb="6">
      <t>オ</t>
    </rPh>
    <rPh sb="7" eb="8">
      <t>バ</t>
    </rPh>
    <phoneticPr fontId="3"/>
  </si>
  <si>
    <t>PFA15</t>
  </si>
  <si>
    <t>駐車場</t>
    <rPh sb="0" eb="3">
      <t>チュウシャジョウ</t>
    </rPh>
    <phoneticPr fontId="3"/>
  </si>
  <si>
    <t>ビーム</t>
  </si>
  <si>
    <t>奥越運転教育センター</t>
  </si>
  <si>
    <t>1F 適性検査室</t>
    <rPh sb="3" eb="5">
      <t>テキセイ</t>
    </rPh>
    <rPh sb="5" eb="8">
      <t>ケンサシツ</t>
    </rPh>
    <phoneticPr fontId="3"/>
  </si>
  <si>
    <t>1F 電算室 写真室</t>
    <rPh sb="3" eb="6">
      <t>デンサンシツ</t>
    </rPh>
    <rPh sb="7" eb="10">
      <t>シャシンシツ</t>
    </rPh>
    <phoneticPr fontId="3"/>
  </si>
  <si>
    <t>1F 身障者用便所</t>
    <rPh sb="3" eb="6">
      <t>シンショウシャ</t>
    </rPh>
    <rPh sb="6" eb="7">
      <t>ヨウ</t>
    </rPh>
    <rPh sb="7" eb="9">
      <t>ベンジョ</t>
    </rPh>
    <phoneticPr fontId="3"/>
  </si>
  <si>
    <t>1F 踏込み</t>
    <rPh sb="3" eb="5">
      <t>フミコ</t>
    </rPh>
    <phoneticPr fontId="3"/>
  </si>
  <si>
    <t>1F 男子便所</t>
    <rPh sb="3" eb="5">
      <t>ダンシ</t>
    </rPh>
    <rPh sb="5" eb="7">
      <t>ベンジョ</t>
    </rPh>
    <phoneticPr fontId="3"/>
  </si>
  <si>
    <t>1F 女子便所</t>
    <rPh sb="3" eb="5">
      <t>ジョシ</t>
    </rPh>
    <rPh sb="5" eb="7">
      <t>ベンジョ</t>
    </rPh>
    <phoneticPr fontId="3"/>
  </si>
  <si>
    <t>1F 自家発電室</t>
    <rPh sb="3" eb="7">
      <t>ジカハツデン</t>
    </rPh>
    <rPh sb="7" eb="8">
      <t>シツ</t>
    </rPh>
    <phoneticPr fontId="3"/>
  </si>
  <si>
    <t>1F　男女更衣室</t>
    <rPh sb="3" eb="5">
      <t>ダンジョ</t>
    </rPh>
    <rPh sb="5" eb="8">
      <t>コウイシツ</t>
    </rPh>
    <phoneticPr fontId="3"/>
  </si>
  <si>
    <t>1F ポーチ</t>
  </si>
  <si>
    <t>1F 湯沸コーナー</t>
    <rPh sb="3" eb="5">
      <t>ユワ</t>
    </rPh>
    <phoneticPr fontId="3"/>
  </si>
  <si>
    <t>1F 事務室兼採点</t>
    <rPh sb="3" eb="6">
      <t>ジムシツ</t>
    </rPh>
    <rPh sb="6" eb="7">
      <t>ケン</t>
    </rPh>
    <rPh sb="7" eb="9">
      <t>サイテン</t>
    </rPh>
    <phoneticPr fontId="3"/>
  </si>
  <si>
    <t>1F ホール</t>
  </si>
  <si>
    <t>1F 写真室</t>
    <rPh sb="3" eb="6">
      <t>シャシンシツ</t>
    </rPh>
    <phoneticPr fontId="3"/>
  </si>
  <si>
    <t>1F 安全学校事務室</t>
    <rPh sb="3" eb="5">
      <t>アンゼン</t>
    </rPh>
    <rPh sb="5" eb="7">
      <t>ガッコウ</t>
    </rPh>
    <rPh sb="7" eb="10">
      <t>ジムシツ</t>
    </rPh>
    <phoneticPr fontId="3"/>
  </si>
  <si>
    <t>1F 倉庫</t>
    <rPh sb="3" eb="5">
      <t>ソウコ</t>
    </rPh>
    <phoneticPr fontId="3"/>
  </si>
  <si>
    <t>1F 駐車場</t>
    <rPh sb="3" eb="6">
      <t>チュウシャジョウ</t>
    </rPh>
    <phoneticPr fontId="3"/>
  </si>
  <si>
    <t>2F 第2教室</t>
    <rPh sb="3" eb="4">
      <t>ダイ</t>
    </rPh>
    <rPh sb="5" eb="7">
      <t>キョウシツ</t>
    </rPh>
    <phoneticPr fontId="3"/>
  </si>
  <si>
    <t>2F 階段室</t>
    <rPh sb="3" eb="6">
      <t>カイダンシツ</t>
    </rPh>
    <phoneticPr fontId="3"/>
  </si>
  <si>
    <t>2F 救護室</t>
    <rPh sb="3" eb="6">
      <t>キュウゴシツ</t>
    </rPh>
    <phoneticPr fontId="3"/>
  </si>
  <si>
    <t>2F 男子便所</t>
    <rPh sb="3" eb="5">
      <t>ダンシ</t>
    </rPh>
    <rPh sb="5" eb="7">
      <t>ベンジョ</t>
    </rPh>
    <phoneticPr fontId="3"/>
  </si>
  <si>
    <t>2F 女子便所</t>
    <rPh sb="3" eb="5">
      <t>ジョシ</t>
    </rPh>
    <rPh sb="5" eb="7">
      <t>ベンジョ</t>
    </rPh>
    <phoneticPr fontId="3"/>
  </si>
  <si>
    <t>2F 女子便所</t>
    <rPh sb="3" eb="7">
      <t>ジョシベンジョ</t>
    </rPh>
    <phoneticPr fontId="3"/>
  </si>
  <si>
    <t>2F 第3教室</t>
    <rPh sb="3" eb="4">
      <t>ダイ</t>
    </rPh>
    <rPh sb="5" eb="7">
      <t>キョウシツ</t>
    </rPh>
    <phoneticPr fontId="3"/>
  </si>
  <si>
    <t>2F 映写室</t>
    <rPh sb="3" eb="5">
      <t>エイシャ</t>
    </rPh>
    <rPh sb="5" eb="6">
      <t>シツ</t>
    </rPh>
    <phoneticPr fontId="3"/>
  </si>
  <si>
    <t>2F 第1教室</t>
    <rPh sb="3" eb="4">
      <t>ダイ</t>
    </rPh>
    <rPh sb="5" eb="7">
      <t>キョウシツ</t>
    </rPh>
    <phoneticPr fontId="3"/>
  </si>
  <si>
    <t>2F 吹抜</t>
    <rPh sb="3" eb="5">
      <t>フキヌ</t>
    </rPh>
    <phoneticPr fontId="3"/>
  </si>
  <si>
    <t>2F 第4教室</t>
  </si>
  <si>
    <t>A棟外</t>
    <rPh sb="1" eb="2">
      <t>トウ</t>
    </rPh>
    <rPh sb="2" eb="3">
      <t>ソト</t>
    </rPh>
    <phoneticPr fontId="3"/>
  </si>
  <si>
    <t>ポール</t>
  </si>
  <si>
    <t>A棟入口</t>
    <rPh sb="1" eb="2">
      <t>トウ</t>
    </rPh>
    <rPh sb="2" eb="4">
      <t>イリグチ</t>
    </rPh>
    <phoneticPr fontId="3"/>
  </si>
  <si>
    <t>A棟駐輪場</t>
    <rPh sb="1" eb="2">
      <t>トウ</t>
    </rPh>
    <rPh sb="2" eb="5">
      <t>チュウリンジョウ</t>
    </rPh>
    <phoneticPr fontId="3"/>
  </si>
  <si>
    <t>A棟外</t>
    <rPh sb="1" eb="3">
      <t>トウソト</t>
    </rPh>
    <phoneticPr fontId="3"/>
  </si>
  <si>
    <t>B棟ランドリー</t>
    <rPh sb="1" eb="2">
      <t>トウ</t>
    </rPh>
    <phoneticPr fontId="3"/>
  </si>
  <si>
    <t>B棟駐輪場</t>
    <rPh sb="1" eb="2">
      <t>トウ</t>
    </rPh>
    <rPh sb="2" eb="5">
      <t>チュウリンジョウ</t>
    </rPh>
    <phoneticPr fontId="3"/>
  </si>
  <si>
    <t>B棟外</t>
    <rPh sb="1" eb="2">
      <t>トウ</t>
    </rPh>
    <rPh sb="2" eb="3">
      <t>ソト</t>
    </rPh>
    <phoneticPr fontId="3"/>
  </si>
  <si>
    <t>C棟入口外</t>
    <rPh sb="1" eb="2">
      <t>トウ</t>
    </rPh>
    <rPh sb="2" eb="4">
      <t>イリグチ</t>
    </rPh>
    <rPh sb="4" eb="5">
      <t>ソト</t>
    </rPh>
    <phoneticPr fontId="3"/>
  </si>
  <si>
    <t>C棟駐輪場</t>
    <rPh sb="1" eb="2">
      <t>トウ</t>
    </rPh>
    <rPh sb="2" eb="5">
      <t>チュウリンジョウ</t>
    </rPh>
    <phoneticPr fontId="3"/>
  </si>
  <si>
    <t>C棟外</t>
    <rPh sb="1" eb="3">
      <t>トウソト</t>
    </rPh>
    <phoneticPr fontId="3"/>
  </si>
  <si>
    <t>福井南特別支援学校</t>
  </si>
  <si>
    <t>低学年5組　　1</t>
    <rPh sb="0" eb="3">
      <t>テイガクネン</t>
    </rPh>
    <rPh sb="4" eb="5">
      <t>クミ</t>
    </rPh>
    <phoneticPr fontId="3"/>
  </si>
  <si>
    <t>直付黒板灯1灯</t>
    <rPh sb="0" eb="2">
      <t>ジカヅ</t>
    </rPh>
    <rPh sb="2" eb="5">
      <t>コクバントウ</t>
    </rPh>
    <rPh sb="6" eb="7">
      <t>トウ</t>
    </rPh>
    <phoneticPr fontId="3"/>
  </si>
  <si>
    <t>直付下面開放2灯 W150</t>
    <rPh sb="0" eb="2">
      <t>ジカヅ</t>
    </rPh>
    <rPh sb="2" eb="6">
      <t>カメンカイホウ</t>
    </rPh>
    <rPh sb="7" eb="8">
      <t>トウ</t>
    </rPh>
    <phoneticPr fontId="3"/>
  </si>
  <si>
    <t>低学年5組（トイレ）　　2</t>
    <rPh sb="0" eb="3">
      <t>テイガクネン</t>
    </rPh>
    <rPh sb="4" eb="5">
      <t>クミ</t>
    </rPh>
    <phoneticPr fontId="3"/>
  </si>
  <si>
    <t>逆富士1灯 W120 WP</t>
    <rPh sb="0" eb="3">
      <t>ギャクフジ</t>
    </rPh>
    <rPh sb="4" eb="5">
      <t>トウ</t>
    </rPh>
    <phoneticPr fontId="3"/>
  </si>
  <si>
    <t>低学年4組　　2</t>
    <rPh sb="0" eb="3">
      <t>テイガクネン</t>
    </rPh>
    <rPh sb="4" eb="5">
      <t>クミ</t>
    </rPh>
    <phoneticPr fontId="3"/>
  </si>
  <si>
    <t>低学年4組（トイレ）　　2</t>
    <rPh sb="0" eb="3">
      <t>テイガクネン</t>
    </rPh>
    <rPh sb="4" eb="5">
      <t>クミ</t>
    </rPh>
    <phoneticPr fontId="3"/>
  </si>
  <si>
    <t>低学年3組　　3</t>
    <rPh sb="0" eb="3">
      <t>テイガクネン</t>
    </rPh>
    <rPh sb="4" eb="5">
      <t>クミ</t>
    </rPh>
    <phoneticPr fontId="3"/>
  </si>
  <si>
    <t>低学年3組（トイレ）　　3</t>
    <rPh sb="0" eb="3">
      <t>テイガクネン</t>
    </rPh>
    <rPh sb="4" eb="5">
      <t>クミ</t>
    </rPh>
    <phoneticPr fontId="3"/>
  </si>
  <si>
    <t>低学年2組　　4</t>
    <rPh sb="0" eb="3">
      <t>テイガクネン</t>
    </rPh>
    <rPh sb="4" eb="5">
      <t>クミ</t>
    </rPh>
    <phoneticPr fontId="3"/>
  </si>
  <si>
    <t>低学年2組（トイレ）　　4</t>
    <rPh sb="0" eb="3">
      <t>テイガクネン</t>
    </rPh>
    <rPh sb="4" eb="5">
      <t>クミ</t>
    </rPh>
    <phoneticPr fontId="3"/>
  </si>
  <si>
    <t>低学年1組　　5</t>
    <rPh sb="0" eb="3">
      <t>テイガクネン</t>
    </rPh>
    <rPh sb="4" eb="5">
      <t>クミ</t>
    </rPh>
    <phoneticPr fontId="3"/>
  </si>
  <si>
    <t>低学年1組（トイレ）　　5</t>
    <rPh sb="0" eb="3">
      <t>テイガクネン</t>
    </rPh>
    <rPh sb="4" eb="5">
      <t>クミ</t>
    </rPh>
    <phoneticPr fontId="3"/>
  </si>
  <si>
    <t>廊下　　6</t>
    <rPh sb="0" eb="2">
      <t>ロウカ</t>
    </rPh>
    <phoneticPr fontId="3"/>
  </si>
  <si>
    <t>図書ホール　　7</t>
    <rPh sb="0" eb="2">
      <t>トショ</t>
    </rPh>
    <phoneticPr fontId="3"/>
  </si>
  <si>
    <t>第一職員室　　9</t>
    <rPh sb="0" eb="5">
      <t>ダイイチショクインシツ</t>
    </rPh>
    <phoneticPr fontId="3"/>
  </si>
  <si>
    <t>調理室　　10</t>
    <rPh sb="0" eb="3">
      <t>チョウリシツ</t>
    </rPh>
    <phoneticPr fontId="3"/>
  </si>
  <si>
    <t>黒板灯1灯（吊下）</t>
    <rPh sb="0" eb="3">
      <t>コクバントウ</t>
    </rPh>
    <rPh sb="4" eb="5">
      <t>トウ</t>
    </rPh>
    <rPh sb="6" eb="8">
      <t>ツリサ</t>
    </rPh>
    <phoneticPr fontId="3"/>
  </si>
  <si>
    <t>音楽室　　12</t>
    <rPh sb="0" eb="3">
      <t>オンガクシツ</t>
    </rPh>
    <phoneticPr fontId="3"/>
  </si>
  <si>
    <t>直付下面開放2灯</t>
    <rPh sb="0" eb="2">
      <t>ジカヅ</t>
    </rPh>
    <rPh sb="2" eb="6">
      <t>カメンカイホウ</t>
    </rPh>
    <rPh sb="7" eb="8">
      <t>トウ</t>
    </rPh>
    <phoneticPr fontId="3"/>
  </si>
  <si>
    <t>音楽準備室　　13</t>
    <rPh sb="0" eb="5">
      <t>オンガクジュンビシツ</t>
    </rPh>
    <phoneticPr fontId="3"/>
  </si>
  <si>
    <t>中学部6組　　14</t>
    <rPh sb="0" eb="3">
      <t>チュウガクブ</t>
    </rPh>
    <rPh sb="4" eb="5">
      <t>クミ</t>
    </rPh>
    <phoneticPr fontId="3"/>
  </si>
  <si>
    <t>男子更衣室　　15</t>
    <rPh sb="0" eb="5">
      <t>ダンシコウイシツ</t>
    </rPh>
    <phoneticPr fontId="3"/>
  </si>
  <si>
    <t>埋込下面開放2灯 W150</t>
    <rPh sb="0" eb="2">
      <t>ウメコミ</t>
    </rPh>
    <rPh sb="2" eb="6">
      <t>カメンカイホウ</t>
    </rPh>
    <rPh sb="7" eb="8">
      <t>トウ</t>
    </rPh>
    <phoneticPr fontId="3"/>
  </si>
  <si>
    <t>中学部５組　　16</t>
    <rPh sb="0" eb="3">
      <t>チュウガクブ</t>
    </rPh>
    <rPh sb="4" eb="5">
      <t>クミ</t>
    </rPh>
    <phoneticPr fontId="3"/>
  </si>
  <si>
    <t>女子更衣室　　17</t>
    <rPh sb="0" eb="5">
      <t>ジョシコウイシツ</t>
    </rPh>
    <phoneticPr fontId="3"/>
  </si>
  <si>
    <t>中学部４組　　18</t>
    <rPh sb="0" eb="3">
      <t>チュウガクブ</t>
    </rPh>
    <rPh sb="4" eb="5">
      <t>クミ</t>
    </rPh>
    <phoneticPr fontId="3"/>
  </si>
  <si>
    <t>中学部３組　　19</t>
    <rPh sb="0" eb="3">
      <t>チュウガクブ</t>
    </rPh>
    <rPh sb="4" eb="5">
      <t>クミ</t>
    </rPh>
    <phoneticPr fontId="3"/>
  </si>
  <si>
    <t>中学部２組　　20</t>
    <rPh sb="0" eb="3">
      <t>チュウガクブ</t>
    </rPh>
    <rPh sb="4" eb="5">
      <t>クミ</t>
    </rPh>
    <phoneticPr fontId="3"/>
  </si>
  <si>
    <t>中学部１組　　21</t>
    <rPh sb="0" eb="3">
      <t>チュウガクブ</t>
    </rPh>
    <rPh sb="4" eb="5">
      <t>クミ</t>
    </rPh>
    <phoneticPr fontId="3"/>
  </si>
  <si>
    <t>レインボールーム　　22</t>
  </si>
  <si>
    <t>中学部７組　　24</t>
    <rPh sb="0" eb="3">
      <t>チュウガクブ</t>
    </rPh>
    <rPh sb="4" eb="5">
      <t>クミ</t>
    </rPh>
    <phoneticPr fontId="3"/>
  </si>
  <si>
    <t>中学部８組　　25</t>
    <rPh sb="0" eb="3">
      <t>チュウガクブ</t>
    </rPh>
    <rPh sb="4" eb="5">
      <t>クミ</t>
    </rPh>
    <phoneticPr fontId="3"/>
  </si>
  <si>
    <t>教材室　　26</t>
    <rPh sb="0" eb="3">
      <t>キョウザイシツ</t>
    </rPh>
    <phoneticPr fontId="3"/>
  </si>
  <si>
    <t>トイレ　　27</t>
  </si>
  <si>
    <t>埋込下面開放1灯 W150 ルーバー付</t>
    <rPh sb="0" eb="2">
      <t>ウメコミ</t>
    </rPh>
    <rPh sb="2" eb="6">
      <t>カメンカイホウ</t>
    </rPh>
    <rPh sb="7" eb="8">
      <t>トウ</t>
    </rPh>
    <rPh sb="18" eb="19">
      <t>ツキ</t>
    </rPh>
    <phoneticPr fontId="3"/>
  </si>
  <si>
    <t>シーリング Φ300 WP 浴室用</t>
    <rPh sb="14" eb="17">
      <t>ヨクシツヨウ</t>
    </rPh>
    <phoneticPr fontId="3"/>
  </si>
  <si>
    <t>職員更衣室　　28</t>
    <rPh sb="0" eb="5">
      <t>ショクインコウイシツ</t>
    </rPh>
    <phoneticPr fontId="3"/>
  </si>
  <si>
    <t>第二職員室　　31</t>
    <rPh sb="0" eb="2">
      <t>ダイニ</t>
    </rPh>
    <rPh sb="2" eb="5">
      <t>ショクインシツ</t>
    </rPh>
    <phoneticPr fontId="3"/>
  </si>
  <si>
    <t>トイレ　　32</t>
  </si>
  <si>
    <t>ブラケット 電球色</t>
    <rPh sb="6" eb="9">
      <t>デンキュウショク</t>
    </rPh>
    <phoneticPr fontId="3"/>
  </si>
  <si>
    <t>ダウンライト Φ150 電球色</t>
    <rPh sb="12" eb="15">
      <t>デンキュウショク</t>
    </rPh>
    <phoneticPr fontId="3"/>
  </si>
  <si>
    <t>逆富士1灯 W120</t>
    <rPh sb="0" eb="3">
      <t>ギャクフジ</t>
    </rPh>
    <rPh sb="4" eb="5">
      <t>トウ</t>
    </rPh>
    <phoneticPr fontId="3"/>
  </si>
  <si>
    <t>多目的トイレ　　33</t>
    <rPh sb="0" eb="3">
      <t>タモクテキ</t>
    </rPh>
    <phoneticPr fontId="3"/>
  </si>
  <si>
    <t>シーリング Φ175 E26 浴室用 電球色</t>
    <rPh sb="15" eb="18">
      <t>ヨクシツヨウ</t>
    </rPh>
    <rPh sb="19" eb="22">
      <t>デンキュウショク</t>
    </rPh>
    <phoneticPr fontId="3"/>
  </si>
  <si>
    <t>ロビー　　36</t>
  </si>
  <si>
    <t>トラフ1灯 ガード付</t>
    <rPh sb="4" eb="5">
      <t>トウ</t>
    </rPh>
    <rPh sb="9" eb="10">
      <t>ツ</t>
    </rPh>
    <phoneticPr fontId="3"/>
  </si>
  <si>
    <t>トイレ　　38</t>
  </si>
  <si>
    <t>校長室　　39</t>
    <rPh sb="0" eb="3">
      <t>コウチョウシツ</t>
    </rPh>
    <phoneticPr fontId="3"/>
  </si>
  <si>
    <t>トラフ1灯</t>
    <rPh sb="4" eb="5">
      <t>トウ</t>
    </rPh>
    <phoneticPr fontId="3"/>
  </si>
  <si>
    <t>教材室　　41</t>
    <rPh sb="0" eb="3">
      <t>キョウザイシツ</t>
    </rPh>
    <phoneticPr fontId="3"/>
  </si>
  <si>
    <t>行動観察室　　42</t>
    <rPh sb="0" eb="2">
      <t>コウドウ</t>
    </rPh>
    <rPh sb="2" eb="5">
      <t>カンサツシツ</t>
    </rPh>
    <phoneticPr fontId="3"/>
  </si>
  <si>
    <t>保健室　　43</t>
    <rPh sb="0" eb="3">
      <t>ホケンシツ</t>
    </rPh>
    <phoneticPr fontId="3"/>
  </si>
  <si>
    <t>高学年6組　　44</t>
    <rPh sb="0" eb="3">
      <t>コウガクネン</t>
    </rPh>
    <rPh sb="4" eb="5">
      <t>クミ</t>
    </rPh>
    <phoneticPr fontId="3"/>
  </si>
  <si>
    <t>高学年4組　　47</t>
    <rPh sb="0" eb="1">
      <t>コウ</t>
    </rPh>
    <rPh sb="1" eb="3">
      <t>ガクネン</t>
    </rPh>
    <rPh sb="4" eb="5">
      <t>クミ</t>
    </rPh>
    <phoneticPr fontId="3"/>
  </si>
  <si>
    <t>高学年3組　　48</t>
    <rPh sb="0" eb="3">
      <t>コウガクネン</t>
    </rPh>
    <rPh sb="4" eb="5">
      <t>クミ</t>
    </rPh>
    <phoneticPr fontId="3"/>
  </si>
  <si>
    <t>高学年2組　　49</t>
    <rPh sb="0" eb="3">
      <t>コウガクネン</t>
    </rPh>
    <rPh sb="4" eb="5">
      <t>クミ</t>
    </rPh>
    <phoneticPr fontId="3"/>
  </si>
  <si>
    <t>高学年1組　　50</t>
    <rPh sb="0" eb="3">
      <t>コウガクネン</t>
    </rPh>
    <rPh sb="4" eb="5">
      <t>クミ</t>
    </rPh>
    <phoneticPr fontId="3"/>
  </si>
  <si>
    <t>昇降口　　51</t>
    <rPh sb="0" eb="3">
      <t>ショウコウグチ</t>
    </rPh>
    <phoneticPr fontId="3"/>
  </si>
  <si>
    <t>視聴覚準備室　　52</t>
    <rPh sb="0" eb="6">
      <t>シチョウカクジュンビシツ</t>
    </rPh>
    <phoneticPr fontId="3"/>
  </si>
  <si>
    <t>学習室A　　53</t>
    <rPh sb="0" eb="3">
      <t>ガクシュウシツ</t>
    </rPh>
    <phoneticPr fontId="3"/>
  </si>
  <si>
    <t>学習室B　　54</t>
    <rPh sb="0" eb="3">
      <t>ガクシュウシツ</t>
    </rPh>
    <phoneticPr fontId="3"/>
  </si>
  <si>
    <t>トイレ　　55</t>
  </si>
  <si>
    <t>和室・印刷室　　56</t>
    <rPh sb="0" eb="2">
      <t>ワシツ</t>
    </rPh>
    <rPh sb="3" eb="6">
      <t>インサツシツ</t>
    </rPh>
    <phoneticPr fontId="3"/>
  </si>
  <si>
    <t>相談室　　57</t>
    <rPh sb="0" eb="3">
      <t>ソウダンシツ</t>
    </rPh>
    <phoneticPr fontId="3"/>
  </si>
  <si>
    <t>廊下　　58</t>
    <rPh sb="0" eb="2">
      <t>ロウカ</t>
    </rPh>
    <phoneticPr fontId="3"/>
  </si>
  <si>
    <t>渡り廊下A　　59</t>
    <rPh sb="0" eb="1">
      <t>ワタ</t>
    </rPh>
    <rPh sb="2" eb="4">
      <t>ロウカ</t>
    </rPh>
    <phoneticPr fontId="3"/>
  </si>
  <si>
    <t>体育館</t>
    <rPh sb="0" eb="3">
      <t>タイイクカン</t>
    </rPh>
    <phoneticPr fontId="3"/>
  </si>
  <si>
    <t>体育館アリーナ　　60</t>
    <rPh sb="0" eb="3">
      <t>タイイクカン</t>
    </rPh>
    <phoneticPr fontId="3"/>
  </si>
  <si>
    <t>水銀灯1000W</t>
    <rPh sb="0" eb="3">
      <t>スイギントウ</t>
    </rPh>
    <phoneticPr fontId="3"/>
  </si>
  <si>
    <t>ステージ　　61</t>
  </si>
  <si>
    <t>笠付トラフ2灯</t>
    <rPh sb="0" eb="1">
      <t>カサ</t>
    </rPh>
    <rPh sb="1" eb="2">
      <t>ツキ</t>
    </rPh>
    <rPh sb="6" eb="7">
      <t>トウ</t>
    </rPh>
    <phoneticPr fontId="3"/>
  </si>
  <si>
    <t>ステージ脇　　62</t>
    <rPh sb="4" eb="5">
      <t>ワキ</t>
    </rPh>
    <phoneticPr fontId="3"/>
  </si>
  <si>
    <t>器具庫　　63</t>
    <rPh sb="0" eb="3">
      <t>キグコ</t>
    </rPh>
    <phoneticPr fontId="3"/>
  </si>
  <si>
    <t>トイレ　　64</t>
  </si>
  <si>
    <t>逆富士1灯 W150 WP SUS</t>
    <rPh sb="0" eb="3">
      <t>ギャクフジ</t>
    </rPh>
    <rPh sb="4" eb="5">
      <t>トウ</t>
    </rPh>
    <phoneticPr fontId="3"/>
  </si>
  <si>
    <t>渡り廊下B　　65</t>
    <rPh sb="0" eb="1">
      <t>ワタ</t>
    </rPh>
    <rPh sb="2" eb="4">
      <t>ロウカ</t>
    </rPh>
    <phoneticPr fontId="3"/>
  </si>
  <si>
    <t>笠付トラフ1灯 ガード付</t>
    <rPh sb="0" eb="1">
      <t>カサ</t>
    </rPh>
    <rPh sb="1" eb="2">
      <t>ツキ</t>
    </rPh>
    <rPh sb="6" eb="7">
      <t>トウ</t>
    </rPh>
    <rPh sb="11" eb="12">
      <t>ツ</t>
    </rPh>
    <phoneticPr fontId="3"/>
  </si>
  <si>
    <t>体育館入口×4</t>
    <rPh sb="0" eb="3">
      <t>タイイクカン</t>
    </rPh>
    <rPh sb="3" eb="5">
      <t>イリグチ</t>
    </rPh>
    <phoneticPr fontId="3"/>
  </si>
  <si>
    <t>教材準備室　　67</t>
    <rPh sb="0" eb="5">
      <t>キョウザイジュンビシツ</t>
    </rPh>
    <phoneticPr fontId="3"/>
  </si>
  <si>
    <t>埋込スクエア4灯 □600</t>
    <rPh sb="0" eb="2">
      <t>ウメコミ</t>
    </rPh>
    <rPh sb="7" eb="8">
      <t>トウ</t>
    </rPh>
    <phoneticPr fontId="3"/>
  </si>
  <si>
    <t>2-4　　68</t>
  </si>
  <si>
    <t>PC室　　69</t>
    <rPh sb="2" eb="3">
      <t>シツ</t>
    </rPh>
    <phoneticPr fontId="3"/>
  </si>
  <si>
    <t>2-5　　70</t>
  </si>
  <si>
    <t>トイレ　　71</t>
  </si>
  <si>
    <t>2-1　　72</t>
  </si>
  <si>
    <t>逆富士2灯 W200</t>
    <rPh sb="0" eb="3">
      <t>ギャクフジ</t>
    </rPh>
    <rPh sb="4" eb="5">
      <t>トウ</t>
    </rPh>
    <phoneticPr fontId="3"/>
  </si>
  <si>
    <t>1-2　　73</t>
  </si>
  <si>
    <t>1-6　　74</t>
  </si>
  <si>
    <t>多目的教室　　75</t>
    <rPh sb="0" eb="3">
      <t>タモクテキ</t>
    </rPh>
    <rPh sb="3" eb="5">
      <t>キョウシツ</t>
    </rPh>
    <phoneticPr fontId="3"/>
  </si>
  <si>
    <t>埋込スクエア4灯 □645</t>
    <rPh sb="0" eb="2">
      <t>ウメコミ</t>
    </rPh>
    <rPh sb="7" eb="8">
      <t>トウ</t>
    </rPh>
    <phoneticPr fontId="3"/>
  </si>
  <si>
    <t>2-2　　78</t>
  </si>
  <si>
    <t>トイレ　　79</t>
  </si>
  <si>
    <t>3-4　　80</t>
  </si>
  <si>
    <t>3-1、3-2　　81</t>
  </si>
  <si>
    <t>3-5　　82</t>
  </si>
  <si>
    <t>職員室　　83</t>
    <rPh sb="0" eb="3">
      <t>ショクインシツ</t>
    </rPh>
    <phoneticPr fontId="3"/>
  </si>
  <si>
    <t>紙工室　　84</t>
    <rPh sb="0" eb="1">
      <t>カミ</t>
    </rPh>
    <rPh sb="1" eb="2">
      <t>コウ</t>
    </rPh>
    <rPh sb="2" eb="3">
      <t>シツ</t>
    </rPh>
    <phoneticPr fontId="3"/>
  </si>
  <si>
    <t>更衣室　　85</t>
    <rPh sb="0" eb="3">
      <t>コウイシツ</t>
    </rPh>
    <phoneticPr fontId="3"/>
  </si>
  <si>
    <t>縫製室　　86</t>
    <rPh sb="0" eb="3">
      <t>ホウセイシツ</t>
    </rPh>
    <phoneticPr fontId="3"/>
  </si>
  <si>
    <t>第一作業室　　87</t>
    <rPh sb="0" eb="2">
      <t>ダイイチ</t>
    </rPh>
    <rPh sb="2" eb="5">
      <t>サギョウシツ</t>
    </rPh>
    <phoneticPr fontId="3"/>
  </si>
  <si>
    <t>第二作業室　　88</t>
    <rPh sb="0" eb="2">
      <t>ダイニ</t>
    </rPh>
    <rPh sb="2" eb="5">
      <t>サギョウシツ</t>
    </rPh>
    <phoneticPr fontId="3"/>
  </si>
  <si>
    <t>廊下　　89</t>
    <rPh sb="0" eb="2">
      <t>ロウカ</t>
    </rPh>
    <phoneticPr fontId="3"/>
  </si>
  <si>
    <t>資材室　　92</t>
    <rPh sb="0" eb="2">
      <t>シザイ</t>
    </rPh>
    <rPh sb="2" eb="3">
      <t>シツ</t>
    </rPh>
    <phoneticPr fontId="3"/>
  </si>
  <si>
    <t>園芸室　　91</t>
    <rPh sb="0" eb="3">
      <t>エンゲイシツ</t>
    </rPh>
    <phoneticPr fontId="3"/>
  </si>
  <si>
    <t>木工室　　93</t>
    <rPh sb="0" eb="2">
      <t>モッコウ</t>
    </rPh>
    <rPh sb="2" eb="3">
      <t>シツ</t>
    </rPh>
    <phoneticPr fontId="3"/>
  </si>
  <si>
    <t>更衣室　　95</t>
    <rPh sb="0" eb="3">
      <t>コウイシツ</t>
    </rPh>
    <phoneticPr fontId="3"/>
  </si>
  <si>
    <t>ステップアップ　　96</t>
  </si>
  <si>
    <t>1-5　　97</t>
  </si>
  <si>
    <t>1-1　　98</t>
  </si>
  <si>
    <t>1-4　　99</t>
  </si>
  <si>
    <t>1-3　　100</t>
  </si>
  <si>
    <t>2-3　　101</t>
  </si>
  <si>
    <t>1-3　　102</t>
  </si>
  <si>
    <t>トイレ　　103</t>
  </si>
  <si>
    <t>逆富士1灯</t>
    <rPh sb="0" eb="3">
      <t>ギャクフジ</t>
    </rPh>
    <rPh sb="4" eb="5">
      <t>トウ</t>
    </rPh>
    <phoneticPr fontId="3"/>
  </si>
  <si>
    <t>機械室　　　104</t>
    <rPh sb="0" eb="3">
      <t>キカイシツ</t>
    </rPh>
    <phoneticPr fontId="3"/>
  </si>
  <si>
    <t>窯業室　　105</t>
    <rPh sb="0" eb="1">
      <t>カマ</t>
    </rPh>
    <rPh sb="1" eb="2">
      <t>ギョウ</t>
    </rPh>
    <rPh sb="2" eb="3">
      <t>シツ</t>
    </rPh>
    <phoneticPr fontId="3"/>
  </si>
  <si>
    <t>廊下　　106</t>
    <rPh sb="0" eb="2">
      <t>ロウカ</t>
    </rPh>
    <phoneticPr fontId="3"/>
  </si>
  <si>
    <t>階段　　107</t>
    <rPh sb="0" eb="2">
      <t>カイダン</t>
    </rPh>
    <phoneticPr fontId="3"/>
  </si>
  <si>
    <t>渡り廊下　　108</t>
    <rPh sb="0" eb="1">
      <t>ワタ</t>
    </rPh>
    <rPh sb="2" eb="4">
      <t>ロウカ</t>
    </rPh>
    <phoneticPr fontId="3"/>
  </si>
  <si>
    <t>笠付トラフ1灯 WP</t>
    <rPh sb="0" eb="1">
      <t>カサ</t>
    </rPh>
    <rPh sb="1" eb="2">
      <t>ツキ</t>
    </rPh>
    <rPh sb="6" eb="7">
      <t>トウ</t>
    </rPh>
    <phoneticPr fontId="3"/>
  </si>
  <si>
    <t>ボイラ（中庭）</t>
    <rPh sb="4" eb="6">
      <t>ナカニワ</t>
    </rPh>
    <phoneticPr fontId="3"/>
  </si>
  <si>
    <t>笠付トラフ1灯</t>
    <rPh sb="0" eb="1">
      <t>カサ</t>
    </rPh>
    <rPh sb="1" eb="2">
      <t>ツキ</t>
    </rPh>
    <rPh sb="6" eb="7">
      <t>トウ</t>
    </rPh>
    <phoneticPr fontId="3"/>
  </si>
  <si>
    <t>外倉庫　　110</t>
    <rPh sb="0" eb="3">
      <t>ソトソウコ</t>
    </rPh>
    <phoneticPr fontId="3"/>
  </si>
  <si>
    <t>笠付トラフ1灯</t>
    <rPh sb="0" eb="2">
      <t>カサツキ</t>
    </rPh>
    <rPh sb="6" eb="7">
      <t>トウ</t>
    </rPh>
    <phoneticPr fontId="3"/>
  </si>
  <si>
    <t>食品庫　　1</t>
    <rPh sb="0" eb="3">
      <t>ショクヒンコ</t>
    </rPh>
    <phoneticPr fontId="3"/>
  </si>
  <si>
    <t>休憩室　　2</t>
    <rPh sb="0" eb="3">
      <t>キュウケイシツ</t>
    </rPh>
    <phoneticPr fontId="3"/>
  </si>
  <si>
    <t>直付シーリング4灯 700×600</t>
    <rPh sb="0" eb="2">
      <t>ジカヅ</t>
    </rPh>
    <rPh sb="8" eb="9">
      <t>トウ</t>
    </rPh>
    <phoneticPr fontId="3"/>
  </si>
  <si>
    <t>シーリング Φ150 E26 電球色</t>
    <rPh sb="15" eb="18">
      <t>デンキュウショク</t>
    </rPh>
    <phoneticPr fontId="3"/>
  </si>
  <si>
    <t>厨房　　4</t>
    <rPh sb="0" eb="2">
      <t>チュウボウ</t>
    </rPh>
    <phoneticPr fontId="3"/>
  </si>
  <si>
    <t>逆富士2灯 W230 WP SUS</t>
    <rPh sb="0" eb="3">
      <t>ギャクフジ</t>
    </rPh>
    <rPh sb="4" eb="5">
      <t>トウ</t>
    </rPh>
    <phoneticPr fontId="3"/>
  </si>
  <si>
    <t>食堂　　5</t>
    <rPh sb="0" eb="2">
      <t>ショクドウ</t>
    </rPh>
    <phoneticPr fontId="3"/>
  </si>
  <si>
    <t>埋込スクエア3灯 □450</t>
    <rPh sb="0" eb="2">
      <t>ウメコミ</t>
    </rPh>
    <rPh sb="7" eb="8">
      <t>トウ</t>
    </rPh>
    <phoneticPr fontId="3"/>
  </si>
  <si>
    <t>宿直室　　6</t>
    <rPh sb="0" eb="3">
      <t>シュクチョクシツ</t>
    </rPh>
    <phoneticPr fontId="3"/>
  </si>
  <si>
    <t>直付シーリング5灯 □670 プルスイッチ付</t>
    <rPh sb="0" eb="2">
      <t>ジカヅ</t>
    </rPh>
    <rPh sb="8" eb="9">
      <t>トウ</t>
    </rPh>
    <rPh sb="21" eb="22">
      <t>ツキ</t>
    </rPh>
    <phoneticPr fontId="3"/>
  </si>
  <si>
    <t>学習室　　7</t>
    <rPh sb="0" eb="3">
      <t>ガクシュウシツ</t>
    </rPh>
    <phoneticPr fontId="3"/>
  </si>
  <si>
    <t>埋込スクエア4灯 □450</t>
    <rPh sb="0" eb="2">
      <t>ウメコミ</t>
    </rPh>
    <rPh sb="7" eb="8">
      <t>トウ</t>
    </rPh>
    <phoneticPr fontId="3"/>
  </si>
  <si>
    <t>アイリス　　8</t>
  </si>
  <si>
    <t>トイレ　　9</t>
  </si>
  <si>
    <t>埋込下面開放1灯 W190 WP SUS</t>
    <rPh sb="0" eb="2">
      <t>ウメコミ</t>
    </rPh>
    <rPh sb="2" eb="6">
      <t>カメンカイホウ</t>
    </rPh>
    <rPh sb="7" eb="8">
      <t>トウ</t>
    </rPh>
    <phoneticPr fontId="3"/>
  </si>
  <si>
    <t>サルビア　　10</t>
  </si>
  <si>
    <t>コスモス　　11</t>
  </si>
  <si>
    <t>パンジー　　12</t>
  </si>
  <si>
    <t>常夜灯ダウンライト Φ75 E17 電球色</t>
    <rPh sb="0" eb="3">
      <t>ジョウヤトウ</t>
    </rPh>
    <rPh sb="18" eb="21">
      <t>デンキュウショク</t>
    </rPh>
    <phoneticPr fontId="3"/>
  </si>
  <si>
    <t>ﾅﾂﾒ球15W</t>
    <rPh sb="3" eb="4">
      <t>タマ</t>
    </rPh>
    <phoneticPr fontId="4"/>
  </si>
  <si>
    <t>埋込下面開放1灯 W190 非常灯兼用</t>
    <rPh sb="0" eb="2">
      <t>ウメコミ</t>
    </rPh>
    <rPh sb="2" eb="6">
      <t>カメンカイホウ</t>
    </rPh>
    <rPh sb="7" eb="8">
      <t>トウ</t>
    </rPh>
    <phoneticPr fontId="3"/>
  </si>
  <si>
    <t>階段　　14</t>
    <rPh sb="0" eb="2">
      <t>カイダン</t>
    </rPh>
    <phoneticPr fontId="3"/>
  </si>
  <si>
    <t>逆富士1灯 W150 非常灯兼用</t>
    <rPh sb="0" eb="3">
      <t>ギャクフジ</t>
    </rPh>
    <rPh sb="4" eb="5">
      <t>トウ</t>
    </rPh>
    <rPh sb="11" eb="16">
      <t>ヒジョウトウケンヨウ</t>
    </rPh>
    <phoneticPr fontId="3"/>
  </si>
  <si>
    <t>学習室　　15</t>
    <rPh sb="0" eb="3">
      <t>ガクシュウシツ</t>
    </rPh>
    <phoneticPr fontId="3"/>
  </si>
  <si>
    <t>あじさい　　16</t>
  </si>
  <si>
    <t>宿直室　　17</t>
    <rPh sb="0" eb="3">
      <t>シュクチョクシツ</t>
    </rPh>
    <phoneticPr fontId="3"/>
  </si>
  <si>
    <t>トイレ　　18</t>
  </si>
  <si>
    <t>すずらん　　19</t>
  </si>
  <si>
    <t>ひまわり　　20</t>
  </si>
  <si>
    <t>りんどう　　21</t>
  </si>
  <si>
    <t>階段下　　23</t>
    <rPh sb="0" eb="3">
      <t>カイダンシタ</t>
    </rPh>
    <phoneticPr fontId="3"/>
  </si>
  <si>
    <t>洗濯・乾燥室　　24</t>
    <rPh sb="0" eb="2">
      <t>センタク</t>
    </rPh>
    <rPh sb="3" eb="5">
      <t>カンソウ</t>
    </rPh>
    <rPh sb="5" eb="6">
      <t>シツ</t>
    </rPh>
    <phoneticPr fontId="3"/>
  </si>
  <si>
    <t>自地会　　25</t>
    <rPh sb="0" eb="1">
      <t>ジ</t>
    </rPh>
    <rPh sb="1" eb="2">
      <t>チ</t>
    </rPh>
    <rPh sb="2" eb="3">
      <t>カイ</t>
    </rPh>
    <phoneticPr fontId="3"/>
  </si>
  <si>
    <t>すいせん　　26</t>
  </si>
  <si>
    <t>宿直室　　27</t>
    <rPh sb="0" eb="3">
      <t>シュクチョクシツ</t>
    </rPh>
    <phoneticPr fontId="3"/>
  </si>
  <si>
    <t>トイレ　　28</t>
  </si>
  <si>
    <t>舎監室　　29</t>
    <rPh sb="0" eb="1">
      <t>シャ</t>
    </rPh>
    <rPh sb="1" eb="2">
      <t>カン</t>
    </rPh>
    <rPh sb="2" eb="3">
      <t>シツ</t>
    </rPh>
    <phoneticPr fontId="3"/>
  </si>
  <si>
    <t>プレイルーム　　30</t>
  </si>
  <si>
    <t>廊下　　31</t>
    <rPh sb="0" eb="2">
      <t>ロウカ</t>
    </rPh>
    <phoneticPr fontId="3"/>
  </si>
  <si>
    <t>第二浴室　　32</t>
    <rPh sb="0" eb="2">
      <t>ダイニ</t>
    </rPh>
    <rPh sb="2" eb="4">
      <t>ヨクシツ</t>
    </rPh>
    <phoneticPr fontId="3"/>
  </si>
  <si>
    <t>ブラケット Φ150 E17 WP 浴室用 電球色</t>
    <rPh sb="18" eb="20">
      <t>ヨクシツ</t>
    </rPh>
    <rPh sb="20" eb="21">
      <t>ヨウ</t>
    </rPh>
    <phoneticPr fontId="3"/>
  </si>
  <si>
    <t>ﾐﾆｸﾘﾌﾟﾄﾝ40W</t>
  </si>
  <si>
    <t>第一浴室　　33</t>
    <rPh sb="0" eb="2">
      <t>ダイイチ</t>
    </rPh>
    <rPh sb="2" eb="4">
      <t>ヨクシツ</t>
    </rPh>
    <phoneticPr fontId="3"/>
  </si>
  <si>
    <t>渡り廊下　　34</t>
    <rPh sb="0" eb="1">
      <t>ワタ</t>
    </rPh>
    <rPh sb="2" eb="4">
      <t>ロウカ</t>
    </rPh>
    <phoneticPr fontId="3"/>
  </si>
  <si>
    <t>機械室　　　35</t>
    <rPh sb="0" eb="3">
      <t>キカイシツ</t>
    </rPh>
    <phoneticPr fontId="3"/>
  </si>
  <si>
    <t>階段　　36</t>
    <rPh sb="0" eb="2">
      <t>カイダン</t>
    </rPh>
    <phoneticPr fontId="3"/>
  </si>
  <si>
    <t>学習室　　37</t>
    <rPh sb="0" eb="3">
      <t>ガクシュウシツ</t>
    </rPh>
    <phoneticPr fontId="3"/>
  </si>
  <si>
    <t>はくちょう　　38</t>
  </si>
  <si>
    <t>宿直室　　39</t>
    <rPh sb="0" eb="3">
      <t>シュクチョクシツ</t>
    </rPh>
    <phoneticPr fontId="3"/>
  </si>
  <si>
    <t>直付シーリング4灯 670×500</t>
    <rPh sb="0" eb="2">
      <t>ジカヅ</t>
    </rPh>
    <rPh sb="8" eb="9">
      <t>トウ</t>
    </rPh>
    <phoneticPr fontId="3"/>
  </si>
  <si>
    <t>つぐみ　　41</t>
  </si>
  <si>
    <t>こまどり　　42</t>
  </si>
  <si>
    <t>かもめ　　43</t>
  </si>
  <si>
    <t>屋上　　45</t>
    <rPh sb="0" eb="2">
      <t>オクジョウ</t>
    </rPh>
    <phoneticPr fontId="3"/>
  </si>
  <si>
    <t>ブラケット WP</t>
  </si>
  <si>
    <t>学習室　　46</t>
    <rPh sb="0" eb="3">
      <t>ガクシュウシツ</t>
    </rPh>
    <phoneticPr fontId="3"/>
  </si>
  <si>
    <t>らいちょう　　47</t>
  </si>
  <si>
    <t>宿直室　　48</t>
    <rPh sb="0" eb="3">
      <t>シュクチョクシツ</t>
    </rPh>
    <phoneticPr fontId="3"/>
  </si>
  <si>
    <t>トイレ　　49</t>
  </si>
  <si>
    <t>しらさぎ　　50</t>
  </si>
  <si>
    <t>うぐいす　　51</t>
  </si>
  <si>
    <t>つばめ　　52</t>
  </si>
  <si>
    <t>洗濯・乾燥室　　54</t>
    <rPh sb="0" eb="2">
      <t>センタク</t>
    </rPh>
    <rPh sb="3" eb="5">
      <t>カンソウ</t>
    </rPh>
    <rPh sb="5" eb="6">
      <t>シツ</t>
    </rPh>
    <phoneticPr fontId="3"/>
  </si>
  <si>
    <t>埋込下面開放2灯 W220 WP SUS</t>
    <rPh sb="0" eb="2">
      <t>ウメコミ</t>
    </rPh>
    <rPh sb="2" eb="6">
      <t>カメンカイホウ</t>
    </rPh>
    <rPh sb="7" eb="8">
      <t>トウ</t>
    </rPh>
    <phoneticPr fontId="3"/>
  </si>
  <si>
    <t>カルガモ　　55</t>
  </si>
  <si>
    <t>カナリア　　56</t>
  </si>
  <si>
    <t>トイレ　　57</t>
  </si>
  <si>
    <t>舎務室　　58</t>
    <rPh sb="0" eb="1">
      <t>シャ</t>
    </rPh>
    <rPh sb="1" eb="2">
      <t>ム</t>
    </rPh>
    <rPh sb="2" eb="3">
      <t>シツ</t>
    </rPh>
    <phoneticPr fontId="3"/>
  </si>
  <si>
    <t>宿直室　　59</t>
    <rPh sb="0" eb="3">
      <t>シュクチョクシツ</t>
    </rPh>
    <phoneticPr fontId="3"/>
  </si>
  <si>
    <t>物置　　60</t>
    <rPh sb="0" eb="2">
      <t>モノオキ</t>
    </rPh>
    <phoneticPr fontId="3"/>
  </si>
  <si>
    <t>廊下　　61</t>
    <rPh sb="0" eb="2">
      <t>ロウカ</t>
    </rPh>
    <phoneticPr fontId="3"/>
  </si>
  <si>
    <t>玄関　　62</t>
    <rPh sb="0" eb="2">
      <t>ゲンカン</t>
    </rPh>
    <phoneticPr fontId="3"/>
  </si>
  <si>
    <t>入口脇　　63</t>
    <rPh sb="0" eb="2">
      <t>イリグチ</t>
    </rPh>
    <rPh sb="2" eb="3">
      <t>ワキ</t>
    </rPh>
    <phoneticPr fontId="3"/>
  </si>
  <si>
    <t>ブラケット 付部Φ150</t>
  </si>
  <si>
    <t>バス車庫　　64</t>
    <rPh sb="2" eb="4">
      <t>シャコ</t>
    </rPh>
    <phoneticPr fontId="3"/>
  </si>
  <si>
    <t>壁付防犯灯 明暗センサー付</t>
    <rPh sb="0" eb="1">
      <t>カベ</t>
    </rPh>
    <rPh sb="1" eb="2">
      <t>ツケ</t>
    </rPh>
    <rPh sb="2" eb="5">
      <t>ボウハントウ</t>
    </rPh>
    <rPh sb="6" eb="8">
      <t>メイアン</t>
    </rPh>
    <rPh sb="12" eb="13">
      <t>ツキ</t>
    </rPh>
    <phoneticPr fontId="3"/>
  </si>
  <si>
    <t>外壁　　65</t>
    <rPh sb="0" eb="2">
      <t>ガイヘキ</t>
    </rPh>
    <phoneticPr fontId="3"/>
  </si>
  <si>
    <t>非常階段A・B　　66</t>
    <rPh sb="0" eb="4">
      <t>ヒジョウカイダン</t>
    </rPh>
    <phoneticPr fontId="3"/>
  </si>
  <si>
    <t>外倉庫　　67</t>
    <rPh sb="0" eb="3">
      <t>ソトソウコ</t>
    </rPh>
    <phoneticPr fontId="3"/>
  </si>
  <si>
    <t>第三作業室　　68</t>
    <rPh sb="0" eb="2">
      <t>ダイサン</t>
    </rPh>
    <rPh sb="2" eb="5">
      <t>サギョウシツ</t>
    </rPh>
    <phoneticPr fontId="3"/>
  </si>
  <si>
    <t>渡り廊下　　69</t>
    <rPh sb="0" eb="1">
      <t>ワタ</t>
    </rPh>
    <rPh sb="2" eb="4">
      <t>ロウカ</t>
    </rPh>
    <phoneticPr fontId="3"/>
  </si>
  <si>
    <t>逆富士1灯 W150 WP SUS ガード付</t>
    <rPh sb="0" eb="3">
      <t>ギャクフジ</t>
    </rPh>
    <rPh sb="4" eb="5">
      <t>トウ</t>
    </rPh>
    <rPh sb="21" eb="22">
      <t>ツ</t>
    </rPh>
    <phoneticPr fontId="3"/>
  </si>
  <si>
    <t>壁面　　201</t>
    <rPh sb="0" eb="2">
      <t>ヘキメン</t>
    </rPh>
    <phoneticPr fontId="3"/>
  </si>
  <si>
    <t>壁付防犯灯</t>
    <rPh sb="0" eb="1">
      <t>カベ</t>
    </rPh>
    <rPh sb="1" eb="2">
      <t>ツケ</t>
    </rPh>
    <rPh sb="2" eb="5">
      <t>ボウハントウ</t>
    </rPh>
    <phoneticPr fontId="3"/>
  </si>
  <si>
    <t>ブラケット SUS</t>
  </si>
  <si>
    <t>体育館軒下　　201</t>
    <rPh sb="0" eb="3">
      <t>タイイクカン</t>
    </rPh>
    <rPh sb="3" eb="5">
      <t>ノキシタ</t>
    </rPh>
    <phoneticPr fontId="3"/>
  </si>
  <si>
    <t>温室　　201</t>
    <rPh sb="0" eb="2">
      <t>オンシツ</t>
    </rPh>
    <phoneticPr fontId="3"/>
  </si>
  <si>
    <t>笠付トラフ1灯（吊下）</t>
    <rPh sb="0" eb="2">
      <t>カサツキ</t>
    </rPh>
    <rPh sb="6" eb="7">
      <t>トウ</t>
    </rPh>
    <rPh sb="8" eb="10">
      <t>ツリサ</t>
    </rPh>
    <phoneticPr fontId="3"/>
  </si>
  <si>
    <t>物置　　201</t>
    <rPh sb="0" eb="2">
      <t>モノオキ</t>
    </rPh>
    <phoneticPr fontId="3"/>
  </si>
  <si>
    <t>外階段横　　201</t>
    <rPh sb="0" eb="3">
      <t>ソトカイダン</t>
    </rPh>
    <rPh sb="3" eb="4">
      <t>ヨコ</t>
    </rPh>
    <phoneticPr fontId="3"/>
  </si>
  <si>
    <t>水銀200W</t>
    <rPh sb="0" eb="2">
      <t>スイギン</t>
    </rPh>
    <phoneticPr fontId="3"/>
  </si>
  <si>
    <t>裏口　　201</t>
    <rPh sb="0" eb="2">
      <t>ウラグチ</t>
    </rPh>
    <phoneticPr fontId="3"/>
  </si>
  <si>
    <t>一棟入口　　201</t>
    <rPh sb="0" eb="1">
      <t>イチ</t>
    </rPh>
    <rPh sb="1" eb="2">
      <t>トウ</t>
    </rPh>
    <rPh sb="2" eb="4">
      <t>イリグチ</t>
    </rPh>
    <phoneticPr fontId="3"/>
  </si>
  <si>
    <t>ブラケット 付部Φ200</t>
  </si>
  <si>
    <t>バス車庫　　201</t>
    <rPh sb="2" eb="4">
      <t>シャコ</t>
    </rPh>
    <phoneticPr fontId="3"/>
  </si>
  <si>
    <t>高志高等学校・高志中学校</t>
  </si>
  <si>
    <t>書道室　　1</t>
    <rPh sb="0" eb="3">
      <t>ショドウシツ</t>
    </rPh>
    <phoneticPr fontId="3"/>
  </si>
  <si>
    <t>逆富士2灯 W160</t>
    <rPh sb="0" eb="3">
      <t>ギャクフジ</t>
    </rPh>
    <rPh sb="4" eb="5">
      <t>トウ</t>
    </rPh>
    <phoneticPr fontId="3"/>
  </si>
  <si>
    <t>書道準備室　　2</t>
    <rPh sb="0" eb="2">
      <t>ショドウ</t>
    </rPh>
    <rPh sb="2" eb="5">
      <t>ジュンビシツ</t>
    </rPh>
    <phoneticPr fontId="3"/>
  </si>
  <si>
    <t>生物実験室　　3</t>
    <rPh sb="0" eb="2">
      <t>セイブツ</t>
    </rPh>
    <rPh sb="2" eb="5">
      <t>ジッケンシツ</t>
    </rPh>
    <phoneticPr fontId="3"/>
  </si>
  <si>
    <t>生物準備室　　4</t>
    <rPh sb="0" eb="2">
      <t>セイブツ</t>
    </rPh>
    <rPh sb="2" eb="5">
      <t>ジュンビシツ</t>
    </rPh>
    <phoneticPr fontId="3"/>
  </si>
  <si>
    <t>生物資料室　　5</t>
    <rPh sb="0" eb="2">
      <t>セイブツ</t>
    </rPh>
    <rPh sb="2" eb="5">
      <t>シリョウシツ</t>
    </rPh>
    <phoneticPr fontId="3"/>
  </si>
  <si>
    <t>男女トイレ　　6</t>
    <rPh sb="0" eb="2">
      <t>ダンジョ</t>
    </rPh>
    <phoneticPr fontId="3"/>
  </si>
  <si>
    <t>34講義室A　　7</t>
    <rPh sb="2" eb="5">
      <t>コウギシツ</t>
    </rPh>
    <phoneticPr fontId="3"/>
  </si>
  <si>
    <t>楽器室　　8</t>
    <rPh sb="0" eb="2">
      <t>ガッキ</t>
    </rPh>
    <rPh sb="2" eb="3">
      <t>シツ</t>
    </rPh>
    <phoneticPr fontId="3"/>
  </si>
  <si>
    <t>音楽室・音楽準備室　　10</t>
    <rPh sb="0" eb="3">
      <t>オンガクシツ</t>
    </rPh>
    <rPh sb="4" eb="6">
      <t>オンガク</t>
    </rPh>
    <rPh sb="6" eb="9">
      <t>ジュンビシツ</t>
    </rPh>
    <phoneticPr fontId="3"/>
  </si>
  <si>
    <t>黒板灯1灯（吊下）</t>
    <rPh sb="0" eb="3">
      <t>コクバントウ</t>
    </rPh>
    <rPh sb="4" eb="5">
      <t>トウ</t>
    </rPh>
    <rPh sb="6" eb="7">
      <t>ツリ</t>
    </rPh>
    <rPh sb="7" eb="8">
      <t>サ</t>
    </rPh>
    <phoneticPr fontId="3"/>
  </si>
  <si>
    <t>男子トイレ　　14</t>
    <rPh sb="0" eb="2">
      <t>ダンシ</t>
    </rPh>
    <phoneticPr fontId="3"/>
  </si>
  <si>
    <t>中3-C　　15</t>
    <rPh sb="0" eb="1">
      <t>チュウ</t>
    </rPh>
    <phoneticPr fontId="3"/>
  </si>
  <si>
    <t>中2-A　　16</t>
    <rPh sb="0" eb="1">
      <t>チュウ</t>
    </rPh>
    <phoneticPr fontId="3"/>
  </si>
  <si>
    <t>中2-B　　17</t>
    <rPh sb="0" eb="1">
      <t>チュウ</t>
    </rPh>
    <phoneticPr fontId="3"/>
  </si>
  <si>
    <t>女子トイレ　　18</t>
    <rPh sb="0" eb="2">
      <t>ジョシ</t>
    </rPh>
    <phoneticPr fontId="3"/>
  </si>
  <si>
    <t>中2-C　　19</t>
    <rPh sb="0" eb="1">
      <t>チュウ</t>
    </rPh>
    <phoneticPr fontId="3"/>
  </si>
  <si>
    <t>中1-A　　20</t>
    <rPh sb="0" eb="1">
      <t>チュウ</t>
    </rPh>
    <phoneticPr fontId="3"/>
  </si>
  <si>
    <t>中1-B　　21</t>
    <rPh sb="0" eb="1">
      <t>チュウ</t>
    </rPh>
    <phoneticPr fontId="3"/>
  </si>
  <si>
    <t>中学 生徒会室　　22</t>
    <rPh sb="0" eb="2">
      <t>チュウガク</t>
    </rPh>
    <rPh sb="3" eb="7">
      <t>セイトカイシツ</t>
    </rPh>
    <phoneticPr fontId="3"/>
  </si>
  <si>
    <t>中1-C　　23</t>
    <rPh sb="0" eb="1">
      <t>チュウ</t>
    </rPh>
    <phoneticPr fontId="3"/>
  </si>
  <si>
    <t>廊下　　24</t>
    <rPh sb="0" eb="2">
      <t>ロウカ</t>
    </rPh>
    <phoneticPr fontId="3"/>
  </si>
  <si>
    <t>1-1　　25</t>
  </si>
  <si>
    <t>男子トイレ　　27</t>
    <rPh sb="0" eb="2">
      <t>ダンシ</t>
    </rPh>
    <phoneticPr fontId="3"/>
  </si>
  <si>
    <t>1-3　　28</t>
  </si>
  <si>
    <t>1-4　　29</t>
  </si>
  <si>
    <t>1-5　　30</t>
  </si>
  <si>
    <t>女子トイレ　　31</t>
    <rPh sb="0" eb="2">
      <t>ジョシ</t>
    </rPh>
    <phoneticPr fontId="3"/>
  </si>
  <si>
    <t>1-6　　32</t>
  </si>
  <si>
    <t>1-7　　33</t>
  </si>
  <si>
    <t>楽器室　　34</t>
    <rPh sb="0" eb="3">
      <t>ガッキシツ</t>
    </rPh>
    <phoneticPr fontId="3"/>
  </si>
  <si>
    <t>被服準備室　　35</t>
    <rPh sb="0" eb="5">
      <t>ヒフクジュンビシツ</t>
    </rPh>
    <phoneticPr fontId="3"/>
  </si>
  <si>
    <t>被服室　　36</t>
    <rPh sb="0" eb="3">
      <t>ヒフクシツ</t>
    </rPh>
    <phoneticPr fontId="3"/>
  </si>
  <si>
    <t>2-1　　38</t>
  </si>
  <si>
    <t>2-2　　39</t>
  </si>
  <si>
    <t>男子トイレ　　40</t>
    <rPh sb="0" eb="2">
      <t>ダンシ</t>
    </rPh>
    <phoneticPr fontId="3"/>
  </si>
  <si>
    <t>逆富士1灯 W160</t>
    <rPh sb="0" eb="3">
      <t>ギャクフジ</t>
    </rPh>
    <rPh sb="4" eb="5">
      <t>トウ</t>
    </rPh>
    <phoneticPr fontId="3"/>
  </si>
  <si>
    <t>2-3　　41</t>
  </si>
  <si>
    <t>2-4　　42</t>
  </si>
  <si>
    <t>2-5　　43</t>
  </si>
  <si>
    <t>女子トイレ　　44</t>
    <rPh sb="0" eb="2">
      <t>ジョシ</t>
    </rPh>
    <phoneticPr fontId="3"/>
  </si>
  <si>
    <t>2-6　　45</t>
  </si>
  <si>
    <t>直付下面開放2灯 W250</t>
    <rPh sb="0" eb="2">
      <t>ジカヅ</t>
    </rPh>
    <rPh sb="2" eb="6">
      <t>カメンカイホウ</t>
    </rPh>
    <phoneticPr fontId="3"/>
  </si>
  <si>
    <t>2-7　　46</t>
  </si>
  <si>
    <t>カウンセリング室　　47</t>
    <rPh sb="7" eb="8">
      <t>シツ</t>
    </rPh>
    <phoneticPr fontId="3"/>
  </si>
  <si>
    <t>調理準備室　　48</t>
    <rPh sb="0" eb="5">
      <t>チョウリジュンビシツ</t>
    </rPh>
    <phoneticPr fontId="3"/>
  </si>
  <si>
    <t>調理室　　49</t>
    <rPh sb="0" eb="3">
      <t>チョウリシツ</t>
    </rPh>
    <phoneticPr fontId="3"/>
  </si>
  <si>
    <t>逆富士2灯 W240 WP</t>
    <rPh sb="0" eb="3">
      <t>ギャクフジ</t>
    </rPh>
    <rPh sb="4" eb="5">
      <t>トウ</t>
    </rPh>
    <phoneticPr fontId="3"/>
  </si>
  <si>
    <t>階段　　51</t>
    <rPh sb="0" eb="2">
      <t>カイダン</t>
    </rPh>
    <phoneticPr fontId="3"/>
  </si>
  <si>
    <t>第２閲覧室　　52</t>
    <rPh sb="0" eb="1">
      <t>ダイ</t>
    </rPh>
    <rPh sb="2" eb="5">
      <t>エツランシツ</t>
    </rPh>
    <phoneticPr fontId="3"/>
  </si>
  <si>
    <t>直付下面開放2灯 W250 ルーバー付</t>
    <rPh sb="0" eb="2">
      <t>ジカヅ</t>
    </rPh>
    <rPh sb="2" eb="6">
      <t>カメンカイホウ</t>
    </rPh>
    <rPh sb="18" eb="19">
      <t>ツキ</t>
    </rPh>
    <phoneticPr fontId="3"/>
  </si>
  <si>
    <t>沿革史室　　53</t>
    <rPh sb="0" eb="2">
      <t>エンカク</t>
    </rPh>
    <rPh sb="2" eb="3">
      <t>シ</t>
    </rPh>
    <rPh sb="3" eb="4">
      <t>シツ</t>
    </rPh>
    <phoneticPr fontId="3"/>
  </si>
  <si>
    <t>階段　　54</t>
    <rPh sb="0" eb="2">
      <t>カイダン</t>
    </rPh>
    <phoneticPr fontId="3"/>
  </si>
  <si>
    <t>外壁　　54</t>
    <rPh sb="0" eb="2">
      <t>ガイヘキ</t>
    </rPh>
    <phoneticPr fontId="3"/>
  </si>
  <si>
    <t>第１閲覧室　　55</t>
    <rPh sb="0" eb="1">
      <t>ダイ</t>
    </rPh>
    <rPh sb="2" eb="5">
      <t>エツランシツ</t>
    </rPh>
    <phoneticPr fontId="3"/>
  </si>
  <si>
    <t>埋込下面開放2灯 W250(外)</t>
    <rPh sb="0" eb="2">
      <t>ウメコミ</t>
    </rPh>
    <rPh sb="2" eb="6">
      <t>カメンカイホウ</t>
    </rPh>
    <rPh sb="7" eb="8">
      <t>トウ</t>
    </rPh>
    <rPh sb="14" eb="15">
      <t>ソト</t>
    </rPh>
    <phoneticPr fontId="3"/>
  </si>
  <si>
    <t>書庫　　56</t>
    <rPh sb="0" eb="2">
      <t>ショコ</t>
    </rPh>
    <phoneticPr fontId="3"/>
  </si>
  <si>
    <t>アリーナ　　57</t>
  </si>
  <si>
    <t>器具庫　　58</t>
    <rPh sb="0" eb="3">
      <t>キグコ</t>
    </rPh>
    <phoneticPr fontId="3"/>
  </si>
  <si>
    <t>逆富士1灯 W120 ガード付</t>
    <rPh sb="0" eb="3">
      <t>ギャクフジ</t>
    </rPh>
    <rPh sb="4" eb="5">
      <t>トウ</t>
    </rPh>
    <rPh sb="14" eb="15">
      <t>ツ</t>
    </rPh>
    <phoneticPr fontId="3"/>
  </si>
  <si>
    <t>ステージ　　59</t>
  </si>
  <si>
    <t>階段　　60</t>
    <rPh sb="0" eb="2">
      <t>カイダン</t>
    </rPh>
    <phoneticPr fontId="3"/>
  </si>
  <si>
    <t>放送室　　61</t>
    <rPh sb="0" eb="3">
      <t>ホウソウシツ</t>
    </rPh>
    <phoneticPr fontId="3"/>
  </si>
  <si>
    <t>器具庫左　　62</t>
    <rPh sb="0" eb="3">
      <t>キグコ</t>
    </rPh>
    <rPh sb="3" eb="4">
      <t>ヒダリ</t>
    </rPh>
    <phoneticPr fontId="3"/>
  </si>
  <si>
    <t>階段左　　63</t>
    <rPh sb="0" eb="2">
      <t>カイダン</t>
    </rPh>
    <rPh sb="2" eb="3">
      <t>ヒダリ</t>
    </rPh>
    <phoneticPr fontId="3"/>
  </si>
  <si>
    <t>体育準備室　　64</t>
    <rPh sb="0" eb="5">
      <t>タイイクジュンビシツ</t>
    </rPh>
    <phoneticPr fontId="3"/>
  </si>
  <si>
    <t>男子更衣室　　66</t>
    <rPh sb="0" eb="5">
      <t>ダンシコウイシツ</t>
    </rPh>
    <phoneticPr fontId="3"/>
  </si>
  <si>
    <t>男子トイレ　　67</t>
    <rPh sb="0" eb="2">
      <t>ダンシ</t>
    </rPh>
    <phoneticPr fontId="3"/>
  </si>
  <si>
    <t>逆富士1灯 W170</t>
    <rPh sb="0" eb="3">
      <t>ギャクフジ</t>
    </rPh>
    <rPh sb="4" eb="5">
      <t>トウ</t>
    </rPh>
    <phoneticPr fontId="3"/>
  </si>
  <si>
    <t>女子トイレ　　68</t>
    <rPh sb="0" eb="2">
      <t>ジョシ</t>
    </rPh>
    <phoneticPr fontId="3"/>
  </si>
  <si>
    <t>女子更衣室　　69</t>
    <rPh sb="0" eb="5">
      <t>ジョシコウイシツ</t>
    </rPh>
    <phoneticPr fontId="3"/>
  </si>
  <si>
    <t>器具庫　　70</t>
    <rPh sb="0" eb="3">
      <t>キグコ</t>
    </rPh>
    <phoneticPr fontId="3"/>
  </si>
  <si>
    <t>通路　　71</t>
    <rPh sb="0" eb="2">
      <t>ツウロ</t>
    </rPh>
    <phoneticPr fontId="3"/>
  </si>
  <si>
    <t>階段　　72</t>
    <rPh sb="0" eb="2">
      <t>カイダン</t>
    </rPh>
    <phoneticPr fontId="3"/>
  </si>
  <si>
    <t>ポンプ室　　74</t>
    <rPh sb="3" eb="4">
      <t>シツ</t>
    </rPh>
    <phoneticPr fontId="3"/>
  </si>
  <si>
    <t>体育館武道館前通路　　75</t>
    <rPh sb="0" eb="3">
      <t>タイイクカン</t>
    </rPh>
    <rPh sb="3" eb="6">
      <t>ブドウカン</t>
    </rPh>
    <rPh sb="6" eb="7">
      <t>マエ</t>
    </rPh>
    <rPh sb="7" eb="9">
      <t>ツウロ</t>
    </rPh>
    <phoneticPr fontId="3"/>
  </si>
  <si>
    <t>部室　　76</t>
    <rPh sb="0" eb="2">
      <t>ブシツ</t>
    </rPh>
    <phoneticPr fontId="3"/>
  </si>
  <si>
    <t>逆富士2灯 W250</t>
    <rPh sb="0" eb="3">
      <t>ギャクフジ</t>
    </rPh>
    <rPh sb="4" eb="5">
      <t>トウ</t>
    </rPh>
    <phoneticPr fontId="3"/>
  </si>
  <si>
    <t>写真部室　　77</t>
    <rPh sb="0" eb="3">
      <t>シャシンブ</t>
    </rPh>
    <rPh sb="3" eb="4">
      <t>シツ</t>
    </rPh>
    <phoneticPr fontId="3"/>
  </si>
  <si>
    <t>ブラケット E26 レセップ</t>
  </si>
  <si>
    <t>部室通路　　78</t>
    <rPh sb="0" eb="2">
      <t>ブシツ</t>
    </rPh>
    <rPh sb="2" eb="4">
      <t>ツウロ</t>
    </rPh>
    <phoneticPr fontId="3"/>
  </si>
  <si>
    <t>弓道場　　79</t>
    <rPh sb="0" eb="3">
      <t>キュウドウジョウ</t>
    </rPh>
    <phoneticPr fontId="3"/>
  </si>
  <si>
    <t>投光器 電球色</t>
    <rPh sb="0" eb="3">
      <t>トウコウキ</t>
    </rPh>
    <rPh sb="4" eb="7">
      <t>デンキュウショク</t>
    </rPh>
    <phoneticPr fontId="3"/>
  </si>
  <si>
    <t>ハロゲン200W</t>
  </si>
  <si>
    <t>部室外壁　　80</t>
    <rPh sb="0" eb="2">
      <t>ブシツ</t>
    </rPh>
    <rPh sb="2" eb="4">
      <t>ガイヘキ</t>
    </rPh>
    <phoneticPr fontId="3"/>
  </si>
  <si>
    <t>ブラケット Φ210 人感センサー付</t>
    <rPh sb="11" eb="13">
      <t>ジンカン</t>
    </rPh>
    <rPh sb="17" eb="18">
      <t>ツキ</t>
    </rPh>
    <phoneticPr fontId="3"/>
  </si>
  <si>
    <t>部室　　81</t>
    <rPh sb="0" eb="2">
      <t>ブシツ</t>
    </rPh>
    <phoneticPr fontId="3"/>
  </si>
  <si>
    <t>邦楽部　　82</t>
    <rPh sb="0" eb="2">
      <t>ホウガク</t>
    </rPh>
    <rPh sb="2" eb="3">
      <t>ブ</t>
    </rPh>
    <phoneticPr fontId="3"/>
  </si>
  <si>
    <t>囲碁部　　82</t>
    <rPh sb="0" eb="3">
      <t>イゴブ</t>
    </rPh>
    <phoneticPr fontId="3"/>
  </si>
  <si>
    <t>中庭非常階段　　83</t>
    <rPh sb="0" eb="2">
      <t>ナカニワ</t>
    </rPh>
    <rPh sb="2" eb="6">
      <t>ヒジョウカイダン</t>
    </rPh>
    <phoneticPr fontId="3"/>
  </si>
  <si>
    <t>男女トイレ　　202</t>
    <rPh sb="0" eb="2">
      <t>ダンジョ</t>
    </rPh>
    <phoneticPr fontId="3"/>
  </si>
  <si>
    <t>廊下　　208</t>
    <rPh sb="0" eb="2">
      <t>ロウカ</t>
    </rPh>
    <phoneticPr fontId="3"/>
  </si>
  <si>
    <t>209階段　　209</t>
    <rPh sb="3" eb="5">
      <t>カイダン</t>
    </rPh>
    <phoneticPr fontId="3"/>
  </si>
  <si>
    <t>210階段　　210</t>
    <rPh sb="3" eb="5">
      <t>カイダン</t>
    </rPh>
    <phoneticPr fontId="3"/>
  </si>
  <si>
    <t>廊下　　211</t>
    <rPh sb="0" eb="2">
      <t>ロウカ</t>
    </rPh>
    <phoneticPr fontId="3"/>
  </si>
  <si>
    <t>第１物理実験室　　212</t>
    <rPh sb="0" eb="1">
      <t>ダイ</t>
    </rPh>
    <rPh sb="2" eb="4">
      <t>ブツリ</t>
    </rPh>
    <rPh sb="4" eb="6">
      <t>ジッケン</t>
    </rPh>
    <rPh sb="6" eb="7">
      <t>シツ</t>
    </rPh>
    <phoneticPr fontId="3"/>
  </si>
  <si>
    <t>物理準備室　　213</t>
    <rPh sb="0" eb="2">
      <t>ブツリ</t>
    </rPh>
    <rPh sb="2" eb="5">
      <t>ジュンビシツ</t>
    </rPh>
    <rPh sb="4" eb="5">
      <t>シツ</t>
    </rPh>
    <phoneticPr fontId="3"/>
  </si>
  <si>
    <t>光学実験室　　214</t>
    <rPh sb="0" eb="2">
      <t>コウガク</t>
    </rPh>
    <rPh sb="2" eb="5">
      <t>ジッケンシツ</t>
    </rPh>
    <phoneticPr fontId="3"/>
  </si>
  <si>
    <t>第２物理実験室　　215</t>
    <rPh sb="0" eb="1">
      <t>ダイ</t>
    </rPh>
    <rPh sb="2" eb="4">
      <t>ブツリ</t>
    </rPh>
    <rPh sb="4" eb="7">
      <t>ジッケンシツ</t>
    </rPh>
    <phoneticPr fontId="3"/>
  </si>
  <si>
    <t>CAI教室　　216</t>
    <rPh sb="3" eb="5">
      <t>キョウシツ</t>
    </rPh>
    <phoneticPr fontId="3"/>
  </si>
  <si>
    <t>逆富士2灯</t>
    <rPh sb="0" eb="3">
      <t>ギャクフジ</t>
    </rPh>
    <rPh sb="4" eb="5">
      <t>トウ</t>
    </rPh>
    <phoneticPr fontId="3"/>
  </si>
  <si>
    <t>廊下　　222</t>
    <rPh sb="0" eb="2">
      <t>ロウカ</t>
    </rPh>
    <phoneticPr fontId="3"/>
  </si>
  <si>
    <t>第２化学実験室　　224</t>
    <rPh sb="0" eb="1">
      <t>ダイ</t>
    </rPh>
    <rPh sb="2" eb="4">
      <t>カガク</t>
    </rPh>
    <rPh sb="4" eb="7">
      <t>ジッケンシツ</t>
    </rPh>
    <phoneticPr fontId="3"/>
  </si>
  <si>
    <t>実験器具室　　225</t>
    <rPh sb="0" eb="2">
      <t>ジッケン</t>
    </rPh>
    <rPh sb="2" eb="5">
      <t>キグシツ</t>
    </rPh>
    <phoneticPr fontId="3"/>
  </si>
  <si>
    <t>天秤室　　226</t>
    <rPh sb="0" eb="3">
      <t>テンビンシツ</t>
    </rPh>
    <phoneticPr fontId="3"/>
  </si>
  <si>
    <t>化学準備室　　227</t>
    <rPh sb="0" eb="2">
      <t>カガク</t>
    </rPh>
    <rPh sb="2" eb="5">
      <t>ジュンビシツ</t>
    </rPh>
    <phoneticPr fontId="3"/>
  </si>
  <si>
    <t>化学器具室　　228</t>
    <rPh sb="0" eb="2">
      <t>カガク</t>
    </rPh>
    <rPh sb="2" eb="5">
      <t>キグシツ</t>
    </rPh>
    <phoneticPr fontId="3"/>
  </si>
  <si>
    <t>第１化学実験室　　229</t>
    <rPh sb="0" eb="1">
      <t>ダイ</t>
    </rPh>
    <rPh sb="2" eb="4">
      <t>カガク</t>
    </rPh>
    <rPh sb="4" eb="7">
      <t>ジッケンシツ</t>
    </rPh>
    <phoneticPr fontId="3"/>
  </si>
  <si>
    <t>暗室　　230</t>
    <rPh sb="0" eb="2">
      <t>アンシツ</t>
    </rPh>
    <phoneticPr fontId="3"/>
  </si>
  <si>
    <t>廊下　　231</t>
    <rPh sb="0" eb="2">
      <t>ロウカ</t>
    </rPh>
    <phoneticPr fontId="3"/>
  </si>
  <si>
    <t>逆富士1灯 W130</t>
    <rPh sb="0" eb="3">
      <t>ギャクフジ</t>
    </rPh>
    <rPh sb="4" eb="5">
      <t>トウ</t>
    </rPh>
    <phoneticPr fontId="3"/>
  </si>
  <si>
    <t>廊下　　232</t>
    <rPh sb="0" eb="2">
      <t>ロウカ</t>
    </rPh>
    <phoneticPr fontId="3"/>
  </si>
  <si>
    <t>放送室　　240</t>
    <rPh sb="0" eb="3">
      <t>ホウソウシツ</t>
    </rPh>
    <phoneticPr fontId="3"/>
  </si>
  <si>
    <t>直付下面開放2灯 W180</t>
    <rPh sb="0" eb="2">
      <t>ジカヅ</t>
    </rPh>
    <rPh sb="2" eb="6">
      <t>カメンカイホウ</t>
    </rPh>
    <rPh sb="7" eb="8">
      <t>トウ</t>
    </rPh>
    <phoneticPr fontId="3"/>
  </si>
  <si>
    <t>学習室C　　241</t>
    <rPh sb="0" eb="3">
      <t>ガクシュウシツ</t>
    </rPh>
    <phoneticPr fontId="3"/>
  </si>
  <si>
    <t>学習室A・B　　242</t>
    <rPh sb="0" eb="3">
      <t>ガクシュウシツ</t>
    </rPh>
    <phoneticPr fontId="3"/>
  </si>
  <si>
    <t>職員室　　243</t>
    <rPh sb="0" eb="3">
      <t>ショクインシツ</t>
    </rPh>
    <phoneticPr fontId="3"/>
  </si>
  <si>
    <t>校務員室　　244</t>
    <rPh sb="0" eb="4">
      <t>コウムインシツ</t>
    </rPh>
    <phoneticPr fontId="3"/>
  </si>
  <si>
    <t>男女職員トイレ　　245</t>
    <rPh sb="0" eb="2">
      <t>ダンジョ</t>
    </rPh>
    <rPh sb="2" eb="4">
      <t>ショクイン</t>
    </rPh>
    <phoneticPr fontId="3"/>
  </si>
  <si>
    <t>印刷室　　246</t>
    <rPh sb="0" eb="3">
      <t>インサツシツ</t>
    </rPh>
    <phoneticPr fontId="3"/>
  </si>
  <si>
    <t>職員玄関　　247</t>
    <rPh sb="0" eb="2">
      <t>ショクイン</t>
    </rPh>
    <rPh sb="2" eb="4">
      <t>ゲンカン</t>
    </rPh>
    <phoneticPr fontId="3"/>
  </si>
  <si>
    <t>応接室　　250</t>
    <rPh sb="0" eb="3">
      <t>オウセツシツ</t>
    </rPh>
    <phoneticPr fontId="3"/>
  </si>
  <si>
    <t>埋込ベースライト6灯 W910</t>
    <rPh sb="0" eb="2">
      <t>ウメコミ</t>
    </rPh>
    <rPh sb="9" eb="10">
      <t>トウ</t>
    </rPh>
    <phoneticPr fontId="3"/>
  </si>
  <si>
    <t>校長室（高等）　　251</t>
    <rPh sb="0" eb="3">
      <t>コウチョウシツ</t>
    </rPh>
    <rPh sb="4" eb="6">
      <t>コウトウ</t>
    </rPh>
    <phoneticPr fontId="3"/>
  </si>
  <si>
    <t>ミラー灯　手元灯（洗面台）</t>
    <rPh sb="3" eb="4">
      <t>トウ</t>
    </rPh>
    <rPh sb="5" eb="8">
      <t>テモトトウ</t>
    </rPh>
    <rPh sb="9" eb="12">
      <t>センメンダイ</t>
    </rPh>
    <phoneticPr fontId="3"/>
  </si>
  <si>
    <t>事務室　　252</t>
    <rPh sb="0" eb="3">
      <t>ジムシツ</t>
    </rPh>
    <phoneticPr fontId="3"/>
  </si>
  <si>
    <t>廊下　　253</t>
    <rPh sb="0" eb="2">
      <t>ロウカ</t>
    </rPh>
    <phoneticPr fontId="3"/>
  </si>
  <si>
    <t>金庫室　　254</t>
    <rPh sb="0" eb="3">
      <t>キンコシツ</t>
    </rPh>
    <phoneticPr fontId="3"/>
  </si>
  <si>
    <t>正面玄関　　255</t>
    <rPh sb="0" eb="4">
      <t>ショウメンゲンカン</t>
    </rPh>
    <phoneticPr fontId="3"/>
  </si>
  <si>
    <t>埋込下面開放2灯 W310 ルーバー付</t>
    <rPh sb="0" eb="2">
      <t>ウメコミ</t>
    </rPh>
    <rPh sb="2" eb="6">
      <t>カメンカイホウ</t>
    </rPh>
    <rPh sb="7" eb="8">
      <t>トウ</t>
    </rPh>
    <rPh sb="18" eb="19">
      <t>ツキ</t>
    </rPh>
    <phoneticPr fontId="3"/>
  </si>
  <si>
    <t>軒下　　256</t>
    <rPh sb="0" eb="2">
      <t>ノキシタ</t>
    </rPh>
    <phoneticPr fontId="3"/>
  </si>
  <si>
    <t>廊下　　257</t>
    <rPh sb="0" eb="2">
      <t>ロウカ</t>
    </rPh>
    <phoneticPr fontId="3"/>
  </si>
  <si>
    <t>男女トイレ　　258</t>
    <rPh sb="0" eb="2">
      <t>ダンジョ</t>
    </rPh>
    <phoneticPr fontId="3"/>
  </si>
  <si>
    <t>生徒玄関　　259</t>
    <rPh sb="0" eb="4">
      <t>セイトゲンカン</t>
    </rPh>
    <phoneticPr fontId="3"/>
  </si>
  <si>
    <t>軒下　　260</t>
    <rPh sb="0" eb="2">
      <t>ノキシタ</t>
    </rPh>
    <phoneticPr fontId="3"/>
  </si>
  <si>
    <t>中学　保健室　　261</t>
    <rPh sb="0" eb="2">
      <t>チュウガク</t>
    </rPh>
    <rPh sb="3" eb="6">
      <t>ホケンシツ</t>
    </rPh>
    <phoneticPr fontId="3"/>
  </si>
  <si>
    <t>保健室倉庫　　262</t>
    <rPh sb="0" eb="3">
      <t>ホケンシツ</t>
    </rPh>
    <rPh sb="3" eb="5">
      <t>ソウコ</t>
    </rPh>
    <phoneticPr fontId="3"/>
  </si>
  <si>
    <t>高校　保健室　　263</t>
    <rPh sb="0" eb="2">
      <t>コウコウ</t>
    </rPh>
    <rPh sb="3" eb="6">
      <t>ホケンシツ</t>
    </rPh>
    <phoneticPr fontId="3"/>
  </si>
  <si>
    <t>高校　相談室　　264</t>
    <rPh sb="0" eb="2">
      <t>コウコウ</t>
    </rPh>
    <rPh sb="3" eb="6">
      <t>ソウダンシツ</t>
    </rPh>
    <phoneticPr fontId="3"/>
  </si>
  <si>
    <t>逆富士1灯 W100</t>
    <rPh sb="0" eb="3">
      <t>ギャクフジ</t>
    </rPh>
    <rPh sb="4" eb="5">
      <t>トウ</t>
    </rPh>
    <phoneticPr fontId="3"/>
  </si>
  <si>
    <t>消火ポンプ室　　265</t>
    <rPh sb="0" eb="2">
      <t>ショウカ</t>
    </rPh>
    <rPh sb="5" eb="6">
      <t>シツ</t>
    </rPh>
    <phoneticPr fontId="3"/>
  </si>
  <si>
    <t>廊下　　266</t>
    <rPh sb="0" eb="2">
      <t>ロウカ</t>
    </rPh>
    <phoneticPr fontId="3"/>
  </si>
  <si>
    <t>廊下　　267</t>
    <rPh sb="0" eb="2">
      <t>ロウカ</t>
    </rPh>
    <phoneticPr fontId="3"/>
  </si>
  <si>
    <t>美術室　　268</t>
    <rPh sb="0" eb="3">
      <t>ビジュツシツ</t>
    </rPh>
    <phoneticPr fontId="3"/>
  </si>
  <si>
    <t>埋込下面開放2灯 W315</t>
    <rPh sb="0" eb="2">
      <t>ウメコミ</t>
    </rPh>
    <rPh sb="2" eb="6">
      <t>カメンカイホウ</t>
    </rPh>
    <rPh sb="7" eb="8">
      <t>トウ</t>
    </rPh>
    <phoneticPr fontId="3"/>
  </si>
  <si>
    <t>埋込黒板灯1灯 W260 ミラー付</t>
    <rPh sb="0" eb="2">
      <t>ウメコミ</t>
    </rPh>
    <rPh sb="2" eb="5">
      <t>コクバントウ</t>
    </rPh>
    <rPh sb="6" eb="7">
      <t>トウ</t>
    </rPh>
    <rPh sb="16" eb="17">
      <t>ツキ</t>
    </rPh>
    <phoneticPr fontId="3"/>
  </si>
  <si>
    <t>直付下面開放2灯 W170</t>
    <rPh sb="0" eb="2">
      <t>ジカヅ</t>
    </rPh>
    <rPh sb="2" eb="6">
      <t>カメンカイホウ</t>
    </rPh>
    <rPh sb="7" eb="8">
      <t>トウ</t>
    </rPh>
    <phoneticPr fontId="3"/>
  </si>
  <si>
    <t>美術準備室　　269</t>
    <rPh sb="0" eb="2">
      <t>ビジュツ</t>
    </rPh>
    <rPh sb="2" eb="5">
      <t>ジュンビシツ</t>
    </rPh>
    <phoneticPr fontId="3"/>
  </si>
  <si>
    <t>デッサン室　　270</t>
    <rPh sb="4" eb="5">
      <t>シツ</t>
    </rPh>
    <phoneticPr fontId="3"/>
  </si>
  <si>
    <t>共用部　　271</t>
    <rPh sb="0" eb="3">
      <t>キョウヨウブ</t>
    </rPh>
    <phoneticPr fontId="3"/>
  </si>
  <si>
    <t>埋込スクエア5灯 W630</t>
    <rPh sb="0" eb="2">
      <t>ウメコミ</t>
    </rPh>
    <rPh sb="7" eb="8">
      <t>トウ</t>
    </rPh>
    <phoneticPr fontId="3"/>
  </si>
  <si>
    <t>272階段　　272</t>
    <rPh sb="3" eb="5">
      <t>カイダン</t>
    </rPh>
    <phoneticPr fontId="3"/>
  </si>
  <si>
    <t>技術室　　273</t>
    <rPh sb="0" eb="3">
      <t>ギジュツシツ</t>
    </rPh>
    <phoneticPr fontId="3"/>
  </si>
  <si>
    <t>埋込下面開放2灯 W230 Cチャン回避型</t>
    <rPh sb="0" eb="2">
      <t>ウメコミ</t>
    </rPh>
    <rPh sb="2" eb="6">
      <t>カメンカイホウ</t>
    </rPh>
    <rPh sb="7" eb="8">
      <t>トウ</t>
    </rPh>
    <rPh sb="18" eb="21">
      <t>カイヒガタ</t>
    </rPh>
    <phoneticPr fontId="3"/>
  </si>
  <si>
    <t>技術準備室　　274</t>
    <rPh sb="0" eb="2">
      <t>ギジュツ</t>
    </rPh>
    <rPh sb="2" eb="5">
      <t>ジュンビシツ</t>
    </rPh>
    <phoneticPr fontId="3"/>
  </si>
  <si>
    <t>購買　　275</t>
    <rPh sb="0" eb="2">
      <t>コウバイ</t>
    </rPh>
    <phoneticPr fontId="3"/>
  </si>
  <si>
    <t>1F共用部　　276</t>
    <rPh sb="2" eb="5">
      <t>キョウヨウブ</t>
    </rPh>
    <phoneticPr fontId="3"/>
  </si>
  <si>
    <t>体育館前通路　　279</t>
    <rPh sb="0" eb="3">
      <t>タイイクカン</t>
    </rPh>
    <rPh sb="3" eb="4">
      <t>マエ</t>
    </rPh>
    <rPh sb="4" eb="6">
      <t>ツウロ</t>
    </rPh>
    <phoneticPr fontId="3"/>
  </si>
  <si>
    <t>逆富士2灯 WP</t>
    <rPh sb="0" eb="3">
      <t>ギャクフジ</t>
    </rPh>
    <rPh sb="4" eb="5">
      <t>トウ</t>
    </rPh>
    <phoneticPr fontId="3"/>
  </si>
  <si>
    <t>ポール灯　　280</t>
    <rPh sb="3" eb="4">
      <t>トウ</t>
    </rPh>
    <phoneticPr fontId="3"/>
  </si>
  <si>
    <t>街路灯 □125</t>
    <rPh sb="0" eb="3">
      <t>ガイロトウ</t>
    </rPh>
    <phoneticPr fontId="3"/>
  </si>
  <si>
    <t>壁面　　281</t>
    <rPh sb="0" eb="2">
      <t>ヘキメン</t>
    </rPh>
    <phoneticPr fontId="3"/>
  </si>
  <si>
    <t>倉庫　奥　　282</t>
    <rPh sb="0" eb="2">
      <t>ソウコ</t>
    </rPh>
    <rPh sb="3" eb="4">
      <t>オク</t>
    </rPh>
    <phoneticPr fontId="3"/>
  </si>
  <si>
    <t>倉庫　横　　282</t>
    <rPh sb="0" eb="2">
      <t>ソウコ</t>
    </rPh>
    <rPh sb="3" eb="4">
      <t>ヨコ</t>
    </rPh>
    <phoneticPr fontId="3"/>
  </si>
  <si>
    <t>倉庫　入口　　282</t>
    <rPh sb="0" eb="2">
      <t>ソウコ</t>
    </rPh>
    <rPh sb="3" eb="5">
      <t>イリグチ</t>
    </rPh>
    <phoneticPr fontId="3"/>
  </si>
  <si>
    <t>倉庫　外　　282</t>
    <rPh sb="0" eb="2">
      <t>ソウコ</t>
    </rPh>
    <rPh sb="3" eb="4">
      <t>ソト</t>
    </rPh>
    <phoneticPr fontId="3"/>
  </si>
  <si>
    <t>片反射トラフ1灯 WP</t>
    <rPh sb="0" eb="1">
      <t>カタ</t>
    </rPh>
    <rPh sb="1" eb="3">
      <t>ハンシャ</t>
    </rPh>
    <rPh sb="7" eb="8">
      <t>トウ</t>
    </rPh>
    <phoneticPr fontId="3"/>
  </si>
  <si>
    <t>喫煙所　　282</t>
    <rPh sb="0" eb="3">
      <t>キツエンジョ</t>
    </rPh>
    <phoneticPr fontId="3"/>
  </si>
  <si>
    <t>逆富士1灯 WP</t>
    <rPh sb="0" eb="3">
      <t>ギャクフジ</t>
    </rPh>
    <rPh sb="4" eb="5">
      <t>トウ</t>
    </rPh>
    <phoneticPr fontId="3"/>
  </si>
  <si>
    <t>倉庫　更衣室　　283</t>
    <rPh sb="0" eb="2">
      <t>ソウコ</t>
    </rPh>
    <rPh sb="3" eb="6">
      <t>コウイシツ</t>
    </rPh>
    <phoneticPr fontId="3"/>
  </si>
  <si>
    <t>直付シーリング5灯 □700</t>
    <rPh sb="0" eb="2">
      <t>ジカヅ</t>
    </rPh>
    <rPh sb="8" eb="9">
      <t>トウ</t>
    </rPh>
    <phoneticPr fontId="3"/>
  </si>
  <si>
    <t>笠付トラフ1灯（吊下）</t>
    <rPh sb="0" eb="1">
      <t>カサ</t>
    </rPh>
    <rPh sb="1" eb="2">
      <t>ツキ</t>
    </rPh>
    <rPh sb="6" eb="7">
      <t>トウ</t>
    </rPh>
    <rPh sb="8" eb="10">
      <t>ツリサ</t>
    </rPh>
    <phoneticPr fontId="3"/>
  </si>
  <si>
    <t>裏門　　285</t>
    <rPh sb="0" eb="2">
      <t>ウラモン</t>
    </rPh>
    <phoneticPr fontId="3"/>
  </si>
  <si>
    <t>武道館壁面　　286</t>
    <rPh sb="0" eb="3">
      <t>ブドウカン</t>
    </rPh>
    <rPh sb="3" eb="5">
      <t>ヘキメン</t>
    </rPh>
    <phoneticPr fontId="3"/>
  </si>
  <si>
    <t>野球部部室　　287</t>
    <rPh sb="0" eb="3">
      <t>ヤキュウブ</t>
    </rPh>
    <rPh sb="3" eb="5">
      <t>ブシツ</t>
    </rPh>
    <phoneticPr fontId="3"/>
  </si>
  <si>
    <t>野球部部室2　　288</t>
    <rPh sb="0" eb="3">
      <t>ヤキュウブ</t>
    </rPh>
    <rPh sb="3" eb="5">
      <t>ブシツ</t>
    </rPh>
    <phoneticPr fontId="3"/>
  </si>
  <si>
    <t>グラウンド　　290</t>
  </si>
  <si>
    <t>水銀灯700W</t>
    <rPh sb="0" eb="3">
      <t>スイギントウ</t>
    </rPh>
    <phoneticPr fontId="3"/>
  </si>
  <si>
    <t>第２体育館壁面　　291</t>
    <rPh sb="0" eb="1">
      <t>ダイ</t>
    </rPh>
    <rPh sb="2" eb="5">
      <t>タイイクカン</t>
    </rPh>
    <rPh sb="5" eb="7">
      <t>ヘキメン</t>
    </rPh>
    <phoneticPr fontId="3"/>
  </si>
  <si>
    <t>HID1000W</t>
  </si>
  <si>
    <t>外灯　　292</t>
    <rPh sb="0" eb="2">
      <t>ガイトウ</t>
    </rPh>
    <phoneticPr fontId="3"/>
  </si>
  <si>
    <t>壁面　　293</t>
    <rPh sb="0" eb="2">
      <t>ヘキメン</t>
    </rPh>
    <phoneticPr fontId="3"/>
  </si>
  <si>
    <t>ゴミ倉庫　　294</t>
    <rPh sb="2" eb="4">
      <t>ソウコ</t>
    </rPh>
    <phoneticPr fontId="3"/>
  </si>
  <si>
    <t>壁面　　295</t>
    <rPh sb="0" eb="2">
      <t>ヘキメン</t>
    </rPh>
    <phoneticPr fontId="3"/>
  </si>
  <si>
    <t>外トイレ　　296</t>
    <rPh sb="0" eb="1">
      <t>ソト</t>
    </rPh>
    <phoneticPr fontId="3"/>
  </si>
  <si>
    <t>奥越明成高等学校</t>
    <rPh sb="0" eb="2">
      <t>オクエツ</t>
    </rPh>
    <phoneticPr fontId="4"/>
  </si>
  <si>
    <t>1-4　　1</t>
  </si>
  <si>
    <t>埋込黒板灯1灯 W250</t>
    <rPh sb="0" eb="2">
      <t>ウメコミ</t>
    </rPh>
    <rPh sb="2" eb="5">
      <t>コクバントウ</t>
    </rPh>
    <rPh sb="6" eb="7">
      <t>トウ</t>
    </rPh>
    <phoneticPr fontId="3"/>
  </si>
  <si>
    <t>1-5　　2</t>
  </si>
  <si>
    <t>1-3　　3</t>
  </si>
  <si>
    <t>1-2　　4</t>
  </si>
  <si>
    <t>1-1　　5</t>
  </si>
  <si>
    <t>視聴覚室　　7</t>
    <rPh sb="0" eb="4">
      <t>シチョウカクシツ</t>
    </rPh>
    <phoneticPr fontId="3"/>
  </si>
  <si>
    <t>ダウンライト Φ150 E26 電球色</t>
    <rPh sb="16" eb="19">
      <t>デンキュウショク</t>
    </rPh>
    <phoneticPr fontId="4"/>
  </si>
  <si>
    <t>視聴覚準備室　　8</t>
    <rPh sb="0" eb="6">
      <t>シチョウカクジュンビシツ</t>
    </rPh>
    <phoneticPr fontId="3"/>
  </si>
  <si>
    <t>生徒会室　　9</t>
    <rPh sb="0" eb="4">
      <t>セイトカイシツ</t>
    </rPh>
    <phoneticPr fontId="3"/>
  </si>
  <si>
    <t>倉庫　　10</t>
    <rPh sb="0" eb="2">
      <t>ソウコ</t>
    </rPh>
    <phoneticPr fontId="3"/>
  </si>
  <si>
    <t>会議室　　11</t>
    <rPh sb="0" eb="3">
      <t>カイギシツ</t>
    </rPh>
    <phoneticPr fontId="3"/>
  </si>
  <si>
    <t>製図実習室　　13</t>
    <rPh sb="0" eb="2">
      <t>セイズ</t>
    </rPh>
    <rPh sb="2" eb="5">
      <t>ジッシュウシツ</t>
    </rPh>
    <phoneticPr fontId="3"/>
  </si>
  <si>
    <t>美術準備室　　14</t>
    <rPh sb="0" eb="2">
      <t>ビジュツ</t>
    </rPh>
    <rPh sb="2" eb="5">
      <t>ジュンビシツ</t>
    </rPh>
    <phoneticPr fontId="3"/>
  </si>
  <si>
    <t>美術室　　15</t>
    <rPh sb="0" eb="3">
      <t>ビジュツシツ</t>
    </rPh>
    <phoneticPr fontId="3"/>
  </si>
  <si>
    <t>準備室1　　16</t>
    <rPh sb="0" eb="3">
      <t>ジュンビシツ</t>
    </rPh>
    <phoneticPr fontId="3"/>
  </si>
  <si>
    <t>資料室2　　17</t>
    <rPh sb="0" eb="3">
      <t>シリョウシツ</t>
    </rPh>
    <phoneticPr fontId="3"/>
  </si>
  <si>
    <t>教育相談室　　18</t>
    <rPh sb="0" eb="5">
      <t>キョウイクソウダンシツ</t>
    </rPh>
    <phoneticPr fontId="3"/>
  </si>
  <si>
    <t>CAD実習室　　19</t>
    <rPh sb="3" eb="6">
      <t>ジッシュウシツ</t>
    </rPh>
    <phoneticPr fontId="3"/>
  </si>
  <si>
    <t>廊下　　20</t>
    <rPh sb="0" eb="2">
      <t>ロウカ</t>
    </rPh>
    <phoneticPr fontId="3"/>
  </si>
  <si>
    <t>逆富士1灯 W120 WP SUS</t>
    <rPh sb="0" eb="3">
      <t>ギャクフジ</t>
    </rPh>
    <rPh sb="4" eb="5">
      <t>トウ</t>
    </rPh>
    <phoneticPr fontId="3"/>
  </si>
  <si>
    <t>サーバー室　　23</t>
    <rPh sb="4" eb="5">
      <t>シツ</t>
    </rPh>
    <phoneticPr fontId="3"/>
  </si>
  <si>
    <t>埋込下面開放3灯 W300 ルーバー付</t>
    <rPh sb="0" eb="2">
      <t>ウメコミ</t>
    </rPh>
    <rPh sb="2" eb="6">
      <t>カメンカイホウ</t>
    </rPh>
    <rPh sb="7" eb="8">
      <t>トウ</t>
    </rPh>
    <rPh sb="18" eb="19">
      <t>ツキ</t>
    </rPh>
    <phoneticPr fontId="3"/>
  </si>
  <si>
    <t>パソコン室4　　24</t>
    <rPh sb="4" eb="5">
      <t>シツ</t>
    </rPh>
    <phoneticPr fontId="3"/>
  </si>
  <si>
    <t>埋込黒板灯1灯</t>
    <rPh sb="0" eb="2">
      <t>ウメコミ</t>
    </rPh>
    <rPh sb="2" eb="5">
      <t>コクバントウ</t>
    </rPh>
    <rPh sb="6" eb="7">
      <t>トウ</t>
    </rPh>
    <phoneticPr fontId="3"/>
  </si>
  <si>
    <t>商業実践室2　　25</t>
    <rPh sb="0" eb="2">
      <t>ショウギョウ</t>
    </rPh>
    <rPh sb="2" eb="5">
      <t>ジッセンシツ</t>
    </rPh>
    <phoneticPr fontId="3"/>
  </si>
  <si>
    <t>埋込下面開放2灯 W310</t>
    <rPh sb="0" eb="2">
      <t>ウメコミ</t>
    </rPh>
    <rPh sb="2" eb="6">
      <t>カメンカイホウ</t>
    </rPh>
    <rPh sb="7" eb="8">
      <t>トウ</t>
    </rPh>
    <phoneticPr fontId="3"/>
  </si>
  <si>
    <t>パソコン室2　　26</t>
    <rPh sb="4" eb="5">
      <t>シツ</t>
    </rPh>
    <phoneticPr fontId="3"/>
  </si>
  <si>
    <t>埋込下面開放2灯 W310 ルーバー付</t>
    <rPh sb="0" eb="2">
      <t>ウメコミ</t>
    </rPh>
    <rPh sb="2" eb="6">
      <t>カメンカイホウ</t>
    </rPh>
    <rPh sb="7" eb="8">
      <t>トウ</t>
    </rPh>
    <phoneticPr fontId="3"/>
  </si>
  <si>
    <t>商業実践室1　　27</t>
    <rPh sb="0" eb="2">
      <t>ショウギョウ</t>
    </rPh>
    <rPh sb="2" eb="5">
      <t>ジッセンシツ</t>
    </rPh>
    <phoneticPr fontId="3"/>
  </si>
  <si>
    <t>パソコン室1　　28</t>
    <rPh sb="4" eb="5">
      <t>シツ</t>
    </rPh>
    <phoneticPr fontId="3"/>
  </si>
  <si>
    <t>埋込下面開放2灯 W230 Cチャンネル回避型</t>
    <rPh sb="0" eb="2">
      <t>ウメコミ</t>
    </rPh>
    <rPh sb="2" eb="6">
      <t>カメンカイホウ</t>
    </rPh>
    <rPh sb="7" eb="8">
      <t>トウ</t>
    </rPh>
    <rPh sb="20" eb="23">
      <t>カイヒガタ</t>
    </rPh>
    <phoneticPr fontId="3"/>
  </si>
  <si>
    <t>情報準備室　　29</t>
    <rPh sb="0" eb="2">
      <t>ジョウホウ</t>
    </rPh>
    <rPh sb="2" eb="5">
      <t>ジュンビシツ</t>
    </rPh>
    <phoneticPr fontId="3"/>
  </si>
  <si>
    <t>男女トイレ　　31</t>
    <rPh sb="0" eb="2">
      <t>ダンジョ</t>
    </rPh>
    <phoneticPr fontId="3"/>
  </si>
  <si>
    <t>更衣室　　32</t>
    <rPh sb="0" eb="3">
      <t>コウイシツ</t>
    </rPh>
    <phoneticPr fontId="3"/>
  </si>
  <si>
    <t>相談室　　33</t>
    <rPh sb="0" eb="3">
      <t>ソウダンシツ</t>
    </rPh>
    <phoneticPr fontId="3"/>
  </si>
  <si>
    <t>生活実習室　　34</t>
    <rPh sb="0" eb="2">
      <t>セイカツ</t>
    </rPh>
    <rPh sb="2" eb="5">
      <t>ジッシュウシツ</t>
    </rPh>
    <phoneticPr fontId="3"/>
  </si>
  <si>
    <t>被服実習室　　35</t>
    <rPh sb="0" eb="2">
      <t>ヒフク</t>
    </rPh>
    <rPh sb="2" eb="5">
      <t>ジッシュウシツ</t>
    </rPh>
    <phoneticPr fontId="3"/>
  </si>
  <si>
    <t>介護実習室2　　36</t>
    <rPh sb="0" eb="2">
      <t>カイゴ</t>
    </rPh>
    <rPh sb="2" eb="5">
      <t>ジッシュウシツ</t>
    </rPh>
    <phoneticPr fontId="3"/>
  </si>
  <si>
    <t>直付シーリング5灯 和風 □650</t>
    <rPh sb="0" eb="2">
      <t>ジカヅ</t>
    </rPh>
    <rPh sb="8" eb="9">
      <t>トウ</t>
    </rPh>
    <rPh sb="10" eb="12">
      <t>ワフウ</t>
    </rPh>
    <phoneticPr fontId="3"/>
  </si>
  <si>
    <t>介護実習室1　　37</t>
    <rPh sb="0" eb="2">
      <t>カイゴ</t>
    </rPh>
    <rPh sb="2" eb="5">
      <t>ジッシュウシツ</t>
    </rPh>
    <phoneticPr fontId="3"/>
  </si>
  <si>
    <t>逆富士2灯 W200 WP SUS</t>
    <rPh sb="0" eb="3">
      <t>ギャクフジ</t>
    </rPh>
    <rPh sb="4" eb="5">
      <t>トウ</t>
    </rPh>
    <phoneticPr fontId="3"/>
  </si>
  <si>
    <t>福祉準備室　　38</t>
    <rPh sb="0" eb="2">
      <t>フクシ</t>
    </rPh>
    <rPh sb="2" eb="5">
      <t>ジュンビシツ</t>
    </rPh>
    <phoneticPr fontId="3"/>
  </si>
  <si>
    <t>福祉実習室　　39</t>
    <rPh sb="0" eb="2">
      <t>フクシ</t>
    </rPh>
    <rPh sb="2" eb="5">
      <t>ジッシュウシツ</t>
    </rPh>
    <phoneticPr fontId="3"/>
  </si>
  <si>
    <t>準備室　　　40</t>
    <rPh sb="0" eb="3">
      <t>ジュンビシツ</t>
    </rPh>
    <phoneticPr fontId="3"/>
  </si>
  <si>
    <t>廊下　　41</t>
    <rPh sb="0" eb="2">
      <t>ロウカ</t>
    </rPh>
    <phoneticPr fontId="3"/>
  </si>
  <si>
    <t>電気工作実習室　　42</t>
    <rPh sb="0" eb="2">
      <t>デンキ</t>
    </rPh>
    <rPh sb="2" eb="4">
      <t>コウサク</t>
    </rPh>
    <rPh sb="4" eb="7">
      <t>ジッシュウシツ</t>
    </rPh>
    <phoneticPr fontId="3"/>
  </si>
  <si>
    <t>男女トイレ　　43</t>
    <rPh sb="0" eb="2">
      <t>ダンジョ</t>
    </rPh>
    <phoneticPr fontId="3"/>
  </si>
  <si>
    <t>黒板灯1灯</t>
    <rPh sb="0" eb="3">
      <t>コクバントウ</t>
    </rPh>
    <rPh sb="4" eb="5">
      <t>トウ</t>
    </rPh>
    <phoneticPr fontId="3"/>
  </si>
  <si>
    <t>倉庫　　44</t>
    <rPh sb="0" eb="2">
      <t>ソウコ</t>
    </rPh>
    <phoneticPr fontId="3"/>
  </si>
  <si>
    <t>電気工事実習室　　45</t>
    <rPh sb="0" eb="2">
      <t>デンキ</t>
    </rPh>
    <rPh sb="2" eb="4">
      <t>コウジ</t>
    </rPh>
    <rPh sb="4" eb="7">
      <t>ジッシュウシツ</t>
    </rPh>
    <phoneticPr fontId="3"/>
  </si>
  <si>
    <t>準備室1　　46</t>
    <rPh sb="0" eb="3">
      <t>ジュンビシツ</t>
    </rPh>
    <phoneticPr fontId="3"/>
  </si>
  <si>
    <t>準備室2　　47</t>
    <rPh sb="0" eb="3">
      <t>ジュンビシツ</t>
    </rPh>
    <phoneticPr fontId="3"/>
  </si>
  <si>
    <t>電気計測実習室　　48</t>
    <rPh sb="0" eb="4">
      <t>デンキケイソク</t>
    </rPh>
    <rPh sb="4" eb="7">
      <t>ジッシュウシツ</t>
    </rPh>
    <phoneticPr fontId="3"/>
  </si>
  <si>
    <t>電気応用実習室　　49</t>
    <rPh sb="0" eb="4">
      <t>デンキオウヨウ</t>
    </rPh>
    <rPh sb="4" eb="7">
      <t>ジッシュウシツ</t>
    </rPh>
    <phoneticPr fontId="3"/>
  </si>
  <si>
    <t>笠付トラフ2灯</t>
    <rPh sb="0" eb="2">
      <t>カサツキ</t>
    </rPh>
    <rPh sb="6" eb="7">
      <t>トウ</t>
    </rPh>
    <phoneticPr fontId="3"/>
  </si>
  <si>
    <t>ブラケット E26 電球色</t>
  </si>
  <si>
    <t>男女トイレ　　52</t>
    <rPh sb="0" eb="2">
      <t>ダンジョ</t>
    </rPh>
    <phoneticPr fontId="3"/>
  </si>
  <si>
    <t>化学室　　53</t>
    <rPh sb="0" eb="3">
      <t>カガクシツ</t>
    </rPh>
    <phoneticPr fontId="3"/>
  </si>
  <si>
    <t>理科準備室　　54</t>
    <rPh sb="0" eb="2">
      <t>リカ</t>
    </rPh>
    <rPh sb="2" eb="5">
      <t>ジュンビシツ</t>
    </rPh>
    <phoneticPr fontId="3"/>
  </si>
  <si>
    <t>逆富士2灯 W200 プルスイッチ付</t>
    <rPh sb="0" eb="3">
      <t>ギャクフジ</t>
    </rPh>
    <rPh sb="4" eb="5">
      <t>トウ</t>
    </rPh>
    <rPh sb="17" eb="18">
      <t>ツキ</t>
    </rPh>
    <phoneticPr fontId="3"/>
  </si>
  <si>
    <t>倉庫　　55</t>
    <rPh sb="0" eb="2">
      <t>ソウコ</t>
    </rPh>
    <phoneticPr fontId="3"/>
  </si>
  <si>
    <t>物理室　　56</t>
    <rPh sb="0" eb="3">
      <t>ブツリシツ</t>
    </rPh>
    <phoneticPr fontId="3"/>
  </si>
  <si>
    <t>黒板灯1灯 W250</t>
    <rPh sb="0" eb="3">
      <t>コクバントウ</t>
    </rPh>
    <phoneticPr fontId="3"/>
  </si>
  <si>
    <t>物理薬品庫　　56</t>
    <rPh sb="0" eb="5">
      <t>ブツリヤクヒンコ</t>
    </rPh>
    <phoneticPr fontId="3"/>
  </si>
  <si>
    <t>購買　　58</t>
    <rPh sb="0" eb="2">
      <t>コウバイ</t>
    </rPh>
    <phoneticPr fontId="3"/>
  </si>
  <si>
    <t>ブラウジングコーナー　　59</t>
  </si>
  <si>
    <t>図書室　　60</t>
    <rPh sb="0" eb="3">
      <t>トショシツ</t>
    </rPh>
    <phoneticPr fontId="3"/>
  </si>
  <si>
    <t>廊下　　67</t>
    <rPh sb="0" eb="2">
      <t>ロウカ</t>
    </rPh>
    <phoneticPr fontId="3"/>
  </si>
  <si>
    <t>生徒玄関　　69</t>
    <rPh sb="0" eb="2">
      <t>セイト</t>
    </rPh>
    <rPh sb="2" eb="4">
      <t>ゲンカン</t>
    </rPh>
    <phoneticPr fontId="3"/>
  </si>
  <si>
    <t>男子トイレ　　71</t>
    <rPh sb="0" eb="2">
      <t>ダンシ</t>
    </rPh>
    <phoneticPr fontId="3"/>
  </si>
  <si>
    <t>体育館通路　　77</t>
    <rPh sb="0" eb="3">
      <t>タイイクカン</t>
    </rPh>
    <rPh sb="3" eb="5">
      <t>ツウロ</t>
    </rPh>
    <phoneticPr fontId="3"/>
  </si>
  <si>
    <t>第二体育館更衣室　　78</t>
    <rPh sb="0" eb="2">
      <t>ダイニ</t>
    </rPh>
    <rPh sb="2" eb="5">
      <t>タイイクカン</t>
    </rPh>
    <rPh sb="5" eb="8">
      <t>コウイシツ</t>
    </rPh>
    <phoneticPr fontId="3"/>
  </si>
  <si>
    <t>第二体育館器具庫　　78</t>
    <rPh sb="0" eb="2">
      <t>ダイニ</t>
    </rPh>
    <rPh sb="2" eb="5">
      <t>タイイクカン</t>
    </rPh>
    <rPh sb="5" eb="8">
      <t>キグコ</t>
    </rPh>
    <phoneticPr fontId="3"/>
  </si>
  <si>
    <t>男女トイレ　　78</t>
    <rPh sb="0" eb="2">
      <t>ダンジョ</t>
    </rPh>
    <phoneticPr fontId="3"/>
  </si>
  <si>
    <t>準備室　　78</t>
    <rPh sb="0" eb="3">
      <t>ジュンビシツ</t>
    </rPh>
    <phoneticPr fontId="3"/>
  </si>
  <si>
    <t>体育館入口　　78</t>
    <rPh sb="0" eb="3">
      <t>タイイクカン</t>
    </rPh>
    <rPh sb="3" eb="5">
      <t>イリグチ</t>
    </rPh>
    <phoneticPr fontId="3"/>
  </si>
  <si>
    <t>武道館　　79</t>
    <rPh sb="0" eb="3">
      <t>ブドウカン</t>
    </rPh>
    <phoneticPr fontId="3"/>
  </si>
  <si>
    <t>柔道更衣室　　79</t>
    <rPh sb="0" eb="2">
      <t>ジュウドウ</t>
    </rPh>
    <rPh sb="2" eb="5">
      <t>コウイシツ</t>
    </rPh>
    <phoneticPr fontId="3"/>
  </si>
  <si>
    <t>剣道更衣室　　79</t>
    <rPh sb="0" eb="2">
      <t>ケンドウ</t>
    </rPh>
    <rPh sb="2" eb="5">
      <t>コウイシツ</t>
    </rPh>
    <phoneticPr fontId="3"/>
  </si>
  <si>
    <t>廊下　　80</t>
    <rPh sb="0" eb="2">
      <t>ロウカ</t>
    </rPh>
    <phoneticPr fontId="3"/>
  </si>
  <si>
    <t>女子・多目的トイレ　　82</t>
    <rPh sb="0" eb="2">
      <t>ジョシ</t>
    </rPh>
    <rPh sb="3" eb="6">
      <t>タモクテキ</t>
    </rPh>
    <phoneticPr fontId="3"/>
  </si>
  <si>
    <t>笠付トラフ1灯</t>
    <rPh sb="0" eb="2">
      <t>カサツキ</t>
    </rPh>
    <phoneticPr fontId="3"/>
  </si>
  <si>
    <t>工作工事実習室　　84</t>
    <rPh sb="0" eb="2">
      <t>コウサク</t>
    </rPh>
    <rPh sb="2" eb="4">
      <t>コウジ</t>
    </rPh>
    <rPh sb="4" eb="7">
      <t>ジッシュウシツ</t>
    </rPh>
    <phoneticPr fontId="3"/>
  </si>
  <si>
    <t>第一体育館　　85</t>
    <rPh sb="0" eb="2">
      <t>ダイイチ</t>
    </rPh>
    <rPh sb="2" eb="5">
      <t>タイイクカン</t>
    </rPh>
    <phoneticPr fontId="3"/>
  </si>
  <si>
    <t>男女トイレ・更衣室　　85</t>
    <rPh sb="0" eb="2">
      <t>ダンジョ</t>
    </rPh>
    <rPh sb="6" eb="9">
      <t>コウイシツ</t>
    </rPh>
    <phoneticPr fontId="3"/>
  </si>
  <si>
    <t>ダウンライト Φ125 E17</t>
  </si>
  <si>
    <t>ﾐﾆｸﾘﾌﾟﾄﾝ60W</t>
  </si>
  <si>
    <t>教官室　　85</t>
    <rPh sb="0" eb="3">
      <t>キョウカンシツ</t>
    </rPh>
    <phoneticPr fontId="3"/>
  </si>
  <si>
    <t>器具庫　　85</t>
    <rPh sb="0" eb="3">
      <t>キグコ</t>
    </rPh>
    <phoneticPr fontId="3"/>
  </si>
  <si>
    <t>アリーナ入口ドア　　85</t>
    <rPh sb="4" eb="6">
      <t>イリグチ</t>
    </rPh>
    <phoneticPr fontId="3"/>
  </si>
  <si>
    <t>ステージ　　85</t>
  </si>
  <si>
    <t>放送室　　85</t>
    <rPh sb="0" eb="3">
      <t>ホウソウシツ</t>
    </rPh>
    <phoneticPr fontId="3"/>
  </si>
  <si>
    <t>体育館入口　　85</t>
    <rPh sb="0" eb="3">
      <t>タイイクカン</t>
    </rPh>
    <rPh sb="3" eb="5">
      <t>イリグチ</t>
    </rPh>
    <phoneticPr fontId="3"/>
  </si>
  <si>
    <t>2F放送室　　85</t>
    <rPh sb="2" eb="5">
      <t>ホウソウシツ</t>
    </rPh>
    <phoneticPr fontId="3"/>
  </si>
  <si>
    <t>階段上部屋　　85</t>
    <rPh sb="0" eb="3">
      <t>カイダンウエ</t>
    </rPh>
    <rPh sb="3" eb="5">
      <t>ヘヤ</t>
    </rPh>
    <phoneticPr fontId="3"/>
  </si>
  <si>
    <t>直付スポットライト E26 電球色</t>
    <rPh sb="0" eb="2">
      <t>ジカヅ</t>
    </rPh>
    <phoneticPr fontId="3"/>
  </si>
  <si>
    <t>廊下　　86</t>
    <rPh sb="0" eb="2">
      <t>ロウカ</t>
    </rPh>
    <phoneticPr fontId="3"/>
  </si>
  <si>
    <t>職員室　　87</t>
    <rPh sb="0" eb="3">
      <t>ショクインシツ</t>
    </rPh>
    <phoneticPr fontId="3"/>
  </si>
  <si>
    <t>HF32（高出力）</t>
    <rPh sb="5" eb="8">
      <t>コウシュツリョク</t>
    </rPh>
    <phoneticPr fontId="3"/>
  </si>
  <si>
    <t>ブラケット プルスイッチ付</t>
    <rPh sb="12" eb="13">
      <t>ツキ</t>
    </rPh>
    <phoneticPr fontId="3"/>
  </si>
  <si>
    <t>印刷室　　88</t>
    <rPh sb="0" eb="3">
      <t>インサツシツ</t>
    </rPh>
    <phoneticPr fontId="3"/>
  </si>
  <si>
    <t>小会議室　　89</t>
    <rPh sb="0" eb="4">
      <t>ショウカイギシツ</t>
    </rPh>
    <phoneticPr fontId="3"/>
  </si>
  <si>
    <t>放送室　　90</t>
    <rPh sb="0" eb="3">
      <t>ホウソウシツ</t>
    </rPh>
    <phoneticPr fontId="3"/>
  </si>
  <si>
    <t>校務員室　　91</t>
    <rPh sb="0" eb="4">
      <t>コウムインシツ</t>
    </rPh>
    <phoneticPr fontId="3"/>
  </si>
  <si>
    <t>吊下・引掛シーリング2灯 和風</t>
    <rPh sb="11" eb="12">
      <t>トウ</t>
    </rPh>
    <rPh sb="13" eb="15">
      <t>ワフウ</t>
    </rPh>
    <phoneticPr fontId="3"/>
  </si>
  <si>
    <t>FCL32.FCL40</t>
  </si>
  <si>
    <t>物入　　92</t>
    <rPh sb="0" eb="2">
      <t>モノイレ</t>
    </rPh>
    <phoneticPr fontId="3"/>
  </si>
  <si>
    <t>ブラケット（レセップ） E26</t>
  </si>
  <si>
    <t>廊下　　93</t>
    <rPh sb="0" eb="2">
      <t>ロウカ</t>
    </rPh>
    <phoneticPr fontId="3"/>
  </si>
  <si>
    <t>電気機器実習室　　95</t>
    <rPh sb="0" eb="4">
      <t>デンキキキ</t>
    </rPh>
    <rPh sb="4" eb="7">
      <t>ジッシュウシツ</t>
    </rPh>
    <phoneticPr fontId="3"/>
  </si>
  <si>
    <t>電気機器実習準備室　　96</t>
    <rPh sb="0" eb="4">
      <t>デンキキキ</t>
    </rPh>
    <rPh sb="4" eb="6">
      <t>ジッシュウ</t>
    </rPh>
    <rPh sb="6" eb="9">
      <t>ジュンビシツ</t>
    </rPh>
    <phoneticPr fontId="3"/>
  </si>
  <si>
    <t>手元灯 プルスイッチ付</t>
    <rPh sb="0" eb="3">
      <t>テモトトウ</t>
    </rPh>
    <phoneticPr fontId="3"/>
  </si>
  <si>
    <t>進路資料室　　97</t>
    <rPh sb="0" eb="5">
      <t>シンロシリョウシツ</t>
    </rPh>
    <phoneticPr fontId="3"/>
  </si>
  <si>
    <t>進路指導室　　98</t>
    <rPh sb="0" eb="5">
      <t>シンロシドウシツ</t>
    </rPh>
    <phoneticPr fontId="3"/>
  </si>
  <si>
    <t>男女トイレ　　99</t>
    <rPh sb="0" eb="2">
      <t>ダンジョ</t>
    </rPh>
    <phoneticPr fontId="3"/>
  </si>
  <si>
    <t>廊下　　100</t>
    <rPh sb="0" eb="2">
      <t>ロウカ</t>
    </rPh>
    <phoneticPr fontId="3"/>
  </si>
  <si>
    <t>職員玄関　　101</t>
    <rPh sb="0" eb="4">
      <t>ショクインゲンカン</t>
    </rPh>
    <phoneticPr fontId="3"/>
  </si>
  <si>
    <t>直付シーリング □300</t>
    <rPh sb="0" eb="2">
      <t>ジカヅ</t>
    </rPh>
    <phoneticPr fontId="3"/>
  </si>
  <si>
    <t>応接室　　102</t>
    <rPh sb="0" eb="3">
      <t>オウセツシツ</t>
    </rPh>
    <phoneticPr fontId="3"/>
  </si>
  <si>
    <t>校長室　　103</t>
    <rPh sb="0" eb="3">
      <t>コウチョウシツ</t>
    </rPh>
    <phoneticPr fontId="3"/>
  </si>
  <si>
    <t>ダウンライト Φ150 E26 電球色</t>
  </si>
  <si>
    <t>ミラー灯 E26 電球色</t>
    <rPh sb="3" eb="4">
      <t>トウ</t>
    </rPh>
    <phoneticPr fontId="3"/>
  </si>
  <si>
    <t>事務室　　104</t>
    <rPh sb="0" eb="3">
      <t>ジムシツ</t>
    </rPh>
    <phoneticPr fontId="3"/>
  </si>
  <si>
    <t>手元灯 プルスイッチ・コンセント付</t>
    <rPh sb="0" eb="3">
      <t>テモトトウ</t>
    </rPh>
    <phoneticPr fontId="3"/>
  </si>
  <si>
    <t>玄関　　105</t>
    <rPh sb="0" eb="2">
      <t>ゲンカン</t>
    </rPh>
    <phoneticPr fontId="3"/>
  </si>
  <si>
    <t>埋込下面開放4灯 □610(1台直付でLED済)</t>
    <rPh sb="0" eb="2">
      <t>ウメコミ</t>
    </rPh>
    <rPh sb="2" eb="6">
      <t>カメンカイホウ</t>
    </rPh>
    <rPh sb="7" eb="8">
      <t>トウ</t>
    </rPh>
    <rPh sb="15" eb="16">
      <t>ダイ</t>
    </rPh>
    <rPh sb="16" eb="18">
      <t>ジカヅ</t>
    </rPh>
    <rPh sb="22" eb="23">
      <t>スミ</t>
    </rPh>
    <phoneticPr fontId="3"/>
  </si>
  <si>
    <t>廊下　　107</t>
    <rPh sb="0" eb="2">
      <t>ロウカ</t>
    </rPh>
    <phoneticPr fontId="3"/>
  </si>
  <si>
    <t>保健室　　108</t>
    <rPh sb="0" eb="3">
      <t>ホケンシツ</t>
    </rPh>
    <phoneticPr fontId="3"/>
  </si>
  <si>
    <t>倉庫　　109</t>
    <rPh sb="0" eb="2">
      <t>ソウコ</t>
    </rPh>
    <phoneticPr fontId="3"/>
  </si>
  <si>
    <t>廊下　　110</t>
    <rPh sb="0" eb="2">
      <t>ロウカ</t>
    </rPh>
    <phoneticPr fontId="3"/>
  </si>
  <si>
    <t>電力応用実習室　　111</t>
    <rPh sb="0" eb="2">
      <t>デンリョク</t>
    </rPh>
    <rPh sb="2" eb="4">
      <t>オウヨウ</t>
    </rPh>
    <rPh sb="4" eb="7">
      <t>ジッシュウシツ</t>
    </rPh>
    <phoneticPr fontId="3"/>
  </si>
  <si>
    <t>廊下　　112</t>
    <rPh sb="0" eb="2">
      <t>ロウカ</t>
    </rPh>
    <phoneticPr fontId="3"/>
  </si>
  <si>
    <t>男女トイレ　　113</t>
    <rPh sb="0" eb="2">
      <t>ダンジョ</t>
    </rPh>
    <phoneticPr fontId="3"/>
  </si>
  <si>
    <t>FA実習室　　114</t>
    <rPh sb="2" eb="5">
      <t>ジッシュウシツ</t>
    </rPh>
    <phoneticPr fontId="3"/>
  </si>
  <si>
    <t>調理更衣室　　115</t>
    <rPh sb="0" eb="5">
      <t>チョウリコウイシツ</t>
    </rPh>
    <phoneticPr fontId="3"/>
  </si>
  <si>
    <t>逆富士1灯 W120 人感センサー付</t>
    <rPh sb="0" eb="3">
      <t>ギャクフジ</t>
    </rPh>
    <rPh sb="4" eb="5">
      <t>トウ</t>
    </rPh>
    <rPh sb="11" eb="13">
      <t>ジンカン</t>
    </rPh>
    <rPh sb="17" eb="18">
      <t>ツキ</t>
    </rPh>
    <phoneticPr fontId="3"/>
  </si>
  <si>
    <t>試食室　　116</t>
    <rPh sb="0" eb="2">
      <t>シショク</t>
    </rPh>
    <rPh sb="2" eb="3">
      <t>シツ</t>
    </rPh>
    <phoneticPr fontId="3"/>
  </si>
  <si>
    <t>調理実習室　　117</t>
    <rPh sb="0" eb="2">
      <t>チョウリ</t>
    </rPh>
    <rPh sb="2" eb="5">
      <t>ジッシュウシツ</t>
    </rPh>
    <phoneticPr fontId="3"/>
  </si>
  <si>
    <t>食物実習室　　118</t>
    <rPh sb="0" eb="2">
      <t>ショクモツ</t>
    </rPh>
    <rPh sb="2" eb="5">
      <t>ジッシュウシツ</t>
    </rPh>
    <phoneticPr fontId="3"/>
  </si>
  <si>
    <t>準備室　　119</t>
    <rPh sb="0" eb="3">
      <t>ジュンビシツ</t>
    </rPh>
    <phoneticPr fontId="3"/>
  </si>
  <si>
    <t>廊下　　120</t>
    <rPh sb="0" eb="2">
      <t>ロウカ</t>
    </rPh>
    <phoneticPr fontId="3"/>
  </si>
  <si>
    <t>埋込下面開放1灯 W150 Cチャン回避</t>
    <rPh sb="0" eb="2">
      <t>ウメコミ</t>
    </rPh>
    <rPh sb="2" eb="6">
      <t>カメンカイホウ</t>
    </rPh>
    <rPh sb="7" eb="8">
      <t>トウ</t>
    </rPh>
    <rPh sb="18" eb="20">
      <t>カイヒ</t>
    </rPh>
    <phoneticPr fontId="3"/>
  </si>
  <si>
    <t>選択教室4　　121</t>
    <rPh sb="0" eb="2">
      <t>センタク</t>
    </rPh>
    <rPh sb="2" eb="4">
      <t>キョウシツ</t>
    </rPh>
    <phoneticPr fontId="3"/>
  </si>
  <si>
    <t>選択教室3　　122</t>
    <rPh sb="0" eb="2">
      <t>センタク</t>
    </rPh>
    <rPh sb="2" eb="4">
      <t>キョウシツ</t>
    </rPh>
    <phoneticPr fontId="3"/>
  </si>
  <si>
    <t>選択教室2　　123</t>
    <rPh sb="0" eb="2">
      <t>センタク</t>
    </rPh>
    <rPh sb="2" eb="4">
      <t>キョウシツ</t>
    </rPh>
    <phoneticPr fontId="3"/>
  </si>
  <si>
    <t>選択教室1　　124</t>
    <rPh sb="0" eb="2">
      <t>センタク</t>
    </rPh>
    <rPh sb="2" eb="4">
      <t>キョウシツ</t>
    </rPh>
    <phoneticPr fontId="3"/>
  </si>
  <si>
    <t>選択教室5　　126</t>
    <rPh sb="0" eb="4">
      <t>センタクキョウシツ</t>
    </rPh>
    <phoneticPr fontId="3"/>
  </si>
  <si>
    <t>廊下　　127</t>
    <rPh sb="0" eb="2">
      <t>ロウカ</t>
    </rPh>
    <phoneticPr fontId="3"/>
  </si>
  <si>
    <t>電気実習室　　128</t>
    <rPh sb="0" eb="2">
      <t>デンキ</t>
    </rPh>
    <rPh sb="2" eb="5">
      <t>ジッシュウシツ</t>
    </rPh>
    <phoneticPr fontId="3"/>
  </si>
  <si>
    <t>手仕上準備室　　129</t>
    <rPh sb="0" eb="1">
      <t>テ</t>
    </rPh>
    <rPh sb="1" eb="3">
      <t>シア</t>
    </rPh>
    <rPh sb="3" eb="6">
      <t>ジュンビシツ</t>
    </rPh>
    <phoneticPr fontId="3"/>
  </si>
  <si>
    <t>木工室　　130</t>
    <rPh sb="0" eb="2">
      <t>モッコウ</t>
    </rPh>
    <rPh sb="2" eb="3">
      <t>シツ</t>
    </rPh>
    <phoneticPr fontId="3"/>
  </si>
  <si>
    <t>施工実習室　　131</t>
    <rPh sb="0" eb="2">
      <t>セコウ</t>
    </rPh>
    <rPh sb="2" eb="5">
      <t>ジッシュウシツ</t>
    </rPh>
    <phoneticPr fontId="3"/>
  </si>
  <si>
    <t>溶接実習室　　132</t>
    <rPh sb="0" eb="2">
      <t>ヨウセツ</t>
    </rPh>
    <rPh sb="2" eb="5">
      <t>ジッシュウシツ</t>
    </rPh>
    <phoneticPr fontId="3"/>
  </si>
  <si>
    <t>計測室　　133</t>
    <rPh sb="0" eb="3">
      <t>ケイソクシツ</t>
    </rPh>
    <phoneticPr fontId="3"/>
  </si>
  <si>
    <t>材料試験実験室　　134</t>
    <rPh sb="0" eb="2">
      <t>ザイリョウ</t>
    </rPh>
    <rPh sb="2" eb="4">
      <t>シケン</t>
    </rPh>
    <rPh sb="4" eb="7">
      <t>ジッケンシツ</t>
    </rPh>
    <phoneticPr fontId="3"/>
  </si>
  <si>
    <t>工具室　　135</t>
    <rPh sb="0" eb="3">
      <t>コウグシツ</t>
    </rPh>
    <phoneticPr fontId="3"/>
  </si>
  <si>
    <t>NC室　　136</t>
    <rPh sb="2" eb="3">
      <t>シツ</t>
    </rPh>
    <phoneticPr fontId="3"/>
  </si>
  <si>
    <t>1号棟準備室　　137</t>
    <rPh sb="1" eb="3">
      <t>ゴウトウ</t>
    </rPh>
    <rPh sb="3" eb="6">
      <t>ジュンビシツ</t>
    </rPh>
    <phoneticPr fontId="3"/>
  </si>
  <si>
    <t>男女トイレ　　138</t>
    <rPh sb="0" eb="2">
      <t>ダンジョ</t>
    </rPh>
    <phoneticPr fontId="3"/>
  </si>
  <si>
    <t>シーリング 人感センサー付 E17</t>
    <rPh sb="12" eb="13">
      <t>ツキ</t>
    </rPh>
    <phoneticPr fontId="3"/>
  </si>
  <si>
    <t>ブラケット 人感センサー付</t>
  </si>
  <si>
    <t>機械加工実習室　　139</t>
    <rPh sb="0" eb="2">
      <t>キカイ</t>
    </rPh>
    <rPh sb="2" eb="4">
      <t>カコウ</t>
    </rPh>
    <rPh sb="4" eb="7">
      <t>ジッシュウシツ</t>
    </rPh>
    <phoneticPr fontId="3"/>
  </si>
  <si>
    <t>前廊下　　140</t>
    <rPh sb="0" eb="1">
      <t>マエ</t>
    </rPh>
    <rPh sb="1" eb="3">
      <t>ロウカ</t>
    </rPh>
    <phoneticPr fontId="3"/>
  </si>
  <si>
    <t>青葉寮　部屋1～5　　141</t>
    <rPh sb="0" eb="2">
      <t>アオバ</t>
    </rPh>
    <rPh sb="2" eb="3">
      <t>リョウ</t>
    </rPh>
    <rPh sb="4" eb="6">
      <t>ヘヤ</t>
    </rPh>
    <phoneticPr fontId="3"/>
  </si>
  <si>
    <t>青葉寮　廊下　　141</t>
    <rPh sb="4" eb="6">
      <t>ロウカ</t>
    </rPh>
    <phoneticPr fontId="3"/>
  </si>
  <si>
    <t>逆富士1灯 W120 非常灯兼用</t>
    <rPh sb="0" eb="3">
      <t>ギャクフジ</t>
    </rPh>
    <rPh sb="4" eb="5">
      <t>トウ</t>
    </rPh>
    <rPh sb="11" eb="16">
      <t>ヒジョウトウケンヨウ</t>
    </rPh>
    <phoneticPr fontId="3"/>
  </si>
  <si>
    <t>青葉寮　階段　　141</t>
    <rPh sb="4" eb="6">
      <t>カイダン</t>
    </rPh>
    <phoneticPr fontId="3"/>
  </si>
  <si>
    <t>青葉寮　食堂　　141</t>
    <rPh sb="4" eb="6">
      <t>ショクドウ</t>
    </rPh>
    <phoneticPr fontId="3"/>
  </si>
  <si>
    <t>青葉寮　調理室　　141</t>
    <rPh sb="4" eb="7">
      <t>チョウリシツ</t>
    </rPh>
    <phoneticPr fontId="3"/>
  </si>
  <si>
    <t>逆富士2灯 W230 WP</t>
    <rPh sb="0" eb="3">
      <t>ギャクフジ</t>
    </rPh>
    <rPh sb="4" eb="5">
      <t>トウ</t>
    </rPh>
    <phoneticPr fontId="3"/>
  </si>
  <si>
    <t>青葉寮　倉庫　　141</t>
    <rPh sb="4" eb="6">
      <t>ソウコ</t>
    </rPh>
    <phoneticPr fontId="3"/>
  </si>
  <si>
    <t>青葉寮　休憩室　　141</t>
    <rPh sb="4" eb="7">
      <t>キュウケイシツ</t>
    </rPh>
    <phoneticPr fontId="3"/>
  </si>
  <si>
    <t>青葉寮　トイレ　　141</t>
  </si>
  <si>
    <t>ブラケット E17 電球色</t>
  </si>
  <si>
    <t>青葉寮　洗濯室　　141</t>
    <rPh sb="4" eb="7">
      <t>センタクシツ</t>
    </rPh>
    <phoneticPr fontId="3"/>
  </si>
  <si>
    <t>青葉寮　和室　　141</t>
    <rPh sb="4" eb="6">
      <t>ワシツ</t>
    </rPh>
    <phoneticPr fontId="3"/>
  </si>
  <si>
    <t>青葉寮　談話室　　141</t>
    <rPh sb="4" eb="7">
      <t>ダンワシツ</t>
    </rPh>
    <phoneticPr fontId="3"/>
  </si>
  <si>
    <t>青葉寮　階段下倉庫　　141</t>
    <rPh sb="4" eb="7">
      <t>カイダンシタ</t>
    </rPh>
    <rPh sb="7" eb="9">
      <t>ソウコ</t>
    </rPh>
    <phoneticPr fontId="3"/>
  </si>
  <si>
    <t>青葉寮　舎監　　141</t>
    <rPh sb="4" eb="5">
      <t>シャ</t>
    </rPh>
    <rPh sb="5" eb="6">
      <t>カン</t>
    </rPh>
    <phoneticPr fontId="3"/>
  </si>
  <si>
    <t>FCL30.FCL32</t>
  </si>
  <si>
    <t>青葉寮　玄関　　141</t>
    <rPh sb="4" eb="6">
      <t>ゲンカン</t>
    </rPh>
    <phoneticPr fontId="3"/>
  </si>
  <si>
    <t>直付シーリング</t>
    <rPh sb="0" eb="2">
      <t>ジカヅ</t>
    </rPh>
    <phoneticPr fontId="3"/>
  </si>
  <si>
    <t>FHC20</t>
  </si>
  <si>
    <t>弓道場</t>
    <rPh sb="0" eb="3">
      <t>キュウドウジョウ</t>
    </rPh>
    <phoneticPr fontId="4"/>
  </si>
  <si>
    <t>弓道場　　142</t>
    <rPh sb="0" eb="3">
      <t>キュウドウジョウ</t>
    </rPh>
    <phoneticPr fontId="3"/>
  </si>
  <si>
    <t>弓道場　倉庫　　142</t>
    <rPh sb="4" eb="6">
      <t>ソウコ</t>
    </rPh>
    <phoneticPr fontId="3"/>
  </si>
  <si>
    <t>弓道場　的部分　　142</t>
    <rPh sb="4" eb="5">
      <t>マト</t>
    </rPh>
    <rPh sb="5" eb="7">
      <t>ブブン</t>
    </rPh>
    <phoneticPr fontId="3"/>
  </si>
  <si>
    <t>トラフ1灯</t>
    <rPh sb="4" eb="5">
      <t>トウ</t>
    </rPh>
    <phoneticPr fontId="4"/>
  </si>
  <si>
    <t>スポットライト ダクトレール取付 E26 電球色</t>
    <rPh sb="14" eb="16">
      <t>トリツケ</t>
    </rPh>
    <phoneticPr fontId="3"/>
  </si>
  <si>
    <t>グランド投光器　　143</t>
    <rPh sb="4" eb="7">
      <t>トウコウキ</t>
    </rPh>
    <phoneticPr fontId="3"/>
  </si>
  <si>
    <t>外階段　　144</t>
    <rPh sb="0" eb="1">
      <t>ソト</t>
    </rPh>
    <rPh sb="1" eb="3">
      <t>カイダン</t>
    </rPh>
    <phoneticPr fontId="3"/>
  </si>
  <si>
    <t>外壁　　145</t>
    <rPh sb="0" eb="2">
      <t>ガイヘキ</t>
    </rPh>
    <phoneticPr fontId="3"/>
  </si>
  <si>
    <t>ポール　　146</t>
  </si>
  <si>
    <t>街路灯 E26</t>
    <rPh sb="0" eb="3">
      <t>ガイロトウ</t>
    </rPh>
    <phoneticPr fontId="3"/>
  </si>
  <si>
    <t>HID100W</t>
  </si>
  <si>
    <t>外壁　　147</t>
    <rPh sb="0" eb="2">
      <t>ガイヘキ</t>
    </rPh>
    <phoneticPr fontId="3"/>
  </si>
  <si>
    <t>相撲場</t>
  </si>
  <si>
    <t>相撲場　　148</t>
    <rPh sb="0" eb="2">
      <t>スモウ</t>
    </rPh>
    <rPh sb="2" eb="3">
      <t>ジョウ</t>
    </rPh>
    <phoneticPr fontId="3"/>
  </si>
  <si>
    <t>直付スポットライト E26</t>
    <rPh sb="0" eb="2">
      <t>ジカヅ</t>
    </rPh>
    <phoneticPr fontId="3"/>
  </si>
  <si>
    <t>ビーム球60W</t>
  </si>
  <si>
    <t>相撲場　トイレ　　148</t>
    <rPh sb="0" eb="2">
      <t>スモウ</t>
    </rPh>
    <rPh sb="2" eb="3">
      <t>ジョウ</t>
    </rPh>
    <phoneticPr fontId="3"/>
  </si>
  <si>
    <t>相撲場　外壁　　148</t>
    <rPh sb="0" eb="3">
      <t>スモウジョウ</t>
    </rPh>
    <rPh sb="4" eb="6">
      <t>ガイヘキ</t>
    </rPh>
    <phoneticPr fontId="3"/>
  </si>
  <si>
    <t>クラブハウス　　149</t>
  </si>
  <si>
    <t>部室　　150</t>
    <rPh sb="0" eb="2">
      <t>ブシツ</t>
    </rPh>
    <phoneticPr fontId="3"/>
  </si>
  <si>
    <t>作法室　　151</t>
    <rPh sb="0" eb="2">
      <t>サホウ</t>
    </rPh>
    <rPh sb="2" eb="3">
      <t>シツ</t>
    </rPh>
    <phoneticPr fontId="3"/>
  </si>
  <si>
    <t>直付シーリング5灯 和風</t>
    <rPh sb="0" eb="2">
      <t>ジカヅ</t>
    </rPh>
    <rPh sb="8" eb="9">
      <t>トウ</t>
    </rPh>
    <rPh sb="10" eb="12">
      <t>ワフウ</t>
    </rPh>
    <phoneticPr fontId="3"/>
  </si>
  <si>
    <t>直付シーリング4灯 和風</t>
    <rPh sb="0" eb="2">
      <t>ジカヅ</t>
    </rPh>
    <rPh sb="8" eb="9">
      <t>トウ</t>
    </rPh>
    <rPh sb="10" eb="12">
      <t>ワフウ</t>
    </rPh>
    <phoneticPr fontId="3"/>
  </si>
  <si>
    <t>音楽準備室　　152</t>
    <rPh sb="0" eb="2">
      <t>オンガク</t>
    </rPh>
    <rPh sb="2" eb="5">
      <t>ジュンビシツ</t>
    </rPh>
    <phoneticPr fontId="3"/>
  </si>
  <si>
    <t>A階段</t>
    <rPh sb="1" eb="3">
      <t>カイダン</t>
    </rPh>
    <phoneticPr fontId="3"/>
  </si>
  <si>
    <t>ブラケット E17</t>
  </si>
  <si>
    <t>B階段</t>
    <rPh sb="1" eb="3">
      <t>カイダン</t>
    </rPh>
    <phoneticPr fontId="3"/>
  </si>
  <si>
    <t>C階段</t>
    <rPh sb="1" eb="3">
      <t>カイダン</t>
    </rPh>
    <phoneticPr fontId="3"/>
  </si>
  <si>
    <t>ブラケット □230</t>
  </si>
  <si>
    <t>D階段</t>
    <rPh sb="1" eb="3">
      <t>カイダン</t>
    </rPh>
    <phoneticPr fontId="3"/>
  </si>
  <si>
    <t>E階段</t>
    <rPh sb="1" eb="3">
      <t>カイダン</t>
    </rPh>
    <phoneticPr fontId="3"/>
  </si>
  <si>
    <t>F階段</t>
    <rPh sb="1" eb="3">
      <t>カイダン</t>
    </rPh>
    <phoneticPr fontId="3"/>
  </si>
  <si>
    <t>足羽高等学校</t>
  </si>
  <si>
    <t>会議室</t>
    <rPh sb="0" eb="3">
      <t>カイギシツ</t>
    </rPh>
    <phoneticPr fontId="5"/>
  </si>
  <si>
    <t>校長室</t>
    <rPh sb="0" eb="3">
      <t>コウチョウシツ</t>
    </rPh>
    <phoneticPr fontId="5"/>
  </si>
  <si>
    <t>EFD15EN/12</t>
  </si>
  <si>
    <t>倉庫</t>
    <rPh sb="0" eb="2">
      <t>ソウコ</t>
    </rPh>
    <phoneticPr fontId="5"/>
  </si>
  <si>
    <t>廊下</t>
    <rPh sb="0" eb="2">
      <t>ロウカ</t>
    </rPh>
    <phoneticPr fontId="5"/>
  </si>
  <si>
    <t>玄関</t>
    <rPh sb="0" eb="2">
      <t>ゲンカン</t>
    </rPh>
    <phoneticPr fontId="5"/>
  </si>
  <si>
    <t>渡り廊下</t>
    <rPh sb="0" eb="1">
      <t>ワタ</t>
    </rPh>
    <rPh sb="2" eb="4">
      <t>ロウカ</t>
    </rPh>
    <phoneticPr fontId="5"/>
  </si>
  <si>
    <t>階段</t>
    <rPh sb="0" eb="2">
      <t>カイダン</t>
    </rPh>
    <phoneticPr fontId="5"/>
  </si>
  <si>
    <t>逆富士1灯 W150</t>
    <rPh sb="0" eb="3">
      <t>ギャクフジ</t>
    </rPh>
    <rPh sb="4" eb="5">
      <t>トウ</t>
    </rPh>
    <phoneticPr fontId="5"/>
  </si>
  <si>
    <t>階段下倉庫</t>
    <rPh sb="0" eb="3">
      <t>カイダンシタ</t>
    </rPh>
    <rPh sb="3" eb="5">
      <t>ソウコ</t>
    </rPh>
    <phoneticPr fontId="5"/>
  </si>
  <si>
    <t>逆富士2灯 W230</t>
    <rPh sb="0" eb="3">
      <t>ギャクフジ</t>
    </rPh>
    <phoneticPr fontId="5"/>
  </si>
  <si>
    <t>家庭科室</t>
    <rPh sb="0" eb="4">
      <t>カテイカシツ</t>
    </rPh>
    <phoneticPr fontId="5"/>
  </si>
  <si>
    <t>直付黒板灯1灯</t>
    <rPh sb="0" eb="2">
      <t>ジカヅ</t>
    </rPh>
    <rPh sb="2" eb="5">
      <t>コクバントウ</t>
    </rPh>
    <rPh sb="6" eb="7">
      <t>トウ</t>
    </rPh>
    <phoneticPr fontId="5"/>
  </si>
  <si>
    <t>直付下面開放2灯 W250</t>
    <rPh sb="0" eb="2">
      <t>ジカヅ</t>
    </rPh>
    <rPh sb="2" eb="3">
      <t>シタ</t>
    </rPh>
    <rPh sb="3" eb="4">
      <t>メン</t>
    </rPh>
    <rPh sb="4" eb="6">
      <t>カイホウ</t>
    </rPh>
    <rPh sb="7" eb="8">
      <t>トウ</t>
    </rPh>
    <phoneticPr fontId="5"/>
  </si>
  <si>
    <t>家庭科倉庫</t>
    <rPh sb="0" eb="5">
      <t>カテイカソウコ</t>
    </rPh>
    <phoneticPr fontId="5"/>
  </si>
  <si>
    <t>被服室</t>
    <rPh sb="0" eb="3">
      <t>ヒフクシツ</t>
    </rPh>
    <phoneticPr fontId="5"/>
  </si>
  <si>
    <t>礼法室</t>
    <rPh sb="0" eb="3">
      <t>レイホウシツ</t>
    </rPh>
    <phoneticPr fontId="5"/>
  </si>
  <si>
    <t>直管型蛍光灯 電球色</t>
    <rPh sb="0" eb="1">
      <t>チョク</t>
    </rPh>
    <rPh sb="1" eb="2">
      <t>カン</t>
    </rPh>
    <rPh sb="2" eb="3">
      <t>カタ</t>
    </rPh>
    <rPh sb="3" eb="6">
      <t>ケイコウトウ</t>
    </rPh>
    <rPh sb="7" eb="10">
      <t>デンキュウショク</t>
    </rPh>
    <phoneticPr fontId="5"/>
  </si>
  <si>
    <t>逆富士2灯 W230 WP SUS</t>
    <rPh sb="0" eb="3">
      <t>ギャクフジ</t>
    </rPh>
    <phoneticPr fontId="5"/>
  </si>
  <si>
    <t>トラフ1灯</t>
    <rPh sb="4" eb="5">
      <t>トウ</t>
    </rPh>
    <phoneticPr fontId="5"/>
  </si>
  <si>
    <t>ブラケット E26 電球色</t>
    <rPh sb="10" eb="13">
      <t>デンキュウショク</t>
    </rPh>
    <phoneticPr fontId="4"/>
  </si>
  <si>
    <t>スクエア照明 電球色</t>
    <rPh sb="4" eb="6">
      <t>ショウメイ</t>
    </rPh>
    <rPh sb="7" eb="10">
      <t>デンキュウショク</t>
    </rPh>
    <phoneticPr fontId="5"/>
  </si>
  <si>
    <t>HF63</t>
  </si>
  <si>
    <t>調理室</t>
    <rPh sb="0" eb="3">
      <t>チョウリシツ</t>
    </rPh>
    <phoneticPr fontId="5"/>
  </si>
  <si>
    <t>ウォールウォッシャー2灯</t>
    <rPh sb="11" eb="12">
      <t>トウ</t>
    </rPh>
    <phoneticPr fontId="5"/>
  </si>
  <si>
    <t>準備室</t>
    <rPh sb="0" eb="3">
      <t>ジュンビシツ</t>
    </rPh>
    <phoneticPr fontId="5"/>
  </si>
  <si>
    <t>コンピューター室</t>
    <rPh sb="7" eb="8">
      <t>シツ</t>
    </rPh>
    <phoneticPr fontId="5"/>
  </si>
  <si>
    <t>器具室</t>
    <rPh sb="0" eb="3">
      <t>キグシツ</t>
    </rPh>
    <phoneticPr fontId="5"/>
  </si>
  <si>
    <t>第1理科実験室</t>
    <rPh sb="0" eb="1">
      <t>ダイ</t>
    </rPh>
    <rPh sb="2" eb="6">
      <t>リカジッケン</t>
    </rPh>
    <rPh sb="6" eb="7">
      <t>シツ</t>
    </rPh>
    <phoneticPr fontId="5"/>
  </si>
  <si>
    <t>第1生徒支援室</t>
    <rPh sb="0" eb="1">
      <t>ダイ</t>
    </rPh>
    <rPh sb="2" eb="4">
      <t>セイト</t>
    </rPh>
    <rPh sb="4" eb="6">
      <t>シエン</t>
    </rPh>
    <rPh sb="6" eb="7">
      <t>シツ</t>
    </rPh>
    <phoneticPr fontId="5"/>
  </si>
  <si>
    <t>第2生徒支援室</t>
    <rPh sb="0" eb="1">
      <t>ダイ</t>
    </rPh>
    <rPh sb="2" eb="4">
      <t>セイト</t>
    </rPh>
    <rPh sb="4" eb="6">
      <t>シエン</t>
    </rPh>
    <rPh sb="6" eb="7">
      <t>シツ</t>
    </rPh>
    <phoneticPr fontId="5"/>
  </si>
  <si>
    <t>生徒支援部室</t>
    <rPh sb="0" eb="4">
      <t>セイトシエン</t>
    </rPh>
    <rPh sb="4" eb="6">
      <t>ブシツ</t>
    </rPh>
    <phoneticPr fontId="5"/>
  </si>
  <si>
    <t>直管型蛍光灯</t>
    <rPh sb="0" eb="1">
      <t>チョク</t>
    </rPh>
    <rPh sb="1" eb="2">
      <t>カン</t>
    </rPh>
    <rPh sb="2" eb="3">
      <t>カタ</t>
    </rPh>
    <rPh sb="3" eb="6">
      <t>ケイコウトウ</t>
    </rPh>
    <phoneticPr fontId="5"/>
  </si>
  <si>
    <t>生徒支援部室前廊下</t>
    <rPh sb="0" eb="4">
      <t>セイトシエン</t>
    </rPh>
    <rPh sb="4" eb="6">
      <t>ブシツ</t>
    </rPh>
    <rPh sb="6" eb="9">
      <t>マエロウカ</t>
    </rPh>
    <phoneticPr fontId="5"/>
  </si>
  <si>
    <t>逆富士1灯 W150 WP SUS</t>
    <rPh sb="0" eb="3">
      <t>ギャクフジ</t>
    </rPh>
    <rPh sb="4" eb="5">
      <t>トウ</t>
    </rPh>
    <phoneticPr fontId="5"/>
  </si>
  <si>
    <t>第1学習室</t>
    <rPh sb="0" eb="1">
      <t>ダイ</t>
    </rPh>
    <rPh sb="2" eb="5">
      <t>ガクシュウシツ</t>
    </rPh>
    <phoneticPr fontId="5"/>
  </si>
  <si>
    <t>1-1 CR</t>
  </si>
  <si>
    <t>1-2 CR</t>
  </si>
  <si>
    <t>1-3 CR</t>
  </si>
  <si>
    <t>1-4 CR</t>
  </si>
  <si>
    <t>1-5 CR</t>
  </si>
  <si>
    <t>教室前廊下</t>
    <rPh sb="0" eb="5">
      <t>キョウシツマエロウカ</t>
    </rPh>
    <phoneticPr fontId="5"/>
  </si>
  <si>
    <t>中庭</t>
    <rPh sb="0" eb="2">
      <t>ナカニワ</t>
    </rPh>
    <phoneticPr fontId="5"/>
  </si>
  <si>
    <t>職員室</t>
    <rPh sb="0" eb="3">
      <t>ショクインシツ</t>
    </rPh>
    <phoneticPr fontId="5"/>
  </si>
  <si>
    <t>資料室</t>
    <rPh sb="0" eb="3">
      <t>シリョウシツ</t>
    </rPh>
    <phoneticPr fontId="5"/>
  </si>
  <si>
    <t>更衣室</t>
    <rPh sb="0" eb="3">
      <t>コウイシツ</t>
    </rPh>
    <phoneticPr fontId="5"/>
  </si>
  <si>
    <t>図書館</t>
    <rPh sb="0" eb="3">
      <t>トショカン</t>
    </rPh>
    <phoneticPr fontId="5"/>
  </si>
  <si>
    <t>司書室</t>
    <rPh sb="0" eb="3">
      <t>シショシツ</t>
    </rPh>
    <phoneticPr fontId="5"/>
  </si>
  <si>
    <t>書庫</t>
    <rPh sb="0" eb="2">
      <t>ショコ</t>
    </rPh>
    <phoneticPr fontId="5"/>
  </si>
  <si>
    <t>相談室</t>
    <rPh sb="0" eb="3">
      <t>ソウダンシツ</t>
    </rPh>
    <phoneticPr fontId="5"/>
  </si>
  <si>
    <t>図書室前廊下</t>
    <rPh sb="0" eb="3">
      <t>トショシツ</t>
    </rPh>
    <rPh sb="3" eb="4">
      <t>マエ</t>
    </rPh>
    <rPh sb="4" eb="6">
      <t>ロウカ</t>
    </rPh>
    <phoneticPr fontId="5"/>
  </si>
  <si>
    <t>進路支援部</t>
    <rPh sb="0" eb="5">
      <t>シンロシエンブ</t>
    </rPh>
    <phoneticPr fontId="5"/>
  </si>
  <si>
    <t>第6学習室</t>
    <rPh sb="0" eb="1">
      <t>ダイ</t>
    </rPh>
    <rPh sb="2" eb="5">
      <t>ガクシュウシツ</t>
    </rPh>
    <phoneticPr fontId="5"/>
  </si>
  <si>
    <t>語学演習室</t>
    <rPh sb="0" eb="4">
      <t>ゴガクエンシュウ</t>
    </rPh>
    <rPh sb="4" eb="5">
      <t>シツ</t>
    </rPh>
    <phoneticPr fontId="5"/>
  </si>
  <si>
    <t>器具庫</t>
    <rPh sb="0" eb="3">
      <t>キグコ</t>
    </rPh>
    <phoneticPr fontId="5"/>
  </si>
  <si>
    <t>薬品庫</t>
    <rPh sb="0" eb="3">
      <t>ヤクヒンコ</t>
    </rPh>
    <phoneticPr fontId="5"/>
  </si>
  <si>
    <t>第2理科実験室</t>
    <rPh sb="0" eb="1">
      <t>ダイ</t>
    </rPh>
    <rPh sb="2" eb="4">
      <t>リカ</t>
    </rPh>
    <rPh sb="4" eb="6">
      <t>ジッケン</t>
    </rPh>
    <rPh sb="6" eb="7">
      <t>シツ</t>
    </rPh>
    <phoneticPr fontId="5"/>
  </si>
  <si>
    <t>英語サロン</t>
    <rPh sb="0" eb="2">
      <t>エイゴ</t>
    </rPh>
    <phoneticPr fontId="5"/>
  </si>
  <si>
    <t>中国サロン</t>
    <rPh sb="0" eb="2">
      <t>チュウゴク</t>
    </rPh>
    <phoneticPr fontId="5"/>
  </si>
  <si>
    <t>英語サロン前廊下</t>
    <rPh sb="0" eb="2">
      <t>エイゴ</t>
    </rPh>
    <rPh sb="5" eb="8">
      <t>マエロウカ</t>
    </rPh>
    <phoneticPr fontId="5"/>
  </si>
  <si>
    <t>階段回り廊下</t>
    <rPh sb="0" eb="2">
      <t>カイダン</t>
    </rPh>
    <rPh sb="2" eb="3">
      <t>マワ</t>
    </rPh>
    <rPh sb="4" eb="6">
      <t>ロウカ</t>
    </rPh>
    <phoneticPr fontId="5"/>
  </si>
  <si>
    <t>第2学習室</t>
    <rPh sb="0" eb="1">
      <t>ダイ</t>
    </rPh>
    <rPh sb="2" eb="5">
      <t>ガクシュウシツ</t>
    </rPh>
    <phoneticPr fontId="5"/>
  </si>
  <si>
    <t>2-1 CR</t>
  </si>
  <si>
    <t>2-2 CR</t>
  </si>
  <si>
    <t>2-3 CR</t>
  </si>
  <si>
    <t>2-4 CR</t>
  </si>
  <si>
    <t>2-5 CR</t>
  </si>
  <si>
    <t>放送室</t>
    <rPh sb="0" eb="3">
      <t>ホウソウシツ</t>
    </rPh>
    <phoneticPr fontId="5"/>
  </si>
  <si>
    <t>生徒会室</t>
    <rPh sb="0" eb="4">
      <t>セイトカイシツ</t>
    </rPh>
    <phoneticPr fontId="5"/>
  </si>
  <si>
    <t>購買</t>
    <rPh sb="0" eb="2">
      <t>コウバイ</t>
    </rPh>
    <phoneticPr fontId="5"/>
  </si>
  <si>
    <t>メディアルーム</t>
  </si>
  <si>
    <t>美術室</t>
    <rPh sb="0" eb="3">
      <t>ビジュツシツ</t>
    </rPh>
    <phoneticPr fontId="5"/>
  </si>
  <si>
    <t>スポットライト ダクトレール取付 電球色</t>
    <rPh sb="14" eb="16">
      <t>トリツケ</t>
    </rPh>
    <rPh sb="17" eb="20">
      <t>デンキュウショク</t>
    </rPh>
    <phoneticPr fontId="3"/>
  </si>
  <si>
    <t>白熱電球100形</t>
    <rPh sb="0" eb="2">
      <t>ハクネツ</t>
    </rPh>
    <rPh sb="2" eb="4">
      <t>デンキュウ</t>
    </rPh>
    <rPh sb="7" eb="8">
      <t>カタチ</t>
    </rPh>
    <phoneticPr fontId="7"/>
  </si>
  <si>
    <t>アートサロン</t>
  </si>
  <si>
    <t>楽器室</t>
    <rPh sb="0" eb="3">
      <t>ガッキシツ</t>
    </rPh>
    <phoneticPr fontId="5"/>
  </si>
  <si>
    <t>美術室前廊下</t>
    <rPh sb="0" eb="3">
      <t>ビジュツシツ</t>
    </rPh>
    <rPh sb="3" eb="6">
      <t>マエロウカ</t>
    </rPh>
    <phoneticPr fontId="5"/>
  </si>
  <si>
    <t>多目的教室</t>
    <rPh sb="0" eb="3">
      <t>タモクテキ</t>
    </rPh>
    <rPh sb="3" eb="5">
      <t>キョウシツ</t>
    </rPh>
    <phoneticPr fontId="5"/>
  </si>
  <si>
    <t>書道室</t>
    <rPh sb="0" eb="3">
      <t>ショドウシツ</t>
    </rPh>
    <phoneticPr fontId="5"/>
  </si>
  <si>
    <t>音楽室</t>
    <rPh sb="0" eb="3">
      <t>オンガクシツ</t>
    </rPh>
    <phoneticPr fontId="5"/>
  </si>
  <si>
    <t>埋込下面開放2灯</t>
    <rPh sb="0" eb="2">
      <t>ウメコミ</t>
    </rPh>
    <rPh sb="2" eb="6">
      <t>カメンカイホウ</t>
    </rPh>
    <rPh sb="7" eb="8">
      <t>トウ</t>
    </rPh>
    <phoneticPr fontId="5"/>
  </si>
  <si>
    <t>音楽室前廊下</t>
    <rPh sb="0" eb="4">
      <t>オンガクシツマエ</t>
    </rPh>
    <rPh sb="4" eb="6">
      <t>ロウカ</t>
    </rPh>
    <phoneticPr fontId="5"/>
  </si>
  <si>
    <t>第4学習室</t>
    <rPh sb="0" eb="1">
      <t>ダイ</t>
    </rPh>
    <rPh sb="2" eb="5">
      <t>ガクシュウシツ</t>
    </rPh>
    <phoneticPr fontId="5"/>
  </si>
  <si>
    <t>第5学習室</t>
    <rPh sb="0" eb="1">
      <t>ダイ</t>
    </rPh>
    <rPh sb="2" eb="5">
      <t>ガクシュウシツ</t>
    </rPh>
    <phoneticPr fontId="5"/>
  </si>
  <si>
    <t>学習室前廊下</t>
    <rPh sb="0" eb="3">
      <t>ガクシュウシツ</t>
    </rPh>
    <rPh sb="3" eb="6">
      <t>マエロウカ</t>
    </rPh>
    <phoneticPr fontId="5"/>
  </si>
  <si>
    <t>第3学習室</t>
    <rPh sb="0" eb="1">
      <t>ダイ</t>
    </rPh>
    <rPh sb="2" eb="5">
      <t>ガクシュウシツ</t>
    </rPh>
    <phoneticPr fontId="5"/>
  </si>
  <si>
    <t>3-1 CR</t>
  </si>
  <si>
    <t>3-2 CR</t>
  </si>
  <si>
    <t>3-3 CR</t>
  </si>
  <si>
    <t>3-4 CR</t>
  </si>
  <si>
    <t>3-5 CR</t>
  </si>
  <si>
    <t>第2体育館</t>
    <rPh sb="0" eb="1">
      <t>ダイ</t>
    </rPh>
    <rPh sb="2" eb="5">
      <t>タイイクカン</t>
    </rPh>
    <phoneticPr fontId="5"/>
  </si>
  <si>
    <t>高天井照明</t>
    <rPh sb="0" eb="1">
      <t>タカ</t>
    </rPh>
    <rPh sb="1" eb="3">
      <t>テンジョウ</t>
    </rPh>
    <rPh sb="3" eb="5">
      <t>ショウメイ</t>
    </rPh>
    <phoneticPr fontId="5"/>
  </si>
  <si>
    <t>埋込下面開放2灯 W300</t>
    <rPh sb="0" eb="2">
      <t>ウメコミ</t>
    </rPh>
    <rPh sb="2" eb="6">
      <t>カメンカイホウ</t>
    </rPh>
    <rPh sb="7" eb="8">
      <t>トウ</t>
    </rPh>
    <phoneticPr fontId="5"/>
  </si>
  <si>
    <t>埋込スクエア照明2灯 □350</t>
    <rPh sb="0" eb="2">
      <t>ウメコミ</t>
    </rPh>
    <rPh sb="6" eb="8">
      <t>ショウメイ</t>
    </rPh>
    <rPh sb="9" eb="10">
      <t>トウ</t>
    </rPh>
    <phoneticPr fontId="5"/>
  </si>
  <si>
    <t>FDL40</t>
  </si>
  <si>
    <t>トレーニング室</t>
    <rPh sb="6" eb="7">
      <t>シツ</t>
    </rPh>
    <phoneticPr fontId="5"/>
  </si>
  <si>
    <t>剣道場・柔道場</t>
    <rPh sb="0" eb="2">
      <t>ケンドウ</t>
    </rPh>
    <rPh sb="2" eb="3">
      <t>ジョウ</t>
    </rPh>
    <rPh sb="4" eb="6">
      <t>ジュウドウ</t>
    </rPh>
    <rPh sb="6" eb="7">
      <t>ジョウ</t>
    </rPh>
    <phoneticPr fontId="5"/>
  </si>
  <si>
    <t>剣道場・柔道場</t>
  </si>
  <si>
    <t>道具庫</t>
    <rPh sb="0" eb="3">
      <t>ドウグコ</t>
    </rPh>
    <phoneticPr fontId="5"/>
  </si>
  <si>
    <t>管理室</t>
    <rPh sb="0" eb="3">
      <t>カンリシツ</t>
    </rPh>
    <phoneticPr fontId="5"/>
  </si>
  <si>
    <t>埋込下面開放2灯 W220</t>
    <rPh sb="0" eb="6">
      <t>ウメコミカメンカイホウ</t>
    </rPh>
    <rPh sb="7" eb="8">
      <t>トウ</t>
    </rPh>
    <phoneticPr fontId="5"/>
  </si>
  <si>
    <t>シャワー</t>
  </si>
  <si>
    <t>ブラケット Φ150 電球色</t>
  </si>
  <si>
    <t>脱衣室</t>
    <rPh sb="0" eb="3">
      <t>ダツイシツ</t>
    </rPh>
    <phoneticPr fontId="5"/>
  </si>
  <si>
    <t>ダウンライト Φ150 電球色</t>
    <rPh sb="12" eb="15">
      <t>デンキュウショク</t>
    </rPh>
    <phoneticPr fontId="4"/>
  </si>
  <si>
    <t>脱衣室A</t>
    <rPh sb="0" eb="3">
      <t>ダツイシツ</t>
    </rPh>
    <phoneticPr fontId="5"/>
  </si>
  <si>
    <t>外回り</t>
    <rPh sb="0" eb="2">
      <t>ソトマワ</t>
    </rPh>
    <phoneticPr fontId="4"/>
  </si>
  <si>
    <t>外</t>
    <rPh sb="0" eb="1">
      <t>ソト</t>
    </rPh>
    <phoneticPr fontId="5"/>
  </si>
  <si>
    <t>グラウンド</t>
  </si>
  <si>
    <t>街路灯</t>
    <rPh sb="0" eb="3">
      <t>ガイロトウ</t>
    </rPh>
    <phoneticPr fontId="5"/>
  </si>
  <si>
    <t>防犯灯</t>
    <rPh sb="0" eb="3">
      <t>ボウハントウ</t>
    </rPh>
    <phoneticPr fontId="5"/>
  </si>
  <si>
    <t>若狭東高等学校</t>
  </si>
  <si>
    <t>製図実習室　　1</t>
    <rPh sb="0" eb="2">
      <t>セイズ</t>
    </rPh>
    <rPh sb="2" eb="5">
      <t>ジッシュウシツ</t>
    </rPh>
    <phoneticPr fontId="3"/>
  </si>
  <si>
    <t>埋込下面開放2灯 W310 連結・ルーバー付</t>
  </si>
  <si>
    <t>埋込黒板灯1灯</t>
  </si>
  <si>
    <t>製図準備室　　1</t>
    <rPh sb="0" eb="2">
      <t>セイズ</t>
    </rPh>
    <rPh sb="2" eb="5">
      <t>ジュンビシツ</t>
    </rPh>
    <phoneticPr fontId="3"/>
  </si>
  <si>
    <t>逆富士2灯 W200</t>
  </si>
  <si>
    <t>男女トイレ　　2</t>
    <rPh sb="0" eb="2">
      <t>ダンジョ</t>
    </rPh>
    <phoneticPr fontId="3"/>
  </si>
  <si>
    <t>逆富士1灯 W150</t>
  </si>
  <si>
    <t>手元灯</t>
  </si>
  <si>
    <t>社会科準備室　　3</t>
    <rPh sb="0" eb="3">
      <t>シャカイカ</t>
    </rPh>
    <rPh sb="3" eb="6">
      <t>ジュンビシツ</t>
    </rPh>
    <phoneticPr fontId="3"/>
  </si>
  <si>
    <t>測量実習室　　4</t>
    <rPh sb="0" eb="2">
      <t>ソクリョウ</t>
    </rPh>
    <rPh sb="2" eb="5">
      <t>ジッシュウシツ</t>
    </rPh>
    <phoneticPr fontId="3"/>
  </si>
  <si>
    <t>設計実習室　　5</t>
    <rPh sb="0" eb="2">
      <t>セッケイ</t>
    </rPh>
    <rPh sb="2" eb="5">
      <t>ジッシュウシツ</t>
    </rPh>
    <phoneticPr fontId="3"/>
  </si>
  <si>
    <t>農業土木設計実習室　　6</t>
    <rPh sb="0" eb="2">
      <t>ノウギョウ</t>
    </rPh>
    <rPh sb="2" eb="4">
      <t>ドボク</t>
    </rPh>
    <rPh sb="4" eb="6">
      <t>セッケイ</t>
    </rPh>
    <rPh sb="6" eb="9">
      <t>ジッシュウシツ</t>
    </rPh>
    <phoneticPr fontId="3"/>
  </si>
  <si>
    <t>直付黒板灯1灯</t>
  </si>
  <si>
    <t>廊下　　7</t>
    <rPh sb="0" eb="2">
      <t>ロウカ</t>
    </rPh>
    <phoneticPr fontId="3"/>
  </si>
  <si>
    <t>倉庫　　8</t>
    <rPh sb="0" eb="2">
      <t>ソウコ</t>
    </rPh>
    <phoneticPr fontId="3"/>
  </si>
  <si>
    <t>音楽室　　9</t>
    <rPh sb="0" eb="3">
      <t>オンガクシツ</t>
    </rPh>
    <phoneticPr fontId="3"/>
  </si>
  <si>
    <t>埋込下面開放2灯 W310 カバー付</t>
  </si>
  <si>
    <t>音楽準備室　　9</t>
    <rPh sb="0" eb="5">
      <t>オンガクジュンビシツ</t>
    </rPh>
    <phoneticPr fontId="3"/>
  </si>
  <si>
    <t>美術室　　10</t>
    <rPh sb="0" eb="3">
      <t>ビジュツシツ</t>
    </rPh>
    <phoneticPr fontId="3"/>
  </si>
  <si>
    <t>芸術準備室　　11</t>
    <rPh sb="0" eb="2">
      <t>ゲイジュツ</t>
    </rPh>
    <rPh sb="2" eb="5">
      <t>ジュンビシツ</t>
    </rPh>
    <phoneticPr fontId="3"/>
  </si>
  <si>
    <t>書道室　　12</t>
    <rPh sb="0" eb="2">
      <t>ショドウ</t>
    </rPh>
    <rPh sb="2" eb="3">
      <t>シツ</t>
    </rPh>
    <phoneticPr fontId="3"/>
  </si>
  <si>
    <t>男女トイレ　　14</t>
    <rPh sb="0" eb="2">
      <t>ダンジョ</t>
    </rPh>
    <phoneticPr fontId="3"/>
  </si>
  <si>
    <t>ミラー灯　</t>
  </si>
  <si>
    <t>礼法室　　16</t>
    <rPh sb="0" eb="1">
      <t>レイ</t>
    </rPh>
    <rPh sb="1" eb="2">
      <t>ホウ</t>
    </rPh>
    <rPh sb="2" eb="3">
      <t>シツ</t>
    </rPh>
    <phoneticPr fontId="3"/>
  </si>
  <si>
    <t>ダウンライト □125 E26 電球色</t>
  </si>
  <si>
    <t>和風シーリング2灯 プルスイッチ付</t>
  </si>
  <si>
    <t>ミラー灯 手元灯</t>
  </si>
  <si>
    <t>楽器倉庫　　17</t>
    <rPh sb="0" eb="4">
      <t>ガッキソウコ</t>
    </rPh>
    <phoneticPr fontId="3"/>
  </si>
  <si>
    <t>器楽練習室　　18</t>
    <rPh sb="0" eb="2">
      <t>キガク</t>
    </rPh>
    <rPh sb="2" eb="5">
      <t>レンシュウシツ</t>
    </rPh>
    <phoneticPr fontId="3"/>
  </si>
  <si>
    <t>倉庫　　19</t>
    <rPh sb="0" eb="2">
      <t>ソウコ</t>
    </rPh>
    <phoneticPr fontId="3"/>
  </si>
  <si>
    <t>商業実践室　　20</t>
    <rPh sb="0" eb="2">
      <t>ショウギョウ</t>
    </rPh>
    <rPh sb="2" eb="4">
      <t>ジッセン</t>
    </rPh>
    <rPh sb="4" eb="5">
      <t>シツ</t>
    </rPh>
    <phoneticPr fontId="3"/>
  </si>
  <si>
    <t>教材収納庫　　21</t>
    <rPh sb="0" eb="2">
      <t>キョウザイ</t>
    </rPh>
    <rPh sb="2" eb="4">
      <t>シュウノウ</t>
    </rPh>
    <rPh sb="4" eb="5">
      <t>コ</t>
    </rPh>
    <phoneticPr fontId="3"/>
  </si>
  <si>
    <t>商業科準備室　　22</t>
    <rPh sb="0" eb="3">
      <t>ショウギョウカ</t>
    </rPh>
    <rPh sb="3" eb="6">
      <t>ジュンビシツ</t>
    </rPh>
    <phoneticPr fontId="3"/>
  </si>
  <si>
    <t>廊下　　23</t>
    <rPh sb="0" eb="2">
      <t>ロウカ</t>
    </rPh>
    <phoneticPr fontId="3"/>
  </si>
  <si>
    <t>逆富士1灯 W150 SUS</t>
  </si>
  <si>
    <t>国際サロン　　24</t>
    <rPh sb="0" eb="2">
      <t>コクサイ</t>
    </rPh>
    <phoneticPr fontId="3"/>
  </si>
  <si>
    <t>埋込下面開放2灯 W420 ルーバー付</t>
  </si>
  <si>
    <t>商業PC実習室　　25</t>
    <rPh sb="0" eb="2">
      <t>ショウギョウ</t>
    </rPh>
    <rPh sb="4" eb="7">
      <t>ジッシュウシツ</t>
    </rPh>
    <phoneticPr fontId="3"/>
  </si>
  <si>
    <t>埋込下面開放4灯 W720 ルーバー付</t>
  </si>
  <si>
    <t>視聴覚室　　26</t>
    <rPh sb="0" eb="4">
      <t>シチョウカクシツ</t>
    </rPh>
    <phoneticPr fontId="3"/>
  </si>
  <si>
    <t>視聴覚室（映写室）　　26</t>
    <rPh sb="0" eb="4">
      <t>シチョウカクシツ</t>
    </rPh>
    <rPh sb="5" eb="8">
      <t>エイシャシツ</t>
    </rPh>
    <phoneticPr fontId="3"/>
  </si>
  <si>
    <t>廊下　　27</t>
    <rPh sb="0" eb="2">
      <t>ロウカ</t>
    </rPh>
    <phoneticPr fontId="3"/>
  </si>
  <si>
    <t>コーナーライト1灯</t>
  </si>
  <si>
    <t>理科共同実験室　　29</t>
    <rPh sb="0" eb="2">
      <t>リカ</t>
    </rPh>
    <rPh sb="2" eb="4">
      <t>キョウドウ</t>
    </rPh>
    <rPh sb="4" eb="7">
      <t>ジッケンシツ</t>
    </rPh>
    <phoneticPr fontId="3"/>
  </si>
  <si>
    <t>CAI-2　　30</t>
  </si>
  <si>
    <t>直付下面開放2灯 W320 ルーバー付</t>
  </si>
  <si>
    <t>女子・多目的トイレ　　31</t>
    <rPh sb="0" eb="2">
      <t>ジョシ</t>
    </rPh>
    <rPh sb="3" eb="6">
      <t>タモクテキ</t>
    </rPh>
    <phoneticPr fontId="3"/>
  </si>
  <si>
    <t>CAI-2準備室　　32</t>
    <rPh sb="5" eb="7">
      <t>ジュンビ</t>
    </rPh>
    <rPh sb="7" eb="8">
      <t>シツ</t>
    </rPh>
    <phoneticPr fontId="3"/>
  </si>
  <si>
    <t>CAI-1　　33</t>
  </si>
  <si>
    <t>埋込下面開放2灯 W300 連結・ルーバー付</t>
  </si>
  <si>
    <t>暗室　　34</t>
    <rPh sb="0" eb="2">
      <t>アンシツ</t>
    </rPh>
    <phoneticPr fontId="3"/>
  </si>
  <si>
    <t>家庭経営実習室　　35</t>
    <rPh sb="0" eb="2">
      <t>カテイ</t>
    </rPh>
    <rPh sb="2" eb="4">
      <t>ケイエイ</t>
    </rPh>
    <rPh sb="4" eb="7">
      <t>ジッシュウシツ</t>
    </rPh>
    <phoneticPr fontId="3"/>
  </si>
  <si>
    <t>シーリング E26 プルスイッチ付 電球色</t>
  </si>
  <si>
    <t>ボール球100W</t>
    <rPh sb="3" eb="4">
      <t>キュウ</t>
    </rPh>
    <phoneticPr fontId="3"/>
  </si>
  <si>
    <t>ミラー灯 プルスイッチ付</t>
  </si>
  <si>
    <t>倉庫　　36</t>
    <rPh sb="0" eb="2">
      <t>ソウコ</t>
    </rPh>
    <phoneticPr fontId="3"/>
  </si>
  <si>
    <t>更衣室（Ⅰ・Ⅱ）　　39</t>
    <rPh sb="0" eb="3">
      <t>コウイシツ</t>
    </rPh>
    <phoneticPr fontId="3"/>
  </si>
  <si>
    <t>E-14　　40</t>
  </si>
  <si>
    <t>電子機器室　　41</t>
    <rPh sb="0" eb="2">
      <t>デンシ</t>
    </rPh>
    <rPh sb="2" eb="5">
      <t>キキシツ</t>
    </rPh>
    <phoneticPr fontId="3"/>
  </si>
  <si>
    <t>電気科職員室　　42</t>
    <rPh sb="0" eb="2">
      <t>デンキ</t>
    </rPh>
    <rPh sb="2" eb="3">
      <t>カ</t>
    </rPh>
    <rPh sb="3" eb="6">
      <t>ショクインシツ</t>
    </rPh>
    <phoneticPr fontId="3"/>
  </si>
  <si>
    <t>計測実習室　　43</t>
    <rPh sb="0" eb="2">
      <t>ケイソク</t>
    </rPh>
    <rPh sb="2" eb="5">
      <t>ジッシュウシツ</t>
    </rPh>
    <phoneticPr fontId="3"/>
  </si>
  <si>
    <t>更衣室　　44</t>
    <rPh sb="0" eb="3">
      <t>コウイシツ</t>
    </rPh>
    <phoneticPr fontId="3"/>
  </si>
  <si>
    <t>通信室　　45</t>
    <rPh sb="0" eb="3">
      <t>ツウシンシツ</t>
    </rPh>
    <phoneticPr fontId="3"/>
  </si>
  <si>
    <t>通信室（暗室）　　45</t>
    <rPh sb="0" eb="3">
      <t>ツウシンシツ</t>
    </rPh>
    <rPh sb="4" eb="6">
      <t>アンシツ</t>
    </rPh>
    <phoneticPr fontId="3"/>
  </si>
  <si>
    <t>通信室（無線室）　　45</t>
    <rPh sb="0" eb="3">
      <t>ツウシンシツ</t>
    </rPh>
    <rPh sb="4" eb="6">
      <t>ムセン</t>
    </rPh>
    <rPh sb="6" eb="7">
      <t>シツ</t>
    </rPh>
    <phoneticPr fontId="3"/>
  </si>
  <si>
    <t>準備室Ⅱ　　46</t>
    <rPh sb="0" eb="3">
      <t>ジュンビシツ</t>
    </rPh>
    <phoneticPr fontId="3"/>
  </si>
  <si>
    <t>電気磁気室　　47</t>
    <rPh sb="0" eb="2">
      <t>デンキ</t>
    </rPh>
    <rPh sb="2" eb="4">
      <t>ジキ</t>
    </rPh>
    <rPh sb="4" eb="5">
      <t>シツ</t>
    </rPh>
    <phoneticPr fontId="3"/>
  </si>
  <si>
    <t>自動制御室Ⅱ　　48</t>
    <rPh sb="0" eb="2">
      <t>ジドウ</t>
    </rPh>
    <rPh sb="2" eb="5">
      <t>セイギョシツ</t>
    </rPh>
    <phoneticPr fontId="3"/>
  </si>
  <si>
    <t>自動制御室Ⅰ　　49</t>
    <rPh sb="0" eb="2">
      <t>ジドウ</t>
    </rPh>
    <rPh sb="2" eb="5">
      <t>セイギョシツ</t>
    </rPh>
    <phoneticPr fontId="3"/>
  </si>
  <si>
    <t>工作工事室Ⅱ　　50</t>
    <rPh sb="0" eb="2">
      <t>コウサク</t>
    </rPh>
    <rPh sb="2" eb="5">
      <t>コウジシツ</t>
    </rPh>
    <phoneticPr fontId="3"/>
  </si>
  <si>
    <t>電力実習室　　51</t>
    <rPh sb="0" eb="2">
      <t>デンリョク</t>
    </rPh>
    <rPh sb="2" eb="5">
      <t>ジッシュウシツ</t>
    </rPh>
    <phoneticPr fontId="3"/>
  </si>
  <si>
    <t>逆富士2灯</t>
  </si>
  <si>
    <t>電気機器室　　52</t>
    <rPh sb="0" eb="2">
      <t>デンキ</t>
    </rPh>
    <rPh sb="2" eb="4">
      <t>キキ</t>
    </rPh>
    <rPh sb="4" eb="5">
      <t>シツ</t>
    </rPh>
    <phoneticPr fontId="3"/>
  </si>
  <si>
    <t>電気機器準備室　　52</t>
    <rPh sb="0" eb="2">
      <t>デンキ</t>
    </rPh>
    <rPh sb="2" eb="4">
      <t>キキ</t>
    </rPh>
    <rPh sb="4" eb="6">
      <t>ジュンビ</t>
    </rPh>
    <rPh sb="6" eb="7">
      <t>シツ</t>
    </rPh>
    <phoneticPr fontId="3"/>
  </si>
  <si>
    <t>男子トイレ　　53</t>
    <rPh sb="0" eb="2">
      <t>ダンシ</t>
    </rPh>
    <phoneticPr fontId="3"/>
  </si>
  <si>
    <t>手洗い場　　54</t>
    <rPh sb="0" eb="2">
      <t>テアラ</t>
    </rPh>
    <rPh sb="3" eb="4">
      <t>バ</t>
    </rPh>
    <phoneticPr fontId="3"/>
  </si>
  <si>
    <t>女子トイレ　　55</t>
    <rPh sb="0" eb="2">
      <t>ジョシ</t>
    </rPh>
    <phoneticPr fontId="3"/>
  </si>
  <si>
    <t>渡り廊下　　57</t>
    <rPh sb="0" eb="1">
      <t>ワタ</t>
    </rPh>
    <rPh sb="2" eb="4">
      <t>ロウカ</t>
    </rPh>
    <phoneticPr fontId="3"/>
  </si>
  <si>
    <t>生徒会準備室　　58</t>
    <rPh sb="0" eb="3">
      <t>セイトカイ</t>
    </rPh>
    <rPh sb="3" eb="6">
      <t>ジュンビシツ</t>
    </rPh>
    <phoneticPr fontId="3"/>
  </si>
  <si>
    <t>ワープロ室　　59</t>
    <rPh sb="4" eb="5">
      <t>シツ</t>
    </rPh>
    <phoneticPr fontId="3"/>
  </si>
  <si>
    <t>埋込下面開放3灯 W470 ルーバー付</t>
  </si>
  <si>
    <t>準備室　　60</t>
    <rPh sb="0" eb="3">
      <t>ジュンビシツ</t>
    </rPh>
    <phoneticPr fontId="3"/>
  </si>
  <si>
    <t>地域創造科　　61</t>
    <rPh sb="0" eb="2">
      <t>チイキ</t>
    </rPh>
    <rPh sb="2" eb="4">
      <t>ソウゾウ</t>
    </rPh>
    <rPh sb="4" eb="5">
      <t>カ</t>
    </rPh>
    <phoneticPr fontId="3"/>
  </si>
  <si>
    <t>生物実験室　　62</t>
    <rPh sb="0" eb="2">
      <t>セイブツ</t>
    </rPh>
    <rPh sb="2" eb="5">
      <t>ジッケンシツ</t>
    </rPh>
    <phoneticPr fontId="3"/>
  </si>
  <si>
    <t>生物実験準備室　　63</t>
    <rPh sb="0" eb="2">
      <t>セイブツ</t>
    </rPh>
    <rPh sb="2" eb="4">
      <t>ジッケン</t>
    </rPh>
    <rPh sb="4" eb="7">
      <t>ジュンビシツ</t>
    </rPh>
    <phoneticPr fontId="3"/>
  </si>
  <si>
    <t>化学実験室　　64</t>
    <rPh sb="0" eb="2">
      <t>カガク</t>
    </rPh>
    <rPh sb="2" eb="5">
      <t>ジッケンシツ</t>
    </rPh>
    <phoneticPr fontId="3"/>
  </si>
  <si>
    <t>理科準備室　　65</t>
    <rPh sb="0" eb="2">
      <t>リカ</t>
    </rPh>
    <rPh sb="2" eb="5">
      <t>ジュンビシツ</t>
    </rPh>
    <phoneticPr fontId="3"/>
  </si>
  <si>
    <t>調剤室　　65</t>
    <rPh sb="0" eb="3">
      <t>チョウザイシツ</t>
    </rPh>
    <phoneticPr fontId="3"/>
  </si>
  <si>
    <t>薬品庫　　65</t>
    <rPh sb="0" eb="3">
      <t>ヤクヒンコ</t>
    </rPh>
    <phoneticPr fontId="3"/>
  </si>
  <si>
    <t>天秤室　　65</t>
    <rPh sb="0" eb="3">
      <t>テンビンシツ</t>
    </rPh>
    <phoneticPr fontId="3"/>
  </si>
  <si>
    <t>被服実習室　　67</t>
    <rPh sb="0" eb="2">
      <t>ヒフク</t>
    </rPh>
    <rPh sb="2" eb="5">
      <t>ジッシュウシツ</t>
    </rPh>
    <phoneticPr fontId="3"/>
  </si>
  <si>
    <t>被服実習準備室　　68</t>
    <rPh sb="0" eb="2">
      <t>ヒフク</t>
    </rPh>
    <rPh sb="2" eb="4">
      <t>ジッシュウ</t>
    </rPh>
    <rPh sb="4" eb="7">
      <t>ジュンビシツ</t>
    </rPh>
    <phoneticPr fontId="3"/>
  </si>
  <si>
    <t>男女トイレ　　68</t>
    <rPh sb="0" eb="2">
      <t>ダンジョ</t>
    </rPh>
    <phoneticPr fontId="3"/>
  </si>
  <si>
    <t>土質試験実習室　　69</t>
    <rPh sb="0" eb="2">
      <t>ドシツ</t>
    </rPh>
    <rPh sb="2" eb="4">
      <t>シケン</t>
    </rPh>
    <rPh sb="4" eb="7">
      <t>ジッシュウシツ</t>
    </rPh>
    <phoneticPr fontId="3"/>
  </si>
  <si>
    <t>簿記演習室　　70</t>
    <rPh sb="0" eb="2">
      <t>ボキ</t>
    </rPh>
    <rPh sb="2" eb="5">
      <t>エンシュウシツ</t>
    </rPh>
    <phoneticPr fontId="3"/>
  </si>
  <si>
    <t>2-6　　71</t>
  </si>
  <si>
    <t>選択室　　73</t>
    <rPh sb="0" eb="2">
      <t>センタク</t>
    </rPh>
    <rPh sb="2" eb="3">
      <t>シツ</t>
    </rPh>
    <phoneticPr fontId="3"/>
  </si>
  <si>
    <t>選択室　　74</t>
    <rPh sb="0" eb="2">
      <t>センタク</t>
    </rPh>
    <rPh sb="2" eb="3">
      <t>シツ</t>
    </rPh>
    <phoneticPr fontId="3"/>
  </si>
  <si>
    <t>3-6　　75</t>
  </si>
  <si>
    <t>男女トイレ　　76</t>
    <rPh sb="0" eb="2">
      <t>ダンジョ</t>
    </rPh>
    <phoneticPr fontId="3"/>
  </si>
  <si>
    <t>3-5　　77</t>
  </si>
  <si>
    <t>図書館（司書室）　　79</t>
    <rPh sb="0" eb="3">
      <t>トショカン</t>
    </rPh>
    <rPh sb="4" eb="7">
      <t>シショシツ</t>
    </rPh>
    <phoneticPr fontId="3"/>
  </si>
  <si>
    <t>図書館（書庫）　　79</t>
    <rPh sb="0" eb="3">
      <t>トショカン</t>
    </rPh>
    <rPh sb="4" eb="6">
      <t>ショコ</t>
    </rPh>
    <phoneticPr fontId="3"/>
  </si>
  <si>
    <t>図書館　　79</t>
    <rPh sb="0" eb="3">
      <t>トショカン</t>
    </rPh>
    <phoneticPr fontId="3"/>
  </si>
  <si>
    <t>男子トイレ　　81</t>
    <rPh sb="0" eb="2">
      <t>ダンシ</t>
    </rPh>
    <phoneticPr fontId="3"/>
  </si>
  <si>
    <t>放送室　　82</t>
    <rPh sb="0" eb="3">
      <t>ホウソウシツ</t>
    </rPh>
    <phoneticPr fontId="3"/>
  </si>
  <si>
    <t>埋込下面開放2灯 W310 Cチャン回避型</t>
  </si>
  <si>
    <t>1-1　　83</t>
  </si>
  <si>
    <t>生徒会室　　84</t>
    <rPh sb="0" eb="4">
      <t>セイトカイシツ</t>
    </rPh>
    <phoneticPr fontId="3"/>
  </si>
  <si>
    <t>購買室　　85</t>
    <rPh sb="0" eb="3">
      <t>コウバイシツ</t>
    </rPh>
    <phoneticPr fontId="3"/>
  </si>
  <si>
    <t>教育相談室　　87</t>
    <rPh sb="0" eb="2">
      <t>キョウイク</t>
    </rPh>
    <rPh sb="2" eb="5">
      <t>ソウダンシツ</t>
    </rPh>
    <phoneticPr fontId="3"/>
  </si>
  <si>
    <t>廊下　　88</t>
    <rPh sb="0" eb="2">
      <t>ロウカ</t>
    </rPh>
    <phoneticPr fontId="3"/>
  </si>
  <si>
    <t>廊下（購買カウンター）　　88</t>
    <rPh sb="0" eb="2">
      <t>ロウカ</t>
    </rPh>
    <rPh sb="3" eb="5">
      <t>コウバイ</t>
    </rPh>
    <phoneticPr fontId="3"/>
  </si>
  <si>
    <t>職員室　　89</t>
    <rPh sb="0" eb="3">
      <t>ショクインシツ</t>
    </rPh>
    <phoneticPr fontId="3"/>
  </si>
  <si>
    <t>職員室（印刷室）　　89</t>
    <rPh sb="0" eb="3">
      <t>ショクインシツ</t>
    </rPh>
    <rPh sb="4" eb="7">
      <t>インサツシツ</t>
    </rPh>
    <phoneticPr fontId="3"/>
  </si>
  <si>
    <t>職員室（湯沸室）　　89</t>
    <rPh sb="0" eb="3">
      <t>ショクインシツ</t>
    </rPh>
    <rPh sb="4" eb="6">
      <t>ユワカシ</t>
    </rPh>
    <rPh sb="6" eb="7">
      <t>シツ</t>
    </rPh>
    <phoneticPr fontId="3"/>
  </si>
  <si>
    <t>廊下　　90</t>
    <rPh sb="0" eb="2">
      <t>ロウカ</t>
    </rPh>
    <phoneticPr fontId="3"/>
  </si>
  <si>
    <t>2-1　　91</t>
  </si>
  <si>
    <t>男女トイレ　　92</t>
    <rPh sb="0" eb="2">
      <t>ダンジョ</t>
    </rPh>
    <phoneticPr fontId="3"/>
  </si>
  <si>
    <t>2-2　　93</t>
  </si>
  <si>
    <t>2-3　　94</t>
  </si>
  <si>
    <t>2-4　　95</t>
  </si>
  <si>
    <t>2-5　　97</t>
  </si>
  <si>
    <t>女子トイレ　　99</t>
    <rPh sb="0" eb="2">
      <t>ジョシ</t>
    </rPh>
    <phoneticPr fontId="3"/>
  </si>
  <si>
    <t>男子トイレ　　100</t>
    <rPh sb="0" eb="2">
      <t>ダンシ</t>
    </rPh>
    <phoneticPr fontId="3"/>
  </si>
  <si>
    <t>1-2　　101</t>
  </si>
  <si>
    <t>1-4　　103</t>
  </si>
  <si>
    <t>1-5　　104</t>
  </si>
  <si>
    <t>1-6　　105</t>
  </si>
  <si>
    <t>階段B　　107</t>
    <rPh sb="0" eb="2">
      <t>カイダン</t>
    </rPh>
    <phoneticPr fontId="3"/>
  </si>
  <si>
    <t>階段上倉庫　　108</t>
    <rPh sb="0" eb="2">
      <t>カイダン</t>
    </rPh>
    <rPh sb="2" eb="3">
      <t>ウエ</t>
    </rPh>
    <rPh sb="3" eb="5">
      <t>ソウコ</t>
    </rPh>
    <phoneticPr fontId="3"/>
  </si>
  <si>
    <t>第2体育館　　109</t>
    <rPh sb="0" eb="1">
      <t>ダイ</t>
    </rPh>
    <rPh sb="2" eb="5">
      <t>タイイクカン</t>
    </rPh>
    <phoneticPr fontId="3"/>
  </si>
  <si>
    <t>高天井照明 ガード付</t>
  </si>
  <si>
    <t>トレーニング場　　109</t>
    <rPh sb="6" eb="7">
      <t>ジョウ</t>
    </rPh>
    <phoneticPr fontId="3"/>
  </si>
  <si>
    <t>トレーニング場（男子更衣室）　　109</t>
    <rPh sb="8" eb="13">
      <t>ダンシコウイシツ</t>
    </rPh>
    <phoneticPr fontId="3"/>
  </si>
  <si>
    <t>トレーニング場（女子更衣室）　　109</t>
    <rPh sb="8" eb="10">
      <t>ジョシ</t>
    </rPh>
    <rPh sb="10" eb="13">
      <t>コウイシツ</t>
    </rPh>
    <phoneticPr fontId="3"/>
  </si>
  <si>
    <t>トレーニング場（男女トイレ）　　109</t>
    <rPh sb="8" eb="10">
      <t>ダンジョ</t>
    </rPh>
    <phoneticPr fontId="3"/>
  </si>
  <si>
    <t>逆富士1灯 W150 WP SUS</t>
  </si>
  <si>
    <t>器具庫　　109</t>
    <rPh sb="0" eb="3">
      <t>キグコ</t>
    </rPh>
    <phoneticPr fontId="3"/>
  </si>
  <si>
    <t>トラフ1灯</t>
  </si>
  <si>
    <t>体育教官室　　109</t>
    <rPh sb="0" eb="2">
      <t>タイイク</t>
    </rPh>
    <rPh sb="2" eb="4">
      <t>キョウカン</t>
    </rPh>
    <rPh sb="4" eb="5">
      <t>シツ</t>
    </rPh>
    <phoneticPr fontId="3"/>
  </si>
  <si>
    <t>笠付トラフ1灯</t>
  </si>
  <si>
    <t>第1体育館更衣室　　110</t>
    <rPh sb="5" eb="8">
      <t>コウイシツ</t>
    </rPh>
    <phoneticPr fontId="3"/>
  </si>
  <si>
    <t>第1体育館器具庫　　110</t>
    <rPh sb="5" eb="8">
      <t>キグコ</t>
    </rPh>
    <phoneticPr fontId="3"/>
  </si>
  <si>
    <t>第1体育館教官室　　110</t>
    <rPh sb="5" eb="7">
      <t>キョウカン</t>
    </rPh>
    <rPh sb="7" eb="8">
      <t>シツ</t>
    </rPh>
    <phoneticPr fontId="3"/>
  </si>
  <si>
    <t>第1体育館控室①　　110</t>
    <rPh sb="5" eb="7">
      <t>ヒカエシツ</t>
    </rPh>
    <phoneticPr fontId="3"/>
  </si>
  <si>
    <t>第１体育館控室①2F　　110</t>
    <rPh sb="5" eb="7">
      <t>ヒカエシツ</t>
    </rPh>
    <phoneticPr fontId="3"/>
  </si>
  <si>
    <t>第1体育館控室②　　110</t>
    <rPh sb="5" eb="7">
      <t>ヒカエシツ</t>
    </rPh>
    <phoneticPr fontId="3"/>
  </si>
  <si>
    <t>第1体育館ステージ　　110</t>
  </si>
  <si>
    <t>第１体育館アリーナ　　110</t>
    <rPh sb="0" eb="1">
      <t>ダイ</t>
    </rPh>
    <rPh sb="2" eb="5">
      <t>タイイクカン</t>
    </rPh>
    <phoneticPr fontId="3"/>
  </si>
  <si>
    <t>武道場　　111</t>
    <rPh sb="0" eb="3">
      <t>ブドウジョウ</t>
    </rPh>
    <phoneticPr fontId="3"/>
  </si>
  <si>
    <t>笠付トラフ2灯</t>
  </si>
  <si>
    <t>武道場更衣室　　111</t>
    <rPh sb="0" eb="3">
      <t>ブドウジョウ</t>
    </rPh>
    <rPh sb="3" eb="6">
      <t>コウイシツ</t>
    </rPh>
    <phoneticPr fontId="3"/>
  </si>
  <si>
    <t>武道場器具庫　　111</t>
    <rPh sb="0" eb="3">
      <t>ブドウジョウ</t>
    </rPh>
    <rPh sb="3" eb="6">
      <t>キグコ</t>
    </rPh>
    <phoneticPr fontId="3"/>
  </si>
  <si>
    <t>男女トイレ　　111</t>
    <rPh sb="0" eb="2">
      <t>ダンジョ</t>
    </rPh>
    <phoneticPr fontId="3"/>
  </si>
  <si>
    <t>廊下　　111</t>
    <rPh sb="0" eb="2">
      <t>ロウカ</t>
    </rPh>
    <phoneticPr fontId="3"/>
  </si>
  <si>
    <t>渡り廊下　　112</t>
    <rPh sb="0" eb="1">
      <t>ワタ</t>
    </rPh>
    <rPh sb="2" eb="4">
      <t>ロウカ</t>
    </rPh>
    <phoneticPr fontId="3"/>
  </si>
  <si>
    <t>笠付トラフ1灯 WP</t>
  </si>
  <si>
    <t>職員女子トイレ　　113</t>
    <rPh sb="0" eb="2">
      <t>ショクイン</t>
    </rPh>
    <rPh sb="2" eb="4">
      <t>ジョシ</t>
    </rPh>
    <phoneticPr fontId="3"/>
  </si>
  <si>
    <t>ブラケット WP SUS</t>
  </si>
  <si>
    <t>書庫　　114</t>
    <rPh sb="0" eb="2">
      <t>ショコ</t>
    </rPh>
    <phoneticPr fontId="3"/>
  </si>
  <si>
    <t>職員男子トイレ　　115</t>
    <rPh sb="0" eb="2">
      <t>ショクイン</t>
    </rPh>
    <rPh sb="2" eb="4">
      <t>ダンシ</t>
    </rPh>
    <phoneticPr fontId="3"/>
  </si>
  <si>
    <t>進路支援室　　116</t>
    <rPh sb="0" eb="5">
      <t>シンロシエンシツ</t>
    </rPh>
    <phoneticPr fontId="3"/>
  </si>
  <si>
    <t>埋込下面開放2灯 W310</t>
  </si>
  <si>
    <t>応接室　　116</t>
    <rPh sb="0" eb="3">
      <t>オウセツシツ</t>
    </rPh>
    <phoneticPr fontId="3"/>
  </si>
  <si>
    <t>ダウンライト Φ175 電球色</t>
  </si>
  <si>
    <t>シーリング Φ210 プルスイッチ付</t>
  </si>
  <si>
    <t>進路相談室　　116</t>
    <rPh sb="0" eb="5">
      <t>シンロソウダンシツ</t>
    </rPh>
    <phoneticPr fontId="3"/>
  </si>
  <si>
    <t>シャンデリア6灯 E17</t>
  </si>
  <si>
    <t>進路資料室　　117</t>
    <rPh sb="0" eb="2">
      <t>シンロ</t>
    </rPh>
    <rPh sb="2" eb="5">
      <t>シリョウシツ</t>
    </rPh>
    <phoneticPr fontId="3"/>
  </si>
  <si>
    <t>埋込下面開放3灯 W460 ルーバー付</t>
  </si>
  <si>
    <t>応接室　　118</t>
    <rPh sb="0" eb="3">
      <t>オウセツシツ</t>
    </rPh>
    <phoneticPr fontId="3"/>
  </si>
  <si>
    <t>校長室　　119</t>
    <rPh sb="0" eb="3">
      <t>コウチョウシツ</t>
    </rPh>
    <phoneticPr fontId="3"/>
  </si>
  <si>
    <t>事務室　　120</t>
    <rPh sb="0" eb="3">
      <t>ジムシツ</t>
    </rPh>
    <phoneticPr fontId="3"/>
  </si>
  <si>
    <t>逆富士2灯 プルスイッチ付</t>
  </si>
  <si>
    <t>廊下　　121</t>
    <rPh sb="0" eb="2">
      <t>ロウカ</t>
    </rPh>
    <phoneticPr fontId="3"/>
  </si>
  <si>
    <t>コミュニティーホール　　122</t>
  </si>
  <si>
    <t>水銀灯250W</t>
    <rPh sb="0" eb="3">
      <t>スイギントウ</t>
    </rPh>
    <phoneticPr fontId="3"/>
  </si>
  <si>
    <t>生徒玄関　　123</t>
    <rPh sb="0" eb="4">
      <t>セイトゲンカン</t>
    </rPh>
    <phoneticPr fontId="3"/>
  </si>
  <si>
    <t>軒下　　124</t>
    <rPh sb="0" eb="2">
      <t>ノキシタ</t>
    </rPh>
    <phoneticPr fontId="3"/>
  </si>
  <si>
    <t>埋込照明 Φ300</t>
  </si>
  <si>
    <t>埋込スクエア □450</t>
  </si>
  <si>
    <t>3-4　　126</t>
  </si>
  <si>
    <t>3-3　　127</t>
  </si>
  <si>
    <t>男女トイレ　　129</t>
    <rPh sb="0" eb="2">
      <t>ダンジョ</t>
    </rPh>
    <phoneticPr fontId="3"/>
  </si>
  <si>
    <t>3-1　　130</t>
  </si>
  <si>
    <t>廊下　　131</t>
    <rPh sb="0" eb="2">
      <t>ロウカ</t>
    </rPh>
    <phoneticPr fontId="3"/>
  </si>
  <si>
    <t>ピロティ　　132</t>
  </si>
  <si>
    <t>笠付トラフ2灯 ガード付</t>
  </si>
  <si>
    <t>第２体育館渡り廊下　　133</t>
    <rPh sb="0" eb="1">
      <t>ダイ</t>
    </rPh>
    <rPh sb="2" eb="5">
      <t>タイイクカン</t>
    </rPh>
    <rPh sb="5" eb="6">
      <t>ワタ</t>
    </rPh>
    <rPh sb="7" eb="9">
      <t>ロウカ</t>
    </rPh>
    <phoneticPr fontId="3"/>
  </si>
  <si>
    <t>保健室　　134</t>
    <rPh sb="0" eb="3">
      <t>ホケンシツ</t>
    </rPh>
    <phoneticPr fontId="3"/>
  </si>
  <si>
    <t>保健室トイレ　　134</t>
    <rPh sb="0" eb="3">
      <t>ホケンシツ</t>
    </rPh>
    <phoneticPr fontId="3"/>
  </si>
  <si>
    <t>外廊下　　135</t>
    <rPh sb="0" eb="1">
      <t>ソト</t>
    </rPh>
    <rPh sb="1" eb="3">
      <t>ロウカ</t>
    </rPh>
    <phoneticPr fontId="3"/>
  </si>
  <si>
    <t>材料施工実習室　　136</t>
    <rPh sb="0" eb="2">
      <t>ザイリョウ</t>
    </rPh>
    <rPh sb="2" eb="4">
      <t>セコウ</t>
    </rPh>
    <rPh sb="4" eb="7">
      <t>ジッシュウシツ</t>
    </rPh>
    <phoneticPr fontId="3"/>
  </si>
  <si>
    <t>恒温水槽室　　136</t>
    <rPh sb="0" eb="2">
      <t>コウオン</t>
    </rPh>
    <rPh sb="2" eb="5">
      <t>スイソウシツ</t>
    </rPh>
    <phoneticPr fontId="3"/>
  </si>
  <si>
    <t>逆富士2灯 W200 WP</t>
  </si>
  <si>
    <t>材料施工実習準備室　　137</t>
    <rPh sb="0" eb="2">
      <t>ザイリョウ</t>
    </rPh>
    <rPh sb="2" eb="4">
      <t>セコウ</t>
    </rPh>
    <rPh sb="4" eb="6">
      <t>ジッシュウ</t>
    </rPh>
    <rPh sb="6" eb="9">
      <t>ジュンビシツ</t>
    </rPh>
    <phoneticPr fontId="3"/>
  </si>
  <si>
    <t>トイレ　　138</t>
  </si>
  <si>
    <t>廊下　　139</t>
    <rPh sb="0" eb="2">
      <t>ロウカ</t>
    </rPh>
    <phoneticPr fontId="3"/>
  </si>
  <si>
    <t>男子更衣室　　140</t>
    <rPh sb="0" eb="5">
      <t>ダンシコウイシツ</t>
    </rPh>
    <phoneticPr fontId="3"/>
  </si>
  <si>
    <t>測量器具室　　141</t>
    <rPh sb="0" eb="2">
      <t>ソクリョウ</t>
    </rPh>
    <rPh sb="2" eb="5">
      <t>キグシツ</t>
    </rPh>
    <phoneticPr fontId="3"/>
  </si>
  <si>
    <t>里山学習室　　142</t>
    <rPh sb="0" eb="2">
      <t>サトヤマ</t>
    </rPh>
    <rPh sb="2" eb="5">
      <t>ガクシュウシツ</t>
    </rPh>
    <phoneticPr fontId="3"/>
  </si>
  <si>
    <t>廊下　　143</t>
    <rPh sb="0" eb="2">
      <t>ロウカ</t>
    </rPh>
    <phoneticPr fontId="3"/>
  </si>
  <si>
    <t>倉庫　　144</t>
    <rPh sb="0" eb="2">
      <t>ソウコ</t>
    </rPh>
    <phoneticPr fontId="3"/>
  </si>
  <si>
    <t>食品加工実習室　　145</t>
    <rPh sb="0" eb="2">
      <t>ショクヒン</t>
    </rPh>
    <rPh sb="2" eb="4">
      <t>カコウ</t>
    </rPh>
    <rPh sb="4" eb="7">
      <t>ジッシュウシツ</t>
    </rPh>
    <phoneticPr fontId="3"/>
  </si>
  <si>
    <t>食品加工準備室　　145</t>
    <rPh sb="0" eb="2">
      <t>ショクヒン</t>
    </rPh>
    <rPh sb="2" eb="4">
      <t>カコウ</t>
    </rPh>
    <rPh sb="4" eb="7">
      <t>ジュンビシツ</t>
    </rPh>
    <phoneticPr fontId="3"/>
  </si>
  <si>
    <t>食品加工実習室　　146</t>
    <rPh sb="0" eb="2">
      <t>ショクヒン</t>
    </rPh>
    <rPh sb="2" eb="4">
      <t>カコウ</t>
    </rPh>
    <rPh sb="4" eb="7">
      <t>ジッシュウシツ</t>
    </rPh>
    <phoneticPr fontId="3"/>
  </si>
  <si>
    <t>実習更衣室　　147</t>
    <rPh sb="0" eb="5">
      <t>ジッシュウコウイシツ</t>
    </rPh>
    <phoneticPr fontId="3"/>
  </si>
  <si>
    <t>農業管理室　　148</t>
    <rPh sb="0" eb="5">
      <t>ノウギョウカンリシツ</t>
    </rPh>
    <phoneticPr fontId="3"/>
  </si>
  <si>
    <t>脱衣室　　148</t>
    <rPh sb="0" eb="3">
      <t>ダツイシツ</t>
    </rPh>
    <phoneticPr fontId="3"/>
  </si>
  <si>
    <t>ダウンライト □125 E26</t>
  </si>
  <si>
    <t>ブラケット E26 WP</t>
  </si>
  <si>
    <t>男女トイレ　　149</t>
    <rPh sb="0" eb="2">
      <t>ダンジョ</t>
    </rPh>
    <phoneticPr fontId="3"/>
  </si>
  <si>
    <t>生物工学実験室　　150</t>
    <rPh sb="0" eb="2">
      <t>セイブツ</t>
    </rPh>
    <rPh sb="2" eb="4">
      <t>コウガク</t>
    </rPh>
    <rPh sb="4" eb="7">
      <t>ジッケンシツ</t>
    </rPh>
    <phoneticPr fontId="3"/>
  </si>
  <si>
    <t>無菌培養室　　151</t>
    <rPh sb="0" eb="2">
      <t>ムキン</t>
    </rPh>
    <rPh sb="2" eb="5">
      <t>バイヨウシツ</t>
    </rPh>
    <phoneticPr fontId="3"/>
  </si>
  <si>
    <t>試食室　　152</t>
    <rPh sb="0" eb="3">
      <t>シショクシツ</t>
    </rPh>
    <phoneticPr fontId="3"/>
  </si>
  <si>
    <t>生活創造科準備室　　153</t>
    <rPh sb="0" eb="2">
      <t>セイカツ</t>
    </rPh>
    <rPh sb="2" eb="5">
      <t>ソウゾウカ</t>
    </rPh>
    <rPh sb="5" eb="8">
      <t>ジュンビシツ</t>
    </rPh>
    <phoneticPr fontId="3"/>
  </si>
  <si>
    <t>教材収納庫①　　153</t>
    <rPh sb="0" eb="2">
      <t>キョウザイ</t>
    </rPh>
    <rPh sb="2" eb="5">
      <t>シュウノウコ</t>
    </rPh>
    <phoneticPr fontId="3"/>
  </si>
  <si>
    <t>セミナールーム　　154</t>
  </si>
  <si>
    <t>農業実験室　　155</t>
    <rPh sb="0" eb="2">
      <t>ノウギョウ</t>
    </rPh>
    <rPh sb="2" eb="5">
      <t>ジッケンシツ</t>
    </rPh>
    <phoneticPr fontId="3"/>
  </si>
  <si>
    <t>農業実験準備室室　　155</t>
    <rPh sb="0" eb="2">
      <t>ノウギョウ</t>
    </rPh>
    <rPh sb="2" eb="4">
      <t>ジッケン</t>
    </rPh>
    <rPh sb="4" eb="7">
      <t>ジュンビシツ</t>
    </rPh>
    <rPh sb="7" eb="8">
      <t>シツ</t>
    </rPh>
    <phoneticPr fontId="3"/>
  </si>
  <si>
    <t>廊下　　156</t>
    <rPh sb="0" eb="2">
      <t>ロウカ</t>
    </rPh>
    <phoneticPr fontId="3"/>
  </si>
  <si>
    <t>外廊下　　157</t>
    <rPh sb="0" eb="1">
      <t>ソト</t>
    </rPh>
    <rPh sb="1" eb="3">
      <t>ロウカ</t>
    </rPh>
    <phoneticPr fontId="3"/>
  </si>
  <si>
    <t>校務員室　　159</t>
    <rPh sb="0" eb="4">
      <t>コウムインシツ</t>
    </rPh>
    <phoneticPr fontId="3"/>
  </si>
  <si>
    <t>和風シーリング2灯</t>
  </si>
  <si>
    <t>男女更衣室　　160</t>
    <rPh sb="0" eb="5">
      <t>ダンジョコウイシツ</t>
    </rPh>
    <phoneticPr fontId="3"/>
  </si>
  <si>
    <t>廊下　　161</t>
    <rPh sb="0" eb="2">
      <t>ロウカ</t>
    </rPh>
    <phoneticPr fontId="3"/>
  </si>
  <si>
    <t>警備員室　　162</t>
    <rPh sb="0" eb="4">
      <t>ケイビインシツ</t>
    </rPh>
    <phoneticPr fontId="3"/>
  </si>
  <si>
    <t>埋込スクエア6灯 □950</t>
  </si>
  <si>
    <t>外廊下　　163</t>
    <rPh sb="0" eb="3">
      <t>ソトロウカ</t>
    </rPh>
    <phoneticPr fontId="3"/>
  </si>
  <si>
    <t>女子トイレ　　164</t>
    <rPh sb="0" eb="2">
      <t>ジョシ</t>
    </rPh>
    <phoneticPr fontId="3"/>
  </si>
  <si>
    <t>手洗い場　　164</t>
    <rPh sb="0" eb="2">
      <t>テアラ</t>
    </rPh>
    <rPh sb="3" eb="4">
      <t>バ</t>
    </rPh>
    <phoneticPr fontId="3"/>
  </si>
  <si>
    <t>男子トイレ　　164</t>
    <rPh sb="0" eb="2">
      <t>ダンシ</t>
    </rPh>
    <phoneticPr fontId="3"/>
  </si>
  <si>
    <t>電気実習室　　165</t>
    <rPh sb="0" eb="2">
      <t>デンキ</t>
    </rPh>
    <rPh sb="2" eb="5">
      <t>ジッシュウシツ</t>
    </rPh>
    <phoneticPr fontId="3"/>
  </si>
  <si>
    <t>工業研究部 部室　　166</t>
    <rPh sb="0" eb="2">
      <t>コウギョウ</t>
    </rPh>
    <rPh sb="2" eb="4">
      <t>ケンキュウ</t>
    </rPh>
    <rPh sb="4" eb="5">
      <t>ブ</t>
    </rPh>
    <rPh sb="6" eb="8">
      <t>ブシツ</t>
    </rPh>
    <phoneticPr fontId="3"/>
  </si>
  <si>
    <t>CAD室　　167</t>
    <rPh sb="3" eb="4">
      <t>シツ</t>
    </rPh>
    <phoneticPr fontId="3"/>
  </si>
  <si>
    <t>原動機室　　168</t>
  </si>
  <si>
    <t>材料試験室　　169</t>
    <rPh sb="0" eb="2">
      <t>ザイリョウ</t>
    </rPh>
    <rPh sb="2" eb="5">
      <t>シケンシツ</t>
    </rPh>
    <phoneticPr fontId="3"/>
  </si>
  <si>
    <t>暗室　　169</t>
    <rPh sb="0" eb="2">
      <t>アンシツ</t>
    </rPh>
    <phoneticPr fontId="3"/>
  </si>
  <si>
    <t>更衣室　　170</t>
    <rPh sb="0" eb="3">
      <t>コウイシツ</t>
    </rPh>
    <phoneticPr fontId="3"/>
  </si>
  <si>
    <t>自動制御室　　171</t>
    <rPh sb="0" eb="2">
      <t>ジドウ</t>
    </rPh>
    <rPh sb="2" eb="5">
      <t>セイギョシツ</t>
    </rPh>
    <phoneticPr fontId="3"/>
  </si>
  <si>
    <t>機械科職員室　　172</t>
    <rPh sb="0" eb="2">
      <t>キカイ</t>
    </rPh>
    <rPh sb="2" eb="3">
      <t>カ</t>
    </rPh>
    <rPh sb="3" eb="5">
      <t>ショクイン</t>
    </rPh>
    <rPh sb="5" eb="6">
      <t>シツ</t>
    </rPh>
    <phoneticPr fontId="3"/>
  </si>
  <si>
    <t>仕上組実習室　　172</t>
    <rPh sb="0" eb="2">
      <t>シア</t>
    </rPh>
    <rPh sb="2" eb="3">
      <t>クミ</t>
    </rPh>
    <rPh sb="3" eb="6">
      <t>ジッシュウシツ</t>
    </rPh>
    <phoneticPr fontId="3"/>
  </si>
  <si>
    <t>溶接実習室　　172</t>
    <rPh sb="0" eb="2">
      <t>ヨウセツ</t>
    </rPh>
    <rPh sb="2" eb="5">
      <t>ジッシュウシツ</t>
    </rPh>
    <phoneticPr fontId="3"/>
  </si>
  <si>
    <t>片反射トラフ1灯 WP SUS</t>
  </si>
  <si>
    <t>メイン　　172</t>
  </si>
  <si>
    <t>廊下　　173</t>
    <rPh sb="0" eb="2">
      <t>ロウカ</t>
    </rPh>
    <phoneticPr fontId="3"/>
  </si>
  <si>
    <t>逆富士1灯</t>
  </si>
  <si>
    <t>NC室　　174</t>
    <rPh sb="2" eb="3">
      <t>シツ</t>
    </rPh>
    <phoneticPr fontId="3"/>
  </si>
  <si>
    <t>外廊下　　175</t>
    <rPh sb="0" eb="1">
      <t>ソト</t>
    </rPh>
    <rPh sb="1" eb="3">
      <t>ロウカ</t>
    </rPh>
    <phoneticPr fontId="3"/>
  </si>
  <si>
    <t>A階段　　176</t>
    <rPh sb="1" eb="3">
      <t>カイダン</t>
    </rPh>
    <phoneticPr fontId="3"/>
  </si>
  <si>
    <t>A階段倉庫　　176</t>
    <rPh sb="1" eb="3">
      <t>カイダン</t>
    </rPh>
    <rPh sb="3" eb="5">
      <t>ソウコ</t>
    </rPh>
    <phoneticPr fontId="3"/>
  </si>
  <si>
    <t>B階段　　177</t>
    <rPh sb="1" eb="3">
      <t>カイダン</t>
    </rPh>
    <phoneticPr fontId="3"/>
  </si>
  <si>
    <t>倉庫１　　177</t>
    <rPh sb="0" eb="2">
      <t>ソウコ</t>
    </rPh>
    <phoneticPr fontId="3"/>
  </si>
  <si>
    <t>倉庫２　　177</t>
    <rPh sb="0" eb="2">
      <t>ソウコ</t>
    </rPh>
    <phoneticPr fontId="3"/>
  </si>
  <si>
    <t>階段　　177</t>
    <rPh sb="0" eb="2">
      <t>カイダン</t>
    </rPh>
    <phoneticPr fontId="3"/>
  </si>
  <si>
    <t>1F階段下倉庫　　177</t>
    <rPh sb="2" eb="4">
      <t>カイダン</t>
    </rPh>
    <rPh sb="4" eb="5">
      <t>シタ</t>
    </rPh>
    <rPh sb="5" eb="7">
      <t>ソウコ</t>
    </rPh>
    <phoneticPr fontId="3"/>
  </si>
  <si>
    <t>C階段　　178</t>
    <rPh sb="1" eb="3">
      <t>カイダン</t>
    </rPh>
    <phoneticPr fontId="3"/>
  </si>
  <si>
    <t>逆富士1灯 W150 非常灯兼用</t>
  </si>
  <si>
    <t>コーナーライト1灯 非常灯兼用</t>
  </si>
  <si>
    <t>D階段　　179</t>
    <rPh sb="1" eb="3">
      <t>カイダン</t>
    </rPh>
    <phoneticPr fontId="3"/>
  </si>
  <si>
    <t>E階段　　180</t>
    <rPh sb="1" eb="3">
      <t>カイダン</t>
    </rPh>
    <phoneticPr fontId="3"/>
  </si>
  <si>
    <t>F階段　　181</t>
    <rPh sb="1" eb="3">
      <t>カイダン</t>
    </rPh>
    <phoneticPr fontId="3"/>
  </si>
  <si>
    <t>ブラケット2灯</t>
  </si>
  <si>
    <t>F階段倉庫　　181</t>
    <rPh sb="1" eb="3">
      <t>カイダン</t>
    </rPh>
    <rPh sb="3" eb="5">
      <t>ソウコ</t>
    </rPh>
    <phoneticPr fontId="3"/>
  </si>
  <si>
    <t>G階段下倉庫　　182</t>
    <rPh sb="1" eb="3">
      <t>カイダン</t>
    </rPh>
    <rPh sb="3" eb="4">
      <t>シタ</t>
    </rPh>
    <rPh sb="4" eb="6">
      <t>ソウコ</t>
    </rPh>
    <phoneticPr fontId="3"/>
  </si>
  <si>
    <t>階段　　182</t>
    <rPh sb="0" eb="2">
      <t>カイダン</t>
    </rPh>
    <phoneticPr fontId="3"/>
  </si>
  <si>
    <t>H階段倉庫　　183</t>
    <rPh sb="1" eb="3">
      <t>カイダン</t>
    </rPh>
    <rPh sb="3" eb="5">
      <t>ソウコ</t>
    </rPh>
    <phoneticPr fontId="3"/>
  </si>
  <si>
    <t>変電室　　183</t>
    <rPh sb="0" eb="3">
      <t>ヘンデンシツ</t>
    </rPh>
    <phoneticPr fontId="3"/>
  </si>
  <si>
    <t>階段　　183</t>
    <rPh sb="0" eb="2">
      <t>カイダン</t>
    </rPh>
    <phoneticPr fontId="3"/>
  </si>
  <si>
    <t>クラブハウス　　184</t>
  </si>
  <si>
    <t>笠付トラフ1灯 プルスイッチ付（吊下）</t>
  </si>
  <si>
    <t>クラブハウス②　　185</t>
  </si>
  <si>
    <t>トラフ2灯（吊下）WP SUS</t>
  </si>
  <si>
    <t>器具庫　　186</t>
    <rPh sb="0" eb="3">
      <t>キグコ</t>
    </rPh>
    <phoneticPr fontId="3"/>
  </si>
  <si>
    <t>体育館横　　187</t>
    <rPh sb="0" eb="3">
      <t>タイイクカン</t>
    </rPh>
    <rPh sb="3" eb="4">
      <t>ヨコ</t>
    </rPh>
    <phoneticPr fontId="3"/>
  </si>
  <si>
    <t>街路灯 Φ79.6 E39</t>
  </si>
  <si>
    <t>体育館壁面　　188</t>
    <rPh sb="0" eb="3">
      <t>タイイクカン</t>
    </rPh>
    <rPh sb="3" eb="5">
      <t>ヘキメン</t>
    </rPh>
    <phoneticPr fontId="3"/>
  </si>
  <si>
    <t>クラブハウス前　　189</t>
    <rPh sb="6" eb="7">
      <t>マエ</t>
    </rPh>
    <phoneticPr fontId="3"/>
  </si>
  <si>
    <t>街路灯 E26</t>
  </si>
  <si>
    <t>ﾊﾟﾙｯｸﾎﾞｰﾙ100W</t>
  </si>
  <si>
    <t>外　　190</t>
    <rPh sb="0" eb="1">
      <t>ソト</t>
    </rPh>
    <phoneticPr fontId="3"/>
  </si>
  <si>
    <t>街路灯 E39</t>
  </si>
  <si>
    <t>外壁　　191</t>
    <rPh sb="0" eb="2">
      <t>ガイヘキ</t>
    </rPh>
    <phoneticPr fontId="3"/>
  </si>
  <si>
    <t>外　　192</t>
    <rPh sb="0" eb="1">
      <t>ソト</t>
    </rPh>
    <phoneticPr fontId="3"/>
  </si>
  <si>
    <t>外　　193</t>
    <rPh sb="0" eb="1">
      <t>ソト</t>
    </rPh>
    <phoneticPr fontId="3"/>
  </si>
  <si>
    <t>外　　194</t>
    <rPh sb="0" eb="1">
      <t>ソト</t>
    </rPh>
    <phoneticPr fontId="3"/>
  </si>
  <si>
    <t>外　　195</t>
    <rPh sb="0" eb="1">
      <t>ソト</t>
    </rPh>
    <phoneticPr fontId="3"/>
  </si>
  <si>
    <t>外　　196</t>
    <rPh sb="0" eb="1">
      <t>ソト</t>
    </rPh>
    <phoneticPr fontId="3"/>
  </si>
  <si>
    <t>外　　197</t>
    <rPh sb="0" eb="1">
      <t>ソト</t>
    </rPh>
    <phoneticPr fontId="3"/>
  </si>
  <si>
    <t>外　　198</t>
    <rPh sb="0" eb="1">
      <t>ソト</t>
    </rPh>
    <phoneticPr fontId="3"/>
  </si>
  <si>
    <t>壁面　　199</t>
    <rPh sb="0" eb="2">
      <t>ヘキメン</t>
    </rPh>
    <phoneticPr fontId="3"/>
  </si>
  <si>
    <t>玄関壁面　　200</t>
    <rPh sb="0" eb="2">
      <t>ゲンカン</t>
    </rPh>
    <rPh sb="2" eb="4">
      <t>ヘキメン</t>
    </rPh>
    <phoneticPr fontId="3"/>
  </si>
  <si>
    <t>ブラケット2灯 WP ガード付</t>
  </si>
  <si>
    <t>外　　201</t>
    <rPh sb="0" eb="1">
      <t>ソト</t>
    </rPh>
    <phoneticPr fontId="3"/>
  </si>
  <si>
    <t>外　　202</t>
    <rPh sb="0" eb="1">
      <t>ソト</t>
    </rPh>
    <phoneticPr fontId="3"/>
  </si>
  <si>
    <t>門　　203</t>
    <rPh sb="0" eb="1">
      <t>モン</t>
    </rPh>
    <phoneticPr fontId="3"/>
  </si>
  <si>
    <t>グラウンド　　204</t>
  </si>
  <si>
    <t>ウエイトリフティング部　　205</t>
    <rPh sb="10" eb="11">
      <t>ブ</t>
    </rPh>
    <phoneticPr fontId="3"/>
  </si>
  <si>
    <t>車庫　　207</t>
    <rPh sb="0" eb="2">
      <t>シャコ</t>
    </rPh>
    <phoneticPr fontId="3"/>
  </si>
  <si>
    <t>笠付トラフ1灯（吊下）</t>
  </si>
  <si>
    <t>農業実習棟　　208</t>
    <rPh sb="0" eb="2">
      <t>ノウギョウ</t>
    </rPh>
    <rPh sb="2" eb="5">
      <t>ジッシュウトウ</t>
    </rPh>
    <phoneticPr fontId="3"/>
  </si>
  <si>
    <t>笠付トラフ2灯（吊下）</t>
  </si>
  <si>
    <t>ボイラー室　　209</t>
    <rPh sb="4" eb="5">
      <t>シツ</t>
    </rPh>
    <phoneticPr fontId="3"/>
  </si>
  <si>
    <t>ビニールハウス①　210　　</t>
  </si>
  <si>
    <t>笠付トラフ2灯（吊下）WP</t>
  </si>
  <si>
    <t>ビニールハウス②　210　　</t>
  </si>
  <si>
    <t>笠付トラフ1灯 WP（吊下）</t>
  </si>
  <si>
    <t>ビニールハウス③　210　　</t>
  </si>
  <si>
    <t>育すう室　　211</t>
    <rPh sb="0" eb="1">
      <t>イク</t>
    </rPh>
    <rPh sb="3" eb="4">
      <t>シツ</t>
    </rPh>
    <phoneticPr fontId="3"/>
  </si>
  <si>
    <t>畜産実習室①　　212</t>
    <rPh sb="0" eb="2">
      <t>チクサン</t>
    </rPh>
    <rPh sb="2" eb="5">
      <t>ジッシュウシツ</t>
    </rPh>
    <phoneticPr fontId="3"/>
  </si>
  <si>
    <t>畜産実習室②　　213</t>
    <rPh sb="0" eb="2">
      <t>チクサン</t>
    </rPh>
    <rPh sb="2" eb="5">
      <t>ジッシュウシツ</t>
    </rPh>
    <phoneticPr fontId="3"/>
  </si>
  <si>
    <t>笠付トラフ1灯 SUS（吊下）</t>
  </si>
  <si>
    <t>畜産実習室③　　214</t>
    <rPh sb="0" eb="2">
      <t>チクサン</t>
    </rPh>
    <rPh sb="2" eb="5">
      <t>ジッシュウシツ</t>
    </rPh>
    <phoneticPr fontId="3"/>
  </si>
  <si>
    <t>笠付トラフ2灯（吊下） ガード付</t>
  </si>
  <si>
    <t>笠付トラフ1灯 ガード付（吊下）</t>
  </si>
  <si>
    <t>ブラケット Φ200</t>
  </si>
  <si>
    <t>シーリング□450</t>
  </si>
  <si>
    <t>手元灯 プルスイッチ付</t>
  </si>
  <si>
    <t>ペンダントライト2灯</t>
  </si>
  <si>
    <t>倉庫　　215</t>
    <rPh sb="0" eb="2">
      <t>ソウコ</t>
    </rPh>
    <phoneticPr fontId="3"/>
  </si>
  <si>
    <t>倉庫外　　215</t>
    <rPh sb="0" eb="2">
      <t>ソウコ</t>
    </rPh>
    <rPh sb="2" eb="3">
      <t>ソト</t>
    </rPh>
    <phoneticPr fontId="3"/>
  </si>
  <si>
    <t>弓道場　　216</t>
    <rPh sb="0" eb="3">
      <t>キュウドウジョウ</t>
    </rPh>
    <phoneticPr fontId="3"/>
  </si>
  <si>
    <t>逆富士1灯 W150 WP</t>
  </si>
  <si>
    <t>弓道場　射場　　216</t>
    <rPh sb="0" eb="3">
      <t>キュウドウジョウ</t>
    </rPh>
    <rPh sb="4" eb="6">
      <t>シャジョウ</t>
    </rPh>
    <phoneticPr fontId="3"/>
  </si>
  <si>
    <t>弓道場　的場　　216</t>
    <rPh sb="0" eb="3">
      <t>キュウドウジョウ</t>
    </rPh>
    <rPh sb="4" eb="6">
      <t>マトバ</t>
    </rPh>
    <phoneticPr fontId="3"/>
  </si>
  <si>
    <t>養鶏場　　　217</t>
    <rPh sb="0" eb="3">
      <t>ヨウケイジョウ</t>
    </rPh>
    <phoneticPr fontId="3"/>
  </si>
  <si>
    <t>ペンダントライト1灯 E26 電球色</t>
  </si>
  <si>
    <t>嶺南西特別支援学校</t>
  </si>
  <si>
    <t>街路灯2灯</t>
    <rPh sb="0" eb="3">
      <t>ガイロトウ</t>
    </rPh>
    <rPh sb="4" eb="5">
      <t>トウ</t>
    </rPh>
    <phoneticPr fontId="3"/>
  </si>
  <si>
    <t>水銀灯250W　E39</t>
    <rPh sb="0" eb="3">
      <t>スイギントウ</t>
    </rPh>
    <phoneticPr fontId="3"/>
  </si>
  <si>
    <t>直付スポットライト E26 人感・明暗センサー付</t>
    <rPh sb="0" eb="2">
      <t>ジカヅ</t>
    </rPh>
    <rPh sb="14" eb="16">
      <t>ジンカン</t>
    </rPh>
    <rPh sb="17" eb="19">
      <t>メイアン</t>
    </rPh>
    <rPh sb="23" eb="24">
      <t>ツキ</t>
    </rPh>
    <phoneticPr fontId="3"/>
  </si>
  <si>
    <t>ブラケット □200 WP 電球色</t>
    <rPh sb="14" eb="17">
      <t>デンキュウショク</t>
    </rPh>
    <phoneticPr fontId="3"/>
  </si>
  <si>
    <t>体育館　　2</t>
    <rPh sb="0" eb="3">
      <t>タイイクカン</t>
    </rPh>
    <phoneticPr fontId="3"/>
  </si>
  <si>
    <t>高天井照明 ガード付</t>
    <rPh sb="0" eb="3">
      <t>タカテンジョウ</t>
    </rPh>
    <rPh sb="3" eb="5">
      <t>ショウメイ</t>
    </rPh>
    <rPh sb="9" eb="10">
      <t>ツ</t>
    </rPh>
    <phoneticPr fontId="3"/>
  </si>
  <si>
    <t>控室B　　2</t>
    <rPh sb="0" eb="2">
      <t>ヒカエシツ</t>
    </rPh>
    <phoneticPr fontId="3"/>
  </si>
  <si>
    <t>控室A　　2</t>
    <rPh sb="0" eb="2">
      <t>ヒカエシツ</t>
    </rPh>
    <phoneticPr fontId="3"/>
  </si>
  <si>
    <t>埋込下面開放1灯 W160</t>
    <rPh sb="0" eb="2">
      <t>ウメコミ</t>
    </rPh>
    <rPh sb="2" eb="6">
      <t>カメンカイホウ</t>
    </rPh>
    <rPh sb="7" eb="8">
      <t>トウ</t>
    </rPh>
    <phoneticPr fontId="3"/>
  </si>
  <si>
    <t>キャットウォーク（ステージ上）　　2</t>
    <rPh sb="13" eb="14">
      <t>ウエ</t>
    </rPh>
    <phoneticPr fontId="3"/>
  </si>
  <si>
    <t>ステージ横　　2</t>
    <rPh sb="4" eb="5">
      <t>ヨコ</t>
    </rPh>
    <phoneticPr fontId="3"/>
  </si>
  <si>
    <t>ステージ上　　2</t>
    <rPh sb="4" eb="5">
      <t>ウエ</t>
    </rPh>
    <phoneticPr fontId="3"/>
  </si>
  <si>
    <t>器具庫　　2</t>
    <rPh sb="0" eb="3">
      <t>キグコ</t>
    </rPh>
    <phoneticPr fontId="3"/>
  </si>
  <si>
    <t>逆富士1灯 W140</t>
    <rPh sb="0" eb="3">
      <t>ギャクフジ</t>
    </rPh>
    <rPh sb="4" eb="5">
      <t>トウ</t>
    </rPh>
    <phoneticPr fontId="3"/>
  </si>
  <si>
    <t>物置　　2</t>
    <rPh sb="0" eb="2">
      <t>モノオキ</t>
    </rPh>
    <phoneticPr fontId="3"/>
  </si>
  <si>
    <t>女子トイレ　　2</t>
    <rPh sb="0" eb="2">
      <t>ジョシ</t>
    </rPh>
    <phoneticPr fontId="3"/>
  </si>
  <si>
    <t>倉庫　　2</t>
    <rPh sb="0" eb="2">
      <t>ソウコ</t>
    </rPh>
    <phoneticPr fontId="3"/>
  </si>
  <si>
    <t>外壁　　2</t>
    <rPh sb="0" eb="2">
      <t>ガイヘキ</t>
    </rPh>
    <phoneticPr fontId="3"/>
  </si>
  <si>
    <t>ブラケット2灯</t>
    <rPh sb="6" eb="7">
      <t>トウ</t>
    </rPh>
    <phoneticPr fontId="3"/>
  </si>
  <si>
    <t>プール</t>
  </si>
  <si>
    <t>外壁　　3</t>
    <rPh sb="0" eb="2">
      <t>ガイヘキ</t>
    </rPh>
    <phoneticPr fontId="3"/>
  </si>
  <si>
    <t>ポンプ室　　3</t>
    <rPh sb="3" eb="4">
      <t>シツ</t>
    </rPh>
    <phoneticPr fontId="3"/>
  </si>
  <si>
    <t>男子更衣室　　3</t>
    <rPh sb="0" eb="5">
      <t>ダンシコウイシツ</t>
    </rPh>
    <phoneticPr fontId="3"/>
  </si>
  <si>
    <t>女子更衣室　　3</t>
    <rPh sb="0" eb="5">
      <t>ジョシコウイシツ</t>
    </rPh>
    <phoneticPr fontId="3"/>
  </si>
  <si>
    <t>管理室　　3</t>
    <rPh sb="0" eb="3">
      <t>カンリシツ</t>
    </rPh>
    <phoneticPr fontId="3"/>
  </si>
  <si>
    <t>発電室　　4</t>
    <rPh sb="0" eb="3">
      <t>ハツデンシツ</t>
    </rPh>
    <phoneticPr fontId="3"/>
  </si>
  <si>
    <t>外倉庫　　5</t>
    <rPh sb="0" eb="3">
      <t>ソトソウコ</t>
    </rPh>
    <phoneticPr fontId="3"/>
  </si>
  <si>
    <t>車庫　　6</t>
    <rPh sb="0" eb="1">
      <t>クルマ</t>
    </rPh>
    <rPh sb="1" eb="2">
      <t>コ</t>
    </rPh>
    <phoneticPr fontId="3"/>
  </si>
  <si>
    <t>校長室　　7</t>
    <rPh sb="0" eb="3">
      <t>コウチョウシツ</t>
    </rPh>
    <phoneticPr fontId="3"/>
  </si>
  <si>
    <t>埋込下面開放2灯 W220 カバー付</t>
    <rPh sb="0" eb="2">
      <t>ウメコミ</t>
    </rPh>
    <rPh sb="2" eb="6">
      <t>カメンカイホウ</t>
    </rPh>
    <rPh sb="7" eb="8">
      <t>トウ</t>
    </rPh>
    <rPh sb="17" eb="18">
      <t>ツキ</t>
    </rPh>
    <phoneticPr fontId="3"/>
  </si>
  <si>
    <t>ダウンライト Φ150 温白色</t>
    <rPh sb="12" eb="13">
      <t>オン</t>
    </rPh>
    <rPh sb="13" eb="15">
      <t>シロイロ</t>
    </rPh>
    <phoneticPr fontId="3"/>
  </si>
  <si>
    <t>埋込スクエア3灯 □450 ルーバー付</t>
    <rPh sb="0" eb="2">
      <t>ウメコミ</t>
    </rPh>
    <rPh sb="7" eb="8">
      <t>トウ</t>
    </rPh>
    <rPh sb="18" eb="19">
      <t>ツキ</t>
    </rPh>
    <phoneticPr fontId="3"/>
  </si>
  <si>
    <t>事務室　　8</t>
    <rPh sb="0" eb="3">
      <t>ジムシツ</t>
    </rPh>
    <phoneticPr fontId="3"/>
  </si>
  <si>
    <t>女子更衣室　　9</t>
    <rPh sb="0" eb="5">
      <t>ジョシコウイシツ</t>
    </rPh>
    <phoneticPr fontId="3"/>
  </si>
  <si>
    <t>ブラケット E26 電球色</t>
    <rPh sb="10" eb="13">
      <t>デンキュウショク</t>
    </rPh>
    <phoneticPr fontId="3"/>
  </si>
  <si>
    <t>教務員室　　10</t>
    <rPh sb="0" eb="4">
      <t>キョウムインシツ</t>
    </rPh>
    <phoneticPr fontId="3"/>
  </si>
  <si>
    <t>シーリング4灯 W500×H650 プルスイッチ付</t>
    <rPh sb="6" eb="7">
      <t>トウ</t>
    </rPh>
    <rPh sb="24" eb="25">
      <t>ツキ</t>
    </rPh>
    <phoneticPr fontId="3"/>
  </si>
  <si>
    <t>書庫　　11</t>
    <rPh sb="0" eb="2">
      <t>ショコ</t>
    </rPh>
    <phoneticPr fontId="3"/>
  </si>
  <si>
    <t>軒下　　12</t>
    <rPh sb="0" eb="2">
      <t>ノキシタ</t>
    </rPh>
    <phoneticPr fontId="3"/>
  </si>
  <si>
    <t>ダウンライト Φ200 WP 電球色</t>
    <rPh sb="15" eb="18">
      <t>デンキュウショク</t>
    </rPh>
    <phoneticPr fontId="3"/>
  </si>
  <si>
    <t>玄関　　12</t>
    <rPh sb="0" eb="2">
      <t>ゲンカン</t>
    </rPh>
    <phoneticPr fontId="3"/>
  </si>
  <si>
    <t>倉庫　　13</t>
    <rPh sb="0" eb="2">
      <t>ソウコ</t>
    </rPh>
    <phoneticPr fontId="3"/>
  </si>
  <si>
    <t>男子更衣室　　14</t>
    <rPh sb="0" eb="5">
      <t>ダンシコウイシツ</t>
    </rPh>
    <phoneticPr fontId="3"/>
  </si>
  <si>
    <t>放送室　　15</t>
    <rPh sb="0" eb="3">
      <t>ホウソウシツ</t>
    </rPh>
    <phoneticPr fontId="3"/>
  </si>
  <si>
    <t>女子トイレ　　16</t>
    <rPh sb="0" eb="2">
      <t>ジョシ</t>
    </rPh>
    <phoneticPr fontId="3"/>
  </si>
  <si>
    <t>多目的トイレ　　17</t>
    <rPh sb="0" eb="3">
      <t>タモクテキ</t>
    </rPh>
    <phoneticPr fontId="3"/>
  </si>
  <si>
    <t>男子トイレ　　18</t>
    <rPh sb="0" eb="2">
      <t>ダンシ</t>
    </rPh>
    <phoneticPr fontId="3"/>
  </si>
  <si>
    <t>保健室　　19</t>
    <rPh sb="0" eb="3">
      <t>ホケンシツ</t>
    </rPh>
    <phoneticPr fontId="3"/>
  </si>
  <si>
    <t>埋込下面開放1灯 W160 カバー付</t>
    <rPh sb="0" eb="2">
      <t>ウメコミ</t>
    </rPh>
    <rPh sb="2" eb="6">
      <t>カメンカイホウ</t>
    </rPh>
    <rPh sb="7" eb="8">
      <t>トウ</t>
    </rPh>
    <rPh sb="17" eb="18">
      <t>ツ</t>
    </rPh>
    <phoneticPr fontId="3"/>
  </si>
  <si>
    <t>職員室　　20</t>
    <rPh sb="0" eb="3">
      <t>ショクインシツ</t>
    </rPh>
    <phoneticPr fontId="3"/>
  </si>
  <si>
    <t>生徒玄関　　22</t>
    <rPh sb="0" eb="2">
      <t>セイト</t>
    </rPh>
    <rPh sb="2" eb="4">
      <t>ゲンカン</t>
    </rPh>
    <phoneticPr fontId="3"/>
  </si>
  <si>
    <t>ダウンライトΦ200 電球色</t>
    <rPh sb="11" eb="14">
      <t>デンキュウショク</t>
    </rPh>
    <phoneticPr fontId="3"/>
  </si>
  <si>
    <t>ホール　　23</t>
  </si>
  <si>
    <t>生徒会室　　24</t>
    <rPh sb="0" eb="4">
      <t>セイトカイシツ</t>
    </rPh>
    <phoneticPr fontId="3"/>
  </si>
  <si>
    <t>埋込スクエア4灯 □600 ルーバー付</t>
    <rPh sb="0" eb="2">
      <t>ウメコミ</t>
    </rPh>
    <rPh sb="7" eb="8">
      <t>トウ</t>
    </rPh>
    <rPh sb="18" eb="19">
      <t>ツキ</t>
    </rPh>
    <phoneticPr fontId="3"/>
  </si>
  <si>
    <t>資料室　　26</t>
    <rPh sb="0" eb="3">
      <t>シリョウシツ</t>
    </rPh>
    <phoneticPr fontId="3"/>
  </si>
  <si>
    <t>倉庫　　27</t>
    <rPh sb="0" eb="2">
      <t>ソウコ</t>
    </rPh>
    <phoneticPr fontId="3"/>
  </si>
  <si>
    <t>多目的ホール　　28</t>
    <rPh sb="0" eb="3">
      <t>タモクテキ</t>
    </rPh>
    <phoneticPr fontId="3"/>
  </si>
  <si>
    <t>埋込シーリング3灯 Φ440</t>
    <rPh sb="0" eb="2">
      <t>ウメコミ</t>
    </rPh>
    <rPh sb="8" eb="9">
      <t>トウ</t>
    </rPh>
    <phoneticPr fontId="3"/>
  </si>
  <si>
    <t>幼少学部1.2組　　29</t>
    <rPh sb="0" eb="2">
      <t>ヨウショウ</t>
    </rPh>
    <rPh sb="2" eb="4">
      <t>ガクブ</t>
    </rPh>
    <rPh sb="7" eb="8">
      <t>クミ</t>
    </rPh>
    <phoneticPr fontId="3"/>
  </si>
  <si>
    <t>幼少学部1.2組（共同トイレ）　　29</t>
    <rPh sb="0" eb="2">
      <t>ヨウショウ</t>
    </rPh>
    <rPh sb="2" eb="4">
      <t>ガクブ</t>
    </rPh>
    <rPh sb="7" eb="8">
      <t>クミ</t>
    </rPh>
    <rPh sb="9" eb="11">
      <t>キョウドウ</t>
    </rPh>
    <phoneticPr fontId="3"/>
  </si>
  <si>
    <t>ペンダントライト E26</t>
  </si>
  <si>
    <t>幼少学部3組　　30</t>
    <rPh sb="0" eb="2">
      <t>ヨウショウ</t>
    </rPh>
    <rPh sb="2" eb="4">
      <t>ガクブ</t>
    </rPh>
    <rPh sb="5" eb="6">
      <t>クミ</t>
    </rPh>
    <phoneticPr fontId="3"/>
  </si>
  <si>
    <t>幼少学部4.5組　　31</t>
    <rPh sb="0" eb="4">
      <t>ヨウショウガクブ</t>
    </rPh>
    <rPh sb="7" eb="8">
      <t>クミ</t>
    </rPh>
    <phoneticPr fontId="3"/>
  </si>
  <si>
    <t>幼少学部4.5組（共同トイレ）　　31</t>
    <rPh sb="0" eb="4">
      <t>ヨウショウガクブ</t>
    </rPh>
    <rPh sb="7" eb="8">
      <t>クミ</t>
    </rPh>
    <rPh sb="9" eb="11">
      <t>キョウドウ</t>
    </rPh>
    <phoneticPr fontId="3"/>
  </si>
  <si>
    <t>廊下　　32</t>
    <rPh sb="0" eb="2">
      <t>ロウカ</t>
    </rPh>
    <phoneticPr fontId="3"/>
  </si>
  <si>
    <t>給食員室　　33</t>
    <rPh sb="0" eb="4">
      <t>キュウショクインシツ</t>
    </rPh>
    <phoneticPr fontId="3"/>
  </si>
  <si>
    <t>シーリング5灯 W500×H600 プルスイッチ付</t>
    <rPh sb="6" eb="7">
      <t>トウ</t>
    </rPh>
    <phoneticPr fontId="3"/>
  </si>
  <si>
    <t>逆富士2灯 WP SUS</t>
    <rPh sb="0" eb="3">
      <t>ギャクフジ</t>
    </rPh>
    <rPh sb="4" eb="5">
      <t>トウ</t>
    </rPh>
    <phoneticPr fontId="3"/>
  </si>
  <si>
    <t>逆富士1灯 WP SUS</t>
    <rPh sb="0" eb="3">
      <t>ギャクフジ</t>
    </rPh>
    <rPh sb="4" eb="5">
      <t>トウ</t>
    </rPh>
    <phoneticPr fontId="3"/>
  </si>
  <si>
    <t>廊下　　36</t>
    <rPh sb="0" eb="2">
      <t>ロウカ</t>
    </rPh>
    <phoneticPr fontId="3"/>
  </si>
  <si>
    <t>作業室2　　37</t>
    <rPh sb="0" eb="3">
      <t>サギョウシツ</t>
    </rPh>
    <phoneticPr fontId="3"/>
  </si>
  <si>
    <t>作業室1　　38</t>
    <rPh sb="0" eb="3">
      <t>サギョウシツ</t>
    </rPh>
    <phoneticPr fontId="3"/>
  </si>
  <si>
    <t>エコグリーン　　39</t>
  </si>
  <si>
    <t>男女更衣室　　40</t>
    <rPh sb="0" eb="2">
      <t>ダンジョ</t>
    </rPh>
    <rPh sb="2" eb="5">
      <t>コウイシツ</t>
    </rPh>
    <phoneticPr fontId="3"/>
  </si>
  <si>
    <t>男子トイレ　　41</t>
    <rPh sb="0" eb="2">
      <t>ダンシ</t>
    </rPh>
    <phoneticPr fontId="3"/>
  </si>
  <si>
    <t>高校部作業室　　42</t>
    <rPh sb="0" eb="3">
      <t>コウコウブ</t>
    </rPh>
    <rPh sb="3" eb="6">
      <t>サギョウシツ</t>
    </rPh>
    <phoneticPr fontId="3"/>
  </si>
  <si>
    <t>幼少学習室　　43</t>
    <rPh sb="0" eb="2">
      <t>ヨウショウ</t>
    </rPh>
    <rPh sb="2" eb="5">
      <t>ガクシュウシツ</t>
    </rPh>
    <phoneticPr fontId="3"/>
  </si>
  <si>
    <t>幼少学部8組　　43</t>
    <rPh sb="0" eb="2">
      <t>ヨウショウ</t>
    </rPh>
    <rPh sb="2" eb="4">
      <t>ガクブ</t>
    </rPh>
    <rPh sb="5" eb="6">
      <t>クミ</t>
    </rPh>
    <phoneticPr fontId="3"/>
  </si>
  <si>
    <t>幼少学部6.7組　　44</t>
    <rPh sb="0" eb="4">
      <t>ヨウショウガクブ</t>
    </rPh>
    <rPh sb="7" eb="8">
      <t>クミ</t>
    </rPh>
    <phoneticPr fontId="3"/>
  </si>
  <si>
    <t>女子トイレ　　45</t>
    <rPh sb="0" eb="2">
      <t>ジョシ</t>
    </rPh>
    <phoneticPr fontId="3"/>
  </si>
  <si>
    <t>プレイルーム　　40</t>
  </si>
  <si>
    <t>準備室　　50</t>
    <rPh sb="0" eb="3">
      <t>ジュンビシツ</t>
    </rPh>
    <phoneticPr fontId="3"/>
  </si>
  <si>
    <t>直付下面開放1灯 非常灯兼用 ミラー付</t>
    <rPh sb="0" eb="2">
      <t>ジカヅ</t>
    </rPh>
    <rPh sb="2" eb="6">
      <t>カメンカイホウ</t>
    </rPh>
    <rPh sb="7" eb="8">
      <t>トウ</t>
    </rPh>
    <rPh sb="9" eb="14">
      <t>ヒジョウトウケンヨウ</t>
    </rPh>
    <rPh sb="18" eb="19">
      <t>ツキ</t>
    </rPh>
    <phoneticPr fontId="3"/>
  </si>
  <si>
    <t>空調機械室　　52</t>
    <rPh sb="0" eb="5">
      <t>クウチョウキカイシツ</t>
    </rPh>
    <phoneticPr fontId="3"/>
  </si>
  <si>
    <t>物置A.B　　52</t>
    <rPh sb="0" eb="2">
      <t>モノオキ</t>
    </rPh>
    <phoneticPr fontId="3"/>
  </si>
  <si>
    <t>SP室　　53</t>
    <rPh sb="2" eb="3">
      <t>シツ</t>
    </rPh>
    <phoneticPr fontId="3"/>
  </si>
  <si>
    <t>図書室　　54</t>
    <rPh sb="0" eb="3">
      <t>トショシツ</t>
    </rPh>
    <phoneticPr fontId="3"/>
  </si>
  <si>
    <t>視聴覚室　　55</t>
    <rPh sb="0" eb="4">
      <t>シチョウカクシツ</t>
    </rPh>
    <phoneticPr fontId="3"/>
  </si>
  <si>
    <t>会議室　56</t>
    <rPh sb="0" eb="3">
      <t>カイギシツ</t>
    </rPh>
    <phoneticPr fontId="3"/>
  </si>
  <si>
    <t>パソコン室　　57</t>
    <rPh sb="4" eb="5">
      <t>シツ</t>
    </rPh>
    <phoneticPr fontId="3"/>
  </si>
  <si>
    <t>図工室　　58</t>
    <rPh sb="0" eb="3">
      <t>ズコウシツ</t>
    </rPh>
    <phoneticPr fontId="3"/>
  </si>
  <si>
    <t>理科室　　59</t>
    <rPh sb="0" eb="3">
      <t>リカシツ</t>
    </rPh>
    <phoneticPr fontId="3"/>
  </si>
  <si>
    <t>洗濯室　　60</t>
    <rPh sb="0" eb="3">
      <t>センタクシツ</t>
    </rPh>
    <phoneticPr fontId="3"/>
  </si>
  <si>
    <t>脱衣室　　61</t>
    <rPh sb="0" eb="3">
      <t>ダツイシツ</t>
    </rPh>
    <phoneticPr fontId="3"/>
  </si>
  <si>
    <t>シーリング □310 WP</t>
  </si>
  <si>
    <t>浴室　　61</t>
    <rPh sb="0" eb="2">
      <t>ヨクシツ</t>
    </rPh>
    <phoneticPr fontId="3"/>
  </si>
  <si>
    <t>浴室ブラケット WP 電球色</t>
    <rPh sb="0" eb="2">
      <t>ヨクシツ</t>
    </rPh>
    <rPh sb="11" eb="14">
      <t>デンキュウショク</t>
    </rPh>
    <phoneticPr fontId="3"/>
  </si>
  <si>
    <t>シーリング □200 WP 電球色</t>
  </si>
  <si>
    <t>生活訓練室　　62</t>
    <rPh sb="0" eb="5">
      <t>セイカツクンレンシツ</t>
    </rPh>
    <phoneticPr fontId="3"/>
  </si>
  <si>
    <t>ダウンライト □175 木枠</t>
    <rPh sb="12" eb="14">
      <t>キワク</t>
    </rPh>
    <phoneticPr fontId="3"/>
  </si>
  <si>
    <t>生活訓練室（トイレ）　　62</t>
    <rPh sb="0" eb="5">
      <t>セイカツクンレンシツ</t>
    </rPh>
    <phoneticPr fontId="3"/>
  </si>
  <si>
    <t>埋込スクエア3灯 □450 木枠</t>
    <rPh sb="0" eb="2">
      <t>ウメコミ</t>
    </rPh>
    <rPh sb="7" eb="8">
      <t>トウ</t>
    </rPh>
    <rPh sb="14" eb="16">
      <t>キワク</t>
    </rPh>
    <phoneticPr fontId="3"/>
  </si>
  <si>
    <t>調理室　　63</t>
    <rPh sb="0" eb="3">
      <t>チョウリシツ</t>
    </rPh>
    <phoneticPr fontId="3"/>
  </si>
  <si>
    <t>被服室　　64</t>
    <rPh sb="0" eb="3">
      <t>ヒフクシツ</t>
    </rPh>
    <phoneticPr fontId="3"/>
  </si>
  <si>
    <t>相談室　　65</t>
    <rPh sb="0" eb="3">
      <t>ソウダンシツ</t>
    </rPh>
    <phoneticPr fontId="3"/>
  </si>
  <si>
    <t>トイレ（男女）　　66</t>
    <rPh sb="4" eb="6">
      <t>ダンジョ</t>
    </rPh>
    <phoneticPr fontId="3"/>
  </si>
  <si>
    <t>廊下（吹抜手前）　　68</t>
    <rPh sb="0" eb="2">
      <t>ロウカ</t>
    </rPh>
    <rPh sb="3" eb="4">
      <t>フ</t>
    </rPh>
    <rPh sb="4" eb="5">
      <t>ヌ</t>
    </rPh>
    <rPh sb="5" eb="7">
      <t>テマエ</t>
    </rPh>
    <phoneticPr fontId="3"/>
  </si>
  <si>
    <t>EVホール　　69</t>
  </si>
  <si>
    <t>多目的ホール　　70</t>
    <rPh sb="0" eb="3">
      <t>タモクテキ</t>
    </rPh>
    <phoneticPr fontId="3"/>
  </si>
  <si>
    <t>教材室　　71</t>
    <rPh sb="0" eb="2">
      <t>キョウザイ</t>
    </rPh>
    <rPh sb="2" eb="3">
      <t>シツ</t>
    </rPh>
    <phoneticPr fontId="3"/>
  </si>
  <si>
    <t>高等部8.9組　　72</t>
    <rPh sb="0" eb="3">
      <t>コウトウブ</t>
    </rPh>
    <rPh sb="6" eb="7">
      <t>クミ</t>
    </rPh>
    <phoneticPr fontId="3"/>
  </si>
  <si>
    <t>高等部７組　　73</t>
    <rPh sb="0" eb="3">
      <t>コウトウブ</t>
    </rPh>
    <rPh sb="4" eb="5">
      <t>クミ</t>
    </rPh>
    <phoneticPr fontId="3"/>
  </si>
  <si>
    <t>高等部個別　　74</t>
    <rPh sb="0" eb="3">
      <t>コウトウブ</t>
    </rPh>
    <rPh sb="3" eb="5">
      <t>コベツ</t>
    </rPh>
    <phoneticPr fontId="3"/>
  </si>
  <si>
    <t>中等部学習室　　75</t>
    <rPh sb="0" eb="3">
      <t>チュウトウブ</t>
    </rPh>
    <rPh sb="3" eb="6">
      <t>ガクシュウシツ</t>
    </rPh>
    <phoneticPr fontId="3"/>
  </si>
  <si>
    <t>中1.2　　76</t>
    <rPh sb="0" eb="1">
      <t>チュウ</t>
    </rPh>
    <phoneticPr fontId="3"/>
  </si>
  <si>
    <t>トイレ（男女）　　77</t>
    <rPh sb="4" eb="6">
      <t>ダンジョ</t>
    </rPh>
    <phoneticPr fontId="3"/>
  </si>
  <si>
    <t>ペンダントライト</t>
  </si>
  <si>
    <t>IL60W　E26</t>
  </si>
  <si>
    <t>音楽室　　79</t>
    <rPh sb="0" eb="3">
      <t>オンガクシツ</t>
    </rPh>
    <phoneticPr fontId="3"/>
  </si>
  <si>
    <t>中学学習室　　81</t>
    <rPh sb="0" eb="5">
      <t>チュウガクガクシュウシツ</t>
    </rPh>
    <phoneticPr fontId="3"/>
  </si>
  <si>
    <t>中等部5.6組　82</t>
    <rPh sb="0" eb="2">
      <t>チュウトウ</t>
    </rPh>
    <rPh sb="2" eb="3">
      <t>ブ</t>
    </rPh>
    <rPh sb="6" eb="7">
      <t>クミ</t>
    </rPh>
    <phoneticPr fontId="3"/>
  </si>
  <si>
    <t>教材室　　83</t>
    <rPh sb="0" eb="3">
      <t>キョウザイシツ</t>
    </rPh>
    <phoneticPr fontId="3"/>
  </si>
  <si>
    <t>中等部3.4組　　84</t>
    <rPh sb="0" eb="2">
      <t>チュウトウ</t>
    </rPh>
    <rPh sb="2" eb="3">
      <t>ブ</t>
    </rPh>
    <rPh sb="6" eb="7">
      <t>クミ</t>
    </rPh>
    <phoneticPr fontId="3"/>
  </si>
  <si>
    <t>トイレ（男女）　　85</t>
    <rPh sb="4" eb="6">
      <t>ダンジョ</t>
    </rPh>
    <phoneticPr fontId="3"/>
  </si>
  <si>
    <t>中学学習室　　86</t>
    <rPh sb="0" eb="5">
      <t>チュウガクガクシュウシツ</t>
    </rPh>
    <phoneticPr fontId="3"/>
  </si>
  <si>
    <t>高等部個別室　　87</t>
    <rPh sb="0" eb="3">
      <t>コウトウブ</t>
    </rPh>
    <rPh sb="3" eb="5">
      <t>コベツ</t>
    </rPh>
    <rPh sb="5" eb="6">
      <t>シツ</t>
    </rPh>
    <phoneticPr fontId="3"/>
  </si>
  <si>
    <t>高等部6組　　88</t>
    <rPh sb="0" eb="3">
      <t>コウトウブ</t>
    </rPh>
    <rPh sb="4" eb="5">
      <t>クミ</t>
    </rPh>
    <phoneticPr fontId="3"/>
  </si>
  <si>
    <t>高等部5組　　89</t>
    <rPh sb="0" eb="3">
      <t>コウトウブ</t>
    </rPh>
    <rPh sb="4" eb="5">
      <t>クミ</t>
    </rPh>
    <phoneticPr fontId="3"/>
  </si>
  <si>
    <t>高等部3.4組　　90</t>
    <rPh sb="0" eb="3">
      <t>コウトウブ</t>
    </rPh>
    <rPh sb="6" eb="7">
      <t>クミ</t>
    </rPh>
    <phoneticPr fontId="3"/>
  </si>
  <si>
    <t>高等部1.2組　　91</t>
    <rPh sb="0" eb="3">
      <t>コウトウブ</t>
    </rPh>
    <rPh sb="6" eb="7">
      <t>クミ</t>
    </rPh>
    <phoneticPr fontId="3"/>
  </si>
  <si>
    <t>トイレ（男女）　　92</t>
    <rPh sb="4" eb="6">
      <t>ダンジョ</t>
    </rPh>
    <phoneticPr fontId="3"/>
  </si>
  <si>
    <t>共通教材室　　93</t>
    <rPh sb="0" eb="5">
      <t>キョウツウキョウザイシツ</t>
    </rPh>
    <phoneticPr fontId="3"/>
  </si>
  <si>
    <t>高等部個別室　　94</t>
    <rPh sb="0" eb="3">
      <t>コウトウブ</t>
    </rPh>
    <rPh sb="3" eb="6">
      <t>コベツシツ</t>
    </rPh>
    <phoneticPr fontId="3"/>
  </si>
  <si>
    <t>サービス室　　95</t>
    <rPh sb="4" eb="5">
      <t>シツ</t>
    </rPh>
    <phoneticPr fontId="3"/>
  </si>
  <si>
    <t>廊下　　96</t>
    <rPh sb="0" eb="2">
      <t>ロウカ</t>
    </rPh>
    <phoneticPr fontId="3"/>
  </si>
  <si>
    <t>スロープ　　97</t>
  </si>
  <si>
    <t>階段A　　98</t>
    <rPh sb="0" eb="2">
      <t>カイダン</t>
    </rPh>
    <phoneticPr fontId="3"/>
  </si>
  <si>
    <t>階段B　　99</t>
    <rPh sb="0" eb="2">
      <t>カイダン</t>
    </rPh>
    <phoneticPr fontId="3"/>
  </si>
  <si>
    <t>階段C　　100</t>
    <rPh sb="0" eb="2">
      <t>カイダン</t>
    </rPh>
    <phoneticPr fontId="3"/>
  </si>
  <si>
    <t>階段D　　101</t>
    <rPh sb="0" eb="2">
      <t>カイダン</t>
    </rPh>
    <phoneticPr fontId="3"/>
  </si>
  <si>
    <t>階段E　　102</t>
    <rPh sb="0" eb="2">
      <t>カイダン</t>
    </rPh>
    <phoneticPr fontId="3"/>
  </si>
  <si>
    <t>正面玄関の真下　　103</t>
    <rPh sb="0" eb="4">
      <t>ショウメンゲンカン</t>
    </rPh>
    <rPh sb="5" eb="7">
      <t>マシタ</t>
    </rPh>
    <phoneticPr fontId="3"/>
  </si>
  <si>
    <t>スポットライト 電球色</t>
    <rPh sb="8" eb="11">
      <t>デンキュウショク</t>
    </rPh>
    <phoneticPr fontId="3"/>
  </si>
  <si>
    <t>IL200W</t>
  </si>
  <si>
    <t>作業蔵　　104</t>
    <rPh sb="0" eb="2">
      <t>サギョウ</t>
    </rPh>
    <rPh sb="2" eb="3">
      <t>クラ</t>
    </rPh>
    <phoneticPr fontId="3"/>
  </si>
  <si>
    <t>笠付トラフ1灯 WP SUS</t>
    <rPh sb="0" eb="2">
      <t>カサツキ</t>
    </rPh>
    <rPh sb="6" eb="7">
      <t>トウ</t>
    </rPh>
    <phoneticPr fontId="3"/>
  </si>
  <si>
    <t>作業蔵内部　　104</t>
    <rPh sb="0" eb="2">
      <t>サギョウ</t>
    </rPh>
    <rPh sb="2" eb="3">
      <t>クラ</t>
    </rPh>
    <rPh sb="3" eb="5">
      <t>ナイブ</t>
    </rPh>
    <phoneticPr fontId="3"/>
  </si>
  <si>
    <t>作業蔵　　104</t>
    <rPh sb="0" eb="3">
      <t>サギョウクラ</t>
    </rPh>
    <phoneticPr fontId="3"/>
  </si>
  <si>
    <t>階段下　　105</t>
    <rPh sb="0" eb="3">
      <t>カイダンシタ</t>
    </rPh>
    <phoneticPr fontId="3"/>
  </si>
  <si>
    <t>コーナーライト1灯</t>
    <rPh sb="8" eb="9">
      <t>トウ</t>
    </rPh>
    <phoneticPr fontId="3"/>
  </si>
  <si>
    <t>坂井高等学校</t>
  </si>
  <si>
    <t>グラウンド　　1</t>
  </si>
  <si>
    <t>笠付トラフ1灯（吊下）</t>
    <rPh sb="0" eb="1">
      <t>カサ</t>
    </rPh>
    <rPh sb="1" eb="2">
      <t>ツキ</t>
    </rPh>
    <rPh sb="6" eb="7">
      <t>トウ</t>
    </rPh>
    <rPh sb="8" eb="9">
      <t>ツリ</t>
    </rPh>
    <rPh sb="9" eb="10">
      <t>サ</t>
    </rPh>
    <phoneticPr fontId="3"/>
  </si>
  <si>
    <t>街路灯 ポール径Φ89.1</t>
    <rPh sb="0" eb="3">
      <t>ガイロトウ</t>
    </rPh>
    <rPh sb="7" eb="8">
      <t>ケイ</t>
    </rPh>
    <phoneticPr fontId="3"/>
  </si>
  <si>
    <t>水銀灯200W</t>
    <rPh sb="0" eb="2">
      <t>スイギン</t>
    </rPh>
    <rPh sb="2" eb="3">
      <t>トウ</t>
    </rPh>
    <phoneticPr fontId="3"/>
  </si>
  <si>
    <t>サッカーグランド　　31</t>
  </si>
  <si>
    <t>1L　　34</t>
  </si>
  <si>
    <t>逆富士2灯 W200 口金回転</t>
    <rPh sb="0" eb="3">
      <t>ギャクフジ</t>
    </rPh>
    <rPh sb="11" eb="15">
      <t>クチガネカイテン</t>
    </rPh>
    <phoneticPr fontId="3"/>
  </si>
  <si>
    <t>1B　　35</t>
  </si>
  <si>
    <t>1S　　36</t>
  </si>
  <si>
    <t>1E　　37</t>
  </si>
  <si>
    <t>1V　　38</t>
  </si>
  <si>
    <t>1M　　39</t>
  </si>
  <si>
    <t>1F　　40</t>
  </si>
  <si>
    <t>1A　　41</t>
  </si>
  <si>
    <t>本館</t>
    <rPh sb="0" eb="2">
      <t>ホンカン</t>
    </rPh>
    <phoneticPr fontId="3"/>
  </si>
  <si>
    <t>2L  51</t>
  </si>
  <si>
    <t>2B  52</t>
  </si>
  <si>
    <t>2S  53</t>
  </si>
  <si>
    <t>2E  54</t>
  </si>
  <si>
    <t>2V  55</t>
  </si>
  <si>
    <t>2M  56</t>
  </si>
  <si>
    <t>2F  57</t>
  </si>
  <si>
    <t>2A  58</t>
  </si>
  <si>
    <t>直付下面開放2灯 W200 和風</t>
    <rPh sb="0" eb="2">
      <t>ジカヅ</t>
    </rPh>
    <rPh sb="2" eb="6">
      <t>カメンカイホウ</t>
    </rPh>
    <rPh sb="7" eb="8">
      <t>トウ</t>
    </rPh>
    <rPh sb="14" eb="16">
      <t>ワフウ</t>
    </rPh>
    <phoneticPr fontId="3"/>
  </si>
  <si>
    <t>手元灯（対象外）</t>
    <rPh sb="0" eb="3">
      <t>テモトトウ</t>
    </rPh>
    <rPh sb="4" eb="7">
      <t>タイショウソト</t>
    </rPh>
    <phoneticPr fontId="3"/>
  </si>
  <si>
    <t>FL8</t>
  </si>
  <si>
    <t>応接室　　70</t>
    <rPh sb="0" eb="3">
      <t>オウセツシツ</t>
    </rPh>
    <phoneticPr fontId="3"/>
  </si>
  <si>
    <t>スクエア4灯 □600</t>
    <rPh sb="5" eb="6">
      <t>トウ</t>
    </rPh>
    <phoneticPr fontId="3"/>
  </si>
  <si>
    <t>校長室　　71</t>
    <rPh sb="0" eb="3">
      <t>コウチョウシツ</t>
    </rPh>
    <phoneticPr fontId="3"/>
  </si>
  <si>
    <t>看板灯</t>
    <rPh sb="0" eb="3">
      <t>カンバントウ</t>
    </rPh>
    <phoneticPr fontId="3"/>
  </si>
  <si>
    <t>相談室　　78</t>
    <rPh sb="0" eb="3">
      <t>ソウダンシツ</t>
    </rPh>
    <phoneticPr fontId="3"/>
  </si>
  <si>
    <t>直付シーリング □500 和風</t>
    <rPh sb="0" eb="2">
      <t>ジカヅ</t>
    </rPh>
    <rPh sb="13" eb="15">
      <t>ワフウ</t>
    </rPh>
    <phoneticPr fontId="3"/>
  </si>
  <si>
    <t>男子更衣室　　87</t>
    <rPh sb="0" eb="5">
      <t>ダンシコウイシツ</t>
    </rPh>
    <phoneticPr fontId="3"/>
  </si>
  <si>
    <t>逆富士2灯 W330 WP</t>
    <rPh sb="0" eb="3">
      <t>ギャクフジ</t>
    </rPh>
    <rPh sb="4" eb="5">
      <t>トウ</t>
    </rPh>
    <phoneticPr fontId="3"/>
  </si>
  <si>
    <t>逆富士2灯 W250 WP</t>
    <rPh sb="0" eb="3">
      <t>ギャクフジ</t>
    </rPh>
    <rPh sb="4" eb="5">
      <t>トウ</t>
    </rPh>
    <phoneticPr fontId="3"/>
  </si>
  <si>
    <t>直付下面開放2灯 ルーバー付</t>
    <rPh sb="0" eb="2">
      <t>ジカヅ</t>
    </rPh>
    <rPh sb="2" eb="6">
      <t>カメンカイホウ</t>
    </rPh>
    <rPh sb="7" eb="8">
      <t>トウ</t>
    </rPh>
    <rPh sb="13" eb="14">
      <t>ツキ</t>
    </rPh>
    <phoneticPr fontId="3"/>
  </si>
  <si>
    <t>廊下　　131</t>
  </si>
  <si>
    <t>ボール球60W</t>
    <rPh sb="3" eb="4">
      <t>キュウ</t>
    </rPh>
    <phoneticPr fontId="3"/>
  </si>
  <si>
    <t>トイレ　　143</t>
  </si>
  <si>
    <t>防爆照明（対象外）</t>
    <rPh sb="0" eb="2">
      <t>ボウバク</t>
    </rPh>
    <rPh sb="2" eb="4">
      <t>ショウメイ</t>
    </rPh>
    <rPh sb="5" eb="8">
      <t>タイショウソト</t>
    </rPh>
    <phoneticPr fontId="3"/>
  </si>
  <si>
    <t>IL　E26</t>
  </si>
  <si>
    <t>笠付トラフ1灯 SUS</t>
    <rPh sb="0" eb="2">
      <t>カサツキ</t>
    </rPh>
    <rPh sb="6" eb="7">
      <t>トウ</t>
    </rPh>
    <phoneticPr fontId="3"/>
  </si>
  <si>
    <t>笠付トラフ2灯 SUS</t>
    <rPh sb="0" eb="2">
      <t>カサツキ</t>
    </rPh>
    <rPh sb="6" eb="7">
      <t>トウ</t>
    </rPh>
    <phoneticPr fontId="3"/>
  </si>
  <si>
    <t>廊下　　146</t>
  </si>
  <si>
    <t>笠付トラフ2灯（吊下）</t>
    <rPh sb="0" eb="1">
      <t>カサ</t>
    </rPh>
    <rPh sb="1" eb="2">
      <t>ツキ</t>
    </rPh>
    <rPh sb="6" eb="7">
      <t>トウ</t>
    </rPh>
    <rPh sb="8" eb="9">
      <t>ツリ</t>
    </rPh>
    <rPh sb="9" eb="10">
      <t>サ</t>
    </rPh>
    <phoneticPr fontId="3"/>
  </si>
  <si>
    <t>笠付トラフ1灯（吊下） ガード付</t>
    <rPh sb="0" eb="1">
      <t>カサ</t>
    </rPh>
    <rPh sb="1" eb="2">
      <t>ツキ</t>
    </rPh>
    <rPh sb="6" eb="7">
      <t>トウ</t>
    </rPh>
    <rPh sb="8" eb="9">
      <t>ツリ</t>
    </rPh>
    <rPh sb="9" eb="10">
      <t>サ</t>
    </rPh>
    <rPh sb="15" eb="16">
      <t>ツ</t>
    </rPh>
    <phoneticPr fontId="3"/>
  </si>
  <si>
    <t>第1体育館</t>
    <rPh sb="0" eb="1">
      <t>ダイ</t>
    </rPh>
    <rPh sb="2" eb="5">
      <t>タイイクカン</t>
    </rPh>
    <phoneticPr fontId="3"/>
  </si>
  <si>
    <t>ステージ　　62</t>
  </si>
  <si>
    <t>トイレ　　67</t>
  </si>
  <si>
    <t>水銀灯750W</t>
    <rPh sb="0" eb="3">
      <t>スイギントウ</t>
    </rPh>
    <phoneticPr fontId="3"/>
  </si>
  <si>
    <t>逆富士1灯 W150 WP</t>
    <rPh sb="0" eb="3">
      <t>ギャクフジ</t>
    </rPh>
    <rPh sb="4" eb="5">
      <t>トウ</t>
    </rPh>
    <phoneticPr fontId="3"/>
  </si>
  <si>
    <t>直付黒板灯2灯</t>
    <rPh sb="0" eb="2">
      <t>ジカヅ</t>
    </rPh>
    <rPh sb="2" eb="5">
      <t>コクバントウ</t>
    </rPh>
    <rPh sb="6" eb="7">
      <t>トウ</t>
    </rPh>
    <phoneticPr fontId="3"/>
  </si>
  <si>
    <t>CAD-CAM　　15</t>
  </si>
  <si>
    <t>廊下　　42</t>
    <rPh sb="0" eb="2">
      <t>ロウカ</t>
    </rPh>
    <phoneticPr fontId="3"/>
  </si>
  <si>
    <t>トイレ　　45</t>
  </si>
  <si>
    <t>CAD-CAM　　48</t>
  </si>
  <si>
    <t>コンプレッサー　　58</t>
  </si>
  <si>
    <t>水銀灯150W</t>
    <rPh sb="0" eb="3">
      <t>スイギントウ</t>
    </rPh>
    <phoneticPr fontId="3"/>
  </si>
  <si>
    <t>笠付トラフ2灯（吊下） 口金回転</t>
    <rPh sb="0" eb="1">
      <t>カサ</t>
    </rPh>
    <rPh sb="1" eb="2">
      <t>ツキ</t>
    </rPh>
    <rPh sb="6" eb="7">
      <t>トウ</t>
    </rPh>
    <rPh sb="8" eb="9">
      <t>ツリ</t>
    </rPh>
    <rPh sb="9" eb="10">
      <t>サ</t>
    </rPh>
    <rPh sb="12" eb="16">
      <t>クチガネカイテン</t>
    </rPh>
    <phoneticPr fontId="3"/>
  </si>
  <si>
    <t>直付スポットライト E26 電球色</t>
    <rPh sb="0" eb="2">
      <t>ジカヅ</t>
    </rPh>
    <rPh sb="14" eb="17">
      <t>デンキュウショク</t>
    </rPh>
    <phoneticPr fontId="3"/>
  </si>
  <si>
    <t>ビーム球100W</t>
  </si>
  <si>
    <t>トラフ1灯 吊下</t>
    <rPh sb="4" eb="5">
      <t>トウ</t>
    </rPh>
    <rPh sb="6" eb="8">
      <t>ツリサ</t>
    </rPh>
    <phoneticPr fontId="3"/>
  </si>
  <si>
    <t>笠付トラフ2灯 WP　SUS</t>
    <rPh sb="0" eb="1">
      <t>カサ</t>
    </rPh>
    <rPh sb="1" eb="2">
      <t>ツキ</t>
    </rPh>
    <rPh sb="6" eb="7">
      <t>トウ</t>
    </rPh>
    <phoneticPr fontId="3"/>
  </si>
  <si>
    <t>直付下面開放2灯 W250 カバー付</t>
    <rPh sb="0" eb="2">
      <t>ジカヅ</t>
    </rPh>
    <rPh sb="2" eb="6">
      <t>カメンカイホウ</t>
    </rPh>
    <rPh sb="7" eb="8">
      <t>トウ</t>
    </rPh>
    <rPh sb="17" eb="18">
      <t>ツ</t>
    </rPh>
    <phoneticPr fontId="3"/>
  </si>
  <si>
    <t>直付下面開放2灯 W250</t>
    <rPh sb="0" eb="1">
      <t>チョク</t>
    </rPh>
    <rPh sb="1" eb="2">
      <t>ツケ</t>
    </rPh>
    <rPh sb="2" eb="4">
      <t>カメン</t>
    </rPh>
    <rPh sb="4" eb="6">
      <t>カイホウ</t>
    </rPh>
    <rPh sb="7" eb="8">
      <t>トウ</t>
    </rPh>
    <phoneticPr fontId="3"/>
  </si>
  <si>
    <t>ミラー灯 E26 電球色</t>
    <rPh sb="3" eb="4">
      <t>トウ</t>
    </rPh>
    <rPh sb="9" eb="12">
      <t>デンキュウショク</t>
    </rPh>
    <phoneticPr fontId="3"/>
  </si>
  <si>
    <t>直付下面開放2灯 W240</t>
    <rPh sb="0" eb="2">
      <t>ジカヅ</t>
    </rPh>
    <rPh sb="2" eb="6">
      <t>カメンカイホウ</t>
    </rPh>
    <rPh sb="7" eb="8">
      <t>トウ</t>
    </rPh>
    <phoneticPr fontId="3"/>
  </si>
  <si>
    <t>ブラケット E17 電球色</t>
    <rPh sb="10" eb="13">
      <t>デンキュウショク</t>
    </rPh>
    <phoneticPr fontId="3"/>
  </si>
  <si>
    <t>シーリング Φ220 WP</t>
  </si>
  <si>
    <t>ホール　　200</t>
  </si>
  <si>
    <t>ブラケット Φ250</t>
  </si>
  <si>
    <t>嶺南東特別支援学校</t>
  </si>
  <si>
    <t>職員室　　1</t>
    <rPh sb="0" eb="3">
      <t>ショクインシツ</t>
    </rPh>
    <phoneticPr fontId="3"/>
  </si>
  <si>
    <t>逆富士2灯 W230</t>
    <rPh sb="0" eb="3">
      <t>ギャクフジ</t>
    </rPh>
    <phoneticPr fontId="3"/>
  </si>
  <si>
    <t>被服室　　2</t>
    <rPh sb="0" eb="3">
      <t>ヒフクシツ</t>
    </rPh>
    <phoneticPr fontId="3"/>
  </si>
  <si>
    <t>和室　　3</t>
    <rPh sb="0" eb="2">
      <t>ワシツ</t>
    </rPh>
    <phoneticPr fontId="3"/>
  </si>
  <si>
    <t>逆富士2灯 W220</t>
    <rPh sb="0" eb="3">
      <t>ギャクフジ</t>
    </rPh>
    <rPh sb="4" eb="5">
      <t>トウ</t>
    </rPh>
    <phoneticPr fontId="3"/>
  </si>
  <si>
    <t>学習室2　　4</t>
    <rPh sb="0" eb="3">
      <t>ガクシュウシツ</t>
    </rPh>
    <phoneticPr fontId="3"/>
  </si>
  <si>
    <t>逆富士1灯 W150 SUS</t>
    <rPh sb="0" eb="3">
      <t>ギャクフジ</t>
    </rPh>
    <rPh sb="4" eb="5">
      <t>トウ</t>
    </rPh>
    <phoneticPr fontId="3"/>
  </si>
  <si>
    <t>教材室　　6</t>
    <rPh sb="0" eb="3">
      <t>キョウザイシツ</t>
    </rPh>
    <phoneticPr fontId="3"/>
  </si>
  <si>
    <t>埋込下面開放1灯 W200</t>
    <rPh sb="0" eb="2">
      <t>ウメコミ</t>
    </rPh>
    <rPh sb="2" eb="6">
      <t>カメンカイホウ</t>
    </rPh>
    <rPh sb="7" eb="8">
      <t>トウ</t>
    </rPh>
    <phoneticPr fontId="3"/>
  </si>
  <si>
    <t>高等部2-2　　8</t>
    <rPh sb="0" eb="3">
      <t>コウトウブ</t>
    </rPh>
    <phoneticPr fontId="3"/>
  </si>
  <si>
    <t>高等部2-1　　9</t>
    <rPh sb="0" eb="3">
      <t>コウトウブ</t>
    </rPh>
    <phoneticPr fontId="3"/>
  </si>
  <si>
    <t>高等部1-3　　10</t>
    <rPh sb="0" eb="3">
      <t>コウトウブ</t>
    </rPh>
    <phoneticPr fontId="3"/>
  </si>
  <si>
    <t>高等部1-2　　11</t>
    <rPh sb="0" eb="3">
      <t>コウトウブ</t>
    </rPh>
    <phoneticPr fontId="3"/>
  </si>
  <si>
    <t>高等部1-1　　12</t>
    <rPh sb="0" eb="3">
      <t>コウトウブ</t>
    </rPh>
    <phoneticPr fontId="3"/>
  </si>
  <si>
    <t>多目的トイレ　　14</t>
    <rPh sb="0" eb="3">
      <t>タモクテキ</t>
    </rPh>
    <phoneticPr fontId="3"/>
  </si>
  <si>
    <t>浴室灯 E17</t>
    <rPh sb="0" eb="3">
      <t>ヨクシツトウ</t>
    </rPh>
    <phoneticPr fontId="3"/>
  </si>
  <si>
    <t>ミニクリプトン60W</t>
  </si>
  <si>
    <t>廊下　　15</t>
    <rPh sb="0" eb="2">
      <t>ロウカ</t>
    </rPh>
    <phoneticPr fontId="3"/>
  </si>
  <si>
    <t>工芸実習室　　16</t>
    <rPh sb="0" eb="2">
      <t>コウゲイ</t>
    </rPh>
    <rPh sb="2" eb="5">
      <t>ジッシュウシツ</t>
    </rPh>
    <phoneticPr fontId="3"/>
  </si>
  <si>
    <t>木工実習室　　17</t>
    <rPh sb="0" eb="2">
      <t>モッコウ</t>
    </rPh>
    <rPh sb="2" eb="5">
      <t>ジッシュウシツ</t>
    </rPh>
    <phoneticPr fontId="3"/>
  </si>
  <si>
    <t>木工機械室　　18</t>
    <rPh sb="0" eb="2">
      <t>モッコウ</t>
    </rPh>
    <rPh sb="2" eb="5">
      <t>キカイシツ</t>
    </rPh>
    <phoneticPr fontId="3"/>
  </si>
  <si>
    <t>園芸実習室　　19</t>
    <rPh sb="0" eb="2">
      <t>エンゲイ</t>
    </rPh>
    <rPh sb="2" eb="5">
      <t>ジッシュウシツ</t>
    </rPh>
    <phoneticPr fontId="3"/>
  </si>
  <si>
    <t>トイレ　　20</t>
  </si>
  <si>
    <t>外倉庫　　21</t>
    <rPh sb="0" eb="3">
      <t>ソトソウコ</t>
    </rPh>
    <phoneticPr fontId="3"/>
  </si>
  <si>
    <t>階段　　23</t>
    <rPh sb="0" eb="2">
      <t>カイダン</t>
    </rPh>
    <phoneticPr fontId="3"/>
  </si>
  <si>
    <t>中等部ルーム　　24</t>
    <rPh sb="0" eb="3">
      <t>チュウトウブ</t>
    </rPh>
    <phoneticPr fontId="3"/>
  </si>
  <si>
    <t>中等部7組　　25</t>
    <rPh sb="0" eb="3">
      <t>チュウトウブ</t>
    </rPh>
    <rPh sb="4" eb="5">
      <t>クミ</t>
    </rPh>
    <phoneticPr fontId="3"/>
  </si>
  <si>
    <t>中等部6組　　26</t>
    <rPh sb="0" eb="3">
      <t>チュウトウブ</t>
    </rPh>
    <rPh sb="4" eb="5">
      <t>クミ</t>
    </rPh>
    <phoneticPr fontId="3"/>
  </si>
  <si>
    <t>実習室　　27</t>
    <rPh sb="0" eb="3">
      <t>ジッシュウシツ</t>
    </rPh>
    <phoneticPr fontId="3"/>
  </si>
  <si>
    <t>中等部5組　　28</t>
    <rPh sb="0" eb="3">
      <t>チュウトウブ</t>
    </rPh>
    <rPh sb="4" eb="5">
      <t>クミ</t>
    </rPh>
    <phoneticPr fontId="3"/>
  </si>
  <si>
    <t>中等部4組　　29</t>
    <rPh sb="0" eb="3">
      <t>チュウトウブ</t>
    </rPh>
    <rPh sb="4" eb="5">
      <t>クミ</t>
    </rPh>
    <phoneticPr fontId="3"/>
  </si>
  <si>
    <t>中等部作業室　　30</t>
    <rPh sb="0" eb="3">
      <t>チュウトウブ</t>
    </rPh>
    <rPh sb="3" eb="6">
      <t>サギョウシツ</t>
    </rPh>
    <phoneticPr fontId="3"/>
  </si>
  <si>
    <t>トイレ　　31</t>
  </si>
  <si>
    <t>埋込下面開放2灯 W230</t>
    <rPh sb="0" eb="2">
      <t>ウメコミ</t>
    </rPh>
    <rPh sb="2" eb="6">
      <t>カメンカイホウ</t>
    </rPh>
    <rPh sb="7" eb="8">
      <t>トウ</t>
    </rPh>
    <phoneticPr fontId="3"/>
  </si>
  <si>
    <t>埋込下面開放2灯 W300 非常灯兼用</t>
    <rPh sb="0" eb="2">
      <t>ウメコミ</t>
    </rPh>
    <rPh sb="2" eb="6">
      <t>カメンカイホウ</t>
    </rPh>
    <rPh sb="7" eb="8">
      <t>トウ</t>
    </rPh>
    <rPh sb="14" eb="19">
      <t>ヒジョウトウケンヨウ</t>
    </rPh>
    <phoneticPr fontId="3"/>
  </si>
  <si>
    <t>南校舎</t>
    <rPh sb="0" eb="3">
      <t>ミナミコウシャ</t>
    </rPh>
    <phoneticPr fontId="3"/>
  </si>
  <si>
    <t>階段1　　33</t>
    <rPh sb="0" eb="2">
      <t>カイダン</t>
    </rPh>
    <phoneticPr fontId="3"/>
  </si>
  <si>
    <t>階段下倉庫1　　34</t>
    <rPh sb="0" eb="5">
      <t>カイダンシタソウコ</t>
    </rPh>
    <phoneticPr fontId="3"/>
  </si>
  <si>
    <t>理科室　　35</t>
    <rPh sb="0" eb="3">
      <t>リカシツ</t>
    </rPh>
    <phoneticPr fontId="3"/>
  </si>
  <si>
    <t>訪問教育室　　36</t>
    <rPh sb="0" eb="5">
      <t>ホウモンキョウイクシツ</t>
    </rPh>
    <phoneticPr fontId="3"/>
  </si>
  <si>
    <t>女子更衣室　　37</t>
    <rPh sb="0" eb="2">
      <t>ジョシ</t>
    </rPh>
    <rPh sb="2" eb="5">
      <t>コウイシツ</t>
    </rPh>
    <phoneticPr fontId="3"/>
  </si>
  <si>
    <t>階段2　　38</t>
    <rPh sb="0" eb="2">
      <t>カイダン</t>
    </rPh>
    <phoneticPr fontId="3"/>
  </si>
  <si>
    <t>階段下倉庫2　　39</t>
    <rPh sb="0" eb="5">
      <t>カイダンシタソウコ</t>
    </rPh>
    <phoneticPr fontId="3"/>
  </si>
  <si>
    <t>中等部学習室2　　40</t>
    <rPh sb="0" eb="3">
      <t>チュウトウブ</t>
    </rPh>
    <rPh sb="3" eb="6">
      <t>ガクシュウシツ</t>
    </rPh>
    <phoneticPr fontId="3"/>
  </si>
  <si>
    <t>中等部学習室1　　41</t>
    <rPh sb="0" eb="3">
      <t>チュウトウブ</t>
    </rPh>
    <rPh sb="3" eb="6">
      <t>ガクシュウシツ</t>
    </rPh>
    <phoneticPr fontId="3"/>
  </si>
  <si>
    <t>中等部3組　　42</t>
    <rPh sb="0" eb="3">
      <t>チュウトウブ</t>
    </rPh>
    <rPh sb="4" eb="5">
      <t>クミ</t>
    </rPh>
    <phoneticPr fontId="3"/>
  </si>
  <si>
    <t>中等部2組　　43</t>
    <rPh sb="0" eb="3">
      <t>チュウトウブ</t>
    </rPh>
    <rPh sb="4" eb="5">
      <t>クミ</t>
    </rPh>
    <phoneticPr fontId="3"/>
  </si>
  <si>
    <t>中等部1組　　44</t>
    <rPh sb="0" eb="3">
      <t>チュウトウブ</t>
    </rPh>
    <rPh sb="4" eb="5">
      <t>クミ</t>
    </rPh>
    <phoneticPr fontId="3"/>
  </si>
  <si>
    <t>昇降口　　47</t>
    <rPh sb="0" eb="3">
      <t>ショウコウグチ</t>
    </rPh>
    <phoneticPr fontId="3"/>
  </si>
  <si>
    <t>スクエア2灯 □450</t>
    <rPh sb="5" eb="6">
      <t>トウ</t>
    </rPh>
    <phoneticPr fontId="3"/>
  </si>
  <si>
    <t>昇降口軒下　　48</t>
    <rPh sb="0" eb="3">
      <t>ショウコウグチ</t>
    </rPh>
    <rPh sb="3" eb="5">
      <t>ノキシタ</t>
    </rPh>
    <phoneticPr fontId="3"/>
  </si>
  <si>
    <t>中等部職員室　　50</t>
    <rPh sb="0" eb="3">
      <t>チュウトウブ</t>
    </rPh>
    <rPh sb="3" eb="6">
      <t>ショクインシツ</t>
    </rPh>
    <phoneticPr fontId="3"/>
  </si>
  <si>
    <t>中等部教材室　51</t>
    <rPh sb="0" eb="3">
      <t>チュウトウブ</t>
    </rPh>
    <rPh sb="3" eb="6">
      <t>キョウザイシツ</t>
    </rPh>
    <phoneticPr fontId="3"/>
  </si>
  <si>
    <t>小/高学習室2　　52</t>
    <rPh sb="0" eb="1">
      <t>ショウ</t>
    </rPh>
    <rPh sb="2" eb="3">
      <t>コウ</t>
    </rPh>
    <rPh sb="3" eb="6">
      <t>ガクシュウシツ</t>
    </rPh>
    <phoneticPr fontId="3"/>
  </si>
  <si>
    <t>小/高6組　　53</t>
    <rPh sb="0" eb="1">
      <t>ショウ</t>
    </rPh>
    <rPh sb="2" eb="3">
      <t>コウ</t>
    </rPh>
    <rPh sb="4" eb="5">
      <t>クミ</t>
    </rPh>
    <phoneticPr fontId="3"/>
  </si>
  <si>
    <t>資材室　　54</t>
    <rPh sb="0" eb="3">
      <t>シザイシツ</t>
    </rPh>
    <phoneticPr fontId="3"/>
  </si>
  <si>
    <t>埋込下面開放2灯 W220 SUS</t>
    <rPh sb="0" eb="2">
      <t>ウメコミ</t>
    </rPh>
    <rPh sb="2" eb="6">
      <t>カメンカイホウ</t>
    </rPh>
    <rPh sb="7" eb="8">
      <t>トウ</t>
    </rPh>
    <phoneticPr fontId="3"/>
  </si>
  <si>
    <t>渡り廊下（本校舎/南校舎）　　57</t>
    <rPh sb="0" eb="1">
      <t>ワタ</t>
    </rPh>
    <rPh sb="2" eb="4">
      <t>ロウカ</t>
    </rPh>
    <rPh sb="5" eb="8">
      <t>ホンコウシャ</t>
    </rPh>
    <rPh sb="9" eb="10">
      <t>ミナミ</t>
    </rPh>
    <rPh sb="10" eb="12">
      <t>コウシャ</t>
    </rPh>
    <phoneticPr fontId="3"/>
  </si>
  <si>
    <t>小/高5組　　58</t>
    <rPh sb="0" eb="1">
      <t>ショウ</t>
    </rPh>
    <rPh sb="2" eb="3">
      <t>コウ</t>
    </rPh>
    <rPh sb="4" eb="5">
      <t>クミ</t>
    </rPh>
    <phoneticPr fontId="3"/>
  </si>
  <si>
    <t>小/高ルーム　　59</t>
    <rPh sb="0" eb="1">
      <t>ショウ</t>
    </rPh>
    <rPh sb="2" eb="3">
      <t>コウ</t>
    </rPh>
    <phoneticPr fontId="3"/>
  </si>
  <si>
    <t>埋込高天井照明 ガード付</t>
    <rPh sb="0" eb="2">
      <t>ウメコミ</t>
    </rPh>
    <rPh sb="2" eb="5">
      <t>タカテンジョウ</t>
    </rPh>
    <rPh sb="5" eb="7">
      <t>ショウメイ</t>
    </rPh>
    <rPh sb="11" eb="12">
      <t>ツ</t>
    </rPh>
    <phoneticPr fontId="3"/>
  </si>
  <si>
    <t>控室1　　62</t>
    <rPh sb="0" eb="2">
      <t>ヒカエシツ</t>
    </rPh>
    <phoneticPr fontId="3"/>
  </si>
  <si>
    <t>控室2　　63</t>
    <rPh sb="0" eb="2">
      <t>ヒカエシツ</t>
    </rPh>
    <phoneticPr fontId="3"/>
  </si>
  <si>
    <t>駐車場　　66</t>
    <rPh sb="0" eb="3">
      <t>チュウシャジョウ</t>
    </rPh>
    <phoneticPr fontId="3"/>
  </si>
  <si>
    <t>駐車場裏　　67</t>
    <rPh sb="0" eb="3">
      <t>チュウシャジョウ</t>
    </rPh>
    <rPh sb="3" eb="4">
      <t>ウラ</t>
    </rPh>
    <phoneticPr fontId="3"/>
  </si>
  <si>
    <t>プール口　　68</t>
    <rPh sb="3" eb="4">
      <t>クチ</t>
    </rPh>
    <phoneticPr fontId="3"/>
  </si>
  <si>
    <t>機械室　　69</t>
    <rPh sb="0" eb="3">
      <t>キカイシツ</t>
    </rPh>
    <phoneticPr fontId="3"/>
  </si>
  <si>
    <t>女子更衣室　　70</t>
    <rPh sb="0" eb="5">
      <t>ジョシコウイシツ</t>
    </rPh>
    <phoneticPr fontId="3"/>
  </si>
  <si>
    <t>女子トイレ　　71</t>
    <rPh sb="0" eb="2">
      <t>ジョシ</t>
    </rPh>
    <phoneticPr fontId="3"/>
  </si>
  <si>
    <t>男子更衣室　　72</t>
    <rPh sb="0" eb="5">
      <t>ダンシコウイシツ</t>
    </rPh>
    <phoneticPr fontId="3"/>
  </si>
  <si>
    <t>男子トイレ　　73</t>
    <rPh sb="0" eb="2">
      <t>ダンシ</t>
    </rPh>
    <phoneticPr fontId="3"/>
  </si>
  <si>
    <t>管理人室　　74</t>
    <rPh sb="0" eb="4">
      <t>カンリニンシツ</t>
    </rPh>
    <phoneticPr fontId="3"/>
  </si>
  <si>
    <t>清水特別支援学校</t>
  </si>
  <si>
    <t>校長室　　1</t>
    <rPh sb="0" eb="3">
      <t>コウチョウシツ</t>
    </rPh>
    <phoneticPr fontId="3"/>
  </si>
  <si>
    <t>高等部教室　　3</t>
    <rPh sb="0" eb="5">
      <t>コウトウブキョウシツ</t>
    </rPh>
    <phoneticPr fontId="3"/>
  </si>
  <si>
    <t>直付下面開放2灯 W230</t>
    <rPh sb="0" eb="2">
      <t>ジカヅ</t>
    </rPh>
    <rPh sb="2" eb="6">
      <t>カメンカイホウ</t>
    </rPh>
    <rPh sb="7" eb="8">
      <t>トウ</t>
    </rPh>
    <phoneticPr fontId="3"/>
  </si>
  <si>
    <t>高等部教室2　　4</t>
    <rPh sb="0" eb="3">
      <t>コウトウブ</t>
    </rPh>
    <rPh sb="3" eb="5">
      <t>キョウシツ</t>
    </rPh>
    <phoneticPr fontId="3"/>
  </si>
  <si>
    <t>中等部教室　　6</t>
    <rPh sb="0" eb="3">
      <t>チュウトウブ</t>
    </rPh>
    <rPh sb="3" eb="5">
      <t>キョウシツ</t>
    </rPh>
    <phoneticPr fontId="3"/>
  </si>
  <si>
    <t>中等部教室2　　7</t>
    <rPh sb="0" eb="3">
      <t>チュウトウブ</t>
    </rPh>
    <rPh sb="3" eb="5">
      <t>キョウシツ</t>
    </rPh>
    <phoneticPr fontId="3"/>
  </si>
  <si>
    <t>中等部教室3　　8</t>
    <rPh sb="0" eb="3">
      <t>チュウトウブ</t>
    </rPh>
    <rPh sb="3" eb="5">
      <t>キョウシツ</t>
    </rPh>
    <phoneticPr fontId="3"/>
  </si>
  <si>
    <t>中・高等部学習室　　9</t>
    <rPh sb="0" eb="1">
      <t>チュウ</t>
    </rPh>
    <rPh sb="2" eb="5">
      <t>コウトウブ</t>
    </rPh>
    <rPh sb="5" eb="8">
      <t>ガクシュウシツ</t>
    </rPh>
    <phoneticPr fontId="3"/>
  </si>
  <si>
    <t>ブラケット　ミラー灯</t>
    <rPh sb="9" eb="10">
      <t>トウ</t>
    </rPh>
    <phoneticPr fontId="3"/>
  </si>
  <si>
    <t>逆富士2灯 W200 連結</t>
    <rPh sb="0" eb="3">
      <t>ギャクフジ</t>
    </rPh>
    <rPh sb="4" eb="5">
      <t>トウ</t>
    </rPh>
    <rPh sb="11" eb="13">
      <t>レンケツ</t>
    </rPh>
    <phoneticPr fontId="3"/>
  </si>
  <si>
    <t>図書室　　13</t>
    <rPh sb="0" eb="3">
      <t>トショシツ</t>
    </rPh>
    <phoneticPr fontId="3"/>
  </si>
  <si>
    <t>調理室　　14</t>
    <rPh sb="0" eb="3">
      <t>チョウリシツ</t>
    </rPh>
    <phoneticPr fontId="3"/>
  </si>
  <si>
    <t>A階段　　16</t>
    <rPh sb="1" eb="3">
      <t>カイダン</t>
    </rPh>
    <phoneticPr fontId="3"/>
  </si>
  <si>
    <t>B階段　　17</t>
    <rPh sb="1" eb="3">
      <t>カイダン</t>
    </rPh>
    <phoneticPr fontId="3"/>
  </si>
  <si>
    <t>スロープ　　18</t>
  </si>
  <si>
    <t>事務室　　20</t>
    <rPh sb="0" eb="3">
      <t>ジムシツ</t>
    </rPh>
    <phoneticPr fontId="3"/>
  </si>
  <si>
    <t>直付下面開放2灯 W230 プルスイッチ付</t>
    <rPh sb="0" eb="2">
      <t>ジカヅ</t>
    </rPh>
    <rPh sb="2" eb="6">
      <t>カメンカイホウ</t>
    </rPh>
    <rPh sb="7" eb="8">
      <t>トウ</t>
    </rPh>
    <rPh sb="20" eb="21">
      <t>ツキ</t>
    </rPh>
    <phoneticPr fontId="3"/>
  </si>
  <si>
    <t>ブラケット ミラー灯 プルスイッチ付</t>
    <rPh sb="9" eb="10">
      <t>トウ</t>
    </rPh>
    <phoneticPr fontId="3"/>
  </si>
  <si>
    <t>トイレ　　21</t>
  </si>
  <si>
    <t>児童生徒玄関　　22</t>
    <rPh sb="0" eb="4">
      <t>ジドウセイト</t>
    </rPh>
    <rPh sb="4" eb="6">
      <t>ゲンカン</t>
    </rPh>
    <phoneticPr fontId="3"/>
  </si>
  <si>
    <t>埋込スクエア2灯 □275</t>
    <rPh sb="0" eb="2">
      <t>ウメコミ</t>
    </rPh>
    <rPh sb="7" eb="8">
      <t>トウ</t>
    </rPh>
    <phoneticPr fontId="3"/>
  </si>
  <si>
    <t>ダウンライト Φ100 電球色</t>
    <rPh sb="12" eb="15">
      <t>デンキュウショク</t>
    </rPh>
    <phoneticPr fontId="3"/>
  </si>
  <si>
    <t>ビームダイクロ75W</t>
  </si>
  <si>
    <t>階段A下倉庫　　23</t>
    <rPh sb="0" eb="2">
      <t>カイダン</t>
    </rPh>
    <rPh sb="3" eb="6">
      <t>シタソウコ</t>
    </rPh>
    <phoneticPr fontId="3"/>
  </si>
  <si>
    <t>トイレ2　　24</t>
  </si>
  <si>
    <t>階段B下倉庫　　26</t>
    <rPh sb="0" eb="2">
      <t>カイダン</t>
    </rPh>
    <rPh sb="3" eb="6">
      <t>シタソウコ</t>
    </rPh>
    <phoneticPr fontId="3"/>
  </si>
  <si>
    <t>わくわくルーム　　28</t>
  </si>
  <si>
    <t>給食準備室　　29</t>
    <rPh sb="0" eb="5">
      <t>キュウショクジュンビシツ</t>
    </rPh>
    <phoneticPr fontId="3"/>
  </si>
  <si>
    <t>電気室　　30</t>
    <rPh sb="0" eb="3">
      <t>デンキシツ</t>
    </rPh>
    <phoneticPr fontId="3"/>
  </si>
  <si>
    <t>保健室　　31</t>
    <rPh sb="0" eb="3">
      <t>ホケンシツ</t>
    </rPh>
    <phoneticPr fontId="3"/>
  </si>
  <si>
    <t>職員室　　32</t>
    <rPh sb="0" eb="3">
      <t>ショクインシツ</t>
    </rPh>
    <phoneticPr fontId="3"/>
  </si>
  <si>
    <t>埋込下面開放2灯 W230 プルスイッチ付</t>
    <rPh sb="0" eb="2">
      <t>ウメコミ</t>
    </rPh>
    <rPh sb="2" eb="6">
      <t>カメンカイホウ</t>
    </rPh>
    <rPh sb="7" eb="8">
      <t>トウ</t>
    </rPh>
    <rPh sb="20" eb="21">
      <t>ツキ</t>
    </rPh>
    <phoneticPr fontId="3"/>
  </si>
  <si>
    <t>印刷室　　33</t>
    <rPh sb="0" eb="3">
      <t>インサツシツ</t>
    </rPh>
    <phoneticPr fontId="3"/>
  </si>
  <si>
    <t>男子更衣室　　34</t>
    <rPh sb="0" eb="5">
      <t>ダンシコウイシツ</t>
    </rPh>
    <phoneticPr fontId="3"/>
  </si>
  <si>
    <t>女子更衣室　　35</t>
    <rPh sb="0" eb="5">
      <t>ジョシコウイシツ</t>
    </rPh>
    <phoneticPr fontId="3"/>
  </si>
  <si>
    <t>別館廊下　　37</t>
    <rPh sb="0" eb="2">
      <t>ベッカン</t>
    </rPh>
    <rPh sb="2" eb="4">
      <t>ロウカ</t>
    </rPh>
    <phoneticPr fontId="3"/>
  </si>
  <si>
    <t>会議室　38</t>
    <rPh sb="0" eb="3">
      <t>カイギシツ</t>
    </rPh>
    <phoneticPr fontId="3"/>
  </si>
  <si>
    <t>教材室　　39</t>
    <rPh sb="0" eb="3">
      <t>キョウザイシツ</t>
    </rPh>
    <phoneticPr fontId="3"/>
  </si>
  <si>
    <t>生徒用玄関軒下　　40</t>
    <rPh sb="0" eb="5">
      <t>セイトヨウゲンカン</t>
    </rPh>
    <rPh sb="5" eb="7">
      <t>ノキシタ</t>
    </rPh>
    <phoneticPr fontId="3"/>
  </si>
  <si>
    <t>外壁　　41</t>
    <rPh sb="0" eb="2">
      <t>ガイヘキ</t>
    </rPh>
    <phoneticPr fontId="3"/>
  </si>
  <si>
    <t>ブラケット Φ240 WP センサー付</t>
    <rPh sb="18" eb="19">
      <t>ツキ</t>
    </rPh>
    <phoneticPr fontId="3"/>
  </si>
  <si>
    <t>嶺北特別支援学校</t>
  </si>
  <si>
    <t>高等部第3棟</t>
    <rPh sb="0" eb="3">
      <t>コウトウブ</t>
    </rPh>
    <rPh sb="3" eb="4">
      <t>ダイ</t>
    </rPh>
    <rPh sb="5" eb="6">
      <t>トウ</t>
    </rPh>
    <phoneticPr fontId="3"/>
  </si>
  <si>
    <t>直付下面開放2灯 W160</t>
    <rPh sb="0" eb="2">
      <t>ジカヅ</t>
    </rPh>
    <rPh sb="2" eb="6">
      <t>カメンカイホウ</t>
    </rPh>
    <rPh sb="7" eb="8">
      <t>トウ</t>
    </rPh>
    <phoneticPr fontId="3"/>
  </si>
  <si>
    <t>男女多目的トイレ　　14</t>
    <rPh sb="0" eb="2">
      <t>ダンジョ</t>
    </rPh>
    <rPh sb="2" eb="5">
      <t>タモクテキ</t>
    </rPh>
    <phoneticPr fontId="3"/>
  </si>
  <si>
    <t>逆富士1灯 W120 WP</t>
    <rPh sb="0" eb="3">
      <t>ギャクフジ</t>
    </rPh>
    <phoneticPr fontId="3"/>
  </si>
  <si>
    <t>シャワー室　　15</t>
    <rPh sb="4" eb="5">
      <t>シツ</t>
    </rPh>
    <phoneticPr fontId="3"/>
  </si>
  <si>
    <t>浴室灯 E26 電球色</t>
    <rPh sb="0" eb="3">
      <t>ヨクシツトウ</t>
    </rPh>
    <rPh sb="8" eb="11">
      <t>デンキュウショク</t>
    </rPh>
    <phoneticPr fontId="3"/>
  </si>
  <si>
    <t>1-2　　17</t>
  </si>
  <si>
    <t>廊下　　19</t>
    <rPh sb="0" eb="2">
      <t>ロウカ</t>
    </rPh>
    <phoneticPr fontId="3"/>
  </si>
  <si>
    <t>高等部第2棟</t>
    <rPh sb="0" eb="3">
      <t>コウトウブ</t>
    </rPh>
    <rPh sb="3" eb="4">
      <t>ダイ</t>
    </rPh>
    <rPh sb="5" eb="6">
      <t>トウ</t>
    </rPh>
    <phoneticPr fontId="3"/>
  </si>
  <si>
    <t>男女トイレ　　22</t>
    <rPh sb="0" eb="2">
      <t>ダンジョ</t>
    </rPh>
    <phoneticPr fontId="3"/>
  </si>
  <si>
    <t>シャワー室　　23</t>
    <rPh sb="4" eb="5">
      <t>シツ</t>
    </rPh>
    <phoneticPr fontId="3"/>
  </si>
  <si>
    <t>作業棟</t>
    <rPh sb="0" eb="3">
      <t>サギョウトウ</t>
    </rPh>
    <phoneticPr fontId="3"/>
  </si>
  <si>
    <t>園芸室　　28</t>
    <rPh sb="0" eb="3">
      <t>エンゲイシツ</t>
    </rPh>
    <phoneticPr fontId="3"/>
  </si>
  <si>
    <t>階段横倉庫　　29</t>
    <rPh sb="0" eb="2">
      <t>カイダン</t>
    </rPh>
    <rPh sb="2" eb="3">
      <t>ヨコ</t>
    </rPh>
    <rPh sb="3" eb="5">
      <t>ソウコ</t>
    </rPh>
    <phoneticPr fontId="3"/>
  </si>
  <si>
    <t>男女トイレ　　30</t>
    <rPh sb="0" eb="2">
      <t>ダンジョ</t>
    </rPh>
    <phoneticPr fontId="3"/>
  </si>
  <si>
    <t>木工室　　31</t>
    <rPh sb="0" eb="3">
      <t>モッコウシツ</t>
    </rPh>
    <phoneticPr fontId="3"/>
  </si>
  <si>
    <t>陶芸室　　33</t>
    <rPh sb="0" eb="3">
      <t>トウゲイシツ</t>
    </rPh>
    <phoneticPr fontId="3"/>
  </si>
  <si>
    <t>廊下　　34</t>
    <rPh sb="0" eb="2">
      <t>ロウカ</t>
    </rPh>
    <phoneticPr fontId="3"/>
  </si>
  <si>
    <t>階段　　35</t>
    <rPh sb="0" eb="2">
      <t>カイダン</t>
    </rPh>
    <phoneticPr fontId="3"/>
  </si>
  <si>
    <t>男女トイレ　　36</t>
    <rPh sb="0" eb="2">
      <t>ダンジョ</t>
    </rPh>
    <phoneticPr fontId="3"/>
  </si>
  <si>
    <t>被服準備室　　38</t>
    <rPh sb="0" eb="2">
      <t>ヒフク</t>
    </rPh>
    <rPh sb="2" eb="5">
      <t>ジュンビシツ</t>
    </rPh>
    <phoneticPr fontId="3"/>
  </si>
  <si>
    <t>被服室　　39</t>
    <rPh sb="0" eb="3">
      <t>ヒフクシツ</t>
    </rPh>
    <phoneticPr fontId="3"/>
  </si>
  <si>
    <t>逆富士2灯 W230</t>
    <rPh sb="0" eb="1">
      <t>ギャク</t>
    </rPh>
    <rPh sb="1" eb="3">
      <t>フジ</t>
    </rPh>
    <rPh sb="4" eb="5">
      <t>トウ</t>
    </rPh>
    <phoneticPr fontId="3"/>
  </si>
  <si>
    <t>紙工室（コンピューター室）　　41</t>
    <rPh sb="0" eb="1">
      <t>カミ</t>
    </rPh>
    <rPh sb="1" eb="2">
      <t>コウ</t>
    </rPh>
    <rPh sb="2" eb="3">
      <t>シツ</t>
    </rPh>
    <rPh sb="11" eb="12">
      <t>シツ</t>
    </rPh>
    <phoneticPr fontId="3"/>
  </si>
  <si>
    <t>直付下面開放2灯 W270 ルーバー付</t>
    <rPh sb="0" eb="2">
      <t>ジカヅ</t>
    </rPh>
    <rPh sb="2" eb="6">
      <t>カメンカイホウ</t>
    </rPh>
    <rPh sb="18" eb="19">
      <t>ツキ</t>
    </rPh>
    <phoneticPr fontId="3"/>
  </si>
  <si>
    <t>温水浴室　　44</t>
    <rPh sb="0" eb="2">
      <t>オンスイ</t>
    </rPh>
    <rPh sb="2" eb="4">
      <t>ヨクシツ</t>
    </rPh>
    <phoneticPr fontId="3"/>
  </si>
  <si>
    <t>ミラー灯 プルスイッチ付</t>
    <rPh sb="3" eb="4">
      <t>トウ</t>
    </rPh>
    <phoneticPr fontId="3"/>
  </si>
  <si>
    <t>温水浴室（機械室）　　44</t>
    <rPh sb="0" eb="2">
      <t>オンスイ</t>
    </rPh>
    <rPh sb="2" eb="4">
      <t>ヨクシツ</t>
    </rPh>
    <rPh sb="5" eb="8">
      <t>キカイシツ</t>
    </rPh>
    <phoneticPr fontId="3"/>
  </si>
  <si>
    <t>体育館前通路　　201</t>
    <rPh sb="0" eb="3">
      <t>タイイクカン</t>
    </rPh>
    <rPh sb="3" eb="4">
      <t>マエ</t>
    </rPh>
    <rPh sb="4" eb="6">
      <t>ツウロ</t>
    </rPh>
    <phoneticPr fontId="3"/>
  </si>
  <si>
    <t>寄宿舎通路　　202</t>
    <rPh sb="0" eb="3">
      <t>キシュクシャ</t>
    </rPh>
    <rPh sb="3" eb="5">
      <t>ツウロ</t>
    </rPh>
    <phoneticPr fontId="3"/>
  </si>
  <si>
    <t>体育館前通路　　203</t>
    <rPh sb="0" eb="3">
      <t>タイイクカン</t>
    </rPh>
    <rPh sb="3" eb="4">
      <t>マエ</t>
    </rPh>
    <rPh sb="4" eb="6">
      <t>ツウロ</t>
    </rPh>
    <phoneticPr fontId="3"/>
  </si>
  <si>
    <t>車庫　　204</t>
    <rPh sb="0" eb="2">
      <t>シャコ</t>
    </rPh>
    <phoneticPr fontId="3"/>
  </si>
  <si>
    <t>外倉庫　　205</t>
    <rPh sb="0" eb="1">
      <t>ソト</t>
    </rPh>
    <rPh sb="1" eb="3">
      <t>ソウコ</t>
    </rPh>
    <phoneticPr fontId="3"/>
  </si>
  <si>
    <t>機械室　　206</t>
    <rPh sb="0" eb="3">
      <t>キカイシツ</t>
    </rPh>
    <phoneticPr fontId="3"/>
  </si>
  <si>
    <t>男子更衣室</t>
    <rPh sb="0" eb="5">
      <t>ダンシコウイシツ</t>
    </rPh>
    <phoneticPr fontId="3"/>
  </si>
  <si>
    <t>管理室</t>
    <rPh sb="0" eb="3">
      <t>カンリシツ</t>
    </rPh>
    <phoneticPr fontId="3"/>
  </si>
  <si>
    <t>盲学校</t>
    <rPh sb="0" eb="3">
      <t>モウガッコウ</t>
    </rPh>
    <phoneticPr fontId="4"/>
  </si>
  <si>
    <t>STTルーム　　1</t>
  </si>
  <si>
    <t>視覚支援ルーム　　2</t>
    <rPh sb="0" eb="2">
      <t>シカク</t>
    </rPh>
    <rPh sb="2" eb="4">
      <t>シエン</t>
    </rPh>
    <phoneticPr fontId="3"/>
  </si>
  <si>
    <t>9廊下　　9</t>
    <rPh sb="1" eb="3">
      <t>ロウカ</t>
    </rPh>
    <phoneticPr fontId="3"/>
  </si>
  <si>
    <t>男子更衣室　　10</t>
    <rPh sb="0" eb="5">
      <t>ダンシコウイシツ</t>
    </rPh>
    <phoneticPr fontId="3"/>
  </si>
  <si>
    <t>女子更衣室　　11</t>
    <rPh sb="0" eb="5">
      <t>ジョシコウイシツ</t>
    </rPh>
    <phoneticPr fontId="3"/>
  </si>
  <si>
    <t>調理室　　12</t>
    <rPh sb="0" eb="3">
      <t>チョウリシツ</t>
    </rPh>
    <phoneticPr fontId="3"/>
  </si>
  <si>
    <t>家庭科室　　13</t>
    <rPh sb="0" eb="4">
      <t>カテイカシツ</t>
    </rPh>
    <phoneticPr fontId="3"/>
  </si>
  <si>
    <t>家庭科室（和室）　　13</t>
    <rPh sb="0" eb="4">
      <t>カテイカシツ</t>
    </rPh>
    <rPh sb="5" eb="7">
      <t>ワシツ</t>
    </rPh>
    <phoneticPr fontId="3"/>
  </si>
  <si>
    <t>シーリング □300 和風</t>
    <rPh sb="11" eb="13">
      <t>ワフウ</t>
    </rPh>
    <phoneticPr fontId="3"/>
  </si>
  <si>
    <t>シーリング2灯 □600 和風 プルスイッチ付</t>
    <rPh sb="6" eb="7">
      <t>トウ</t>
    </rPh>
    <rPh sb="13" eb="15">
      <t>ワフウ</t>
    </rPh>
    <rPh sb="22" eb="23">
      <t>ツキ</t>
    </rPh>
    <phoneticPr fontId="3"/>
  </si>
  <si>
    <t>手元灯 プルスイッチ・コンセント付</t>
    <rPh sb="0" eb="3">
      <t>テモトトウ</t>
    </rPh>
    <rPh sb="16" eb="17">
      <t>ツキ</t>
    </rPh>
    <phoneticPr fontId="3"/>
  </si>
  <si>
    <t>17廊下　　17</t>
    <rPh sb="2" eb="4">
      <t>ロウカ</t>
    </rPh>
    <phoneticPr fontId="3"/>
  </si>
  <si>
    <t>リハビリステーション室　　18</t>
    <rPh sb="10" eb="11">
      <t>シツ</t>
    </rPh>
    <phoneticPr fontId="3"/>
  </si>
  <si>
    <t>あんま室　　19</t>
    <rPh sb="3" eb="4">
      <t>シツ</t>
    </rPh>
    <phoneticPr fontId="3"/>
  </si>
  <si>
    <t>マッサージ室　　20</t>
    <rPh sb="5" eb="6">
      <t>シツ</t>
    </rPh>
    <phoneticPr fontId="3"/>
  </si>
  <si>
    <t>女子更衣室　21</t>
    <rPh sb="0" eb="5">
      <t>ジョシコウイシツ</t>
    </rPh>
    <phoneticPr fontId="3"/>
  </si>
  <si>
    <t>針.灸室　　22</t>
    <rPh sb="0" eb="1">
      <t>ハリ</t>
    </rPh>
    <rPh sb="2" eb="3">
      <t>キュウ</t>
    </rPh>
    <rPh sb="3" eb="4">
      <t>シツ</t>
    </rPh>
    <phoneticPr fontId="3"/>
  </si>
  <si>
    <t>視覚支援用具展示室　　27</t>
    <rPh sb="0" eb="2">
      <t>シカク</t>
    </rPh>
    <rPh sb="2" eb="4">
      <t>シエン</t>
    </rPh>
    <rPh sb="4" eb="6">
      <t>ヨウグ</t>
    </rPh>
    <rPh sb="6" eb="9">
      <t>テンジシツ</t>
    </rPh>
    <phoneticPr fontId="3"/>
  </si>
  <si>
    <t>進路支援ルーム　　28</t>
    <rPh sb="0" eb="4">
      <t>シンロシエン</t>
    </rPh>
    <phoneticPr fontId="3"/>
  </si>
  <si>
    <t>スクリーンルーム　　29</t>
  </si>
  <si>
    <t>男子更衣室　　30</t>
    <rPh sb="0" eb="5">
      <t>ダンシコウイシツ</t>
    </rPh>
    <phoneticPr fontId="3"/>
  </si>
  <si>
    <t>自立活動・第3パソコン室　　31</t>
    <rPh sb="0" eb="4">
      <t>ジリツカツドウ</t>
    </rPh>
    <rPh sb="5" eb="6">
      <t>ダイ</t>
    </rPh>
    <rPh sb="11" eb="12">
      <t>シツ</t>
    </rPh>
    <phoneticPr fontId="3"/>
  </si>
  <si>
    <t>教材室　　32</t>
    <rPh sb="0" eb="3">
      <t>キョウザイシツ</t>
    </rPh>
    <phoneticPr fontId="3"/>
  </si>
  <si>
    <t>BONOルーム　　33</t>
  </si>
  <si>
    <t>視聴覚室　　34</t>
    <rPh sb="0" eb="4">
      <t>シチョウカクシツ</t>
    </rPh>
    <phoneticPr fontId="3"/>
  </si>
  <si>
    <t>視聴覚準備室　　35</t>
    <rPh sb="0" eb="6">
      <t>シチョウカクジュンビシツ</t>
    </rPh>
    <phoneticPr fontId="3"/>
  </si>
  <si>
    <t>社会科室　　36</t>
    <rPh sb="0" eb="4">
      <t>シャカイカシツ</t>
    </rPh>
    <phoneticPr fontId="3"/>
  </si>
  <si>
    <t>沿革資料室　　38</t>
    <rPh sb="0" eb="5">
      <t>エンカクシリョウシツ</t>
    </rPh>
    <phoneticPr fontId="3"/>
  </si>
  <si>
    <t>直付下面開放2灯 W220</t>
    <rPh sb="0" eb="2">
      <t>ジカヅ</t>
    </rPh>
    <rPh sb="2" eb="6">
      <t>カメンカイホウ</t>
    </rPh>
    <rPh sb="7" eb="8">
      <t>トウ</t>
    </rPh>
    <phoneticPr fontId="3"/>
  </si>
  <si>
    <t>第2パソコン室　　39</t>
    <rPh sb="0" eb="1">
      <t>ダイ</t>
    </rPh>
    <rPh sb="6" eb="7">
      <t>シツ</t>
    </rPh>
    <phoneticPr fontId="3"/>
  </si>
  <si>
    <t>第1パソコン室　　40</t>
    <rPh sb="0" eb="1">
      <t>ダイ</t>
    </rPh>
    <rPh sb="6" eb="7">
      <t>シツ</t>
    </rPh>
    <phoneticPr fontId="3"/>
  </si>
  <si>
    <t>41廊下　　41</t>
    <rPh sb="2" eb="4">
      <t>ロウカ</t>
    </rPh>
    <phoneticPr fontId="3"/>
  </si>
  <si>
    <t>42階段　　42</t>
    <rPh sb="2" eb="4">
      <t>カイダン</t>
    </rPh>
    <phoneticPr fontId="3"/>
  </si>
  <si>
    <t>階段（倉庫）　　42</t>
    <rPh sb="0" eb="2">
      <t>カイダン</t>
    </rPh>
    <rPh sb="3" eb="5">
      <t>ソウコ</t>
    </rPh>
    <phoneticPr fontId="3"/>
  </si>
  <si>
    <t>技術室　　43</t>
    <rPh sb="0" eb="3">
      <t>ギジュツシツ</t>
    </rPh>
    <phoneticPr fontId="3"/>
  </si>
  <si>
    <t>職業室　　44</t>
    <rPh sb="0" eb="3">
      <t>ショクギョウシツ</t>
    </rPh>
    <phoneticPr fontId="3"/>
  </si>
  <si>
    <t>生物地学室　　45</t>
    <rPh sb="0" eb="5">
      <t>セイブツチガクシツ</t>
    </rPh>
    <phoneticPr fontId="3"/>
  </si>
  <si>
    <t>理科準備室　　46</t>
    <rPh sb="0" eb="5">
      <t>リカジュンビシツ</t>
    </rPh>
    <phoneticPr fontId="3"/>
  </si>
  <si>
    <t>薬品庫　　46</t>
    <rPh sb="0" eb="3">
      <t>ヤクヒンコ</t>
    </rPh>
    <phoneticPr fontId="3"/>
  </si>
  <si>
    <t>物理化学室　　47</t>
    <rPh sb="0" eb="2">
      <t>ブツリ</t>
    </rPh>
    <rPh sb="2" eb="4">
      <t>カガク</t>
    </rPh>
    <rPh sb="4" eb="5">
      <t>シツ</t>
    </rPh>
    <phoneticPr fontId="3"/>
  </si>
  <si>
    <t>放送室・生徒会室　　48</t>
    <rPh sb="0" eb="3">
      <t>ホウソウシツ</t>
    </rPh>
    <rPh sb="4" eb="8">
      <t>セイトカイシツ</t>
    </rPh>
    <phoneticPr fontId="3"/>
  </si>
  <si>
    <t>陶芸室　　55</t>
    <rPh sb="0" eb="3">
      <t>トウゲイシツ</t>
    </rPh>
    <phoneticPr fontId="3"/>
  </si>
  <si>
    <t>介助員室　　56</t>
    <rPh sb="0" eb="3">
      <t>カイジョイン</t>
    </rPh>
    <rPh sb="3" eb="4">
      <t>シツ</t>
    </rPh>
    <phoneticPr fontId="3"/>
  </si>
  <si>
    <t>解剖準備室　　57</t>
    <rPh sb="0" eb="5">
      <t>カイボウジュンビシツ</t>
    </rPh>
    <phoneticPr fontId="3"/>
  </si>
  <si>
    <t>黒板灯2灯 W200</t>
    <rPh sb="0" eb="3">
      <t>コクバントウ</t>
    </rPh>
    <rPh sb="4" eb="5">
      <t>トウ</t>
    </rPh>
    <phoneticPr fontId="3"/>
  </si>
  <si>
    <t>解剖室　　58</t>
    <rPh sb="0" eb="3">
      <t>カイボウシツ</t>
    </rPh>
    <phoneticPr fontId="3"/>
  </si>
  <si>
    <t>生理実験室　　59</t>
    <rPh sb="0" eb="2">
      <t>セイリ</t>
    </rPh>
    <rPh sb="2" eb="5">
      <t>ジッケンシツ</t>
    </rPh>
    <phoneticPr fontId="3"/>
  </si>
  <si>
    <t>保健室　　60</t>
    <rPh sb="0" eb="3">
      <t>ホケンシツ</t>
    </rPh>
    <phoneticPr fontId="3"/>
  </si>
  <si>
    <t>61階段　　61</t>
    <rPh sb="2" eb="4">
      <t>カイダン</t>
    </rPh>
    <phoneticPr fontId="3"/>
  </si>
  <si>
    <t>階段（倉庫）　　61</t>
    <rPh sb="0" eb="2">
      <t>カイダン</t>
    </rPh>
    <rPh sb="3" eb="5">
      <t>ソウコ</t>
    </rPh>
    <phoneticPr fontId="3"/>
  </si>
  <si>
    <t>62廊下　　62</t>
    <rPh sb="2" eb="4">
      <t>ロウカ</t>
    </rPh>
    <phoneticPr fontId="3"/>
  </si>
  <si>
    <t>63廊下　　63</t>
    <rPh sb="2" eb="4">
      <t>ロウカ</t>
    </rPh>
    <phoneticPr fontId="3"/>
  </si>
  <si>
    <t>校務員室　　64</t>
    <rPh sb="0" eb="3">
      <t>コウムイン</t>
    </rPh>
    <rPh sb="3" eb="4">
      <t>シツ</t>
    </rPh>
    <phoneticPr fontId="3"/>
  </si>
  <si>
    <t>埋込下面開放1灯 W130 WP</t>
    <rPh sb="0" eb="2">
      <t>ウメコミ</t>
    </rPh>
    <rPh sb="2" eb="6">
      <t>カメンカイホウ</t>
    </rPh>
    <rPh sb="7" eb="8">
      <t>トウ</t>
    </rPh>
    <phoneticPr fontId="3"/>
  </si>
  <si>
    <t>多目的トイレ　　66</t>
    <rPh sb="0" eb="3">
      <t>タモクテキ</t>
    </rPh>
    <phoneticPr fontId="3"/>
  </si>
  <si>
    <t>埋込下面開放1灯 W130</t>
    <rPh sb="0" eb="2">
      <t>ウメコミ</t>
    </rPh>
    <rPh sb="2" eb="6">
      <t>カメンカイホウ</t>
    </rPh>
    <rPh sb="7" eb="8">
      <t>トウ</t>
    </rPh>
    <phoneticPr fontId="3"/>
  </si>
  <si>
    <t>女子トイレ　　67</t>
    <rPh sb="0" eb="2">
      <t>ジョシ</t>
    </rPh>
    <phoneticPr fontId="3"/>
  </si>
  <si>
    <t>第2図書室　　68</t>
    <rPh sb="0" eb="1">
      <t>ダイ</t>
    </rPh>
    <rPh sb="2" eb="5">
      <t>トショシツ</t>
    </rPh>
    <phoneticPr fontId="3"/>
  </si>
  <si>
    <t>プレイルーム　　69</t>
  </si>
  <si>
    <t>埋込下面開放2灯 W300 カバー付</t>
    <rPh sb="0" eb="2">
      <t>ウメコミ</t>
    </rPh>
    <rPh sb="2" eb="6">
      <t>カメンカイホウ</t>
    </rPh>
    <rPh sb="7" eb="8">
      <t>トウ</t>
    </rPh>
    <rPh sb="17" eb="18">
      <t>ツ</t>
    </rPh>
    <phoneticPr fontId="3"/>
  </si>
  <si>
    <t>便所　　70</t>
    <rPh sb="0" eb="2">
      <t>ベンジョ</t>
    </rPh>
    <phoneticPr fontId="3"/>
  </si>
  <si>
    <t>埋込下面開放2灯 W220 WP・SUS</t>
    <rPh sb="0" eb="2">
      <t>ウメコミ</t>
    </rPh>
    <rPh sb="2" eb="6">
      <t>カメンカイホウ</t>
    </rPh>
    <rPh sb="7" eb="8">
      <t>トウ</t>
    </rPh>
    <phoneticPr fontId="3"/>
  </si>
  <si>
    <t>図工・美術室　　71</t>
    <rPh sb="0" eb="2">
      <t>ズコウ</t>
    </rPh>
    <rPh sb="3" eb="6">
      <t>ビジュツシツ</t>
    </rPh>
    <phoneticPr fontId="3"/>
  </si>
  <si>
    <t>学習準備室　　72</t>
    <rPh sb="0" eb="5">
      <t>ガクシュウジュンビシツ</t>
    </rPh>
    <phoneticPr fontId="3"/>
  </si>
  <si>
    <t>教育相談室　　73</t>
    <rPh sb="0" eb="2">
      <t>キョウイク</t>
    </rPh>
    <rPh sb="2" eb="5">
      <t>ソウダンシツ</t>
    </rPh>
    <phoneticPr fontId="3"/>
  </si>
  <si>
    <t>74廊下　　74</t>
    <rPh sb="2" eb="4">
      <t>ロウカ</t>
    </rPh>
    <phoneticPr fontId="3"/>
  </si>
  <si>
    <t>印刷室　　75</t>
    <rPh sb="0" eb="3">
      <t>インサツシツ</t>
    </rPh>
    <phoneticPr fontId="3"/>
  </si>
  <si>
    <t>印刷室（資料室）　　75</t>
    <rPh sb="0" eb="3">
      <t>インサツシツ</t>
    </rPh>
    <rPh sb="4" eb="7">
      <t>シリョウシツ</t>
    </rPh>
    <phoneticPr fontId="3"/>
  </si>
  <si>
    <t>トラフ2灯</t>
    <rPh sb="4" eb="5">
      <t>トウ</t>
    </rPh>
    <phoneticPr fontId="3"/>
  </si>
  <si>
    <t>職員室　　76</t>
    <rPh sb="0" eb="3">
      <t>ショクインシツ</t>
    </rPh>
    <phoneticPr fontId="3"/>
  </si>
  <si>
    <t>校長室　　78</t>
    <rPh sb="0" eb="3">
      <t>コウチョウシツ</t>
    </rPh>
    <phoneticPr fontId="3"/>
  </si>
  <si>
    <t>埋込スクエア4灯 □600</t>
    <rPh sb="0" eb="2">
      <t>ウメコミ</t>
    </rPh>
    <phoneticPr fontId="3"/>
  </si>
  <si>
    <t>事務室　　79</t>
    <rPh sb="0" eb="3">
      <t>ジムシツ</t>
    </rPh>
    <phoneticPr fontId="3"/>
  </si>
  <si>
    <t>警備員室　　80</t>
    <rPh sb="0" eb="4">
      <t>ケイビインシツ</t>
    </rPh>
    <phoneticPr fontId="3"/>
  </si>
  <si>
    <t>第2臨床室　　81</t>
    <rPh sb="0" eb="1">
      <t>ダイ</t>
    </rPh>
    <rPh sb="2" eb="5">
      <t>リンショウシツ</t>
    </rPh>
    <phoneticPr fontId="3"/>
  </si>
  <si>
    <t>埋込スクエア2灯</t>
    <rPh sb="0" eb="2">
      <t>ウメコミ</t>
    </rPh>
    <rPh sb="7" eb="8">
      <t>トウ</t>
    </rPh>
    <phoneticPr fontId="3"/>
  </si>
  <si>
    <t>第1臨床室　　82</t>
    <rPh sb="0" eb="1">
      <t>ダイ</t>
    </rPh>
    <rPh sb="2" eb="5">
      <t>リンショウシツ</t>
    </rPh>
    <phoneticPr fontId="3"/>
  </si>
  <si>
    <t>臨床準備室　83</t>
    <rPh sb="0" eb="5">
      <t>リンショウジュンビシツ</t>
    </rPh>
    <phoneticPr fontId="3"/>
  </si>
  <si>
    <t>玄関　　84</t>
    <rPh sb="0" eb="2">
      <t>ゲンカン</t>
    </rPh>
    <phoneticPr fontId="3"/>
  </si>
  <si>
    <t>臨床検査室　　85</t>
    <rPh sb="0" eb="5">
      <t>リンショウケンサシツ</t>
    </rPh>
    <phoneticPr fontId="3"/>
  </si>
  <si>
    <t>便所　　86</t>
    <rPh sb="0" eb="2">
      <t>ベンジョ</t>
    </rPh>
    <phoneticPr fontId="3"/>
  </si>
  <si>
    <t>物理療法室　　87</t>
    <rPh sb="0" eb="2">
      <t>ブツリ</t>
    </rPh>
    <rPh sb="2" eb="5">
      <t>リョウホウシツ</t>
    </rPh>
    <phoneticPr fontId="3"/>
  </si>
  <si>
    <t>88廊下　　88</t>
    <rPh sb="2" eb="4">
      <t>ロウカ</t>
    </rPh>
    <phoneticPr fontId="3"/>
  </si>
  <si>
    <t>正面玄関　　89</t>
    <rPh sb="0" eb="4">
      <t>ショウメンゲンカン</t>
    </rPh>
    <phoneticPr fontId="3"/>
  </si>
  <si>
    <t>軒下　　90</t>
    <rPh sb="0" eb="2">
      <t>ノキシタ</t>
    </rPh>
    <phoneticPr fontId="3"/>
  </si>
  <si>
    <t>ダウンライト Φ150 WP 電球色</t>
    <rPh sb="15" eb="18">
      <t>デンキュウショク</t>
    </rPh>
    <phoneticPr fontId="3"/>
  </si>
  <si>
    <t>多目的トイレ　　91</t>
    <rPh sb="0" eb="3">
      <t>タモクテキ</t>
    </rPh>
    <phoneticPr fontId="3"/>
  </si>
  <si>
    <t>職員便所　　92</t>
    <rPh sb="0" eb="4">
      <t>ショクインベンジョ</t>
    </rPh>
    <phoneticPr fontId="3"/>
  </si>
  <si>
    <t>生徒玄関　　93</t>
    <rPh sb="0" eb="4">
      <t>セイトゲンカン</t>
    </rPh>
    <phoneticPr fontId="3"/>
  </si>
  <si>
    <t>女子トイレ　　94</t>
    <rPh sb="0" eb="2">
      <t>ジョシ</t>
    </rPh>
    <phoneticPr fontId="3"/>
  </si>
  <si>
    <t>男子トイレ　　95</t>
    <rPh sb="0" eb="2">
      <t>ダンシ</t>
    </rPh>
    <phoneticPr fontId="3"/>
  </si>
  <si>
    <t>96廊下　　96</t>
    <rPh sb="2" eb="4">
      <t>ロウカ</t>
    </rPh>
    <phoneticPr fontId="3"/>
  </si>
  <si>
    <t>97廊下　　97</t>
    <rPh sb="2" eb="4">
      <t>ロウカ</t>
    </rPh>
    <phoneticPr fontId="3"/>
  </si>
  <si>
    <t>渡り廊下（普通教/体育館）　　98</t>
    <rPh sb="0" eb="1">
      <t>ワタ</t>
    </rPh>
    <rPh sb="2" eb="4">
      <t>ロウカ</t>
    </rPh>
    <rPh sb="5" eb="7">
      <t>フツウ</t>
    </rPh>
    <rPh sb="7" eb="8">
      <t>キョウ</t>
    </rPh>
    <rPh sb="9" eb="12">
      <t>タイイクカン</t>
    </rPh>
    <phoneticPr fontId="3"/>
  </si>
  <si>
    <t>ブラケット2灯 WP SUS ガード付</t>
    <rPh sb="6" eb="7">
      <t>トウ</t>
    </rPh>
    <rPh sb="18" eb="19">
      <t>ツ</t>
    </rPh>
    <phoneticPr fontId="3"/>
  </si>
  <si>
    <t>アリーナ　　99</t>
  </si>
  <si>
    <t>水銀灯400W</t>
    <rPh sb="0" eb="2">
      <t>スイギン</t>
    </rPh>
    <rPh sb="2" eb="3">
      <t>トウ</t>
    </rPh>
    <phoneticPr fontId="3"/>
  </si>
  <si>
    <t>ブラケット ガード付</t>
  </si>
  <si>
    <t>器具室　　100</t>
    <rPh sb="0" eb="3">
      <t>キグシツ</t>
    </rPh>
    <phoneticPr fontId="3"/>
  </si>
  <si>
    <t>逆富士1灯 W120 ガード付</t>
    <rPh sb="0" eb="3">
      <t>ギャクフジ</t>
    </rPh>
    <rPh sb="4" eb="5">
      <t>トウ</t>
    </rPh>
    <phoneticPr fontId="3"/>
  </si>
  <si>
    <t>教官室　　101</t>
    <rPh sb="0" eb="3">
      <t>キョウカンシツ</t>
    </rPh>
    <phoneticPr fontId="3"/>
  </si>
  <si>
    <t>更衣室　　102</t>
    <rPh sb="0" eb="3">
      <t>コウイシツ</t>
    </rPh>
    <phoneticPr fontId="3"/>
  </si>
  <si>
    <t>多目的トイレ　　103</t>
    <rPh sb="0" eb="3">
      <t>タモクテキ</t>
    </rPh>
    <phoneticPr fontId="3"/>
  </si>
  <si>
    <t>ステージ　　104</t>
  </si>
  <si>
    <t>ステージ左右　　105</t>
    <rPh sb="4" eb="6">
      <t>サユウ</t>
    </rPh>
    <phoneticPr fontId="3"/>
  </si>
  <si>
    <t>音楽室　　105</t>
    <rPh sb="0" eb="3">
      <t>オンガクシツ</t>
    </rPh>
    <phoneticPr fontId="3"/>
  </si>
  <si>
    <t>埋込下面開放2灯 W230 Cチャン回避型 ルーバー付</t>
    <rPh sb="0" eb="2">
      <t>ウメコミ</t>
    </rPh>
    <rPh sb="2" eb="6">
      <t>カメンカイホウ</t>
    </rPh>
    <rPh sb="7" eb="8">
      <t>トウ</t>
    </rPh>
    <rPh sb="18" eb="21">
      <t>カイヒガタ</t>
    </rPh>
    <rPh sb="26" eb="27">
      <t>ツキ</t>
    </rPh>
    <phoneticPr fontId="3"/>
  </si>
  <si>
    <t>スポットライト 電球色（ダクトレール取付）</t>
    <rPh sb="8" eb="11">
      <t>デンキュウショク</t>
    </rPh>
    <rPh sb="18" eb="20">
      <t>トリツケ</t>
    </rPh>
    <phoneticPr fontId="3"/>
  </si>
  <si>
    <t>ピンハロ60W</t>
  </si>
  <si>
    <t>音楽室（器具室）　　105</t>
    <rPh sb="0" eb="3">
      <t>オンガクシツ</t>
    </rPh>
    <rPh sb="4" eb="7">
      <t>キグシツ</t>
    </rPh>
    <phoneticPr fontId="3"/>
  </si>
  <si>
    <t>渡り廊下（普通教/寄宿舎）　　106</t>
    <rPh sb="0" eb="1">
      <t>ワタ</t>
    </rPh>
    <rPh sb="2" eb="4">
      <t>ロウカ</t>
    </rPh>
    <rPh sb="5" eb="8">
      <t>フツウキョウ</t>
    </rPh>
    <rPh sb="9" eb="12">
      <t>キシュクシャ</t>
    </rPh>
    <phoneticPr fontId="3"/>
  </si>
  <si>
    <t>逆富士2灯 W230 非常灯兼用</t>
    <rPh sb="0" eb="3">
      <t>ギャクフジ</t>
    </rPh>
    <rPh sb="4" eb="5">
      <t>トウ</t>
    </rPh>
    <rPh sb="11" eb="16">
      <t>ヒジョウトウケンヨウ</t>
    </rPh>
    <phoneticPr fontId="3"/>
  </si>
  <si>
    <t>15室　　107</t>
    <rPh sb="2" eb="3">
      <t>シツ</t>
    </rPh>
    <phoneticPr fontId="3"/>
  </si>
  <si>
    <t>ダウンライト Φ100 E17 電球色</t>
    <rPh sb="16" eb="19">
      <t>デンキュウショク</t>
    </rPh>
    <phoneticPr fontId="3"/>
  </si>
  <si>
    <t>ミニレフ球50W</t>
    <rPh sb="4" eb="5">
      <t>キュウ</t>
    </rPh>
    <phoneticPr fontId="3"/>
  </si>
  <si>
    <t>14室　　108</t>
    <rPh sb="2" eb="3">
      <t>シツ</t>
    </rPh>
    <phoneticPr fontId="3"/>
  </si>
  <si>
    <t>13室　　109</t>
    <rPh sb="2" eb="3">
      <t>シツ</t>
    </rPh>
    <phoneticPr fontId="3"/>
  </si>
  <si>
    <t>宿直室　　110</t>
    <rPh sb="0" eb="3">
      <t>シュクチョクシツ</t>
    </rPh>
    <phoneticPr fontId="3"/>
  </si>
  <si>
    <t>12室　　111</t>
    <rPh sb="2" eb="3">
      <t>シツ</t>
    </rPh>
    <phoneticPr fontId="3"/>
  </si>
  <si>
    <t>11室　　112</t>
    <rPh sb="2" eb="3">
      <t>シツ</t>
    </rPh>
    <phoneticPr fontId="3"/>
  </si>
  <si>
    <t>トイレ　　113</t>
  </si>
  <si>
    <t>逆富士1灯 W120 WP　SUS</t>
    <rPh sb="0" eb="3">
      <t>ギャクフジ</t>
    </rPh>
    <rPh sb="4" eb="5">
      <t>トウ</t>
    </rPh>
    <phoneticPr fontId="3"/>
  </si>
  <si>
    <t>プレー室　　114</t>
    <rPh sb="3" eb="4">
      <t>シツ</t>
    </rPh>
    <phoneticPr fontId="3"/>
  </si>
  <si>
    <t>談話室　　115</t>
    <rPh sb="0" eb="3">
      <t>ダンワシツ</t>
    </rPh>
    <phoneticPr fontId="3"/>
  </si>
  <si>
    <t>多目的室　　116</t>
    <rPh sb="0" eb="4">
      <t>タモクテキシツ</t>
    </rPh>
    <phoneticPr fontId="3"/>
  </si>
  <si>
    <t>トイレ　　117</t>
  </si>
  <si>
    <t>物置　　118</t>
    <rPh sb="0" eb="2">
      <t>モノオキ</t>
    </rPh>
    <phoneticPr fontId="3"/>
  </si>
  <si>
    <t>5室　　119</t>
    <rPh sb="1" eb="2">
      <t>シツ</t>
    </rPh>
    <phoneticPr fontId="3"/>
  </si>
  <si>
    <t>6室　　120</t>
    <rPh sb="1" eb="2">
      <t>シツ</t>
    </rPh>
    <phoneticPr fontId="3"/>
  </si>
  <si>
    <t>宿直室　　121</t>
    <rPh sb="0" eb="3">
      <t>シュクチョクシツ</t>
    </rPh>
    <phoneticPr fontId="3"/>
  </si>
  <si>
    <t>7室　　122</t>
    <rPh sb="1" eb="2">
      <t>シツ</t>
    </rPh>
    <phoneticPr fontId="3"/>
  </si>
  <si>
    <t>8室　　123</t>
    <rPh sb="1" eb="2">
      <t>シツ</t>
    </rPh>
    <phoneticPr fontId="3"/>
  </si>
  <si>
    <t>9室　　124</t>
    <rPh sb="1" eb="2">
      <t>シツ</t>
    </rPh>
    <phoneticPr fontId="3"/>
  </si>
  <si>
    <t>寄宿舎</t>
    <rPh sb="0" eb="3">
      <t>キシュクシャ</t>
    </rPh>
    <phoneticPr fontId="3"/>
  </si>
  <si>
    <t>屋上　　125</t>
    <rPh sb="0" eb="2">
      <t>オクジョウ</t>
    </rPh>
    <phoneticPr fontId="3"/>
  </si>
  <si>
    <t>アイランプ500W</t>
  </si>
  <si>
    <t>126廊下　　126</t>
    <rPh sb="3" eb="5">
      <t>ロウカ</t>
    </rPh>
    <phoneticPr fontId="3"/>
  </si>
  <si>
    <t>ブラケット Φ300 電球色</t>
    <rPh sb="11" eb="14">
      <t>デンキュウショク</t>
    </rPh>
    <phoneticPr fontId="3"/>
  </si>
  <si>
    <t>埋込下面開放2灯 W200</t>
    <rPh sb="0" eb="2">
      <t>ウメコミ</t>
    </rPh>
    <rPh sb="2" eb="6">
      <t>カメンカイホウ</t>
    </rPh>
    <rPh sb="7" eb="8">
      <t>トウ</t>
    </rPh>
    <phoneticPr fontId="3"/>
  </si>
  <si>
    <t>127階段　　127</t>
    <rPh sb="3" eb="5">
      <t>カイダン</t>
    </rPh>
    <phoneticPr fontId="3"/>
  </si>
  <si>
    <t>物置　　128</t>
    <rPh sb="0" eb="2">
      <t>モノオキ</t>
    </rPh>
    <phoneticPr fontId="3"/>
  </si>
  <si>
    <t>舎監室　　129</t>
    <rPh sb="0" eb="1">
      <t>シャ</t>
    </rPh>
    <rPh sb="2" eb="3">
      <t>シツ</t>
    </rPh>
    <phoneticPr fontId="3"/>
  </si>
  <si>
    <t>スタッフルーム　　130</t>
  </si>
  <si>
    <t>第1舎監室　　131</t>
    <rPh sb="0" eb="1">
      <t>ダイ</t>
    </rPh>
    <rPh sb="2" eb="4">
      <t>シャカン</t>
    </rPh>
    <rPh sb="4" eb="5">
      <t>シツ</t>
    </rPh>
    <phoneticPr fontId="3"/>
  </si>
  <si>
    <t>ゲストルーム　　132</t>
  </si>
  <si>
    <t>保健室　　133</t>
    <rPh sb="0" eb="3">
      <t>ホケンシツ</t>
    </rPh>
    <phoneticPr fontId="3"/>
  </si>
  <si>
    <t>宿直室　　134</t>
    <rPh sb="0" eb="3">
      <t>シュクチョクシツ</t>
    </rPh>
    <phoneticPr fontId="3"/>
  </si>
  <si>
    <t>10室　　135</t>
    <rPh sb="2" eb="3">
      <t>シツ</t>
    </rPh>
    <phoneticPr fontId="3"/>
  </si>
  <si>
    <t>多目的室　　136</t>
    <rPh sb="0" eb="4">
      <t>タモクテキシツ</t>
    </rPh>
    <phoneticPr fontId="3"/>
  </si>
  <si>
    <t>特殊器具1灯（吊下）</t>
    <rPh sb="0" eb="4">
      <t>トクシュキグ</t>
    </rPh>
    <rPh sb="5" eb="6">
      <t>トウ</t>
    </rPh>
    <phoneticPr fontId="3"/>
  </si>
  <si>
    <t>物置　　137</t>
    <rPh sb="0" eb="2">
      <t>モノオキ</t>
    </rPh>
    <phoneticPr fontId="3"/>
  </si>
  <si>
    <t>職員トイレ　　139</t>
    <rPh sb="0" eb="2">
      <t>ショクイン</t>
    </rPh>
    <phoneticPr fontId="3"/>
  </si>
  <si>
    <t>行事準備室　　140</t>
    <rPh sb="0" eb="5">
      <t>ギョウジジュンビシツ</t>
    </rPh>
    <phoneticPr fontId="3"/>
  </si>
  <si>
    <t>巣立ちの部屋　　141</t>
    <rPh sb="0" eb="2">
      <t>スダ</t>
    </rPh>
    <rPh sb="4" eb="6">
      <t>ヘヤ</t>
    </rPh>
    <phoneticPr fontId="3"/>
  </si>
  <si>
    <t>クッキングルーム　　142</t>
  </si>
  <si>
    <t>洗濯室　　143</t>
    <rPh sb="0" eb="3">
      <t>センタクシツ</t>
    </rPh>
    <phoneticPr fontId="3"/>
  </si>
  <si>
    <t>職員トイレ　　144</t>
    <rPh sb="0" eb="2">
      <t>ショクイン</t>
    </rPh>
    <phoneticPr fontId="3"/>
  </si>
  <si>
    <t>トイレ　　145</t>
  </si>
  <si>
    <t>物置　　146</t>
    <rPh sb="0" eb="2">
      <t>モノオキ</t>
    </rPh>
    <phoneticPr fontId="3"/>
  </si>
  <si>
    <t>パソコン室　　147</t>
    <rPh sb="4" eb="5">
      <t>シツ</t>
    </rPh>
    <phoneticPr fontId="3"/>
  </si>
  <si>
    <t>第2舎務室　　148</t>
    <rPh sb="0" eb="1">
      <t>ダイ</t>
    </rPh>
    <rPh sb="2" eb="3">
      <t>シャ</t>
    </rPh>
    <rPh sb="3" eb="4">
      <t>ム</t>
    </rPh>
    <rPh sb="4" eb="5">
      <t>シツ</t>
    </rPh>
    <phoneticPr fontId="3"/>
  </si>
  <si>
    <t>ブラケット プルスイッチ付</t>
  </si>
  <si>
    <t>1室　　149</t>
    <rPh sb="1" eb="2">
      <t>シツ</t>
    </rPh>
    <phoneticPr fontId="3"/>
  </si>
  <si>
    <t>ダウンライト Φ75 E17 電球色</t>
    <rPh sb="15" eb="18">
      <t>デンキュウショク</t>
    </rPh>
    <phoneticPr fontId="3"/>
  </si>
  <si>
    <t>宿直室　　150</t>
    <rPh sb="0" eb="3">
      <t>シュクチョクシツ</t>
    </rPh>
    <phoneticPr fontId="3"/>
  </si>
  <si>
    <t>2室　　151</t>
    <rPh sb="1" eb="2">
      <t>シツ</t>
    </rPh>
    <phoneticPr fontId="3"/>
  </si>
  <si>
    <t>直付下面開放2灯</t>
    <rPh sb="0" eb="1">
      <t>チョク</t>
    </rPh>
    <rPh sb="1" eb="2">
      <t>ツケ</t>
    </rPh>
    <rPh sb="2" eb="4">
      <t>カメン</t>
    </rPh>
    <rPh sb="4" eb="6">
      <t>カイホウ</t>
    </rPh>
    <rPh sb="7" eb="8">
      <t>トウ</t>
    </rPh>
    <phoneticPr fontId="3"/>
  </si>
  <si>
    <t>3室　　152</t>
    <rPh sb="1" eb="2">
      <t>シツ</t>
    </rPh>
    <phoneticPr fontId="3"/>
  </si>
  <si>
    <t>4室　　153</t>
    <rPh sb="1" eb="2">
      <t>シツ</t>
    </rPh>
    <phoneticPr fontId="3"/>
  </si>
  <si>
    <t>物置　　154</t>
    <rPh sb="0" eb="2">
      <t>モノオキ</t>
    </rPh>
    <phoneticPr fontId="3"/>
  </si>
  <si>
    <t>第2浴室　　155</t>
    <rPh sb="0" eb="1">
      <t>ダイ</t>
    </rPh>
    <rPh sb="2" eb="4">
      <t>ヨクシツ</t>
    </rPh>
    <phoneticPr fontId="3"/>
  </si>
  <si>
    <t>第1浴室　　156</t>
    <rPh sb="0" eb="1">
      <t>ダイ</t>
    </rPh>
    <rPh sb="2" eb="4">
      <t>ヨクシツ</t>
    </rPh>
    <phoneticPr fontId="3"/>
  </si>
  <si>
    <t>食堂　　157</t>
    <rPh sb="0" eb="2">
      <t>ショクドウ</t>
    </rPh>
    <phoneticPr fontId="3"/>
  </si>
  <si>
    <t>調理室　　158</t>
    <rPh sb="0" eb="3">
      <t>チョウリシツ</t>
    </rPh>
    <phoneticPr fontId="3"/>
  </si>
  <si>
    <t>逆富士2灯 W200 WP</t>
    <rPh sb="0" eb="3">
      <t>ギャクフジ</t>
    </rPh>
    <rPh sb="4" eb="5">
      <t>トウ</t>
    </rPh>
    <phoneticPr fontId="3"/>
  </si>
  <si>
    <t>調理室（休憩室）　　158</t>
    <rPh sb="0" eb="3">
      <t>チョウリシツ</t>
    </rPh>
    <rPh sb="4" eb="7">
      <t>キュウケイシツ</t>
    </rPh>
    <phoneticPr fontId="3"/>
  </si>
  <si>
    <t>直付スクエア3灯 □500</t>
    <rPh sb="0" eb="2">
      <t>ジカヅ</t>
    </rPh>
    <rPh sb="7" eb="8">
      <t>トウ</t>
    </rPh>
    <phoneticPr fontId="3"/>
  </si>
  <si>
    <t>調理室（トイレ）　　158</t>
    <rPh sb="0" eb="3">
      <t>チョウリシツ</t>
    </rPh>
    <phoneticPr fontId="3"/>
  </si>
  <si>
    <t>調理室（玄関）　　158</t>
    <rPh sb="0" eb="3">
      <t>チョウリシツ</t>
    </rPh>
    <rPh sb="4" eb="6">
      <t>ゲンカン</t>
    </rPh>
    <phoneticPr fontId="3"/>
  </si>
  <si>
    <t>調理室（食品庫）　　158</t>
    <rPh sb="0" eb="3">
      <t>チョウリシツ</t>
    </rPh>
    <rPh sb="4" eb="7">
      <t>ショクヒンコ</t>
    </rPh>
    <phoneticPr fontId="3"/>
  </si>
  <si>
    <t>調理室（倉庫）　　158</t>
    <rPh sb="0" eb="3">
      <t>チョウリシツ</t>
    </rPh>
    <rPh sb="4" eb="6">
      <t>ソウコ</t>
    </rPh>
    <phoneticPr fontId="3"/>
  </si>
  <si>
    <t>159廊下　　159</t>
    <rPh sb="3" eb="5">
      <t>ロウカ</t>
    </rPh>
    <phoneticPr fontId="3"/>
  </si>
  <si>
    <t>玄関　　160</t>
    <rPh sb="0" eb="2">
      <t>ゲンカン</t>
    </rPh>
    <phoneticPr fontId="3"/>
  </si>
  <si>
    <t>161廊下　　161</t>
    <rPh sb="3" eb="5">
      <t>ロウカ</t>
    </rPh>
    <phoneticPr fontId="3"/>
  </si>
  <si>
    <t>162廊下　　162</t>
    <rPh sb="3" eb="5">
      <t>ロウカ</t>
    </rPh>
    <phoneticPr fontId="3"/>
  </si>
  <si>
    <t>ブラケット Φ300</t>
  </si>
  <si>
    <t>163廊下　　163</t>
    <rPh sb="3" eb="5">
      <t>ロウカ</t>
    </rPh>
    <phoneticPr fontId="3"/>
  </si>
  <si>
    <t>164廊下　　164</t>
    <rPh sb="3" eb="5">
      <t>ロウカ</t>
    </rPh>
    <phoneticPr fontId="3"/>
  </si>
  <si>
    <t>逆富士2灯 W200 非常灯兼用</t>
    <rPh sb="0" eb="3">
      <t>ギャクフジ</t>
    </rPh>
    <rPh sb="4" eb="5">
      <t>トウ</t>
    </rPh>
    <phoneticPr fontId="3"/>
  </si>
  <si>
    <t>機械室　　165</t>
    <rPh sb="0" eb="3">
      <t>キカイシツ</t>
    </rPh>
    <phoneticPr fontId="3"/>
  </si>
  <si>
    <t>トラフ1灯 WP SUS</t>
    <rPh sb="4" eb="5">
      <t>トウ</t>
    </rPh>
    <phoneticPr fontId="3"/>
  </si>
  <si>
    <t>事務室　　166</t>
    <rPh sb="0" eb="3">
      <t>ジムシツ</t>
    </rPh>
    <phoneticPr fontId="3"/>
  </si>
  <si>
    <t>女子更衣室　　167</t>
    <rPh sb="0" eb="5">
      <t>ジョシコウイシツ</t>
    </rPh>
    <phoneticPr fontId="3"/>
  </si>
  <si>
    <t>女子トイレ　　168</t>
    <rPh sb="0" eb="2">
      <t>ジョシ</t>
    </rPh>
    <phoneticPr fontId="3"/>
  </si>
  <si>
    <t>男子トイレ　　169</t>
    <rPh sb="0" eb="2">
      <t>ダンシ</t>
    </rPh>
    <phoneticPr fontId="3"/>
  </si>
  <si>
    <t>男子更衣室　　170</t>
    <rPh sb="0" eb="5">
      <t>ダンシコウイシツ</t>
    </rPh>
    <phoneticPr fontId="3"/>
  </si>
  <si>
    <t>外壁　　171</t>
    <rPh sb="0" eb="2">
      <t>ガイヘキ</t>
    </rPh>
    <phoneticPr fontId="3"/>
  </si>
  <si>
    <t>防犯灯　173</t>
    <rPh sb="0" eb="3">
      <t>ボウハントウ</t>
    </rPh>
    <phoneticPr fontId="3"/>
  </si>
  <si>
    <t>ハイウェイ灯 E26</t>
    <rPh sb="5" eb="6">
      <t>トウ</t>
    </rPh>
    <phoneticPr fontId="3"/>
  </si>
  <si>
    <t>水銀灯100W</t>
    <rPh sb="0" eb="3">
      <t>スイギントウ</t>
    </rPh>
    <phoneticPr fontId="3"/>
  </si>
  <si>
    <t>外壁　　175</t>
    <rPh sb="0" eb="2">
      <t>ガイヘキ</t>
    </rPh>
    <phoneticPr fontId="3"/>
  </si>
  <si>
    <t>体育館外壁　　176</t>
    <rPh sb="0" eb="3">
      <t>タイイクカン</t>
    </rPh>
    <rPh sb="3" eb="5">
      <t>ガイヘキ</t>
    </rPh>
    <phoneticPr fontId="3"/>
  </si>
  <si>
    <t>外壁　　177</t>
    <rPh sb="0" eb="2">
      <t>ガイヘキ</t>
    </rPh>
    <phoneticPr fontId="3"/>
  </si>
  <si>
    <t>ろう学校</t>
    <rPh sb="2" eb="4">
      <t>ガッコウ</t>
    </rPh>
    <phoneticPr fontId="4"/>
  </si>
  <si>
    <t>会議室　　1</t>
    <rPh sb="0" eb="3">
      <t>カイギシツ</t>
    </rPh>
    <phoneticPr fontId="3"/>
  </si>
  <si>
    <t>図工室　　3</t>
    <rPh sb="0" eb="3">
      <t>ズコウシツ</t>
    </rPh>
    <phoneticPr fontId="3"/>
  </si>
  <si>
    <t>逆富士2灯 W300</t>
    <rPh sb="0" eb="3">
      <t>ギャクフジ</t>
    </rPh>
    <rPh sb="4" eb="5">
      <t>トウ</t>
    </rPh>
    <phoneticPr fontId="3"/>
  </si>
  <si>
    <t>図工準備室　　2</t>
    <rPh sb="0" eb="5">
      <t>ズコウジュンビシツ</t>
    </rPh>
    <phoneticPr fontId="3"/>
  </si>
  <si>
    <t>小会議室  4</t>
    <rPh sb="0" eb="4">
      <t>ショウカイギシツ</t>
    </rPh>
    <phoneticPr fontId="3"/>
  </si>
  <si>
    <t>調理室　　6</t>
    <rPh sb="0" eb="3">
      <t>チョウリシツ</t>
    </rPh>
    <phoneticPr fontId="3"/>
  </si>
  <si>
    <t>理科室　　7</t>
    <rPh sb="0" eb="3">
      <t>リカシツ</t>
    </rPh>
    <phoneticPr fontId="3"/>
  </si>
  <si>
    <t>スポットライト 位相調光式</t>
    <rPh sb="8" eb="13">
      <t>イソウチョウコウシキ</t>
    </rPh>
    <phoneticPr fontId="3"/>
  </si>
  <si>
    <t>理科準備室　　8</t>
    <rPh sb="0" eb="5">
      <t>リカジュンビシツ</t>
    </rPh>
    <phoneticPr fontId="3"/>
  </si>
  <si>
    <t>音楽準備室　　10</t>
    <rPh sb="0" eb="5">
      <t>オンガクジュンビシツ</t>
    </rPh>
    <phoneticPr fontId="3"/>
  </si>
  <si>
    <t>埋込下面開放2灯 W300</t>
    <rPh sb="2" eb="6">
      <t>カメンカイホウ</t>
    </rPh>
    <rPh sb="7" eb="8">
      <t>トウ</t>
    </rPh>
    <phoneticPr fontId="3"/>
  </si>
  <si>
    <t>ミラー灯　手元灯</t>
    <rPh sb="3" eb="4">
      <t>トウ</t>
    </rPh>
    <rPh sb="5" eb="8">
      <t>テモトトウ</t>
    </rPh>
    <phoneticPr fontId="3"/>
  </si>
  <si>
    <t>廊下  86</t>
    <rPh sb="0" eb="2">
      <t>ロウカ</t>
    </rPh>
    <phoneticPr fontId="3"/>
  </si>
  <si>
    <t>校長室　　12</t>
    <rPh sb="0" eb="3">
      <t>コウチョウシツ</t>
    </rPh>
    <phoneticPr fontId="3"/>
  </si>
  <si>
    <t>スクエア6灯 □840</t>
    <rPh sb="5" eb="6">
      <t>トウ</t>
    </rPh>
    <phoneticPr fontId="3"/>
  </si>
  <si>
    <t>事務室　　13</t>
    <rPh sb="0" eb="3">
      <t>ジムシツ</t>
    </rPh>
    <phoneticPr fontId="3"/>
  </si>
  <si>
    <t>直付下面開放2灯 W300</t>
    <rPh sb="0" eb="2">
      <t>ジカヅ</t>
    </rPh>
    <rPh sb="2" eb="6">
      <t>カメンカイホウ</t>
    </rPh>
    <rPh sb="7" eb="8">
      <t>トウ</t>
    </rPh>
    <phoneticPr fontId="3"/>
  </si>
  <si>
    <t>職員室　　14</t>
    <rPh sb="0" eb="3">
      <t>ショクインシツ</t>
    </rPh>
    <phoneticPr fontId="3"/>
  </si>
  <si>
    <t>給湯室　　15</t>
    <rPh sb="0" eb="3">
      <t>キュウトウシツ</t>
    </rPh>
    <phoneticPr fontId="3"/>
  </si>
  <si>
    <t>トイレ　　16</t>
  </si>
  <si>
    <t>直付下面開放2灯 W300</t>
    <rPh sb="2" eb="6">
      <t>カメンカイホウ</t>
    </rPh>
    <rPh sb="7" eb="8">
      <t>トウ</t>
    </rPh>
    <phoneticPr fontId="3"/>
  </si>
  <si>
    <t>直付下面開放1灯 W150</t>
    <rPh sb="2" eb="6">
      <t>カメンカイホウ</t>
    </rPh>
    <rPh sb="7" eb="8">
      <t>トウ</t>
    </rPh>
    <phoneticPr fontId="3"/>
  </si>
  <si>
    <t>直付下面開放1灯 W200</t>
    <rPh sb="2" eb="6">
      <t>カメンカイホウ</t>
    </rPh>
    <phoneticPr fontId="3"/>
  </si>
  <si>
    <t>女子更衣室　　18</t>
    <rPh sb="0" eb="5">
      <t>ジョシコウイシツ</t>
    </rPh>
    <phoneticPr fontId="3"/>
  </si>
  <si>
    <t>FHT13</t>
  </si>
  <si>
    <t>男子更衣室　　19</t>
    <rPh sb="0" eb="5">
      <t>ダンシコウイシツ</t>
    </rPh>
    <phoneticPr fontId="3"/>
  </si>
  <si>
    <t>階段A　　20</t>
    <rPh sb="0" eb="2">
      <t>カイダン</t>
    </rPh>
    <phoneticPr fontId="3"/>
  </si>
  <si>
    <t>逆富士1灯 非常灯兼用</t>
    <rPh sb="0" eb="3">
      <t>ギャクフジ</t>
    </rPh>
    <rPh sb="4" eb="5">
      <t>トウ</t>
    </rPh>
    <rPh sb="6" eb="11">
      <t>ヒジョウトウケンヨウ</t>
    </rPh>
    <phoneticPr fontId="3"/>
  </si>
  <si>
    <t>階段B　　21</t>
    <rPh sb="0" eb="2">
      <t>カイダン</t>
    </rPh>
    <phoneticPr fontId="3"/>
  </si>
  <si>
    <t>倉庫　　22</t>
    <rPh sb="0" eb="2">
      <t>ソウコ</t>
    </rPh>
    <phoneticPr fontId="3"/>
  </si>
  <si>
    <t>渡り廊下　　23</t>
    <rPh sb="0" eb="1">
      <t>ワタ</t>
    </rPh>
    <rPh sb="2" eb="4">
      <t>ロウカ</t>
    </rPh>
    <phoneticPr fontId="3"/>
  </si>
  <si>
    <t>トイレ　　24</t>
  </si>
  <si>
    <t>教室A　　25</t>
    <rPh sb="0" eb="2">
      <t>キョウシツ</t>
    </rPh>
    <phoneticPr fontId="3"/>
  </si>
  <si>
    <t>教室B　　26</t>
    <rPh sb="0" eb="2">
      <t>キョウシツ</t>
    </rPh>
    <phoneticPr fontId="3"/>
  </si>
  <si>
    <t>教室C　　27</t>
    <rPh sb="0" eb="2">
      <t>キョウシツ</t>
    </rPh>
    <phoneticPr fontId="3"/>
  </si>
  <si>
    <t>教室D　　28</t>
    <rPh sb="0" eb="2">
      <t>キョウシツ</t>
    </rPh>
    <phoneticPr fontId="3"/>
  </si>
  <si>
    <t>教室E　　29</t>
    <rPh sb="0" eb="2">
      <t>キョウシツ</t>
    </rPh>
    <phoneticPr fontId="3"/>
  </si>
  <si>
    <t>教室F　　30</t>
    <rPh sb="0" eb="2">
      <t>キョウシツ</t>
    </rPh>
    <phoneticPr fontId="3"/>
  </si>
  <si>
    <t>図書室　　31</t>
    <rPh sb="0" eb="3">
      <t>トショシツ</t>
    </rPh>
    <phoneticPr fontId="3"/>
  </si>
  <si>
    <t>渡り廊下　　33</t>
    <rPh sb="0" eb="1">
      <t>ワタ</t>
    </rPh>
    <rPh sb="2" eb="4">
      <t>ロウカ</t>
    </rPh>
    <phoneticPr fontId="3"/>
  </si>
  <si>
    <t>トイレ　　41</t>
  </si>
  <si>
    <t>支援室前　　36</t>
    <rPh sb="0" eb="3">
      <t>シエンシツ</t>
    </rPh>
    <rPh sb="3" eb="4">
      <t>マエ</t>
    </rPh>
    <phoneticPr fontId="3"/>
  </si>
  <si>
    <t>支援室①　　37</t>
    <rPh sb="0" eb="2">
      <t>シエン</t>
    </rPh>
    <rPh sb="2" eb="3">
      <t>シツ</t>
    </rPh>
    <phoneticPr fontId="3"/>
  </si>
  <si>
    <t>支援室②　　38</t>
    <rPh sb="0" eb="3">
      <t>シエンシツ</t>
    </rPh>
    <phoneticPr fontId="3"/>
  </si>
  <si>
    <t>支援室（準備室）　　39</t>
    <rPh sb="0" eb="3">
      <t>シエンシツ</t>
    </rPh>
    <rPh sb="4" eb="7">
      <t>ジュンビシツ</t>
    </rPh>
    <phoneticPr fontId="3"/>
  </si>
  <si>
    <t>視聴覚室A　　40</t>
    <rPh sb="0" eb="4">
      <t>シチョウカクシツ</t>
    </rPh>
    <phoneticPr fontId="3"/>
  </si>
  <si>
    <t>シーリング Φ500</t>
  </si>
  <si>
    <t>小学部A　　42</t>
    <rPh sb="0" eb="3">
      <t>ショウガクブ</t>
    </rPh>
    <phoneticPr fontId="3"/>
  </si>
  <si>
    <t>小学部B　　43</t>
    <rPh sb="0" eb="3">
      <t>ショウガクブ</t>
    </rPh>
    <phoneticPr fontId="3"/>
  </si>
  <si>
    <t>小学部C　　44</t>
    <rPh sb="0" eb="3">
      <t>ショウガクブ</t>
    </rPh>
    <phoneticPr fontId="3"/>
  </si>
  <si>
    <t>小学部D　　45</t>
    <rPh sb="0" eb="3">
      <t>ショウガクブ</t>
    </rPh>
    <phoneticPr fontId="3"/>
  </si>
  <si>
    <t>小学部E　　46</t>
    <rPh sb="0" eb="3">
      <t>ショウガクブ</t>
    </rPh>
    <phoneticPr fontId="3"/>
  </si>
  <si>
    <t>小学部F　　47</t>
    <rPh sb="0" eb="3">
      <t>ショウガクブ</t>
    </rPh>
    <phoneticPr fontId="3"/>
  </si>
  <si>
    <t>廊下　　48</t>
    <rPh sb="0" eb="2">
      <t>ロウカ</t>
    </rPh>
    <phoneticPr fontId="3"/>
  </si>
  <si>
    <t>埋込下面開放2灯 W240</t>
    <rPh sb="0" eb="2">
      <t>ウメコミ</t>
    </rPh>
    <rPh sb="2" eb="6">
      <t>カメンカイホウ</t>
    </rPh>
    <phoneticPr fontId="3"/>
  </si>
  <si>
    <t>厨房　　51</t>
    <rPh sb="0" eb="2">
      <t>チュウボウ</t>
    </rPh>
    <phoneticPr fontId="3"/>
  </si>
  <si>
    <t>厨房（休憩室）　　51</t>
    <rPh sb="0" eb="2">
      <t>チュウボウ</t>
    </rPh>
    <rPh sb="3" eb="6">
      <t>キュウケイシツ</t>
    </rPh>
    <phoneticPr fontId="3"/>
  </si>
  <si>
    <t>厨房（調理室）　　51</t>
    <rPh sb="0" eb="2">
      <t>チュウボウ</t>
    </rPh>
    <rPh sb="3" eb="6">
      <t>チョウリシツ</t>
    </rPh>
    <phoneticPr fontId="3"/>
  </si>
  <si>
    <t>プール　男子更衣室　　52</t>
    <rPh sb="4" eb="9">
      <t>ダンシコウイシツ</t>
    </rPh>
    <phoneticPr fontId="3"/>
  </si>
  <si>
    <t>逆富士1灯 W150 WP</t>
    <rPh sb="0" eb="3">
      <t>ギャクフジ</t>
    </rPh>
    <phoneticPr fontId="3"/>
  </si>
  <si>
    <t>プール　男子トイレ　　52</t>
    <rPh sb="4" eb="6">
      <t>ダンシ</t>
    </rPh>
    <phoneticPr fontId="3"/>
  </si>
  <si>
    <t>トラフ1灯 WP</t>
    <rPh sb="4" eb="5">
      <t>トウ</t>
    </rPh>
    <phoneticPr fontId="3"/>
  </si>
  <si>
    <t>プール　女子トイレ　　55</t>
    <rPh sb="4" eb="6">
      <t>ジョシ</t>
    </rPh>
    <phoneticPr fontId="3"/>
  </si>
  <si>
    <t>プール　女子更衣室　　54</t>
    <rPh sb="4" eb="6">
      <t>ジョシ</t>
    </rPh>
    <rPh sb="6" eb="9">
      <t>コウイシツ</t>
    </rPh>
    <phoneticPr fontId="3"/>
  </si>
  <si>
    <t>管理室　　57</t>
    <rPh sb="0" eb="3">
      <t>カンリシツ</t>
    </rPh>
    <phoneticPr fontId="3"/>
  </si>
  <si>
    <t>機械室　　56</t>
    <rPh sb="0" eb="3">
      <t>キカイシツ</t>
    </rPh>
    <phoneticPr fontId="3"/>
  </si>
  <si>
    <t>木工室　　58</t>
    <rPh sb="0" eb="3">
      <t>モッコウシツ</t>
    </rPh>
    <phoneticPr fontId="3"/>
  </si>
  <si>
    <t>逆富士2灯 ガード付</t>
    <rPh sb="0" eb="3">
      <t>ギャクフジ</t>
    </rPh>
    <rPh sb="4" eb="5">
      <t>トウ</t>
    </rPh>
    <rPh sb="9" eb="10">
      <t>ツ</t>
    </rPh>
    <phoneticPr fontId="3"/>
  </si>
  <si>
    <t>木工準備室　　59</t>
    <rPh sb="0" eb="2">
      <t>モッコウ</t>
    </rPh>
    <rPh sb="2" eb="5">
      <t>ジュンビシツ</t>
    </rPh>
    <phoneticPr fontId="3"/>
  </si>
  <si>
    <t>金工室　　61</t>
    <rPh sb="0" eb="1">
      <t>キン</t>
    </rPh>
    <rPh sb="1" eb="2">
      <t>コウ</t>
    </rPh>
    <rPh sb="2" eb="3">
      <t>シツ</t>
    </rPh>
    <phoneticPr fontId="3"/>
  </si>
  <si>
    <t>笠付トラフ2灯 ガード付</t>
    <rPh sb="0" eb="2">
      <t>カサツキ</t>
    </rPh>
    <phoneticPr fontId="3"/>
  </si>
  <si>
    <t>相談室　　60</t>
    <rPh sb="0" eb="2">
      <t>ソウダン</t>
    </rPh>
    <rPh sb="2" eb="3">
      <t>シツ</t>
    </rPh>
    <phoneticPr fontId="3"/>
  </si>
  <si>
    <t>トラフ2灯 特殊仕様</t>
    <rPh sb="4" eb="5">
      <t>トウ</t>
    </rPh>
    <rPh sb="6" eb="10">
      <t>トクシュシヨウ</t>
    </rPh>
    <phoneticPr fontId="3"/>
  </si>
  <si>
    <t>逆富士2灯 W150</t>
    <rPh sb="0" eb="3">
      <t>ギャクフジ</t>
    </rPh>
    <phoneticPr fontId="3"/>
  </si>
  <si>
    <t>渡り廊下　　62</t>
    <rPh sb="0" eb="1">
      <t>ワタ</t>
    </rPh>
    <rPh sb="2" eb="4">
      <t>ロウカ</t>
    </rPh>
    <phoneticPr fontId="3"/>
  </si>
  <si>
    <t>ボイラー室　　63</t>
    <rPh sb="4" eb="5">
      <t>シツ</t>
    </rPh>
    <phoneticPr fontId="3"/>
  </si>
  <si>
    <t>笠付トラフ1灯（吊下）</t>
    <rPh sb="0" eb="2">
      <t>カサツキ</t>
    </rPh>
    <rPh sb="6" eb="7">
      <t>トウ</t>
    </rPh>
    <phoneticPr fontId="3"/>
  </si>
  <si>
    <t>洗濯室　　64</t>
    <rPh sb="0" eb="3">
      <t>センタクシツ</t>
    </rPh>
    <phoneticPr fontId="3"/>
  </si>
  <si>
    <t>洗面台　　65</t>
    <rPh sb="0" eb="3">
      <t>センメンダイ</t>
    </rPh>
    <phoneticPr fontId="3"/>
  </si>
  <si>
    <t>コスモス　　65</t>
  </si>
  <si>
    <t>ダウンライト Φ100 E17</t>
  </si>
  <si>
    <t>シーリング3灯 400×700 プルスイッチ付</t>
    <rPh sb="6" eb="7">
      <t>トウ</t>
    </rPh>
    <rPh sb="22" eb="23">
      <t>ツキ</t>
    </rPh>
    <phoneticPr fontId="3"/>
  </si>
  <si>
    <t>すずらん　　66</t>
  </si>
  <si>
    <t>宿直室　　67</t>
    <rPh sb="0" eb="3">
      <t>シュクチョクシツ</t>
    </rPh>
    <phoneticPr fontId="3"/>
  </si>
  <si>
    <t>たんぽぽ　　69</t>
  </si>
  <si>
    <t>物置　　70</t>
    <rPh sb="0" eb="2">
      <t>モノオキ</t>
    </rPh>
    <phoneticPr fontId="3"/>
  </si>
  <si>
    <t>逆富士1灯 プルスイッチ付</t>
    <rPh sb="0" eb="3">
      <t>ギャクフジ</t>
    </rPh>
    <rPh sb="4" eb="5">
      <t>トウ</t>
    </rPh>
    <rPh sb="12" eb="13">
      <t>ツキ</t>
    </rPh>
    <phoneticPr fontId="3"/>
  </si>
  <si>
    <t>物置前　　70</t>
    <rPh sb="0" eb="2">
      <t>モノオキ</t>
    </rPh>
    <rPh sb="2" eb="3">
      <t>マエ</t>
    </rPh>
    <phoneticPr fontId="3"/>
  </si>
  <si>
    <t>舎監室　　71</t>
    <rPh sb="0" eb="1">
      <t>シャ</t>
    </rPh>
    <rPh sb="1" eb="2">
      <t>カン</t>
    </rPh>
    <rPh sb="2" eb="3">
      <t>シツ</t>
    </rPh>
    <phoneticPr fontId="3"/>
  </si>
  <si>
    <t>ひまわり　　72</t>
  </si>
  <si>
    <t>宿直室　　73</t>
    <rPh sb="0" eb="3">
      <t>シュクチョクシツ</t>
    </rPh>
    <phoneticPr fontId="3"/>
  </si>
  <si>
    <t>男子トイレ　　74</t>
    <rPh sb="0" eb="2">
      <t>ダンシ</t>
    </rPh>
    <phoneticPr fontId="3"/>
  </si>
  <si>
    <t>洗濯室　　75</t>
    <rPh sb="0" eb="3">
      <t>センタクシツ</t>
    </rPh>
    <phoneticPr fontId="3"/>
  </si>
  <si>
    <t>食堂　　76</t>
    <rPh sb="0" eb="2">
      <t>ショクドウ</t>
    </rPh>
    <phoneticPr fontId="3"/>
  </si>
  <si>
    <t>EFD18</t>
  </si>
  <si>
    <t>スクエア4灯 □900</t>
    <rPh sb="5" eb="6">
      <t>トウ</t>
    </rPh>
    <phoneticPr fontId="3"/>
  </si>
  <si>
    <t>機械室　　77</t>
    <rPh sb="0" eb="3">
      <t>キカイシツ</t>
    </rPh>
    <phoneticPr fontId="3"/>
  </si>
  <si>
    <t>笠付トラフ1灯（吊下） WP</t>
    <rPh sb="0" eb="2">
      <t>カサツキ</t>
    </rPh>
    <rPh sb="6" eb="7">
      <t>トウ</t>
    </rPh>
    <rPh sb="8" eb="10">
      <t>ツリサ</t>
    </rPh>
    <phoneticPr fontId="3"/>
  </si>
  <si>
    <t>浴室　　78</t>
    <rPh sb="0" eb="2">
      <t>ヨクシツ</t>
    </rPh>
    <phoneticPr fontId="3"/>
  </si>
  <si>
    <t>浴室灯1灯 WP</t>
    <rPh sb="0" eb="3">
      <t>ヨクシツトウ</t>
    </rPh>
    <rPh sb="4" eb="5">
      <t>トウ</t>
    </rPh>
    <phoneticPr fontId="3"/>
  </si>
  <si>
    <t>舎務室　　80</t>
    <rPh sb="0" eb="1">
      <t>シャ</t>
    </rPh>
    <rPh sb="1" eb="2">
      <t>ム</t>
    </rPh>
    <rPh sb="2" eb="3">
      <t>シツ</t>
    </rPh>
    <phoneticPr fontId="3"/>
  </si>
  <si>
    <t>埋込下面開放1灯 W320</t>
    <rPh sb="0" eb="2">
      <t>ウメコミ</t>
    </rPh>
    <rPh sb="2" eb="6">
      <t>カメンカイホウ</t>
    </rPh>
    <rPh sb="7" eb="8">
      <t>トウ</t>
    </rPh>
    <phoneticPr fontId="3"/>
  </si>
  <si>
    <t>スクエア5灯 □630</t>
    <rPh sb="5" eb="6">
      <t>トウ</t>
    </rPh>
    <phoneticPr fontId="3"/>
  </si>
  <si>
    <t>部室　　82</t>
    <rPh sb="0" eb="2">
      <t>ブシツ</t>
    </rPh>
    <phoneticPr fontId="3"/>
  </si>
  <si>
    <t>トラフ1灯 ガード付</t>
  </si>
  <si>
    <t>東倉庫　　83</t>
    <rPh sb="0" eb="1">
      <t>ヒガシ</t>
    </rPh>
    <rPh sb="1" eb="3">
      <t>ソウコ</t>
    </rPh>
    <phoneticPr fontId="3"/>
  </si>
  <si>
    <t>西倉庫　　84</t>
    <rPh sb="0" eb="1">
      <t>ニシ</t>
    </rPh>
    <rPh sb="1" eb="3">
      <t>ソウコ</t>
    </rPh>
    <phoneticPr fontId="3"/>
  </si>
  <si>
    <t>玄関　　85</t>
    <rPh sb="0" eb="2">
      <t>ゲンカン</t>
    </rPh>
    <phoneticPr fontId="3"/>
  </si>
  <si>
    <t>埋込スクエア4灯 □650</t>
    <rPh sb="0" eb="2">
      <t>ウメコミ</t>
    </rPh>
    <rPh sb="7" eb="8">
      <t>トウ</t>
    </rPh>
    <phoneticPr fontId="3"/>
  </si>
  <si>
    <t>FHT18</t>
  </si>
  <si>
    <t>外周り　　89</t>
    <rPh sb="0" eb="1">
      <t>ソト</t>
    </rPh>
    <rPh sb="1" eb="2">
      <t>マワ</t>
    </rPh>
    <phoneticPr fontId="3"/>
  </si>
  <si>
    <t>外（車倉）　　89</t>
    <rPh sb="0" eb="1">
      <t>ソト</t>
    </rPh>
    <rPh sb="2" eb="3">
      <t>クルマ</t>
    </rPh>
    <rPh sb="3" eb="4">
      <t>クラ</t>
    </rPh>
    <phoneticPr fontId="3"/>
  </si>
  <si>
    <t>外（体育館外）　　89</t>
    <rPh sb="0" eb="1">
      <t>ソト</t>
    </rPh>
    <rPh sb="2" eb="5">
      <t>タイイクカン</t>
    </rPh>
    <rPh sb="5" eb="6">
      <t>ソト</t>
    </rPh>
    <phoneticPr fontId="3"/>
  </si>
  <si>
    <t>外（寄宿舎軒下）　　89</t>
    <rPh sb="0" eb="1">
      <t>ソト</t>
    </rPh>
    <rPh sb="2" eb="5">
      <t>キシュクシャ</t>
    </rPh>
    <rPh sb="5" eb="7">
      <t>ノキシタ</t>
    </rPh>
    <phoneticPr fontId="3"/>
  </si>
  <si>
    <t>ブラケット Φ330 WP</t>
  </si>
  <si>
    <t>外（正面玄関）　　90</t>
    <rPh sb="0" eb="1">
      <t>ソト</t>
    </rPh>
    <rPh sb="2" eb="6">
      <t>ショウメンゲンカン</t>
    </rPh>
    <phoneticPr fontId="3"/>
  </si>
  <si>
    <t>ポーチ灯 WP</t>
    <rPh sb="3" eb="4">
      <t>トウ</t>
    </rPh>
    <phoneticPr fontId="3"/>
  </si>
  <si>
    <t>科学技術高等学校</t>
  </si>
  <si>
    <t>黒板灯1灯（吊下）</t>
    <rPh sb="0" eb="3">
      <t>コクバントウ</t>
    </rPh>
    <rPh sb="4" eb="5">
      <t>トウ</t>
    </rPh>
    <phoneticPr fontId="3"/>
  </si>
  <si>
    <t>ビジュアルデザイン3　　16</t>
  </si>
  <si>
    <t>直付下面開放2灯 W265 ルーバー・プルスイッチ付</t>
    <rPh sb="0" eb="2">
      <t>ジカヅ</t>
    </rPh>
    <rPh sb="7" eb="8">
      <t>トウ</t>
    </rPh>
    <rPh sb="25" eb="26">
      <t>ツキ</t>
    </rPh>
    <phoneticPr fontId="3"/>
  </si>
  <si>
    <t>男女トイレ　　29</t>
    <rPh sb="0" eb="2">
      <t>ダンジョ</t>
    </rPh>
    <phoneticPr fontId="3"/>
  </si>
  <si>
    <t>直付下面開放2灯 W265</t>
    <rPh sb="0" eb="2">
      <t>ジカヅ</t>
    </rPh>
    <rPh sb="7" eb="8">
      <t>トウ</t>
    </rPh>
    <phoneticPr fontId="3"/>
  </si>
  <si>
    <t>直付下面開放2灯 W265 ルーバー付</t>
    <rPh sb="0" eb="2">
      <t>ジカヅ</t>
    </rPh>
    <rPh sb="7" eb="8">
      <t>トウ</t>
    </rPh>
    <rPh sb="18" eb="19">
      <t>ツキ</t>
    </rPh>
    <phoneticPr fontId="3"/>
  </si>
  <si>
    <t>3-1　　42</t>
  </si>
  <si>
    <t>3-2　　43</t>
  </si>
  <si>
    <t>3-3　　44</t>
  </si>
  <si>
    <t>3-4　　45</t>
  </si>
  <si>
    <t>3-5　　46</t>
  </si>
  <si>
    <t>埋込下面開放2灯 W220</t>
    <rPh sb="0" eb="2">
      <t>ウメコミ</t>
    </rPh>
    <phoneticPr fontId="3"/>
  </si>
  <si>
    <t>埋込下面開放2灯 W220 ルーバー付</t>
    <rPh sb="0" eb="2">
      <t>ウメコミ</t>
    </rPh>
    <phoneticPr fontId="3"/>
  </si>
  <si>
    <t>埋込下面開放1灯 W150 ルーバー付</t>
    <rPh sb="0" eb="2">
      <t>ウメコミ</t>
    </rPh>
    <rPh sb="7" eb="8">
      <t>トウ</t>
    </rPh>
    <rPh sb="18" eb="19">
      <t>ツキ</t>
    </rPh>
    <phoneticPr fontId="3"/>
  </si>
  <si>
    <t>逆富士2灯 W120</t>
    <rPh sb="0" eb="3">
      <t>ギャクフジ</t>
    </rPh>
    <rPh sb="4" eb="5">
      <t>トウ</t>
    </rPh>
    <phoneticPr fontId="3"/>
  </si>
  <si>
    <t>EFD25</t>
  </si>
  <si>
    <t>赤色灯</t>
    <rPh sb="0" eb="3">
      <t>セキショクトウ</t>
    </rPh>
    <phoneticPr fontId="3"/>
  </si>
  <si>
    <t>逆富士2灯 W230 SUS</t>
    <rPh sb="0" eb="3">
      <t>ギャクフジ</t>
    </rPh>
    <rPh sb="4" eb="5">
      <t>トウ</t>
    </rPh>
    <phoneticPr fontId="3"/>
  </si>
  <si>
    <t>廊下　　84</t>
    <rPh sb="0" eb="2">
      <t>ロウカ</t>
    </rPh>
    <phoneticPr fontId="3"/>
  </si>
  <si>
    <t>直付下面開放2灯 W220</t>
    <rPh sb="0" eb="1">
      <t>チョク</t>
    </rPh>
    <rPh sb="1" eb="2">
      <t>ツケ</t>
    </rPh>
    <rPh sb="2" eb="4">
      <t>カメン</t>
    </rPh>
    <phoneticPr fontId="3"/>
  </si>
  <si>
    <t>2-1　　90</t>
  </si>
  <si>
    <t>2-2　　91</t>
  </si>
  <si>
    <t>2-3　　92</t>
  </si>
  <si>
    <t>2-4　　93</t>
  </si>
  <si>
    <t>2-5　　94</t>
  </si>
  <si>
    <t>埋込下面開放2灯 W230 Cチャン回避型</t>
    <rPh sb="0" eb="2">
      <t>ウメコミ</t>
    </rPh>
    <rPh sb="7" eb="8">
      <t>トウ</t>
    </rPh>
    <rPh sb="18" eb="20">
      <t>カイヒ</t>
    </rPh>
    <rPh sb="20" eb="21">
      <t>ガタ</t>
    </rPh>
    <phoneticPr fontId="3"/>
  </si>
  <si>
    <t>メディアホール　　112</t>
  </si>
  <si>
    <t>スポットライト E26 電球色 ダクトレール取付</t>
    <rPh sb="12" eb="15">
      <t>デンキュウショク</t>
    </rPh>
    <rPh sb="22" eb="24">
      <t>トリツケ</t>
    </rPh>
    <phoneticPr fontId="3"/>
  </si>
  <si>
    <t>埋込下面開放2灯 W220 Cチャン回避型</t>
    <rPh sb="0" eb="2">
      <t>ウメコミ</t>
    </rPh>
    <rPh sb="18" eb="21">
      <t>カイヒガタ</t>
    </rPh>
    <phoneticPr fontId="3"/>
  </si>
  <si>
    <t>1-1　　121</t>
  </si>
  <si>
    <t>1-2　　122</t>
  </si>
  <si>
    <t>1-3　　123</t>
  </si>
  <si>
    <t>1-4　　124</t>
  </si>
  <si>
    <t>1-5　　125</t>
  </si>
  <si>
    <t>シーリング 2灯（引掛）</t>
    <rPh sb="7" eb="8">
      <t>トウ</t>
    </rPh>
    <rPh sb="9" eb="11">
      <t>ヒッカ</t>
    </rPh>
    <phoneticPr fontId="3"/>
  </si>
  <si>
    <t>シーリング5灯 □900</t>
    <rPh sb="6" eb="7">
      <t>トウ</t>
    </rPh>
    <phoneticPr fontId="3"/>
  </si>
  <si>
    <t>埋込下面開放2灯 W200</t>
    <rPh sb="0" eb="2">
      <t>ウメコミ</t>
    </rPh>
    <rPh sb="7" eb="8">
      <t>トウ</t>
    </rPh>
    <phoneticPr fontId="3"/>
  </si>
  <si>
    <t>HF32（高出力）</t>
  </si>
  <si>
    <t>ブラケット 人感センサー付</t>
    <rPh sb="6" eb="8">
      <t>ジンカン</t>
    </rPh>
    <rPh sb="12" eb="13">
      <t>ツキ</t>
    </rPh>
    <phoneticPr fontId="3"/>
  </si>
  <si>
    <t>埋込シーリング2灯 Φ450</t>
    <rPh sb="0" eb="2">
      <t>ウメコミ</t>
    </rPh>
    <rPh sb="8" eb="9">
      <t>トウ</t>
    </rPh>
    <phoneticPr fontId="3"/>
  </si>
  <si>
    <t>埋込スクエア3灯 □450</t>
    <rPh sb="0" eb="2">
      <t>ウメコミ</t>
    </rPh>
    <phoneticPr fontId="3"/>
  </si>
  <si>
    <t>トイレ　　153</t>
  </si>
  <si>
    <t>埋込シーリング2灯 □450</t>
    <rPh sb="0" eb="2">
      <t>ウメコミ</t>
    </rPh>
    <rPh sb="8" eb="9">
      <t>トウ</t>
    </rPh>
    <phoneticPr fontId="3"/>
  </si>
  <si>
    <t>笠付トラフ2灯 WP SUS</t>
    <rPh sb="0" eb="2">
      <t>カサツキ</t>
    </rPh>
    <rPh sb="6" eb="7">
      <t>トウ</t>
    </rPh>
    <phoneticPr fontId="3"/>
  </si>
  <si>
    <t>フリースペース　　189</t>
  </si>
  <si>
    <t>笠付トラフ2灯 WP</t>
    <rPh sb="0" eb="2">
      <t>カサツキ</t>
    </rPh>
    <rPh sb="6" eb="7">
      <t>トウ</t>
    </rPh>
    <phoneticPr fontId="3"/>
  </si>
  <si>
    <t>クラブハウス　　202</t>
  </si>
  <si>
    <t>クラブハウス　　203</t>
  </si>
  <si>
    <t>クラブハウス（トイレ）　　203</t>
  </si>
  <si>
    <t>直付スポットライト 電球色</t>
    <rPh sb="0" eb="2">
      <t>ジカヅ</t>
    </rPh>
    <rPh sb="10" eb="13">
      <t>デンキュウショク</t>
    </rPh>
    <phoneticPr fontId="3"/>
  </si>
  <si>
    <t>逆富士1灯 W120 非常灯兼用</t>
    <rPh sb="0" eb="3">
      <t>ギャクフジ</t>
    </rPh>
    <rPh sb="4" eb="5">
      <t>トウ</t>
    </rPh>
    <phoneticPr fontId="3"/>
  </si>
  <si>
    <t>FCL30.FCL40</t>
  </si>
  <si>
    <t>直付スクエア3灯 □450</t>
    <rPh sb="0" eb="2">
      <t>ジカヅ</t>
    </rPh>
    <rPh sb="7" eb="8">
      <t>トウ</t>
    </rPh>
    <phoneticPr fontId="3"/>
  </si>
  <si>
    <t>シーリング Φ300</t>
  </si>
  <si>
    <t>逆富士2灯 W200 吊下</t>
    <rPh sb="0" eb="3">
      <t>ギャクフジ</t>
    </rPh>
    <rPh sb="4" eb="5">
      <t>トウ</t>
    </rPh>
    <rPh sb="11" eb="12">
      <t>ツリ</t>
    </rPh>
    <rPh sb="12" eb="13">
      <t>サ</t>
    </rPh>
    <phoneticPr fontId="3"/>
  </si>
  <si>
    <t>アイランプ</t>
  </si>
  <si>
    <t>アイランプ　投光器</t>
    <rPh sb="6" eb="9">
      <t>トウコウキ</t>
    </rPh>
    <phoneticPr fontId="3"/>
  </si>
  <si>
    <t>街路灯 E39</t>
    <rPh sb="0" eb="3">
      <t>ガイロトウ</t>
    </rPh>
    <phoneticPr fontId="3"/>
  </si>
  <si>
    <t>笠付トラフ2灯（吊下）</t>
    <rPh sb="0" eb="1">
      <t>カサ</t>
    </rPh>
    <rPh sb="1" eb="2">
      <t>ツキ</t>
    </rPh>
    <rPh sb="6" eb="7">
      <t>トウ</t>
    </rPh>
    <rPh sb="8" eb="10">
      <t>ツリサ</t>
    </rPh>
    <phoneticPr fontId="3"/>
  </si>
  <si>
    <t>トイレ　　235</t>
  </si>
  <si>
    <t>若狭海洋キャンパス</t>
    <rPh sb="0" eb="2">
      <t>ワカサ</t>
    </rPh>
    <rPh sb="2" eb="4">
      <t>カイヨウ</t>
    </rPh>
    <phoneticPr fontId="4"/>
  </si>
  <si>
    <t>マリンテクノ教官室　　205</t>
    <rPh sb="6" eb="9">
      <t>キョウカンシツ</t>
    </rPh>
    <phoneticPr fontId="3"/>
  </si>
  <si>
    <t>資材室　　206</t>
    <rPh sb="0" eb="2">
      <t>シザイ</t>
    </rPh>
    <rPh sb="2" eb="3">
      <t>シツ</t>
    </rPh>
    <phoneticPr fontId="3"/>
  </si>
  <si>
    <t>気象教室　　207</t>
    <rPh sb="0" eb="2">
      <t>キショウ</t>
    </rPh>
    <rPh sb="2" eb="4">
      <t>キョウシツ</t>
    </rPh>
    <phoneticPr fontId="3"/>
  </si>
  <si>
    <t>黒板灯1灯（吊下）</t>
    <rPh sb="0" eb="3">
      <t>コクバントウ</t>
    </rPh>
    <rPh sb="4" eb="5">
      <t>トウ</t>
    </rPh>
    <rPh sb="6" eb="7">
      <t>ツ</t>
    </rPh>
    <rPh sb="7" eb="8">
      <t>サ</t>
    </rPh>
    <phoneticPr fontId="3"/>
  </si>
  <si>
    <t>マリンテクノコース教室　　208</t>
    <rPh sb="9" eb="11">
      <t>キョウシツ</t>
    </rPh>
    <phoneticPr fontId="3"/>
  </si>
  <si>
    <t>物置　　209</t>
    <rPh sb="0" eb="2">
      <t>モノオキ</t>
    </rPh>
    <phoneticPr fontId="3"/>
  </si>
  <si>
    <t>廊下　　210</t>
    <rPh sb="0" eb="2">
      <t>ロウカ</t>
    </rPh>
    <phoneticPr fontId="3"/>
  </si>
  <si>
    <t>階段ホール　　211</t>
    <rPh sb="0" eb="2">
      <t>カイダン</t>
    </rPh>
    <phoneticPr fontId="3"/>
  </si>
  <si>
    <t>航海計器実習室　　212</t>
    <rPh sb="0" eb="2">
      <t>コウカイ</t>
    </rPh>
    <rPh sb="2" eb="3">
      <t>ケイ</t>
    </rPh>
    <rPh sb="3" eb="4">
      <t>キ</t>
    </rPh>
    <rPh sb="4" eb="7">
      <t>ジッシュウシツ</t>
    </rPh>
    <phoneticPr fontId="3"/>
  </si>
  <si>
    <t>専攻科教室　　213</t>
    <rPh sb="0" eb="3">
      <t>センコウカ</t>
    </rPh>
    <rPh sb="3" eb="5">
      <t>キョウシツ</t>
    </rPh>
    <phoneticPr fontId="3"/>
  </si>
  <si>
    <t>土木実習室　　214</t>
    <rPh sb="0" eb="2">
      <t>ドボク</t>
    </rPh>
    <rPh sb="2" eb="5">
      <t>ジッシュウシツ</t>
    </rPh>
    <phoneticPr fontId="3"/>
  </si>
  <si>
    <t>汚水浄化排水処理槽　　215</t>
    <rPh sb="0" eb="2">
      <t>オスイ</t>
    </rPh>
    <rPh sb="2" eb="4">
      <t>ジョウカ</t>
    </rPh>
    <rPh sb="4" eb="6">
      <t>ハイスイ</t>
    </rPh>
    <rPh sb="6" eb="8">
      <t>ショリ</t>
    </rPh>
    <rPh sb="8" eb="9">
      <t>ソウ</t>
    </rPh>
    <phoneticPr fontId="3"/>
  </si>
  <si>
    <t>笠付トラフ2灯 WP</t>
    <rPh sb="0" eb="1">
      <t>カサ</t>
    </rPh>
    <rPh sb="1" eb="2">
      <t>ツキ</t>
    </rPh>
    <rPh sb="6" eb="7">
      <t>トウ</t>
    </rPh>
    <phoneticPr fontId="3"/>
  </si>
  <si>
    <t>ステージ　　203</t>
  </si>
  <si>
    <t>アリーナ　　203</t>
  </si>
  <si>
    <t>トイレ　　203</t>
  </si>
  <si>
    <t>逆富士1灯 SUS</t>
    <rPh sb="0" eb="3">
      <t>ギャクフジ</t>
    </rPh>
    <phoneticPr fontId="3"/>
  </si>
  <si>
    <t>ロッカー室　　203</t>
    <rPh sb="4" eb="5">
      <t>シツ</t>
    </rPh>
    <phoneticPr fontId="3"/>
  </si>
  <si>
    <t>教官室　　203</t>
    <rPh sb="0" eb="2">
      <t>キョウカン</t>
    </rPh>
    <rPh sb="2" eb="3">
      <t>シツ</t>
    </rPh>
    <phoneticPr fontId="3"/>
  </si>
  <si>
    <t>シャワー室　　203</t>
    <rPh sb="4" eb="5">
      <t>シツ</t>
    </rPh>
    <phoneticPr fontId="3"/>
  </si>
  <si>
    <t>浴室シーリング Φ230 E26</t>
  </si>
  <si>
    <t>器具庫１・２　　203</t>
    <rPh sb="0" eb="3">
      <t>キグコ</t>
    </rPh>
    <phoneticPr fontId="3"/>
  </si>
  <si>
    <t>放送室　　203</t>
    <rPh sb="0" eb="3">
      <t>ホウソウシツ</t>
    </rPh>
    <phoneticPr fontId="3"/>
  </si>
  <si>
    <t>女子更衣室　　203</t>
    <rPh sb="0" eb="5">
      <t>ジョシコウイシツ</t>
    </rPh>
    <phoneticPr fontId="3"/>
  </si>
  <si>
    <t>器具庫　　200</t>
    <rPh sb="0" eb="3">
      <t>キグコ</t>
    </rPh>
    <phoneticPr fontId="3"/>
  </si>
  <si>
    <t>倉庫　　200</t>
    <rPh sb="0" eb="2">
      <t>ソウコ</t>
    </rPh>
    <phoneticPr fontId="3"/>
  </si>
  <si>
    <t>アリーナ　　200</t>
  </si>
  <si>
    <t>トイレ　　200</t>
  </si>
  <si>
    <t>鰹　202</t>
  </si>
  <si>
    <t>シーリング5灯 □680 プルスイッチ付</t>
    <rPh sb="6" eb="7">
      <t>トウ</t>
    </rPh>
    <rPh sb="19" eb="20">
      <t>ツキ</t>
    </rPh>
    <phoneticPr fontId="3"/>
  </si>
  <si>
    <t>鯛　　202</t>
    <rPh sb="0" eb="1">
      <t>タイ</t>
    </rPh>
    <phoneticPr fontId="3"/>
  </si>
  <si>
    <t>直付シーリング4灯 L678×W480 プルスイッチ付</t>
    <rPh sb="0" eb="2">
      <t>ジカヅ</t>
    </rPh>
    <rPh sb="8" eb="9">
      <t>トウ</t>
    </rPh>
    <rPh sb="26" eb="27">
      <t>ツキ</t>
    </rPh>
    <phoneticPr fontId="3"/>
  </si>
  <si>
    <t>廊下　　202</t>
    <rPh sb="0" eb="2">
      <t>ロウカ</t>
    </rPh>
    <phoneticPr fontId="3"/>
  </si>
  <si>
    <t>ホール　　202</t>
  </si>
  <si>
    <t>フットライト □90</t>
  </si>
  <si>
    <t>小丸電球5W</t>
    <rPh sb="0" eb="1">
      <t>チイ</t>
    </rPh>
    <rPh sb="1" eb="2">
      <t>マル</t>
    </rPh>
    <rPh sb="2" eb="4">
      <t>デンキュウ</t>
    </rPh>
    <phoneticPr fontId="3"/>
  </si>
  <si>
    <t>ダウンライト Φ200</t>
  </si>
  <si>
    <t>ダウンライト □150</t>
  </si>
  <si>
    <t>シーリング2灯</t>
    <rPh sb="6" eb="7">
      <t>トウ</t>
    </rPh>
    <phoneticPr fontId="3"/>
  </si>
  <si>
    <t>厨房　　202</t>
    <rPh sb="0" eb="2">
      <t>チュウボウ</t>
    </rPh>
    <phoneticPr fontId="3"/>
  </si>
  <si>
    <t>ダウンライト Φ250</t>
  </si>
  <si>
    <t>風呂　　202</t>
    <rPh sb="0" eb="2">
      <t>フロ</t>
    </rPh>
    <phoneticPr fontId="3"/>
  </si>
  <si>
    <t>ミラー灯　</t>
    <rPh sb="3" eb="4">
      <t>トウ</t>
    </rPh>
    <phoneticPr fontId="3"/>
  </si>
  <si>
    <t>シーリング Φ340</t>
  </si>
  <si>
    <t>和室　　202</t>
    <rPh sb="0" eb="2">
      <t>ワシツ</t>
    </rPh>
    <phoneticPr fontId="3"/>
  </si>
  <si>
    <t>ダウンライト Φ125</t>
  </si>
  <si>
    <t>直付スクエア2灯 □480 プルスイッチ付</t>
    <rPh sb="0" eb="2">
      <t>ジカヅ</t>
    </rPh>
    <rPh sb="7" eb="8">
      <t>トウ</t>
    </rPh>
    <rPh sb="20" eb="21">
      <t>ツキ</t>
    </rPh>
    <phoneticPr fontId="3"/>
  </si>
  <si>
    <t>倉庫　　202</t>
    <rPh sb="0" eb="2">
      <t>ソウコ</t>
    </rPh>
    <phoneticPr fontId="3"/>
  </si>
  <si>
    <t>レセップ E26 電球色</t>
    <rPh sb="9" eb="12">
      <t>デンキュウショク</t>
    </rPh>
    <phoneticPr fontId="3"/>
  </si>
  <si>
    <t>外壁　　202</t>
    <rPh sb="0" eb="2">
      <t>ガイヘキ</t>
    </rPh>
    <phoneticPr fontId="3"/>
  </si>
  <si>
    <t>麗水会館</t>
    <rPh sb="0" eb="1">
      <t>ウルワ</t>
    </rPh>
    <rPh sb="1" eb="2">
      <t>スイ</t>
    </rPh>
    <rPh sb="2" eb="4">
      <t>カイカン</t>
    </rPh>
    <phoneticPr fontId="3"/>
  </si>
  <si>
    <t>艇庫　　204</t>
    <rPh sb="0" eb="2">
      <t>テイコ</t>
    </rPh>
    <phoneticPr fontId="3"/>
  </si>
  <si>
    <t>笠付トラフ2灯（吊下）</t>
    <rPh sb="0" eb="1">
      <t>カサ</t>
    </rPh>
    <rPh sb="1" eb="2">
      <t>ツキ</t>
    </rPh>
    <rPh sb="6" eb="7">
      <t>トウ</t>
    </rPh>
    <rPh sb="8" eb="9">
      <t>ツ</t>
    </rPh>
    <rPh sb="9" eb="10">
      <t>サ</t>
    </rPh>
    <phoneticPr fontId="3"/>
  </si>
  <si>
    <t>艇庫　外壁　　204</t>
    <rPh sb="0" eb="2">
      <t>テイコ</t>
    </rPh>
    <rPh sb="3" eb="5">
      <t>ガイヘキ</t>
    </rPh>
    <phoneticPr fontId="3"/>
  </si>
  <si>
    <t>ランプフォルダー</t>
  </si>
  <si>
    <t>バラスト750W</t>
  </si>
  <si>
    <t>ピンハロ200W</t>
  </si>
  <si>
    <t>車庫　　201</t>
    <rPh sb="0" eb="2">
      <t>シャコ</t>
    </rPh>
    <phoneticPr fontId="3"/>
  </si>
  <si>
    <t>スポットライト E26</t>
  </si>
  <si>
    <t>ポール灯 E26</t>
    <rPh sb="3" eb="4">
      <t>トウ</t>
    </rPh>
    <phoneticPr fontId="3"/>
  </si>
  <si>
    <t>水銀灯200W</t>
    <rPh sb="0" eb="3">
      <t>スイギントウ</t>
    </rPh>
    <phoneticPr fontId="3"/>
  </si>
  <si>
    <t>埋込スクエア □275</t>
    <rPh sb="0" eb="2">
      <t>ウメコミ</t>
    </rPh>
    <phoneticPr fontId="3"/>
  </si>
  <si>
    <t>バラストレス60W</t>
  </si>
  <si>
    <t>シーリング WP SUS</t>
  </si>
  <si>
    <t>直付スクエア4灯 □650</t>
    <rPh sb="0" eb="2">
      <t>ジカヅ</t>
    </rPh>
    <rPh sb="7" eb="8">
      <t>トウ</t>
    </rPh>
    <phoneticPr fontId="3"/>
  </si>
  <si>
    <t>製造工場</t>
  </si>
  <si>
    <t>製造工場　　1</t>
    <rPh sb="0" eb="2">
      <t>セイゾウ</t>
    </rPh>
    <rPh sb="2" eb="4">
      <t>コウジョウ</t>
    </rPh>
    <phoneticPr fontId="3"/>
  </si>
  <si>
    <t>管理室　　2</t>
    <rPh sb="0" eb="3">
      <t>カンリシツ</t>
    </rPh>
    <phoneticPr fontId="3"/>
  </si>
  <si>
    <t>調味室　　3</t>
    <rPh sb="0" eb="2">
      <t>チョウミ</t>
    </rPh>
    <rPh sb="2" eb="3">
      <t>シツ</t>
    </rPh>
    <phoneticPr fontId="3"/>
  </si>
  <si>
    <t>冷蔵庫　　4</t>
    <rPh sb="0" eb="3">
      <t>レイゾウコ</t>
    </rPh>
    <phoneticPr fontId="3"/>
  </si>
  <si>
    <t>製品庫　　5</t>
    <rPh sb="0" eb="3">
      <t>セイヒンコ</t>
    </rPh>
    <phoneticPr fontId="3"/>
  </si>
  <si>
    <t>資材庫　　6</t>
    <rPh sb="0" eb="3">
      <t>シザイコ</t>
    </rPh>
    <phoneticPr fontId="3"/>
  </si>
  <si>
    <t>入口　　7</t>
    <rPh sb="0" eb="2">
      <t>イリグチ</t>
    </rPh>
    <phoneticPr fontId="3"/>
  </si>
  <si>
    <t>更衣室　　8</t>
    <rPh sb="0" eb="3">
      <t>コウイシツ</t>
    </rPh>
    <phoneticPr fontId="3"/>
  </si>
  <si>
    <t>ボイラー室　　9</t>
    <rPh sb="4" eb="5">
      <t>シツ</t>
    </rPh>
    <phoneticPr fontId="3"/>
  </si>
  <si>
    <t>肥料室　　10</t>
    <rPh sb="0" eb="2">
      <t>ヒリョウ</t>
    </rPh>
    <rPh sb="2" eb="3">
      <t>シツ</t>
    </rPh>
    <phoneticPr fontId="3"/>
  </si>
  <si>
    <t>加工実習室　　12</t>
    <rPh sb="0" eb="2">
      <t>カコウ</t>
    </rPh>
    <rPh sb="2" eb="5">
      <t>ジッシュウシツ</t>
    </rPh>
    <phoneticPr fontId="3"/>
  </si>
  <si>
    <t>逆富士1灯 SUS</t>
    <rPh sb="0" eb="3">
      <t>ギャクフジ</t>
    </rPh>
    <rPh sb="4" eb="5">
      <t>トウ</t>
    </rPh>
    <phoneticPr fontId="3"/>
  </si>
  <si>
    <t>逆富士2灯 W200 SUS</t>
    <rPh sb="0" eb="3">
      <t>ギャクフジ</t>
    </rPh>
    <rPh sb="4" eb="5">
      <t>トウ</t>
    </rPh>
    <phoneticPr fontId="3"/>
  </si>
  <si>
    <t>資材室　　13</t>
    <rPh sb="0" eb="3">
      <t>シザイシツ</t>
    </rPh>
    <phoneticPr fontId="3"/>
  </si>
  <si>
    <t>天秤室　　14</t>
    <rPh sb="0" eb="3">
      <t>テンビンシツ</t>
    </rPh>
    <phoneticPr fontId="3"/>
  </si>
  <si>
    <t>更衣室　　15</t>
    <rPh sb="0" eb="3">
      <t>コウイシツ</t>
    </rPh>
    <phoneticPr fontId="3"/>
  </si>
  <si>
    <t>栽培漁業実習室　　16</t>
    <rPh sb="0" eb="2">
      <t>サイバイ</t>
    </rPh>
    <rPh sb="2" eb="4">
      <t>ギョギョウ</t>
    </rPh>
    <rPh sb="4" eb="7">
      <t>ジッシュウシツ</t>
    </rPh>
    <phoneticPr fontId="3"/>
  </si>
  <si>
    <t>片反射黒板灯1灯</t>
    <rPh sb="0" eb="3">
      <t>カタハンシャ</t>
    </rPh>
    <rPh sb="3" eb="6">
      <t>コクバントウ</t>
    </rPh>
    <rPh sb="7" eb="8">
      <t>トウ</t>
    </rPh>
    <phoneticPr fontId="3"/>
  </si>
  <si>
    <t>機械室　　17</t>
    <rPh sb="0" eb="3">
      <t>キカイシツ</t>
    </rPh>
    <phoneticPr fontId="3"/>
  </si>
  <si>
    <t>機械室横　　18</t>
    <rPh sb="0" eb="3">
      <t>キカイシツ</t>
    </rPh>
    <rPh sb="3" eb="4">
      <t>ヨコ</t>
    </rPh>
    <phoneticPr fontId="3"/>
  </si>
  <si>
    <t>生物濾過槽　　19</t>
    <rPh sb="0" eb="2">
      <t>セイブツ</t>
    </rPh>
    <rPh sb="2" eb="5">
      <t>ロカソウ</t>
    </rPh>
    <phoneticPr fontId="3"/>
  </si>
  <si>
    <t>片反射トラフ1灯 WP SUS</t>
    <rPh sb="0" eb="1">
      <t>カタ</t>
    </rPh>
    <rPh sb="1" eb="3">
      <t>ハンシャ</t>
    </rPh>
    <rPh sb="7" eb="8">
      <t>トウ</t>
    </rPh>
    <phoneticPr fontId="3"/>
  </si>
  <si>
    <t>餌料培養　　20</t>
    <rPh sb="0" eb="2">
      <t>ジリョウ</t>
    </rPh>
    <rPh sb="2" eb="4">
      <t>バイヨウ</t>
    </rPh>
    <phoneticPr fontId="3"/>
  </si>
  <si>
    <t>曝気槽　　21</t>
    <rPh sb="0" eb="3">
      <t>バッキソウ</t>
    </rPh>
    <phoneticPr fontId="3"/>
  </si>
  <si>
    <t>池　　22</t>
    <rPh sb="0" eb="1">
      <t>イケ</t>
    </rPh>
    <phoneticPr fontId="3"/>
  </si>
  <si>
    <t>飼育室　　23</t>
    <rPh sb="0" eb="3">
      <t>シイクシツ</t>
    </rPh>
    <phoneticPr fontId="3"/>
  </si>
  <si>
    <t>漁具製作実験室　　25</t>
    <rPh sb="0" eb="2">
      <t>ギョグ</t>
    </rPh>
    <rPh sb="2" eb="4">
      <t>セイサク</t>
    </rPh>
    <rPh sb="4" eb="7">
      <t>ジッケンシツ</t>
    </rPh>
    <phoneticPr fontId="3"/>
  </si>
  <si>
    <t>マリンバイオ教員室　　26</t>
    <rPh sb="6" eb="9">
      <t>キョウインシツ</t>
    </rPh>
    <phoneticPr fontId="3"/>
  </si>
  <si>
    <t>逆富士1灯 W150 人感センサー付き</t>
    <rPh sb="0" eb="3">
      <t>ギャクフジ</t>
    </rPh>
    <rPh sb="4" eb="5">
      <t>トウ</t>
    </rPh>
    <phoneticPr fontId="3"/>
  </si>
  <si>
    <t>製造機器実習室　　30</t>
    <rPh sb="0" eb="4">
      <t>セイゾウキキ</t>
    </rPh>
    <rPh sb="4" eb="7">
      <t>ジッシュウシツ</t>
    </rPh>
    <phoneticPr fontId="3"/>
  </si>
  <si>
    <t>衛生実験室　　31</t>
    <rPh sb="0" eb="5">
      <t>エイセイジッケンシツ</t>
    </rPh>
    <phoneticPr fontId="3"/>
  </si>
  <si>
    <t>調理実習室　　32</t>
    <rPh sb="0" eb="5">
      <t>チョウリジッシュウシツ</t>
    </rPh>
    <phoneticPr fontId="3"/>
  </si>
  <si>
    <t>食品工業科教員室　　33</t>
    <rPh sb="0" eb="2">
      <t>ショクヒン</t>
    </rPh>
    <rPh sb="2" eb="5">
      <t>コウギョウカ</t>
    </rPh>
    <rPh sb="5" eb="8">
      <t>キョウインシツ</t>
    </rPh>
    <phoneticPr fontId="3"/>
  </si>
  <si>
    <t>男女トイレ　　35</t>
    <rPh sb="0" eb="2">
      <t>ダンジョ</t>
    </rPh>
    <phoneticPr fontId="3"/>
  </si>
  <si>
    <t>簿記実習室　　36</t>
    <rPh sb="0" eb="2">
      <t>ボキ</t>
    </rPh>
    <rPh sb="2" eb="5">
      <t>ジッシュウシツ</t>
    </rPh>
    <phoneticPr fontId="3"/>
  </si>
  <si>
    <t>実験室　　37</t>
    <rPh sb="0" eb="3">
      <t>ジッケンシツ</t>
    </rPh>
    <phoneticPr fontId="3"/>
  </si>
  <si>
    <t>逆富士2灯 W280</t>
    <rPh sb="0" eb="3">
      <t>ギャクフジ</t>
    </rPh>
    <rPh sb="4" eb="5">
      <t>トウ</t>
    </rPh>
    <phoneticPr fontId="3"/>
  </si>
  <si>
    <t>プログラミング実習室　　38</t>
    <rPh sb="7" eb="10">
      <t>ジッシュウシツ</t>
    </rPh>
    <phoneticPr fontId="3"/>
  </si>
  <si>
    <t>直付下面開放2灯 W320 ルーバー付</t>
    <rPh sb="0" eb="2">
      <t>ジカヅ</t>
    </rPh>
    <rPh sb="2" eb="6">
      <t>カメンカイホウ</t>
    </rPh>
    <rPh sb="7" eb="8">
      <t>トウ</t>
    </rPh>
    <rPh sb="18" eb="19">
      <t>ツキ</t>
    </rPh>
    <phoneticPr fontId="3"/>
  </si>
  <si>
    <t>水産経済科教員室　　39</t>
    <rPh sb="0" eb="2">
      <t>スイサン</t>
    </rPh>
    <rPh sb="2" eb="4">
      <t>ケイザイ</t>
    </rPh>
    <rPh sb="4" eb="5">
      <t>カ</t>
    </rPh>
    <rPh sb="5" eb="8">
      <t>キョウインシツ</t>
    </rPh>
    <phoneticPr fontId="3"/>
  </si>
  <si>
    <t>準備室　　40</t>
    <rPh sb="0" eb="3">
      <t>ジュンビシツ</t>
    </rPh>
    <phoneticPr fontId="3"/>
  </si>
  <si>
    <t>家庭科実習室　　41</t>
    <rPh sb="0" eb="3">
      <t>カテイカ</t>
    </rPh>
    <rPh sb="3" eb="6">
      <t>ジッシュウシツ</t>
    </rPh>
    <phoneticPr fontId="3"/>
  </si>
  <si>
    <t>計算実習室　　42</t>
    <rPh sb="0" eb="2">
      <t>ケイサン</t>
    </rPh>
    <rPh sb="2" eb="5">
      <t>ジッシュウシツ</t>
    </rPh>
    <phoneticPr fontId="3"/>
  </si>
  <si>
    <t>直付下面開放2灯 W320</t>
    <rPh sb="0" eb="2">
      <t>ジカヅ</t>
    </rPh>
    <rPh sb="2" eb="6">
      <t>カメンカイホウ</t>
    </rPh>
    <rPh sb="7" eb="8">
      <t>トウ</t>
    </rPh>
    <phoneticPr fontId="3"/>
  </si>
  <si>
    <t>階段　　44</t>
    <rPh sb="0" eb="2">
      <t>カイダン</t>
    </rPh>
    <phoneticPr fontId="3"/>
  </si>
  <si>
    <t>クラスルーム1　　46</t>
  </si>
  <si>
    <t>クラスルーム2　　47</t>
  </si>
  <si>
    <t>クラスルーム3　　48</t>
  </si>
  <si>
    <t>逆富士1灯 人感センサー付</t>
    <rPh sb="0" eb="3">
      <t>ギャクフジ</t>
    </rPh>
    <rPh sb="4" eb="5">
      <t>トウ</t>
    </rPh>
    <rPh sb="6" eb="8">
      <t>ジンカン</t>
    </rPh>
    <rPh sb="12" eb="13">
      <t>ツキ</t>
    </rPh>
    <phoneticPr fontId="3"/>
  </si>
  <si>
    <t>クラスルーム4　　50</t>
  </si>
  <si>
    <t>視聴覚準備室　　52</t>
    <rPh sb="0" eb="3">
      <t>シチョウカク</t>
    </rPh>
    <rPh sb="3" eb="6">
      <t>ジュンビシツ</t>
    </rPh>
    <phoneticPr fontId="3"/>
  </si>
  <si>
    <t>視聴覚室　　53</t>
    <rPh sb="0" eb="4">
      <t>シチョウカクシツ</t>
    </rPh>
    <phoneticPr fontId="3"/>
  </si>
  <si>
    <t>廊下　　54</t>
    <rPh sb="0" eb="2">
      <t>ロウカ</t>
    </rPh>
    <phoneticPr fontId="3"/>
  </si>
  <si>
    <t>クラスルーム　　55</t>
  </si>
  <si>
    <t>クラスルーム　　56</t>
  </si>
  <si>
    <t>クラスルーム　　57</t>
  </si>
  <si>
    <t>図書室　　59</t>
    <rPh sb="0" eb="3">
      <t>トショシツ</t>
    </rPh>
    <phoneticPr fontId="3"/>
  </si>
  <si>
    <t>司書室　　59</t>
    <rPh sb="0" eb="3">
      <t>シショシツ</t>
    </rPh>
    <phoneticPr fontId="3"/>
  </si>
  <si>
    <t>書庫　　59</t>
    <rPh sb="0" eb="2">
      <t>ショコ</t>
    </rPh>
    <phoneticPr fontId="3"/>
  </si>
  <si>
    <t>倉庫　　60</t>
    <rPh sb="0" eb="2">
      <t>ソウコ</t>
    </rPh>
    <phoneticPr fontId="3"/>
  </si>
  <si>
    <t>生徒指導部　　61</t>
    <rPh sb="0" eb="2">
      <t>セイト</t>
    </rPh>
    <rPh sb="2" eb="5">
      <t>シドウブ</t>
    </rPh>
    <phoneticPr fontId="3"/>
  </si>
  <si>
    <t>クラスルーム　　62</t>
  </si>
  <si>
    <t>生物科学実験準備室　　64</t>
    <rPh sb="0" eb="2">
      <t>セイブツ</t>
    </rPh>
    <rPh sb="2" eb="4">
      <t>カガク</t>
    </rPh>
    <rPh sb="4" eb="6">
      <t>ジッケン</t>
    </rPh>
    <rPh sb="6" eb="9">
      <t>ジュンビシツ</t>
    </rPh>
    <phoneticPr fontId="3"/>
  </si>
  <si>
    <t>物理地学実習室　　65</t>
    <rPh sb="0" eb="2">
      <t>ブツリ</t>
    </rPh>
    <rPh sb="2" eb="4">
      <t>チガク</t>
    </rPh>
    <rPh sb="4" eb="7">
      <t>ジッシュウシツ</t>
    </rPh>
    <phoneticPr fontId="3"/>
  </si>
  <si>
    <t>クラスルーム　　67</t>
  </si>
  <si>
    <t>男女トイレ　　70</t>
    <rPh sb="0" eb="2">
      <t>ダンジョ</t>
    </rPh>
    <phoneticPr fontId="3"/>
  </si>
  <si>
    <t>消火ポンプ　　71</t>
    <rPh sb="0" eb="2">
      <t>ショウカ</t>
    </rPh>
    <phoneticPr fontId="3"/>
  </si>
  <si>
    <t>廊下　　72</t>
    <rPh sb="0" eb="2">
      <t>ロウカ</t>
    </rPh>
    <phoneticPr fontId="3"/>
  </si>
  <si>
    <t>準備室　　73</t>
    <rPh sb="0" eb="3">
      <t>ジュンビシツ</t>
    </rPh>
    <phoneticPr fontId="3"/>
  </si>
  <si>
    <t>生物科学実験室　　74</t>
    <rPh sb="0" eb="2">
      <t>セイブツ</t>
    </rPh>
    <rPh sb="2" eb="4">
      <t>カガク</t>
    </rPh>
    <rPh sb="4" eb="7">
      <t>ジッケンシツ</t>
    </rPh>
    <phoneticPr fontId="3"/>
  </si>
  <si>
    <t>コモンホール　　76</t>
  </si>
  <si>
    <t>シーリング5灯</t>
    <rPh sb="6" eb="7">
      <t>トウ</t>
    </rPh>
    <phoneticPr fontId="3"/>
  </si>
  <si>
    <t>生徒玄関　　77</t>
    <rPh sb="0" eb="4">
      <t>セイトゲンカン</t>
    </rPh>
    <phoneticPr fontId="3"/>
  </si>
  <si>
    <t>階段　　78</t>
    <rPh sb="0" eb="2">
      <t>カイダン</t>
    </rPh>
    <phoneticPr fontId="3"/>
  </si>
  <si>
    <t>屋上　　79</t>
    <rPh sb="0" eb="2">
      <t>オクジョウ</t>
    </rPh>
    <phoneticPr fontId="3"/>
  </si>
  <si>
    <t>水産部室　　80</t>
    <rPh sb="0" eb="2">
      <t>スイサン</t>
    </rPh>
    <rPh sb="2" eb="4">
      <t>ブシツ</t>
    </rPh>
    <phoneticPr fontId="3"/>
  </si>
  <si>
    <t>標本室　　81</t>
    <rPh sb="0" eb="3">
      <t>ヒョウホンシツ</t>
    </rPh>
    <phoneticPr fontId="3"/>
  </si>
  <si>
    <t>標本室　　82</t>
    <rPh sb="0" eb="3">
      <t>ヒョウホンシツ</t>
    </rPh>
    <phoneticPr fontId="3"/>
  </si>
  <si>
    <t>男子トイレ　　85</t>
    <rPh sb="0" eb="2">
      <t>ダンシ</t>
    </rPh>
    <phoneticPr fontId="3"/>
  </si>
  <si>
    <t>女子トイレ　　86</t>
    <rPh sb="0" eb="2">
      <t>ジョシ</t>
    </rPh>
    <phoneticPr fontId="3"/>
  </si>
  <si>
    <t>資料室　　89</t>
    <rPh sb="0" eb="3">
      <t>シリョウシツ</t>
    </rPh>
    <phoneticPr fontId="3"/>
  </si>
  <si>
    <t>大職員室　　90</t>
    <rPh sb="0" eb="1">
      <t>ダイ</t>
    </rPh>
    <rPh sb="1" eb="4">
      <t>ショクインシツ</t>
    </rPh>
    <phoneticPr fontId="3"/>
  </si>
  <si>
    <t>印刷室　　91</t>
    <rPh sb="0" eb="3">
      <t>インサツシツ</t>
    </rPh>
    <phoneticPr fontId="3"/>
  </si>
  <si>
    <t>女子トイレ　　93</t>
    <rPh sb="0" eb="2">
      <t>ジョシ</t>
    </rPh>
    <phoneticPr fontId="3"/>
  </si>
  <si>
    <t>男子トイレ　　94</t>
    <rPh sb="0" eb="2">
      <t>ダンシ</t>
    </rPh>
    <phoneticPr fontId="3"/>
  </si>
  <si>
    <t>階段下倉庫　　95</t>
    <rPh sb="0" eb="2">
      <t>カイダン</t>
    </rPh>
    <rPh sb="2" eb="3">
      <t>シタ</t>
    </rPh>
    <rPh sb="3" eb="5">
      <t>ソウコ</t>
    </rPh>
    <phoneticPr fontId="3"/>
  </si>
  <si>
    <t>会議室　　96</t>
    <rPh sb="0" eb="3">
      <t>カイギシツ</t>
    </rPh>
    <phoneticPr fontId="3"/>
  </si>
  <si>
    <t>埋込下面開放4灯 W450</t>
    <rPh sb="0" eb="2">
      <t>ウメコミ</t>
    </rPh>
    <rPh sb="2" eb="6">
      <t>カメンカイホウ</t>
    </rPh>
    <rPh sb="7" eb="8">
      <t>トウ</t>
    </rPh>
    <phoneticPr fontId="3"/>
  </si>
  <si>
    <t>応接室　　97</t>
    <rPh sb="0" eb="3">
      <t>オウセツシツ</t>
    </rPh>
    <phoneticPr fontId="3"/>
  </si>
  <si>
    <t>校長室　　98</t>
    <rPh sb="0" eb="3">
      <t>コウチョウシツ</t>
    </rPh>
    <phoneticPr fontId="3"/>
  </si>
  <si>
    <t>下面開放4灯 W450</t>
    <rPh sb="0" eb="4">
      <t>カメンカイホウ</t>
    </rPh>
    <rPh sb="5" eb="6">
      <t>トウ</t>
    </rPh>
    <phoneticPr fontId="3"/>
  </si>
  <si>
    <t>事務室　　99</t>
    <rPh sb="0" eb="3">
      <t>ジムシツ</t>
    </rPh>
    <phoneticPr fontId="3"/>
  </si>
  <si>
    <t>保健室　　100</t>
    <rPh sb="0" eb="3">
      <t>ホケンシツ</t>
    </rPh>
    <phoneticPr fontId="3"/>
  </si>
  <si>
    <t>女子更衣室　　101</t>
    <rPh sb="0" eb="5">
      <t>ジョシコウイシツ</t>
    </rPh>
    <phoneticPr fontId="3"/>
  </si>
  <si>
    <t>校務員室　　102</t>
    <rPh sb="0" eb="4">
      <t>コウムインシツ</t>
    </rPh>
    <phoneticPr fontId="3"/>
  </si>
  <si>
    <t>ダウンライト □200 電球色</t>
    <rPh sb="12" eb="15">
      <t>デンキュウショク</t>
    </rPh>
    <phoneticPr fontId="3"/>
  </si>
  <si>
    <t>ブラケット4灯 和風</t>
    <rPh sb="6" eb="7">
      <t>トウ</t>
    </rPh>
    <rPh sb="8" eb="10">
      <t>ワフウ</t>
    </rPh>
    <phoneticPr fontId="3"/>
  </si>
  <si>
    <t>書庫　　103</t>
    <rPh sb="0" eb="2">
      <t>ショコ</t>
    </rPh>
    <phoneticPr fontId="3"/>
  </si>
  <si>
    <t>警備員室　　104</t>
    <rPh sb="0" eb="4">
      <t>ケイビインシツ</t>
    </rPh>
    <phoneticPr fontId="3"/>
  </si>
  <si>
    <t>シーリング □200 電球色</t>
    <rPh sb="11" eb="14">
      <t>デンキュウショク</t>
    </rPh>
    <phoneticPr fontId="3"/>
  </si>
  <si>
    <t>直付スクエア4灯 □620</t>
    <rPh sb="0" eb="2">
      <t>ジカヅ</t>
    </rPh>
    <rPh sb="7" eb="8">
      <t>トウ</t>
    </rPh>
    <phoneticPr fontId="3"/>
  </si>
  <si>
    <t>階段　　106</t>
    <rPh sb="0" eb="2">
      <t>カイダン</t>
    </rPh>
    <phoneticPr fontId="3"/>
  </si>
  <si>
    <t>階段　　108</t>
    <rPh sb="0" eb="2">
      <t>カイダン</t>
    </rPh>
    <phoneticPr fontId="3"/>
  </si>
  <si>
    <t>校務員室　　109</t>
    <rPh sb="0" eb="4">
      <t>コウムインシツ</t>
    </rPh>
    <phoneticPr fontId="3"/>
  </si>
  <si>
    <t>丸岡高等学校</t>
  </si>
  <si>
    <t>LL教室　　1</t>
    <rPh sb="2" eb="4">
      <t>キョウシツ</t>
    </rPh>
    <phoneticPr fontId="3"/>
  </si>
  <si>
    <t>直付下面開放2灯 W140</t>
    <rPh sb="0" eb="2">
      <t>ジカヅ</t>
    </rPh>
    <rPh sb="2" eb="6">
      <t>カメンカイホウ</t>
    </rPh>
    <rPh sb="7" eb="8">
      <t>トウ</t>
    </rPh>
    <phoneticPr fontId="3"/>
  </si>
  <si>
    <t>視聴覚準備室　　2</t>
    <rPh sb="0" eb="3">
      <t>シチョウカク</t>
    </rPh>
    <rPh sb="3" eb="6">
      <t>ジュンビシツ</t>
    </rPh>
    <phoneticPr fontId="3"/>
  </si>
  <si>
    <t>視聴覚室　　3</t>
    <rPh sb="0" eb="4">
      <t>シチョウカクシツ</t>
    </rPh>
    <phoneticPr fontId="3"/>
  </si>
  <si>
    <t>コンピューター室　　4</t>
    <rPh sb="7" eb="8">
      <t>シツ</t>
    </rPh>
    <phoneticPr fontId="3"/>
  </si>
  <si>
    <t>直付下面開放2灯 W140 ルーバー付</t>
    <rPh sb="0" eb="2">
      <t>ジカヅ</t>
    </rPh>
    <rPh sb="2" eb="6">
      <t>カメンカイホウ</t>
    </rPh>
    <rPh sb="7" eb="8">
      <t>トウ</t>
    </rPh>
    <rPh sb="18" eb="19">
      <t>ツキ</t>
    </rPh>
    <phoneticPr fontId="3"/>
  </si>
  <si>
    <t>書道教室　　5</t>
    <rPh sb="0" eb="4">
      <t>ショドウキョウシツ</t>
    </rPh>
    <phoneticPr fontId="3"/>
  </si>
  <si>
    <t>書道準備室　　6</t>
    <rPh sb="0" eb="5">
      <t>ショドウジュンビシツ</t>
    </rPh>
    <phoneticPr fontId="3"/>
  </si>
  <si>
    <t>美術準備室　　7</t>
    <rPh sb="0" eb="5">
      <t>ビジュツジュンビシツ</t>
    </rPh>
    <phoneticPr fontId="3"/>
  </si>
  <si>
    <t>美術室　　8</t>
    <rPh sb="0" eb="3">
      <t>ビジュツシツ</t>
    </rPh>
    <phoneticPr fontId="3"/>
  </si>
  <si>
    <t>10廊下　　10</t>
    <rPh sb="2" eb="4">
      <t>ロウカ</t>
    </rPh>
    <phoneticPr fontId="3"/>
  </si>
  <si>
    <t>A階段　　11</t>
    <rPh sb="1" eb="3">
      <t>カイダン</t>
    </rPh>
    <phoneticPr fontId="3"/>
  </si>
  <si>
    <t>B階段　　12</t>
    <rPh sb="1" eb="3">
      <t>カイダン</t>
    </rPh>
    <phoneticPr fontId="3"/>
  </si>
  <si>
    <t>資料室　　13</t>
    <rPh sb="0" eb="3">
      <t>シリョウシツ</t>
    </rPh>
    <phoneticPr fontId="3"/>
  </si>
  <si>
    <t>演習室C-1　　14</t>
    <rPh sb="0" eb="3">
      <t>エンシュウシツ</t>
    </rPh>
    <phoneticPr fontId="3"/>
  </si>
  <si>
    <t>直付下面開放2灯 W200</t>
    <rPh sb="0" eb="2">
      <t>ジカヅ</t>
    </rPh>
    <rPh sb="2" eb="6">
      <t>カメンカイホウ</t>
    </rPh>
    <rPh sb="7" eb="8">
      <t>トウ</t>
    </rPh>
    <phoneticPr fontId="3"/>
  </si>
  <si>
    <t>3-2　　16</t>
  </si>
  <si>
    <t>居室　　17</t>
    <rPh sb="0" eb="2">
      <t>キョシツ</t>
    </rPh>
    <phoneticPr fontId="3"/>
  </si>
  <si>
    <t>3-3　　18</t>
  </si>
  <si>
    <t>演習室C-2　　19</t>
    <rPh sb="0" eb="3">
      <t>エンシュウシツ</t>
    </rPh>
    <phoneticPr fontId="3"/>
  </si>
  <si>
    <t>男子トイレ　　20</t>
    <rPh sb="0" eb="2">
      <t>ダンシ</t>
    </rPh>
    <phoneticPr fontId="3"/>
  </si>
  <si>
    <t>女子トイレ　　21</t>
    <rPh sb="0" eb="2">
      <t>ジョシ</t>
    </rPh>
    <phoneticPr fontId="3"/>
  </si>
  <si>
    <t>音楽準備室　　22</t>
    <rPh sb="0" eb="5">
      <t>オンガクジュンビシツ</t>
    </rPh>
    <phoneticPr fontId="3"/>
  </si>
  <si>
    <t>音楽室　　23</t>
    <rPh sb="0" eb="3">
      <t>オンガクシツ</t>
    </rPh>
    <phoneticPr fontId="3"/>
  </si>
  <si>
    <t>C階段　　25</t>
    <rPh sb="1" eb="3">
      <t>カイダン</t>
    </rPh>
    <phoneticPr fontId="3"/>
  </si>
  <si>
    <t>D階段　　26</t>
    <rPh sb="1" eb="3">
      <t>カイダン</t>
    </rPh>
    <phoneticPr fontId="3"/>
  </si>
  <si>
    <t>演習室B-1　　28</t>
    <rPh sb="0" eb="3">
      <t>エンシュウシツ</t>
    </rPh>
    <phoneticPr fontId="3"/>
  </si>
  <si>
    <t>演習室B-2　　29</t>
    <rPh sb="0" eb="3">
      <t>エンシュウシツ</t>
    </rPh>
    <phoneticPr fontId="3"/>
  </si>
  <si>
    <t>2-1　　30</t>
  </si>
  <si>
    <t>2-2　　31</t>
  </si>
  <si>
    <t>2-3　　32</t>
  </si>
  <si>
    <t>演習室B-3　　33</t>
    <rPh sb="0" eb="3">
      <t>エンシュウシツ</t>
    </rPh>
    <phoneticPr fontId="3"/>
  </si>
  <si>
    <t>男子トイレ　　34</t>
    <rPh sb="0" eb="2">
      <t>ダンシ</t>
    </rPh>
    <phoneticPr fontId="3"/>
  </si>
  <si>
    <t>女子トイレ　　35</t>
    <rPh sb="0" eb="2">
      <t>ジョシ</t>
    </rPh>
    <phoneticPr fontId="3"/>
  </si>
  <si>
    <t>被服準備室　　36</t>
    <rPh sb="0" eb="2">
      <t>ヒフク</t>
    </rPh>
    <rPh sb="2" eb="5">
      <t>ジュンビシツ</t>
    </rPh>
    <phoneticPr fontId="3"/>
  </si>
  <si>
    <t>家庭科準備室　　38</t>
    <rPh sb="0" eb="6">
      <t>カテイカジュンビシツ</t>
    </rPh>
    <phoneticPr fontId="3"/>
  </si>
  <si>
    <t>和室　　39</t>
    <rPh sb="0" eb="2">
      <t>ワシツ</t>
    </rPh>
    <phoneticPr fontId="3"/>
  </si>
  <si>
    <t>直付シーリング4灯 □450</t>
    <rPh sb="0" eb="2">
      <t>ジカヅ</t>
    </rPh>
    <rPh sb="8" eb="9">
      <t>トウ</t>
    </rPh>
    <phoneticPr fontId="3"/>
  </si>
  <si>
    <t>ダウンライト Φ100 WP 電球色</t>
    <rPh sb="15" eb="18">
      <t>デンキュウショク</t>
    </rPh>
    <phoneticPr fontId="3"/>
  </si>
  <si>
    <t>イスキアス　　40</t>
  </si>
  <si>
    <t>生徒会室　　41</t>
    <rPh sb="0" eb="4">
      <t>セイトカイシツ</t>
    </rPh>
    <phoneticPr fontId="3"/>
  </si>
  <si>
    <t>化学教室　　43</t>
    <rPh sb="0" eb="4">
      <t>カガクキョウシツ</t>
    </rPh>
    <phoneticPr fontId="3"/>
  </si>
  <si>
    <t>化学教室　準備室　　44</t>
    <rPh sb="0" eb="2">
      <t>カガク</t>
    </rPh>
    <rPh sb="2" eb="4">
      <t>キョウシツ</t>
    </rPh>
    <rPh sb="5" eb="8">
      <t>ジュンビシツ</t>
    </rPh>
    <phoneticPr fontId="3"/>
  </si>
  <si>
    <t>化学教室　薬品庫　　44</t>
    <rPh sb="0" eb="2">
      <t>カガク</t>
    </rPh>
    <rPh sb="2" eb="4">
      <t>キョウシツ</t>
    </rPh>
    <rPh sb="5" eb="8">
      <t>ヤクヒンコ</t>
    </rPh>
    <phoneticPr fontId="3"/>
  </si>
  <si>
    <t>化学教室　倉庫　　44</t>
    <rPh sb="0" eb="2">
      <t>カガク</t>
    </rPh>
    <rPh sb="2" eb="4">
      <t>キョウシツ</t>
    </rPh>
    <rPh sb="5" eb="7">
      <t>ソウコ</t>
    </rPh>
    <phoneticPr fontId="3"/>
  </si>
  <si>
    <t>物理準備室　　45</t>
    <rPh sb="0" eb="2">
      <t>ブツリ</t>
    </rPh>
    <rPh sb="2" eb="5">
      <t>ジュンビシツ</t>
    </rPh>
    <phoneticPr fontId="3"/>
  </si>
  <si>
    <t>物理教室　　46</t>
    <rPh sb="0" eb="2">
      <t>ブツリ</t>
    </rPh>
    <rPh sb="2" eb="4">
      <t>キョウシツ</t>
    </rPh>
    <phoneticPr fontId="3"/>
  </si>
  <si>
    <t>第二図書館　　47</t>
    <rPh sb="0" eb="2">
      <t>ダイニ</t>
    </rPh>
    <rPh sb="2" eb="5">
      <t>トショカン</t>
    </rPh>
    <phoneticPr fontId="3"/>
  </si>
  <si>
    <t>小会議室　　48</t>
    <rPh sb="0" eb="4">
      <t>ショウカイギシツ</t>
    </rPh>
    <phoneticPr fontId="3"/>
  </si>
  <si>
    <t>放送室　　50</t>
    <rPh sb="0" eb="3">
      <t>ホウソウシツ</t>
    </rPh>
    <phoneticPr fontId="3"/>
  </si>
  <si>
    <t>職員室　　51</t>
    <rPh sb="0" eb="3">
      <t>ショクインシツ</t>
    </rPh>
    <phoneticPr fontId="3"/>
  </si>
  <si>
    <t>55廊下　　55</t>
    <rPh sb="2" eb="4">
      <t>ロウカ</t>
    </rPh>
    <phoneticPr fontId="3"/>
  </si>
  <si>
    <t>56廊下　　56</t>
    <rPh sb="2" eb="4">
      <t>ロウカ</t>
    </rPh>
    <phoneticPr fontId="3"/>
  </si>
  <si>
    <t>正面玄関　　58</t>
    <rPh sb="0" eb="4">
      <t>ショウメンゲンカン</t>
    </rPh>
    <phoneticPr fontId="3"/>
  </si>
  <si>
    <t>事務室　　59</t>
    <rPh sb="0" eb="3">
      <t>ジムシツ</t>
    </rPh>
    <phoneticPr fontId="3"/>
  </si>
  <si>
    <t>校長室　　60</t>
    <rPh sb="0" eb="3">
      <t>コウチョウシツ</t>
    </rPh>
    <phoneticPr fontId="3"/>
  </si>
  <si>
    <t>埋込下面開放2灯 W200 カバー付</t>
    <rPh sb="0" eb="2">
      <t>ウメコミ</t>
    </rPh>
    <rPh sb="2" eb="6">
      <t>カメンカイホウ</t>
    </rPh>
    <rPh sb="7" eb="8">
      <t>トウ</t>
    </rPh>
    <rPh sb="17" eb="18">
      <t>ツ</t>
    </rPh>
    <phoneticPr fontId="3"/>
  </si>
  <si>
    <t>応接室　　61</t>
    <rPh sb="0" eb="3">
      <t>オウセツシツ</t>
    </rPh>
    <phoneticPr fontId="3"/>
  </si>
  <si>
    <t>会議室　　63</t>
    <rPh sb="0" eb="3">
      <t>カイギシツ</t>
    </rPh>
    <phoneticPr fontId="3"/>
  </si>
  <si>
    <t>地域協働室　　64</t>
    <rPh sb="0" eb="2">
      <t>チイキ</t>
    </rPh>
    <rPh sb="2" eb="4">
      <t>キョウドウ</t>
    </rPh>
    <rPh sb="4" eb="5">
      <t>シツ</t>
    </rPh>
    <phoneticPr fontId="3"/>
  </si>
  <si>
    <t>地学準備室　　65</t>
    <rPh sb="0" eb="2">
      <t>チガク</t>
    </rPh>
    <rPh sb="2" eb="5">
      <t>ジュンビシツ</t>
    </rPh>
    <phoneticPr fontId="3"/>
  </si>
  <si>
    <t>生物準備室　　66</t>
    <rPh sb="0" eb="2">
      <t>セイブツ</t>
    </rPh>
    <rPh sb="2" eb="5">
      <t>ジュンビシツ</t>
    </rPh>
    <phoneticPr fontId="3"/>
  </si>
  <si>
    <t>生物飼育室　　66</t>
    <rPh sb="0" eb="2">
      <t>セイブツ</t>
    </rPh>
    <rPh sb="2" eb="5">
      <t>シイクシツ</t>
    </rPh>
    <phoneticPr fontId="3"/>
  </si>
  <si>
    <t>生物暗室　　66</t>
    <rPh sb="0" eb="2">
      <t>セイブツ</t>
    </rPh>
    <rPh sb="2" eb="4">
      <t>アンシツ</t>
    </rPh>
    <phoneticPr fontId="3"/>
  </si>
  <si>
    <t>生物教室　　67</t>
    <rPh sb="0" eb="2">
      <t>セイブツ</t>
    </rPh>
    <rPh sb="2" eb="4">
      <t>キョウシツ</t>
    </rPh>
    <phoneticPr fontId="3"/>
  </si>
  <si>
    <t>男性更衣室　　70</t>
    <rPh sb="0" eb="5">
      <t>ダンセイコウイシツ</t>
    </rPh>
    <phoneticPr fontId="3"/>
  </si>
  <si>
    <t>女性更衣室　　71</t>
    <rPh sb="0" eb="2">
      <t>ジョセイ</t>
    </rPh>
    <rPh sb="2" eb="5">
      <t>コウイシツ</t>
    </rPh>
    <phoneticPr fontId="3"/>
  </si>
  <si>
    <t>食物教室　　72</t>
    <rPh sb="0" eb="2">
      <t>ショクモノ</t>
    </rPh>
    <rPh sb="2" eb="4">
      <t>キョウシツ</t>
    </rPh>
    <phoneticPr fontId="3"/>
  </si>
  <si>
    <t>女子トイレ　　73</t>
    <rPh sb="0" eb="2">
      <t>ジョシ</t>
    </rPh>
    <phoneticPr fontId="3"/>
  </si>
  <si>
    <t>逆富士1灯 W200 WP</t>
    <rPh sb="0" eb="3">
      <t>ギャクフジ</t>
    </rPh>
    <rPh sb="4" eb="5">
      <t>トウ</t>
    </rPh>
    <phoneticPr fontId="3"/>
  </si>
  <si>
    <t>演習室A-3　　75</t>
    <rPh sb="0" eb="3">
      <t>エンシュウシツ</t>
    </rPh>
    <phoneticPr fontId="3"/>
  </si>
  <si>
    <t>1-3　　76</t>
  </si>
  <si>
    <t>1-2　　77</t>
  </si>
  <si>
    <t>1-1　　78</t>
  </si>
  <si>
    <t>演習室A-2　　79</t>
    <rPh sb="0" eb="3">
      <t>エンシュウシツ</t>
    </rPh>
    <phoneticPr fontId="3"/>
  </si>
  <si>
    <t>演習室A-3　　80</t>
    <rPh sb="0" eb="3">
      <t>エンシュウシツ</t>
    </rPh>
    <phoneticPr fontId="3"/>
  </si>
  <si>
    <t>生徒玄関　　81</t>
    <rPh sb="0" eb="4">
      <t>セイトゲンカン</t>
    </rPh>
    <phoneticPr fontId="3"/>
  </si>
  <si>
    <t>軒下　　82</t>
    <rPh sb="0" eb="2">
      <t>ノキシタ</t>
    </rPh>
    <phoneticPr fontId="3"/>
  </si>
  <si>
    <t>84廊下　　84</t>
    <rPh sb="2" eb="4">
      <t>ロウカ</t>
    </rPh>
    <phoneticPr fontId="3"/>
  </si>
  <si>
    <t>85廊下　　85</t>
    <rPh sb="2" eb="4">
      <t>ロウカ</t>
    </rPh>
    <phoneticPr fontId="3"/>
  </si>
  <si>
    <t>86廊下（物置・資料室）　　86</t>
    <rPh sb="2" eb="4">
      <t>ロウカ</t>
    </rPh>
    <rPh sb="5" eb="7">
      <t>モノオキ</t>
    </rPh>
    <rPh sb="8" eb="11">
      <t>シリョウシツ</t>
    </rPh>
    <phoneticPr fontId="3"/>
  </si>
  <si>
    <t>渡り廊下　　87</t>
    <rPh sb="0" eb="1">
      <t>ワタ</t>
    </rPh>
    <rPh sb="2" eb="4">
      <t>ロウカ</t>
    </rPh>
    <phoneticPr fontId="3"/>
  </si>
  <si>
    <t>第二体育館アリーナ　　89</t>
    <rPh sb="0" eb="2">
      <t>ダイニ</t>
    </rPh>
    <rPh sb="2" eb="5">
      <t>タイイクカン</t>
    </rPh>
    <phoneticPr fontId="3"/>
  </si>
  <si>
    <t>トレーニングルーム（2F）　　89</t>
  </si>
  <si>
    <t>入口　　89</t>
    <rPh sb="0" eb="2">
      <t>イリグチ</t>
    </rPh>
    <phoneticPr fontId="3"/>
  </si>
  <si>
    <t>渡り廊下　　89</t>
    <rPh sb="0" eb="1">
      <t>ワタ</t>
    </rPh>
    <rPh sb="2" eb="4">
      <t>ロウカ</t>
    </rPh>
    <phoneticPr fontId="3"/>
  </si>
  <si>
    <t>階段　　89</t>
    <rPh sb="0" eb="2">
      <t>カイダン</t>
    </rPh>
    <phoneticPr fontId="3"/>
  </si>
  <si>
    <t>倉庫　　89</t>
    <rPh sb="0" eb="2">
      <t>ソウコ</t>
    </rPh>
    <phoneticPr fontId="3"/>
  </si>
  <si>
    <t>男子トイレ　　89</t>
    <rPh sb="0" eb="2">
      <t>ダンシ</t>
    </rPh>
    <phoneticPr fontId="3"/>
  </si>
  <si>
    <t>女子トイレ　　89</t>
    <rPh sb="0" eb="2">
      <t>ジョシ</t>
    </rPh>
    <phoneticPr fontId="3"/>
  </si>
  <si>
    <t>剣道部部室　　89</t>
    <rPh sb="0" eb="3">
      <t>ケンドウブ</t>
    </rPh>
    <rPh sb="3" eb="5">
      <t>ブシツ</t>
    </rPh>
    <phoneticPr fontId="3"/>
  </si>
  <si>
    <t>酸素ルーム　　89</t>
    <rPh sb="0" eb="2">
      <t>サンソ</t>
    </rPh>
    <phoneticPr fontId="3"/>
  </si>
  <si>
    <t>男女トイレ　　90</t>
    <rPh sb="0" eb="2">
      <t>ダンジョ</t>
    </rPh>
    <phoneticPr fontId="3"/>
  </si>
  <si>
    <t>渡り廊下（体育館-武道場）　　91</t>
    <rPh sb="0" eb="1">
      <t>ワタ</t>
    </rPh>
    <rPh sb="2" eb="4">
      <t>ロウカ</t>
    </rPh>
    <rPh sb="5" eb="8">
      <t>タイイクカン</t>
    </rPh>
    <rPh sb="9" eb="12">
      <t>ブドウジョウ</t>
    </rPh>
    <phoneticPr fontId="3"/>
  </si>
  <si>
    <t>屋上　　93</t>
    <rPh sb="0" eb="2">
      <t>オクジョウ</t>
    </rPh>
    <phoneticPr fontId="3"/>
  </si>
  <si>
    <t>A階段下倉庫　　94</t>
    <rPh sb="1" eb="3">
      <t>カイダン</t>
    </rPh>
    <rPh sb="3" eb="4">
      <t>シタ</t>
    </rPh>
    <rPh sb="4" eb="6">
      <t>ソウコ</t>
    </rPh>
    <phoneticPr fontId="3"/>
  </si>
  <si>
    <t>B階段下倉庫　　95</t>
    <rPh sb="1" eb="3">
      <t>カイダン</t>
    </rPh>
    <rPh sb="3" eb="4">
      <t>シタ</t>
    </rPh>
    <rPh sb="4" eb="6">
      <t>ソウコ</t>
    </rPh>
    <phoneticPr fontId="3"/>
  </si>
  <si>
    <t>C階段下倉庫　　96</t>
    <rPh sb="1" eb="3">
      <t>カイダン</t>
    </rPh>
    <rPh sb="3" eb="4">
      <t>シタ</t>
    </rPh>
    <rPh sb="4" eb="6">
      <t>ソウコ</t>
    </rPh>
    <phoneticPr fontId="3"/>
  </si>
  <si>
    <t>D階段下倉庫　　97</t>
    <rPh sb="1" eb="3">
      <t>カイダン</t>
    </rPh>
    <rPh sb="3" eb="4">
      <t>シタ</t>
    </rPh>
    <rPh sb="4" eb="6">
      <t>ソウコ</t>
    </rPh>
    <phoneticPr fontId="3"/>
  </si>
  <si>
    <t>部室①　　1</t>
    <rPh sb="0" eb="2">
      <t>ブシツ</t>
    </rPh>
    <phoneticPr fontId="3"/>
  </si>
  <si>
    <t>サッカー部部室　　2</t>
    <rPh sb="4" eb="5">
      <t>ブ</t>
    </rPh>
    <rPh sb="5" eb="7">
      <t>ブシツ</t>
    </rPh>
    <phoneticPr fontId="3"/>
  </si>
  <si>
    <t>貯水室　　3</t>
    <rPh sb="0" eb="3">
      <t>チョスイシツ</t>
    </rPh>
    <phoneticPr fontId="3"/>
  </si>
  <si>
    <t>外壁　　4</t>
    <rPh sb="0" eb="2">
      <t>ガイヘキ</t>
    </rPh>
    <phoneticPr fontId="3"/>
  </si>
  <si>
    <t>水銀灯300W</t>
    <rPh sb="0" eb="3">
      <t>スイギントウ</t>
    </rPh>
    <phoneticPr fontId="3"/>
  </si>
  <si>
    <t>部室②　　5</t>
    <rPh sb="0" eb="2">
      <t>ブシツ</t>
    </rPh>
    <phoneticPr fontId="3"/>
  </si>
  <si>
    <t>ブラケット ガード付</t>
    <rPh sb="9" eb="10">
      <t>ツ</t>
    </rPh>
    <phoneticPr fontId="3"/>
  </si>
  <si>
    <t>テニスコート　　6</t>
  </si>
  <si>
    <t>グランド　　　8</t>
  </si>
  <si>
    <t>防犯灯　　9</t>
    <rPh sb="0" eb="3">
      <t>ボウハントウ</t>
    </rPh>
    <phoneticPr fontId="3"/>
  </si>
  <si>
    <t>ハイウェイ灯　　10</t>
    <rPh sb="5" eb="6">
      <t>トウ</t>
    </rPh>
    <phoneticPr fontId="3"/>
  </si>
  <si>
    <t>ハイウェイ灯 E39</t>
    <rPh sb="5" eb="6">
      <t>トウ</t>
    </rPh>
    <phoneticPr fontId="3"/>
  </si>
  <si>
    <t>IL500W</t>
  </si>
  <si>
    <t>駐輪場　　12</t>
    <rPh sb="0" eb="3">
      <t>チュウリンジョウ</t>
    </rPh>
    <phoneticPr fontId="3"/>
  </si>
  <si>
    <t>トラフ1灯 ガード付</t>
    <rPh sb="9" eb="10">
      <t>ツ</t>
    </rPh>
    <phoneticPr fontId="3"/>
  </si>
  <si>
    <t>駐輪場（階段下）　　12</t>
    <rPh sb="0" eb="3">
      <t>チュウリンジョウ</t>
    </rPh>
    <rPh sb="4" eb="6">
      <t>カイダン</t>
    </rPh>
    <rPh sb="6" eb="7">
      <t>シタ</t>
    </rPh>
    <phoneticPr fontId="3"/>
  </si>
  <si>
    <t>資材置場　　13</t>
    <rPh sb="0" eb="2">
      <t>シザイ</t>
    </rPh>
    <rPh sb="2" eb="3">
      <t>オ</t>
    </rPh>
    <rPh sb="3" eb="4">
      <t>バ</t>
    </rPh>
    <phoneticPr fontId="3"/>
  </si>
  <si>
    <t>ポール灯　　15</t>
    <rPh sb="3" eb="4">
      <t>トウ</t>
    </rPh>
    <phoneticPr fontId="3"/>
  </si>
  <si>
    <t>ホール　　1</t>
  </si>
  <si>
    <t>埋込スクエア4灯 □950</t>
    <rPh sb="0" eb="2">
      <t>ウメコミ</t>
    </rPh>
    <rPh sb="7" eb="8">
      <t>トウ</t>
    </rPh>
    <phoneticPr fontId="3"/>
  </si>
  <si>
    <t>女子浴室　　2</t>
    <rPh sb="0" eb="4">
      <t>ジョシヨクシツ</t>
    </rPh>
    <phoneticPr fontId="3"/>
  </si>
  <si>
    <t>ブラケット E17 WP 電球色</t>
    <rPh sb="13" eb="16">
      <t>デンキュウショク</t>
    </rPh>
    <phoneticPr fontId="3"/>
  </si>
  <si>
    <t>女子トイレ　　3</t>
    <rPh sb="0" eb="2">
      <t>ジョシ</t>
    </rPh>
    <phoneticPr fontId="3"/>
  </si>
  <si>
    <t>女子洗面所　　4</t>
    <rPh sb="0" eb="2">
      <t>ジョシ</t>
    </rPh>
    <rPh sb="2" eb="5">
      <t>センメンジョ</t>
    </rPh>
    <phoneticPr fontId="3"/>
  </si>
  <si>
    <t>女子更衣室　　5</t>
    <rPh sb="0" eb="5">
      <t>ジョシコウイシツ</t>
    </rPh>
    <phoneticPr fontId="3"/>
  </si>
  <si>
    <t>宿泊室①　　7</t>
    <rPh sb="0" eb="3">
      <t>シュクハクシツ</t>
    </rPh>
    <phoneticPr fontId="3"/>
  </si>
  <si>
    <t>直付シーリング5灯 □700木枠</t>
    <rPh sb="0" eb="2">
      <t>ジカヅ</t>
    </rPh>
    <rPh sb="8" eb="9">
      <t>トウ</t>
    </rPh>
    <rPh sb="14" eb="16">
      <t>キワク</t>
    </rPh>
    <phoneticPr fontId="3"/>
  </si>
  <si>
    <t>宿泊室②　　8</t>
    <rPh sb="0" eb="3">
      <t>シュクハクシツ</t>
    </rPh>
    <phoneticPr fontId="3"/>
  </si>
  <si>
    <t>宿泊室③　　9</t>
    <rPh sb="0" eb="3">
      <t>シュクハクシツ</t>
    </rPh>
    <phoneticPr fontId="3"/>
  </si>
  <si>
    <t>物干し場　　10</t>
    <rPh sb="0" eb="2">
      <t>モノホ</t>
    </rPh>
    <rPh sb="3" eb="4">
      <t>バ</t>
    </rPh>
    <phoneticPr fontId="3"/>
  </si>
  <si>
    <t>直付シーリング □200</t>
    <rPh sb="0" eb="2">
      <t>ジカヅ</t>
    </rPh>
    <phoneticPr fontId="3"/>
  </si>
  <si>
    <t>埋込スクエア □300 非常灯兼用</t>
    <rPh sb="0" eb="2">
      <t>ウメコミ</t>
    </rPh>
    <rPh sb="12" eb="17">
      <t>ヒジョウトウケンヨウ</t>
    </rPh>
    <phoneticPr fontId="3"/>
  </si>
  <si>
    <t>埋込スクエア □300</t>
    <rPh sb="0" eb="2">
      <t>ウメコミ</t>
    </rPh>
    <phoneticPr fontId="3"/>
  </si>
  <si>
    <t>男子浴室　　13</t>
  </si>
  <si>
    <t>男子トイレ　　14</t>
  </si>
  <si>
    <t>男子洗面所　　15</t>
    <rPh sb="2" eb="5">
      <t>センメンジョ</t>
    </rPh>
    <phoneticPr fontId="3"/>
  </si>
  <si>
    <t>男子更衣室　　16</t>
  </si>
  <si>
    <t>指導員室　　17</t>
    <rPh sb="0" eb="4">
      <t>シドウインシツ</t>
    </rPh>
    <phoneticPr fontId="3"/>
  </si>
  <si>
    <t>直付シーリング4灯 □620</t>
    <rPh sb="0" eb="2">
      <t>ジカヅ</t>
    </rPh>
    <rPh sb="8" eb="9">
      <t>トウ</t>
    </rPh>
    <phoneticPr fontId="3"/>
  </si>
  <si>
    <t>倉庫　　18</t>
    <rPh sb="0" eb="2">
      <t>ソウコ</t>
    </rPh>
    <phoneticPr fontId="3"/>
  </si>
  <si>
    <t>宿泊室①　　19</t>
    <rPh sb="0" eb="3">
      <t>シュクハクシツ</t>
    </rPh>
    <phoneticPr fontId="3"/>
  </si>
  <si>
    <t>宿泊室②　　20</t>
    <rPh sb="0" eb="3">
      <t>シュクハクシツ</t>
    </rPh>
    <phoneticPr fontId="3"/>
  </si>
  <si>
    <t>宿泊室③　　21</t>
    <rPh sb="0" eb="3">
      <t>シュクハクシツ</t>
    </rPh>
    <phoneticPr fontId="3"/>
  </si>
  <si>
    <t>機器室　　22</t>
    <rPh sb="0" eb="3">
      <t>キキシツ</t>
    </rPh>
    <phoneticPr fontId="3"/>
  </si>
  <si>
    <t>軒下　　23</t>
    <rPh sb="0" eb="2">
      <t>ノキシタ</t>
    </rPh>
    <phoneticPr fontId="3"/>
  </si>
  <si>
    <t>食堂　　25</t>
    <rPh sb="0" eb="2">
      <t>ショクドウ</t>
    </rPh>
    <phoneticPr fontId="3"/>
  </si>
  <si>
    <t>埋込スクエア6灯 □630</t>
    <rPh sb="0" eb="2">
      <t>ウメコミ</t>
    </rPh>
    <rPh sb="7" eb="8">
      <t>トウ</t>
    </rPh>
    <phoneticPr fontId="3"/>
  </si>
  <si>
    <t>厨房　　25</t>
    <rPh sb="0" eb="2">
      <t>チュウボウ</t>
    </rPh>
    <phoneticPr fontId="3"/>
  </si>
  <si>
    <t>倉庫　　25</t>
    <rPh sb="0" eb="2">
      <t>ソウコ</t>
    </rPh>
    <phoneticPr fontId="3"/>
  </si>
  <si>
    <t>外壁　　26</t>
    <rPh sb="0" eb="2">
      <t>ガイヘキ</t>
    </rPh>
    <phoneticPr fontId="3"/>
  </si>
  <si>
    <t>軒下　　27</t>
    <rPh sb="0" eb="2">
      <t>ノキシタ</t>
    </rPh>
    <phoneticPr fontId="3"/>
  </si>
  <si>
    <t>テラス　　29</t>
  </si>
  <si>
    <t>ダウンライト □150 E26 電球色</t>
    <rPh sb="16" eb="19">
      <t>デンキュウショク</t>
    </rPh>
    <phoneticPr fontId="3"/>
  </si>
  <si>
    <t>外壁　　30</t>
    <rPh sb="0" eb="2">
      <t>ガイヘキ</t>
    </rPh>
    <phoneticPr fontId="3"/>
  </si>
  <si>
    <t>投光器　アイランプ</t>
    <rPh sb="0" eb="3">
      <t>トウコウキ</t>
    </rPh>
    <phoneticPr fontId="3"/>
  </si>
  <si>
    <t>庭園灯　　31</t>
    <rPh sb="0" eb="3">
      <t>テイエントウ</t>
    </rPh>
    <phoneticPr fontId="3"/>
  </si>
  <si>
    <t>庭園灯 E11 電球色</t>
    <rPh sb="0" eb="3">
      <t>テイエントウ</t>
    </rPh>
    <rPh sb="8" eb="11">
      <t>デンキュウショク</t>
    </rPh>
    <phoneticPr fontId="3"/>
  </si>
  <si>
    <t>ミニハロゲン75W</t>
  </si>
  <si>
    <t>道守高等学校</t>
  </si>
  <si>
    <t>スポットライト ダクトレール取付 調光 電球色</t>
    <rPh sb="14" eb="16">
      <t>トリツケ</t>
    </rPh>
    <rPh sb="17" eb="19">
      <t>チョウコウ</t>
    </rPh>
    <rPh sb="20" eb="23">
      <t>デンキュウショク</t>
    </rPh>
    <phoneticPr fontId="3"/>
  </si>
  <si>
    <t>ﾅﾛｰﾚﾌ60W</t>
  </si>
  <si>
    <t>CAI室　　3</t>
    <rPh sb="3" eb="4">
      <t>シツ</t>
    </rPh>
    <phoneticPr fontId="3"/>
  </si>
  <si>
    <t>サーバー室　　5</t>
    <rPh sb="4" eb="5">
      <t>シツ</t>
    </rPh>
    <phoneticPr fontId="3"/>
  </si>
  <si>
    <t>商業準備室　　6</t>
    <rPh sb="0" eb="2">
      <t>ショウギョウ</t>
    </rPh>
    <rPh sb="2" eb="5">
      <t>ジュンビシツ</t>
    </rPh>
    <phoneticPr fontId="3"/>
  </si>
  <si>
    <t>女子トイレ　　8</t>
    <rPh sb="0" eb="2">
      <t>ジョシ</t>
    </rPh>
    <phoneticPr fontId="3"/>
  </si>
  <si>
    <t>男子トイレ　　9</t>
    <rPh sb="0" eb="2">
      <t>ダンシ</t>
    </rPh>
    <phoneticPr fontId="3"/>
  </si>
  <si>
    <t>商業実践教室　　11</t>
    <rPh sb="0" eb="2">
      <t>ショウギョウ</t>
    </rPh>
    <rPh sb="2" eb="4">
      <t>ジッセン</t>
    </rPh>
    <rPh sb="4" eb="6">
      <t>キョウシツ</t>
    </rPh>
    <phoneticPr fontId="3"/>
  </si>
  <si>
    <t>12廊下　　12</t>
    <rPh sb="2" eb="4">
      <t>ロウカ</t>
    </rPh>
    <phoneticPr fontId="3"/>
  </si>
  <si>
    <t>A階段　　13</t>
    <rPh sb="1" eb="3">
      <t>カイダン</t>
    </rPh>
    <phoneticPr fontId="3"/>
  </si>
  <si>
    <t>視聴覚室　　14</t>
    <rPh sb="0" eb="4">
      <t>シチョウカクシツ</t>
    </rPh>
    <phoneticPr fontId="3"/>
  </si>
  <si>
    <t>埋込スクエア3灯 □600 ルーバー付</t>
    <rPh sb="0" eb="2">
      <t>ウメコミ</t>
    </rPh>
    <rPh sb="7" eb="8">
      <t>トウ</t>
    </rPh>
    <rPh sb="18" eb="19">
      <t>ツキ</t>
    </rPh>
    <phoneticPr fontId="3"/>
  </si>
  <si>
    <t>視聴覚準備室　　15</t>
    <rPh sb="0" eb="6">
      <t>シチョウカクジュンビシツ</t>
    </rPh>
    <phoneticPr fontId="3"/>
  </si>
  <si>
    <t>相談室　　16</t>
    <rPh sb="0" eb="3">
      <t>ソウダンシツ</t>
    </rPh>
    <phoneticPr fontId="3"/>
  </si>
  <si>
    <t>埋込下面開放2灯 W220 木枠</t>
    <rPh sb="0" eb="2">
      <t>ウメコミ</t>
    </rPh>
    <rPh sb="2" eb="6">
      <t>カメンカイホウ</t>
    </rPh>
    <rPh sb="7" eb="8">
      <t>トウ</t>
    </rPh>
    <rPh sb="14" eb="16">
      <t>キワク</t>
    </rPh>
    <phoneticPr fontId="3"/>
  </si>
  <si>
    <t>18廊下　　18</t>
    <rPh sb="2" eb="4">
      <t>ロウカ</t>
    </rPh>
    <phoneticPr fontId="3"/>
  </si>
  <si>
    <t>司書コーナー　　19</t>
    <rPh sb="0" eb="2">
      <t>シショ</t>
    </rPh>
    <phoneticPr fontId="3"/>
  </si>
  <si>
    <t>手元灯 コンセント付 プルスイッチ付</t>
    <rPh sb="0" eb="3">
      <t>テモトトウ</t>
    </rPh>
    <rPh sb="9" eb="10">
      <t>ツキ</t>
    </rPh>
    <rPh sb="17" eb="18">
      <t>ツキ</t>
    </rPh>
    <phoneticPr fontId="3"/>
  </si>
  <si>
    <t>図書コーナー　　20</t>
    <rPh sb="0" eb="2">
      <t>トショ</t>
    </rPh>
    <phoneticPr fontId="3"/>
  </si>
  <si>
    <t>相談室　　21</t>
    <rPh sb="0" eb="3">
      <t>ソウダンシツ</t>
    </rPh>
    <phoneticPr fontId="3"/>
  </si>
  <si>
    <t>教材室　　22</t>
    <rPh sb="0" eb="3">
      <t>キョウザイシツ</t>
    </rPh>
    <phoneticPr fontId="3"/>
  </si>
  <si>
    <t>309　　23</t>
  </si>
  <si>
    <t>308　　24</t>
  </si>
  <si>
    <t>307　　25</t>
  </si>
  <si>
    <t>306　　26</t>
  </si>
  <si>
    <t>305　　27</t>
  </si>
  <si>
    <t>男女トイレ　　28</t>
    <rPh sb="0" eb="2">
      <t>ダンジョ</t>
    </rPh>
    <phoneticPr fontId="3"/>
  </si>
  <si>
    <t>男女トイレ前廊下　　28</t>
    <rPh sb="0" eb="2">
      <t>ダンジョ</t>
    </rPh>
    <rPh sb="5" eb="6">
      <t>マエ</t>
    </rPh>
    <rPh sb="6" eb="8">
      <t>ロウカ</t>
    </rPh>
    <phoneticPr fontId="3"/>
  </si>
  <si>
    <t>29廊下　　29</t>
    <rPh sb="2" eb="4">
      <t>ロウカ</t>
    </rPh>
    <phoneticPr fontId="3"/>
  </si>
  <si>
    <t>B階段　　30</t>
    <rPh sb="1" eb="3">
      <t>カイダン</t>
    </rPh>
    <phoneticPr fontId="3"/>
  </si>
  <si>
    <t>C階段　　31</t>
    <rPh sb="1" eb="3">
      <t>カイダン</t>
    </rPh>
    <phoneticPr fontId="3"/>
  </si>
  <si>
    <t>男女トイレ前廊下　　32</t>
    <rPh sb="0" eb="2">
      <t>ダンジョ</t>
    </rPh>
    <rPh sb="5" eb="8">
      <t>マエロウカ</t>
    </rPh>
    <phoneticPr fontId="3"/>
  </si>
  <si>
    <t>生徒会室　　33</t>
    <rPh sb="0" eb="4">
      <t>セイトカイシツ</t>
    </rPh>
    <phoneticPr fontId="3"/>
  </si>
  <si>
    <t>205　　34</t>
  </si>
  <si>
    <t>206　　35</t>
  </si>
  <si>
    <t>207　　36</t>
  </si>
  <si>
    <t>208　　37</t>
  </si>
  <si>
    <t>進路指導室　　38</t>
    <rPh sb="0" eb="5">
      <t>シンロシドウシツ</t>
    </rPh>
    <phoneticPr fontId="3"/>
  </si>
  <si>
    <t>39廊下　　39</t>
    <rPh sb="2" eb="4">
      <t>ロウカ</t>
    </rPh>
    <phoneticPr fontId="3"/>
  </si>
  <si>
    <t>定時制職員室　　40</t>
    <rPh sb="0" eb="3">
      <t>テイジセイ</t>
    </rPh>
    <rPh sb="3" eb="6">
      <t>ショクインシツ</t>
    </rPh>
    <phoneticPr fontId="3"/>
  </si>
  <si>
    <t>男子更衣室　　41</t>
    <rPh sb="0" eb="5">
      <t>ダンシコウイシツ</t>
    </rPh>
    <phoneticPr fontId="3"/>
  </si>
  <si>
    <t>印刷室　　42</t>
    <rPh sb="0" eb="3">
      <t>インサツシツ</t>
    </rPh>
    <phoneticPr fontId="3"/>
  </si>
  <si>
    <t>研修室　　43</t>
    <rPh sb="0" eb="3">
      <t>ケンシュウシツ</t>
    </rPh>
    <phoneticPr fontId="3"/>
  </si>
  <si>
    <t>自習室　　44</t>
    <rPh sb="0" eb="3">
      <t>ジシュウシツ</t>
    </rPh>
    <phoneticPr fontId="3"/>
  </si>
  <si>
    <t>定時制第二職員室　　45</t>
    <rPh sb="0" eb="3">
      <t>テイジセイ</t>
    </rPh>
    <rPh sb="3" eb="5">
      <t>ダイニ</t>
    </rPh>
    <rPh sb="5" eb="8">
      <t>ショクインシツ</t>
    </rPh>
    <phoneticPr fontId="3"/>
  </si>
  <si>
    <t>小会議室　　46</t>
    <rPh sb="0" eb="4">
      <t>ショウカイギシツ</t>
    </rPh>
    <phoneticPr fontId="3"/>
  </si>
  <si>
    <t>47廊下　　47</t>
    <rPh sb="2" eb="4">
      <t>ロウカ</t>
    </rPh>
    <phoneticPr fontId="3"/>
  </si>
  <si>
    <t>D階段　　48</t>
    <rPh sb="1" eb="3">
      <t>カイダン</t>
    </rPh>
    <phoneticPr fontId="3"/>
  </si>
  <si>
    <t>生物・地学教室　　49</t>
    <rPh sb="0" eb="2">
      <t>セイブツ</t>
    </rPh>
    <rPh sb="3" eb="5">
      <t>チガク</t>
    </rPh>
    <rPh sb="5" eb="7">
      <t>キョウシツ</t>
    </rPh>
    <phoneticPr fontId="3"/>
  </si>
  <si>
    <t>生物・地学教室準備室　　50</t>
    <rPh sb="0" eb="2">
      <t>セイブツ</t>
    </rPh>
    <rPh sb="3" eb="5">
      <t>チガク</t>
    </rPh>
    <rPh sb="5" eb="7">
      <t>キョウシツ</t>
    </rPh>
    <rPh sb="7" eb="10">
      <t>ジュンビシツ</t>
    </rPh>
    <phoneticPr fontId="3"/>
  </si>
  <si>
    <t>女子トイレ　　52</t>
    <rPh sb="0" eb="2">
      <t>ジョシ</t>
    </rPh>
    <phoneticPr fontId="3"/>
  </si>
  <si>
    <t>倉庫　　54</t>
    <rPh sb="0" eb="2">
      <t>ソウコ</t>
    </rPh>
    <phoneticPr fontId="3"/>
  </si>
  <si>
    <t>物理準備室　　55</t>
    <rPh sb="0" eb="2">
      <t>ブツリ</t>
    </rPh>
    <rPh sb="2" eb="5">
      <t>ジュンビシツ</t>
    </rPh>
    <phoneticPr fontId="3"/>
  </si>
  <si>
    <t>化学実験室　　57</t>
    <rPh sb="0" eb="2">
      <t>カガク</t>
    </rPh>
    <rPh sb="2" eb="5">
      <t>ジッケンシツ</t>
    </rPh>
    <phoneticPr fontId="3"/>
  </si>
  <si>
    <t>化学実験準備室　　58</t>
    <rPh sb="0" eb="2">
      <t>カガク</t>
    </rPh>
    <rPh sb="2" eb="4">
      <t>ジッケン</t>
    </rPh>
    <rPh sb="4" eb="7">
      <t>ジュンビシツ</t>
    </rPh>
    <phoneticPr fontId="3"/>
  </si>
  <si>
    <t>薬品庫　　59</t>
    <rPh sb="0" eb="3">
      <t>ヤクヒンコ</t>
    </rPh>
    <phoneticPr fontId="3"/>
  </si>
  <si>
    <t>書道室　　60</t>
    <rPh sb="0" eb="3">
      <t>ショドウシツ</t>
    </rPh>
    <phoneticPr fontId="3"/>
  </si>
  <si>
    <t>書道準備室　　60</t>
    <rPh sb="0" eb="2">
      <t>ショドウ</t>
    </rPh>
    <rPh sb="2" eb="5">
      <t>ジュンビシツ</t>
    </rPh>
    <phoneticPr fontId="3"/>
  </si>
  <si>
    <t>軒下　　62</t>
    <rPh sb="0" eb="2">
      <t>ノキシタ</t>
    </rPh>
    <phoneticPr fontId="3"/>
  </si>
  <si>
    <t>事務室　　63</t>
    <rPh sb="0" eb="3">
      <t>ジムシツ</t>
    </rPh>
    <phoneticPr fontId="3"/>
  </si>
  <si>
    <t>校長室　　64</t>
    <rPh sb="0" eb="3">
      <t>コウチョウシツ</t>
    </rPh>
    <phoneticPr fontId="3"/>
  </si>
  <si>
    <t>埋込下面開放4灯 W490</t>
    <rPh sb="0" eb="2">
      <t>ウメコミ</t>
    </rPh>
    <rPh sb="2" eb="6">
      <t>カメンカイホウ</t>
    </rPh>
    <rPh sb="7" eb="8">
      <t>トウ</t>
    </rPh>
    <phoneticPr fontId="3"/>
  </si>
  <si>
    <t>女子更衣室　　65</t>
    <rPh sb="0" eb="2">
      <t>ジョシ</t>
    </rPh>
    <rPh sb="2" eb="5">
      <t>コウイシツ</t>
    </rPh>
    <phoneticPr fontId="3"/>
  </si>
  <si>
    <t>応接室　　66</t>
    <rPh sb="0" eb="3">
      <t>オウセツシツ</t>
    </rPh>
    <phoneticPr fontId="3"/>
  </si>
  <si>
    <t>資料室　　67</t>
    <rPh sb="0" eb="3">
      <t>シリョウシツ</t>
    </rPh>
    <phoneticPr fontId="3"/>
  </si>
  <si>
    <t>107　　68</t>
  </si>
  <si>
    <t>107　　69</t>
  </si>
  <si>
    <t>106　　70</t>
  </si>
  <si>
    <t>105　　71</t>
  </si>
  <si>
    <t>生徒指導室　　72</t>
    <rPh sb="0" eb="5">
      <t>セイトシドウシツ</t>
    </rPh>
    <phoneticPr fontId="3"/>
  </si>
  <si>
    <t>男女トイレ　　73</t>
    <rPh sb="0" eb="2">
      <t>ダンジョ</t>
    </rPh>
    <phoneticPr fontId="3"/>
  </si>
  <si>
    <t>男女トイレ前廊下　　73</t>
    <rPh sb="0" eb="2">
      <t>ダンジョ</t>
    </rPh>
    <rPh sb="5" eb="6">
      <t>マエ</t>
    </rPh>
    <rPh sb="6" eb="8">
      <t>ロウカ</t>
    </rPh>
    <phoneticPr fontId="3"/>
  </si>
  <si>
    <t>生徒玄関　　74</t>
    <rPh sb="0" eb="4">
      <t>セイトゲンカン</t>
    </rPh>
    <phoneticPr fontId="3"/>
  </si>
  <si>
    <t>ダウンライト Φ150 WP</t>
  </si>
  <si>
    <t>女子トイレ　　76</t>
    <rPh sb="0" eb="2">
      <t>ジョシ</t>
    </rPh>
    <phoneticPr fontId="3"/>
  </si>
  <si>
    <t>男子トイレ　　77</t>
    <rPh sb="0" eb="2">
      <t>ダンシ</t>
    </rPh>
    <phoneticPr fontId="3"/>
  </si>
  <si>
    <t>階段下　　78</t>
    <rPh sb="0" eb="3">
      <t>カイダンシタ</t>
    </rPh>
    <phoneticPr fontId="3"/>
  </si>
  <si>
    <t>階段下倉庫②　　78</t>
    <rPh sb="0" eb="3">
      <t>カイダンシタ</t>
    </rPh>
    <rPh sb="3" eb="5">
      <t>ソウコ</t>
    </rPh>
    <phoneticPr fontId="3"/>
  </si>
  <si>
    <t>警備員室　　79</t>
    <rPh sb="0" eb="3">
      <t>ケイビイン</t>
    </rPh>
    <rPh sb="3" eb="4">
      <t>シツ</t>
    </rPh>
    <phoneticPr fontId="3"/>
  </si>
  <si>
    <t>書庫　　80</t>
    <rPh sb="0" eb="2">
      <t>ショコ</t>
    </rPh>
    <phoneticPr fontId="3"/>
  </si>
  <si>
    <t>倉庫　　81</t>
    <rPh sb="0" eb="2">
      <t>ソウコ</t>
    </rPh>
    <phoneticPr fontId="3"/>
  </si>
  <si>
    <t>シーリング2灯 和風</t>
    <rPh sb="6" eb="7">
      <t>トウ</t>
    </rPh>
    <rPh sb="8" eb="10">
      <t>ワフウ</t>
    </rPh>
    <phoneticPr fontId="3"/>
  </si>
  <si>
    <t>FCL32+FCL40</t>
  </si>
  <si>
    <t>保健室　　84</t>
    <rPh sb="0" eb="3">
      <t>ホケンシツ</t>
    </rPh>
    <phoneticPr fontId="3"/>
  </si>
  <si>
    <t>和室　　85</t>
    <rPh sb="0" eb="2">
      <t>ワシツ</t>
    </rPh>
    <phoneticPr fontId="3"/>
  </si>
  <si>
    <t>ダウンライト □150 和風</t>
    <rPh sb="12" eb="14">
      <t>ワフウ</t>
    </rPh>
    <phoneticPr fontId="3"/>
  </si>
  <si>
    <t>埋込下面開放5灯 □630 和風</t>
    <rPh sb="0" eb="2">
      <t>ウメコミ</t>
    </rPh>
    <rPh sb="2" eb="6">
      <t>カメンカイホウ</t>
    </rPh>
    <rPh sb="7" eb="8">
      <t>トウ</t>
    </rPh>
    <rPh sb="14" eb="16">
      <t>ワフウ</t>
    </rPh>
    <phoneticPr fontId="3"/>
  </si>
  <si>
    <t>D階段下倉庫　　87</t>
    <rPh sb="1" eb="3">
      <t>カイダン</t>
    </rPh>
    <rPh sb="3" eb="4">
      <t>シタ</t>
    </rPh>
    <rPh sb="4" eb="6">
      <t>ソウコ</t>
    </rPh>
    <phoneticPr fontId="3"/>
  </si>
  <si>
    <t>調理室　　88</t>
    <rPh sb="0" eb="3">
      <t>チョウリシツ</t>
    </rPh>
    <phoneticPr fontId="3"/>
  </si>
  <si>
    <t>調理準備室　　89</t>
    <rPh sb="0" eb="5">
      <t>チョウリジュンビシツ</t>
    </rPh>
    <phoneticPr fontId="3"/>
  </si>
  <si>
    <t>被服準備室　　91</t>
    <rPh sb="0" eb="2">
      <t>ヒフク</t>
    </rPh>
    <rPh sb="2" eb="5">
      <t>ジュンビシツ</t>
    </rPh>
    <phoneticPr fontId="3"/>
  </si>
  <si>
    <t>被服室　　92</t>
    <rPh sb="0" eb="3">
      <t>ヒフクシツ</t>
    </rPh>
    <phoneticPr fontId="3"/>
  </si>
  <si>
    <t>被服準備室　　93</t>
    <rPh sb="0" eb="2">
      <t>ヒフク</t>
    </rPh>
    <rPh sb="2" eb="5">
      <t>ジュンビシツ</t>
    </rPh>
    <phoneticPr fontId="3"/>
  </si>
  <si>
    <t>保育室　　94</t>
    <rPh sb="0" eb="3">
      <t>ホイクシツ</t>
    </rPh>
    <phoneticPr fontId="3"/>
  </si>
  <si>
    <t>音楽室　　95</t>
    <rPh sb="0" eb="3">
      <t>オンガクシツ</t>
    </rPh>
    <phoneticPr fontId="3"/>
  </si>
  <si>
    <t>A階段下倉庫　　96</t>
    <rPh sb="1" eb="3">
      <t>カイダン</t>
    </rPh>
    <rPh sb="3" eb="4">
      <t>シタ</t>
    </rPh>
    <rPh sb="4" eb="6">
      <t>ソウコ</t>
    </rPh>
    <phoneticPr fontId="3"/>
  </si>
  <si>
    <t>埋込下面開放1灯</t>
    <rPh sb="0" eb="2">
      <t>ウメコミ</t>
    </rPh>
    <rPh sb="2" eb="6">
      <t>カメンカイホウ</t>
    </rPh>
    <rPh sb="7" eb="8">
      <t>トウ</t>
    </rPh>
    <phoneticPr fontId="3"/>
  </si>
  <si>
    <t>体育館アリーナ　　98</t>
    <rPh sb="0" eb="3">
      <t>タイイクカン</t>
    </rPh>
    <phoneticPr fontId="3"/>
  </si>
  <si>
    <t>ステージ左右　　98</t>
    <rPh sb="4" eb="6">
      <t>サユウ</t>
    </rPh>
    <phoneticPr fontId="3"/>
  </si>
  <si>
    <t>ステージ左右（２階）　　98</t>
    <rPh sb="4" eb="6">
      <t>サユウ</t>
    </rPh>
    <rPh sb="8" eb="9">
      <t>カイ</t>
    </rPh>
    <phoneticPr fontId="3"/>
  </si>
  <si>
    <t>女子更衣室　　98</t>
    <rPh sb="0" eb="5">
      <t>ジョシコウイシツ</t>
    </rPh>
    <phoneticPr fontId="3"/>
  </si>
  <si>
    <t>埋込下面開放1灯 W150 Cチャンネル回避型</t>
    <rPh sb="0" eb="2">
      <t>ウメコミ</t>
    </rPh>
    <rPh sb="2" eb="6">
      <t>カメンカイホウ</t>
    </rPh>
    <rPh sb="7" eb="8">
      <t>トウ</t>
    </rPh>
    <rPh sb="20" eb="22">
      <t>カイヒ</t>
    </rPh>
    <rPh sb="22" eb="23">
      <t>カタ</t>
    </rPh>
    <phoneticPr fontId="3"/>
  </si>
  <si>
    <t>男子更衣室　　98</t>
    <rPh sb="0" eb="5">
      <t>ダンシコウイシツ</t>
    </rPh>
    <phoneticPr fontId="3"/>
  </si>
  <si>
    <t>器具室　　98</t>
    <rPh sb="0" eb="3">
      <t>キグシツ</t>
    </rPh>
    <phoneticPr fontId="3"/>
  </si>
  <si>
    <t>教官室　　98</t>
    <rPh sb="0" eb="3">
      <t>キョウカンシツ</t>
    </rPh>
    <phoneticPr fontId="3"/>
  </si>
  <si>
    <t>渡り廊下　　99</t>
    <rPh sb="0" eb="1">
      <t>ワタ</t>
    </rPh>
    <rPh sb="2" eb="4">
      <t>ロウカ</t>
    </rPh>
    <phoneticPr fontId="3"/>
  </si>
  <si>
    <t>食堂　　100</t>
    <rPh sb="0" eb="2">
      <t>ショクドウ</t>
    </rPh>
    <phoneticPr fontId="3"/>
  </si>
  <si>
    <t>調理室　　100</t>
    <rPh sb="0" eb="3">
      <t>チョウリシツ</t>
    </rPh>
    <phoneticPr fontId="3"/>
  </si>
  <si>
    <t>物置　　100</t>
    <rPh sb="0" eb="2">
      <t>モノオキ</t>
    </rPh>
    <phoneticPr fontId="3"/>
  </si>
  <si>
    <t>倉庫　　100</t>
    <rPh sb="0" eb="2">
      <t>ソウコ</t>
    </rPh>
    <phoneticPr fontId="3"/>
  </si>
  <si>
    <t>トイレ　　100</t>
  </si>
  <si>
    <t>前廊下　　100</t>
    <rPh sb="0" eb="1">
      <t>マエ</t>
    </rPh>
    <rPh sb="1" eb="3">
      <t>ロウカ</t>
    </rPh>
    <phoneticPr fontId="3"/>
  </si>
  <si>
    <t>事務室　　100</t>
    <rPh sb="0" eb="3">
      <t>ジムシツ</t>
    </rPh>
    <phoneticPr fontId="3"/>
  </si>
  <si>
    <t>休憩室　　100</t>
    <rPh sb="0" eb="3">
      <t>キュウケイシツ</t>
    </rPh>
    <phoneticPr fontId="3"/>
  </si>
  <si>
    <t>会議室　　101</t>
    <rPh sb="0" eb="3">
      <t>カイギシツ</t>
    </rPh>
    <phoneticPr fontId="3"/>
  </si>
  <si>
    <t>男女トイレ　　102</t>
    <rPh sb="0" eb="2">
      <t>ダンジョ</t>
    </rPh>
    <phoneticPr fontId="3"/>
  </si>
  <si>
    <t>逆富士1灯 W120 SUS</t>
    <rPh sb="0" eb="3">
      <t>ギャクフジ</t>
    </rPh>
    <rPh sb="4" eb="5">
      <t>トウ</t>
    </rPh>
    <phoneticPr fontId="3"/>
  </si>
  <si>
    <t>相談室　　103</t>
    <rPh sb="0" eb="3">
      <t>ソウダンシツ</t>
    </rPh>
    <phoneticPr fontId="3"/>
  </si>
  <si>
    <t>面談室　　104</t>
    <rPh sb="0" eb="3">
      <t>メンダンシツ</t>
    </rPh>
    <phoneticPr fontId="3"/>
  </si>
  <si>
    <t>302　　105</t>
  </si>
  <si>
    <t>301　　106</t>
  </si>
  <si>
    <t>E階段　　108</t>
    <rPh sb="1" eb="3">
      <t>カイダン</t>
    </rPh>
    <phoneticPr fontId="3"/>
  </si>
  <si>
    <t>直付下面開放1灯 W190 非常灯兼用</t>
    <rPh sb="0" eb="2">
      <t>ジカヅ</t>
    </rPh>
    <rPh sb="2" eb="6">
      <t>カメンカイホウ</t>
    </rPh>
    <rPh sb="7" eb="8">
      <t>トウ</t>
    </rPh>
    <rPh sb="14" eb="19">
      <t>ヒジョウトウケンヨウ</t>
    </rPh>
    <phoneticPr fontId="3"/>
  </si>
  <si>
    <t>直付下面開放1灯 W160 非常灯兼用</t>
    <rPh sb="0" eb="2">
      <t>ジカヅ</t>
    </rPh>
    <rPh sb="2" eb="6">
      <t>カメンカイホウ</t>
    </rPh>
    <rPh sb="7" eb="8">
      <t>トウ</t>
    </rPh>
    <rPh sb="14" eb="19">
      <t>ヒジョウトウケンヨウ</t>
    </rPh>
    <phoneticPr fontId="3"/>
  </si>
  <si>
    <t>F階段　　109</t>
    <rPh sb="1" eb="3">
      <t>カイダン</t>
    </rPh>
    <phoneticPr fontId="3"/>
  </si>
  <si>
    <t>視聴覚室　　110</t>
    <rPh sb="0" eb="4">
      <t>シチョウカクシツ</t>
    </rPh>
    <phoneticPr fontId="3"/>
  </si>
  <si>
    <t>203　　112</t>
  </si>
  <si>
    <t>202　　113</t>
  </si>
  <si>
    <t>201　　114</t>
  </si>
  <si>
    <t>F階段下倉庫　　117</t>
    <rPh sb="1" eb="3">
      <t>カイダン</t>
    </rPh>
    <rPh sb="3" eb="4">
      <t>シタ</t>
    </rPh>
    <rPh sb="4" eb="6">
      <t>ソウコ</t>
    </rPh>
    <phoneticPr fontId="3"/>
  </si>
  <si>
    <t>自習室　　118</t>
    <rPh sb="0" eb="3">
      <t>ジシュウシツ</t>
    </rPh>
    <phoneticPr fontId="3"/>
  </si>
  <si>
    <t>男女トイレ　　119</t>
    <rPh sb="0" eb="2">
      <t>ダンジョ</t>
    </rPh>
    <phoneticPr fontId="3"/>
  </si>
  <si>
    <t>通信制職員室　　120</t>
    <rPh sb="0" eb="3">
      <t>ツウシンセイ</t>
    </rPh>
    <rPh sb="3" eb="6">
      <t>ショクインシツ</t>
    </rPh>
    <phoneticPr fontId="3"/>
  </si>
  <si>
    <t>進路室　　121</t>
    <rPh sb="0" eb="3">
      <t>シンロシツ</t>
    </rPh>
    <phoneticPr fontId="3"/>
  </si>
  <si>
    <t>生活指導室　　122</t>
    <rPh sb="0" eb="4">
      <t>セイカツシドウ</t>
    </rPh>
    <rPh sb="4" eb="5">
      <t>シツ</t>
    </rPh>
    <phoneticPr fontId="3"/>
  </si>
  <si>
    <t>生徒ロッカー室　　123</t>
    <rPh sb="0" eb="2">
      <t>セイト</t>
    </rPh>
    <rPh sb="6" eb="7">
      <t>シツ</t>
    </rPh>
    <phoneticPr fontId="3"/>
  </si>
  <si>
    <t>生徒玄関　　124</t>
    <rPh sb="0" eb="4">
      <t>セイトゲンカン</t>
    </rPh>
    <phoneticPr fontId="3"/>
  </si>
  <si>
    <t>埋込スクエア2灯 □240</t>
    <rPh sb="0" eb="2">
      <t>ウメコミ</t>
    </rPh>
    <rPh sb="7" eb="8">
      <t>トウ</t>
    </rPh>
    <phoneticPr fontId="3"/>
  </si>
  <si>
    <t>E階段下倉庫　　126</t>
    <rPh sb="1" eb="3">
      <t>カイダン</t>
    </rPh>
    <rPh sb="3" eb="6">
      <t>シタソウコ</t>
    </rPh>
    <phoneticPr fontId="3"/>
  </si>
  <si>
    <t>外グランド　　127</t>
    <rPh sb="0" eb="1">
      <t>ソト</t>
    </rPh>
    <phoneticPr fontId="3"/>
  </si>
  <si>
    <t>部室（12部屋）　　128</t>
    <rPh sb="0" eb="2">
      <t>ブシツ</t>
    </rPh>
    <rPh sb="5" eb="7">
      <t>ヘヤ</t>
    </rPh>
    <phoneticPr fontId="3"/>
  </si>
  <si>
    <t>笠付トラフ1灯 WP SUS ガード付</t>
    <rPh sb="0" eb="2">
      <t>カサツキ</t>
    </rPh>
    <rPh sb="6" eb="7">
      <t>トウ</t>
    </rPh>
    <rPh sb="18" eb="19">
      <t>ツ</t>
    </rPh>
    <phoneticPr fontId="3"/>
  </si>
  <si>
    <t>ブラケット WP ガード付</t>
    <rPh sb="12" eb="13">
      <t>ツ</t>
    </rPh>
    <phoneticPr fontId="3"/>
  </si>
  <si>
    <t>ハイウェイ灯　　129</t>
    <rPh sb="5" eb="6">
      <t>トウ</t>
    </rPh>
    <phoneticPr fontId="3"/>
  </si>
  <si>
    <t>ハイウェイ灯</t>
    <rPh sb="5" eb="6">
      <t>トウ</t>
    </rPh>
    <phoneticPr fontId="3"/>
  </si>
  <si>
    <t>投光器　　130</t>
    <rPh sb="0" eb="3">
      <t>トウコウキ</t>
    </rPh>
    <phoneticPr fontId="3"/>
  </si>
  <si>
    <t>ポール灯　　131</t>
    <rPh sb="3" eb="4">
      <t>トウ</t>
    </rPh>
    <phoneticPr fontId="3"/>
  </si>
  <si>
    <t>車庫　　133</t>
    <rPh sb="0" eb="2">
      <t>シャコ</t>
    </rPh>
    <phoneticPr fontId="3"/>
  </si>
  <si>
    <t>南越特別支援学校</t>
  </si>
  <si>
    <t>体育館アリーナ　　1</t>
    <rPh sb="0" eb="3">
      <t>タイイクカン</t>
    </rPh>
    <phoneticPr fontId="3"/>
  </si>
  <si>
    <t>体育館ステージ　　2</t>
    <rPh sb="0" eb="3">
      <t>タイイクカン</t>
    </rPh>
    <phoneticPr fontId="3"/>
  </si>
  <si>
    <t>体育館ステージ横　　2</t>
    <rPh sb="0" eb="3">
      <t>タイイクカン</t>
    </rPh>
    <rPh sb="7" eb="8">
      <t>ヨコ</t>
    </rPh>
    <phoneticPr fontId="3"/>
  </si>
  <si>
    <t>逆富士1灯 W220</t>
    <rPh sb="0" eb="3">
      <t>ギャクフジ</t>
    </rPh>
    <rPh sb="4" eb="5">
      <t>トウ</t>
    </rPh>
    <phoneticPr fontId="3"/>
  </si>
  <si>
    <t>トラフ1灯 間接</t>
    <rPh sb="4" eb="5">
      <t>トウ</t>
    </rPh>
    <rPh sb="6" eb="8">
      <t>カンセツ</t>
    </rPh>
    <phoneticPr fontId="3"/>
  </si>
  <si>
    <t>ステージ裏　　4</t>
    <rPh sb="4" eb="5">
      <t>ウラ</t>
    </rPh>
    <phoneticPr fontId="3"/>
  </si>
  <si>
    <t>高等部学習室　　6</t>
    <rPh sb="0" eb="3">
      <t>コウトウブ</t>
    </rPh>
    <rPh sb="3" eb="6">
      <t>ガクシュウシツ</t>
    </rPh>
    <phoneticPr fontId="3"/>
  </si>
  <si>
    <t>埋込下面開放2灯 W310 Cチャン回避型</t>
    <rPh sb="0" eb="2">
      <t>ウメコミ</t>
    </rPh>
    <rPh sb="2" eb="6">
      <t>カメンカイホウ</t>
    </rPh>
    <rPh sb="7" eb="8">
      <t>トウ</t>
    </rPh>
    <rPh sb="18" eb="20">
      <t>カイヒ</t>
    </rPh>
    <rPh sb="20" eb="21">
      <t>ガタ</t>
    </rPh>
    <phoneticPr fontId="3"/>
  </si>
  <si>
    <t>保健室　　7</t>
    <rPh sb="0" eb="3">
      <t>ホケンシツ</t>
    </rPh>
    <phoneticPr fontId="3"/>
  </si>
  <si>
    <t>埋込下面開放1灯 W200</t>
  </si>
  <si>
    <t>校務員室　　8</t>
    <rPh sb="0" eb="4">
      <t>コウムインシツ</t>
    </rPh>
    <phoneticPr fontId="3"/>
  </si>
  <si>
    <t>逆富士2灯 W200</t>
    <rPh sb="0" eb="3">
      <t>ギャクフジ</t>
    </rPh>
    <phoneticPr fontId="3"/>
  </si>
  <si>
    <t>シーリング5灯 □700 プルスイッチ付</t>
    <rPh sb="19" eb="20">
      <t>ツキ</t>
    </rPh>
    <phoneticPr fontId="3"/>
  </si>
  <si>
    <t>逆富士1灯 W110 WP</t>
    <rPh sb="0" eb="3">
      <t>ギャクフジ</t>
    </rPh>
    <rPh sb="4" eb="5">
      <t>トウ</t>
    </rPh>
    <phoneticPr fontId="3"/>
  </si>
  <si>
    <t>トイレ前　　10</t>
    <rPh sb="3" eb="4">
      <t>マエ</t>
    </rPh>
    <phoneticPr fontId="3"/>
  </si>
  <si>
    <t>器具庫（1・2）　　11</t>
    <rPh sb="0" eb="3">
      <t>キグコ</t>
    </rPh>
    <phoneticPr fontId="3"/>
  </si>
  <si>
    <t>トラフ1灯 壁付</t>
    <rPh sb="4" eb="5">
      <t>トウ</t>
    </rPh>
    <rPh sb="6" eb="8">
      <t>カベツケ</t>
    </rPh>
    <phoneticPr fontId="3"/>
  </si>
  <si>
    <t>事務室　　12</t>
    <rPh sb="0" eb="3">
      <t>ジムシツ</t>
    </rPh>
    <phoneticPr fontId="3"/>
  </si>
  <si>
    <t>プール更衣室　　13</t>
    <rPh sb="3" eb="6">
      <t>コウイシツ</t>
    </rPh>
    <phoneticPr fontId="3"/>
  </si>
  <si>
    <t>逆富士1灯 W110</t>
    <rPh sb="0" eb="3">
      <t>ギャクフジ</t>
    </rPh>
    <rPh sb="4" eb="5">
      <t>トウ</t>
    </rPh>
    <phoneticPr fontId="3"/>
  </si>
  <si>
    <t>プール器具庫1　　14</t>
    <rPh sb="3" eb="6">
      <t>キグコ</t>
    </rPh>
    <phoneticPr fontId="3"/>
  </si>
  <si>
    <t>逆富士1灯 WP SUS</t>
    <rPh sb="0" eb="3">
      <t>ギャクフジ</t>
    </rPh>
    <phoneticPr fontId="3"/>
  </si>
  <si>
    <t>ダウンライト Φ150 傾斜天井付</t>
    <rPh sb="12" eb="17">
      <t>ケイシャテンジョウツキ</t>
    </rPh>
    <phoneticPr fontId="3"/>
  </si>
  <si>
    <t>厨房　　18</t>
    <rPh sb="0" eb="2">
      <t>チュウボウ</t>
    </rPh>
    <phoneticPr fontId="3"/>
  </si>
  <si>
    <t>逆富士2灯 W200 WP　SUS</t>
    <rPh sb="0" eb="3">
      <t>ギャクフジ</t>
    </rPh>
    <rPh sb="4" eb="5">
      <t>トウ</t>
    </rPh>
    <phoneticPr fontId="3"/>
  </si>
  <si>
    <t>トラフ1灯 WP SUS</t>
  </si>
  <si>
    <t>厨房休憩室　　19</t>
    <rPh sb="0" eb="2">
      <t>チュウボウ</t>
    </rPh>
    <rPh sb="2" eb="5">
      <t>キュウケイシツ</t>
    </rPh>
    <phoneticPr fontId="3"/>
  </si>
  <si>
    <t>埋込下面開放1灯 W100</t>
    <rPh sb="0" eb="2">
      <t>ウメコミ</t>
    </rPh>
    <rPh sb="2" eb="6">
      <t>カメンカイホウ</t>
    </rPh>
    <rPh sb="7" eb="8">
      <t>トウ</t>
    </rPh>
    <phoneticPr fontId="3"/>
  </si>
  <si>
    <t>ランチルーム　　20</t>
  </si>
  <si>
    <t>ペンダントライト4灯 傾斜天井付</t>
    <rPh sb="9" eb="10">
      <t>トウ</t>
    </rPh>
    <rPh sb="11" eb="16">
      <t>ケイシャテンジョウツキ</t>
    </rPh>
    <phoneticPr fontId="3"/>
  </si>
  <si>
    <t>ランチルーム前廊下　　21</t>
    <rPh sb="6" eb="7">
      <t>マエ</t>
    </rPh>
    <rPh sb="7" eb="9">
      <t>ロウカ</t>
    </rPh>
    <phoneticPr fontId="3"/>
  </si>
  <si>
    <t>小学部（7組）　　22</t>
    <rPh sb="0" eb="3">
      <t>ショウガクブ</t>
    </rPh>
    <rPh sb="5" eb="6">
      <t>クミ</t>
    </rPh>
    <phoneticPr fontId="3"/>
  </si>
  <si>
    <t>直付スポットライト</t>
    <rPh sb="0" eb="2">
      <t>ジカヅ</t>
    </rPh>
    <phoneticPr fontId="3"/>
  </si>
  <si>
    <t>逆富士1灯 W120 WP　SUS</t>
    <rPh sb="0" eb="3">
      <t>ギャクフジ</t>
    </rPh>
    <phoneticPr fontId="3"/>
  </si>
  <si>
    <t>小学部（6組）　　23</t>
    <rPh sb="0" eb="3">
      <t>ショウガクブ</t>
    </rPh>
    <rPh sb="5" eb="6">
      <t>クミ</t>
    </rPh>
    <phoneticPr fontId="3"/>
  </si>
  <si>
    <t>小学部（5組）　　24</t>
    <rPh sb="0" eb="3">
      <t>ショウガクブ</t>
    </rPh>
    <rPh sb="5" eb="6">
      <t>クミ</t>
    </rPh>
    <phoneticPr fontId="3"/>
  </si>
  <si>
    <t>小学部（4組）　　25</t>
    <rPh sb="0" eb="3">
      <t>ショウガクブ</t>
    </rPh>
    <rPh sb="5" eb="6">
      <t>クミ</t>
    </rPh>
    <phoneticPr fontId="3"/>
  </si>
  <si>
    <t>小学部（3組）　　26</t>
    <rPh sb="0" eb="3">
      <t>ショウガクブ</t>
    </rPh>
    <rPh sb="5" eb="6">
      <t>クミ</t>
    </rPh>
    <phoneticPr fontId="3"/>
  </si>
  <si>
    <t>トイレ（男女）　　27</t>
    <rPh sb="4" eb="6">
      <t>ダンジョ</t>
    </rPh>
    <phoneticPr fontId="3"/>
  </si>
  <si>
    <t>逆富士1灯 W120</t>
    <rPh sb="0" eb="3">
      <t>ギャクフジ</t>
    </rPh>
    <phoneticPr fontId="3"/>
  </si>
  <si>
    <t>アラーム室　　28</t>
    <rPh sb="4" eb="5">
      <t>シツ</t>
    </rPh>
    <phoneticPr fontId="3"/>
  </si>
  <si>
    <t>ホール　　30</t>
  </si>
  <si>
    <t>小学部（2組）　　31</t>
    <rPh sb="0" eb="3">
      <t>ショウガクブ</t>
    </rPh>
    <rPh sb="5" eb="6">
      <t>クミ</t>
    </rPh>
    <phoneticPr fontId="3"/>
  </si>
  <si>
    <t>小学部（1組）　　32</t>
    <rPh sb="0" eb="3">
      <t>ショウガクブ</t>
    </rPh>
    <rPh sb="5" eb="6">
      <t>クミ</t>
    </rPh>
    <phoneticPr fontId="3"/>
  </si>
  <si>
    <t>小学部（10組）　　33</t>
    <rPh sb="0" eb="3">
      <t>ショウガクブ</t>
    </rPh>
    <rPh sb="6" eb="7">
      <t>クミ</t>
    </rPh>
    <phoneticPr fontId="3"/>
  </si>
  <si>
    <t>トイレ（男女）　　34</t>
    <rPh sb="4" eb="6">
      <t>ダンジョ</t>
    </rPh>
    <phoneticPr fontId="3"/>
  </si>
  <si>
    <t>小学部（8組）　　35</t>
    <rPh sb="0" eb="3">
      <t>ショウガクブ</t>
    </rPh>
    <rPh sb="5" eb="6">
      <t>クミ</t>
    </rPh>
    <phoneticPr fontId="3"/>
  </si>
  <si>
    <t>小学部（9組）　　36</t>
    <rPh sb="0" eb="3">
      <t>ショウガクブ</t>
    </rPh>
    <rPh sb="5" eb="6">
      <t>クミ</t>
    </rPh>
    <phoneticPr fontId="3"/>
  </si>
  <si>
    <t>中学部（2組）　　38</t>
    <rPh sb="0" eb="3">
      <t>チュウガクブ</t>
    </rPh>
    <rPh sb="5" eb="6">
      <t>クミ</t>
    </rPh>
    <phoneticPr fontId="3"/>
  </si>
  <si>
    <t>中学部（1組）　　39</t>
    <rPh sb="0" eb="3">
      <t>チュウガクブ</t>
    </rPh>
    <rPh sb="5" eb="6">
      <t>クミ</t>
    </rPh>
    <phoneticPr fontId="3"/>
  </si>
  <si>
    <t>小学部（12組）　　40</t>
    <rPh sb="0" eb="3">
      <t>ショウガクブ</t>
    </rPh>
    <rPh sb="6" eb="7">
      <t>クミ</t>
    </rPh>
    <phoneticPr fontId="3"/>
  </si>
  <si>
    <t>小学部（11組）　　41</t>
    <rPh sb="0" eb="3">
      <t>ショウガクブ</t>
    </rPh>
    <rPh sb="6" eb="7">
      <t>クミ</t>
    </rPh>
    <phoneticPr fontId="3"/>
  </si>
  <si>
    <t>教材室　　43</t>
    <rPh sb="0" eb="3">
      <t>キョウザイシツ</t>
    </rPh>
    <phoneticPr fontId="3"/>
  </si>
  <si>
    <t>トイレ（男女）　　45</t>
    <rPh sb="4" eb="6">
      <t>ダンジョ</t>
    </rPh>
    <phoneticPr fontId="3"/>
  </si>
  <si>
    <t>中学部（3組）　　46</t>
    <rPh sb="0" eb="3">
      <t>チュウガクブ</t>
    </rPh>
    <rPh sb="5" eb="6">
      <t>クミ</t>
    </rPh>
    <phoneticPr fontId="3"/>
  </si>
  <si>
    <t>中学部（4組）　　47</t>
    <rPh sb="0" eb="3">
      <t>チュウガクブ</t>
    </rPh>
    <rPh sb="5" eb="6">
      <t>クミ</t>
    </rPh>
    <phoneticPr fontId="3"/>
  </si>
  <si>
    <t>中学部（5組）　　48</t>
    <rPh sb="0" eb="3">
      <t>チュウガクブ</t>
    </rPh>
    <rPh sb="5" eb="6">
      <t>クミ</t>
    </rPh>
    <phoneticPr fontId="3"/>
  </si>
  <si>
    <t>廊下　　49</t>
    <rPh sb="0" eb="2">
      <t>ロウカ</t>
    </rPh>
    <phoneticPr fontId="3"/>
  </si>
  <si>
    <t>直付ダウンライト Φ200 WP</t>
    <rPh sb="0" eb="2">
      <t>ジカヅ</t>
    </rPh>
    <phoneticPr fontId="3"/>
  </si>
  <si>
    <t>高校部（9組）　　50</t>
    <rPh sb="0" eb="3">
      <t>コウコウブ</t>
    </rPh>
    <rPh sb="5" eb="6">
      <t>クミ</t>
    </rPh>
    <phoneticPr fontId="3"/>
  </si>
  <si>
    <t>高校部（2組）　　51</t>
    <rPh sb="0" eb="3">
      <t>コウコウブ</t>
    </rPh>
    <rPh sb="5" eb="6">
      <t>クミ</t>
    </rPh>
    <phoneticPr fontId="3"/>
  </si>
  <si>
    <t>高校部（3組）　　52</t>
    <rPh sb="0" eb="3">
      <t>コウコウブ</t>
    </rPh>
    <rPh sb="5" eb="6">
      <t>クミ</t>
    </rPh>
    <phoneticPr fontId="3"/>
  </si>
  <si>
    <t>高校部（1組）　　53</t>
    <rPh sb="0" eb="3">
      <t>コウコウブ</t>
    </rPh>
    <rPh sb="5" eb="6">
      <t>クミ</t>
    </rPh>
    <phoneticPr fontId="3"/>
  </si>
  <si>
    <t>シーリング</t>
  </si>
  <si>
    <t>（シーリング）</t>
  </si>
  <si>
    <t>トイレ（男女）　　54</t>
    <rPh sb="4" eb="6">
      <t>ダンジョ</t>
    </rPh>
    <phoneticPr fontId="3"/>
  </si>
  <si>
    <t>EHD13</t>
  </si>
  <si>
    <t>更衣室（男女）　　55</t>
    <rPh sb="0" eb="3">
      <t>コウイシツ</t>
    </rPh>
    <rPh sb="4" eb="6">
      <t>ダンジョ</t>
    </rPh>
    <phoneticPr fontId="3"/>
  </si>
  <si>
    <t>高校部（4組）　　56</t>
    <rPh sb="0" eb="3">
      <t>コウコウブ</t>
    </rPh>
    <rPh sb="5" eb="6">
      <t>クミ</t>
    </rPh>
    <phoneticPr fontId="3"/>
  </si>
  <si>
    <t>高校部（10組）　　57</t>
    <rPh sb="0" eb="3">
      <t>コウコウブ</t>
    </rPh>
    <rPh sb="6" eb="7">
      <t>クミ</t>
    </rPh>
    <phoneticPr fontId="3"/>
  </si>
  <si>
    <t>高校部（11組）　　58</t>
    <rPh sb="0" eb="3">
      <t>コウコウブ</t>
    </rPh>
    <rPh sb="6" eb="7">
      <t>クミ</t>
    </rPh>
    <phoneticPr fontId="3"/>
  </si>
  <si>
    <t>高校部（12組）　　59</t>
    <rPh sb="0" eb="3">
      <t>コウコウブ</t>
    </rPh>
    <rPh sb="6" eb="7">
      <t>クミ</t>
    </rPh>
    <phoneticPr fontId="3"/>
  </si>
  <si>
    <t>高校部（8組）　　60</t>
    <rPh sb="0" eb="3">
      <t>コウコウブ</t>
    </rPh>
    <rPh sb="5" eb="6">
      <t>クミ</t>
    </rPh>
    <phoneticPr fontId="3"/>
  </si>
  <si>
    <t>高校部（6・7組）　　61</t>
    <rPh sb="0" eb="3">
      <t>コウコウブ</t>
    </rPh>
    <rPh sb="7" eb="8">
      <t>クミ</t>
    </rPh>
    <phoneticPr fontId="3"/>
  </si>
  <si>
    <t>高校部（5組）　　62</t>
    <rPh sb="0" eb="3">
      <t>コウコウブ</t>
    </rPh>
    <rPh sb="5" eb="6">
      <t>クミ</t>
    </rPh>
    <phoneticPr fontId="3"/>
  </si>
  <si>
    <t>園芸室　　64</t>
    <rPh sb="0" eb="3">
      <t>エンゲイシツ</t>
    </rPh>
    <phoneticPr fontId="3"/>
  </si>
  <si>
    <t>木工室　　65</t>
    <rPh sb="0" eb="3">
      <t>モッコウシツ</t>
    </rPh>
    <phoneticPr fontId="3"/>
  </si>
  <si>
    <t>作業学習室　　66</t>
    <rPh sb="0" eb="5">
      <t>サギョウガクシュウシツ</t>
    </rPh>
    <phoneticPr fontId="3"/>
  </si>
  <si>
    <t>トイレ（男女）　　67</t>
    <rPh sb="4" eb="6">
      <t>ダンジョ</t>
    </rPh>
    <phoneticPr fontId="3"/>
  </si>
  <si>
    <t>美術室　　68</t>
    <rPh sb="0" eb="3">
      <t>ビジュツシツ</t>
    </rPh>
    <phoneticPr fontId="3"/>
  </si>
  <si>
    <t>高等部活動室　　69</t>
    <rPh sb="0" eb="3">
      <t>コウトウブ</t>
    </rPh>
    <rPh sb="3" eb="6">
      <t>カツドウシツ</t>
    </rPh>
    <phoneticPr fontId="3"/>
  </si>
  <si>
    <t>パソコン室　　70</t>
    <rPh sb="4" eb="5">
      <t>シツ</t>
    </rPh>
    <phoneticPr fontId="3"/>
  </si>
  <si>
    <t>作業学習室　　71</t>
    <rPh sb="0" eb="2">
      <t>サギョウ</t>
    </rPh>
    <rPh sb="2" eb="5">
      <t>ガクシュウシツ</t>
    </rPh>
    <phoneticPr fontId="3"/>
  </si>
  <si>
    <t>家庭科室　　72</t>
    <rPh sb="0" eb="4">
      <t>カテイカシツ</t>
    </rPh>
    <phoneticPr fontId="3"/>
  </si>
  <si>
    <t>調理室　　73</t>
    <rPh sb="0" eb="3">
      <t>チョウリシツ</t>
    </rPh>
    <phoneticPr fontId="3"/>
  </si>
  <si>
    <t>家庭科室前廊下　　74</t>
    <rPh sb="0" eb="4">
      <t>カテイカシツ</t>
    </rPh>
    <rPh sb="4" eb="5">
      <t>マエ</t>
    </rPh>
    <rPh sb="5" eb="7">
      <t>ロウカ</t>
    </rPh>
    <phoneticPr fontId="3"/>
  </si>
  <si>
    <t>特別教室棟作業室前廊下　　75</t>
    <rPh sb="0" eb="2">
      <t>トクベツ</t>
    </rPh>
    <rPh sb="2" eb="5">
      <t>キョウシツトウ</t>
    </rPh>
    <rPh sb="5" eb="8">
      <t>サギョウシツ</t>
    </rPh>
    <rPh sb="8" eb="9">
      <t>マエ</t>
    </rPh>
    <rPh sb="9" eb="11">
      <t>ロウカ</t>
    </rPh>
    <phoneticPr fontId="3"/>
  </si>
  <si>
    <t>トラフ1灯 間接 電球色</t>
    <rPh sb="4" eb="5">
      <t>トウ</t>
    </rPh>
    <rPh sb="6" eb="8">
      <t>カンセツ</t>
    </rPh>
    <rPh sb="9" eb="12">
      <t>デンキュウショク</t>
    </rPh>
    <phoneticPr fontId="3"/>
  </si>
  <si>
    <t>渡り廊下　　76</t>
    <rPh sb="0" eb="1">
      <t>ワタ</t>
    </rPh>
    <rPh sb="2" eb="4">
      <t>ロウカ</t>
    </rPh>
    <phoneticPr fontId="3"/>
  </si>
  <si>
    <t>教室棟廊下　　77</t>
    <rPh sb="0" eb="3">
      <t>キョウシツトウ</t>
    </rPh>
    <rPh sb="3" eb="5">
      <t>ロウカ</t>
    </rPh>
    <phoneticPr fontId="3"/>
  </si>
  <si>
    <t>間接照明 電球色</t>
    <rPh sb="0" eb="4">
      <t>カンセツショウメイ</t>
    </rPh>
    <phoneticPr fontId="3"/>
  </si>
  <si>
    <t>コミュニケーション室　　78</t>
    <rPh sb="9" eb="10">
      <t>シツ</t>
    </rPh>
    <phoneticPr fontId="3"/>
  </si>
  <si>
    <t>逆富士2灯 傾斜天井付</t>
    <rPh sb="0" eb="3">
      <t>ギャクフジ</t>
    </rPh>
    <rPh sb="4" eb="5">
      <t>トウ</t>
    </rPh>
    <rPh sb="6" eb="10">
      <t>ケイシャテンジョウ</t>
    </rPh>
    <rPh sb="10" eb="11">
      <t>ツキ</t>
    </rPh>
    <phoneticPr fontId="3"/>
  </si>
  <si>
    <t>渡り廊下　　79</t>
    <rPh sb="0" eb="1">
      <t>ワタ</t>
    </rPh>
    <rPh sb="2" eb="4">
      <t>ロウカ</t>
    </rPh>
    <phoneticPr fontId="3"/>
  </si>
  <si>
    <t>校長室　　81</t>
    <rPh sb="0" eb="3">
      <t>コウチョウシツ</t>
    </rPh>
    <phoneticPr fontId="3"/>
  </si>
  <si>
    <t>ダウンライト Φ200 傾斜天井付</t>
    <rPh sb="12" eb="17">
      <t>ケイシャテンジョウツキ</t>
    </rPh>
    <phoneticPr fontId="3"/>
  </si>
  <si>
    <t>ダウンライト Φ250 傾斜天井付</t>
    <rPh sb="12" eb="17">
      <t>ケイシャテンジョウツキ</t>
    </rPh>
    <phoneticPr fontId="3"/>
  </si>
  <si>
    <t>職員室2Ｆ　84</t>
    <rPh sb="0" eb="3">
      <t>ショクインシツ</t>
    </rPh>
    <phoneticPr fontId="3"/>
  </si>
  <si>
    <t>埋込下面開放2灯 W300 連結・Cチャン回避型</t>
    <rPh sb="0" eb="2">
      <t>ウメコミ</t>
    </rPh>
    <rPh sb="2" eb="6">
      <t>カメンカイホウ</t>
    </rPh>
    <rPh sb="14" eb="16">
      <t>レンケツ</t>
    </rPh>
    <phoneticPr fontId="3"/>
  </si>
  <si>
    <t>職員室2Ｆ更衣室　　84</t>
    <rPh sb="0" eb="3">
      <t>ショクインシツ</t>
    </rPh>
    <rPh sb="5" eb="8">
      <t>コウイシツ</t>
    </rPh>
    <phoneticPr fontId="3"/>
  </si>
  <si>
    <t>埋込下面開放1灯 W200 連結・Cチャン回避型</t>
    <rPh sb="0" eb="2">
      <t>ウメコミ</t>
    </rPh>
    <rPh sb="2" eb="6">
      <t>カメンカイホウ</t>
    </rPh>
    <rPh sb="14" eb="16">
      <t>レンケツ</t>
    </rPh>
    <phoneticPr fontId="3"/>
  </si>
  <si>
    <t>職員室　　84</t>
    <rPh sb="0" eb="3">
      <t>ショクインシツ</t>
    </rPh>
    <phoneticPr fontId="3"/>
  </si>
  <si>
    <t>視聴覚室　　85</t>
    <rPh sb="0" eb="4">
      <t>シチョウカクシツ</t>
    </rPh>
    <phoneticPr fontId="3"/>
  </si>
  <si>
    <t>ケア室　　86</t>
    <rPh sb="2" eb="3">
      <t>シツ</t>
    </rPh>
    <phoneticPr fontId="3"/>
  </si>
  <si>
    <t>ダウンライト Φ300</t>
  </si>
  <si>
    <t>FHT57</t>
  </si>
  <si>
    <t>図書室　　87</t>
    <rPh sb="0" eb="3">
      <t>トショシツ</t>
    </rPh>
    <phoneticPr fontId="3"/>
  </si>
  <si>
    <t>会議室　　88</t>
    <rPh sb="0" eb="3">
      <t>カイギシツ</t>
    </rPh>
    <phoneticPr fontId="3"/>
  </si>
  <si>
    <t>ダウンライト Φ150 E26 調光 傾斜天井付</t>
    <rPh sb="16" eb="18">
      <t>チョウコウ</t>
    </rPh>
    <rPh sb="19" eb="24">
      <t>ケイシャテンジョウツキ</t>
    </rPh>
    <phoneticPr fontId="3"/>
  </si>
  <si>
    <t>相談室2　　89</t>
    <rPh sb="0" eb="3">
      <t>ソウダンシツ</t>
    </rPh>
    <phoneticPr fontId="3"/>
  </si>
  <si>
    <t>相談室1　　90</t>
    <rPh sb="0" eb="3">
      <t>ソウダンシツ</t>
    </rPh>
    <phoneticPr fontId="3"/>
  </si>
  <si>
    <t>トイレ（男女）　　91</t>
    <rPh sb="4" eb="6">
      <t>ダンジョ</t>
    </rPh>
    <phoneticPr fontId="3"/>
  </si>
  <si>
    <t>昇降口　　92</t>
    <rPh sb="0" eb="3">
      <t>ショウコウグチ</t>
    </rPh>
    <phoneticPr fontId="3"/>
  </si>
  <si>
    <t>来客玄関　　93</t>
    <rPh sb="0" eb="4">
      <t>ライキャクゲンカン</t>
    </rPh>
    <phoneticPr fontId="3"/>
  </si>
  <si>
    <t>宿泊棟玄関　　94</t>
    <rPh sb="0" eb="3">
      <t>シュクハクトウ</t>
    </rPh>
    <rPh sb="3" eb="5">
      <t>ゲンカン</t>
    </rPh>
    <phoneticPr fontId="3"/>
  </si>
  <si>
    <t>トラフ1灯 間接 電球色</t>
    <rPh sb="4" eb="5">
      <t>トウ</t>
    </rPh>
    <rPh sb="6" eb="8">
      <t>カンセツ</t>
    </rPh>
    <phoneticPr fontId="3"/>
  </si>
  <si>
    <t>ブラケット 和風 300×200</t>
    <rPh sb="6" eb="8">
      <t>ワフウ</t>
    </rPh>
    <phoneticPr fontId="3"/>
  </si>
  <si>
    <t>学習室　　95</t>
    <rPh sb="0" eb="3">
      <t>ガクシュウシツ</t>
    </rPh>
    <phoneticPr fontId="3"/>
  </si>
  <si>
    <t>逆富士2灯 W270 和風カバー付</t>
    <rPh sb="0" eb="3">
      <t>ギャクフジ</t>
    </rPh>
    <rPh sb="4" eb="5">
      <t>トウ</t>
    </rPh>
    <rPh sb="11" eb="13">
      <t>ワフウ</t>
    </rPh>
    <rPh sb="16" eb="17">
      <t>ヅケ</t>
    </rPh>
    <phoneticPr fontId="3"/>
  </si>
  <si>
    <t>女子更衣室　　96</t>
    <rPh sb="0" eb="2">
      <t>ジョシ</t>
    </rPh>
    <rPh sb="2" eb="5">
      <t>コウイシツ</t>
    </rPh>
    <phoneticPr fontId="3"/>
  </si>
  <si>
    <t>ダウンライト Φ150 電球色</t>
  </si>
  <si>
    <t>ホール　　97</t>
  </si>
  <si>
    <t>スクエア3灯</t>
    <rPh sb="5" eb="6">
      <t>トウ</t>
    </rPh>
    <phoneticPr fontId="3"/>
  </si>
  <si>
    <t>食堂　　98</t>
    <rPh sb="0" eb="2">
      <t>ショクドウ</t>
    </rPh>
    <phoneticPr fontId="3"/>
  </si>
  <si>
    <t>ぞうルーム　　99</t>
  </si>
  <si>
    <t>バスルーム　　100</t>
  </si>
  <si>
    <t>浴室灯 Φ300</t>
    <rPh sb="0" eb="3">
      <t>ヨクシツトウ</t>
    </rPh>
    <phoneticPr fontId="3"/>
  </si>
  <si>
    <t>トイレ（男）　　101</t>
    <rPh sb="4" eb="5">
      <t>オトコ</t>
    </rPh>
    <phoneticPr fontId="3"/>
  </si>
  <si>
    <t>宿泊棟外　　102</t>
    <rPh sb="0" eb="3">
      <t>シュクハクトウ</t>
    </rPh>
    <rPh sb="3" eb="4">
      <t>ソト</t>
    </rPh>
    <phoneticPr fontId="3"/>
  </si>
  <si>
    <t>機械室　　104</t>
    <rPh sb="0" eb="3">
      <t>キカイシツ</t>
    </rPh>
    <phoneticPr fontId="3"/>
  </si>
  <si>
    <t>ポンプ室　　103</t>
    <rPh sb="3" eb="4">
      <t>シツ</t>
    </rPh>
    <phoneticPr fontId="3"/>
  </si>
  <si>
    <t>発電室　　105</t>
    <rPh sb="0" eb="3">
      <t>ハツデンシツ</t>
    </rPh>
    <phoneticPr fontId="3"/>
  </si>
  <si>
    <t>電気室　　106</t>
    <rPh sb="0" eb="3">
      <t>デンキシツ</t>
    </rPh>
    <phoneticPr fontId="3"/>
  </si>
  <si>
    <t>車庫　　107</t>
    <rPh sb="0" eb="2">
      <t>シャコ</t>
    </rPh>
    <phoneticPr fontId="3"/>
  </si>
  <si>
    <t>受水槽　　108</t>
    <rPh sb="0" eb="3">
      <t>ジュスイソウ</t>
    </rPh>
    <phoneticPr fontId="3"/>
  </si>
  <si>
    <t>ポール灯　　109</t>
    <rPh sb="3" eb="4">
      <t>トウ</t>
    </rPh>
    <phoneticPr fontId="3"/>
  </si>
  <si>
    <t>セラメタ70W</t>
  </si>
  <si>
    <t>外壁</t>
    <rPh sb="0" eb="2">
      <t>ガイヘキ</t>
    </rPh>
    <phoneticPr fontId="3"/>
  </si>
  <si>
    <t>奥越特別支援学校</t>
    <rPh sb="0" eb="2">
      <t>オクエツ</t>
    </rPh>
    <rPh sb="2" eb="8">
      <t>トクベツシエンガッコウ</t>
    </rPh>
    <phoneticPr fontId="4"/>
  </si>
  <si>
    <t>学習室（中2）　　1</t>
    <rPh sb="0" eb="3">
      <t>ガクシュウシツ</t>
    </rPh>
    <rPh sb="4" eb="5">
      <t>チュウ</t>
    </rPh>
    <phoneticPr fontId="3"/>
  </si>
  <si>
    <t>埋込下面開放2灯 W230 ルーバー付</t>
    <rPh sb="0" eb="2">
      <t>ウメコミ</t>
    </rPh>
    <rPh sb="2" eb="6">
      <t>カメンカイホウ</t>
    </rPh>
    <rPh sb="7" eb="8">
      <t>トウ</t>
    </rPh>
    <rPh sb="18" eb="19">
      <t>ツキ</t>
    </rPh>
    <phoneticPr fontId="3"/>
  </si>
  <si>
    <t>学習室（中3）　　2</t>
    <rPh sb="0" eb="3">
      <t>ガクシュウシツ</t>
    </rPh>
    <rPh sb="4" eb="5">
      <t>チュウ</t>
    </rPh>
    <phoneticPr fontId="3"/>
  </si>
  <si>
    <t>学習室（高3）　　3</t>
    <rPh sb="0" eb="3">
      <t>ガクシュウシツ</t>
    </rPh>
    <rPh sb="4" eb="5">
      <t>コウ</t>
    </rPh>
    <phoneticPr fontId="3"/>
  </si>
  <si>
    <t>学習室（高3-2）　　4</t>
    <rPh sb="0" eb="3">
      <t>ガクシュウシツ</t>
    </rPh>
    <rPh sb="4" eb="5">
      <t>コウ</t>
    </rPh>
    <phoneticPr fontId="3"/>
  </si>
  <si>
    <t>学習室（高3-1）　　5</t>
    <rPh sb="0" eb="3">
      <t>ガクシュウシツ</t>
    </rPh>
    <rPh sb="4" eb="5">
      <t>コウ</t>
    </rPh>
    <phoneticPr fontId="3"/>
  </si>
  <si>
    <t>学習室（高2-1）　　6</t>
    <rPh sb="0" eb="3">
      <t>ガクシュウシツ</t>
    </rPh>
    <rPh sb="4" eb="5">
      <t>コウ</t>
    </rPh>
    <phoneticPr fontId="3"/>
  </si>
  <si>
    <t>学習室（高2-2）　　7</t>
    <rPh sb="0" eb="3">
      <t>ガクシュウシツ</t>
    </rPh>
    <rPh sb="4" eb="5">
      <t>コウ</t>
    </rPh>
    <phoneticPr fontId="3"/>
  </si>
  <si>
    <t>学習室（高2-3）　　8</t>
    <rPh sb="0" eb="3">
      <t>ガクシュウシツ</t>
    </rPh>
    <rPh sb="4" eb="5">
      <t>コウ</t>
    </rPh>
    <phoneticPr fontId="3"/>
  </si>
  <si>
    <t>学習室（高2）　　9</t>
    <rPh sb="0" eb="3">
      <t>ガクシュウシツ</t>
    </rPh>
    <rPh sb="4" eb="5">
      <t>コウ</t>
    </rPh>
    <phoneticPr fontId="3"/>
  </si>
  <si>
    <t>個別指導室　　10</t>
    <rPh sb="0" eb="5">
      <t>コベツシドウシツ</t>
    </rPh>
    <phoneticPr fontId="3"/>
  </si>
  <si>
    <t>男女更衣室　　13</t>
    <rPh sb="0" eb="2">
      <t>ダンジョ</t>
    </rPh>
    <rPh sb="2" eb="5">
      <t>コウイシツ</t>
    </rPh>
    <phoneticPr fontId="3"/>
  </si>
  <si>
    <t>埋込下面開放1灯 W150 人感センサー付</t>
    <rPh sb="0" eb="2">
      <t>ウメコミ</t>
    </rPh>
    <rPh sb="2" eb="6">
      <t>カメンカイホウ</t>
    </rPh>
    <rPh sb="7" eb="8">
      <t>トウ</t>
    </rPh>
    <rPh sb="14" eb="16">
      <t>ジンカン</t>
    </rPh>
    <rPh sb="20" eb="21">
      <t>ツキ</t>
    </rPh>
    <phoneticPr fontId="3"/>
  </si>
  <si>
    <t>進路指導室　　14</t>
    <rPh sb="0" eb="2">
      <t>シンロ</t>
    </rPh>
    <rPh sb="2" eb="5">
      <t>シドウシツ</t>
    </rPh>
    <phoneticPr fontId="3"/>
  </si>
  <si>
    <t>埋込下面開放2灯 W230 ルーバー付 プルスイッチ付</t>
    <rPh sb="0" eb="2">
      <t>ウメコミ</t>
    </rPh>
    <rPh sb="2" eb="6">
      <t>カメンカイホウ</t>
    </rPh>
    <rPh sb="7" eb="8">
      <t>トウ</t>
    </rPh>
    <rPh sb="18" eb="19">
      <t>ツキ</t>
    </rPh>
    <rPh sb="26" eb="27">
      <t>ツキ</t>
    </rPh>
    <phoneticPr fontId="3"/>
  </si>
  <si>
    <t>生徒会室　　15</t>
    <rPh sb="0" eb="4">
      <t>セイトカイシツ</t>
    </rPh>
    <phoneticPr fontId="3"/>
  </si>
  <si>
    <t>男女トイレ　　17</t>
    <rPh sb="0" eb="2">
      <t>ダンジョ</t>
    </rPh>
    <phoneticPr fontId="3"/>
  </si>
  <si>
    <t>階段前倉庫　　18</t>
    <rPh sb="0" eb="2">
      <t>カイダン</t>
    </rPh>
    <rPh sb="2" eb="3">
      <t>マエ</t>
    </rPh>
    <rPh sb="3" eb="5">
      <t>ソウコ</t>
    </rPh>
    <phoneticPr fontId="3"/>
  </si>
  <si>
    <t>中学部　　20</t>
    <rPh sb="0" eb="3">
      <t>チュウガクブ</t>
    </rPh>
    <phoneticPr fontId="3"/>
  </si>
  <si>
    <t>学習室　　21</t>
    <rPh sb="0" eb="3">
      <t>ガクシュウシツ</t>
    </rPh>
    <phoneticPr fontId="3"/>
  </si>
  <si>
    <t>中学部（1・2組）　　22</t>
    <rPh sb="0" eb="3">
      <t>チュウガクブ</t>
    </rPh>
    <rPh sb="7" eb="8">
      <t>クミ</t>
    </rPh>
    <phoneticPr fontId="3"/>
  </si>
  <si>
    <t>学習室（小1）　　23</t>
    <rPh sb="0" eb="3">
      <t>ガクシュウシツ</t>
    </rPh>
    <rPh sb="4" eb="5">
      <t>ショウ</t>
    </rPh>
    <phoneticPr fontId="3"/>
  </si>
  <si>
    <t>小学部（3組）　　24</t>
    <rPh sb="0" eb="1">
      <t>ショウ</t>
    </rPh>
    <rPh sb="1" eb="3">
      <t>ガクブ</t>
    </rPh>
    <rPh sb="5" eb="6">
      <t>クミ</t>
    </rPh>
    <phoneticPr fontId="3"/>
  </si>
  <si>
    <t>小学部（1・2組）　　25</t>
    <rPh sb="0" eb="2">
      <t>ショウガク</t>
    </rPh>
    <rPh sb="2" eb="3">
      <t>ブ</t>
    </rPh>
    <rPh sb="7" eb="8">
      <t>クミ</t>
    </rPh>
    <phoneticPr fontId="3"/>
  </si>
  <si>
    <t>ランチルーム　　26</t>
  </si>
  <si>
    <t>シャワールーム　　32</t>
  </si>
  <si>
    <t>男子更衣室　　33</t>
    <rPh sb="0" eb="5">
      <t>ダンシコウイシツ</t>
    </rPh>
    <phoneticPr fontId="3"/>
  </si>
  <si>
    <t>女子更衣室　　34</t>
    <rPh sb="0" eb="2">
      <t>ジョシ</t>
    </rPh>
    <rPh sb="2" eb="5">
      <t>コウイシツ</t>
    </rPh>
    <phoneticPr fontId="3"/>
  </si>
  <si>
    <t>ホール②　　36</t>
  </si>
  <si>
    <t>縫製室　　37</t>
    <rPh sb="0" eb="3">
      <t>ホウセイシツ</t>
    </rPh>
    <phoneticPr fontId="3"/>
  </si>
  <si>
    <t>美術室　　38</t>
    <rPh sb="0" eb="3">
      <t>ビジュツシツ</t>
    </rPh>
    <phoneticPr fontId="3"/>
  </si>
  <si>
    <t>パソコン室　　39</t>
    <rPh sb="4" eb="5">
      <t>シツ</t>
    </rPh>
    <phoneticPr fontId="3"/>
  </si>
  <si>
    <t>厨房　　42</t>
    <rPh sb="0" eb="2">
      <t>チュウボウ</t>
    </rPh>
    <phoneticPr fontId="3"/>
  </si>
  <si>
    <t>トラフ1灯 プルスイッチ付</t>
    <rPh sb="4" eb="5">
      <t>トウ</t>
    </rPh>
    <rPh sb="12" eb="13">
      <t>ツキ</t>
    </rPh>
    <phoneticPr fontId="3"/>
  </si>
  <si>
    <t>厨房休憩室　　43</t>
    <rPh sb="0" eb="2">
      <t>チュウボウ</t>
    </rPh>
    <rPh sb="2" eb="5">
      <t>キュウケイシツ</t>
    </rPh>
    <phoneticPr fontId="3"/>
  </si>
  <si>
    <t>倉庫②　　44</t>
    <rPh sb="0" eb="2">
      <t>ソウコ</t>
    </rPh>
    <phoneticPr fontId="3"/>
  </si>
  <si>
    <t>倉庫①　　45</t>
    <rPh sb="0" eb="2">
      <t>ソウコ</t>
    </rPh>
    <phoneticPr fontId="3"/>
  </si>
  <si>
    <t>保健室　　46</t>
    <rPh sb="0" eb="3">
      <t>ホケンシツ</t>
    </rPh>
    <phoneticPr fontId="3"/>
  </si>
  <si>
    <t>直付下面開放1灯 W150</t>
    <rPh sb="0" eb="2">
      <t>ジカヅ</t>
    </rPh>
    <rPh sb="2" eb="6">
      <t>カメンカイホウ</t>
    </rPh>
    <rPh sb="7" eb="8">
      <t>トウ</t>
    </rPh>
    <phoneticPr fontId="3"/>
  </si>
  <si>
    <t>ケア室　　47</t>
    <rPh sb="2" eb="3">
      <t>シツ</t>
    </rPh>
    <phoneticPr fontId="3"/>
  </si>
  <si>
    <t>スロープ　　48</t>
  </si>
  <si>
    <t>廊下（ケア前）　　49</t>
    <rPh sb="0" eb="2">
      <t>ロウカ</t>
    </rPh>
    <rPh sb="5" eb="6">
      <t>マエ</t>
    </rPh>
    <phoneticPr fontId="3"/>
  </si>
  <si>
    <t>埋込下面開放2灯 W220 人感センサー付</t>
    <rPh sb="0" eb="2">
      <t>ウメコミ</t>
    </rPh>
    <rPh sb="2" eb="6">
      <t>カメンカイホウ</t>
    </rPh>
    <rPh sb="7" eb="8">
      <t>トウ</t>
    </rPh>
    <rPh sb="14" eb="16">
      <t>ジンカン</t>
    </rPh>
    <rPh sb="20" eb="21">
      <t>ツキ</t>
    </rPh>
    <phoneticPr fontId="3"/>
  </si>
  <si>
    <t>廊下（職員室前）　　50</t>
    <rPh sb="0" eb="2">
      <t>ロウカ</t>
    </rPh>
    <rPh sb="3" eb="5">
      <t>ショクイン</t>
    </rPh>
    <rPh sb="5" eb="6">
      <t>シツ</t>
    </rPh>
    <rPh sb="6" eb="7">
      <t>マエ</t>
    </rPh>
    <phoneticPr fontId="3"/>
  </si>
  <si>
    <t>スクエア3灯 □450</t>
  </si>
  <si>
    <t>埋込下面開放2灯 W120 ルーバー付 プルスイッチ付</t>
    <rPh sb="0" eb="2">
      <t>ウメコミ</t>
    </rPh>
    <rPh sb="2" eb="6">
      <t>カメンカイホウ</t>
    </rPh>
    <rPh sb="7" eb="8">
      <t>トウ</t>
    </rPh>
    <rPh sb="18" eb="19">
      <t>ツキ</t>
    </rPh>
    <rPh sb="26" eb="27">
      <t>ツキ</t>
    </rPh>
    <phoneticPr fontId="3"/>
  </si>
  <si>
    <t>逆富士1灯 W115 人感センサー付</t>
    <rPh sb="0" eb="3">
      <t>ギャクフジ</t>
    </rPh>
    <rPh sb="4" eb="5">
      <t>トウ</t>
    </rPh>
    <rPh sb="11" eb="13">
      <t>ジンカン</t>
    </rPh>
    <rPh sb="17" eb="18">
      <t>ツキ</t>
    </rPh>
    <phoneticPr fontId="3"/>
  </si>
  <si>
    <t>事務室　　52</t>
    <rPh sb="0" eb="3">
      <t>ジムシツ</t>
    </rPh>
    <phoneticPr fontId="3"/>
  </si>
  <si>
    <t>幼稚部　　53</t>
    <rPh sb="0" eb="2">
      <t>ヨウチ</t>
    </rPh>
    <rPh sb="2" eb="3">
      <t>ブ</t>
    </rPh>
    <phoneticPr fontId="3"/>
  </si>
  <si>
    <t>直付下面開放2灯 W220 ルーバー付</t>
    <rPh sb="0" eb="2">
      <t>ジカヅ</t>
    </rPh>
    <rPh sb="2" eb="6">
      <t>カメンカイホウ</t>
    </rPh>
    <rPh sb="7" eb="8">
      <t>トウ</t>
    </rPh>
    <rPh sb="18" eb="19">
      <t>ツキ</t>
    </rPh>
    <phoneticPr fontId="3"/>
  </si>
  <si>
    <t>小学部（5組）　　54</t>
    <rPh sb="0" eb="3">
      <t>ショウガクブ</t>
    </rPh>
    <rPh sb="5" eb="6">
      <t>クミ</t>
    </rPh>
    <phoneticPr fontId="3"/>
  </si>
  <si>
    <t>小学部（4組）　　55</t>
    <rPh sb="0" eb="3">
      <t>ショウガクブ</t>
    </rPh>
    <rPh sb="5" eb="6">
      <t>クミ</t>
    </rPh>
    <phoneticPr fontId="3"/>
  </si>
  <si>
    <t>学習室（小・中）　　56</t>
    <rPh sb="0" eb="3">
      <t>ガクシュウシツ</t>
    </rPh>
    <rPh sb="4" eb="5">
      <t>ショウ</t>
    </rPh>
    <rPh sb="6" eb="7">
      <t>チュウ</t>
    </rPh>
    <phoneticPr fontId="3"/>
  </si>
  <si>
    <t>学習室（高1）　　59</t>
    <rPh sb="0" eb="3">
      <t>ガクシュウシツ</t>
    </rPh>
    <rPh sb="4" eb="5">
      <t>コウ</t>
    </rPh>
    <phoneticPr fontId="3"/>
  </si>
  <si>
    <t>学習室（1-3）　　60</t>
    <rPh sb="0" eb="3">
      <t>ガクシュウシツ</t>
    </rPh>
    <phoneticPr fontId="3"/>
  </si>
  <si>
    <t>学習室（1-1・1-2）　　61</t>
    <rPh sb="0" eb="3">
      <t>ガクシュウシツ</t>
    </rPh>
    <phoneticPr fontId="3"/>
  </si>
  <si>
    <t>図書室　　62</t>
    <rPh sb="0" eb="3">
      <t>トショシツ</t>
    </rPh>
    <phoneticPr fontId="3"/>
  </si>
  <si>
    <t>家庭科室　　64</t>
    <rPh sb="0" eb="4">
      <t>カテイカシツ</t>
    </rPh>
    <phoneticPr fontId="3"/>
  </si>
  <si>
    <t>音楽準備室　　65</t>
    <rPh sb="0" eb="5">
      <t>オンガクジュンビシツ</t>
    </rPh>
    <phoneticPr fontId="3"/>
  </si>
  <si>
    <t>音楽室　　66</t>
    <rPh sb="0" eb="3">
      <t>オンガクシツ</t>
    </rPh>
    <phoneticPr fontId="3"/>
  </si>
  <si>
    <t>シャワー室　　67</t>
    <rPh sb="4" eb="5">
      <t>シツ</t>
    </rPh>
    <phoneticPr fontId="3"/>
  </si>
  <si>
    <t>教材室　　68</t>
    <rPh sb="0" eb="3">
      <t>キョウザイシツ</t>
    </rPh>
    <phoneticPr fontId="3"/>
  </si>
  <si>
    <t>相談室①　　71</t>
    <rPh sb="0" eb="3">
      <t>ソウダンシツ</t>
    </rPh>
    <phoneticPr fontId="3"/>
  </si>
  <si>
    <t>相談室②　　72</t>
    <rPh sb="0" eb="3">
      <t>ソウダンシツ</t>
    </rPh>
    <phoneticPr fontId="3"/>
  </si>
  <si>
    <t>相談室③　　73</t>
    <rPh sb="0" eb="3">
      <t>ソウダンシツ</t>
    </rPh>
    <phoneticPr fontId="3"/>
  </si>
  <si>
    <t>校務員室　　74</t>
    <rPh sb="0" eb="4">
      <t>コウムインシツ</t>
    </rPh>
    <phoneticPr fontId="3"/>
  </si>
  <si>
    <t>ホール①　　75</t>
  </si>
  <si>
    <t>スクエア3灯 □450 ルーバー付</t>
    <rPh sb="5" eb="6">
      <t>トウ</t>
    </rPh>
    <rPh sb="16" eb="17">
      <t>ツキ</t>
    </rPh>
    <phoneticPr fontId="3"/>
  </si>
  <si>
    <t>テラス前廊下　　77</t>
    <rPh sb="3" eb="4">
      <t>マエ</t>
    </rPh>
    <rPh sb="4" eb="6">
      <t>ロウカ</t>
    </rPh>
    <phoneticPr fontId="3"/>
  </si>
  <si>
    <t>サービス室　　78</t>
    <rPh sb="4" eb="5">
      <t>シツ</t>
    </rPh>
    <phoneticPr fontId="3"/>
  </si>
  <si>
    <t>埋込下面開放2灯 W120</t>
    <rPh sb="0" eb="2">
      <t>ウメコミ</t>
    </rPh>
    <rPh sb="2" eb="6">
      <t>カメンカイホウ</t>
    </rPh>
    <rPh sb="7" eb="8">
      <t>トウ</t>
    </rPh>
    <phoneticPr fontId="3"/>
  </si>
  <si>
    <t>食品加工室　　79</t>
    <rPh sb="0" eb="4">
      <t>ショクヒンカコウ</t>
    </rPh>
    <rPh sb="4" eb="5">
      <t>シツ</t>
    </rPh>
    <phoneticPr fontId="3"/>
  </si>
  <si>
    <t>農業室　　80</t>
    <rPh sb="0" eb="3">
      <t>ノウギョウシツ</t>
    </rPh>
    <phoneticPr fontId="3"/>
  </si>
  <si>
    <t>教材室②　　81</t>
    <rPh sb="0" eb="2">
      <t>キョウザイ</t>
    </rPh>
    <rPh sb="2" eb="3">
      <t>シツ</t>
    </rPh>
    <phoneticPr fontId="3"/>
  </si>
  <si>
    <t>女子職員更衣室　　82</t>
    <rPh sb="0" eb="4">
      <t>ジョシショクイン</t>
    </rPh>
    <rPh sb="4" eb="7">
      <t>コウイシツ</t>
    </rPh>
    <phoneticPr fontId="3"/>
  </si>
  <si>
    <t>男子職員更衣室　　83</t>
    <rPh sb="0" eb="2">
      <t>ダンシ</t>
    </rPh>
    <rPh sb="2" eb="4">
      <t>ショクイン</t>
    </rPh>
    <rPh sb="4" eb="7">
      <t>コウイシツ</t>
    </rPh>
    <phoneticPr fontId="3"/>
  </si>
  <si>
    <t>資料室　　85</t>
    <rPh sb="0" eb="3">
      <t>シリョウシツ</t>
    </rPh>
    <phoneticPr fontId="3"/>
  </si>
  <si>
    <t>体育館　　85</t>
    <rPh sb="0" eb="3">
      <t>タイイクカン</t>
    </rPh>
    <phoneticPr fontId="3"/>
  </si>
  <si>
    <t>ステージ　　86</t>
  </si>
  <si>
    <t>笠付トラフ2灯 ガード付</t>
    <rPh sb="0" eb="1">
      <t>カサ</t>
    </rPh>
    <rPh sb="1" eb="2">
      <t>ツキ</t>
    </rPh>
    <rPh sb="6" eb="7">
      <t>トウ</t>
    </rPh>
    <rPh sb="11" eb="12">
      <t>ツ</t>
    </rPh>
    <phoneticPr fontId="3"/>
  </si>
  <si>
    <t>埋込下面開放2灯 W220 Cチャン回避型</t>
    <rPh sb="0" eb="2">
      <t>ウメコミ</t>
    </rPh>
    <rPh sb="2" eb="6">
      <t>カメンカイホウ</t>
    </rPh>
    <rPh sb="7" eb="8">
      <t>トウ</t>
    </rPh>
    <rPh sb="18" eb="21">
      <t>カイヒガタ</t>
    </rPh>
    <phoneticPr fontId="3"/>
  </si>
  <si>
    <t>倉庫①　　88</t>
    <rPh sb="0" eb="2">
      <t>ソウコ</t>
    </rPh>
    <phoneticPr fontId="3"/>
  </si>
  <si>
    <t>逆富士2灯 W200 ガード付</t>
    <rPh sb="0" eb="3">
      <t>ギャクフジ</t>
    </rPh>
    <rPh sb="4" eb="5">
      <t>トウ</t>
    </rPh>
    <rPh sb="14" eb="15">
      <t>ツ</t>
    </rPh>
    <phoneticPr fontId="3"/>
  </si>
  <si>
    <t>倉庫②　　89</t>
    <rPh sb="0" eb="2">
      <t>ソウコ</t>
    </rPh>
    <phoneticPr fontId="3"/>
  </si>
  <si>
    <t>倉庫③　　90</t>
    <rPh sb="0" eb="2">
      <t>ソウコ</t>
    </rPh>
    <phoneticPr fontId="3"/>
  </si>
  <si>
    <t>女子更衣室　　91</t>
    <rPh sb="0" eb="5">
      <t>ジョシコウイシツ</t>
    </rPh>
    <phoneticPr fontId="3"/>
  </si>
  <si>
    <t>倉庫④　　92</t>
    <rPh sb="0" eb="2">
      <t>ソウコ</t>
    </rPh>
    <phoneticPr fontId="3"/>
  </si>
  <si>
    <t>女子更衣室前　　93</t>
    <rPh sb="0" eb="2">
      <t>ジョシ</t>
    </rPh>
    <rPh sb="2" eb="6">
      <t>コウイシツマエ</t>
    </rPh>
    <phoneticPr fontId="3"/>
  </si>
  <si>
    <t>校長室　　94</t>
    <rPh sb="0" eb="3">
      <t>コウチョウシツ</t>
    </rPh>
    <phoneticPr fontId="3"/>
  </si>
  <si>
    <t>埋込スクエア4灯 □600 カバー付</t>
    <rPh sb="0" eb="2">
      <t>ウメコミ</t>
    </rPh>
    <rPh sb="7" eb="8">
      <t>トウ</t>
    </rPh>
    <rPh sb="17" eb="18">
      <t>ツキ</t>
    </rPh>
    <phoneticPr fontId="3"/>
  </si>
  <si>
    <t>逆富士1灯</t>
    <rPh sb="0" eb="3">
      <t>ギャクフジ</t>
    </rPh>
    <phoneticPr fontId="3"/>
  </si>
  <si>
    <t>SPアラーム室　　95</t>
    <rPh sb="6" eb="7">
      <t>シツ</t>
    </rPh>
    <phoneticPr fontId="3"/>
  </si>
  <si>
    <t>屋上　　96</t>
    <rPh sb="0" eb="2">
      <t>オクジョウ</t>
    </rPh>
    <phoneticPr fontId="3"/>
  </si>
  <si>
    <t>機械室　　97</t>
    <rPh sb="0" eb="3">
      <t>キカイシツ</t>
    </rPh>
    <phoneticPr fontId="3"/>
  </si>
  <si>
    <t>機械室（受水槽室）　　98</t>
    <rPh sb="0" eb="3">
      <t>キカイシツ</t>
    </rPh>
    <rPh sb="4" eb="7">
      <t>ジュスイソウ</t>
    </rPh>
    <rPh sb="7" eb="8">
      <t>シツ</t>
    </rPh>
    <phoneticPr fontId="3"/>
  </si>
  <si>
    <t>ポンプ室　　99</t>
    <rPh sb="3" eb="4">
      <t>シツ</t>
    </rPh>
    <phoneticPr fontId="3"/>
  </si>
  <si>
    <t>農業中庭　　100</t>
    <rPh sb="0" eb="2">
      <t>ノウギョウ</t>
    </rPh>
    <rPh sb="2" eb="4">
      <t>ナカニワ</t>
    </rPh>
    <phoneticPr fontId="3"/>
  </si>
  <si>
    <t>機械室南　　102</t>
    <rPh sb="0" eb="3">
      <t>キカイシツ</t>
    </rPh>
    <rPh sb="3" eb="4">
      <t>ミナミ</t>
    </rPh>
    <phoneticPr fontId="3"/>
  </si>
  <si>
    <t>機械室北　　104</t>
    <rPh sb="0" eb="3">
      <t>キカイシツ</t>
    </rPh>
    <rPh sb="3" eb="4">
      <t>キタ</t>
    </rPh>
    <phoneticPr fontId="3"/>
  </si>
  <si>
    <t>逆富士1灯 W115</t>
    <rPh sb="0" eb="3">
      <t>ギャクフジ</t>
    </rPh>
    <rPh sb="4" eb="5">
      <t>トウ</t>
    </rPh>
    <phoneticPr fontId="3"/>
  </si>
  <si>
    <t>宿泊棟ホール　　105</t>
    <rPh sb="0" eb="2">
      <t>シュクハク</t>
    </rPh>
    <rPh sb="2" eb="3">
      <t>トウ</t>
    </rPh>
    <phoneticPr fontId="3"/>
  </si>
  <si>
    <t>埋込スクエア4灯 □450 ルーバー付</t>
    <rPh sb="0" eb="2">
      <t>ウメコミ</t>
    </rPh>
    <rPh sb="7" eb="8">
      <t>トウ</t>
    </rPh>
    <rPh sb="18" eb="19">
      <t>ツキ</t>
    </rPh>
    <phoneticPr fontId="3"/>
  </si>
  <si>
    <t>職員室　　106</t>
    <rPh sb="0" eb="3">
      <t>ショクインシツ</t>
    </rPh>
    <phoneticPr fontId="3"/>
  </si>
  <si>
    <t>埋込下面開放1灯 W150 Cチャン回避型</t>
    <rPh sb="0" eb="2">
      <t>ウメコミ</t>
    </rPh>
    <rPh sb="2" eb="6">
      <t>カメンカイホウ</t>
    </rPh>
    <rPh sb="18" eb="21">
      <t>カイヒガタ</t>
    </rPh>
    <phoneticPr fontId="3"/>
  </si>
  <si>
    <t>男女・多目的トイレ　　107</t>
    <rPh sb="0" eb="2">
      <t>ダンジョ</t>
    </rPh>
    <rPh sb="3" eb="6">
      <t>タモクテキ</t>
    </rPh>
    <phoneticPr fontId="3"/>
  </si>
  <si>
    <t>洗面所　　108</t>
    <rPh sb="0" eb="3">
      <t>センメンジョ</t>
    </rPh>
    <phoneticPr fontId="3"/>
  </si>
  <si>
    <t>浴室　　109</t>
    <rPh sb="0" eb="2">
      <t>ヨクシツ</t>
    </rPh>
    <phoneticPr fontId="3"/>
  </si>
  <si>
    <t>浴室灯 Φ320</t>
    <rPh sb="0" eb="3">
      <t>ヨクシツトウ</t>
    </rPh>
    <phoneticPr fontId="3"/>
  </si>
  <si>
    <t>宿泊室A　　110</t>
    <rPh sb="0" eb="3">
      <t>シュクハクシツ</t>
    </rPh>
    <phoneticPr fontId="3"/>
  </si>
  <si>
    <t>シーリング 和風</t>
    <rPh sb="6" eb="8">
      <t>ワフウ</t>
    </rPh>
    <phoneticPr fontId="3"/>
  </si>
  <si>
    <t>宿泊室B　　111</t>
    <rPh sb="0" eb="3">
      <t>シュクハクシツ</t>
    </rPh>
    <phoneticPr fontId="3"/>
  </si>
  <si>
    <t>プール棟入口　　113</t>
    <rPh sb="3" eb="4">
      <t>トウ</t>
    </rPh>
    <rPh sb="4" eb="6">
      <t>イリグチ</t>
    </rPh>
    <phoneticPr fontId="3"/>
  </si>
  <si>
    <t>更衣室　　114</t>
    <rPh sb="0" eb="3">
      <t>コウイシツ</t>
    </rPh>
    <phoneticPr fontId="3"/>
  </si>
  <si>
    <t>笠付トラフ2灯 吊下 WP</t>
    <rPh sb="0" eb="1">
      <t>カサ</t>
    </rPh>
    <rPh sb="1" eb="2">
      <t>ツキ</t>
    </rPh>
    <rPh sb="6" eb="7">
      <t>トウ</t>
    </rPh>
    <rPh sb="8" eb="10">
      <t>ツリサ</t>
    </rPh>
    <phoneticPr fontId="3"/>
  </si>
  <si>
    <t>倉庫　　115</t>
    <rPh sb="0" eb="2">
      <t>ソウコ</t>
    </rPh>
    <phoneticPr fontId="3"/>
  </si>
  <si>
    <t>逆富士1灯 W160 WP</t>
    <rPh sb="0" eb="3">
      <t>ギャクフジ</t>
    </rPh>
    <rPh sb="4" eb="5">
      <t>トウ</t>
    </rPh>
    <phoneticPr fontId="3"/>
  </si>
  <si>
    <t>機械室　　116</t>
    <rPh sb="0" eb="3">
      <t>キカイシツ</t>
    </rPh>
    <phoneticPr fontId="3"/>
  </si>
  <si>
    <t>用務員室　軒下　　117</t>
    <rPh sb="0" eb="4">
      <t>ヨウムインシツ</t>
    </rPh>
    <rPh sb="5" eb="7">
      <t>ノキシタ</t>
    </rPh>
    <phoneticPr fontId="3"/>
  </si>
  <si>
    <t>体育館入口　　118</t>
    <rPh sb="0" eb="3">
      <t>タイイクカン</t>
    </rPh>
    <rPh sb="3" eb="5">
      <t>イリグチ</t>
    </rPh>
    <phoneticPr fontId="3"/>
  </si>
  <si>
    <t>ブラケット 人感センサー付 WP</t>
    <rPh sb="6" eb="8">
      <t>ジンカン</t>
    </rPh>
    <rPh sb="12" eb="13">
      <t>ツキ</t>
    </rPh>
    <phoneticPr fontId="3"/>
  </si>
  <si>
    <t>体育館バルコニー　　119</t>
    <rPh sb="0" eb="3">
      <t>タイイクカン</t>
    </rPh>
    <phoneticPr fontId="3"/>
  </si>
  <si>
    <t>ポール灯　　120</t>
    <rPh sb="3" eb="4">
      <t>トウ</t>
    </rPh>
    <phoneticPr fontId="3"/>
  </si>
  <si>
    <t>ポール灯 E39</t>
    <rPh sb="3" eb="4">
      <t>トウ</t>
    </rPh>
    <phoneticPr fontId="3"/>
  </si>
  <si>
    <t>外周り</t>
    <rPh sb="0" eb="2">
      <t>ソトマワ</t>
    </rPh>
    <phoneticPr fontId="3"/>
  </si>
  <si>
    <t>武生商工高等学校</t>
  </si>
  <si>
    <t>逆富士1灯 W150</t>
    <rPh sb="0" eb="3">
      <t>ギャクフジ</t>
    </rPh>
    <phoneticPr fontId="3"/>
  </si>
  <si>
    <t>造形実習室　　12</t>
    <rPh sb="0" eb="2">
      <t>ゾウケイ</t>
    </rPh>
    <rPh sb="2" eb="5">
      <t>ジッシュウシツ</t>
    </rPh>
    <phoneticPr fontId="3"/>
  </si>
  <si>
    <t>製図室①　　13</t>
    <rPh sb="0" eb="3">
      <t>セイズシツ</t>
    </rPh>
    <phoneticPr fontId="3"/>
  </si>
  <si>
    <t>埋込下面開放3灯 W460 ルーバー付</t>
    <rPh sb="0" eb="2">
      <t>ウメコミ</t>
    </rPh>
    <rPh sb="2" eb="6">
      <t>カメンカイホウ</t>
    </rPh>
    <rPh sb="7" eb="8">
      <t>トウ</t>
    </rPh>
    <rPh sb="18" eb="19">
      <t>ツキ</t>
    </rPh>
    <phoneticPr fontId="3"/>
  </si>
  <si>
    <t>建築職員室　　14</t>
    <rPh sb="0" eb="2">
      <t>ケンチク</t>
    </rPh>
    <rPh sb="2" eb="5">
      <t>ショクインシツ</t>
    </rPh>
    <phoneticPr fontId="3"/>
  </si>
  <si>
    <t>製図室③　　15</t>
    <rPh sb="0" eb="3">
      <t>セイズシツ</t>
    </rPh>
    <phoneticPr fontId="3"/>
  </si>
  <si>
    <t>製図室②　　16</t>
    <rPh sb="0" eb="3">
      <t>セイズシツ</t>
    </rPh>
    <phoneticPr fontId="3"/>
  </si>
  <si>
    <t>電子機械実習室　　20</t>
    <rPh sb="0" eb="2">
      <t>デンシ</t>
    </rPh>
    <rPh sb="2" eb="4">
      <t>キカイ</t>
    </rPh>
    <rPh sb="4" eb="7">
      <t>ジッシュウシツ</t>
    </rPh>
    <phoneticPr fontId="3"/>
  </si>
  <si>
    <t>仕上組立実習室　　21</t>
    <rPh sb="0" eb="2">
      <t>シア</t>
    </rPh>
    <rPh sb="2" eb="3">
      <t>ク</t>
    </rPh>
    <rPh sb="3" eb="4">
      <t>タ</t>
    </rPh>
    <rPh sb="4" eb="7">
      <t>ジッシュウシツ</t>
    </rPh>
    <phoneticPr fontId="3"/>
  </si>
  <si>
    <t>仕上組立実習準備室　　22</t>
    <rPh sb="6" eb="9">
      <t>ジュンビシツ</t>
    </rPh>
    <phoneticPr fontId="3"/>
  </si>
  <si>
    <t>電機実習室　　23</t>
    <rPh sb="0" eb="2">
      <t>デンキ</t>
    </rPh>
    <rPh sb="2" eb="5">
      <t>ジッシュウシツ</t>
    </rPh>
    <phoneticPr fontId="3"/>
  </si>
  <si>
    <t>設計製図実習室　　24</t>
    <rPh sb="0" eb="2">
      <t>セッケイ</t>
    </rPh>
    <rPh sb="2" eb="4">
      <t>セイズ</t>
    </rPh>
    <rPh sb="4" eb="7">
      <t>ジッシュウシツ</t>
    </rPh>
    <phoneticPr fontId="3"/>
  </si>
  <si>
    <t>逆富士1灯 W150 SUS</t>
    <rPh sb="0" eb="3">
      <t>ギャクフジ</t>
    </rPh>
    <phoneticPr fontId="3"/>
  </si>
  <si>
    <t>測量実習室　　200</t>
    <rPh sb="0" eb="2">
      <t>ソクリョウ</t>
    </rPh>
    <rPh sb="2" eb="5">
      <t>ジッシュウシツ</t>
    </rPh>
    <phoneticPr fontId="3"/>
  </si>
  <si>
    <t>都市工学職員室　　201</t>
    <rPh sb="0" eb="2">
      <t>トシ</t>
    </rPh>
    <rPh sb="2" eb="4">
      <t>コウガク</t>
    </rPh>
    <rPh sb="4" eb="7">
      <t>ショクインシツ</t>
    </rPh>
    <phoneticPr fontId="3"/>
  </si>
  <si>
    <t>応用力学実習室　　202</t>
    <rPh sb="0" eb="2">
      <t>オウヨウ</t>
    </rPh>
    <rPh sb="2" eb="4">
      <t>リキガク</t>
    </rPh>
    <rPh sb="4" eb="7">
      <t>ジッシュウシツ</t>
    </rPh>
    <phoneticPr fontId="3"/>
  </si>
  <si>
    <t>施工実習室　　203</t>
    <rPh sb="0" eb="2">
      <t>セコウ</t>
    </rPh>
    <rPh sb="2" eb="5">
      <t>ジッシュウシツ</t>
    </rPh>
    <phoneticPr fontId="3"/>
  </si>
  <si>
    <t>土質実習室　　204</t>
    <rPh sb="0" eb="2">
      <t>ドシツ</t>
    </rPh>
    <rPh sb="2" eb="5">
      <t>ジッシュウシツ</t>
    </rPh>
    <phoneticPr fontId="3"/>
  </si>
  <si>
    <t>準備室②　　205</t>
    <rPh sb="0" eb="3">
      <t>ジュンビシツ</t>
    </rPh>
    <phoneticPr fontId="3"/>
  </si>
  <si>
    <t>体育教官室　　206</t>
    <rPh sb="0" eb="2">
      <t>タイイク</t>
    </rPh>
    <rPh sb="2" eb="4">
      <t>キョウカン</t>
    </rPh>
    <rPh sb="4" eb="5">
      <t>シツ</t>
    </rPh>
    <phoneticPr fontId="3"/>
  </si>
  <si>
    <t>工作工事実習室　　207</t>
    <rPh sb="0" eb="2">
      <t>コウサク</t>
    </rPh>
    <rPh sb="2" eb="4">
      <t>コウジ</t>
    </rPh>
    <rPh sb="4" eb="7">
      <t>ジッシュウシツ</t>
    </rPh>
    <phoneticPr fontId="3"/>
  </si>
  <si>
    <t>工作工事実習室　　208</t>
    <rPh sb="0" eb="2">
      <t>コウサク</t>
    </rPh>
    <rPh sb="2" eb="4">
      <t>コウジ</t>
    </rPh>
    <rPh sb="4" eb="7">
      <t>ジッシュウシツ</t>
    </rPh>
    <phoneticPr fontId="3"/>
  </si>
  <si>
    <t>原動機実習室　　18</t>
    <rPh sb="0" eb="3">
      <t>ゲンドウキ</t>
    </rPh>
    <rPh sb="3" eb="6">
      <t>ジッシュウシツ</t>
    </rPh>
    <phoneticPr fontId="3"/>
  </si>
  <si>
    <t>試験計測実習室　　19</t>
    <rPh sb="0" eb="2">
      <t>シケン</t>
    </rPh>
    <rPh sb="2" eb="4">
      <t>ケイソク</t>
    </rPh>
    <rPh sb="4" eb="7">
      <t>ジッシュウシツ</t>
    </rPh>
    <phoneticPr fontId="3"/>
  </si>
  <si>
    <t>電子計算機室②　　27</t>
    <rPh sb="0" eb="2">
      <t>デンシ</t>
    </rPh>
    <rPh sb="2" eb="4">
      <t>ケイサン</t>
    </rPh>
    <rPh sb="4" eb="5">
      <t>キ</t>
    </rPh>
    <rPh sb="5" eb="6">
      <t>シツ</t>
    </rPh>
    <phoneticPr fontId="3"/>
  </si>
  <si>
    <t>電子計算機準備室　　28</t>
    <rPh sb="5" eb="8">
      <t>ジュンビシツ</t>
    </rPh>
    <phoneticPr fontId="3"/>
  </si>
  <si>
    <t>電気科職員室　　29</t>
    <rPh sb="0" eb="2">
      <t>デンキ</t>
    </rPh>
    <rPh sb="2" eb="3">
      <t>カ</t>
    </rPh>
    <rPh sb="3" eb="6">
      <t>ショクインシツ</t>
    </rPh>
    <phoneticPr fontId="3"/>
  </si>
  <si>
    <t>電子計算機室①　　30</t>
    <rPh sb="5" eb="6">
      <t>シツ</t>
    </rPh>
    <phoneticPr fontId="3"/>
  </si>
  <si>
    <t>通信実習室　　31</t>
    <rPh sb="0" eb="2">
      <t>ツウシン</t>
    </rPh>
    <rPh sb="2" eb="5">
      <t>ジッシュウシツ</t>
    </rPh>
    <phoneticPr fontId="3"/>
  </si>
  <si>
    <t>補修室　　32</t>
    <rPh sb="0" eb="3">
      <t>ホシュウシツ</t>
    </rPh>
    <phoneticPr fontId="3"/>
  </si>
  <si>
    <t>通信準備室　　33</t>
    <rPh sb="0" eb="2">
      <t>ツウシン</t>
    </rPh>
    <rPh sb="2" eb="4">
      <t>ジュンビ</t>
    </rPh>
    <rPh sb="4" eb="5">
      <t>シツ</t>
    </rPh>
    <phoneticPr fontId="3"/>
  </si>
  <si>
    <t>電子機器実習室　　34</t>
    <rPh sb="0" eb="2">
      <t>デンシ</t>
    </rPh>
    <rPh sb="2" eb="4">
      <t>キキ</t>
    </rPh>
    <rPh sb="4" eb="6">
      <t>ジッシュウ</t>
    </rPh>
    <rPh sb="6" eb="7">
      <t>シツ</t>
    </rPh>
    <phoneticPr fontId="3"/>
  </si>
  <si>
    <t>廊下　　35</t>
    <rPh sb="0" eb="2">
      <t>ロウカ</t>
    </rPh>
    <phoneticPr fontId="3"/>
  </si>
  <si>
    <t>昇降口ホール　　36</t>
    <rPh sb="0" eb="3">
      <t>ショウコウグチ</t>
    </rPh>
    <phoneticPr fontId="3"/>
  </si>
  <si>
    <t>ピンハロ150W</t>
  </si>
  <si>
    <t>高電圧室　　37</t>
    <rPh sb="0" eb="3">
      <t>コウデンアツ</t>
    </rPh>
    <rPh sb="3" eb="4">
      <t>シツ</t>
    </rPh>
    <phoneticPr fontId="3"/>
  </si>
  <si>
    <t>階段A　　38</t>
    <rPh sb="0" eb="2">
      <t>カイダン</t>
    </rPh>
    <phoneticPr fontId="3"/>
  </si>
  <si>
    <t>階段下　　39</t>
    <rPh sb="0" eb="2">
      <t>カイダン</t>
    </rPh>
    <rPh sb="2" eb="3">
      <t>シタ</t>
    </rPh>
    <phoneticPr fontId="3"/>
  </si>
  <si>
    <t>製図保管室①　　1</t>
    <rPh sb="0" eb="2">
      <t>セイズ</t>
    </rPh>
    <rPh sb="2" eb="5">
      <t>ホカンシツ</t>
    </rPh>
    <phoneticPr fontId="3"/>
  </si>
  <si>
    <t>電気機器実習室②　　2</t>
    <rPh sb="0" eb="2">
      <t>デンキ</t>
    </rPh>
    <rPh sb="2" eb="4">
      <t>キキ</t>
    </rPh>
    <rPh sb="4" eb="7">
      <t>ジッシュウシツ</t>
    </rPh>
    <phoneticPr fontId="3"/>
  </si>
  <si>
    <t>製図室　　3</t>
    <rPh sb="0" eb="2">
      <t>セイズ</t>
    </rPh>
    <rPh sb="2" eb="3">
      <t>シツ</t>
    </rPh>
    <phoneticPr fontId="3"/>
  </si>
  <si>
    <t>電気機器準備室　　5</t>
    <rPh sb="0" eb="4">
      <t>デンキキキ</t>
    </rPh>
    <rPh sb="4" eb="7">
      <t>ジュンビシツ</t>
    </rPh>
    <phoneticPr fontId="3"/>
  </si>
  <si>
    <t>製図室　　6</t>
    <rPh sb="0" eb="2">
      <t>セイズ</t>
    </rPh>
    <rPh sb="2" eb="3">
      <t>シツ</t>
    </rPh>
    <phoneticPr fontId="3"/>
  </si>
  <si>
    <t>製図室　　6</t>
    <rPh sb="0" eb="3">
      <t>セイズシツ</t>
    </rPh>
    <phoneticPr fontId="3"/>
  </si>
  <si>
    <t>計測準備室　　7</t>
    <rPh sb="0" eb="2">
      <t>ケイソク</t>
    </rPh>
    <rPh sb="2" eb="5">
      <t>ジュンビシツ</t>
    </rPh>
    <phoneticPr fontId="3"/>
  </si>
  <si>
    <t>自動制御自習室　　8</t>
    <rPh sb="0" eb="2">
      <t>ジドウ</t>
    </rPh>
    <rPh sb="2" eb="4">
      <t>セイギョ</t>
    </rPh>
    <rPh sb="4" eb="7">
      <t>ジシュウシツ</t>
    </rPh>
    <phoneticPr fontId="3"/>
  </si>
  <si>
    <t>計測実習室①　　9</t>
    <rPh sb="0" eb="2">
      <t>ケイソク</t>
    </rPh>
    <rPh sb="2" eb="5">
      <t>ジッシュウシツ</t>
    </rPh>
    <phoneticPr fontId="3"/>
  </si>
  <si>
    <t>計測実習室②　　10</t>
    <rPh sb="0" eb="5">
      <t>ケイソクジッシュウシツ</t>
    </rPh>
    <phoneticPr fontId="3"/>
  </si>
  <si>
    <t>工具管理室　　209</t>
    <rPh sb="0" eb="2">
      <t>コウグ</t>
    </rPh>
    <rPh sb="2" eb="5">
      <t>カンリシツ</t>
    </rPh>
    <phoneticPr fontId="3"/>
  </si>
  <si>
    <t>材料試験実習室　　210</t>
    <rPh sb="0" eb="2">
      <t>ザイリョウ</t>
    </rPh>
    <rPh sb="2" eb="4">
      <t>シケン</t>
    </rPh>
    <rPh sb="4" eb="7">
      <t>ジッシュウシツ</t>
    </rPh>
    <phoneticPr fontId="3"/>
  </si>
  <si>
    <t>自動加工実習室　　211</t>
    <rPh sb="0" eb="2">
      <t>ジドウ</t>
    </rPh>
    <rPh sb="2" eb="4">
      <t>カコウ</t>
    </rPh>
    <rPh sb="4" eb="7">
      <t>ジッシュウシツ</t>
    </rPh>
    <phoneticPr fontId="3"/>
  </si>
  <si>
    <t>下面開放2灯（吊下） ルーバー付</t>
    <rPh sb="0" eb="4">
      <t>カメンカイホウ</t>
    </rPh>
    <rPh sb="5" eb="6">
      <t>トウ</t>
    </rPh>
    <rPh sb="7" eb="9">
      <t>ツリサ</t>
    </rPh>
    <rPh sb="15" eb="16">
      <t>ツキ</t>
    </rPh>
    <phoneticPr fontId="3"/>
  </si>
  <si>
    <t>実習エリア　　212</t>
    <rPh sb="0" eb="2">
      <t>ジッシュウ</t>
    </rPh>
    <phoneticPr fontId="3"/>
  </si>
  <si>
    <t>笠付トラフ1灯 吊下</t>
    <rPh sb="0" eb="1">
      <t>カサ</t>
    </rPh>
    <rPh sb="1" eb="2">
      <t>ツキ</t>
    </rPh>
    <rPh sb="6" eb="7">
      <t>トウ</t>
    </rPh>
    <rPh sb="8" eb="10">
      <t>ツリサ</t>
    </rPh>
    <phoneticPr fontId="3"/>
  </si>
  <si>
    <t>笠付トラフ2灯 吊下</t>
    <rPh sb="0" eb="1">
      <t>カサ</t>
    </rPh>
    <rPh sb="1" eb="2">
      <t>ツキ</t>
    </rPh>
    <rPh sb="6" eb="7">
      <t>トウ</t>
    </rPh>
    <rPh sb="8" eb="10">
      <t>ツリサ</t>
    </rPh>
    <phoneticPr fontId="3"/>
  </si>
  <si>
    <t>鋳鍛実習室　　213</t>
    <rPh sb="0" eb="2">
      <t>チュウタン</t>
    </rPh>
    <rPh sb="2" eb="5">
      <t>ジッシュウシツ</t>
    </rPh>
    <phoneticPr fontId="3"/>
  </si>
  <si>
    <t>第四実習　外階段　　219</t>
    <rPh sb="0" eb="2">
      <t>ダイヨン</t>
    </rPh>
    <rPh sb="2" eb="4">
      <t>ジッシュウ</t>
    </rPh>
    <rPh sb="5" eb="8">
      <t>ソトカイダン</t>
    </rPh>
    <phoneticPr fontId="3"/>
  </si>
  <si>
    <t>男子トイレ　　216</t>
    <rPh sb="0" eb="2">
      <t>ダンシ</t>
    </rPh>
    <phoneticPr fontId="3"/>
  </si>
  <si>
    <t>女子トイレ　　216</t>
    <rPh sb="0" eb="2">
      <t>ジョシ</t>
    </rPh>
    <phoneticPr fontId="3"/>
  </si>
  <si>
    <t>生徒用玄関　　217</t>
    <rPh sb="0" eb="2">
      <t>セイト</t>
    </rPh>
    <rPh sb="2" eb="3">
      <t>ヨウ</t>
    </rPh>
    <rPh sb="3" eb="5">
      <t>ゲンカン</t>
    </rPh>
    <phoneticPr fontId="3"/>
  </si>
  <si>
    <t>生徒用玄関軒下　　218</t>
    <rPh sb="0" eb="3">
      <t>セイトヨウ</t>
    </rPh>
    <rPh sb="3" eb="5">
      <t>ゲンカン</t>
    </rPh>
    <rPh sb="5" eb="7">
      <t>ノキシタ</t>
    </rPh>
    <phoneticPr fontId="3"/>
  </si>
  <si>
    <t>放送室　　220</t>
    <rPh sb="0" eb="3">
      <t>ホウソウシツ</t>
    </rPh>
    <phoneticPr fontId="3"/>
  </si>
  <si>
    <t>生徒指導室　　214</t>
    <rPh sb="0" eb="2">
      <t>セイト</t>
    </rPh>
    <rPh sb="2" eb="4">
      <t>シドウ</t>
    </rPh>
    <rPh sb="4" eb="5">
      <t>シツ</t>
    </rPh>
    <phoneticPr fontId="3"/>
  </si>
  <si>
    <t>自転車置き場</t>
    <rPh sb="0" eb="3">
      <t>ジテンシャ</t>
    </rPh>
    <rPh sb="3" eb="4">
      <t>オ</t>
    </rPh>
    <rPh sb="5" eb="6">
      <t>バ</t>
    </rPh>
    <phoneticPr fontId="3"/>
  </si>
  <si>
    <t>建築実習棟　　41</t>
    <rPh sb="0" eb="2">
      <t>ケンチク</t>
    </rPh>
    <rPh sb="2" eb="4">
      <t>ジッシュウ</t>
    </rPh>
    <rPh sb="4" eb="5">
      <t>トウ</t>
    </rPh>
    <phoneticPr fontId="3"/>
  </si>
  <si>
    <t>トラフ2灯 ガード付</t>
    <rPh sb="4" eb="5">
      <t>トウ</t>
    </rPh>
    <rPh sb="9" eb="10">
      <t>ツ</t>
    </rPh>
    <phoneticPr fontId="3"/>
  </si>
  <si>
    <t>渡り廊下①　　42</t>
    <rPh sb="0" eb="1">
      <t>ワタ</t>
    </rPh>
    <rPh sb="2" eb="4">
      <t>ロウカ</t>
    </rPh>
    <phoneticPr fontId="3"/>
  </si>
  <si>
    <t>逆富士1灯 W150 WP SUS</t>
    <rPh sb="0" eb="3">
      <t>ギャクフジ</t>
    </rPh>
    <phoneticPr fontId="3"/>
  </si>
  <si>
    <t>渡り廊下②　　43</t>
    <rPh sb="0" eb="1">
      <t>ワタ</t>
    </rPh>
    <rPh sb="2" eb="4">
      <t>ロウカ</t>
    </rPh>
    <phoneticPr fontId="3"/>
  </si>
  <si>
    <t>渡り廊下③　　44</t>
    <rPh sb="0" eb="1">
      <t>ワタ</t>
    </rPh>
    <rPh sb="2" eb="4">
      <t>ロウカ</t>
    </rPh>
    <phoneticPr fontId="3"/>
  </si>
  <si>
    <t>中央廊下</t>
    <rPh sb="0" eb="4">
      <t>チュウオウロウカ</t>
    </rPh>
    <phoneticPr fontId="3"/>
  </si>
  <si>
    <t>中央廊下（本館/第2.4実習教棟）　　215</t>
    <rPh sb="0" eb="2">
      <t>チュウオウ</t>
    </rPh>
    <rPh sb="2" eb="4">
      <t>ロウカ</t>
    </rPh>
    <rPh sb="5" eb="7">
      <t>ホンカン</t>
    </rPh>
    <rPh sb="8" eb="9">
      <t>ダイ</t>
    </rPh>
    <rPh sb="12" eb="15">
      <t>ジッシュウキョウ</t>
    </rPh>
    <rPh sb="15" eb="16">
      <t>トウ</t>
    </rPh>
    <phoneticPr fontId="3"/>
  </si>
  <si>
    <t>外階段倉庫ポンプ室　　221</t>
    <rPh sb="0" eb="3">
      <t>ソトカイダン</t>
    </rPh>
    <rPh sb="3" eb="5">
      <t>ソウコ</t>
    </rPh>
    <rPh sb="8" eb="9">
      <t>シツ</t>
    </rPh>
    <phoneticPr fontId="3"/>
  </si>
  <si>
    <t>外倉庫　　222</t>
    <rPh sb="0" eb="3">
      <t>ソトソウコ</t>
    </rPh>
    <phoneticPr fontId="3"/>
  </si>
  <si>
    <t>渡り廊下（体育館/第2実習教棟）　　223</t>
    <rPh sb="0" eb="1">
      <t>ワタ</t>
    </rPh>
    <rPh sb="2" eb="4">
      <t>ロウカ</t>
    </rPh>
    <rPh sb="5" eb="8">
      <t>タイイクカン</t>
    </rPh>
    <rPh sb="9" eb="10">
      <t>ダイ</t>
    </rPh>
    <rPh sb="11" eb="15">
      <t>ジッシュウキョウトウ</t>
    </rPh>
    <phoneticPr fontId="3"/>
  </si>
  <si>
    <t>外回りポール灯　　224</t>
    <rPh sb="0" eb="2">
      <t>ソトマワ</t>
    </rPh>
    <rPh sb="6" eb="7">
      <t>トウ</t>
    </rPh>
    <phoneticPr fontId="3"/>
  </si>
  <si>
    <t>グランド　　225</t>
  </si>
  <si>
    <t>大野高等学校</t>
  </si>
  <si>
    <t>レフランプ100W</t>
  </si>
  <si>
    <t>直付下面開放1灯 W310</t>
    <rPh sb="0" eb="2">
      <t>ジカヅ</t>
    </rPh>
    <rPh sb="2" eb="6">
      <t>カメンカイホウ</t>
    </rPh>
    <rPh sb="7" eb="8">
      <t>トウ</t>
    </rPh>
    <phoneticPr fontId="3"/>
  </si>
  <si>
    <t>書道教室　　3</t>
    <rPh sb="0" eb="4">
      <t>ショドウキョウシツ</t>
    </rPh>
    <phoneticPr fontId="3"/>
  </si>
  <si>
    <t>美術教室　　4</t>
    <rPh sb="0" eb="4">
      <t>ビジュツキョウシツ</t>
    </rPh>
    <phoneticPr fontId="3"/>
  </si>
  <si>
    <t>地学実験室　　5</t>
    <rPh sb="0" eb="2">
      <t>チガク</t>
    </rPh>
    <rPh sb="2" eb="5">
      <t>ジッケンシツ</t>
    </rPh>
    <phoneticPr fontId="3"/>
  </si>
  <si>
    <t>下面開放2灯（吊下）</t>
    <rPh sb="0" eb="4">
      <t>カメンカイホウ</t>
    </rPh>
    <rPh sb="5" eb="6">
      <t>トウ</t>
    </rPh>
    <phoneticPr fontId="3"/>
  </si>
  <si>
    <t>地学準備室　　6</t>
    <rPh sb="0" eb="2">
      <t>チガク</t>
    </rPh>
    <rPh sb="2" eb="5">
      <t>ジュンビシツ</t>
    </rPh>
    <phoneticPr fontId="3"/>
  </si>
  <si>
    <t>物理準備室　　7</t>
    <rPh sb="0" eb="2">
      <t>ブツリ</t>
    </rPh>
    <rPh sb="2" eb="5">
      <t>ジュンビシツ</t>
    </rPh>
    <phoneticPr fontId="3"/>
  </si>
  <si>
    <t>物理実験室　　8</t>
    <rPh sb="0" eb="5">
      <t>ブツリジッケンシツ</t>
    </rPh>
    <phoneticPr fontId="3"/>
  </si>
  <si>
    <t>女子トイレ　　10</t>
    <rPh sb="0" eb="2">
      <t>ジョシ</t>
    </rPh>
    <phoneticPr fontId="3"/>
  </si>
  <si>
    <t>化学準備室２　　11</t>
    <rPh sb="0" eb="2">
      <t>カガク</t>
    </rPh>
    <rPh sb="2" eb="5">
      <t>ジュンビシツ</t>
    </rPh>
    <phoneticPr fontId="3"/>
  </si>
  <si>
    <t>化学準備室１　　12</t>
    <rPh sb="0" eb="2">
      <t>カガク</t>
    </rPh>
    <rPh sb="2" eb="5">
      <t>ジュンビシツ</t>
    </rPh>
    <phoneticPr fontId="3"/>
  </si>
  <si>
    <t>化学室　　13</t>
    <rPh sb="0" eb="2">
      <t>カガク</t>
    </rPh>
    <rPh sb="2" eb="3">
      <t>シツ</t>
    </rPh>
    <phoneticPr fontId="3"/>
  </si>
  <si>
    <t>化学薬品室　　14</t>
    <rPh sb="0" eb="2">
      <t>カガク</t>
    </rPh>
    <rPh sb="2" eb="5">
      <t>ヤクヒンシツ</t>
    </rPh>
    <phoneticPr fontId="3"/>
  </si>
  <si>
    <t>LL教室　　15</t>
    <rPh sb="2" eb="4">
      <t>キョウシツ</t>
    </rPh>
    <phoneticPr fontId="3"/>
  </si>
  <si>
    <t>埋込下面開放2灯 W210 ルーバー付</t>
    <rPh sb="0" eb="2">
      <t>ウメコミ</t>
    </rPh>
    <rPh sb="2" eb="6">
      <t>カメンカイホウ</t>
    </rPh>
    <rPh sb="7" eb="8">
      <t>トウ</t>
    </rPh>
    <rPh sb="18" eb="19">
      <t>ツキ</t>
    </rPh>
    <phoneticPr fontId="3"/>
  </si>
  <si>
    <t>LL準備室　　16</t>
    <rPh sb="2" eb="5">
      <t>ジュンビシツ</t>
    </rPh>
    <phoneticPr fontId="3"/>
  </si>
  <si>
    <t>ダウンライト Φ150 E26 電球色</t>
    <rPh sb="16" eb="19">
      <t>デンキュウショク</t>
    </rPh>
    <phoneticPr fontId="3"/>
  </si>
  <si>
    <t>社会準備室　　17</t>
    <rPh sb="0" eb="2">
      <t>シャカイ</t>
    </rPh>
    <rPh sb="2" eb="5">
      <t>ジュンビシツ</t>
    </rPh>
    <phoneticPr fontId="3"/>
  </si>
  <si>
    <t>逆富士1灯 W150</t>
    <rPh sb="0" eb="1">
      <t>ギャク</t>
    </rPh>
    <rPh sb="1" eb="3">
      <t>フジ</t>
    </rPh>
    <rPh sb="4" eb="5">
      <t>トウ</t>
    </rPh>
    <phoneticPr fontId="3"/>
  </si>
  <si>
    <t>19廊下　　19</t>
    <rPh sb="2" eb="4">
      <t>ロウカ</t>
    </rPh>
    <phoneticPr fontId="3"/>
  </si>
  <si>
    <t>大職員室　　30</t>
    <rPh sb="0" eb="1">
      <t>ダイ</t>
    </rPh>
    <rPh sb="1" eb="4">
      <t>ショクインシツ</t>
    </rPh>
    <phoneticPr fontId="3"/>
  </si>
  <si>
    <t>手元灯 プルスイッチ付 コンセント付</t>
    <rPh sb="0" eb="3">
      <t>テモトトウ</t>
    </rPh>
    <rPh sb="10" eb="11">
      <t>ツキ</t>
    </rPh>
    <rPh sb="17" eb="18">
      <t>ツキ</t>
    </rPh>
    <phoneticPr fontId="3"/>
  </si>
  <si>
    <t>購買室　　31</t>
    <rPh sb="0" eb="3">
      <t>コウバイシツ</t>
    </rPh>
    <phoneticPr fontId="3"/>
  </si>
  <si>
    <t>32廊下　　32</t>
    <rPh sb="2" eb="4">
      <t>ロウカ</t>
    </rPh>
    <phoneticPr fontId="3"/>
  </si>
  <si>
    <t>33廊下　　33</t>
    <rPh sb="2" eb="4">
      <t>ロウカ</t>
    </rPh>
    <phoneticPr fontId="3"/>
  </si>
  <si>
    <t>吹き抜け　　34</t>
    <rPh sb="0" eb="1">
      <t>フ</t>
    </rPh>
    <rPh sb="2" eb="3">
      <t>ヌ</t>
    </rPh>
    <phoneticPr fontId="3"/>
  </si>
  <si>
    <t>ダウンライト Φ400 非常灯兼用</t>
    <rPh sb="12" eb="15">
      <t>ヒジョウトウ</t>
    </rPh>
    <rPh sb="15" eb="17">
      <t>ケンヨウ</t>
    </rPh>
    <phoneticPr fontId="3"/>
  </si>
  <si>
    <t>第１調理室　　41</t>
    <rPh sb="0" eb="1">
      <t>ダイ</t>
    </rPh>
    <rPh sb="2" eb="5">
      <t>チョウリシツ</t>
    </rPh>
    <phoneticPr fontId="3"/>
  </si>
  <si>
    <t>第２調理室　　42</t>
    <rPh sb="0" eb="1">
      <t>ダイ</t>
    </rPh>
    <rPh sb="2" eb="5">
      <t>チョウリシツ</t>
    </rPh>
    <phoneticPr fontId="3"/>
  </si>
  <si>
    <t>教育相談室　　43</t>
    <rPh sb="0" eb="2">
      <t>キョウイク</t>
    </rPh>
    <rPh sb="2" eb="5">
      <t>ソウダンシツ</t>
    </rPh>
    <phoneticPr fontId="3"/>
  </si>
  <si>
    <t>家庭科準備室　　44</t>
    <rPh sb="0" eb="6">
      <t>カテイカジュンビシツ</t>
    </rPh>
    <phoneticPr fontId="3"/>
  </si>
  <si>
    <t>被服室　　45</t>
    <rPh sb="0" eb="3">
      <t>ヒフクシツ</t>
    </rPh>
    <phoneticPr fontId="3"/>
  </si>
  <si>
    <t>進路応対室　　46</t>
    <rPh sb="0" eb="2">
      <t>シンロ</t>
    </rPh>
    <rPh sb="2" eb="4">
      <t>オウタイ</t>
    </rPh>
    <rPh sb="4" eb="5">
      <t>シツ</t>
    </rPh>
    <phoneticPr fontId="3"/>
  </si>
  <si>
    <t>更衣室　　47</t>
    <rPh sb="0" eb="3">
      <t>コウイシツ</t>
    </rPh>
    <phoneticPr fontId="3"/>
  </si>
  <si>
    <t>48廊下　　48</t>
    <rPh sb="2" eb="4">
      <t>ロウカ</t>
    </rPh>
    <phoneticPr fontId="3"/>
  </si>
  <si>
    <t>男性職員トイレ　　49</t>
    <rPh sb="0" eb="4">
      <t>ダンセイショクイン</t>
    </rPh>
    <phoneticPr fontId="3"/>
  </si>
  <si>
    <t>女性職員トイレ　　50</t>
    <rPh sb="0" eb="2">
      <t>ジョセイ</t>
    </rPh>
    <rPh sb="2" eb="4">
      <t>ショクイン</t>
    </rPh>
    <phoneticPr fontId="3"/>
  </si>
  <si>
    <t>放送室　　51</t>
    <rPh sb="0" eb="3">
      <t>ホウソウシツ</t>
    </rPh>
    <phoneticPr fontId="3"/>
  </si>
  <si>
    <t>生徒玄関　　52</t>
    <rPh sb="0" eb="4">
      <t>セイトゲンカン</t>
    </rPh>
    <phoneticPr fontId="3"/>
  </si>
  <si>
    <t>53廊下　　53</t>
    <rPh sb="2" eb="4">
      <t>ロウカ</t>
    </rPh>
    <phoneticPr fontId="3"/>
  </si>
  <si>
    <t>女子トイレ　　54</t>
    <rPh sb="0" eb="2">
      <t>ジョシ</t>
    </rPh>
    <phoneticPr fontId="3"/>
  </si>
  <si>
    <t>男子トイレ　　55</t>
    <rPh sb="0" eb="2">
      <t>ダンシ</t>
    </rPh>
    <phoneticPr fontId="3"/>
  </si>
  <si>
    <t>女子トイレ　　57</t>
    <rPh sb="0" eb="2">
      <t>ジョシ</t>
    </rPh>
    <phoneticPr fontId="3"/>
  </si>
  <si>
    <t>男子トイレ　　58</t>
    <rPh sb="0" eb="2">
      <t>ダンシ</t>
    </rPh>
    <phoneticPr fontId="3"/>
  </si>
  <si>
    <t>59廊下　　59</t>
    <rPh sb="2" eb="4">
      <t>ロウカ</t>
    </rPh>
    <phoneticPr fontId="3"/>
  </si>
  <si>
    <t>60廊下　　60</t>
    <rPh sb="2" eb="4">
      <t>ロウカ</t>
    </rPh>
    <phoneticPr fontId="3"/>
  </si>
  <si>
    <t>保健室　　61</t>
    <rPh sb="0" eb="3">
      <t>ホケンシツ</t>
    </rPh>
    <phoneticPr fontId="3"/>
  </si>
  <si>
    <t>生物準備室　　62</t>
    <rPh sb="0" eb="2">
      <t>セイブツ</t>
    </rPh>
    <rPh sb="2" eb="5">
      <t>ジュンビシツ</t>
    </rPh>
    <phoneticPr fontId="3"/>
  </si>
  <si>
    <t>生物実験室　　63</t>
    <rPh sb="0" eb="2">
      <t>セイブツ</t>
    </rPh>
    <rPh sb="2" eb="5">
      <t>ジッケンシツ</t>
    </rPh>
    <phoneticPr fontId="3"/>
  </si>
  <si>
    <t>校務員室　　64</t>
    <rPh sb="0" eb="2">
      <t>コウム</t>
    </rPh>
    <rPh sb="2" eb="3">
      <t>イン</t>
    </rPh>
    <rPh sb="3" eb="4">
      <t>シツ</t>
    </rPh>
    <phoneticPr fontId="3"/>
  </si>
  <si>
    <t>逆富士2灯 W220 SUS</t>
    <rPh sb="0" eb="3">
      <t>ギャクフジ</t>
    </rPh>
    <rPh sb="4" eb="5">
      <t>トウ</t>
    </rPh>
    <phoneticPr fontId="3"/>
  </si>
  <si>
    <t>埋込スクエア2灯 □350 WP</t>
    <rPh sb="0" eb="2">
      <t>ウメコミ</t>
    </rPh>
    <rPh sb="7" eb="8">
      <t>トウ</t>
    </rPh>
    <phoneticPr fontId="3"/>
  </si>
  <si>
    <t>直付シーリング4灯 □650</t>
    <rPh sb="0" eb="2">
      <t>ジカヅ</t>
    </rPh>
    <rPh sb="8" eb="9">
      <t>トウ</t>
    </rPh>
    <phoneticPr fontId="3"/>
  </si>
  <si>
    <t>生物標本室　　65</t>
    <rPh sb="0" eb="2">
      <t>セイブツ</t>
    </rPh>
    <rPh sb="2" eb="5">
      <t>ヒョウホンシツ</t>
    </rPh>
    <phoneticPr fontId="3"/>
  </si>
  <si>
    <t>礼法室　　66</t>
    <rPh sb="0" eb="3">
      <t>レイホウシツ</t>
    </rPh>
    <phoneticPr fontId="3"/>
  </si>
  <si>
    <t>第２相談室　　67</t>
    <rPh sb="0" eb="1">
      <t>ダイ</t>
    </rPh>
    <rPh sb="2" eb="4">
      <t>ソウダン</t>
    </rPh>
    <rPh sb="4" eb="5">
      <t>シツ</t>
    </rPh>
    <phoneticPr fontId="3"/>
  </si>
  <si>
    <t>女子ロッカー　　68</t>
    <rPh sb="0" eb="2">
      <t>ジョシ</t>
    </rPh>
    <phoneticPr fontId="3"/>
  </si>
  <si>
    <t>スクエア5灯 □650</t>
    <rPh sb="5" eb="6">
      <t>トウ</t>
    </rPh>
    <phoneticPr fontId="3"/>
  </si>
  <si>
    <t>教材倉庫　　69</t>
    <rPh sb="0" eb="2">
      <t>キョウザイ</t>
    </rPh>
    <rPh sb="2" eb="4">
      <t>ソウコ</t>
    </rPh>
    <phoneticPr fontId="3"/>
  </si>
  <si>
    <t>埋込スクエア4灯 □900</t>
    <rPh sb="0" eb="2">
      <t>ウメコミ</t>
    </rPh>
    <rPh sb="7" eb="8">
      <t>トウ</t>
    </rPh>
    <phoneticPr fontId="3"/>
  </si>
  <si>
    <t>FPR96</t>
  </si>
  <si>
    <t>事務室 給湯室　　72</t>
    <rPh sb="0" eb="3">
      <t>ジムシツ</t>
    </rPh>
    <rPh sb="4" eb="7">
      <t>キュウトウシツ</t>
    </rPh>
    <phoneticPr fontId="3"/>
  </si>
  <si>
    <t>職員トイレ（男女）　　75</t>
    <rPh sb="0" eb="2">
      <t>ショクイン</t>
    </rPh>
    <rPh sb="6" eb="8">
      <t>ダンジョ</t>
    </rPh>
    <phoneticPr fontId="3"/>
  </si>
  <si>
    <t>職員更衣室　　75</t>
    <rPh sb="0" eb="2">
      <t>ショクイン</t>
    </rPh>
    <rPh sb="2" eb="5">
      <t>コウイシツ</t>
    </rPh>
    <phoneticPr fontId="3"/>
  </si>
  <si>
    <t>前室　　75</t>
    <rPh sb="0" eb="2">
      <t>マエシツ</t>
    </rPh>
    <phoneticPr fontId="3"/>
  </si>
  <si>
    <t>職員玄関　76廊下　　76</t>
    <rPh sb="0" eb="4">
      <t>ショクインゲンカン</t>
    </rPh>
    <rPh sb="7" eb="9">
      <t>ロウカ</t>
    </rPh>
    <phoneticPr fontId="3"/>
  </si>
  <si>
    <t>警備員室　　77</t>
    <rPh sb="0" eb="4">
      <t>ケイビインシツ</t>
    </rPh>
    <phoneticPr fontId="3"/>
  </si>
  <si>
    <t>軒下　　78</t>
    <rPh sb="0" eb="2">
      <t>ノキシタ</t>
    </rPh>
    <phoneticPr fontId="3"/>
  </si>
  <si>
    <t>普通教室棟</t>
    <rPh sb="0" eb="4">
      <t>フツウキョウシツ</t>
    </rPh>
    <rPh sb="4" eb="5">
      <t>トウ</t>
    </rPh>
    <phoneticPr fontId="3"/>
  </si>
  <si>
    <t>D階段　　156</t>
    <rPh sb="1" eb="3">
      <t>カイダン</t>
    </rPh>
    <phoneticPr fontId="3"/>
  </si>
  <si>
    <t>E階段　　157</t>
    <rPh sb="1" eb="3">
      <t>カイダン</t>
    </rPh>
    <phoneticPr fontId="3"/>
  </si>
  <si>
    <t>F階段　　158</t>
    <rPh sb="1" eb="3">
      <t>カイダン</t>
    </rPh>
    <phoneticPr fontId="3"/>
  </si>
  <si>
    <t>普通教室棟</t>
    <rPh sb="0" eb="2">
      <t>フツウ</t>
    </rPh>
    <rPh sb="2" eb="5">
      <t>キョウシツトウ</t>
    </rPh>
    <phoneticPr fontId="3"/>
  </si>
  <si>
    <t>G階段　　159</t>
    <rPh sb="1" eb="3">
      <t>カイダン</t>
    </rPh>
    <phoneticPr fontId="3"/>
  </si>
  <si>
    <t>女子トイレ　　20</t>
    <rPh sb="0" eb="2">
      <t>ジョシ</t>
    </rPh>
    <phoneticPr fontId="3"/>
  </si>
  <si>
    <t>男子トイレ　　21</t>
    <rPh sb="0" eb="2">
      <t>ダンシ</t>
    </rPh>
    <phoneticPr fontId="3"/>
  </si>
  <si>
    <t>女子トイレ　　22</t>
    <rPh sb="0" eb="2">
      <t>ジョシ</t>
    </rPh>
    <phoneticPr fontId="3"/>
  </si>
  <si>
    <t>男子トイレ　　23</t>
    <rPh sb="0" eb="2">
      <t>ダンシ</t>
    </rPh>
    <phoneticPr fontId="3"/>
  </si>
  <si>
    <t>25廊下　　25</t>
    <rPh sb="2" eb="4">
      <t>ロウカ</t>
    </rPh>
    <phoneticPr fontId="3"/>
  </si>
  <si>
    <t>第一音楽室　　26</t>
    <rPh sb="0" eb="2">
      <t>ダイイチ</t>
    </rPh>
    <rPh sb="2" eb="5">
      <t>オンガクシツ</t>
    </rPh>
    <phoneticPr fontId="3"/>
  </si>
  <si>
    <t>音楽準備室　　27</t>
    <rPh sb="0" eb="5">
      <t>オンガクジュンビシツ</t>
    </rPh>
    <phoneticPr fontId="3"/>
  </si>
  <si>
    <t>第二音楽室　　28</t>
    <rPh sb="0" eb="2">
      <t>ダイニ</t>
    </rPh>
    <rPh sb="2" eb="5">
      <t>オンガクシツ</t>
    </rPh>
    <phoneticPr fontId="3"/>
  </si>
  <si>
    <t>男子トイレ　　36</t>
    <rPh sb="0" eb="2">
      <t>ダンシ</t>
    </rPh>
    <phoneticPr fontId="3"/>
  </si>
  <si>
    <t>女子トイレ　　37</t>
    <rPh sb="0" eb="2">
      <t>ジョシ</t>
    </rPh>
    <phoneticPr fontId="3"/>
  </si>
  <si>
    <t>40廊下　　40</t>
    <rPh sb="2" eb="4">
      <t>ロウカ</t>
    </rPh>
    <phoneticPr fontId="3"/>
  </si>
  <si>
    <t>コミュニティーホール　　79</t>
  </si>
  <si>
    <t>ダウンライト Φ450</t>
  </si>
  <si>
    <t>スポットライト ダクトレール取付</t>
    <rPh sb="14" eb="16">
      <t>トリツケ</t>
    </rPh>
    <phoneticPr fontId="3"/>
  </si>
  <si>
    <t>ボール球40W</t>
    <rPh sb="3" eb="4">
      <t>キュウ</t>
    </rPh>
    <phoneticPr fontId="3"/>
  </si>
  <si>
    <t>コンピューター準備室　　80</t>
    <rPh sb="7" eb="10">
      <t>ジュンビシツ</t>
    </rPh>
    <phoneticPr fontId="3"/>
  </si>
  <si>
    <t>埋込下面開放3灯 W440</t>
    <rPh sb="0" eb="2">
      <t>ウメコミ</t>
    </rPh>
    <rPh sb="2" eb="6">
      <t>カメンカイホウ</t>
    </rPh>
    <rPh sb="7" eb="8">
      <t>トウ</t>
    </rPh>
    <phoneticPr fontId="3"/>
  </si>
  <si>
    <t>コンピューター室　　81</t>
    <rPh sb="7" eb="8">
      <t>シツ</t>
    </rPh>
    <phoneticPr fontId="3"/>
  </si>
  <si>
    <t>埋込下面開放3灯 W440 ルーバー付</t>
    <rPh sb="0" eb="2">
      <t>ウメコミ</t>
    </rPh>
    <rPh sb="2" eb="6">
      <t>カメンカイホウ</t>
    </rPh>
    <rPh sb="7" eb="8">
      <t>トウ</t>
    </rPh>
    <rPh sb="18" eb="19">
      <t>ツキ</t>
    </rPh>
    <phoneticPr fontId="3"/>
  </si>
  <si>
    <t>図書室　　82</t>
    <rPh sb="0" eb="3">
      <t>トショシツ</t>
    </rPh>
    <phoneticPr fontId="3"/>
  </si>
  <si>
    <t>司書室　　83</t>
    <rPh sb="0" eb="3">
      <t>シショシツ</t>
    </rPh>
    <phoneticPr fontId="3"/>
  </si>
  <si>
    <t>第二書庫　　84</t>
    <rPh sb="0" eb="2">
      <t>ダイニ</t>
    </rPh>
    <rPh sb="2" eb="4">
      <t>ショコ</t>
    </rPh>
    <phoneticPr fontId="3"/>
  </si>
  <si>
    <t>第一書庫　　85</t>
    <rPh sb="0" eb="2">
      <t>ダイイチ</t>
    </rPh>
    <rPh sb="2" eb="4">
      <t>ショコ</t>
    </rPh>
    <phoneticPr fontId="3"/>
  </si>
  <si>
    <t>図書室前室　　86</t>
    <rPh sb="0" eb="3">
      <t>トショシツ</t>
    </rPh>
    <rPh sb="3" eb="5">
      <t>マエシツ</t>
    </rPh>
    <phoneticPr fontId="3"/>
  </si>
  <si>
    <t>シャンデリア球40W</t>
    <rPh sb="6" eb="7">
      <t>キュウ</t>
    </rPh>
    <phoneticPr fontId="3"/>
  </si>
  <si>
    <t>男女トイレ　　87</t>
    <rPh sb="0" eb="2">
      <t>ダンジョ</t>
    </rPh>
    <phoneticPr fontId="3"/>
  </si>
  <si>
    <t>逆富士2灯 SUS</t>
    <rPh sb="0" eb="3">
      <t>ギャクフジ</t>
    </rPh>
    <rPh sb="4" eb="5">
      <t>トウ</t>
    </rPh>
    <phoneticPr fontId="3"/>
  </si>
  <si>
    <t>図書館棟出入口　　102</t>
    <rPh sb="0" eb="3">
      <t>トショカン</t>
    </rPh>
    <rPh sb="3" eb="4">
      <t>トウ</t>
    </rPh>
    <rPh sb="4" eb="7">
      <t>デイリグチ</t>
    </rPh>
    <phoneticPr fontId="3"/>
  </si>
  <si>
    <t>男女トイレ　　103</t>
    <rPh sb="0" eb="2">
      <t>ダンジョ</t>
    </rPh>
    <phoneticPr fontId="3"/>
  </si>
  <si>
    <t>調査研究室　　104</t>
    <rPh sb="0" eb="2">
      <t>チョウサ</t>
    </rPh>
    <rPh sb="2" eb="5">
      <t>ケンキュウシツ</t>
    </rPh>
    <phoneticPr fontId="3"/>
  </si>
  <si>
    <t>沿革資料室　　105</t>
    <rPh sb="0" eb="2">
      <t>エンカク</t>
    </rPh>
    <rPh sb="2" eb="5">
      <t>シリョウシツ</t>
    </rPh>
    <phoneticPr fontId="3"/>
  </si>
  <si>
    <t>調整室　　106</t>
    <rPh sb="0" eb="3">
      <t>チョウセイシツ</t>
    </rPh>
    <phoneticPr fontId="3"/>
  </si>
  <si>
    <t>視聴覚室　　107</t>
    <rPh sb="0" eb="4">
      <t>シチョウカクシツ</t>
    </rPh>
    <phoneticPr fontId="3"/>
  </si>
  <si>
    <t>大会議室　　108</t>
    <rPh sb="0" eb="4">
      <t>ダイカイギシツ</t>
    </rPh>
    <phoneticPr fontId="3"/>
  </si>
  <si>
    <t>埋込下面開放1灯 W190 カバー付</t>
    <rPh sb="0" eb="2">
      <t>ウメコミ</t>
    </rPh>
    <rPh sb="2" eb="6">
      <t>カメンカイホウ</t>
    </rPh>
    <rPh sb="7" eb="8">
      <t>トウ</t>
    </rPh>
    <rPh sb="17" eb="18">
      <t>ツ</t>
    </rPh>
    <phoneticPr fontId="3"/>
  </si>
  <si>
    <t>110廊下　　110</t>
    <rPh sb="3" eb="5">
      <t>ロウカ</t>
    </rPh>
    <phoneticPr fontId="3"/>
  </si>
  <si>
    <t>ステージ左　　89</t>
    <rPh sb="4" eb="5">
      <t>ヒダリ</t>
    </rPh>
    <phoneticPr fontId="3"/>
  </si>
  <si>
    <t>放送室　　89</t>
    <rPh sb="0" eb="3">
      <t>ホウソウシツ</t>
    </rPh>
    <phoneticPr fontId="3"/>
  </si>
  <si>
    <t>ステージ脇　　89</t>
    <rPh sb="4" eb="5">
      <t>ワキ</t>
    </rPh>
    <phoneticPr fontId="3"/>
  </si>
  <si>
    <t>器具庫３　　89</t>
    <rPh sb="0" eb="3">
      <t>キグコ</t>
    </rPh>
    <phoneticPr fontId="3"/>
  </si>
  <si>
    <t>体育館外廊下　　90</t>
    <rPh sb="0" eb="3">
      <t>タイイクカン</t>
    </rPh>
    <rPh sb="3" eb="4">
      <t>ソト</t>
    </rPh>
    <rPh sb="4" eb="6">
      <t>ロウカ</t>
    </rPh>
    <phoneticPr fontId="3"/>
  </si>
  <si>
    <t>男子更衣室　　91</t>
    <rPh sb="0" eb="5">
      <t>ダンシコウイシツ</t>
    </rPh>
    <phoneticPr fontId="3"/>
  </si>
  <si>
    <t>器具庫１　　92</t>
    <rPh sb="0" eb="3">
      <t>キグコ</t>
    </rPh>
    <phoneticPr fontId="3"/>
  </si>
  <si>
    <t>女子更衣室　　93</t>
    <rPh sb="0" eb="5">
      <t>ジョシコウイシツ</t>
    </rPh>
    <phoneticPr fontId="3"/>
  </si>
  <si>
    <t>男女トイレ　　94</t>
    <rPh sb="0" eb="2">
      <t>ダンジョ</t>
    </rPh>
    <phoneticPr fontId="3"/>
  </si>
  <si>
    <t>第二体育館器具庫　　95</t>
    <rPh sb="0" eb="2">
      <t>ダイニ</t>
    </rPh>
    <rPh sb="2" eb="5">
      <t>タイイクカン</t>
    </rPh>
    <rPh sb="5" eb="8">
      <t>キグコ</t>
    </rPh>
    <phoneticPr fontId="3"/>
  </si>
  <si>
    <t>体育教官室　　95</t>
    <rPh sb="0" eb="2">
      <t>タイイク</t>
    </rPh>
    <rPh sb="2" eb="4">
      <t>キョウカン</t>
    </rPh>
    <rPh sb="4" eb="5">
      <t>シツ</t>
    </rPh>
    <phoneticPr fontId="3"/>
  </si>
  <si>
    <t>男子更衣室　　96</t>
    <rPh sb="0" eb="5">
      <t>ダンシコウイシツ</t>
    </rPh>
    <phoneticPr fontId="3"/>
  </si>
  <si>
    <t>女子更衣室　　97</t>
    <rPh sb="0" eb="5">
      <t>ジョシコウイシツ</t>
    </rPh>
    <phoneticPr fontId="3"/>
  </si>
  <si>
    <t>ステージ左　　98</t>
    <rPh sb="4" eb="5">
      <t>ヒダリ</t>
    </rPh>
    <phoneticPr fontId="3"/>
  </si>
  <si>
    <t>笠付トラフ2灯（吊下）</t>
    <rPh sb="0" eb="2">
      <t>カサツキ</t>
    </rPh>
    <rPh sb="6" eb="7">
      <t>トウ</t>
    </rPh>
    <rPh sb="8" eb="10">
      <t>ツリシタ</t>
    </rPh>
    <phoneticPr fontId="3"/>
  </si>
  <si>
    <t>放送室　　98</t>
    <rPh sb="0" eb="3">
      <t>ホウソウシツ</t>
    </rPh>
    <phoneticPr fontId="3"/>
  </si>
  <si>
    <t>ステージ右　　98</t>
    <rPh sb="4" eb="5">
      <t>ミギ</t>
    </rPh>
    <phoneticPr fontId="3"/>
  </si>
  <si>
    <t>更衣室１　　98</t>
    <rPh sb="0" eb="3">
      <t>コウイシツ</t>
    </rPh>
    <phoneticPr fontId="3"/>
  </si>
  <si>
    <t>器具庫　　98</t>
    <rPh sb="0" eb="3">
      <t>キグコ</t>
    </rPh>
    <phoneticPr fontId="3"/>
  </si>
  <si>
    <t>更衣室２　　98</t>
    <rPh sb="0" eb="3">
      <t>コウイシツ</t>
    </rPh>
    <phoneticPr fontId="3"/>
  </si>
  <si>
    <t>選択教室３　　99</t>
    <rPh sb="0" eb="4">
      <t>センタクキョウシツ</t>
    </rPh>
    <phoneticPr fontId="3"/>
  </si>
  <si>
    <t>100廊下　　100</t>
    <rPh sb="3" eb="5">
      <t>ロウカ</t>
    </rPh>
    <phoneticPr fontId="3"/>
  </si>
  <si>
    <t>100廊下 手洗い　　100</t>
    <rPh sb="3" eb="5">
      <t>ロウカ</t>
    </rPh>
    <rPh sb="6" eb="8">
      <t>テアラ</t>
    </rPh>
    <phoneticPr fontId="3"/>
  </si>
  <si>
    <t>倉庫　　101</t>
    <rPh sb="0" eb="2">
      <t>ソウコ</t>
    </rPh>
    <phoneticPr fontId="3"/>
  </si>
  <si>
    <t>オープンスペース　　112</t>
  </si>
  <si>
    <t>男女シャワー室　　113</t>
    <rPh sb="0" eb="2">
      <t>ダンジョ</t>
    </rPh>
    <rPh sb="6" eb="7">
      <t>シツ</t>
    </rPh>
    <phoneticPr fontId="3"/>
  </si>
  <si>
    <t>男女トイレ　　114</t>
    <rPh sb="0" eb="2">
      <t>ダンジョ</t>
    </rPh>
    <phoneticPr fontId="3"/>
  </si>
  <si>
    <t>部室倉庫　　115</t>
    <rPh sb="0" eb="2">
      <t>ブシツ</t>
    </rPh>
    <rPh sb="2" eb="4">
      <t>ソウコ</t>
    </rPh>
    <phoneticPr fontId="3"/>
  </si>
  <si>
    <t>A階段　　153</t>
    <rPh sb="1" eb="3">
      <t>カイダン</t>
    </rPh>
    <phoneticPr fontId="3"/>
  </si>
  <si>
    <t>B階段　　154</t>
    <rPh sb="1" eb="3">
      <t>カイダン</t>
    </rPh>
    <phoneticPr fontId="3"/>
  </si>
  <si>
    <t>弓道場</t>
    <rPh sb="0" eb="3">
      <t>キュウドウジョウ</t>
    </rPh>
    <phoneticPr fontId="3"/>
  </si>
  <si>
    <t>射場　　147</t>
    <rPh sb="0" eb="2">
      <t>シャジョウ</t>
    </rPh>
    <phoneticPr fontId="3"/>
  </si>
  <si>
    <t>レフランプ工事用アイランプ</t>
    <rPh sb="5" eb="8">
      <t>コウジヨウ</t>
    </rPh>
    <phoneticPr fontId="3"/>
  </si>
  <si>
    <t>的場　　147</t>
    <rPh sb="0" eb="2">
      <t>マトバ</t>
    </rPh>
    <phoneticPr fontId="3"/>
  </si>
  <si>
    <t>スポットライト ダクトレール取付 E26 電球色</t>
    <rPh sb="14" eb="16">
      <t>トリツケ</t>
    </rPh>
    <rPh sb="21" eb="24">
      <t>デンキュウショク</t>
    </rPh>
    <phoneticPr fontId="3"/>
  </si>
  <si>
    <t>柔道・剣道場</t>
    <rPh sb="0" eb="2">
      <t>ジュウドウ</t>
    </rPh>
    <rPh sb="3" eb="6">
      <t>ケンドウジョウ</t>
    </rPh>
    <phoneticPr fontId="3"/>
  </si>
  <si>
    <t>柔道・剣道場　　148</t>
  </si>
  <si>
    <t>更衣室×4　　148</t>
    <rPh sb="0" eb="3">
      <t>コウイシツ</t>
    </rPh>
    <phoneticPr fontId="3"/>
  </si>
  <si>
    <t>玄関　　148</t>
    <rPh sb="0" eb="2">
      <t>ゲンカン</t>
    </rPh>
    <phoneticPr fontId="3"/>
  </si>
  <si>
    <t>床の間　　148</t>
    <rPh sb="0" eb="1">
      <t>トコ</t>
    </rPh>
    <rPh sb="2" eb="3">
      <t>マ</t>
    </rPh>
    <phoneticPr fontId="3"/>
  </si>
  <si>
    <t>相撲場</t>
    <rPh sb="0" eb="3">
      <t>スモウジョウ</t>
    </rPh>
    <phoneticPr fontId="3"/>
  </si>
  <si>
    <t>相撲場　　149</t>
    <rPh sb="0" eb="3">
      <t>スモウジョウ</t>
    </rPh>
    <phoneticPr fontId="3"/>
  </si>
  <si>
    <t>倉庫　　149</t>
    <rPh sb="0" eb="2">
      <t>ソウコ</t>
    </rPh>
    <phoneticPr fontId="3"/>
  </si>
  <si>
    <t>更衣室・シャワー室　　149</t>
    <rPh sb="0" eb="3">
      <t>コウイシツ</t>
    </rPh>
    <rPh sb="8" eb="9">
      <t>シツ</t>
    </rPh>
    <phoneticPr fontId="3"/>
  </si>
  <si>
    <t>男子更衣室　　150</t>
    <rPh sb="0" eb="5">
      <t>ダンシコウイシツ</t>
    </rPh>
    <phoneticPr fontId="3"/>
  </si>
  <si>
    <t>笠付トラフ1灯（吊下）</t>
    <rPh sb="0" eb="2">
      <t>カサツキ</t>
    </rPh>
    <rPh sb="6" eb="7">
      <t>トウ</t>
    </rPh>
    <rPh sb="8" eb="10">
      <t>ツリシタ</t>
    </rPh>
    <phoneticPr fontId="3"/>
  </si>
  <si>
    <t>女子更衣室　　151</t>
    <rPh sb="0" eb="5">
      <t>ジョシコウイシツ</t>
    </rPh>
    <phoneticPr fontId="3"/>
  </si>
  <si>
    <t>機械室　　152</t>
    <rPh sb="0" eb="3">
      <t>キカイシツ</t>
    </rPh>
    <phoneticPr fontId="3"/>
  </si>
  <si>
    <t>野球練習場</t>
    <rPh sb="0" eb="5">
      <t>ヤキュウレンシュウジョウ</t>
    </rPh>
    <phoneticPr fontId="3"/>
  </si>
  <si>
    <t>ロッカー室　　121</t>
    <rPh sb="4" eb="5">
      <t>シツ</t>
    </rPh>
    <phoneticPr fontId="3"/>
  </si>
  <si>
    <t>マネージャー室　　122</t>
    <rPh sb="6" eb="7">
      <t>シツ</t>
    </rPh>
    <phoneticPr fontId="3"/>
  </si>
  <si>
    <t>休憩室　　123</t>
    <rPh sb="0" eb="3">
      <t>キュウケイシツ</t>
    </rPh>
    <phoneticPr fontId="3"/>
  </si>
  <si>
    <t>懇談室　　124</t>
    <rPh sb="0" eb="3">
      <t>コンダンシツ</t>
    </rPh>
    <phoneticPr fontId="3"/>
  </si>
  <si>
    <t>203号室　　125</t>
    <rPh sb="3" eb="5">
      <t>ゴウシツ</t>
    </rPh>
    <phoneticPr fontId="3"/>
  </si>
  <si>
    <t>直付シーリング □180 電球色</t>
    <rPh sb="0" eb="2">
      <t>ジカヅ</t>
    </rPh>
    <rPh sb="13" eb="16">
      <t>デンキュウショク</t>
    </rPh>
    <phoneticPr fontId="3"/>
  </si>
  <si>
    <t>202号室　　126</t>
    <rPh sb="3" eb="5">
      <t>ゴウシツ</t>
    </rPh>
    <phoneticPr fontId="3"/>
  </si>
  <si>
    <t>201号室　　127</t>
    <rPh sb="3" eb="5">
      <t>ゴウシツ</t>
    </rPh>
    <phoneticPr fontId="3"/>
  </si>
  <si>
    <t>流し　　128</t>
    <rPh sb="0" eb="1">
      <t>ナガ</t>
    </rPh>
    <phoneticPr fontId="3"/>
  </si>
  <si>
    <t>廊下　　129</t>
    <rPh sb="0" eb="2">
      <t>ロウカ</t>
    </rPh>
    <phoneticPr fontId="3"/>
  </si>
  <si>
    <t>階段　　130</t>
    <rPh sb="0" eb="2">
      <t>カイダン</t>
    </rPh>
    <phoneticPr fontId="3"/>
  </si>
  <si>
    <t>105号室　　131</t>
    <rPh sb="3" eb="5">
      <t>ゴウシツ</t>
    </rPh>
    <phoneticPr fontId="3"/>
  </si>
  <si>
    <t>104号室　　132</t>
    <rPh sb="3" eb="5">
      <t>ゴウシツ</t>
    </rPh>
    <phoneticPr fontId="3"/>
  </si>
  <si>
    <t>103号室　　133</t>
    <rPh sb="3" eb="5">
      <t>ゴウシツ</t>
    </rPh>
    <phoneticPr fontId="3"/>
  </si>
  <si>
    <t>102号室　　134</t>
    <rPh sb="3" eb="5">
      <t>ゴウシツ</t>
    </rPh>
    <phoneticPr fontId="3"/>
  </si>
  <si>
    <t>101号室　　135</t>
    <rPh sb="3" eb="5">
      <t>ゴウシツ</t>
    </rPh>
    <phoneticPr fontId="3"/>
  </si>
  <si>
    <t>洗濯乾燥室　　136　　</t>
    <rPh sb="0" eb="2">
      <t>センタク</t>
    </rPh>
    <rPh sb="2" eb="4">
      <t>カンソウ</t>
    </rPh>
    <rPh sb="4" eb="5">
      <t>シツ</t>
    </rPh>
    <phoneticPr fontId="3"/>
  </si>
  <si>
    <t>廊下　　137</t>
    <rPh sb="0" eb="2">
      <t>ロウカ</t>
    </rPh>
    <phoneticPr fontId="3"/>
  </si>
  <si>
    <t>100号室　　138</t>
    <rPh sb="3" eb="5">
      <t>ゴウシツ</t>
    </rPh>
    <phoneticPr fontId="3"/>
  </si>
  <si>
    <t>シーリング4灯</t>
    <rPh sb="6" eb="7">
      <t>トウ</t>
    </rPh>
    <phoneticPr fontId="3"/>
  </si>
  <si>
    <t>舎監室　　139</t>
    <rPh sb="0" eb="1">
      <t>シャ</t>
    </rPh>
    <rPh sb="1" eb="2">
      <t>カン</t>
    </rPh>
    <rPh sb="2" eb="3">
      <t>シツ</t>
    </rPh>
    <phoneticPr fontId="3"/>
  </si>
  <si>
    <t>逆富士2灯 非常灯兼用</t>
    <rPh sb="0" eb="3">
      <t>ギャクフジ</t>
    </rPh>
    <rPh sb="4" eb="5">
      <t>トウ</t>
    </rPh>
    <rPh sb="6" eb="11">
      <t>ヒジョウトウケンヨウ</t>
    </rPh>
    <phoneticPr fontId="3"/>
  </si>
  <si>
    <t>直付シーリング □450</t>
    <rPh sb="0" eb="2">
      <t>ジカヅ</t>
    </rPh>
    <phoneticPr fontId="3"/>
  </si>
  <si>
    <t>男子トイレ　　141</t>
    <rPh sb="0" eb="2">
      <t>ダンシ</t>
    </rPh>
    <phoneticPr fontId="3"/>
  </si>
  <si>
    <t>女子トイレ　　142</t>
    <rPh sb="0" eb="2">
      <t>ジョシ</t>
    </rPh>
    <phoneticPr fontId="3"/>
  </si>
  <si>
    <t>脱衣室　　143</t>
    <rPh sb="0" eb="3">
      <t>ダツイシツ</t>
    </rPh>
    <phoneticPr fontId="3"/>
  </si>
  <si>
    <t>浴室　　143</t>
    <rPh sb="0" eb="2">
      <t>ヨクシツ</t>
    </rPh>
    <phoneticPr fontId="3"/>
  </si>
  <si>
    <t>シーリング Φ330</t>
  </si>
  <si>
    <t>食堂　　144</t>
    <rPh sb="0" eb="2">
      <t>ショクドウ</t>
    </rPh>
    <phoneticPr fontId="3"/>
  </si>
  <si>
    <t>厨房　　145</t>
    <rPh sb="0" eb="2">
      <t>チュウボウ</t>
    </rPh>
    <phoneticPr fontId="3"/>
  </si>
  <si>
    <t>ブラケット E26 レセップ形</t>
    <rPh sb="14" eb="15">
      <t>カタチ</t>
    </rPh>
    <phoneticPr fontId="3"/>
  </si>
  <si>
    <t>玄関　　146</t>
    <rPh sb="0" eb="2">
      <t>ゲンカン</t>
    </rPh>
    <phoneticPr fontId="3"/>
  </si>
  <si>
    <t>シーリング □250</t>
  </si>
  <si>
    <t>ミニクリプトン40W</t>
  </si>
  <si>
    <t>外</t>
    <rPh sb="0" eb="1">
      <t>ソト</t>
    </rPh>
    <phoneticPr fontId="4"/>
  </si>
  <si>
    <t>111渡り廊下　　111</t>
    <rPh sb="3" eb="4">
      <t>ワタ</t>
    </rPh>
    <rPh sb="5" eb="7">
      <t>ロウカ</t>
    </rPh>
    <phoneticPr fontId="3"/>
  </si>
  <si>
    <t>ダウンライト Φ200 WP</t>
  </si>
  <si>
    <t>埋込スクエア4灯 □600 WP ルーバー付</t>
    <rPh sb="0" eb="2">
      <t>ウメコミ</t>
    </rPh>
    <rPh sb="7" eb="8">
      <t>トウ</t>
    </rPh>
    <rPh sb="21" eb="22">
      <t>ツキ</t>
    </rPh>
    <phoneticPr fontId="3"/>
  </si>
  <si>
    <t>屋内自転車置き場　　160</t>
    <rPh sb="0" eb="2">
      <t>オクナイ</t>
    </rPh>
    <rPh sb="2" eb="6">
      <t>ジテンシャオ</t>
    </rPh>
    <rPh sb="7" eb="8">
      <t>バ</t>
    </rPh>
    <phoneticPr fontId="3"/>
  </si>
  <si>
    <t>屋内自転車置き場倉庫　　161</t>
    <rPh sb="8" eb="10">
      <t>ソウコ</t>
    </rPh>
    <phoneticPr fontId="3"/>
  </si>
  <si>
    <t>機械室　　162</t>
    <rPh sb="0" eb="3">
      <t>キカイシツ</t>
    </rPh>
    <phoneticPr fontId="3"/>
  </si>
  <si>
    <t>外階段　H　　163</t>
    <rPh sb="0" eb="3">
      <t>ソトカイダン</t>
    </rPh>
    <phoneticPr fontId="3"/>
  </si>
  <si>
    <t>ビーム球100W</t>
    <rPh sb="3" eb="4">
      <t>キュウ</t>
    </rPh>
    <phoneticPr fontId="3"/>
  </si>
  <si>
    <t>グラウンド側軒下　　164</t>
    <rPh sb="5" eb="6">
      <t>ガワ</t>
    </rPh>
    <rPh sb="6" eb="8">
      <t>ノキシタ</t>
    </rPh>
    <phoneticPr fontId="3"/>
  </si>
  <si>
    <t>体育館グラウンド側軒下　　165</t>
    <rPh sb="0" eb="3">
      <t>タイイクカン</t>
    </rPh>
    <rPh sb="8" eb="9">
      <t>ガワ</t>
    </rPh>
    <rPh sb="9" eb="11">
      <t>ノキシタ</t>
    </rPh>
    <phoneticPr fontId="3"/>
  </si>
  <si>
    <t>外階段　I　　166</t>
    <rPh sb="0" eb="3">
      <t>ソトカイダン</t>
    </rPh>
    <phoneticPr fontId="3"/>
  </si>
  <si>
    <t>外階段　J　　167</t>
    <rPh sb="0" eb="3">
      <t>ソトカイダン</t>
    </rPh>
    <phoneticPr fontId="3"/>
  </si>
  <si>
    <t>外階段　K　　168</t>
    <rPh sb="0" eb="3">
      <t>ソトカイダン</t>
    </rPh>
    <phoneticPr fontId="3"/>
  </si>
  <si>
    <t>ゴミ置き場　　169</t>
    <rPh sb="2" eb="3">
      <t>オ</t>
    </rPh>
    <rPh sb="4" eb="5">
      <t>バ</t>
    </rPh>
    <phoneticPr fontId="3"/>
  </si>
  <si>
    <t>駐輪場　　170</t>
    <rPh sb="0" eb="3">
      <t>チュウリンジョウ</t>
    </rPh>
    <phoneticPr fontId="3"/>
  </si>
  <si>
    <t>トラフ1灯 WP ガード付</t>
    <rPh sb="4" eb="5">
      <t>トウ</t>
    </rPh>
    <rPh sb="12" eb="13">
      <t>ツ</t>
    </rPh>
    <phoneticPr fontId="3"/>
  </si>
  <si>
    <t>定時制駐輪場　　171</t>
    <rPh sb="0" eb="3">
      <t>テイジセイ</t>
    </rPh>
    <rPh sb="3" eb="6">
      <t>チュウリンジョウ</t>
    </rPh>
    <phoneticPr fontId="3"/>
  </si>
  <si>
    <t>多目的ホール　　1</t>
    <rPh sb="0" eb="3">
      <t>タモクテキ</t>
    </rPh>
    <phoneticPr fontId="3"/>
  </si>
  <si>
    <t>１年教室　　2</t>
    <rPh sb="1" eb="2">
      <t>ネン</t>
    </rPh>
    <rPh sb="2" eb="4">
      <t>キョウシツ</t>
    </rPh>
    <phoneticPr fontId="3"/>
  </si>
  <si>
    <t>選択教室２　　3</t>
    <rPh sb="0" eb="4">
      <t>センタクキョウシツ</t>
    </rPh>
    <phoneticPr fontId="3"/>
  </si>
  <si>
    <t>４年教室　　4</t>
    <rPh sb="1" eb="2">
      <t>ネン</t>
    </rPh>
    <rPh sb="2" eb="4">
      <t>キョウシツ</t>
    </rPh>
    <phoneticPr fontId="3"/>
  </si>
  <si>
    <t>３年教室　　5</t>
    <rPh sb="1" eb="2">
      <t>ネン</t>
    </rPh>
    <rPh sb="2" eb="4">
      <t>キョウシツ</t>
    </rPh>
    <phoneticPr fontId="3"/>
  </si>
  <si>
    <t>２年教室　　6</t>
    <rPh sb="1" eb="2">
      <t>ネン</t>
    </rPh>
    <rPh sb="2" eb="4">
      <t>キョウシツ</t>
    </rPh>
    <phoneticPr fontId="3"/>
  </si>
  <si>
    <t>埋込下面開放3灯 W310 ルーバー付</t>
    <rPh sb="0" eb="2">
      <t>ウメコミ</t>
    </rPh>
    <rPh sb="2" eb="6">
      <t>カメンカイホウ</t>
    </rPh>
    <rPh sb="7" eb="8">
      <t>トウ</t>
    </rPh>
    <rPh sb="18" eb="19">
      <t>ツキ</t>
    </rPh>
    <phoneticPr fontId="3"/>
  </si>
  <si>
    <t>男女トイレ　　8</t>
    <rPh sb="0" eb="2">
      <t>ダンジョ</t>
    </rPh>
    <phoneticPr fontId="3"/>
  </si>
  <si>
    <t>定時制教棟</t>
    <rPh sb="0" eb="3">
      <t>テイジセイ</t>
    </rPh>
    <rPh sb="3" eb="4">
      <t>キョウ</t>
    </rPh>
    <rPh sb="4" eb="5">
      <t>トウ</t>
    </rPh>
    <phoneticPr fontId="3"/>
  </si>
  <si>
    <t>階段　　10</t>
    <rPh sb="0" eb="2">
      <t>カイダン</t>
    </rPh>
    <phoneticPr fontId="3"/>
  </si>
  <si>
    <t>階段下倉庫　　11</t>
    <rPh sb="0" eb="3">
      <t>カイダンシタ</t>
    </rPh>
    <rPh sb="3" eb="5">
      <t>ソウコ</t>
    </rPh>
    <phoneticPr fontId="3"/>
  </si>
  <si>
    <t>職員室　　12</t>
    <rPh sb="0" eb="3">
      <t>ショクインシツ</t>
    </rPh>
    <phoneticPr fontId="3"/>
  </si>
  <si>
    <t>印刷室　　12</t>
    <rPh sb="0" eb="3">
      <t>インサツシツ</t>
    </rPh>
    <phoneticPr fontId="3"/>
  </si>
  <si>
    <t>キッチン　　12</t>
  </si>
  <si>
    <t>カウンセラー室　　13</t>
    <rPh sb="6" eb="7">
      <t>シツ</t>
    </rPh>
    <phoneticPr fontId="3"/>
  </si>
  <si>
    <t>保健室　　14</t>
    <rPh sb="0" eb="3">
      <t>ホケンシツ</t>
    </rPh>
    <phoneticPr fontId="3"/>
  </si>
  <si>
    <t>調理被服室　　15</t>
    <rPh sb="0" eb="2">
      <t>チョウリ</t>
    </rPh>
    <rPh sb="2" eb="5">
      <t>ヒフクシツ</t>
    </rPh>
    <phoneticPr fontId="3"/>
  </si>
  <si>
    <t>理科室　　16</t>
    <rPh sb="0" eb="3">
      <t>リカシツ</t>
    </rPh>
    <phoneticPr fontId="3"/>
  </si>
  <si>
    <t>玄関　　19</t>
    <rPh sb="0" eb="2">
      <t>ゲンカン</t>
    </rPh>
    <phoneticPr fontId="3"/>
  </si>
  <si>
    <t>生徒会室　　20</t>
    <rPh sb="0" eb="4">
      <t>セイトカイシツ</t>
    </rPh>
    <phoneticPr fontId="3"/>
  </si>
  <si>
    <t>男女更衣室　　21</t>
    <rPh sb="0" eb="5">
      <t>ダンジョコウイシツ</t>
    </rPh>
    <phoneticPr fontId="3"/>
  </si>
  <si>
    <t>軒下　　22</t>
    <rPh sb="0" eb="2">
      <t>ノキシタ</t>
    </rPh>
    <phoneticPr fontId="3"/>
  </si>
  <si>
    <t>埋込スクエア3灯 □450 WP</t>
    <rPh sb="0" eb="2">
      <t>ウメコミ</t>
    </rPh>
    <rPh sb="7" eb="8">
      <t>トウ</t>
    </rPh>
    <phoneticPr fontId="3"/>
  </si>
  <si>
    <t>ダウンライト Φ250 WP</t>
  </si>
  <si>
    <t>敦賀高等学校</t>
    <rPh sb="0" eb="6">
      <t>ツルガコウトウガッコウ</t>
    </rPh>
    <phoneticPr fontId="4"/>
  </si>
  <si>
    <t>下足</t>
    <rPh sb="0" eb="2">
      <t>ゲソク</t>
    </rPh>
    <phoneticPr fontId="2"/>
  </si>
  <si>
    <t>ロッカー</t>
  </si>
  <si>
    <t>埋込スクエア4灯 □600</t>
    <rPh sb="0" eb="2">
      <t>ウメコミ</t>
    </rPh>
    <rPh sb="7" eb="8">
      <t>トウ</t>
    </rPh>
    <phoneticPr fontId="5"/>
  </si>
  <si>
    <t>埋込下面開放2灯 W190</t>
    <rPh sb="0" eb="6">
      <t>ウメコミカメンカイホウ</t>
    </rPh>
    <rPh sb="7" eb="8">
      <t>トウ</t>
    </rPh>
    <phoneticPr fontId="5"/>
  </si>
  <si>
    <t>小会議室</t>
    <rPh sb="0" eb="4">
      <t>ショウカイギシツ</t>
    </rPh>
    <phoneticPr fontId="2"/>
  </si>
  <si>
    <t>逆富士1灯 W150 非常灯兼用</t>
    <rPh sb="0" eb="3">
      <t>ギャクフジ</t>
    </rPh>
    <rPh sb="4" eb="5">
      <t>トウ</t>
    </rPh>
    <rPh sb="11" eb="16">
      <t>ヒジョウトウケンヨウ</t>
    </rPh>
    <phoneticPr fontId="5"/>
  </si>
  <si>
    <t>事務室前廊下</t>
    <rPh sb="0" eb="6">
      <t>ジムシツマエロウカ</t>
    </rPh>
    <phoneticPr fontId="2"/>
  </si>
  <si>
    <t>151room</t>
  </si>
  <si>
    <t>トラフ1灯 WP</t>
    <rPh sb="4" eb="5">
      <t>トウ</t>
    </rPh>
    <phoneticPr fontId="5"/>
  </si>
  <si>
    <t>食品庫</t>
    <rPh sb="0" eb="3">
      <t>ショクヒンコ</t>
    </rPh>
    <phoneticPr fontId="2"/>
  </si>
  <si>
    <t>白熱電球60形</t>
    <rPh sb="0" eb="2">
      <t>ハクネツ</t>
    </rPh>
    <rPh sb="2" eb="4">
      <t>デンキュウ</t>
    </rPh>
    <rPh sb="6" eb="7">
      <t>カタチ</t>
    </rPh>
    <phoneticPr fontId="7"/>
  </si>
  <si>
    <t>休憩室</t>
    <rPh sb="0" eb="3">
      <t>キュウケイシツ</t>
    </rPh>
    <phoneticPr fontId="2"/>
  </si>
  <si>
    <t>紙倉庫</t>
    <rPh sb="0" eb="3">
      <t>カミソウコ</t>
    </rPh>
    <phoneticPr fontId="2"/>
  </si>
  <si>
    <t>多目的WC</t>
    <rPh sb="0" eb="3">
      <t>タモクテキ</t>
    </rPh>
    <phoneticPr fontId="2"/>
  </si>
  <si>
    <t>コミュニティルーム前廊下</t>
    <rPh sb="9" eb="12">
      <t>マエロウカ</t>
    </rPh>
    <phoneticPr fontId="2"/>
  </si>
  <si>
    <t>埋込下面開放1灯 W150</t>
    <rPh sb="0" eb="6">
      <t>ウメコミカメンカイホウ</t>
    </rPh>
    <rPh sb="7" eb="8">
      <t>トウ</t>
    </rPh>
    <phoneticPr fontId="5"/>
  </si>
  <si>
    <t>昇降口</t>
    <rPh sb="0" eb="3">
      <t>ショウコウグチ</t>
    </rPh>
    <phoneticPr fontId="2"/>
  </si>
  <si>
    <t>シーリング WP</t>
  </si>
  <si>
    <t>昇降口廊下</t>
    <rPh sb="0" eb="3">
      <t>ショウコウグチ</t>
    </rPh>
    <rPh sb="3" eb="5">
      <t>ロウカ</t>
    </rPh>
    <phoneticPr fontId="2"/>
  </si>
  <si>
    <t>PC室</t>
    <rPh sb="2" eb="3">
      <t>シツ</t>
    </rPh>
    <phoneticPr fontId="2"/>
  </si>
  <si>
    <t>直付下面開放2灯 W250</t>
    <rPh sb="0" eb="2">
      <t>ジカヅ</t>
    </rPh>
    <rPh sb="2" eb="6">
      <t>カメンカイホウ</t>
    </rPh>
    <rPh sb="7" eb="8">
      <t>トウ</t>
    </rPh>
    <phoneticPr fontId="5"/>
  </si>
  <si>
    <t>CR（定時制1年）</t>
    <rPh sb="3" eb="6">
      <t>テイジセイ</t>
    </rPh>
    <rPh sb="7" eb="8">
      <t>ネン</t>
    </rPh>
    <phoneticPr fontId="2"/>
  </si>
  <si>
    <t>CR（定時制2年）</t>
    <rPh sb="3" eb="6">
      <t>テイジセイ</t>
    </rPh>
    <rPh sb="7" eb="8">
      <t>ネン</t>
    </rPh>
    <phoneticPr fontId="2"/>
  </si>
  <si>
    <t>CR（定時制3年）</t>
    <rPh sb="3" eb="6">
      <t>テイジセイ</t>
    </rPh>
    <rPh sb="7" eb="8">
      <t>ネン</t>
    </rPh>
    <phoneticPr fontId="2"/>
  </si>
  <si>
    <t>CR（定時制4年）</t>
    <rPh sb="3" eb="6">
      <t>テイジセイ</t>
    </rPh>
    <rPh sb="7" eb="8">
      <t>ネン</t>
    </rPh>
    <phoneticPr fontId="2"/>
  </si>
  <si>
    <t>教室前廊下</t>
    <rPh sb="0" eb="2">
      <t>キョウシツ</t>
    </rPh>
    <rPh sb="2" eb="3">
      <t>マエ</t>
    </rPh>
    <rPh sb="3" eb="5">
      <t>ロウカ</t>
    </rPh>
    <phoneticPr fontId="2"/>
  </si>
  <si>
    <t>逆富士2灯 W230</t>
    <rPh sb="0" eb="3">
      <t>ギャクフジ</t>
    </rPh>
    <rPh sb="4" eb="5">
      <t>トウ</t>
    </rPh>
    <phoneticPr fontId="5"/>
  </si>
  <si>
    <t>作業室</t>
    <rPh sb="0" eb="3">
      <t>サギョウシツ</t>
    </rPh>
    <phoneticPr fontId="2"/>
  </si>
  <si>
    <t>シーリング5灯 □650</t>
    <rPh sb="6" eb="7">
      <t>トウ</t>
    </rPh>
    <phoneticPr fontId="4"/>
  </si>
  <si>
    <t>休憩室</t>
  </si>
  <si>
    <t>職員室</t>
    <rPh sb="0" eb="3">
      <t>ショクインシツ</t>
    </rPh>
    <phoneticPr fontId="2"/>
  </si>
  <si>
    <t>職員室前廊下</t>
    <rPh sb="0" eb="3">
      <t>ショクインシツ</t>
    </rPh>
    <rPh sb="3" eb="6">
      <t>マエロウカ</t>
    </rPh>
    <phoneticPr fontId="2"/>
  </si>
  <si>
    <t>逆富士2灯 W230 WP SUS</t>
    <rPh sb="0" eb="3">
      <t>ギャクフジ</t>
    </rPh>
    <rPh sb="4" eb="5">
      <t>トウ</t>
    </rPh>
    <phoneticPr fontId="5"/>
  </si>
  <si>
    <t>購買</t>
    <rPh sb="0" eb="2">
      <t>コウバイ</t>
    </rPh>
    <phoneticPr fontId="2"/>
  </si>
  <si>
    <t>準備室</t>
    <rPh sb="0" eb="3">
      <t>ジュンビシツ</t>
    </rPh>
    <phoneticPr fontId="2"/>
  </si>
  <si>
    <t>仮縫室</t>
    <rPh sb="0" eb="2">
      <t>カリヌ</t>
    </rPh>
    <rPh sb="2" eb="3">
      <t>シツ</t>
    </rPh>
    <phoneticPr fontId="2"/>
  </si>
  <si>
    <t>被服室</t>
    <rPh sb="0" eb="3">
      <t>ヒフクシツ</t>
    </rPh>
    <phoneticPr fontId="2"/>
  </si>
  <si>
    <t>調理室前廊下</t>
    <rPh sb="0" eb="3">
      <t>チョウリシツ</t>
    </rPh>
    <rPh sb="3" eb="6">
      <t>マエロウカ</t>
    </rPh>
    <phoneticPr fontId="2"/>
  </si>
  <si>
    <t>被服室前廊下</t>
    <rPh sb="0" eb="2">
      <t>ヒフク</t>
    </rPh>
    <rPh sb="2" eb="3">
      <t>シツ</t>
    </rPh>
    <rPh sb="3" eb="4">
      <t>マエ</t>
    </rPh>
    <rPh sb="4" eb="6">
      <t>ロウカ</t>
    </rPh>
    <phoneticPr fontId="2"/>
  </si>
  <si>
    <t>礼法室</t>
    <rPh sb="0" eb="3">
      <t>レイホウシツ</t>
    </rPh>
    <phoneticPr fontId="2"/>
  </si>
  <si>
    <t>和風シーリング</t>
    <rPh sb="0" eb="2">
      <t>ワフウ</t>
    </rPh>
    <phoneticPr fontId="5"/>
  </si>
  <si>
    <t>トラフ1灯 電球色</t>
    <rPh sb="4" eb="5">
      <t>トウ</t>
    </rPh>
    <rPh sb="6" eb="9">
      <t>デンキュウショク</t>
    </rPh>
    <phoneticPr fontId="5"/>
  </si>
  <si>
    <t>礼法室前</t>
    <rPh sb="0" eb="3">
      <t>レイホウシツ</t>
    </rPh>
    <rPh sb="3" eb="4">
      <t>マエ</t>
    </rPh>
    <phoneticPr fontId="2"/>
  </si>
  <si>
    <t>地学準備室</t>
    <rPh sb="0" eb="5">
      <t>チガクジュンビシツ</t>
    </rPh>
    <phoneticPr fontId="2"/>
  </si>
  <si>
    <t>保健室前</t>
    <rPh sb="0" eb="3">
      <t>ホケンシツ</t>
    </rPh>
    <rPh sb="3" eb="4">
      <t>マエ</t>
    </rPh>
    <phoneticPr fontId="2"/>
  </si>
  <si>
    <t>薬品室</t>
    <rPh sb="0" eb="3">
      <t>ヤクヒンシツ</t>
    </rPh>
    <phoneticPr fontId="2"/>
  </si>
  <si>
    <t>生物室</t>
    <rPh sb="0" eb="3">
      <t>セイブツシツ</t>
    </rPh>
    <phoneticPr fontId="2"/>
  </si>
  <si>
    <t>生物室前廊下</t>
    <rPh sb="0" eb="3">
      <t>セイブツシツ</t>
    </rPh>
    <rPh sb="3" eb="6">
      <t>マエロウカ</t>
    </rPh>
    <phoneticPr fontId="2"/>
  </si>
  <si>
    <t>第3PC室</t>
    <rPh sb="0" eb="1">
      <t>ダイ</t>
    </rPh>
    <rPh sb="4" eb="5">
      <t>シツ</t>
    </rPh>
    <phoneticPr fontId="2"/>
  </si>
  <si>
    <t>第3PC室前廊下</t>
    <rPh sb="0" eb="1">
      <t>ダイ</t>
    </rPh>
    <rPh sb="4" eb="5">
      <t>シツ</t>
    </rPh>
    <rPh sb="5" eb="8">
      <t>マエロウカ</t>
    </rPh>
    <phoneticPr fontId="2"/>
  </si>
  <si>
    <t>CR1-1</t>
  </si>
  <si>
    <t>CR1-2</t>
  </si>
  <si>
    <t>CR1-3</t>
  </si>
  <si>
    <t>CR1-4</t>
  </si>
  <si>
    <t>教室前廊下</t>
    <rPh sb="0" eb="5">
      <t>キョウシツマエロウカ</t>
    </rPh>
    <phoneticPr fontId="2"/>
  </si>
  <si>
    <t>1年職員室</t>
    <rPh sb="1" eb="2">
      <t>ネン</t>
    </rPh>
    <rPh sb="2" eb="5">
      <t>ショクインシツ</t>
    </rPh>
    <phoneticPr fontId="2"/>
  </si>
  <si>
    <t>1年職員室前廊下</t>
    <rPh sb="1" eb="2">
      <t>ネン</t>
    </rPh>
    <rPh sb="2" eb="5">
      <t>ショクインシツ</t>
    </rPh>
    <rPh sb="5" eb="8">
      <t>マエロウカ</t>
    </rPh>
    <phoneticPr fontId="2"/>
  </si>
  <si>
    <t>クラブ室</t>
    <rPh sb="3" eb="4">
      <t>シツ</t>
    </rPh>
    <phoneticPr fontId="2"/>
  </si>
  <si>
    <t>生徒相談室</t>
    <rPh sb="0" eb="5">
      <t>セイトソウダンシツ</t>
    </rPh>
    <phoneticPr fontId="2"/>
  </si>
  <si>
    <t>生徒相談室前廊下</t>
    <rPh sb="0" eb="5">
      <t>セイトソウダンシツ</t>
    </rPh>
    <rPh sb="5" eb="8">
      <t>マエロウカ</t>
    </rPh>
    <phoneticPr fontId="2"/>
  </si>
  <si>
    <t>前室</t>
    <rPh sb="0" eb="2">
      <t>マエシツ</t>
    </rPh>
    <phoneticPr fontId="2"/>
  </si>
  <si>
    <t>印刷室</t>
    <rPh sb="0" eb="3">
      <t>インサツシツ</t>
    </rPh>
    <phoneticPr fontId="2"/>
  </si>
  <si>
    <t>職員室前廊下</t>
    <rPh sb="0" eb="6">
      <t>ショクインシツマエロウカ</t>
    </rPh>
    <phoneticPr fontId="2"/>
  </si>
  <si>
    <t>書庫</t>
    <rPh sb="0" eb="2">
      <t>ショコ</t>
    </rPh>
    <phoneticPr fontId="2"/>
  </si>
  <si>
    <t>図書室前廊下</t>
    <rPh sb="0" eb="3">
      <t>トショシツ</t>
    </rPh>
    <rPh sb="3" eb="6">
      <t>マエロウカ</t>
    </rPh>
    <phoneticPr fontId="2"/>
  </si>
  <si>
    <t>多目的室</t>
    <rPh sb="0" eb="4">
      <t>タモクテキシツ</t>
    </rPh>
    <phoneticPr fontId="2"/>
  </si>
  <si>
    <t>3年職員室</t>
    <rPh sb="1" eb="5">
      <t>ネンショクインシツ</t>
    </rPh>
    <phoneticPr fontId="2"/>
  </si>
  <si>
    <t>CR3-1</t>
  </si>
  <si>
    <t>CR3-2</t>
  </si>
  <si>
    <t>CR3-3</t>
  </si>
  <si>
    <t>CR3-4</t>
  </si>
  <si>
    <t>CR3-5</t>
  </si>
  <si>
    <t>CR3-6</t>
  </si>
  <si>
    <t>CR3-7</t>
  </si>
  <si>
    <t>講義室</t>
    <rPh sb="0" eb="3">
      <t>コウギシツ</t>
    </rPh>
    <phoneticPr fontId="2"/>
  </si>
  <si>
    <t>CR</t>
  </si>
  <si>
    <t>階段回り廊下</t>
    <rPh sb="0" eb="3">
      <t>カイダンマワ</t>
    </rPh>
    <rPh sb="4" eb="6">
      <t>ロウカ</t>
    </rPh>
    <phoneticPr fontId="2"/>
  </si>
  <si>
    <t>第1化学室</t>
    <rPh sb="0" eb="1">
      <t>ダイ</t>
    </rPh>
    <rPh sb="2" eb="5">
      <t>カガクシツ</t>
    </rPh>
    <phoneticPr fontId="2"/>
  </si>
  <si>
    <t>第2化学室</t>
    <rPh sb="0" eb="1">
      <t>ダイ</t>
    </rPh>
    <rPh sb="2" eb="5">
      <t>カガクシツ</t>
    </rPh>
    <phoneticPr fontId="2"/>
  </si>
  <si>
    <t>薬品庫</t>
    <rPh sb="0" eb="2">
      <t>ヤクヒン</t>
    </rPh>
    <rPh sb="2" eb="3">
      <t>コ</t>
    </rPh>
    <phoneticPr fontId="2"/>
  </si>
  <si>
    <t>化学室前廊下</t>
    <rPh sb="0" eb="3">
      <t>カガクシツ</t>
    </rPh>
    <rPh sb="3" eb="6">
      <t>マエロウカ</t>
    </rPh>
    <phoneticPr fontId="2"/>
  </si>
  <si>
    <t>物理室</t>
    <rPh sb="0" eb="3">
      <t>ブツリシツ</t>
    </rPh>
    <phoneticPr fontId="2"/>
  </si>
  <si>
    <t>物理室前廊下</t>
    <rPh sb="0" eb="3">
      <t>ブツリシツ</t>
    </rPh>
    <rPh sb="3" eb="6">
      <t>マエロウカ</t>
    </rPh>
    <phoneticPr fontId="2"/>
  </si>
  <si>
    <t>放送室</t>
    <rPh sb="0" eb="3">
      <t>ホウソウシツ</t>
    </rPh>
    <phoneticPr fontId="2"/>
  </si>
  <si>
    <t>調整室</t>
    <rPh sb="0" eb="3">
      <t>チョウセイシツ</t>
    </rPh>
    <phoneticPr fontId="2"/>
  </si>
  <si>
    <t>LL教室</t>
    <rPh sb="2" eb="4">
      <t>キョウシツ</t>
    </rPh>
    <phoneticPr fontId="2"/>
  </si>
  <si>
    <t>LL教室前廊下</t>
    <rPh sb="2" eb="4">
      <t>キョウシツ</t>
    </rPh>
    <rPh sb="4" eb="7">
      <t>マエロウカ</t>
    </rPh>
    <phoneticPr fontId="2"/>
  </si>
  <si>
    <t>簿記機械室</t>
    <rPh sb="0" eb="5">
      <t>ボキキカイシツ</t>
    </rPh>
    <phoneticPr fontId="2"/>
  </si>
  <si>
    <t>簿記室</t>
    <rPh sb="0" eb="3">
      <t>ボキシツ</t>
    </rPh>
    <phoneticPr fontId="2"/>
  </si>
  <si>
    <t>計算実務室</t>
    <rPh sb="0" eb="5">
      <t>ケイサンジツムシツ</t>
    </rPh>
    <phoneticPr fontId="2"/>
  </si>
  <si>
    <t>簿記室前廊下</t>
    <rPh sb="0" eb="4">
      <t>ボキシツマエ</t>
    </rPh>
    <rPh sb="4" eb="6">
      <t>ロウカ</t>
    </rPh>
    <phoneticPr fontId="2"/>
  </si>
  <si>
    <t>CR1-5</t>
  </si>
  <si>
    <t>CR1-6</t>
  </si>
  <si>
    <t>CR1-7</t>
  </si>
  <si>
    <t>大会議室</t>
    <rPh sb="0" eb="4">
      <t>ダイカイギシツ</t>
    </rPh>
    <phoneticPr fontId="2"/>
  </si>
  <si>
    <t>教育相談室</t>
    <rPh sb="0" eb="5">
      <t>キョウイクソウダンシツ</t>
    </rPh>
    <phoneticPr fontId="2"/>
  </si>
  <si>
    <t>カウンセリングルーム</t>
  </si>
  <si>
    <t>大会議室前廊下</t>
    <rPh sb="0" eb="4">
      <t>ダイカイギシツ</t>
    </rPh>
    <rPh sb="4" eb="7">
      <t>マエロウカ</t>
    </rPh>
    <phoneticPr fontId="2"/>
  </si>
  <si>
    <t>実習室</t>
    <rPh sb="0" eb="3">
      <t>ジッシュウシツ</t>
    </rPh>
    <phoneticPr fontId="2"/>
  </si>
  <si>
    <t>実習室前</t>
    <rPh sb="0" eb="3">
      <t>ジッシュウシツ</t>
    </rPh>
    <rPh sb="3" eb="4">
      <t>マエ</t>
    </rPh>
    <phoneticPr fontId="2"/>
  </si>
  <si>
    <t>CR2-1</t>
  </si>
  <si>
    <t>CR2-2</t>
  </si>
  <si>
    <t>CR2-3</t>
  </si>
  <si>
    <t>CR2-4</t>
  </si>
  <si>
    <t>CR2-5</t>
  </si>
  <si>
    <t>CR2-6</t>
  </si>
  <si>
    <t>CR2-7</t>
  </si>
  <si>
    <t>CR2-8</t>
  </si>
  <si>
    <t>2年職員室</t>
    <rPh sb="1" eb="5">
      <t>ネンショクインシツ</t>
    </rPh>
    <phoneticPr fontId="2"/>
  </si>
  <si>
    <t>非常階段</t>
    <rPh sb="0" eb="4">
      <t>ヒジョウカイダン</t>
    </rPh>
    <phoneticPr fontId="2"/>
  </si>
  <si>
    <t>音楽準備室</t>
    <rPh sb="0" eb="5">
      <t>オンガクジュンビシツ</t>
    </rPh>
    <phoneticPr fontId="2"/>
  </si>
  <si>
    <t>書道準備室</t>
    <rPh sb="0" eb="5">
      <t>ショドウジュンビシツ</t>
    </rPh>
    <phoneticPr fontId="2"/>
  </si>
  <si>
    <t>書道室</t>
    <rPh sb="0" eb="3">
      <t>ショドウシツ</t>
    </rPh>
    <phoneticPr fontId="2"/>
  </si>
  <si>
    <t>美術準備室</t>
    <rPh sb="0" eb="5">
      <t>ビジュツジュンビシツ</t>
    </rPh>
    <phoneticPr fontId="2"/>
  </si>
  <si>
    <t>美術室</t>
    <rPh sb="0" eb="3">
      <t>ビジュツシツ</t>
    </rPh>
    <phoneticPr fontId="2"/>
  </si>
  <si>
    <t>工作室</t>
    <rPh sb="0" eb="3">
      <t>コウサクシツ</t>
    </rPh>
    <phoneticPr fontId="2"/>
  </si>
  <si>
    <t>社会資料室</t>
    <rPh sb="0" eb="5">
      <t>シャカイシリョウシツ</t>
    </rPh>
    <phoneticPr fontId="2"/>
  </si>
  <si>
    <t>特別教室前廊下</t>
    <rPh sb="0" eb="7">
      <t>トクベツキョウシツマエロウカ</t>
    </rPh>
    <phoneticPr fontId="2"/>
  </si>
  <si>
    <t>AV準備室</t>
    <rPh sb="2" eb="5">
      <t>ジュンビシツ</t>
    </rPh>
    <phoneticPr fontId="2"/>
  </si>
  <si>
    <t>AV室</t>
    <rPh sb="2" eb="3">
      <t>シツ</t>
    </rPh>
    <phoneticPr fontId="2"/>
  </si>
  <si>
    <t>商業実践室</t>
    <rPh sb="0" eb="5">
      <t>ショウギョウジッセンシツ</t>
    </rPh>
    <phoneticPr fontId="2"/>
  </si>
  <si>
    <t>第1PC室</t>
    <rPh sb="0" eb="1">
      <t>ダイ</t>
    </rPh>
    <rPh sb="4" eb="5">
      <t>シツ</t>
    </rPh>
    <phoneticPr fontId="2"/>
  </si>
  <si>
    <t>第2PC室</t>
    <rPh sb="0" eb="1">
      <t>ダイ</t>
    </rPh>
    <rPh sb="4" eb="5">
      <t>シツ</t>
    </rPh>
    <phoneticPr fontId="2"/>
  </si>
  <si>
    <t>中央処理室</t>
    <rPh sb="0" eb="2">
      <t>チュウオウ</t>
    </rPh>
    <rPh sb="2" eb="5">
      <t>ショリシツ</t>
    </rPh>
    <phoneticPr fontId="2"/>
  </si>
  <si>
    <t>商業準備室</t>
    <rPh sb="0" eb="5">
      <t>ショウギョウジュンビシツ</t>
    </rPh>
    <phoneticPr fontId="2"/>
  </si>
  <si>
    <t>PC室前廊下</t>
    <rPh sb="2" eb="6">
      <t>シツマエロウカ</t>
    </rPh>
    <phoneticPr fontId="2"/>
  </si>
  <si>
    <t>商業準備室前</t>
    <rPh sb="0" eb="5">
      <t>ショウギョウジュンビシツ</t>
    </rPh>
    <rPh sb="5" eb="6">
      <t>マエ</t>
    </rPh>
    <phoneticPr fontId="2"/>
  </si>
  <si>
    <t>体育館・体操場</t>
  </si>
  <si>
    <t>控室</t>
    <rPh sb="0" eb="2">
      <t>ヒカエシツ</t>
    </rPh>
    <phoneticPr fontId="2"/>
  </si>
  <si>
    <t>器具室</t>
    <rPh sb="0" eb="3">
      <t>キグシツ</t>
    </rPh>
    <phoneticPr fontId="2"/>
  </si>
  <si>
    <t>体操場</t>
    <rPh sb="0" eb="3">
      <t>タイソウジョウ</t>
    </rPh>
    <phoneticPr fontId="2"/>
  </si>
  <si>
    <t>トラフ2灯</t>
    <rPh sb="4" eb="5">
      <t>トウ</t>
    </rPh>
    <phoneticPr fontId="5"/>
  </si>
  <si>
    <t>生徒休養室</t>
    <rPh sb="0" eb="2">
      <t>セイト</t>
    </rPh>
    <rPh sb="2" eb="5">
      <t>キュウヨウシツ</t>
    </rPh>
    <phoneticPr fontId="2"/>
  </si>
  <si>
    <t>記念会館</t>
  </si>
  <si>
    <t>アカデミックホール</t>
  </si>
  <si>
    <t>直付スクエア3灯 □470</t>
    <rPh sb="0" eb="2">
      <t>ジカヅ</t>
    </rPh>
    <rPh sb="7" eb="8">
      <t>トウ</t>
    </rPh>
    <phoneticPr fontId="5"/>
  </si>
  <si>
    <t>間接照明</t>
    <rPh sb="0" eb="4">
      <t>カンセツショウメイ</t>
    </rPh>
    <phoneticPr fontId="5"/>
  </si>
  <si>
    <t>コミュニティーホール</t>
  </si>
  <si>
    <t>男子トイレ</t>
    <rPh sb="0" eb="2">
      <t>ダンシ</t>
    </rPh>
    <phoneticPr fontId="2"/>
  </si>
  <si>
    <t>女子トイレ</t>
    <rPh sb="0" eb="2">
      <t>ジョシ</t>
    </rPh>
    <phoneticPr fontId="2"/>
  </si>
  <si>
    <t>カルチャールーム</t>
  </si>
  <si>
    <t>軒下</t>
    <rPh sb="0" eb="2">
      <t>ノキシタ</t>
    </rPh>
    <phoneticPr fontId="2"/>
  </si>
  <si>
    <t>シーリング5灯</t>
    <rPh sb="6" eb="7">
      <t>トウ</t>
    </rPh>
    <phoneticPr fontId="4"/>
  </si>
  <si>
    <t>浴室</t>
    <rPh sb="0" eb="2">
      <t>ヨクシツ</t>
    </rPh>
    <phoneticPr fontId="2"/>
  </si>
  <si>
    <t>脱衣室</t>
    <rPh sb="0" eb="3">
      <t>ダツイシツ</t>
    </rPh>
    <phoneticPr fontId="2"/>
  </si>
  <si>
    <t>機械室</t>
    <rPh sb="0" eb="3">
      <t>キカイシツ</t>
    </rPh>
    <phoneticPr fontId="2"/>
  </si>
  <si>
    <t>指導室</t>
    <rPh sb="0" eb="3">
      <t>シドウシツ</t>
    </rPh>
    <phoneticPr fontId="2"/>
  </si>
  <si>
    <t>直付スクエア照明4灯 □570</t>
    <rPh sb="0" eb="2">
      <t>ジカヅ</t>
    </rPh>
    <rPh sb="6" eb="8">
      <t>ショウメイ</t>
    </rPh>
    <rPh sb="9" eb="10">
      <t>トウ</t>
    </rPh>
    <phoneticPr fontId="5"/>
  </si>
  <si>
    <t>研修室兼食堂</t>
    <rPh sb="0" eb="3">
      <t>ケンシュウシツ</t>
    </rPh>
    <rPh sb="3" eb="4">
      <t>ケン</t>
    </rPh>
    <rPh sb="4" eb="6">
      <t>ショクドウ</t>
    </rPh>
    <phoneticPr fontId="2"/>
  </si>
  <si>
    <t>手元灯</t>
    <rPh sb="0" eb="3">
      <t>テモトトウ</t>
    </rPh>
    <phoneticPr fontId="5"/>
  </si>
  <si>
    <t>ダウンライト Φ350</t>
  </si>
  <si>
    <t>厨房</t>
    <rPh sb="0" eb="2">
      <t>チュウボウ</t>
    </rPh>
    <phoneticPr fontId="2"/>
  </si>
  <si>
    <t>宿泊室</t>
    <rPh sb="0" eb="3">
      <t>シュクハクシツ</t>
    </rPh>
    <phoneticPr fontId="2"/>
  </si>
  <si>
    <t>直付下面開放3灯 和風 温白色</t>
    <rPh sb="0" eb="2">
      <t>ジカヅ</t>
    </rPh>
    <rPh sb="2" eb="6">
      <t>カメンカイホウ</t>
    </rPh>
    <rPh sb="7" eb="8">
      <t>トウ</t>
    </rPh>
    <rPh sb="9" eb="11">
      <t>ワフウ</t>
    </rPh>
    <rPh sb="12" eb="13">
      <t>オン</t>
    </rPh>
    <rPh sb="13" eb="15">
      <t>シロイロ</t>
    </rPh>
    <phoneticPr fontId="5"/>
  </si>
  <si>
    <t>直付スポットライト</t>
    <rPh sb="0" eb="2">
      <t>ジカヅ</t>
    </rPh>
    <phoneticPr fontId="4"/>
  </si>
  <si>
    <t>埋込下面開放2灯 W300</t>
    <rPh sb="0" eb="6">
      <t>ウメコミカメンカイホウ</t>
    </rPh>
    <rPh sb="7" eb="8">
      <t>トウ</t>
    </rPh>
    <phoneticPr fontId="5"/>
  </si>
  <si>
    <t>プール・外回り</t>
  </si>
  <si>
    <t>管理室</t>
    <rPh sb="0" eb="3">
      <t>カンリシツ</t>
    </rPh>
    <phoneticPr fontId="2"/>
  </si>
  <si>
    <t>街路灯</t>
    <rPh sb="0" eb="3">
      <t>ガイロトウ</t>
    </rPh>
    <phoneticPr fontId="2"/>
  </si>
  <si>
    <t>自転車置き場</t>
    <rPh sb="0" eb="4">
      <t>ジテンシャオ</t>
    </rPh>
    <rPh sb="5" eb="6">
      <t>バ</t>
    </rPh>
    <phoneticPr fontId="2"/>
  </si>
  <si>
    <t>36クラブ室</t>
    <rPh sb="5" eb="6">
      <t>シツ</t>
    </rPh>
    <phoneticPr fontId="2"/>
  </si>
  <si>
    <t>37倉庫</t>
    <rPh sb="2" eb="4">
      <t>ソウコ</t>
    </rPh>
    <phoneticPr fontId="2"/>
  </si>
  <si>
    <t>28クラブ室</t>
    <rPh sb="5" eb="6">
      <t>シツ</t>
    </rPh>
    <phoneticPr fontId="2"/>
  </si>
  <si>
    <t>46倉庫</t>
    <rPh sb="2" eb="4">
      <t>ソウコ</t>
    </rPh>
    <phoneticPr fontId="2"/>
  </si>
  <si>
    <t>トラフ2灯 WP</t>
    <rPh sb="4" eb="5">
      <t>トウ</t>
    </rPh>
    <phoneticPr fontId="5"/>
  </si>
  <si>
    <t>特別教棟</t>
    <rPh sb="0" eb="2">
      <t>トクベツ</t>
    </rPh>
    <rPh sb="2" eb="3">
      <t>キョウ</t>
    </rPh>
    <rPh sb="3" eb="4">
      <t>トウ</t>
    </rPh>
    <phoneticPr fontId="2"/>
  </si>
  <si>
    <t>テニスコート</t>
  </si>
  <si>
    <t>藤島高等学校</t>
  </si>
  <si>
    <t>演劇部　　1</t>
    <rPh sb="0" eb="3">
      <t>エンゲキブ</t>
    </rPh>
    <phoneticPr fontId="3"/>
  </si>
  <si>
    <t>直付下面開放2灯 W220</t>
    <rPh sb="0" eb="2">
      <t>ジカヅ</t>
    </rPh>
    <rPh sb="2" eb="4">
      <t>カメン</t>
    </rPh>
    <rPh sb="4" eb="6">
      <t>カイホウ</t>
    </rPh>
    <rPh sb="7" eb="8">
      <t>トウ</t>
    </rPh>
    <phoneticPr fontId="3"/>
  </si>
  <si>
    <t>埋込下面開放1灯 W190</t>
    <rPh sb="0" eb="2">
      <t>ウメコミ</t>
    </rPh>
    <rPh sb="2" eb="4">
      <t>カメン</t>
    </rPh>
    <rPh sb="4" eb="6">
      <t>カイホウ</t>
    </rPh>
    <rPh sb="7" eb="8">
      <t>トウ</t>
    </rPh>
    <phoneticPr fontId="3"/>
  </si>
  <si>
    <t>階段A　　8</t>
    <rPh sb="0" eb="2">
      <t>カイダン</t>
    </rPh>
    <phoneticPr fontId="3"/>
  </si>
  <si>
    <t>階段Ｂ　　9</t>
    <rPh sb="0" eb="2">
      <t>カイダン</t>
    </rPh>
    <phoneticPr fontId="3"/>
  </si>
  <si>
    <t>1号館職員室　15</t>
    <rPh sb="1" eb="3">
      <t>ゴウカン</t>
    </rPh>
    <rPh sb="3" eb="6">
      <t>ショクインシツ</t>
    </rPh>
    <phoneticPr fontId="3"/>
  </si>
  <si>
    <t>休養室　　16</t>
    <rPh sb="0" eb="2">
      <t>キュウヨウ</t>
    </rPh>
    <rPh sb="2" eb="3">
      <t>シツ</t>
    </rPh>
    <phoneticPr fontId="3"/>
  </si>
  <si>
    <t>1号館会議室　　17</t>
    <rPh sb="1" eb="3">
      <t>ゴウカン</t>
    </rPh>
    <rPh sb="3" eb="6">
      <t>カイギシツ</t>
    </rPh>
    <phoneticPr fontId="3"/>
  </si>
  <si>
    <t>明新会資料室　　18</t>
    <rPh sb="0" eb="2">
      <t>メイシン</t>
    </rPh>
    <rPh sb="2" eb="3">
      <t>カイ</t>
    </rPh>
    <rPh sb="3" eb="6">
      <t>シリョウシツ</t>
    </rPh>
    <phoneticPr fontId="3"/>
  </si>
  <si>
    <t>逆富士2灯 W220</t>
    <rPh sb="0" eb="1">
      <t>ギャク</t>
    </rPh>
    <rPh sb="1" eb="3">
      <t>フジ</t>
    </rPh>
    <rPh sb="4" eb="5">
      <t>トウ</t>
    </rPh>
    <phoneticPr fontId="3"/>
  </si>
  <si>
    <t>玄関ホール　　23</t>
    <rPh sb="0" eb="2">
      <t>ゲンカン</t>
    </rPh>
    <phoneticPr fontId="3"/>
  </si>
  <si>
    <t>校務員室　　24</t>
    <rPh sb="0" eb="3">
      <t>コウムイン</t>
    </rPh>
    <rPh sb="3" eb="4">
      <t>シツ</t>
    </rPh>
    <phoneticPr fontId="3"/>
  </si>
  <si>
    <t>階段下倉庫　　25</t>
    <rPh sb="0" eb="3">
      <t>カイダンシタ</t>
    </rPh>
    <rPh sb="3" eb="5">
      <t>ソウコ</t>
    </rPh>
    <phoneticPr fontId="3"/>
  </si>
  <si>
    <t>逆富士1灯 W120</t>
    <rPh sb="0" eb="1">
      <t>ギャク</t>
    </rPh>
    <rPh sb="1" eb="3">
      <t>フジ</t>
    </rPh>
    <rPh sb="4" eb="5">
      <t>トウ</t>
    </rPh>
    <phoneticPr fontId="3"/>
  </si>
  <si>
    <t>事務倉庫　　26</t>
    <rPh sb="0" eb="4">
      <t>ジムソウコ</t>
    </rPh>
    <phoneticPr fontId="3"/>
  </si>
  <si>
    <t>階段下廊下　　27</t>
    <rPh sb="0" eb="3">
      <t>カイダンシタ</t>
    </rPh>
    <rPh sb="3" eb="5">
      <t>ロウカ</t>
    </rPh>
    <phoneticPr fontId="3"/>
  </si>
  <si>
    <t>ブラケット　</t>
  </si>
  <si>
    <t>事務室　　28</t>
    <rPh sb="0" eb="3">
      <t>ジムシツ</t>
    </rPh>
    <phoneticPr fontId="3"/>
  </si>
  <si>
    <t>校長室　　29</t>
    <rPh sb="0" eb="3">
      <t>コウチョウシツ</t>
    </rPh>
    <phoneticPr fontId="3"/>
  </si>
  <si>
    <t>応接室　　30</t>
    <rPh sb="0" eb="3">
      <t>オウセツシツ</t>
    </rPh>
    <phoneticPr fontId="3"/>
  </si>
  <si>
    <t>講義室　　31</t>
    <rPh sb="0" eb="3">
      <t>コウギシツ</t>
    </rPh>
    <phoneticPr fontId="3"/>
  </si>
  <si>
    <t>来客用女子トイレ　　32</t>
    <rPh sb="0" eb="3">
      <t>ライキャクヨウ</t>
    </rPh>
    <rPh sb="3" eb="5">
      <t>ジョシ</t>
    </rPh>
    <phoneticPr fontId="3"/>
  </si>
  <si>
    <t>女子トイレ　　34</t>
    <rPh sb="0" eb="2">
      <t>ジョシ</t>
    </rPh>
    <phoneticPr fontId="3"/>
  </si>
  <si>
    <t>トイレ前　　35</t>
    <rPh sb="3" eb="4">
      <t>マエ</t>
    </rPh>
    <phoneticPr fontId="3"/>
  </si>
  <si>
    <t>男子トイレ　36</t>
    <rPh sb="0" eb="2">
      <t>ダンシ</t>
    </rPh>
    <phoneticPr fontId="3"/>
  </si>
  <si>
    <t>スポットライト E17 ダクトレール取付</t>
    <rPh sb="18" eb="20">
      <t>トリツケ</t>
    </rPh>
    <phoneticPr fontId="3"/>
  </si>
  <si>
    <t>書道室　　39</t>
    <rPh sb="0" eb="3">
      <t>ショドウシツ</t>
    </rPh>
    <phoneticPr fontId="3"/>
  </si>
  <si>
    <t>書道準備室　　40</t>
    <rPh sb="0" eb="2">
      <t>ショドウ</t>
    </rPh>
    <rPh sb="2" eb="4">
      <t>ジュンビ</t>
    </rPh>
    <rPh sb="4" eb="5">
      <t>シツ</t>
    </rPh>
    <phoneticPr fontId="3"/>
  </si>
  <si>
    <t>3-10　　41</t>
  </si>
  <si>
    <t>放送室　　42</t>
    <rPh sb="0" eb="3">
      <t>ホウソウシツ</t>
    </rPh>
    <phoneticPr fontId="3"/>
  </si>
  <si>
    <t>3-9　　44</t>
  </si>
  <si>
    <t>3-8　　45</t>
  </si>
  <si>
    <t>3-7　　46</t>
  </si>
  <si>
    <t>3-6　　47</t>
  </si>
  <si>
    <t>数学演習室　　48</t>
    <rPh sb="0" eb="2">
      <t>スウガク</t>
    </rPh>
    <rPh sb="2" eb="5">
      <t>エンシュウシツ</t>
    </rPh>
    <phoneticPr fontId="3"/>
  </si>
  <si>
    <t>階段B　　50</t>
    <rPh sb="0" eb="2">
      <t>カイダン</t>
    </rPh>
    <phoneticPr fontId="3"/>
  </si>
  <si>
    <t>階段A　　51</t>
    <rPh sb="0" eb="2">
      <t>カイダン</t>
    </rPh>
    <phoneticPr fontId="3"/>
  </si>
  <si>
    <t>社会科教室　　52</t>
    <rPh sb="0" eb="3">
      <t>シャカイカ</t>
    </rPh>
    <rPh sb="3" eb="5">
      <t>キョウシツ</t>
    </rPh>
    <phoneticPr fontId="3"/>
  </si>
  <si>
    <t>社会科準備室　　53</t>
    <rPh sb="0" eb="3">
      <t>シャカイカ</t>
    </rPh>
    <rPh sb="3" eb="5">
      <t>ジュンビ</t>
    </rPh>
    <rPh sb="5" eb="6">
      <t>シツ</t>
    </rPh>
    <phoneticPr fontId="3"/>
  </si>
  <si>
    <t>3-5　　54</t>
  </si>
  <si>
    <t>3-4   57</t>
  </si>
  <si>
    <t>3-3   58</t>
  </si>
  <si>
    <t>3-2   59</t>
  </si>
  <si>
    <t>3-1  60</t>
  </si>
  <si>
    <t>図書館　　62</t>
    <rPh sb="0" eb="3">
      <t>トショカン</t>
    </rPh>
    <phoneticPr fontId="3"/>
  </si>
  <si>
    <t>キッチン灯 コンセント仕様</t>
    <rPh sb="4" eb="5">
      <t>トウ</t>
    </rPh>
    <rPh sb="11" eb="13">
      <t>シヨウ</t>
    </rPh>
    <phoneticPr fontId="3"/>
  </si>
  <si>
    <t>階段C　　63</t>
    <rPh sb="0" eb="2">
      <t>カイダン</t>
    </rPh>
    <phoneticPr fontId="3"/>
  </si>
  <si>
    <t>渡り廊下　64</t>
    <rPh sb="0" eb="1">
      <t>ワタ</t>
    </rPh>
    <rPh sb="2" eb="4">
      <t>ロウカ</t>
    </rPh>
    <phoneticPr fontId="3"/>
  </si>
  <si>
    <t>視聴覚室　　65</t>
    <rPh sb="0" eb="4">
      <t>シチョウカクシツ</t>
    </rPh>
    <phoneticPr fontId="3"/>
  </si>
  <si>
    <t>特殊スポットライト E11 調光 ダクトレール取付</t>
    <rPh sb="0" eb="2">
      <t>トクシュ</t>
    </rPh>
    <rPh sb="14" eb="16">
      <t>チョウコウ</t>
    </rPh>
    <phoneticPr fontId="3"/>
  </si>
  <si>
    <t>ピンハロ65W</t>
  </si>
  <si>
    <t>生徒玄関　　66</t>
    <rPh sb="0" eb="2">
      <t>セイト</t>
    </rPh>
    <rPh sb="2" eb="4">
      <t>ゲンカン</t>
    </rPh>
    <phoneticPr fontId="3"/>
  </si>
  <si>
    <t>階段下倉庫　　67</t>
    <rPh sb="0" eb="3">
      <t>カイダンシタ</t>
    </rPh>
    <rPh sb="3" eb="5">
      <t>ソウコ</t>
    </rPh>
    <phoneticPr fontId="3"/>
  </si>
  <si>
    <t>購買　　68</t>
    <rPh sb="0" eb="2">
      <t>コウバイ</t>
    </rPh>
    <phoneticPr fontId="3"/>
  </si>
  <si>
    <t>被服室　　70</t>
    <rPh sb="0" eb="3">
      <t>ヒフクシツ</t>
    </rPh>
    <phoneticPr fontId="3"/>
  </si>
  <si>
    <t>職員玄関　　71</t>
    <rPh sb="0" eb="2">
      <t>ショクイン</t>
    </rPh>
    <rPh sb="2" eb="4">
      <t>ゲンカン</t>
    </rPh>
    <phoneticPr fontId="3"/>
  </si>
  <si>
    <t>逆富士1灯 W120 連結</t>
    <rPh sb="0" eb="1">
      <t>ギャク</t>
    </rPh>
    <rPh sb="1" eb="3">
      <t>フジ</t>
    </rPh>
    <rPh sb="4" eb="5">
      <t>トウ</t>
    </rPh>
    <phoneticPr fontId="3"/>
  </si>
  <si>
    <t>進路資料室　　72</t>
    <rPh sb="0" eb="2">
      <t>シンロ</t>
    </rPh>
    <rPh sb="2" eb="5">
      <t>シリョウシツ</t>
    </rPh>
    <phoneticPr fontId="3"/>
  </si>
  <si>
    <t>印刷室　　74</t>
    <rPh sb="0" eb="3">
      <t>インサツシツ</t>
    </rPh>
    <phoneticPr fontId="3"/>
  </si>
  <si>
    <t>トイレ　　75</t>
  </si>
  <si>
    <t>階段下倉庫　　77</t>
    <rPh sb="0" eb="5">
      <t>カイダンシタソウコ</t>
    </rPh>
    <phoneticPr fontId="3"/>
  </si>
  <si>
    <t>埋込下面開放2灯 W220 連結 ルーバー付</t>
    <rPh sb="0" eb="2">
      <t>ウメコミ</t>
    </rPh>
    <rPh sb="2" eb="6">
      <t>カメンカイホウ</t>
    </rPh>
    <rPh sb="7" eb="8">
      <t>トウ</t>
    </rPh>
    <rPh sb="14" eb="16">
      <t>レンケツ</t>
    </rPh>
    <rPh sb="21" eb="22">
      <t>ツキ</t>
    </rPh>
    <phoneticPr fontId="3"/>
  </si>
  <si>
    <t>小会議室　　79</t>
    <rPh sb="0" eb="4">
      <t>ショウカイギシツ</t>
    </rPh>
    <phoneticPr fontId="3"/>
  </si>
  <si>
    <t>生徒会室　　81</t>
    <rPh sb="0" eb="4">
      <t>セイトカイシツ</t>
    </rPh>
    <phoneticPr fontId="3"/>
  </si>
  <si>
    <t>逆富士1灯 連結</t>
    <rPh sb="0" eb="3">
      <t>ギャクフジ</t>
    </rPh>
    <rPh sb="4" eb="5">
      <t>トウ</t>
    </rPh>
    <rPh sb="6" eb="8">
      <t>レンケツ</t>
    </rPh>
    <phoneticPr fontId="3"/>
  </si>
  <si>
    <t>美術室　　93</t>
    <rPh sb="0" eb="3">
      <t>ビジュツシツ</t>
    </rPh>
    <phoneticPr fontId="3"/>
  </si>
  <si>
    <t>美術準備室　　94</t>
    <rPh sb="0" eb="5">
      <t>ビジュツジュンビシツ</t>
    </rPh>
    <phoneticPr fontId="3"/>
  </si>
  <si>
    <t>美術工芸室　　95</t>
    <rPh sb="0" eb="2">
      <t>ビジュツ</t>
    </rPh>
    <rPh sb="2" eb="5">
      <t>コウゲイシツ</t>
    </rPh>
    <phoneticPr fontId="3"/>
  </si>
  <si>
    <t>美術倉庫　　96</t>
    <rPh sb="0" eb="4">
      <t>ビジュツソウコ</t>
    </rPh>
    <phoneticPr fontId="3"/>
  </si>
  <si>
    <t>LL教室　97</t>
    <rPh sb="2" eb="4">
      <t>キョウシツ</t>
    </rPh>
    <phoneticPr fontId="3"/>
  </si>
  <si>
    <t>音楽室　　98</t>
    <rPh sb="0" eb="3">
      <t>オンガクシツ</t>
    </rPh>
    <phoneticPr fontId="3"/>
  </si>
  <si>
    <t>音楽準備室　　99</t>
    <rPh sb="0" eb="5">
      <t>オンガクジュンビシツ</t>
    </rPh>
    <phoneticPr fontId="3"/>
  </si>
  <si>
    <t>器楽室　　100</t>
    <rPh sb="0" eb="3">
      <t>キガクシツ</t>
    </rPh>
    <phoneticPr fontId="3"/>
  </si>
  <si>
    <t>廊下　　101</t>
    <rPh sb="0" eb="2">
      <t>ロウカ</t>
    </rPh>
    <phoneticPr fontId="3"/>
  </si>
  <si>
    <t>練習室　　102</t>
    <rPh sb="0" eb="3">
      <t>レンシュウシツ</t>
    </rPh>
    <phoneticPr fontId="3"/>
  </si>
  <si>
    <t>倉庫　　104</t>
    <rPh sb="0" eb="2">
      <t>ソウコ</t>
    </rPh>
    <phoneticPr fontId="3"/>
  </si>
  <si>
    <t>階段E　　105</t>
    <rPh sb="0" eb="2">
      <t>カイダン</t>
    </rPh>
    <phoneticPr fontId="3"/>
  </si>
  <si>
    <t>第2科学実験等　　106</t>
    <rPh sb="0" eb="1">
      <t>ダイ</t>
    </rPh>
    <rPh sb="2" eb="4">
      <t>カガク</t>
    </rPh>
    <rPh sb="4" eb="7">
      <t>ジッケントウ</t>
    </rPh>
    <phoneticPr fontId="3"/>
  </si>
  <si>
    <t>化学教員室　　107</t>
    <rPh sb="0" eb="5">
      <t>カガクキョウインシツ</t>
    </rPh>
    <phoneticPr fontId="3"/>
  </si>
  <si>
    <t>化学実験室　　108</t>
    <rPh sb="0" eb="5">
      <t>カガクジッケンシツ</t>
    </rPh>
    <phoneticPr fontId="3"/>
  </si>
  <si>
    <t>理科講義室　　109</t>
    <rPh sb="0" eb="2">
      <t>リカ</t>
    </rPh>
    <rPh sb="2" eb="5">
      <t>コウギシツ</t>
    </rPh>
    <phoneticPr fontId="3"/>
  </si>
  <si>
    <t>トイレ　　110</t>
  </si>
  <si>
    <t>多目的　　111</t>
    <rPh sb="0" eb="3">
      <t>タモクテキ</t>
    </rPh>
    <phoneticPr fontId="3"/>
  </si>
  <si>
    <t>情報編集室　　112</t>
    <rPh sb="0" eb="5">
      <t>ジョウホウヘンシュウシツ</t>
    </rPh>
    <phoneticPr fontId="3"/>
  </si>
  <si>
    <t>CAI準備室　　113</t>
    <rPh sb="3" eb="6">
      <t>ジュンビシツ</t>
    </rPh>
    <phoneticPr fontId="3"/>
  </si>
  <si>
    <t>CAI教室　　114</t>
    <rPh sb="3" eb="5">
      <t>キョウシツ</t>
    </rPh>
    <phoneticPr fontId="3"/>
  </si>
  <si>
    <t>直付下面開放2灯 W220 ルーバー付</t>
    <rPh sb="0" eb="2">
      <t>ジカヅ</t>
    </rPh>
    <rPh sb="2" eb="4">
      <t>カメン</t>
    </rPh>
    <rPh sb="4" eb="6">
      <t>カイホウ</t>
    </rPh>
    <rPh sb="7" eb="8">
      <t>トウ</t>
    </rPh>
    <rPh sb="18" eb="19">
      <t>ツキ</t>
    </rPh>
    <phoneticPr fontId="3"/>
  </si>
  <si>
    <t>物理実験室　　116</t>
    <rPh sb="0" eb="5">
      <t>ブツリジッケンシツ</t>
    </rPh>
    <phoneticPr fontId="3"/>
  </si>
  <si>
    <t>物理教員室　　117</t>
    <rPh sb="0" eb="2">
      <t>ブツリ</t>
    </rPh>
    <rPh sb="2" eb="5">
      <t>キョウインシツ</t>
    </rPh>
    <phoneticPr fontId="3"/>
  </si>
  <si>
    <t>物理準備室　　118</t>
    <rPh sb="0" eb="2">
      <t>ブツリ</t>
    </rPh>
    <rPh sb="2" eb="5">
      <t>ジュンビシツ</t>
    </rPh>
    <phoneticPr fontId="3"/>
  </si>
  <si>
    <t>2-9　　119</t>
  </si>
  <si>
    <t>2-8　　120</t>
  </si>
  <si>
    <t>2-7　　121</t>
  </si>
  <si>
    <t>2-5　　123</t>
  </si>
  <si>
    <t>トイレ　　124</t>
  </si>
  <si>
    <t>調理室　　126</t>
    <rPh sb="0" eb="3">
      <t>チョウリシツ</t>
    </rPh>
    <phoneticPr fontId="3"/>
  </si>
  <si>
    <t>調理準備室　　127</t>
    <rPh sb="0" eb="5">
      <t>チョウリジュンビシツ</t>
    </rPh>
    <phoneticPr fontId="3"/>
  </si>
  <si>
    <t>和室　　128</t>
    <rPh sb="0" eb="2">
      <t>ワシツ</t>
    </rPh>
    <phoneticPr fontId="3"/>
  </si>
  <si>
    <t>多目的トイレ　　129</t>
    <rPh sb="0" eb="3">
      <t>タモクテキ</t>
    </rPh>
    <phoneticPr fontId="3"/>
  </si>
  <si>
    <t>面接室　　130</t>
    <rPh sb="0" eb="3">
      <t>メンセツシツ</t>
    </rPh>
    <phoneticPr fontId="3"/>
  </si>
  <si>
    <t>2-1　　131</t>
  </si>
  <si>
    <t>2-2　　132</t>
  </si>
  <si>
    <t>2-3　　133</t>
  </si>
  <si>
    <t>2-4　　134</t>
  </si>
  <si>
    <t>トイレ　　135</t>
  </si>
  <si>
    <t>階段下倉庫　　136</t>
    <rPh sb="0" eb="5">
      <t>カイダンシタソウコ</t>
    </rPh>
    <phoneticPr fontId="3"/>
  </si>
  <si>
    <t>理科講義室　　137</t>
    <rPh sb="0" eb="2">
      <t>リカ</t>
    </rPh>
    <rPh sb="2" eb="5">
      <t>コウギシツ</t>
    </rPh>
    <phoneticPr fontId="3"/>
  </si>
  <si>
    <t>生物室　　138</t>
    <rPh sb="0" eb="3">
      <t>セイブツシツ</t>
    </rPh>
    <phoneticPr fontId="3"/>
  </si>
  <si>
    <t>生物教員室　　139</t>
    <rPh sb="0" eb="2">
      <t>セイブツ</t>
    </rPh>
    <rPh sb="2" eb="5">
      <t>キョウインシツ</t>
    </rPh>
    <phoneticPr fontId="3"/>
  </si>
  <si>
    <t>生物準備室　　140</t>
    <rPh sb="0" eb="5">
      <t>セイブツジュンビシツ</t>
    </rPh>
    <phoneticPr fontId="3"/>
  </si>
  <si>
    <t>逆富士1灯 ガード付</t>
    <rPh sb="0" eb="3">
      <t>ギャクフジ</t>
    </rPh>
    <rPh sb="4" eb="5">
      <t>トウ</t>
    </rPh>
    <rPh sb="9" eb="10">
      <t>ツ</t>
    </rPh>
    <phoneticPr fontId="3"/>
  </si>
  <si>
    <t>控室　　84</t>
    <rPh sb="0" eb="2">
      <t>ヒカエシツ</t>
    </rPh>
    <phoneticPr fontId="3"/>
  </si>
  <si>
    <t>放送室　　84</t>
    <rPh sb="0" eb="3">
      <t>ホウソウシツ</t>
    </rPh>
    <phoneticPr fontId="3"/>
  </si>
  <si>
    <t>直付スポットライト E11</t>
    <rPh sb="0" eb="2">
      <t>ジカヅ</t>
    </rPh>
    <phoneticPr fontId="3"/>
  </si>
  <si>
    <t>ステージ裏通路　　84</t>
    <rPh sb="4" eb="5">
      <t>ウラ</t>
    </rPh>
    <rPh sb="5" eb="7">
      <t>ツウロ</t>
    </rPh>
    <phoneticPr fontId="3"/>
  </si>
  <si>
    <t>体育教官室　　85</t>
    <rPh sb="0" eb="2">
      <t>タイイク</t>
    </rPh>
    <rPh sb="2" eb="4">
      <t>キョウカン</t>
    </rPh>
    <rPh sb="4" eb="5">
      <t>シツ</t>
    </rPh>
    <phoneticPr fontId="3"/>
  </si>
  <si>
    <t>更衣室　　86</t>
    <rPh sb="0" eb="3">
      <t>コウイシツ</t>
    </rPh>
    <phoneticPr fontId="3"/>
  </si>
  <si>
    <t>体育館通路　　87</t>
    <rPh sb="0" eb="5">
      <t>タイイクカンツウロ</t>
    </rPh>
    <phoneticPr fontId="3"/>
  </si>
  <si>
    <t>トイレ　　89</t>
  </si>
  <si>
    <t>逆富士1灯 W180 WP</t>
    <rPh sb="0" eb="3">
      <t>ギャクフジ</t>
    </rPh>
    <rPh sb="4" eb="5">
      <t>トウ</t>
    </rPh>
    <phoneticPr fontId="3"/>
  </si>
  <si>
    <t>階段D　　92</t>
    <rPh sb="0" eb="2">
      <t>カイダン</t>
    </rPh>
    <phoneticPr fontId="3"/>
  </si>
  <si>
    <t>武道場　　141</t>
    <rPh sb="0" eb="3">
      <t>ブドウジョウ</t>
    </rPh>
    <phoneticPr fontId="3"/>
  </si>
  <si>
    <t>直付シーリング □400</t>
    <rPh sb="0" eb="2">
      <t>ジカヅ</t>
    </rPh>
    <phoneticPr fontId="3"/>
  </si>
  <si>
    <t>渡り廊下　　142</t>
    <rPh sb="0" eb="1">
      <t>ワタ</t>
    </rPh>
    <rPh sb="2" eb="4">
      <t>ロウカ</t>
    </rPh>
    <phoneticPr fontId="3"/>
  </si>
  <si>
    <t>笠付トラフ1灯 WP</t>
    <rPh sb="0" eb="2">
      <t>カサツキ</t>
    </rPh>
    <rPh sb="6" eb="7">
      <t>トウ</t>
    </rPh>
    <phoneticPr fontId="3"/>
  </si>
  <si>
    <t>渡り廊下　　143</t>
    <rPh sb="0" eb="1">
      <t>ワタ</t>
    </rPh>
    <rPh sb="2" eb="4">
      <t>ロウカ</t>
    </rPh>
    <phoneticPr fontId="3"/>
  </si>
  <si>
    <t>弓道場　　144</t>
    <rPh sb="0" eb="3">
      <t>キュウドウジョウ</t>
    </rPh>
    <phoneticPr fontId="3"/>
  </si>
  <si>
    <t>直付下面開放3灯 W220 プルスイッチ付</t>
    <rPh sb="0" eb="2">
      <t>ジカヅ</t>
    </rPh>
    <rPh sb="2" eb="4">
      <t>カメン</t>
    </rPh>
    <rPh sb="4" eb="6">
      <t>カイホウ</t>
    </rPh>
    <rPh sb="7" eb="8">
      <t>トウ</t>
    </rPh>
    <rPh sb="20" eb="21">
      <t>ツキ</t>
    </rPh>
    <phoneticPr fontId="3"/>
  </si>
  <si>
    <t>バラストレス300W</t>
  </si>
  <si>
    <t>部室A　　145</t>
    <rPh sb="0" eb="2">
      <t>ブシツ</t>
    </rPh>
    <phoneticPr fontId="3"/>
  </si>
  <si>
    <t>部室C　　146</t>
    <rPh sb="0" eb="2">
      <t>ブシツ</t>
    </rPh>
    <phoneticPr fontId="3"/>
  </si>
  <si>
    <t>笠付トラフ1灯 ガード付</t>
    <rPh sb="0" eb="2">
      <t>カサツキ</t>
    </rPh>
    <rPh sb="11" eb="12">
      <t>ツ</t>
    </rPh>
    <phoneticPr fontId="3"/>
  </si>
  <si>
    <t>部室D　　147</t>
    <rPh sb="0" eb="2">
      <t>ブシツ</t>
    </rPh>
    <phoneticPr fontId="3"/>
  </si>
  <si>
    <t>新嶺会館</t>
  </si>
  <si>
    <t>新嶺会館　　149</t>
    <rPh sb="0" eb="1">
      <t>シン</t>
    </rPh>
    <rPh sb="1" eb="2">
      <t>レイ</t>
    </rPh>
    <rPh sb="2" eb="4">
      <t>カイカン</t>
    </rPh>
    <phoneticPr fontId="3"/>
  </si>
  <si>
    <t>埋込シーリング2灯 Φ600</t>
    <rPh sb="0" eb="2">
      <t>ウメコミ</t>
    </rPh>
    <rPh sb="8" eb="9">
      <t>トウ</t>
    </rPh>
    <phoneticPr fontId="3"/>
  </si>
  <si>
    <t>FHC34・27</t>
  </si>
  <si>
    <t>逆富士2灯 W120</t>
    <rPh sb="0" eb="1">
      <t>ギャク</t>
    </rPh>
    <rPh sb="1" eb="3">
      <t>フジ</t>
    </rPh>
    <rPh sb="4" eb="5">
      <t>トウ</t>
    </rPh>
    <phoneticPr fontId="3"/>
  </si>
  <si>
    <t>玄関ホール　　150</t>
    <rPh sb="0" eb="2">
      <t>ゲンカン</t>
    </rPh>
    <phoneticPr fontId="3"/>
  </si>
  <si>
    <t xml:space="preserve">ブラケット E26 </t>
  </si>
  <si>
    <t>ホール　　151</t>
  </si>
  <si>
    <t>直付シーリング2灯</t>
    <rPh sb="0" eb="2">
      <t>ジカヅ</t>
    </rPh>
    <rPh sb="8" eb="9">
      <t>トウ</t>
    </rPh>
    <phoneticPr fontId="3"/>
  </si>
  <si>
    <t>トイレ　　151</t>
  </si>
  <si>
    <t>左内ホール　　152</t>
    <rPh sb="0" eb="1">
      <t>ヒダリ</t>
    </rPh>
    <rPh sb="1" eb="2">
      <t>ウチ</t>
    </rPh>
    <phoneticPr fontId="3"/>
  </si>
  <si>
    <t>埋込下面開放2灯 W230</t>
    <rPh sb="0" eb="2">
      <t>ウメコミ</t>
    </rPh>
    <rPh sb="2" eb="4">
      <t>カメン</t>
    </rPh>
    <rPh sb="4" eb="6">
      <t>カイホウ</t>
    </rPh>
    <rPh sb="7" eb="8">
      <t>トウ</t>
    </rPh>
    <phoneticPr fontId="3"/>
  </si>
  <si>
    <t>ブラタナスホール　　153</t>
  </si>
  <si>
    <t>埋込黒板灯1灯 W260</t>
    <rPh sb="0" eb="2">
      <t>ウメコミ</t>
    </rPh>
    <rPh sb="2" eb="5">
      <t>コクバントウ</t>
    </rPh>
    <rPh sb="6" eb="7">
      <t>トウ</t>
    </rPh>
    <phoneticPr fontId="3"/>
  </si>
  <si>
    <t>スポットライト E17</t>
  </si>
  <si>
    <t>ホール　　154</t>
  </si>
  <si>
    <t>階段1　　155</t>
    <rPh sb="0" eb="2">
      <t>カイダン</t>
    </rPh>
    <phoneticPr fontId="3"/>
  </si>
  <si>
    <t>ユニバーサルダウンライト　Φ100 電球色</t>
  </si>
  <si>
    <t>階段2　　156</t>
    <rPh sb="0" eb="2">
      <t>カイダン</t>
    </rPh>
    <phoneticPr fontId="3"/>
  </si>
  <si>
    <t>書庫前　　157</t>
    <rPh sb="0" eb="2">
      <t>ショコ</t>
    </rPh>
    <rPh sb="2" eb="3">
      <t>マエ</t>
    </rPh>
    <phoneticPr fontId="3"/>
  </si>
  <si>
    <t>職員トイレ　　157</t>
    <rPh sb="0" eb="2">
      <t>ショクイン</t>
    </rPh>
    <phoneticPr fontId="3"/>
  </si>
  <si>
    <t>シーリング E26</t>
  </si>
  <si>
    <t>書庫　　158</t>
    <rPh sb="0" eb="2">
      <t>ショコ</t>
    </rPh>
    <phoneticPr fontId="3"/>
  </si>
  <si>
    <t>図書資料室　　159</t>
    <rPh sb="0" eb="2">
      <t>トショ</t>
    </rPh>
    <rPh sb="2" eb="5">
      <t>シリョウシツ</t>
    </rPh>
    <phoneticPr fontId="3"/>
  </si>
  <si>
    <t>ポール灯（2灯）　　A</t>
    <rPh sb="3" eb="4">
      <t>トウ</t>
    </rPh>
    <rPh sb="6" eb="7">
      <t>トウ</t>
    </rPh>
    <phoneticPr fontId="3"/>
  </si>
  <si>
    <t>街路灯 E39</t>
    <rPh sb="0" eb="3">
      <t>ガイロトウ</t>
    </rPh>
    <phoneticPr fontId="4"/>
  </si>
  <si>
    <t>グランド投光器　　B</t>
    <rPh sb="4" eb="7">
      <t>トウコウキ</t>
    </rPh>
    <phoneticPr fontId="3"/>
  </si>
  <si>
    <t>グランド投光器　　C</t>
    <rPh sb="4" eb="7">
      <t>トウコウキ</t>
    </rPh>
    <phoneticPr fontId="3"/>
  </si>
  <si>
    <t>グランド投光器　　D</t>
    <rPh sb="4" eb="7">
      <t>トウコウキ</t>
    </rPh>
    <phoneticPr fontId="3"/>
  </si>
  <si>
    <t>部室　　E</t>
    <rPh sb="0" eb="2">
      <t>ブシツ</t>
    </rPh>
    <phoneticPr fontId="3"/>
  </si>
  <si>
    <t>クラブハウス　　F</t>
  </si>
  <si>
    <t>クラブハウス（廊下）　　G</t>
    <rPh sb="7" eb="9">
      <t>ロウカ</t>
    </rPh>
    <phoneticPr fontId="3"/>
  </si>
  <si>
    <t>体育教員室横　外壁　　H</t>
    <rPh sb="0" eb="5">
      <t>タイイクキョウインシツ</t>
    </rPh>
    <rPh sb="5" eb="6">
      <t>ヨコ</t>
    </rPh>
    <rPh sb="7" eb="9">
      <t>ガイヘキ</t>
    </rPh>
    <phoneticPr fontId="3"/>
  </si>
  <si>
    <t>ハロゲン電球500W</t>
    <rPh sb="4" eb="6">
      <t>デンキュウ</t>
    </rPh>
    <phoneticPr fontId="3"/>
  </si>
  <si>
    <t>体育教員室入口　　I</t>
    <rPh sb="0" eb="5">
      <t>タイイクキョウインシツ</t>
    </rPh>
    <rPh sb="5" eb="7">
      <t>イリグチ</t>
    </rPh>
    <phoneticPr fontId="3"/>
  </si>
  <si>
    <t>駐車場横　　J</t>
    <rPh sb="0" eb="3">
      <t>チュウシャジョウ</t>
    </rPh>
    <rPh sb="3" eb="4">
      <t>ヨコ</t>
    </rPh>
    <phoneticPr fontId="3"/>
  </si>
  <si>
    <t>駐車場食堂側　　K</t>
    <rPh sb="0" eb="3">
      <t>チュウシャジョウ</t>
    </rPh>
    <rPh sb="3" eb="6">
      <t>ショクドウガワ</t>
    </rPh>
    <phoneticPr fontId="3"/>
  </si>
  <si>
    <t>ブラケット Φ220</t>
  </si>
  <si>
    <t>昇降口　　L</t>
    <rPh sb="0" eb="3">
      <t>ショウコウグチ</t>
    </rPh>
    <phoneticPr fontId="3"/>
  </si>
  <si>
    <t>渡り廊下　　M</t>
    <rPh sb="0" eb="1">
      <t>ワタ</t>
    </rPh>
    <rPh sb="2" eb="4">
      <t>ロウカ</t>
    </rPh>
    <phoneticPr fontId="3"/>
  </si>
  <si>
    <t>渡り廊下　　N</t>
    <rPh sb="0" eb="1">
      <t>ワタ</t>
    </rPh>
    <rPh sb="2" eb="4">
      <t>ロウカ</t>
    </rPh>
    <phoneticPr fontId="3"/>
  </si>
  <si>
    <t>職員入口　　O</t>
    <rPh sb="0" eb="4">
      <t>ショクインイリグチ</t>
    </rPh>
    <phoneticPr fontId="3"/>
  </si>
  <si>
    <t>直付スクエア □300</t>
    <rPh sb="0" eb="1">
      <t>チョク</t>
    </rPh>
    <rPh sb="1" eb="2">
      <t>ツケ</t>
    </rPh>
    <phoneticPr fontId="3"/>
  </si>
  <si>
    <t>正面玄関　　P</t>
    <rPh sb="0" eb="4">
      <t>ショウメンゲンカン</t>
    </rPh>
    <phoneticPr fontId="3"/>
  </si>
  <si>
    <t>直付スクエア3灯 □300 ルーバー付</t>
    <rPh sb="0" eb="1">
      <t>チョク</t>
    </rPh>
    <rPh sb="1" eb="2">
      <t>ツケ</t>
    </rPh>
    <rPh sb="7" eb="8">
      <t>トウ</t>
    </rPh>
    <rPh sb="18" eb="19">
      <t>ツキ</t>
    </rPh>
    <phoneticPr fontId="3"/>
  </si>
  <si>
    <t>正面玄関　　Q</t>
    <rPh sb="0" eb="2">
      <t>ショウメン</t>
    </rPh>
    <rPh sb="2" eb="4">
      <t>ゲンカン</t>
    </rPh>
    <phoneticPr fontId="3"/>
  </si>
  <si>
    <t>新嶺会館入口　　R</t>
    <rPh sb="0" eb="1">
      <t>シン</t>
    </rPh>
    <rPh sb="1" eb="2">
      <t>レイ</t>
    </rPh>
    <rPh sb="2" eb="4">
      <t>カイカン</t>
    </rPh>
    <rPh sb="4" eb="6">
      <t>イリグチ</t>
    </rPh>
    <phoneticPr fontId="3"/>
  </si>
  <si>
    <t>H</t>
  </si>
  <si>
    <t>CI</t>
  </si>
  <si>
    <t>HK</t>
  </si>
  <si>
    <t>HM</t>
  </si>
  <si>
    <t>CD</t>
  </si>
  <si>
    <t>O</t>
  </si>
  <si>
    <t>CF</t>
  </si>
  <si>
    <t>DH</t>
  </si>
  <si>
    <t>HG</t>
  </si>
  <si>
    <t>HH</t>
  </si>
  <si>
    <t>EJ</t>
  </si>
  <si>
    <t>HE</t>
  </si>
  <si>
    <t>CZ</t>
  </si>
  <si>
    <t>A</t>
  </si>
  <si>
    <t>BG</t>
  </si>
  <si>
    <t>GR</t>
  </si>
  <si>
    <t>GX</t>
  </si>
  <si>
    <t>Q</t>
  </si>
  <si>
    <t>AP</t>
  </si>
  <si>
    <t>E</t>
  </si>
  <si>
    <t>CW</t>
  </si>
  <si>
    <t>EX</t>
  </si>
  <si>
    <t>HA</t>
  </si>
  <si>
    <t>BD</t>
  </si>
  <si>
    <t>V</t>
  </si>
  <si>
    <t>DY</t>
  </si>
  <si>
    <t>BN</t>
  </si>
  <si>
    <t>S</t>
  </si>
  <si>
    <t>BB</t>
  </si>
  <si>
    <t>CP</t>
  </si>
  <si>
    <t>DX</t>
  </si>
  <si>
    <t>FR</t>
  </si>
  <si>
    <t>DU</t>
  </si>
  <si>
    <t>BU</t>
  </si>
  <si>
    <t>BE</t>
  </si>
  <si>
    <t>AW</t>
  </si>
  <si>
    <t>EM</t>
  </si>
  <si>
    <t>CT</t>
  </si>
  <si>
    <t>M</t>
  </si>
  <si>
    <t>FE</t>
  </si>
  <si>
    <t>HF</t>
  </si>
  <si>
    <t>GY</t>
  </si>
  <si>
    <t>BO</t>
  </si>
  <si>
    <t>CQ</t>
  </si>
  <si>
    <t>EP</t>
  </si>
  <si>
    <t>GE</t>
  </si>
  <si>
    <t>FP</t>
  </si>
  <si>
    <t>DQ</t>
  </si>
  <si>
    <t>BM</t>
  </si>
  <si>
    <t>GT</t>
  </si>
  <si>
    <t>GG</t>
  </si>
  <si>
    <t>GA</t>
  </si>
  <si>
    <t>GB</t>
  </si>
  <si>
    <t>FS</t>
  </si>
  <si>
    <t>AF</t>
  </si>
  <si>
    <t>CB</t>
  </si>
  <si>
    <t>FX</t>
  </si>
  <si>
    <t>CC</t>
  </si>
  <si>
    <t>DC</t>
  </si>
  <si>
    <t>FA</t>
  </si>
  <si>
    <t>GI</t>
  </si>
  <si>
    <t>X</t>
  </si>
  <si>
    <t>U</t>
  </si>
  <si>
    <t>GH</t>
  </si>
  <si>
    <t>CH</t>
  </si>
  <si>
    <t>EY</t>
  </si>
  <si>
    <t>DM</t>
  </si>
  <si>
    <t>FT</t>
  </si>
  <si>
    <t>GP</t>
  </si>
  <si>
    <t>要</t>
    <rPh sb="0" eb="1">
      <t>ヨウ</t>
    </rPh>
    <phoneticPr fontId="4"/>
  </si>
  <si>
    <t>高さ</t>
    <rPh sb="0" eb="1">
      <t>タカ</t>
    </rPh>
    <phoneticPr fontId="4"/>
  </si>
  <si>
    <t>○</t>
  </si>
  <si>
    <t>○</t>
    <phoneticPr fontId="4"/>
  </si>
  <si>
    <t>高所作業</t>
    <rPh sb="0" eb="2">
      <t>コウショ</t>
    </rPh>
    <rPh sb="2" eb="4">
      <t>サギョウ</t>
    </rPh>
    <phoneticPr fontId="4"/>
  </si>
  <si>
    <t>操作室①</t>
    <rPh sb="0" eb="2">
      <t>ソウサ</t>
    </rPh>
    <rPh sb="2" eb="3">
      <t>シツ</t>
    </rPh>
    <phoneticPr fontId="3"/>
  </si>
  <si>
    <t>1F機械室及沪過棟</t>
    <rPh sb="2" eb="5">
      <t>キカイシツ</t>
    </rPh>
    <rPh sb="5" eb="6">
      <t>オヨ</t>
    </rPh>
    <rPh sb="6" eb="8">
      <t>ロカ</t>
    </rPh>
    <rPh sb="8" eb="9">
      <t>トウ</t>
    </rPh>
    <phoneticPr fontId="3"/>
  </si>
  <si>
    <t>機械室及沪過棟(壁面)</t>
    <rPh sb="0" eb="3">
      <t>キカイシツ</t>
    </rPh>
    <rPh sb="3" eb="4">
      <t>オヨ</t>
    </rPh>
    <rPh sb="4" eb="6">
      <t>ロカ</t>
    </rPh>
    <rPh sb="6" eb="7">
      <t>トウ</t>
    </rPh>
    <rPh sb="8" eb="10">
      <t>ヘキメン</t>
    </rPh>
    <phoneticPr fontId="3"/>
  </si>
  <si>
    <t>➀女子WC</t>
    <rPh sb="1" eb="3">
      <t>ジョシ</t>
    </rPh>
    <phoneticPr fontId="3"/>
  </si>
  <si>
    <t>➁男子WC</t>
    <rPh sb="1" eb="3">
      <t>ダンシ</t>
    </rPh>
    <phoneticPr fontId="3"/>
  </si>
  <si>
    <t>➁WC前廊下</t>
    <rPh sb="3" eb="4">
      <t>マエ</t>
    </rPh>
    <rPh sb="4" eb="6">
      <t>ロウカ</t>
    </rPh>
    <phoneticPr fontId="3"/>
  </si>
  <si>
    <t>➁女子WC</t>
    <rPh sb="1" eb="3">
      <t>ジョシ</t>
    </rPh>
    <phoneticPr fontId="3"/>
  </si>
  <si>
    <t>➁WC横通路</t>
    <rPh sb="3" eb="4">
      <t>ヨコ</t>
    </rPh>
    <rPh sb="4" eb="6">
      <t>ツウロ</t>
    </rPh>
    <phoneticPr fontId="3"/>
  </si>
  <si>
    <t>➂女子WC</t>
    <rPh sb="1" eb="3">
      <t>ジョシ</t>
    </rPh>
    <phoneticPr fontId="3"/>
  </si>
  <si>
    <t>➂男子WC</t>
    <rPh sb="1" eb="3">
      <t>ダンシ</t>
    </rPh>
    <phoneticPr fontId="3"/>
  </si>
  <si>
    <t>➂WC前廊下</t>
    <rPh sb="3" eb="4">
      <t>マエ</t>
    </rPh>
    <rPh sb="4" eb="6">
      <t>ロウカ</t>
    </rPh>
    <phoneticPr fontId="3"/>
  </si>
  <si>
    <t>2F　➁女子WC</t>
    <rPh sb="4" eb="6">
      <t>ジョシ</t>
    </rPh>
    <phoneticPr fontId="3"/>
  </si>
  <si>
    <t>2F　➁男子WC</t>
    <rPh sb="4" eb="6">
      <t>ダンシ</t>
    </rPh>
    <rPh sb="5" eb="6">
      <t>コ</t>
    </rPh>
    <phoneticPr fontId="3"/>
  </si>
  <si>
    <t>➀WC前・ロビー</t>
    <rPh sb="3" eb="4">
      <t>マエ</t>
    </rPh>
    <phoneticPr fontId="3"/>
  </si>
  <si>
    <t>事務所・➁WC・会議室前通路</t>
    <rPh sb="0" eb="3">
      <t>ジムショ</t>
    </rPh>
    <rPh sb="8" eb="11">
      <t>カイギシツ</t>
    </rPh>
    <rPh sb="11" eb="14">
      <t>マエツウロ</t>
    </rPh>
    <phoneticPr fontId="3"/>
  </si>
  <si>
    <t>防水対応
が必要</t>
    <rPh sb="0" eb="2">
      <t>ボウスイ</t>
    </rPh>
    <rPh sb="2" eb="4">
      <t>タイオウ</t>
    </rPh>
    <rPh sb="6" eb="8">
      <t>ヒツヨウ</t>
    </rPh>
    <phoneticPr fontId="4"/>
  </si>
  <si>
    <t>その他の場合
の点灯時間</t>
    <rPh sb="2" eb="3">
      <t>ホカ</t>
    </rPh>
    <rPh sb="4" eb="6">
      <t>バアイ</t>
    </rPh>
    <rPh sb="8" eb="10">
      <t>テントウ</t>
    </rPh>
    <rPh sb="10" eb="12">
      <t>ジカン</t>
    </rPh>
    <phoneticPr fontId="4"/>
  </si>
  <si>
    <t>点灯パターン</t>
    <rPh sb="0" eb="2">
      <t>テントウ</t>
    </rPh>
    <phoneticPr fontId="4"/>
  </si>
  <si>
    <t>始業～就業（8:30～17:15）</t>
    <rPh sb="0" eb="2">
      <t>シギョウ</t>
    </rPh>
    <rPh sb="3" eb="5">
      <t>シュウギョウ</t>
    </rPh>
    <phoneticPr fontId="4"/>
  </si>
  <si>
    <t>日の入り～日の出</t>
    <rPh sb="0" eb="1">
      <t>ヒ</t>
    </rPh>
    <rPh sb="2" eb="3">
      <t>イ</t>
    </rPh>
    <rPh sb="5" eb="6">
      <t>ヒ</t>
    </rPh>
    <rPh sb="7" eb="8">
      <t>デ</t>
    </rPh>
    <phoneticPr fontId="4"/>
  </si>
  <si>
    <t>使用日数</t>
    <rPh sb="0" eb="2">
      <t>シヨウ</t>
    </rPh>
    <rPh sb="2" eb="4">
      <t>ニッスウ</t>
    </rPh>
    <phoneticPr fontId="4"/>
  </si>
  <si>
    <t>灯数</t>
    <rPh sb="0" eb="2">
      <t>トウスウ</t>
    </rPh>
    <phoneticPr fontId="4"/>
  </si>
  <si>
    <t>部局名</t>
    <rPh sb="0" eb="2">
      <t>ブキョク</t>
    </rPh>
    <rPh sb="2" eb="3">
      <t>メイ</t>
    </rPh>
    <phoneticPr fontId="4"/>
  </si>
  <si>
    <t>課名</t>
    <rPh sb="0" eb="2">
      <t>カメイ</t>
    </rPh>
    <phoneticPr fontId="4"/>
  </si>
  <si>
    <t>総務部</t>
    <rPh sb="0" eb="3">
      <t>ソウムブ</t>
    </rPh>
    <phoneticPr fontId="4"/>
  </si>
  <si>
    <t>人事課</t>
    <rPh sb="0" eb="3">
      <t>ジンジカ</t>
    </rPh>
    <phoneticPr fontId="4"/>
  </si>
  <si>
    <t>主管課</t>
    <rPh sb="0" eb="3">
      <t>シュカンカ</t>
    </rPh>
    <phoneticPr fontId="4"/>
  </si>
  <si>
    <t>総務部</t>
    <rPh sb="0" eb="3">
      <t>ソウムブ</t>
    </rPh>
    <phoneticPr fontId="2"/>
  </si>
  <si>
    <t>財産活用課</t>
    <rPh sb="0" eb="4">
      <t>ザイサンカツヨウ</t>
    </rPh>
    <rPh sb="4" eb="5">
      <t>カ</t>
    </rPh>
    <phoneticPr fontId="2"/>
  </si>
  <si>
    <t>-</t>
    <phoneticPr fontId="4"/>
  </si>
  <si>
    <t>1号棟</t>
    <rPh sb="1" eb="3">
      <t>ゴウトウ</t>
    </rPh>
    <phoneticPr fontId="3"/>
  </si>
  <si>
    <t>受付</t>
    <rPh sb="0" eb="2">
      <t>ウケツケ</t>
    </rPh>
    <phoneticPr fontId="3"/>
  </si>
  <si>
    <t>相談室</t>
    <rPh sb="0" eb="3">
      <t>ソウダンシツ</t>
    </rPh>
    <phoneticPr fontId="3"/>
  </si>
  <si>
    <t>女性WC</t>
    <rPh sb="0" eb="2">
      <t>ジョセイ</t>
    </rPh>
    <phoneticPr fontId="3"/>
  </si>
  <si>
    <t>会議室奥</t>
    <rPh sb="0" eb="3">
      <t>カイギシツ</t>
    </rPh>
    <rPh sb="3" eb="4">
      <t>オク</t>
    </rPh>
    <phoneticPr fontId="3"/>
  </si>
  <si>
    <t>談話室</t>
    <rPh sb="0" eb="3">
      <t>ダンワシツ</t>
    </rPh>
    <phoneticPr fontId="3"/>
  </si>
  <si>
    <t>1号棟</t>
    <rPh sb="0" eb="2">
      <t>ゴウトウ</t>
    </rPh>
    <rPh sb="2" eb="3">
      <t>ムネ</t>
    </rPh>
    <phoneticPr fontId="3"/>
  </si>
  <si>
    <t>渡り廊下1/渡り廊下倉庫</t>
    <rPh sb="0" eb="1">
      <t>ワタ</t>
    </rPh>
    <rPh sb="2" eb="4">
      <t>ロウカ</t>
    </rPh>
    <rPh sb="6" eb="7">
      <t>ワタ</t>
    </rPh>
    <rPh sb="8" eb="10">
      <t>ロウカ</t>
    </rPh>
    <rPh sb="10" eb="12">
      <t>ソウコ</t>
    </rPh>
    <phoneticPr fontId="3"/>
  </si>
  <si>
    <t>渡り廊下2</t>
    <rPh sb="0" eb="1">
      <t>ワタ</t>
    </rPh>
    <rPh sb="2" eb="4">
      <t>ロウカ</t>
    </rPh>
    <phoneticPr fontId="3"/>
  </si>
  <si>
    <t>オンライン研修室</t>
    <rPh sb="5" eb="8">
      <t>ケンシュウシツ</t>
    </rPh>
    <phoneticPr fontId="3"/>
  </si>
  <si>
    <t>第1研修室</t>
    <rPh sb="0" eb="1">
      <t>ダイ</t>
    </rPh>
    <rPh sb="2" eb="5">
      <t>ケンシュウシツ</t>
    </rPh>
    <phoneticPr fontId="3"/>
  </si>
  <si>
    <t>第2研修室</t>
    <rPh sb="0" eb="1">
      <t>ダイ</t>
    </rPh>
    <rPh sb="2" eb="5">
      <t>ケンシュウシツ</t>
    </rPh>
    <phoneticPr fontId="3"/>
  </si>
  <si>
    <t>書写・書道研修室</t>
    <rPh sb="0" eb="2">
      <t>ショシャ</t>
    </rPh>
    <rPh sb="3" eb="5">
      <t>ショドウ</t>
    </rPh>
    <rPh sb="5" eb="8">
      <t>ケンシュウシツ</t>
    </rPh>
    <phoneticPr fontId="3"/>
  </si>
  <si>
    <t>2号棟</t>
    <rPh sb="1" eb="3">
      <t>ゴウトウ</t>
    </rPh>
    <phoneticPr fontId="3"/>
  </si>
  <si>
    <t>学びの歴史廊下</t>
    <rPh sb="0" eb="1">
      <t>マナ</t>
    </rPh>
    <rPh sb="3" eb="5">
      <t>レキシ</t>
    </rPh>
    <rPh sb="5" eb="7">
      <t>ロウカ</t>
    </rPh>
    <phoneticPr fontId="3"/>
  </si>
  <si>
    <t>学びの歴史廊下(玄関ホール)</t>
    <rPh sb="0" eb="1">
      <t>マナ</t>
    </rPh>
    <rPh sb="3" eb="5">
      <t>レキシ</t>
    </rPh>
    <rPh sb="5" eb="7">
      <t>ロウカ</t>
    </rPh>
    <rPh sb="8" eb="10">
      <t>ゲンカン</t>
    </rPh>
    <phoneticPr fontId="3"/>
  </si>
  <si>
    <t>展示室A</t>
    <rPh sb="0" eb="3">
      <t>テンジシツ</t>
    </rPh>
    <phoneticPr fontId="3"/>
  </si>
  <si>
    <t>展示室B</t>
    <rPh sb="0" eb="3">
      <t>テンジシツ</t>
    </rPh>
    <phoneticPr fontId="3"/>
  </si>
  <si>
    <t>展示室C</t>
    <rPh sb="0" eb="3">
      <t>テンジシツ</t>
    </rPh>
    <phoneticPr fontId="3"/>
  </si>
  <si>
    <t>展示室D</t>
    <rPh sb="0" eb="2">
      <t>テンジ</t>
    </rPh>
    <rPh sb="2" eb="3">
      <t>シツ</t>
    </rPh>
    <phoneticPr fontId="3"/>
  </si>
  <si>
    <t>階段下倉庫</t>
    <rPh sb="0" eb="2">
      <t>カイダン</t>
    </rPh>
    <rPh sb="1" eb="3">
      <t>ソウコ</t>
    </rPh>
    <phoneticPr fontId="3"/>
  </si>
  <si>
    <t>男性WC</t>
    <rPh sb="0" eb="2">
      <t>ダンセイ</t>
    </rPh>
    <phoneticPr fontId="3"/>
  </si>
  <si>
    <t>展示室E入り口</t>
    <rPh sb="0" eb="3">
      <t>テンジシツ</t>
    </rPh>
    <rPh sb="4" eb="5">
      <t>イ</t>
    </rPh>
    <rPh sb="6" eb="7">
      <t>グチ</t>
    </rPh>
    <phoneticPr fontId="3"/>
  </si>
  <si>
    <t>教育博物館事務室入り口、前室</t>
    <rPh sb="0" eb="5">
      <t>キョウイクハクブツカン</t>
    </rPh>
    <rPh sb="5" eb="8">
      <t>ジムシツ</t>
    </rPh>
    <rPh sb="8" eb="9">
      <t>イ</t>
    </rPh>
    <rPh sb="10" eb="11">
      <t>グチ</t>
    </rPh>
    <rPh sb="12" eb="14">
      <t>ゼンシツ</t>
    </rPh>
    <phoneticPr fontId="3"/>
  </si>
  <si>
    <t>科学の小径</t>
    <rPh sb="0" eb="2">
      <t>カガク</t>
    </rPh>
    <rPh sb="3" eb="5">
      <t>ショウケイ</t>
    </rPh>
    <phoneticPr fontId="3"/>
  </si>
  <si>
    <t>教科研究センター事務室</t>
    <rPh sb="0" eb="2">
      <t>キョウカ</t>
    </rPh>
    <rPh sb="2" eb="4">
      <t>ケンキュウ</t>
    </rPh>
    <rPh sb="8" eb="11">
      <t>ジムシツ</t>
    </rPh>
    <phoneticPr fontId="3"/>
  </si>
  <si>
    <t>学力調査室</t>
    <rPh sb="0" eb="5">
      <t>ガクリョクチョウサシツ</t>
    </rPh>
    <phoneticPr fontId="3"/>
  </si>
  <si>
    <t>オンライン会議室</t>
    <rPh sb="5" eb="8">
      <t>カイギシツ</t>
    </rPh>
    <phoneticPr fontId="3"/>
  </si>
  <si>
    <t>オンライン会議室脇小部屋</t>
    <rPh sb="5" eb="8">
      <t>カイギシツ</t>
    </rPh>
    <rPh sb="8" eb="9">
      <t>ワキ</t>
    </rPh>
    <rPh sb="9" eb="12">
      <t>コベヤ</t>
    </rPh>
    <phoneticPr fontId="3"/>
  </si>
  <si>
    <t>教科書閲覧室入り口</t>
    <rPh sb="0" eb="3">
      <t>キョウカショ</t>
    </rPh>
    <rPh sb="3" eb="6">
      <t>エツランシツ</t>
    </rPh>
    <rPh sb="6" eb="7">
      <t>イ</t>
    </rPh>
    <rPh sb="8" eb="9">
      <t>グチ</t>
    </rPh>
    <phoneticPr fontId="3"/>
  </si>
  <si>
    <t>教科書閲覧室</t>
    <rPh sb="0" eb="3">
      <t>キョウカショ</t>
    </rPh>
    <rPh sb="3" eb="6">
      <t>エツランシツ</t>
    </rPh>
    <phoneticPr fontId="3"/>
  </si>
  <si>
    <t>3号棟</t>
    <rPh sb="1" eb="3">
      <t>ゴウトウ</t>
    </rPh>
    <phoneticPr fontId="3"/>
  </si>
  <si>
    <t>第4研修室</t>
    <rPh sb="0" eb="1">
      <t>ダイ</t>
    </rPh>
    <rPh sb="2" eb="5">
      <t>ケンシュウシツ</t>
    </rPh>
    <phoneticPr fontId="3"/>
  </si>
  <si>
    <t>第3研修室</t>
    <rPh sb="0" eb="1">
      <t>ダイ</t>
    </rPh>
    <rPh sb="2" eb="5">
      <t>ケンシュウシツ</t>
    </rPh>
    <phoneticPr fontId="3"/>
  </si>
  <si>
    <t>階段踊り場</t>
    <rPh sb="0" eb="2">
      <t>カイダン</t>
    </rPh>
    <rPh sb="2" eb="3">
      <t>オド</t>
    </rPh>
    <rPh sb="4" eb="5">
      <t>バ</t>
    </rPh>
    <phoneticPr fontId="3"/>
  </si>
  <si>
    <t>教育資料室</t>
    <rPh sb="0" eb="2">
      <t>キョウイク</t>
    </rPh>
    <rPh sb="2" eb="5">
      <t>シリョウシツ</t>
    </rPh>
    <phoneticPr fontId="3"/>
  </si>
  <si>
    <t>教育資料室横部屋</t>
    <rPh sb="0" eb="2">
      <t>キョウイク</t>
    </rPh>
    <rPh sb="2" eb="5">
      <t>シリョウシツ</t>
    </rPh>
    <rPh sb="5" eb="6">
      <t>ヨコ</t>
    </rPh>
    <rPh sb="6" eb="8">
      <t>ヘヤ</t>
    </rPh>
    <phoneticPr fontId="3"/>
  </si>
  <si>
    <t>物理・地学準備室</t>
    <rPh sb="0" eb="2">
      <t>ブツリ</t>
    </rPh>
    <rPh sb="3" eb="5">
      <t>チガク</t>
    </rPh>
    <rPh sb="5" eb="8">
      <t>ジュンビシツ</t>
    </rPh>
    <phoneticPr fontId="3"/>
  </si>
  <si>
    <t>階段下倉庫</t>
    <rPh sb="0" eb="2">
      <t>カイダン</t>
    </rPh>
    <rPh sb="2" eb="3">
      <t>シタ</t>
    </rPh>
    <rPh sb="3" eb="5">
      <t>ソウコ</t>
    </rPh>
    <phoneticPr fontId="3"/>
  </si>
  <si>
    <t>サイエンスラボ化学</t>
    <rPh sb="7" eb="9">
      <t>カガク</t>
    </rPh>
    <phoneticPr fontId="3"/>
  </si>
  <si>
    <t>化学・生物準備室</t>
    <rPh sb="0" eb="2">
      <t>カガク</t>
    </rPh>
    <rPh sb="3" eb="5">
      <t>セイブツ</t>
    </rPh>
    <rPh sb="5" eb="8">
      <t>ジュンビシツ</t>
    </rPh>
    <phoneticPr fontId="3"/>
  </si>
  <si>
    <t>サイエンスラボ生物</t>
    <rPh sb="7" eb="9">
      <t>セイブツ</t>
    </rPh>
    <phoneticPr fontId="3"/>
  </si>
  <si>
    <t>4号棟</t>
    <rPh sb="1" eb="3">
      <t>ゴウトウ</t>
    </rPh>
    <phoneticPr fontId="3"/>
  </si>
  <si>
    <t>プレイルーム</t>
    <phoneticPr fontId="3"/>
  </si>
  <si>
    <t>男性WC</t>
    <phoneticPr fontId="3"/>
  </si>
  <si>
    <t>スタディルーム</t>
    <phoneticPr fontId="3"/>
  </si>
  <si>
    <t>第1面談室</t>
    <rPh sb="0" eb="1">
      <t>ダイ</t>
    </rPh>
    <rPh sb="2" eb="5">
      <t>メンダンシツ</t>
    </rPh>
    <phoneticPr fontId="3"/>
  </si>
  <si>
    <t>第2面談室</t>
    <rPh sb="0" eb="1">
      <t>ダイ</t>
    </rPh>
    <rPh sb="2" eb="5">
      <t>メンダンシツ</t>
    </rPh>
    <phoneticPr fontId="3"/>
  </si>
  <si>
    <t>第3面談室</t>
    <rPh sb="0" eb="1">
      <t>ダイ</t>
    </rPh>
    <rPh sb="2" eb="5">
      <t>メンダンシツ</t>
    </rPh>
    <phoneticPr fontId="3"/>
  </si>
  <si>
    <t>教育相談センター事務室</t>
    <rPh sb="0" eb="2">
      <t>キョウイク</t>
    </rPh>
    <rPh sb="2" eb="4">
      <t>ソウダン</t>
    </rPh>
    <rPh sb="8" eb="11">
      <t>ジムシツ</t>
    </rPh>
    <phoneticPr fontId="3"/>
  </si>
  <si>
    <t>東口</t>
    <rPh sb="0" eb="2">
      <t>ヒガシグチ</t>
    </rPh>
    <phoneticPr fontId="3"/>
  </si>
  <si>
    <t>教育図書室</t>
    <rPh sb="0" eb="5">
      <t>キョウイクトショシツ</t>
    </rPh>
    <phoneticPr fontId="3"/>
  </si>
  <si>
    <t>図画工作・美術研修室</t>
    <rPh sb="0" eb="4">
      <t>ズガコウサク</t>
    </rPh>
    <rPh sb="5" eb="7">
      <t>ビジュツ</t>
    </rPh>
    <rPh sb="7" eb="10">
      <t>ケンシュウシツ</t>
    </rPh>
    <phoneticPr fontId="3"/>
  </si>
  <si>
    <t>図画工作・美術準備室</t>
    <rPh sb="0" eb="4">
      <t>ズガコウサク</t>
    </rPh>
    <rPh sb="5" eb="7">
      <t>ビジュツ</t>
    </rPh>
    <rPh sb="7" eb="10">
      <t>ジュンビシツ</t>
    </rPh>
    <phoneticPr fontId="3"/>
  </si>
  <si>
    <t>教育図書室</t>
    <rPh sb="0" eb="2">
      <t>キョウイク</t>
    </rPh>
    <rPh sb="2" eb="4">
      <t>トショ</t>
    </rPh>
    <rPh sb="4" eb="5">
      <t>シツ</t>
    </rPh>
    <phoneticPr fontId="3"/>
  </si>
  <si>
    <t>5号棟</t>
    <rPh sb="1" eb="3">
      <t>ゴウトウ</t>
    </rPh>
    <phoneticPr fontId="3"/>
  </si>
  <si>
    <t>ICT研修室</t>
    <rPh sb="3" eb="6">
      <t>ケンシュウシツ</t>
    </rPh>
    <phoneticPr fontId="3"/>
  </si>
  <si>
    <t>サーバー室</t>
    <rPh sb="4" eb="5">
      <t>シツ</t>
    </rPh>
    <phoneticPr fontId="3"/>
  </si>
  <si>
    <t>音楽研修室</t>
    <rPh sb="0" eb="4">
      <t>オンガクケンシュウ</t>
    </rPh>
    <rPh sb="4" eb="5">
      <t>シツ</t>
    </rPh>
    <phoneticPr fontId="3"/>
  </si>
  <si>
    <t>ICT準備室</t>
    <rPh sb="3" eb="6">
      <t>ジュンビシツ</t>
    </rPh>
    <phoneticPr fontId="3"/>
  </si>
  <si>
    <t>電気研修室</t>
    <rPh sb="0" eb="5">
      <t>デンキケンシュウシツ</t>
    </rPh>
    <phoneticPr fontId="3"/>
  </si>
  <si>
    <t>家庭科研修室</t>
    <rPh sb="0" eb="3">
      <t>カテイカ</t>
    </rPh>
    <rPh sb="3" eb="6">
      <t>ケンシュウシツ</t>
    </rPh>
    <phoneticPr fontId="3"/>
  </si>
  <si>
    <t>講師控室</t>
    <rPh sb="0" eb="2">
      <t>コウシ</t>
    </rPh>
    <rPh sb="2" eb="4">
      <t>ヒカエシツ</t>
    </rPh>
    <phoneticPr fontId="3"/>
  </si>
  <si>
    <t>ロビー</t>
    <phoneticPr fontId="3"/>
  </si>
  <si>
    <t>大講義室物置1</t>
    <rPh sb="0" eb="4">
      <t>ダイコウギシツ</t>
    </rPh>
    <rPh sb="4" eb="6">
      <t>モノオキ</t>
    </rPh>
    <phoneticPr fontId="3"/>
  </si>
  <si>
    <t>大講義室物置1暗室</t>
    <rPh sb="0" eb="4">
      <t>ダイコウギシツ</t>
    </rPh>
    <rPh sb="4" eb="6">
      <t>モノオキ</t>
    </rPh>
    <rPh sb="7" eb="9">
      <t>アンシツ</t>
    </rPh>
    <phoneticPr fontId="3"/>
  </si>
  <si>
    <t>大講義室物置2</t>
    <rPh sb="0" eb="4">
      <t>ダイコウギシツ</t>
    </rPh>
    <rPh sb="4" eb="6">
      <t>モノオキ</t>
    </rPh>
    <phoneticPr fontId="3"/>
  </si>
  <si>
    <t>大講義室物置3</t>
    <rPh sb="0" eb="4">
      <t>ダイコウギシツ</t>
    </rPh>
    <rPh sb="4" eb="6">
      <t>モノオキ</t>
    </rPh>
    <phoneticPr fontId="3"/>
  </si>
  <si>
    <t>準備室</t>
    <rPh sb="0" eb="3">
      <t>ジュンビシツ</t>
    </rPh>
    <phoneticPr fontId="3"/>
  </si>
  <si>
    <t>大研修室横物置</t>
    <rPh sb="0" eb="4">
      <t>ダイケンシュウシツ</t>
    </rPh>
    <rPh sb="4" eb="5">
      <t>ヨコ</t>
    </rPh>
    <rPh sb="5" eb="7">
      <t>モノオキ</t>
    </rPh>
    <phoneticPr fontId="3"/>
  </si>
  <si>
    <t>大研修室教材室</t>
    <rPh sb="0" eb="4">
      <t>ダイケンシュウシツ</t>
    </rPh>
    <rPh sb="4" eb="6">
      <t>キョウザイ</t>
    </rPh>
    <rPh sb="6" eb="7">
      <t>シツ</t>
    </rPh>
    <phoneticPr fontId="3"/>
  </si>
  <si>
    <t>木材加工研修室</t>
    <rPh sb="0" eb="2">
      <t>モクザイ</t>
    </rPh>
    <rPh sb="2" eb="4">
      <t>カコウ</t>
    </rPh>
    <rPh sb="4" eb="7">
      <t>ケンシュウシツ</t>
    </rPh>
    <phoneticPr fontId="3"/>
  </si>
  <si>
    <t>金属加工研修室</t>
    <rPh sb="0" eb="2">
      <t>キンゾク</t>
    </rPh>
    <rPh sb="2" eb="4">
      <t>カコウ</t>
    </rPh>
    <rPh sb="4" eb="7">
      <t>ケンシュウシツ</t>
    </rPh>
    <phoneticPr fontId="3"/>
  </si>
  <si>
    <t>材料庫</t>
    <rPh sb="0" eb="2">
      <t>ザイリョウ</t>
    </rPh>
    <rPh sb="1" eb="2">
      <t>コ</t>
    </rPh>
    <phoneticPr fontId="3"/>
  </si>
  <si>
    <t>元実習室</t>
    <rPh sb="0" eb="1">
      <t>モト</t>
    </rPh>
    <rPh sb="1" eb="4">
      <t>ジッシュウシツ</t>
    </rPh>
    <phoneticPr fontId="3"/>
  </si>
  <si>
    <t>2号棟</t>
    <rPh sb="1" eb="2">
      <t>ゴウ</t>
    </rPh>
    <rPh sb="2" eb="3">
      <t>ムネ</t>
    </rPh>
    <phoneticPr fontId="3"/>
  </si>
  <si>
    <t>本館</t>
    <rPh sb="0" eb="2">
      <t>ホンカン</t>
    </rPh>
    <phoneticPr fontId="4"/>
  </si>
  <si>
    <t>会議室1</t>
    <rPh sb="0" eb="3">
      <t>カイギシツ</t>
    </rPh>
    <phoneticPr fontId="3"/>
  </si>
  <si>
    <t>会議室2</t>
    <rPh sb="0" eb="3">
      <t>カイギシツ</t>
    </rPh>
    <phoneticPr fontId="3"/>
  </si>
  <si>
    <t>WC(手洗い場)</t>
    <rPh sb="3" eb="5">
      <t>テアラ</t>
    </rPh>
    <rPh sb="6" eb="7">
      <t>バ</t>
    </rPh>
    <phoneticPr fontId="3"/>
  </si>
  <si>
    <t>WC(女)</t>
    <rPh sb="3" eb="4">
      <t>オンナ</t>
    </rPh>
    <phoneticPr fontId="3"/>
  </si>
  <si>
    <t>WC(男)</t>
    <rPh sb="3" eb="4">
      <t>ダン</t>
    </rPh>
    <phoneticPr fontId="3"/>
  </si>
  <si>
    <t>大会議室</t>
    <rPh sb="0" eb="4">
      <t>ダイカイギシツ</t>
    </rPh>
    <phoneticPr fontId="3"/>
  </si>
  <si>
    <t>総務課・企画課</t>
    <rPh sb="0" eb="3">
      <t>ソウムカ</t>
    </rPh>
    <rPh sb="4" eb="7">
      <t>キカクカ</t>
    </rPh>
    <phoneticPr fontId="3"/>
  </si>
  <si>
    <t>社長室</t>
    <rPh sb="0" eb="3">
      <t>シャチョウシツ</t>
    </rPh>
    <phoneticPr fontId="3"/>
  </si>
  <si>
    <t>小会議室</t>
    <rPh sb="0" eb="4">
      <t>ショウカイギシツ</t>
    </rPh>
    <phoneticPr fontId="3"/>
  </si>
  <si>
    <t>交流文化部</t>
    <rPh sb="0" eb="5">
      <t>コウリュウブンカブ</t>
    </rPh>
    <phoneticPr fontId="2"/>
  </si>
  <si>
    <t>スポーツ課</t>
    <rPh sb="4" eb="5">
      <t>カ</t>
    </rPh>
    <phoneticPr fontId="2"/>
  </si>
  <si>
    <t>エネルギー環境部</t>
    <rPh sb="5" eb="8">
      <t>カンキョウブ</t>
    </rPh>
    <phoneticPr fontId="2"/>
  </si>
  <si>
    <t>自然環境課</t>
    <rPh sb="0" eb="4">
      <t>シゼンカンキョウ</t>
    </rPh>
    <rPh sb="4" eb="5">
      <t>カ</t>
    </rPh>
    <phoneticPr fontId="2"/>
  </si>
  <si>
    <t>健康福祉部</t>
    <phoneticPr fontId="2"/>
  </si>
  <si>
    <t>地域福祉課</t>
    <phoneticPr fontId="2"/>
  </si>
  <si>
    <t>保健予防課</t>
    <rPh sb="0" eb="5">
      <t>ホケンヨボウカ</t>
    </rPh>
    <phoneticPr fontId="4"/>
  </si>
  <si>
    <t>産業労働部</t>
    <rPh sb="0" eb="5">
      <t>サンギョウロウドウブ</t>
    </rPh>
    <phoneticPr fontId="2"/>
  </si>
  <si>
    <t>労働政策課</t>
    <rPh sb="0" eb="5">
      <t>ロウドウセイサクカ</t>
    </rPh>
    <phoneticPr fontId="2"/>
  </si>
  <si>
    <t>公営企業課</t>
    <rPh sb="0" eb="2">
      <t>コウエイ</t>
    </rPh>
    <rPh sb="2" eb="4">
      <t>キギョウ</t>
    </rPh>
    <rPh sb="4" eb="5">
      <t>カ</t>
    </rPh>
    <phoneticPr fontId="2"/>
  </si>
  <si>
    <t>農林水産部</t>
    <rPh sb="0" eb="5">
      <t>ノウリンスイサンブ</t>
    </rPh>
    <phoneticPr fontId="2"/>
  </si>
  <si>
    <t>中山間農業・
畜産課</t>
    <rPh sb="0" eb="3">
      <t>チュウサンカン</t>
    </rPh>
    <rPh sb="3" eb="5">
      <t>ノウギョウ</t>
    </rPh>
    <rPh sb="7" eb="10">
      <t>チクサンカ</t>
    </rPh>
    <phoneticPr fontId="2"/>
  </si>
  <si>
    <t>内水面総合センター</t>
  </si>
  <si>
    <t>水産課</t>
    <rPh sb="0" eb="3">
      <t>スイサンカ</t>
    </rPh>
    <phoneticPr fontId="2"/>
  </si>
  <si>
    <t>土木部</t>
    <rPh sb="0" eb="3">
      <t>ドボクブ</t>
    </rPh>
    <phoneticPr fontId="2"/>
  </si>
  <si>
    <t>土木管理課</t>
    <rPh sb="0" eb="5">
      <t>ドボクカンリカ</t>
    </rPh>
    <phoneticPr fontId="2"/>
  </si>
  <si>
    <t>河川課</t>
    <rPh sb="0" eb="2">
      <t>カセン</t>
    </rPh>
    <rPh sb="2" eb="3">
      <t>カ</t>
    </rPh>
    <phoneticPr fontId="2"/>
  </si>
  <si>
    <t>港湾空港課</t>
    <rPh sb="0" eb="2">
      <t>コウワン</t>
    </rPh>
    <rPh sb="2" eb="4">
      <t>クウコウ</t>
    </rPh>
    <rPh sb="4" eb="5">
      <t>カ</t>
    </rPh>
    <phoneticPr fontId="2"/>
  </si>
  <si>
    <t>都市計画課</t>
    <rPh sb="0" eb="5">
      <t>トシケイカクカ</t>
    </rPh>
    <phoneticPr fontId="2"/>
  </si>
  <si>
    <t>教育庁</t>
    <rPh sb="0" eb="3">
      <t>キョウイクチョウ</t>
    </rPh>
    <phoneticPr fontId="2"/>
  </si>
  <si>
    <t>教育政策課</t>
    <rPh sb="0" eb="4">
      <t>キョウイクセイサク</t>
    </rPh>
    <rPh sb="4" eb="5">
      <t>カ</t>
    </rPh>
    <phoneticPr fontId="2"/>
  </si>
  <si>
    <t>警察本部</t>
    <rPh sb="0" eb="4">
      <t>ケイサツホンブ</t>
    </rPh>
    <phoneticPr fontId="2"/>
  </si>
  <si>
    <t>会計課</t>
    <rPh sb="0" eb="3">
      <t>カイケイカ</t>
    </rPh>
    <phoneticPr fontId="2"/>
  </si>
  <si>
    <t>大野署　稲郷駐在所</t>
    <phoneticPr fontId="4"/>
  </si>
  <si>
    <t>坂井西署　三里浜駐在所</t>
    <phoneticPr fontId="4"/>
  </si>
  <si>
    <t>敦賀署　早瀬駐在所</t>
    <phoneticPr fontId="4"/>
  </si>
  <si>
    <t>坂井署　木部駐在所</t>
    <phoneticPr fontId="4"/>
  </si>
  <si>
    <t>敦賀署　横渡駐在所</t>
    <phoneticPr fontId="4"/>
  </si>
  <si>
    <t>小浜署　大飯駐在所</t>
    <phoneticPr fontId="4"/>
  </si>
  <si>
    <t>小浜署　遠敷駐在所</t>
    <rPh sb="0" eb="2">
      <t>オバマ</t>
    </rPh>
    <rPh sb="2" eb="3">
      <t>ショ</t>
    </rPh>
    <phoneticPr fontId="4"/>
  </si>
  <si>
    <t>福井署　米松交番　</t>
    <phoneticPr fontId="4"/>
  </si>
  <si>
    <t>小浜署　中名田庄駐在所</t>
    <phoneticPr fontId="4"/>
  </si>
  <si>
    <t>小浜署　今富駐在所</t>
    <phoneticPr fontId="4"/>
  </si>
  <si>
    <t>福井南署　越廼駐在所</t>
    <phoneticPr fontId="4"/>
  </si>
  <si>
    <t>小浜署　佐分利駐在所</t>
    <phoneticPr fontId="4"/>
  </si>
  <si>
    <t>坂井西署　加戸駐在所</t>
    <rPh sb="3" eb="4">
      <t>ショ</t>
    </rPh>
    <phoneticPr fontId="4"/>
  </si>
  <si>
    <t>敦賀署　美浜丹生駐在所</t>
    <phoneticPr fontId="4"/>
  </si>
  <si>
    <t>勝山署　平泉寺駐在所</t>
    <phoneticPr fontId="4"/>
  </si>
  <si>
    <t>坂井署　霞交番</t>
    <phoneticPr fontId="4"/>
  </si>
  <si>
    <t>あわら署　坪江駐在所</t>
    <phoneticPr fontId="4"/>
  </si>
  <si>
    <t>福井南署　鮎川駐在所</t>
    <phoneticPr fontId="4"/>
  </si>
  <si>
    <t>福井南署　志津駐在所</t>
    <phoneticPr fontId="4"/>
  </si>
  <si>
    <t>福井警察署　丸山交番</t>
    <phoneticPr fontId="4"/>
  </si>
  <si>
    <t>越前署　池田駐在所</t>
    <phoneticPr fontId="4"/>
  </si>
  <si>
    <t>福井警察署　湊交番</t>
    <phoneticPr fontId="4"/>
  </si>
  <si>
    <t>坂井署　エポ高椋公舎</t>
    <phoneticPr fontId="4"/>
  </si>
  <si>
    <t>大野署　上野駐在所</t>
    <phoneticPr fontId="4"/>
  </si>
  <si>
    <t>小浜署　メルト若潮</t>
    <phoneticPr fontId="4"/>
  </si>
  <si>
    <t>鯖江署　河和田駐在所</t>
    <phoneticPr fontId="4"/>
  </si>
  <si>
    <t>鯖江署　吉川駐在所</t>
    <phoneticPr fontId="4"/>
  </si>
  <si>
    <t>大野署　阪谷駐在所</t>
    <phoneticPr fontId="4"/>
  </si>
  <si>
    <t>鯖江署　城崎駐在所</t>
    <phoneticPr fontId="4"/>
  </si>
  <si>
    <t>大野署　和泉駐在所</t>
    <phoneticPr fontId="4"/>
  </si>
  <si>
    <t>坂井署　坂井交番</t>
    <phoneticPr fontId="4"/>
  </si>
  <si>
    <t>勝山署　荒土駐在所</t>
    <phoneticPr fontId="4"/>
  </si>
  <si>
    <t>福井署　和田交番</t>
    <phoneticPr fontId="4"/>
  </si>
  <si>
    <t>福井署　日新交番</t>
    <phoneticPr fontId="4"/>
  </si>
  <si>
    <t>小浜署　加戸駐在所</t>
    <phoneticPr fontId="4"/>
  </si>
  <si>
    <t>敦賀署　和久野公舎</t>
    <phoneticPr fontId="4"/>
  </si>
  <si>
    <t>福井県警察航空隊庁舎</t>
    <phoneticPr fontId="4"/>
  </si>
  <si>
    <t>鯖江警察署</t>
    <phoneticPr fontId="4"/>
  </si>
  <si>
    <t>下馬公舎</t>
  </si>
  <si>
    <t>森田公舎</t>
  </si>
  <si>
    <t>上北野公舎</t>
  </si>
  <si>
    <t>城東職員住宅</t>
  </si>
  <si>
    <t>A練4-5F階段</t>
    <phoneticPr fontId="4"/>
  </si>
  <si>
    <t>A練</t>
  </si>
  <si>
    <t>B練1F部屋前</t>
    <phoneticPr fontId="4"/>
  </si>
  <si>
    <t>B練</t>
  </si>
  <si>
    <t>別館</t>
  </si>
  <si>
    <t>本棟</t>
  </si>
  <si>
    <t>本棟</t>
    <phoneticPr fontId="4"/>
  </si>
  <si>
    <t>クレー球出し場</t>
    <phoneticPr fontId="4"/>
  </si>
  <si>
    <t>B1</t>
    <phoneticPr fontId="4"/>
  </si>
  <si>
    <t>厨舎</t>
  </si>
  <si>
    <t>屋外</t>
    <rPh sb="0" eb="2">
      <t>オクガイ</t>
    </rPh>
    <phoneticPr fontId="4"/>
  </si>
  <si>
    <t>越前三国オートキャンプ場</t>
    <phoneticPr fontId="4"/>
  </si>
  <si>
    <t>キャンプ場</t>
    <phoneticPr fontId="4"/>
  </si>
  <si>
    <t>生きがい交流センター</t>
    <phoneticPr fontId="4"/>
  </si>
  <si>
    <t>教室棟</t>
  </si>
  <si>
    <t>管理宿泊棟</t>
    <phoneticPr fontId="4"/>
  </si>
  <si>
    <t>勤労者体育センター</t>
    <phoneticPr fontId="4"/>
  </si>
  <si>
    <t>技術
仕様書</t>
    <rPh sb="0" eb="2">
      <t>ギジュツ</t>
    </rPh>
    <rPh sb="3" eb="6">
      <t>シヨウショ</t>
    </rPh>
    <phoneticPr fontId="4"/>
  </si>
  <si>
    <t>倉庫</t>
    <phoneticPr fontId="4"/>
  </si>
  <si>
    <t>オートリフター</t>
    <phoneticPr fontId="4"/>
  </si>
  <si>
    <t>有</t>
  </si>
  <si>
    <t>本館</t>
    <rPh sb="0" eb="2">
      <t>ホンカン</t>
    </rPh>
    <phoneticPr fontId="4"/>
  </si>
  <si>
    <t>活性炭素貯蔵棟</t>
  </si>
  <si>
    <t>フロック形成池北側棟</t>
    <phoneticPr fontId="4"/>
  </si>
  <si>
    <t>フロック形成池</t>
    <phoneticPr fontId="4"/>
  </si>
  <si>
    <t>急速ろ過池</t>
    <phoneticPr fontId="4"/>
  </si>
  <si>
    <t>B2</t>
    <phoneticPr fontId="4"/>
  </si>
  <si>
    <t>浄水池</t>
    <phoneticPr fontId="4"/>
  </si>
  <si>
    <t>送泥ポンプ室</t>
    <phoneticPr fontId="4"/>
  </si>
  <si>
    <t>実験棟</t>
    <phoneticPr fontId="4"/>
  </si>
  <si>
    <t>外</t>
    <rPh sb="0" eb="1">
      <t>ソト</t>
    </rPh>
    <phoneticPr fontId="4"/>
  </si>
  <si>
    <t>飼育棟</t>
    <phoneticPr fontId="4"/>
  </si>
  <si>
    <t>沪過棟</t>
    <phoneticPr fontId="4"/>
  </si>
  <si>
    <t>階段　　223</t>
    <rPh sb="0" eb="2">
      <t>カイダン</t>
    </rPh>
    <phoneticPr fontId="3"/>
  </si>
  <si>
    <t>武道場</t>
    <phoneticPr fontId="4"/>
  </si>
  <si>
    <t>弓道場</t>
    <phoneticPr fontId="4"/>
  </si>
  <si>
    <t>ゲートボール場</t>
  </si>
  <si>
    <t>第三駐車場</t>
    <phoneticPr fontId="4"/>
  </si>
  <si>
    <t>テニスコート</t>
    <phoneticPr fontId="4"/>
  </si>
  <si>
    <t>管理棟</t>
    <phoneticPr fontId="4"/>
  </si>
  <si>
    <t>庭園</t>
    <phoneticPr fontId="4"/>
  </si>
  <si>
    <t>エントランス広場</t>
    <phoneticPr fontId="4"/>
  </si>
  <si>
    <t>第二駐車場</t>
    <phoneticPr fontId="4"/>
  </si>
  <si>
    <t>第一駐車場</t>
    <phoneticPr fontId="4"/>
  </si>
  <si>
    <t>２F　アリーナ</t>
    <phoneticPr fontId="4"/>
  </si>
  <si>
    <t>アリーナ</t>
    <phoneticPr fontId="4"/>
  </si>
  <si>
    <t>グラウンド</t>
    <phoneticPr fontId="4"/>
  </si>
  <si>
    <t>進入通路</t>
    <phoneticPr fontId="4"/>
  </si>
  <si>
    <t>バタフライガーデン</t>
    <phoneticPr fontId="4"/>
  </si>
  <si>
    <t>温水プール</t>
    <phoneticPr fontId="4"/>
  </si>
  <si>
    <t>倉庫</t>
    <rPh sb="0" eb="2">
      <t>ソウコ</t>
    </rPh>
    <phoneticPr fontId="4"/>
  </si>
  <si>
    <t>武道場</t>
    <rPh sb="0" eb="3">
      <t>ブドウジョウ</t>
    </rPh>
    <phoneticPr fontId="4"/>
  </si>
  <si>
    <t>警備品倉庫　隣</t>
    <rPh sb="0" eb="3">
      <t>ケイビヒン</t>
    </rPh>
    <rPh sb="3" eb="5">
      <t>ソウコ</t>
    </rPh>
    <rPh sb="6" eb="7">
      <t>トナリ</t>
    </rPh>
    <phoneticPr fontId="3"/>
  </si>
  <si>
    <t>車庫</t>
    <rPh sb="0" eb="2">
      <t>シャコ</t>
    </rPh>
    <phoneticPr fontId="4"/>
  </si>
  <si>
    <t>1F 更衣室+G2713</t>
    <rPh sb="1" eb="3">
      <t>ジゼン</t>
    </rPh>
    <rPh sb="3" eb="5">
      <t>チョウサジゼンチョウサキサイモカショクウハクセコウカショオオメヤスギョウシャテイキョウジョウホウセイチジョウホウケッコウ</t>
    </rPh>
    <phoneticPr fontId="4"/>
  </si>
  <si>
    <t>車庫</t>
    <phoneticPr fontId="4"/>
  </si>
  <si>
    <t>外</t>
    <rPh sb="0" eb="1">
      <t>ソト</t>
    </rPh>
    <phoneticPr fontId="4"/>
  </si>
  <si>
    <t>A棟</t>
    <phoneticPr fontId="4"/>
  </si>
  <si>
    <t>B棟</t>
    <phoneticPr fontId="4"/>
  </si>
  <si>
    <t>C棟</t>
    <phoneticPr fontId="4"/>
  </si>
  <si>
    <t>本館</t>
    <rPh sb="0" eb="2">
      <t>ホンカン</t>
    </rPh>
    <phoneticPr fontId="4"/>
  </si>
  <si>
    <t>ひの寮Ⅰ・Ⅱ</t>
    <rPh sb="2" eb="3">
      <t>リョウ</t>
    </rPh>
    <phoneticPr fontId="3"/>
  </si>
  <si>
    <t>本館</t>
    <phoneticPr fontId="4"/>
  </si>
  <si>
    <t>青葉寮</t>
    <rPh sb="0" eb="3">
      <t>アオバリョウ</t>
    </rPh>
    <phoneticPr fontId="4"/>
  </si>
  <si>
    <t>高等部校舎</t>
    <rPh sb="0" eb="3">
      <t>コウトウブ</t>
    </rPh>
    <rPh sb="3" eb="5">
      <t>コウシャ</t>
    </rPh>
    <phoneticPr fontId="3"/>
  </si>
  <si>
    <t>温水浴室</t>
    <rPh sb="0" eb="2">
      <t>オンスイ</t>
    </rPh>
    <rPh sb="2" eb="4">
      <t>ヨクシツ</t>
    </rPh>
    <phoneticPr fontId="3"/>
  </si>
  <si>
    <t>普通.特別教棟</t>
    <rPh sb="0" eb="2">
      <t>フツウ</t>
    </rPh>
    <rPh sb="3" eb="6">
      <t>トクベツキョウ</t>
    </rPh>
    <rPh sb="6" eb="7">
      <t>トウ</t>
    </rPh>
    <phoneticPr fontId="3"/>
  </si>
  <si>
    <t>航海・専攻科教棟</t>
    <rPh sb="0" eb="2">
      <t>コウカイ</t>
    </rPh>
    <rPh sb="3" eb="6">
      <t>センコウカ</t>
    </rPh>
    <rPh sb="6" eb="7">
      <t>キョウ</t>
    </rPh>
    <rPh sb="7" eb="8">
      <t>トウ</t>
    </rPh>
    <phoneticPr fontId="3"/>
  </si>
  <si>
    <t>実習教棟</t>
    <rPh sb="0" eb="2">
      <t>ジッシュウ</t>
    </rPh>
    <rPh sb="2" eb="3">
      <t>キョウ</t>
    </rPh>
    <rPh sb="3" eb="4">
      <t>トウ</t>
    </rPh>
    <phoneticPr fontId="3"/>
  </si>
  <si>
    <t>セミナーハウス</t>
    <phoneticPr fontId="3"/>
  </si>
  <si>
    <t>第2実習教棟</t>
    <rPh sb="0" eb="1">
      <t>ダイ</t>
    </rPh>
    <rPh sb="2" eb="4">
      <t>ジッシュウ</t>
    </rPh>
    <rPh sb="4" eb="5">
      <t>キョウ</t>
    </rPh>
    <rPh sb="5" eb="6">
      <t>トウ</t>
    </rPh>
    <phoneticPr fontId="3"/>
  </si>
  <si>
    <t>第2.4実習教棟</t>
    <rPh sb="0" eb="1">
      <t>ダイ</t>
    </rPh>
    <rPh sb="4" eb="6">
      <t>ジッシュウ</t>
    </rPh>
    <rPh sb="6" eb="7">
      <t>キョウ</t>
    </rPh>
    <rPh sb="7" eb="8">
      <t>トウ</t>
    </rPh>
    <phoneticPr fontId="3"/>
  </si>
  <si>
    <t>第4実習教棟</t>
    <rPh sb="0" eb="1">
      <t>ダイ</t>
    </rPh>
    <rPh sb="2" eb="4">
      <t>ジッシュウ</t>
    </rPh>
    <rPh sb="4" eb="5">
      <t>キョウ</t>
    </rPh>
    <rPh sb="5" eb="6">
      <t>トウ</t>
    </rPh>
    <phoneticPr fontId="3"/>
  </si>
  <si>
    <t>コミュニティーホール　　79</t>
    <phoneticPr fontId="4"/>
  </si>
  <si>
    <t>コミュニティーホール</t>
    <phoneticPr fontId="3"/>
  </si>
  <si>
    <t>図書館棟</t>
    <rPh sb="0" eb="3">
      <t>トショカン</t>
    </rPh>
    <rPh sb="3" eb="4">
      <t>トウ</t>
    </rPh>
    <phoneticPr fontId="3"/>
  </si>
  <si>
    <t>竜泉寮</t>
    <rPh sb="0" eb="1">
      <t>リュウ</t>
    </rPh>
    <rPh sb="1" eb="2">
      <t>イズミ</t>
    </rPh>
    <rPh sb="2" eb="3">
      <t>リョウ</t>
    </rPh>
    <phoneticPr fontId="3"/>
  </si>
  <si>
    <t>藁場（弓道）　　148</t>
    <rPh sb="0" eb="1">
      <t>ワラ</t>
    </rPh>
    <rPh sb="1" eb="2">
      <t>ジョウ</t>
    </rPh>
    <rPh sb="3" eb="5">
      <t>キュウドウ</t>
    </rPh>
    <phoneticPr fontId="3"/>
  </si>
  <si>
    <t>-</t>
    <phoneticPr fontId="4"/>
  </si>
  <si>
    <t>FDL13</t>
    <phoneticPr fontId="4"/>
  </si>
  <si>
    <t>FL20</t>
    <phoneticPr fontId="4"/>
  </si>
  <si>
    <t>FCL30</t>
    <phoneticPr fontId="4"/>
  </si>
  <si>
    <t>1-1</t>
    <phoneticPr fontId="17"/>
  </si>
  <si>
    <t>1-2</t>
    <phoneticPr fontId="17"/>
  </si>
  <si>
    <t>教育庁</t>
    <rPh sb="0" eb="3">
      <t>キョウイクチョウ</t>
    </rPh>
    <phoneticPr fontId="1"/>
  </si>
  <si>
    <t>教職員課</t>
    <rPh sb="0" eb="3">
      <t>キョウショクイン</t>
    </rPh>
    <rPh sb="3" eb="4">
      <t>カ</t>
    </rPh>
    <phoneticPr fontId="1"/>
  </si>
  <si>
    <t>教育総合研究所・教育博物館</t>
  </si>
  <si>
    <t>屋外器具庫</t>
  </si>
  <si>
    <t>本館1F 技術相談室</t>
    <rPh sb="0" eb="2">
      <t>ホンカン</t>
    </rPh>
    <rPh sb="5" eb="7">
      <t>ギジュツ</t>
    </rPh>
    <rPh sb="7" eb="9">
      <t>ソウダン</t>
    </rPh>
    <rPh sb="9" eb="10">
      <t>シツ</t>
    </rPh>
    <phoneticPr fontId="3"/>
  </si>
  <si>
    <t>実験棟　水畜産製造室（低温加工室）</t>
    <rPh sb="0" eb="3">
      <t>ジッケントウ</t>
    </rPh>
    <rPh sb="4" eb="5">
      <t>スイ</t>
    </rPh>
    <rPh sb="5" eb="7">
      <t>チクサン</t>
    </rPh>
    <rPh sb="7" eb="9">
      <t>セイゾウ</t>
    </rPh>
    <rPh sb="9" eb="10">
      <t>シツ</t>
    </rPh>
    <rPh sb="11" eb="13">
      <t>テイオン</t>
    </rPh>
    <rPh sb="13" eb="16">
      <t>カコウシツ</t>
    </rPh>
    <phoneticPr fontId="3"/>
  </si>
  <si>
    <t>実験棟　貯蔵室内の貯蔵庫、保温庫等</t>
    <rPh sb="0" eb="3">
      <t>ジッケントウ</t>
    </rPh>
    <rPh sb="4" eb="7">
      <t>チョゾウシツ</t>
    </rPh>
    <rPh sb="7" eb="8">
      <t>ナイ</t>
    </rPh>
    <rPh sb="9" eb="12">
      <t>チョゾウコ</t>
    </rPh>
    <rPh sb="13" eb="15">
      <t>ホオン</t>
    </rPh>
    <rPh sb="15" eb="16">
      <t>コ</t>
    </rPh>
    <rPh sb="16" eb="17">
      <t>トウ</t>
    </rPh>
    <phoneticPr fontId="3"/>
  </si>
  <si>
    <t>実験棟　発酵食品製造室（低温発酵室）</t>
    <rPh sb="0" eb="3">
      <t>ジッケントウ</t>
    </rPh>
    <phoneticPr fontId="3"/>
  </si>
  <si>
    <t>本館1F 階段下倉庫</t>
    <rPh sb="5" eb="7">
      <t>カイダン</t>
    </rPh>
    <rPh sb="7" eb="8">
      <t>シタ</t>
    </rPh>
    <rPh sb="8" eb="10">
      <t>ソウコ</t>
    </rPh>
    <phoneticPr fontId="4"/>
  </si>
  <si>
    <t>本館2F 電子顕微鏡室（倉庫）</t>
    <rPh sb="0" eb="2">
      <t>ホンカン</t>
    </rPh>
    <rPh sb="5" eb="7">
      <t>デンシ</t>
    </rPh>
    <rPh sb="7" eb="10">
      <t>ケンビキョウ</t>
    </rPh>
    <rPh sb="10" eb="11">
      <t>シツ</t>
    </rPh>
    <rPh sb="12" eb="14">
      <t>ソウコ</t>
    </rPh>
    <phoneticPr fontId="3"/>
  </si>
  <si>
    <t>本館1F 階段表示（▼1F▲2F）</t>
    <rPh sb="0" eb="2">
      <t>ホンカン</t>
    </rPh>
    <rPh sb="5" eb="7">
      <t>カイダン</t>
    </rPh>
    <rPh sb="7" eb="9">
      <t>ヒョウジ</t>
    </rPh>
    <phoneticPr fontId="3"/>
  </si>
  <si>
    <t>240日/年</t>
    <rPh sb="3" eb="4">
      <t>ニチ</t>
    </rPh>
    <rPh sb="5" eb="6">
      <t>ネン</t>
    </rPh>
    <phoneticPr fontId="4"/>
  </si>
  <si>
    <t>車庫</t>
  </si>
  <si>
    <t>別棟　焼却室</t>
  </si>
  <si>
    <t>その他</t>
  </si>
  <si>
    <t>　</t>
  </si>
  <si>
    <t>始業～就業（8:30～17:15）</t>
  </si>
  <si>
    <t>その他</t>
    <phoneticPr fontId="4"/>
  </si>
  <si>
    <t>管理棟</t>
    <rPh sb="0" eb="3">
      <t>カンリトウ</t>
    </rPh>
    <phoneticPr fontId="4"/>
  </si>
  <si>
    <t>展示棟</t>
    <rPh sb="0" eb="3">
      <t>テンジトウ</t>
    </rPh>
    <phoneticPr fontId="4"/>
  </si>
  <si>
    <t>FL40</t>
    <phoneticPr fontId="4"/>
  </si>
  <si>
    <t>FDL18</t>
    <phoneticPr fontId="4"/>
  </si>
  <si>
    <t>ﾊﾛｹﾞﾝ</t>
    <phoneticPr fontId="4"/>
  </si>
  <si>
    <t>FPL28</t>
    <phoneticPr fontId="4"/>
  </si>
  <si>
    <t>日の入り～日の出</t>
  </si>
  <si>
    <t>玄関</t>
  </si>
  <si>
    <t>電気室横倉庫</t>
  </si>
  <si>
    <t>発電機室</t>
  </si>
  <si>
    <t>勝手口</t>
  </si>
  <si>
    <t>外</t>
  </si>
  <si>
    <t>宿直室</t>
  </si>
  <si>
    <t>資料室</t>
  </si>
  <si>
    <t>屋上</t>
  </si>
  <si>
    <t>1階トイレ前</t>
  </si>
  <si>
    <t>2階ベランダ</t>
  </si>
  <si>
    <t>2階操作室</t>
  </si>
  <si>
    <t>本館</t>
  </si>
  <si>
    <t>相談室（男子更衣室）</t>
  </si>
  <si>
    <t>廊下</t>
  </si>
  <si>
    <t>EV機械室（屋上）</t>
  </si>
  <si>
    <t>第１実習場</t>
  </si>
  <si>
    <t>講師控室横研ぎ場</t>
  </si>
  <si>
    <t>コミュニティ広場</t>
  </si>
  <si>
    <t>屋外壁面（センサー照明）</t>
  </si>
  <si>
    <t>展示ロビー</t>
  </si>
  <si>
    <t>展示ロビーとなり小部屋</t>
  </si>
  <si>
    <t>女子更衣室</t>
  </si>
  <si>
    <t>消火栓ポンプ室</t>
  </si>
  <si>
    <t>保健室</t>
  </si>
  <si>
    <t>校長室</t>
  </si>
  <si>
    <t>職員室</t>
  </si>
  <si>
    <t>障害WC</t>
  </si>
  <si>
    <t>人間センター教室1</t>
  </si>
  <si>
    <t xml:space="preserve">人間センター教室2 </t>
  </si>
  <si>
    <t>工作室</t>
  </si>
  <si>
    <t>文書倉庫</t>
  </si>
  <si>
    <t>階段下倉庫</t>
  </si>
  <si>
    <t>吹き抜け</t>
  </si>
  <si>
    <t>206教室</t>
  </si>
  <si>
    <t>第一会議室</t>
  </si>
  <si>
    <t>205教室</t>
  </si>
  <si>
    <t>201教室</t>
  </si>
  <si>
    <t>202教室</t>
  </si>
  <si>
    <t>203教室</t>
  </si>
  <si>
    <t>204教室</t>
  </si>
  <si>
    <t>男WC</t>
  </si>
  <si>
    <t>女WC</t>
  </si>
  <si>
    <t>人材開発センター実習場3</t>
  </si>
  <si>
    <t>福井県労働基準協会倉庫</t>
  </si>
  <si>
    <t>福井県労働基準協会</t>
  </si>
  <si>
    <t>回路実習室</t>
  </si>
  <si>
    <t>測定実習室</t>
  </si>
  <si>
    <t>301教室</t>
  </si>
  <si>
    <t>302教室</t>
  </si>
  <si>
    <t>図書室</t>
  </si>
  <si>
    <t>生徒ホール</t>
  </si>
  <si>
    <t>パソコン実習室</t>
  </si>
  <si>
    <t>第2会議室</t>
  </si>
  <si>
    <t>視聴覚室</t>
  </si>
  <si>
    <t>視聴覚準備室</t>
  </si>
  <si>
    <t>製図室</t>
  </si>
  <si>
    <t>CAD実習室</t>
  </si>
  <si>
    <t>CAD準備室</t>
  </si>
  <si>
    <t>更衣室</t>
  </si>
  <si>
    <t>オフィス実習室</t>
  </si>
  <si>
    <t>講堂前</t>
  </si>
  <si>
    <t>講堂前機械室</t>
  </si>
  <si>
    <t>講堂</t>
  </si>
  <si>
    <t>講堂内音響室</t>
  </si>
  <si>
    <t>１～４</t>
  </si>
  <si>
    <t>４～屋上</t>
  </si>
  <si>
    <t>メイン照明</t>
  </si>
  <si>
    <t>コンプレッサー室</t>
  </si>
  <si>
    <t>蒸気発生室</t>
  </si>
  <si>
    <t>前処理室</t>
  </si>
  <si>
    <t>ロッカー室</t>
  </si>
  <si>
    <t>講師控室</t>
  </si>
  <si>
    <t>多目的教室</t>
  </si>
  <si>
    <t>第２実習場</t>
  </si>
  <si>
    <t>機械工作室（旧塗装室）</t>
  </si>
  <si>
    <t>機械工作室　東（旧塗装室）</t>
  </si>
  <si>
    <t>手洗い （WC前）</t>
  </si>
  <si>
    <t>工具室</t>
  </si>
  <si>
    <t>第３実習場</t>
  </si>
  <si>
    <t>倉庫&amp;実習準備室&amp;噴射ポンプ室</t>
  </si>
  <si>
    <t>体育館</t>
  </si>
  <si>
    <t>WC周り</t>
  </si>
  <si>
    <t>出入口</t>
  </si>
  <si>
    <t>渡り廊下</t>
  </si>
  <si>
    <t>全館</t>
  </si>
  <si>
    <t>屋外ポール</t>
  </si>
  <si>
    <t>屋外壁面</t>
  </si>
  <si>
    <t>LPGガス庫</t>
  </si>
  <si>
    <t>焼却炉跡地</t>
  </si>
  <si>
    <t>物置</t>
  </si>
  <si>
    <t>危険物倉庫</t>
  </si>
  <si>
    <t>危険物屋内貯蔵庫</t>
  </si>
  <si>
    <t>化学排水処理施設</t>
  </si>
  <si>
    <t>化学排水処理所</t>
  </si>
  <si>
    <t>合併浄化槽</t>
  </si>
  <si>
    <t>浄化槽（機械室）</t>
  </si>
  <si>
    <t>自転車置場</t>
  </si>
  <si>
    <t>第１・２実習場</t>
  </si>
  <si>
    <t>第1実習棟と第2実習棟の間</t>
  </si>
  <si>
    <t>産業労働部</t>
  </si>
  <si>
    <t>公営企業課</t>
  </si>
  <si>
    <t>B!</t>
  </si>
  <si>
    <t>取水ポンプ井</t>
  </si>
  <si>
    <t>取水流量計室</t>
  </si>
  <si>
    <t>元ボイラー室</t>
  </si>
  <si>
    <t>急速ろ過池</t>
  </si>
  <si>
    <t>発電機</t>
  </si>
  <si>
    <t>水銀灯</t>
  </si>
  <si>
    <t>浄水池</t>
  </si>
  <si>
    <t>空調機械室</t>
  </si>
  <si>
    <t>次亜注入設備室１</t>
  </si>
  <si>
    <t>次亜注入設備室２</t>
  </si>
  <si>
    <t>次亜注入監視設備室２</t>
  </si>
  <si>
    <t>表逆洗水道</t>
  </si>
  <si>
    <t>１次急覚池</t>
  </si>
  <si>
    <t>取水電気室</t>
  </si>
  <si>
    <t>地下</t>
    <rPh sb="0" eb="2">
      <t>チカ</t>
    </rPh>
    <phoneticPr fontId="4"/>
  </si>
  <si>
    <t>地下機械室</t>
    <rPh sb="0" eb="5">
      <t>チカキカイシツ</t>
    </rPh>
    <phoneticPr fontId="4"/>
  </si>
  <si>
    <t>地下機械室②</t>
    <rPh sb="0" eb="5">
      <t>チカキカイシツ</t>
    </rPh>
    <phoneticPr fontId="4"/>
  </si>
  <si>
    <t>SP機械室</t>
    <rPh sb="2" eb="5">
      <t>キカイシツ</t>
    </rPh>
    <phoneticPr fontId="4"/>
  </si>
  <si>
    <t>蓄電池室</t>
    <rPh sb="0" eb="3">
      <t>チクデンチ</t>
    </rPh>
    <rPh sb="3" eb="4">
      <t>シツ</t>
    </rPh>
    <phoneticPr fontId="4"/>
  </si>
  <si>
    <t>自家発電室</t>
    <rPh sb="0" eb="4">
      <t>ジカハツデン</t>
    </rPh>
    <rPh sb="4" eb="5">
      <t>シツ</t>
    </rPh>
    <phoneticPr fontId="4"/>
  </si>
  <si>
    <t>有（故障中）</t>
    <rPh sb="0" eb="1">
      <t>ユウ</t>
    </rPh>
    <rPh sb="2" eb="4">
      <t>コショウ</t>
    </rPh>
    <rPh sb="4" eb="5">
      <t>チュウ</t>
    </rPh>
    <phoneticPr fontId="4"/>
  </si>
  <si>
    <t>小浜署　東小浜待機宿舎</t>
    <phoneticPr fontId="4"/>
  </si>
  <si>
    <t>B棟</t>
    <rPh sb="1" eb="2">
      <t>トウ</t>
    </rPh>
    <phoneticPr fontId="4"/>
  </si>
  <si>
    <t>B棟</t>
    <phoneticPr fontId="3"/>
  </si>
  <si>
    <t>B棟駐輪場</t>
    <rPh sb="2" eb="5">
      <t>チュウリンジョウ</t>
    </rPh>
    <phoneticPr fontId="3"/>
  </si>
  <si>
    <t>1F 車庫</t>
    <phoneticPr fontId="4"/>
  </si>
  <si>
    <t>1F 倉庫</t>
    <phoneticPr fontId="4"/>
  </si>
  <si>
    <t>遺失物倉庫</t>
    <rPh sb="0" eb="3">
      <t>イシツブツ</t>
    </rPh>
    <rPh sb="3" eb="5">
      <t>ソウコ</t>
    </rPh>
    <phoneticPr fontId="3"/>
  </si>
  <si>
    <t>刑事課･生安課</t>
    <rPh sb="0" eb="3">
      <t>ケイジカ</t>
    </rPh>
    <rPh sb="4" eb="6">
      <t>セイアン</t>
    </rPh>
    <rPh sb="6" eb="7">
      <t>カ</t>
    </rPh>
    <phoneticPr fontId="3"/>
  </si>
  <si>
    <t>車庫・倉庫</t>
  </si>
  <si>
    <t>4FOA室</t>
  </si>
  <si>
    <t>非常用自家発電機室</t>
  </si>
  <si>
    <t>通信局舎</t>
  </si>
  <si>
    <t>1～4</t>
  </si>
  <si>
    <t>クレー球出し場①スキートプール</t>
    <rPh sb="3" eb="5">
      <t>タマダ</t>
    </rPh>
    <rPh sb="6" eb="7">
      <t>バ</t>
    </rPh>
    <phoneticPr fontId="3"/>
  </si>
  <si>
    <t>クレー球出し場①スキートプール(外)</t>
    <rPh sb="3" eb="5">
      <t>タマダ</t>
    </rPh>
    <rPh sb="6" eb="7">
      <t>バ</t>
    </rPh>
    <rPh sb="16" eb="17">
      <t>ソト</t>
    </rPh>
    <phoneticPr fontId="3"/>
  </si>
  <si>
    <t>シリカ</t>
    <phoneticPr fontId="3"/>
  </si>
  <si>
    <t>クレー球出し場②スキートマーク</t>
    <rPh sb="3" eb="5">
      <t>タマダ</t>
    </rPh>
    <rPh sb="6" eb="7">
      <t>バ</t>
    </rPh>
    <phoneticPr fontId="3"/>
  </si>
  <si>
    <t>本棟従業員出入口(外）</t>
    <rPh sb="0" eb="2">
      <t>ホントウ</t>
    </rPh>
    <rPh sb="2" eb="5">
      <t>ジュウギョウイン</t>
    </rPh>
    <rPh sb="5" eb="8">
      <t>デイリグチ</t>
    </rPh>
    <rPh sb="9" eb="10">
      <t>ソト</t>
    </rPh>
    <phoneticPr fontId="6"/>
  </si>
  <si>
    <t>クレー球出し場①スキートマーク(外)</t>
    <rPh sb="3" eb="5">
      <t>タマダ</t>
    </rPh>
    <rPh sb="6" eb="7">
      <t>バ</t>
    </rPh>
    <rPh sb="16" eb="17">
      <t>ソト</t>
    </rPh>
    <phoneticPr fontId="3"/>
  </si>
  <si>
    <t>本棟1F事務所倉庫(装弾庫）</t>
    <rPh sb="0" eb="2">
      <t>ホントウ</t>
    </rPh>
    <rPh sb="4" eb="7">
      <t>ジムショ</t>
    </rPh>
    <rPh sb="7" eb="9">
      <t>ソウコ</t>
    </rPh>
    <rPh sb="10" eb="12">
      <t>ソウダン</t>
    </rPh>
    <rPh sb="12" eb="13">
      <t>コ</t>
    </rPh>
    <phoneticPr fontId="3"/>
  </si>
  <si>
    <t>休憩室①トラップ</t>
    <rPh sb="0" eb="3">
      <t>キュウケイシツ</t>
    </rPh>
    <phoneticPr fontId="3"/>
  </si>
  <si>
    <t>休憩室②スキート</t>
    <rPh sb="0" eb="3">
      <t>キュウケイシツ</t>
    </rPh>
    <phoneticPr fontId="3"/>
  </si>
  <si>
    <t>休憩室①トラップWC</t>
    <rPh sb="0" eb="3">
      <t>キュウケイシツ</t>
    </rPh>
    <phoneticPr fontId="3"/>
  </si>
  <si>
    <t>休憩室②スキートWC</t>
    <rPh sb="0" eb="3">
      <t>キュウケイシツ</t>
    </rPh>
    <phoneticPr fontId="3"/>
  </si>
  <si>
    <t>管理室①トラッププーラー室(内）</t>
    <rPh sb="0" eb="3">
      <t>カンリシツ</t>
    </rPh>
    <rPh sb="12" eb="13">
      <t>シツ</t>
    </rPh>
    <rPh sb="14" eb="15">
      <t>ウチ</t>
    </rPh>
    <phoneticPr fontId="3"/>
  </si>
  <si>
    <t>管理室①トラッププーラー室(外）</t>
    <rPh sb="0" eb="3">
      <t>カンリシツ</t>
    </rPh>
    <rPh sb="12" eb="13">
      <t>シツ</t>
    </rPh>
    <rPh sb="14" eb="15">
      <t>ソト</t>
    </rPh>
    <phoneticPr fontId="3"/>
  </si>
  <si>
    <t>管理室②スキートプーラー室(中）</t>
    <rPh sb="0" eb="3">
      <t>カンリシツ</t>
    </rPh>
    <rPh sb="12" eb="13">
      <t>シツ</t>
    </rPh>
    <rPh sb="14" eb="15">
      <t>ナカ</t>
    </rPh>
    <phoneticPr fontId="3"/>
  </si>
  <si>
    <t>管理室②スキートプーラー室(外)</t>
    <rPh sb="0" eb="3">
      <t>カンリシツ</t>
    </rPh>
    <rPh sb="12" eb="13">
      <t>シツ</t>
    </rPh>
    <rPh sb="14" eb="15">
      <t>ソト</t>
    </rPh>
    <phoneticPr fontId="3"/>
  </si>
  <si>
    <t>シリカ</t>
    <phoneticPr fontId="4"/>
  </si>
  <si>
    <t>営業日（月曜日以外）</t>
    <rPh sb="0" eb="3">
      <t>エイギョウビ</t>
    </rPh>
    <rPh sb="4" eb="9">
      <t>ゲツヨウビイガイ</t>
    </rPh>
    <phoneticPr fontId="4"/>
  </si>
  <si>
    <t>200日／年</t>
  </si>
  <si>
    <t xml:space="preserve"> </t>
  </si>
  <si>
    <t>始業～就業（8:30～17:15）</t>
    <phoneticPr fontId="4"/>
  </si>
  <si>
    <t>印刷室　　66</t>
  </si>
  <si>
    <t>和室　　67</t>
  </si>
  <si>
    <t>保健室　　68</t>
  </si>
  <si>
    <t>選択教室①　　69</t>
  </si>
  <si>
    <t>応接室　　70</t>
  </si>
  <si>
    <t>校長室　　71</t>
  </si>
  <si>
    <t>事務室　　72</t>
  </si>
  <si>
    <t>階段下倉庫　　73</t>
  </si>
  <si>
    <t>玄関　　74</t>
  </si>
  <si>
    <t>放送室　　75</t>
  </si>
  <si>
    <t>大職員室　　76</t>
  </si>
  <si>
    <t>生徒指導室　　77</t>
  </si>
  <si>
    <t>相談室　　78</t>
  </si>
  <si>
    <t>女子トイレ　　79</t>
  </si>
  <si>
    <t>男子トイレ　　80</t>
  </si>
  <si>
    <t>消火ポンプ　　81</t>
  </si>
  <si>
    <t>生徒玄関　　82</t>
  </si>
  <si>
    <t>購買　　83</t>
  </si>
  <si>
    <t>校務員室　　84</t>
  </si>
  <si>
    <t>倉庫　　85</t>
  </si>
  <si>
    <t>倉庫　　86</t>
  </si>
  <si>
    <t>男子更衣室　　87</t>
  </si>
  <si>
    <t>玄関　　88</t>
  </si>
  <si>
    <t>女子更衣室　　89</t>
  </si>
  <si>
    <t>倉庫　　90</t>
  </si>
  <si>
    <t>廊下　　91</t>
  </si>
  <si>
    <t>男女トイレ　　92</t>
  </si>
  <si>
    <t>廊下　　93</t>
  </si>
  <si>
    <t>食品製造室　　94</t>
  </si>
  <si>
    <t>食品製造実習室　　95</t>
  </si>
  <si>
    <t>ポンプ室　　96</t>
  </si>
  <si>
    <t>ビジネス生活室　　97</t>
  </si>
  <si>
    <t>デザイン科準備室　　98</t>
  </si>
  <si>
    <t>第1調理室　　99</t>
  </si>
  <si>
    <t>複写室　　100</t>
  </si>
  <si>
    <t>廊下　　102</t>
  </si>
  <si>
    <t>倉庫　　103</t>
  </si>
  <si>
    <t>実習棟</t>
  </si>
  <si>
    <t>ビジネス実習室　　126</t>
  </si>
  <si>
    <t>農業機械室　　128</t>
  </si>
  <si>
    <t>階段D下倉庫　　129</t>
  </si>
  <si>
    <t>廊下　　130</t>
  </si>
  <si>
    <t>食品加工　　132</t>
  </si>
  <si>
    <t>階段E　　133</t>
  </si>
  <si>
    <t>階段F　　134</t>
  </si>
  <si>
    <t>進路指導部　　140</t>
  </si>
  <si>
    <t>資料室　　141</t>
  </si>
  <si>
    <t>サイエンス棟</t>
  </si>
  <si>
    <t>化学実験室　　165</t>
  </si>
  <si>
    <t>化学実験準備室　　166</t>
  </si>
  <si>
    <t>相談室　　167</t>
  </si>
  <si>
    <t>美術準備室　169</t>
  </si>
  <si>
    <t>農業管理実習棟</t>
  </si>
  <si>
    <t>倉庫　　176</t>
  </si>
  <si>
    <t>事務室　　177</t>
  </si>
  <si>
    <t>男女トイレ　　178</t>
  </si>
  <si>
    <t>肥料　　179</t>
  </si>
  <si>
    <t>梱包室　　180</t>
  </si>
  <si>
    <t>農機具場　　181</t>
  </si>
  <si>
    <t>倉庫②　　182</t>
  </si>
  <si>
    <t>手洗い場　　10</t>
  </si>
  <si>
    <t>更衣室3　　11</t>
  </si>
  <si>
    <t>更衣室2　　12</t>
  </si>
  <si>
    <t>手洗い場　　13</t>
  </si>
  <si>
    <t>外廊下　　15</t>
  </si>
  <si>
    <t>部室　　16</t>
  </si>
  <si>
    <t>納屋　　17</t>
  </si>
  <si>
    <t>育苗室　　18</t>
  </si>
  <si>
    <t>園芸実習室　　19</t>
  </si>
  <si>
    <t>園芸実習室2　　20</t>
  </si>
  <si>
    <t>外壁　　21</t>
  </si>
  <si>
    <t>部室　　22</t>
  </si>
  <si>
    <t>第1職員室　　50</t>
  </si>
  <si>
    <t>女子トイレ　　59</t>
  </si>
  <si>
    <t>男子トイレ　　60</t>
  </si>
  <si>
    <t>書庫　　61</t>
  </si>
  <si>
    <t>図書準備室　　62</t>
  </si>
  <si>
    <t>図書室2　　63</t>
  </si>
  <si>
    <t>図書室　　64</t>
  </si>
  <si>
    <t>廊下　　65</t>
  </si>
  <si>
    <t>視聴覚室　　112</t>
  </si>
  <si>
    <t>廊下　　113</t>
  </si>
  <si>
    <t>食品製造実習室　　114</t>
  </si>
  <si>
    <t>農業情報処理室　　142</t>
  </si>
  <si>
    <t>渡り廊下（実習棟-別館）　　157</t>
  </si>
  <si>
    <t>渡り廊下（別館-本館）　　158</t>
  </si>
  <si>
    <t>準備室　160</t>
  </si>
  <si>
    <t>理科室　　161</t>
  </si>
  <si>
    <t>理科準備室　　162</t>
  </si>
  <si>
    <t>廊下　　163</t>
  </si>
  <si>
    <t>実習更衣室　　172</t>
  </si>
  <si>
    <t>廊下　　174</t>
  </si>
  <si>
    <t>書道室　　33</t>
  </si>
  <si>
    <t>男子トイレ　　42</t>
  </si>
  <si>
    <t>社会科室　　44</t>
  </si>
  <si>
    <t>第2職員室　　46</t>
  </si>
  <si>
    <t>廊下　　47</t>
  </si>
  <si>
    <t>多目的ホール　　115</t>
  </si>
  <si>
    <t>廊下　　116</t>
  </si>
  <si>
    <t>農業実験室　　147</t>
  </si>
  <si>
    <t>農業実験準備室　　148</t>
  </si>
  <si>
    <t>農業実験室②　　149</t>
  </si>
  <si>
    <t>培養室　　150</t>
  </si>
  <si>
    <t>バイオ室　　151</t>
  </si>
  <si>
    <t>園芸　　152</t>
  </si>
  <si>
    <t>園芸準備室　　153</t>
  </si>
  <si>
    <t>園芸準備室　　154</t>
  </si>
  <si>
    <t>第2多目的ホール　　155</t>
  </si>
  <si>
    <t>廊下　　156</t>
  </si>
  <si>
    <t>外壁　　2</t>
  </si>
  <si>
    <t>シャワー室　　3</t>
  </si>
  <si>
    <t>石灰室　　4</t>
  </si>
  <si>
    <t>器具庫1　　5</t>
  </si>
  <si>
    <t>器具庫2　　6</t>
  </si>
  <si>
    <t>手洗い場　　7</t>
  </si>
  <si>
    <t>階段　　9</t>
  </si>
  <si>
    <t>外壁　　23</t>
  </si>
  <si>
    <t>外壁　　24</t>
  </si>
  <si>
    <t>外壁　　25</t>
  </si>
  <si>
    <t>外回り　　29</t>
  </si>
  <si>
    <t>玄関軒下　　30</t>
  </si>
  <si>
    <t>外壁　　32</t>
  </si>
  <si>
    <t>階段A　　48</t>
  </si>
  <si>
    <t>階段B　　49</t>
  </si>
  <si>
    <t>階段C　　124</t>
  </si>
  <si>
    <t>階段D　　125</t>
  </si>
  <si>
    <t>階段C下倉庫　　144</t>
  </si>
  <si>
    <t>実習用倉庫　　145</t>
  </si>
  <si>
    <t>階段　164</t>
  </si>
  <si>
    <t>収納舎　　170</t>
  </si>
  <si>
    <t>牛舎　　171</t>
  </si>
  <si>
    <t>第1体育館</t>
  </si>
  <si>
    <t>多目的トイレ　　184</t>
  </si>
  <si>
    <t>廊下　　185</t>
  </si>
  <si>
    <t>廊下　　186</t>
  </si>
  <si>
    <t>体育館渡り廊下　　60</t>
  </si>
  <si>
    <t>ステージ脇　　62</t>
  </si>
  <si>
    <t>放送室　　63</t>
  </si>
  <si>
    <t>ステージ下通路　　63</t>
  </si>
  <si>
    <t>教官室　　66</t>
  </si>
  <si>
    <t>更衣室　　68</t>
  </si>
  <si>
    <t>器具庫　　69</t>
  </si>
  <si>
    <t>第2体育館</t>
  </si>
  <si>
    <t>体育館（アリーナ）　　202</t>
  </si>
  <si>
    <t>階段　　202</t>
  </si>
  <si>
    <t>女子更衣室　　202</t>
  </si>
  <si>
    <t>器具庫2　　202</t>
  </si>
  <si>
    <t>女子トイレ　　202</t>
  </si>
  <si>
    <t>男子トイレ　　202</t>
  </si>
  <si>
    <t>男子更衣室　　202</t>
  </si>
  <si>
    <t>第2教官室　　202</t>
  </si>
  <si>
    <t>テクノラボⅢ</t>
  </si>
  <si>
    <t>自動制御実習室　　1</t>
  </si>
  <si>
    <t>製図実習室　　2</t>
  </si>
  <si>
    <t>通信実習室　　3</t>
  </si>
  <si>
    <t>通信実習準備室　　4</t>
  </si>
  <si>
    <t>電子回路実習室　　5</t>
  </si>
  <si>
    <t>電子回路準備室　　6</t>
  </si>
  <si>
    <t>電子回路準備室　　7</t>
  </si>
  <si>
    <t>制作実習室　　8</t>
  </si>
  <si>
    <t>制御実習室　　9</t>
  </si>
  <si>
    <t>中央処理室　　10</t>
  </si>
  <si>
    <t>制作準備室　　11</t>
  </si>
  <si>
    <t>情報システム室　　12</t>
  </si>
  <si>
    <t>サーバー室　　13</t>
  </si>
  <si>
    <t>廊下　　16</t>
  </si>
  <si>
    <t>メンテナンス室　　17</t>
  </si>
  <si>
    <t>FA実習室　　18</t>
  </si>
  <si>
    <t>計測実習室　　20</t>
  </si>
  <si>
    <t>計測実習準備室　　21</t>
  </si>
  <si>
    <t>電気管理室　　22</t>
  </si>
  <si>
    <t>工作準備室　　23</t>
  </si>
  <si>
    <t>工作実習室　　24</t>
  </si>
  <si>
    <t>木工スペース　　25</t>
  </si>
  <si>
    <t>準備室　　26</t>
  </si>
  <si>
    <t>工事実習室　　27</t>
  </si>
  <si>
    <t>高圧機器実習室　　28</t>
  </si>
  <si>
    <t>機器実習室　　29</t>
  </si>
  <si>
    <t>廊下　　30</t>
  </si>
  <si>
    <t>消火ポンプ室　　32</t>
  </si>
  <si>
    <t>テクノラボⅡ</t>
  </si>
  <si>
    <t>製図室　　35</t>
  </si>
  <si>
    <t>製図準備室　　36</t>
  </si>
  <si>
    <t>整備実習室　　37</t>
  </si>
  <si>
    <t>コンピューター室　　38</t>
  </si>
  <si>
    <t>電気実習室　　39</t>
  </si>
  <si>
    <t>工業計測実習室　　40</t>
  </si>
  <si>
    <t>廊下　　41</t>
  </si>
  <si>
    <t>テクノラボⅠ</t>
  </si>
  <si>
    <t>廊下　　42</t>
  </si>
  <si>
    <t>エンジン性能試験室　　43</t>
  </si>
  <si>
    <t>板金工作室　　44</t>
  </si>
  <si>
    <t>鋳造・鍛造室　　46</t>
  </si>
  <si>
    <t>NC工作室　　47</t>
  </si>
  <si>
    <t>エンジン実習室　　49</t>
  </si>
  <si>
    <t>材料試験室　　50</t>
  </si>
  <si>
    <t>管理室Ⅱ　　51</t>
  </si>
  <si>
    <t>渡り廊下　　52</t>
  </si>
  <si>
    <t>特殊機械、機械加工実習上53</t>
  </si>
  <si>
    <t>管理室Ⅰ　　56</t>
  </si>
  <si>
    <t>工具室　　57</t>
  </si>
  <si>
    <t>山室農場</t>
  </si>
  <si>
    <t>事務所　　1</t>
  </si>
  <si>
    <t>外壁　　1</t>
  </si>
  <si>
    <t>追加　　1</t>
  </si>
  <si>
    <t>車庫　　2</t>
  </si>
  <si>
    <t>車庫2　　3</t>
  </si>
  <si>
    <t>農業機械実習室　　7</t>
  </si>
  <si>
    <t>薬液槽　　8</t>
  </si>
  <si>
    <t>外壁　　8</t>
  </si>
  <si>
    <t>倉庫　　9</t>
  </si>
  <si>
    <t>食品加工実習棟</t>
  </si>
  <si>
    <t>食品加工実習棟　　201</t>
  </si>
  <si>
    <t>奥部屋　　201</t>
  </si>
  <si>
    <t>管理室　　201</t>
  </si>
  <si>
    <t>更衣室　　201</t>
  </si>
  <si>
    <t>倉庫　　201</t>
  </si>
  <si>
    <t>白峰会館</t>
  </si>
  <si>
    <t>研修室3　　200</t>
  </si>
  <si>
    <t>研修室2　　200</t>
  </si>
  <si>
    <t>研修室1　　200</t>
  </si>
  <si>
    <t>物入　　200</t>
  </si>
  <si>
    <t>男子トイレ　　200</t>
  </si>
  <si>
    <t>廊下　　200</t>
  </si>
  <si>
    <t>納戸　　200</t>
  </si>
  <si>
    <t>会議室　兼　食堂　　200</t>
  </si>
  <si>
    <t>管理室　　200</t>
  </si>
  <si>
    <t>湯沸室　　200</t>
  </si>
  <si>
    <t>洗面所　　200</t>
  </si>
  <si>
    <t>女子トイレ　　200</t>
  </si>
  <si>
    <t>外壁　　200</t>
  </si>
  <si>
    <t>日の入り～日の出</t>
    <rPh sb="0" eb="1">
      <t>ヒ</t>
    </rPh>
    <rPh sb="2" eb="3">
      <t>イ</t>
    </rPh>
    <rPh sb="5" eb="6">
      <t>ヒ</t>
    </rPh>
    <rPh sb="7" eb="8">
      <t>デ</t>
    </rPh>
    <phoneticPr fontId="2"/>
  </si>
  <si>
    <t>その他</t>
    <rPh sb="2" eb="3">
      <t>ホカ</t>
    </rPh>
    <phoneticPr fontId="2"/>
  </si>
  <si>
    <t>1-2　　17</t>
    <phoneticPr fontId="4"/>
  </si>
  <si>
    <t>点字教材展示室　　3</t>
  </si>
  <si>
    <t>中学部学習室　　6</t>
  </si>
  <si>
    <t>中学部１</t>
  </si>
  <si>
    <t>中学部３</t>
  </si>
  <si>
    <t>普通科1―2　　5</t>
    <phoneticPr fontId="4"/>
  </si>
  <si>
    <t>普通.特別教棟</t>
  </si>
  <si>
    <t>逆富士2灯 W230</t>
    <phoneticPr fontId="4"/>
  </si>
  <si>
    <t>埋込下面開放2灯 W220</t>
    <phoneticPr fontId="4"/>
  </si>
  <si>
    <t>第1実験実習教棟</t>
  </si>
  <si>
    <t>デザイン実習室1　　1</t>
  </si>
  <si>
    <t>デザイン実習室2　　2</t>
  </si>
  <si>
    <t>被服室　　3</t>
  </si>
  <si>
    <t>被服準備室　　4</t>
  </si>
  <si>
    <t>製図実習室　　5</t>
  </si>
  <si>
    <t>製図実習室準備室　　6</t>
  </si>
  <si>
    <t>製図実習室（化学システム）　　7</t>
  </si>
  <si>
    <t>機械システム科　　9</t>
  </si>
  <si>
    <t>茶華道室　　10</t>
  </si>
  <si>
    <t>基礎デザイン　　15</t>
  </si>
  <si>
    <t>廊下　　17</t>
  </si>
  <si>
    <t>空調　　18</t>
  </si>
  <si>
    <t>サーバー室　　19</t>
  </si>
  <si>
    <t>パソコン実習室　　23</t>
  </si>
  <si>
    <t>情報機器管理室　　30</t>
  </si>
  <si>
    <t>工作工事実習室　　31</t>
  </si>
  <si>
    <t>工作工事実習室準備室　　32</t>
  </si>
  <si>
    <t>暗室　　33</t>
  </si>
  <si>
    <t>廊下　　36</t>
  </si>
  <si>
    <t>倉庫　　37</t>
  </si>
  <si>
    <t>特別教棟</t>
  </si>
  <si>
    <t>男女トイレ　　40</t>
  </si>
  <si>
    <t>普通教棟</t>
  </si>
  <si>
    <t>庶務部室　　47</t>
  </si>
  <si>
    <t>学習室5　　48</t>
  </si>
  <si>
    <t>学習室6　　49</t>
  </si>
  <si>
    <t>廊下　　50</t>
  </si>
  <si>
    <t>倉庫　　51</t>
  </si>
  <si>
    <t>視聴覚室　　52</t>
  </si>
  <si>
    <t>視聴覚室準備室　　53</t>
  </si>
  <si>
    <t>男女トイレ　　54</t>
  </si>
  <si>
    <t>廊下　　55</t>
  </si>
  <si>
    <t>管理・特別教棟</t>
  </si>
  <si>
    <t>図書室　　56</t>
  </si>
  <si>
    <t>図書室準備室　　57</t>
  </si>
  <si>
    <t>書庫　　58</t>
  </si>
  <si>
    <t>倉庫　　59</t>
  </si>
  <si>
    <t>美術室　　60</t>
  </si>
  <si>
    <t>芸術準備室　　61</t>
  </si>
  <si>
    <t>音楽室　　62</t>
  </si>
  <si>
    <t>書道室　　63</t>
  </si>
  <si>
    <t>廊下　　64</t>
  </si>
  <si>
    <t>印刷実習室　　65</t>
  </si>
  <si>
    <t>天秤室　　66</t>
  </si>
  <si>
    <t>工芸実習室2　　67</t>
  </si>
  <si>
    <t>工芸実習室2準備室　　68</t>
  </si>
  <si>
    <t>Mac室　　69</t>
  </si>
  <si>
    <t>工芸実習室1　　70</t>
  </si>
  <si>
    <t>化学分析実習室　　71</t>
  </si>
  <si>
    <t>天秤実習室　　72</t>
  </si>
  <si>
    <t>工業試験実習室　　73</t>
  </si>
  <si>
    <t>工業試験実習室準備室　　74</t>
  </si>
  <si>
    <t>薬品機材室　　75</t>
  </si>
  <si>
    <t>機器分析実習室　　76</t>
  </si>
  <si>
    <t>工業微生物実習室　　78</t>
  </si>
  <si>
    <t>物理化学実習室　　79</t>
  </si>
  <si>
    <t>情報化学実習室　　80</t>
  </si>
  <si>
    <t>製造化学準備室　　82</t>
  </si>
  <si>
    <t>製造化学実習室　　83</t>
  </si>
  <si>
    <t>廊下　　84</t>
  </si>
  <si>
    <t>LL教室準備室　　86</t>
  </si>
  <si>
    <t>LL教室　　87</t>
  </si>
  <si>
    <t>男女トイレ　　88</t>
  </si>
  <si>
    <t>廊下　　89</t>
  </si>
  <si>
    <t>国際交流室　　95</t>
  </si>
  <si>
    <t>学習室3　　96</t>
  </si>
  <si>
    <t>学習室4　　97</t>
  </si>
  <si>
    <t>廊下　　98</t>
  </si>
  <si>
    <t>大会議室準備室　　99</t>
  </si>
  <si>
    <t>大会議室　　100</t>
  </si>
  <si>
    <t>国語科準備室　　101</t>
  </si>
  <si>
    <t>数学科準備室　　102</t>
  </si>
  <si>
    <t>CAI教室　　103</t>
  </si>
  <si>
    <t>理科器具室　　104</t>
  </si>
  <si>
    <t>物理実験室　　105</t>
  </si>
  <si>
    <t>物理準備室　　106</t>
  </si>
  <si>
    <t>化学実験室　　107</t>
  </si>
  <si>
    <t>化学準備室　　108</t>
  </si>
  <si>
    <t>進路指導室　　109</t>
  </si>
  <si>
    <t>進路資料室　　110</t>
  </si>
  <si>
    <t>展示室　　111</t>
  </si>
  <si>
    <t>男女トイレ　　113</t>
  </si>
  <si>
    <t>情報実験室　　114</t>
  </si>
  <si>
    <t>面談室　　115</t>
  </si>
  <si>
    <t>小会議室　　116</t>
  </si>
  <si>
    <t>倉庫　　117</t>
  </si>
  <si>
    <t>廊下　　118</t>
  </si>
  <si>
    <t>廊下　　119</t>
  </si>
  <si>
    <t>購買　　120</t>
  </si>
  <si>
    <t>倉庫　　126</t>
  </si>
  <si>
    <t>生徒会室　　127</t>
  </si>
  <si>
    <t>学習室1　　128</t>
  </si>
  <si>
    <t>学習室2　　129</t>
  </si>
  <si>
    <t>男女トイレ　　131</t>
  </si>
  <si>
    <t>校務員室　　132</t>
  </si>
  <si>
    <t>女子休憩室　　133</t>
  </si>
  <si>
    <t>中会議室　　134</t>
  </si>
  <si>
    <t>男女トイレ　　135</t>
  </si>
  <si>
    <t>廊下　　136</t>
  </si>
  <si>
    <t>調理室　　137</t>
  </si>
  <si>
    <t>調理室準備室　　138</t>
  </si>
  <si>
    <t>相談室　　139</t>
  </si>
  <si>
    <t>放送室　　140</t>
  </si>
  <si>
    <t>保健室　　141</t>
  </si>
  <si>
    <t>生徒指導室　　142</t>
  </si>
  <si>
    <t>職員室　　143</t>
  </si>
  <si>
    <t>印刷室　　144</t>
  </si>
  <si>
    <t>倉庫　　145</t>
  </si>
  <si>
    <t>職員トイレ　　146</t>
  </si>
  <si>
    <t>応接室　　147</t>
  </si>
  <si>
    <t>校長室　　148</t>
  </si>
  <si>
    <t>事務室　　149</t>
  </si>
  <si>
    <t>職員玄関　　150</t>
  </si>
  <si>
    <t>警備室　　151</t>
  </si>
  <si>
    <t>更衣室　　152</t>
  </si>
  <si>
    <t>廊下　　154</t>
  </si>
  <si>
    <t>第２体育館</t>
  </si>
  <si>
    <t>第二体育館　　165</t>
  </si>
  <si>
    <t>第二体育館階段　　165</t>
  </si>
  <si>
    <t>女子トイレ　　165</t>
  </si>
  <si>
    <t>男子トイレ　　165</t>
  </si>
  <si>
    <t>管理室　　165</t>
  </si>
  <si>
    <t>器具室　　165</t>
  </si>
  <si>
    <t>女子更衣室　　165</t>
  </si>
  <si>
    <t>前通路　　165</t>
  </si>
  <si>
    <t>前通路階段下倉庫　　165</t>
  </si>
  <si>
    <t>前通路渡り廊下　　165</t>
  </si>
  <si>
    <t>外渡り廊下　　166</t>
  </si>
  <si>
    <t>第１実験実習教棟</t>
  </si>
  <si>
    <t>シーケンス制御実習室　　167</t>
  </si>
  <si>
    <t>物理実習室　　168</t>
  </si>
  <si>
    <t>実習室1　　169</t>
  </si>
  <si>
    <t>計測実習室　　170</t>
  </si>
  <si>
    <t>実習室2　　171</t>
  </si>
  <si>
    <t>実習室3　　172</t>
  </si>
  <si>
    <t>制御実習室1　　173</t>
  </si>
  <si>
    <t>制御実習室準備室　　174</t>
  </si>
  <si>
    <t>制御実習室3　　175</t>
  </si>
  <si>
    <t>FA実習室　　176</t>
  </si>
  <si>
    <t>FA実習室準備室　　177</t>
  </si>
  <si>
    <t>機械加工室　　178</t>
  </si>
  <si>
    <t>NC実習室　　180</t>
  </si>
  <si>
    <t>NC実習室準備室　　181</t>
  </si>
  <si>
    <t>試験計測室　　182</t>
  </si>
  <si>
    <t>試験実習室　　183</t>
  </si>
  <si>
    <t>試験実習室準備室　　184</t>
  </si>
  <si>
    <t>実習室4　　185</t>
  </si>
  <si>
    <t>倉庫　　187</t>
  </si>
  <si>
    <t>生徒玄関　　188</t>
  </si>
  <si>
    <t>廊下　　190</t>
  </si>
  <si>
    <t>第３実験実習教棟</t>
  </si>
  <si>
    <t>染色加工実習室　　192</t>
  </si>
  <si>
    <t>プラント実習室　　193</t>
  </si>
  <si>
    <t>プラント実習室準備室　　194</t>
  </si>
  <si>
    <t>単位操作実習室　　195</t>
  </si>
  <si>
    <t>プラント実習室　　196</t>
  </si>
  <si>
    <t>レーザー加工室　　197</t>
  </si>
  <si>
    <t>電力応用実習室　　198</t>
  </si>
  <si>
    <t>電気機器実習室　　199</t>
  </si>
  <si>
    <t>第２実験実習教棟</t>
  </si>
  <si>
    <t>前通路　　199</t>
  </si>
  <si>
    <t>鋳造実習室　　200</t>
  </si>
  <si>
    <t>機械システム科　　201</t>
  </si>
  <si>
    <t>クラブハウス</t>
  </si>
  <si>
    <t>クラブハウス（器具庫）　　203</t>
  </si>
  <si>
    <t>射撃場　</t>
  </si>
  <si>
    <t>射撃場　　204</t>
  </si>
  <si>
    <t>桜仙会館</t>
  </si>
  <si>
    <t>桜仙会館大和室　　205</t>
  </si>
  <si>
    <t>桜仙会館平和室　　206</t>
  </si>
  <si>
    <t>和室　　207</t>
  </si>
  <si>
    <t>廊下　　208</t>
  </si>
  <si>
    <t>階段　　209</t>
  </si>
  <si>
    <t>資料展示室　　210</t>
  </si>
  <si>
    <t>女子トイレ　　211</t>
  </si>
  <si>
    <t>男子トイレ　　212</t>
  </si>
  <si>
    <t>洗面台　　213</t>
  </si>
  <si>
    <t>給湯室　　214</t>
  </si>
  <si>
    <t>研修室　　215</t>
  </si>
  <si>
    <t>廊下　　216</t>
  </si>
  <si>
    <t>玄関　　217</t>
  </si>
  <si>
    <t>第三実験実習棟　　218</t>
  </si>
  <si>
    <t>造形実習室　　219</t>
  </si>
  <si>
    <t>デザイン設計室　　220</t>
  </si>
  <si>
    <t>デザイン設計室準備室　　221</t>
  </si>
  <si>
    <t>プロダクトデザイン実習室　　222</t>
  </si>
  <si>
    <t>2F倉庫　　223</t>
  </si>
  <si>
    <t>電子電気科</t>
  </si>
  <si>
    <t>渡り廊下　　224</t>
  </si>
  <si>
    <t>渡り廊下　　225</t>
  </si>
  <si>
    <t>自転車置き場　　226</t>
  </si>
  <si>
    <t>渡り廊下　　227</t>
  </si>
  <si>
    <t>外壁　　229</t>
  </si>
  <si>
    <t>外壁　　230</t>
  </si>
  <si>
    <t>ポール灯　　231</t>
  </si>
  <si>
    <t>野球場　　232</t>
  </si>
  <si>
    <t>調理室横</t>
  </si>
  <si>
    <t>外階段　　233</t>
  </si>
  <si>
    <t>学習室２横</t>
  </si>
  <si>
    <t>外階段　　234</t>
  </si>
  <si>
    <t>武道館　　235</t>
  </si>
  <si>
    <t>更衣室　　235</t>
  </si>
  <si>
    <t>入口　　235</t>
  </si>
  <si>
    <t>A階段　　235</t>
  </si>
  <si>
    <t>A階段倉庫　　235</t>
  </si>
  <si>
    <t>B階段　　235</t>
  </si>
  <si>
    <t>B階段倉庫　　235</t>
  </si>
  <si>
    <t>C階段　　235</t>
  </si>
  <si>
    <t>C階段倉庫　　235</t>
  </si>
  <si>
    <t>D階段　　235</t>
  </si>
  <si>
    <t>E階段　　235</t>
  </si>
  <si>
    <t>F階段　　235</t>
  </si>
  <si>
    <t>F階段倉庫　　235</t>
  </si>
  <si>
    <t>第二体育館外壁　　236</t>
  </si>
  <si>
    <t>機械実習棟</t>
    <rPh sb="0" eb="2">
      <t>キカイ</t>
    </rPh>
    <rPh sb="2" eb="5">
      <t>ジッシュウトウ</t>
    </rPh>
    <phoneticPr fontId="4"/>
  </si>
  <si>
    <t>機械実習棟</t>
    <rPh sb="0" eb="5">
      <t>キカイジッシュウトウ</t>
    </rPh>
    <phoneticPr fontId="4"/>
  </si>
  <si>
    <t>普通教棟</t>
    <rPh sb="0" eb="2">
      <t>フツウ</t>
    </rPh>
    <rPh sb="2" eb="3">
      <t>キョウ</t>
    </rPh>
    <rPh sb="3" eb="4">
      <t>トウ</t>
    </rPh>
    <phoneticPr fontId="3"/>
  </si>
  <si>
    <t>クラスルーム　　68</t>
    <phoneticPr fontId="4"/>
  </si>
  <si>
    <t>クラスルーム　　69</t>
    <phoneticPr fontId="4"/>
  </si>
  <si>
    <t>書道室</t>
    <rPh sb="0" eb="3">
      <t>ショドウシツ</t>
    </rPh>
    <phoneticPr fontId="3"/>
  </si>
  <si>
    <t>汚水浄化槽</t>
    <rPh sb="0" eb="5">
      <t>オスイジョウカソウ</t>
    </rPh>
    <phoneticPr fontId="3"/>
  </si>
  <si>
    <t>艇庫</t>
    <rPh sb="0" eb="2">
      <t>テイコ</t>
    </rPh>
    <phoneticPr fontId="3"/>
  </si>
  <si>
    <t>生物濾過槽</t>
    <rPh sb="0" eb="2">
      <t>セイブツ</t>
    </rPh>
    <rPh sb="2" eb="5">
      <t>ロカソウ</t>
    </rPh>
    <phoneticPr fontId="3"/>
  </si>
  <si>
    <t>飼料培養棟</t>
    <rPh sb="0" eb="2">
      <t>シリョウ</t>
    </rPh>
    <rPh sb="2" eb="4">
      <t>バイヨウ</t>
    </rPh>
    <rPh sb="4" eb="5">
      <t>トウ</t>
    </rPh>
    <phoneticPr fontId="3"/>
  </si>
  <si>
    <t>暖気棟</t>
    <rPh sb="0" eb="2">
      <t>ダンキ</t>
    </rPh>
    <rPh sb="2" eb="3">
      <t>トウ</t>
    </rPh>
    <phoneticPr fontId="3"/>
  </si>
  <si>
    <t>淡水実験池</t>
    <rPh sb="0" eb="5">
      <t>タンスイジッケンイケ</t>
    </rPh>
    <phoneticPr fontId="3"/>
  </si>
  <si>
    <t>特別教棟</t>
    <rPh sb="0" eb="2">
      <t>トクベツ</t>
    </rPh>
    <rPh sb="2" eb="3">
      <t>キョウ</t>
    </rPh>
    <rPh sb="3" eb="4">
      <t>トウ</t>
    </rPh>
    <phoneticPr fontId="3"/>
  </si>
  <si>
    <t>428h/年</t>
    <rPh sb="5" eb="6">
      <t>ネン</t>
    </rPh>
    <phoneticPr fontId="4"/>
  </si>
  <si>
    <t>35日/年</t>
    <rPh sb="2" eb="3">
      <t>ニチ</t>
    </rPh>
    <rPh sb="4" eb="5">
      <t>ネン</t>
    </rPh>
    <phoneticPr fontId="4"/>
  </si>
  <si>
    <t>70h/年</t>
    <rPh sb="4" eb="5">
      <t>ネン</t>
    </rPh>
    <phoneticPr fontId="4"/>
  </si>
  <si>
    <t>1095h/年</t>
    <rPh sb="6" eb="7">
      <t>ネン</t>
    </rPh>
    <phoneticPr fontId="4"/>
  </si>
  <si>
    <t>200h/年</t>
    <rPh sb="5" eb="6">
      <t>ネン</t>
    </rPh>
    <phoneticPr fontId="4"/>
  </si>
  <si>
    <t>48h/年</t>
    <rPh sb="4" eb="5">
      <t>ネン</t>
    </rPh>
    <phoneticPr fontId="4"/>
  </si>
  <si>
    <t>120日/年</t>
    <rPh sb="3" eb="4">
      <t>ニチ</t>
    </rPh>
    <rPh sb="5" eb="6">
      <t>ネン</t>
    </rPh>
    <phoneticPr fontId="4"/>
  </si>
  <si>
    <t>480h/年</t>
    <rPh sb="5" eb="6">
      <t>ネン</t>
    </rPh>
    <phoneticPr fontId="4"/>
  </si>
  <si>
    <t>教育庁</t>
  </si>
  <si>
    <t>教育政策課</t>
  </si>
  <si>
    <t>武道場</t>
  </si>
  <si>
    <t>武道場　更衣室</t>
  </si>
  <si>
    <t>武道場　トイレ</t>
  </si>
  <si>
    <t>渡り廊下（本館－第一体育館）</t>
  </si>
  <si>
    <t>職員玄関</t>
  </si>
  <si>
    <t>20日／年</t>
  </si>
  <si>
    <t>中央廊下</t>
  </si>
  <si>
    <t>灯油庫</t>
  </si>
  <si>
    <t>ごみステーション</t>
    <phoneticPr fontId="4"/>
  </si>
  <si>
    <t>管理棟</t>
  </si>
  <si>
    <t>355日／年</t>
  </si>
  <si>
    <t>印刷室</t>
    <rPh sb="0" eb="3">
      <t>インサツシツ</t>
    </rPh>
    <phoneticPr fontId="3"/>
  </si>
  <si>
    <t>点灯時間/年</t>
    <rPh sb="0" eb="2">
      <t>テントウ</t>
    </rPh>
    <rPh sb="2" eb="4">
      <t>ジカン</t>
    </rPh>
    <rPh sb="5" eb="6">
      <t>ネン</t>
    </rPh>
    <phoneticPr fontId="4"/>
  </si>
  <si>
    <t>N</t>
    <phoneticPr fontId="4"/>
  </si>
  <si>
    <t>FL20</t>
    <phoneticPr fontId="4"/>
  </si>
  <si>
    <t>HR</t>
  </si>
  <si>
    <t>HU</t>
  </si>
  <si>
    <t>HX</t>
  </si>
  <si>
    <t>①女子WC</t>
    <rPh sb="1" eb="3">
      <t>ジョシ</t>
    </rPh>
    <phoneticPr fontId="3"/>
  </si>
  <si>
    <t>①男子WC</t>
    <rPh sb="1" eb="3">
      <t>ダンシ</t>
    </rPh>
    <phoneticPr fontId="3"/>
  </si>
  <si>
    <t>②女子WC</t>
    <rPh sb="1" eb="3">
      <t>ジョシ</t>
    </rPh>
    <phoneticPr fontId="3"/>
  </si>
  <si>
    <t>②男子WC</t>
    <rPh sb="1" eb="3">
      <t>ダンシ</t>
    </rPh>
    <rPh sb="2" eb="3">
      <t>コ</t>
    </rPh>
    <phoneticPr fontId="3"/>
  </si>
  <si>
    <t>FL</t>
    <phoneticPr fontId="4"/>
  </si>
  <si>
    <t>HY</t>
  </si>
  <si>
    <t>HW</t>
  </si>
  <si>
    <t>HT</t>
  </si>
  <si>
    <t>HS</t>
  </si>
  <si>
    <t>HQ</t>
  </si>
  <si>
    <t>AL＋AM</t>
  </si>
  <si>
    <t>2F ロビー</t>
  </si>
  <si>
    <t>2F 晩映室</t>
    <rPh sb="3" eb="4">
      <t>バン</t>
    </rPh>
    <rPh sb="4" eb="5">
      <t>ウツ</t>
    </rPh>
    <rPh sb="5" eb="6">
      <t>シツ</t>
    </rPh>
    <phoneticPr fontId="3"/>
  </si>
  <si>
    <t>2F 第4教室</t>
    <rPh sb="3" eb="4">
      <t>ダイ</t>
    </rPh>
    <rPh sb="5" eb="7">
      <t>キョウシツ</t>
    </rPh>
    <phoneticPr fontId="3"/>
  </si>
  <si>
    <t>2F CRT検査室</t>
    <rPh sb="6" eb="9">
      <t>ケンサシツ</t>
    </rPh>
    <phoneticPr fontId="3"/>
  </si>
  <si>
    <t>FHF32</t>
    <phoneticPr fontId="4"/>
  </si>
  <si>
    <t>給湯室</t>
    <rPh sb="0" eb="2">
      <t>キュウトウ</t>
    </rPh>
    <rPh sb="2" eb="3">
      <t>シツ</t>
    </rPh>
    <phoneticPr fontId="4"/>
  </si>
  <si>
    <t>展示水槽表示板</t>
    <rPh sb="0" eb="2">
      <t>テンジ</t>
    </rPh>
    <rPh sb="2" eb="4">
      <t>スイソウ</t>
    </rPh>
    <rPh sb="4" eb="6">
      <t>ヒョウジ</t>
    </rPh>
    <rPh sb="6" eb="7">
      <t>バン</t>
    </rPh>
    <phoneticPr fontId="4"/>
  </si>
  <si>
    <t>HV</t>
  </si>
  <si>
    <t>FL40</t>
    <phoneticPr fontId="4"/>
  </si>
  <si>
    <t>□400直付け和風シーリング</t>
    <rPh sb="4" eb="6">
      <t>チョクヅ</t>
    </rPh>
    <rPh sb="7" eb="9">
      <t>ワフウ</t>
    </rPh>
    <phoneticPr fontId="2"/>
  </si>
  <si>
    <t>体育館天井・H取付</t>
    <rPh sb="0" eb="3">
      <t>タイイクカン</t>
    </rPh>
    <rPh sb="3" eb="5">
      <t>テンジョウ</t>
    </rPh>
    <rPh sb="7" eb="9">
      <t>トリツケ</t>
    </rPh>
    <phoneticPr fontId="2"/>
  </si>
  <si>
    <t>投光器</t>
    <rPh sb="0" eb="3">
      <t>トウコウキ</t>
    </rPh>
    <phoneticPr fontId="2"/>
  </si>
  <si>
    <t>丸形器具</t>
    <rPh sb="0" eb="4">
      <t>マルガタキグ</t>
    </rPh>
    <phoneticPr fontId="2"/>
  </si>
  <si>
    <t>Φ150</t>
  </si>
  <si>
    <t>Φ150</t>
    <phoneticPr fontId="4"/>
  </si>
  <si>
    <t>400W相当</t>
  </si>
  <si>
    <t>400W</t>
  </si>
  <si>
    <t>Φ200→Φ150のリニューアル</t>
  </si>
  <si>
    <t>2F企画展示室倉庫</t>
    <rPh sb="2" eb="4">
      <t>キカク</t>
    </rPh>
    <rPh sb="4" eb="7">
      <t>テンジシツ</t>
    </rPh>
    <rPh sb="7" eb="9">
      <t>ソウコ</t>
    </rPh>
    <phoneticPr fontId="3"/>
  </si>
  <si>
    <t>2F企画展示室自販機</t>
    <rPh sb="2" eb="3">
      <t>ガ</t>
    </rPh>
    <rPh sb="3" eb="6">
      <t>テンジシツ</t>
    </rPh>
    <rPh sb="6" eb="9">
      <t>ジハンキ</t>
    </rPh>
    <phoneticPr fontId="3"/>
  </si>
  <si>
    <r>
      <rPr>
        <sz val="11"/>
        <rFont val="Calibri"/>
        <family val="3"/>
        <charset val="161"/>
      </rPr>
      <t>Φ</t>
    </r>
    <r>
      <rPr>
        <sz val="11"/>
        <rFont val="BIZ UDゴシック"/>
        <family val="3"/>
        <charset val="128"/>
      </rPr>
      <t>150</t>
    </r>
    <phoneticPr fontId="4"/>
  </si>
  <si>
    <t>Φ200</t>
  </si>
  <si>
    <t>Φ200</t>
    <phoneticPr fontId="4"/>
  </si>
  <si>
    <t>Φ300</t>
    <phoneticPr fontId="4"/>
  </si>
  <si>
    <t>Φ175</t>
    <phoneticPr fontId="4"/>
  </si>
  <si>
    <t>□360埋込</t>
    <rPh sb="4" eb="6">
      <t>ウメコミ</t>
    </rPh>
    <phoneticPr fontId="2"/>
  </si>
  <si>
    <t>Φ125</t>
    <phoneticPr fontId="4"/>
  </si>
  <si>
    <t>Φ250</t>
    <phoneticPr fontId="4"/>
  </si>
  <si>
    <t>埋込600</t>
    <rPh sb="0" eb="2">
      <t>ウメコミ</t>
    </rPh>
    <phoneticPr fontId="2"/>
  </si>
  <si>
    <t>Φ175→Φ150 リニューアルプレート</t>
    <phoneticPr fontId="17"/>
  </si>
  <si>
    <t>Φ75</t>
    <phoneticPr fontId="4"/>
  </si>
  <si>
    <t>Φ350</t>
  </si>
  <si>
    <t>Φ350</t>
    <phoneticPr fontId="4"/>
  </si>
  <si>
    <t>100W</t>
  </si>
  <si>
    <t>150W</t>
  </si>
  <si>
    <t>100W</t>
    <phoneticPr fontId="4"/>
  </si>
  <si>
    <t>実験室　恒温室2部屋</t>
    <rPh sb="0" eb="3">
      <t>ジッケンシツ</t>
    </rPh>
    <rPh sb="4" eb="7">
      <t>コウオンシツ</t>
    </rPh>
    <rPh sb="6" eb="7">
      <t>シツ</t>
    </rPh>
    <rPh sb="8" eb="10">
      <t>ヘヤ</t>
    </rPh>
    <phoneticPr fontId="4"/>
  </si>
  <si>
    <t>病理室　クリーンルーム</t>
    <rPh sb="0" eb="3">
      <t>ビョウリシツ</t>
    </rPh>
    <phoneticPr fontId="4"/>
  </si>
  <si>
    <t>EV機械室</t>
    <rPh sb="2" eb="5">
      <t>キカイシツ</t>
    </rPh>
    <phoneticPr fontId="4"/>
  </si>
  <si>
    <t>北出入口屋外外灯（1階、2階）</t>
    <rPh sb="0" eb="1">
      <t>キタ</t>
    </rPh>
    <rPh sb="1" eb="2">
      <t>デ</t>
    </rPh>
    <rPh sb="2" eb="4">
      <t>イリグチ</t>
    </rPh>
    <rPh sb="4" eb="6">
      <t>オクガイ</t>
    </rPh>
    <rPh sb="6" eb="8">
      <t>ガイトウ</t>
    </rPh>
    <rPh sb="10" eb="11">
      <t>カイ</t>
    </rPh>
    <rPh sb="13" eb="14">
      <t>カイ</t>
    </rPh>
    <phoneticPr fontId="4"/>
  </si>
  <si>
    <t>北出入口屋外外灯（2階）</t>
    <rPh sb="0" eb="1">
      <t>キタ</t>
    </rPh>
    <rPh sb="1" eb="4">
      <t>デイリグチ</t>
    </rPh>
    <rPh sb="4" eb="6">
      <t>オクガイ</t>
    </rPh>
    <rPh sb="6" eb="8">
      <t>ガイトウ</t>
    </rPh>
    <rPh sb="10" eb="11">
      <t>カイ</t>
    </rPh>
    <phoneticPr fontId="4"/>
  </si>
  <si>
    <t>EV前通路</t>
    <rPh sb="2" eb="3">
      <t>マエ</t>
    </rPh>
    <rPh sb="3" eb="5">
      <t>ツウロ</t>
    </rPh>
    <phoneticPr fontId="4"/>
  </si>
  <si>
    <t>正面玄関スポットライト</t>
    <rPh sb="0" eb="4">
      <t>ショウメンゲンカン</t>
    </rPh>
    <phoneticPr fontId="4"/>
  </si>
  <si>
    <t>屋外WC　多目的トイレ</t>
    <rPh sb="0" eb="2">
      <t>オクガイ</t>
    </rPh>
    <rPh sb="5" eb="8">
      <t>タモクテキ</t>
    </rPh>
    <phoneticPr fontId="3"/>
  </si>
  <si>
    <t>屋外WC　出入口</t>
    <rPh sb="0" eb="2">
      <t>オクガイ</t>
    </rPh>
    <rPh sb="5" eb="8">
      <t>デイリグチ</t>
    </rPh>
    <phoneticPr fontId="3"/>
  </si>
  <si>
    <t>100w</t>
  </si>
  <si>
    <t>250w</t>
  </si>
  <si>
    <t>400w</t>
    <phoneticPr fontId="4"/>
  </si>
  <si>
    <t>150w</t>
    <phoneticPr fontId="4"/>
  </si>
  <si>
    <t>300W</t>
  </si>
  <si>
    <t>1灯式　ブラケット</t>
  </si>
  <si>
    <t>Φ200→Φ150リニューアルプレート</t>
  </si>
  <si>
    <t>φ150</t>
  </si>
  <si>
    <t>非常灯φ100　13w</t>
  </si>
  <si>
    <r>
      <rPr>
        <sz val="11"/>
        <rFont val="Calibri"/>
        <family val="3"/>
        <charset val="161"/>
      </rPr>
      <t>φ</t>
    </r>
    <r>
      <rPr>
        <sz val="11"/>
        <rFont val="BIZ UDゴシック"/>
        <family val="3"/>
        <charset val="161"/>
      </rPr>
      <t>100　13w</t>
    </r>
    <phoneticPr fontId="4"/>
  </si>
  <si>
    <r>
      <rPr>
        <sz val="11"/>
        <rFont val="Calibri"/>
        <family val="3"/>
        <charset val="161"/>
      </rPr>
      <t>φ</t>
    </r>
    <r>
      <rPr>
        <sz val="11"/>
        <rFont val="BIZ UDゴシック"/>
        <family val="3"/>
        <charset val="128"/>
      </rPr>
      <t>300</t>
    </r>
    <phoneticPr fontId="4"/>
  </si>
  <si>
    <r>
      <rPr>
        <sz val="11"/>
        <rFont val="Calibri"/>
        <family val="3"/>
        <charset val="161"/>
      </rPr>
      <t>φ</t>
    </r>
    <r>
      <rPr>
        <sz val="11"/>
        <rFont val="BIZ UDゴシック"/>
        <family val="3"/>
        <charset val="128"/>
      </rPr>
      <t>100　30w</t>
    </r>
    <phoneticPr fontId="4"/>
  </si>
  <si>
    <r>
      <rPr>
        <sz val="11"/>
        <rFont val="Calibri"/>
        <family val="3"/>
        <charset val="161"/>
      </rPr>
      <t>φ</t>
    </r>
    <r>
      <rPr>
        <sz val="11"/>
        <rFont val="BIZ UDゴシック"/>
        <family val="3"/>
        <charset val="128"/>
      </rPr>
      <t>100　</t>
    </r>
    <r>
      <rPr>
        <sz val="11"/>
        <rFont val="Calibri"/>
        <family val="3"/>
      </rPr>
      <t>13</t>
    </r>
    <r>
      <rPr>
        <sz val="11"/>
        <rFont val="BIZ UDゴシック"/>
        <family val="3"/>
        <charset val="128"/>
      </rPr>
      <t>w</t>
    </r>
    <phoneticPr fontId="4"/>
  </si>
  <si>
    <t>誘導灯直付け　B級BH型</t>
    <phoneticPr fontId="4"/>
  </si>
  <si>
    <t>非常灯直付け　9w</t>
  </si>
  <si>
    <r>
      <rPr>
        <sz val="11"/>
        <rFont val="Calibri"/>
        <family val="3"/>
        <charset val="161"/>
      </rPr>
      <t>φ</t>
    </r>
    <r>
      <rPr>
        <sz val="11"/>
        <rFont val="BIZ UDゴシック"/>
        <family val="3"/>
        <charset val="128"/>
      </rPr>
      <t>100 30w</t>
    </r>
    <phoneticPr fontId="4"/>
  </si>
  <si>
    <r>
      <rPr>
        <sz val="11"/>
        <rFont val="Calibri"/>
        <family val="3"/>
        <charset val="161"/>
      </rPr>
      <t>φ</t>
    </r>
    <r>
      <rPr>
        <sz val="11"/>
        <rFont val="BIZ UDゴシック"/>
        <family val="3"/>
        <charset val="128"/>
      </rPr>
      <t>1</t>
    </r>
    <r>
      <rPr>
        <sz val="11"/>
        <rFont val="Calibri"/>
        <family val="3"/>
      </rPr>
      <t>50</t>
    </r>
    <phoneticPr fontId="4"/>
  </si>
  <si>
    <r>
      <rPr>
        <sz val="11"/>
        <rFont val="Calibri"/>
        <family val="3"/>
        <charset val="161"/>
      </rPr>
      <t>φ</t>
    </r>
    <r>
      <rPr>
        <sz val="11"/>
        <rFont val="BIZ UDゴシック"/>
        <family val="3"/>
        <charset val="128"/>
      </rPr>
      <t>100 9w</t>
    </r>
    <phoneticPr fontId="4"/>
  </si>
  <si>
    <r>
      <rPr>
        <sz val="11"/>
        <rFont val="Calibri"/>
        <family val="3"/>
        <charset val="161"/>
      </rPr>
      <t>φ</t>
    </r>
    <r>
      <rPr>
        <sz val="11"/>
        <rFont val="BIZ UDゴシック"/>
        <family val="3"/>
        <charset val="128"/>
      </rPr>
      <t>150</t>
    </r>
    <phoneticPr fontId="4"/>
  </si>
  <si>
    <t>シーリングライト吊り下げ　プル</t>
  </si>
  <si>
    <r>
      <rPr>
        <sz val="11"/>
        <rFont val="Calibri"/>
        <family val="3"/>
        <charset val="161"/>
      </rPr>
      <t>φ</t>
    </r>
    <r>
      <rPr>
        <sz val="11"/>
        <rFont val="BIZ UDゴシック"/>
        <family val="3"/>
        <charset val="128"/>
      </rPr>
      <t xml:space="preserve">100 </t>
    </r>
    <r>
      <rPr>
        <sz val="11"/>
        <rFont val="Calibri"/>
        <family val="3"/>
      </rPr>
      <t>13</t>
    </r>
    <r>
      <rPr>
        <sz val="11"/>
        <rFont val="BIZ UDゴシック"/>
        <family val="3"/>
        <charset val="128"/>
      </rPr>
      <t>w</t>
    </r>
    <phoneticPr fontId="4"/>
  </si>
  <si>
    <t>非常灯直付け 13w</t>
  </si>
  <si>
    <t>ブラケット小型シーリング</t>
  </si>
  <si>
    <t>非常灯φ100　30w</t>
  </si>
  <si>
    <r>
      <rPr>
        <sz val="11"/>
        <rFont val="Calibri"/>
        <family val="3"/>
        <charset val="161"/>
      </rPr>
      <t>φ</t>
    </r>
    <r>
      <rPr>
        <sz val="11"/>
        <rFont val="BIZ UDゴシック"/>
        <family val="3"/>
        <charset val="128"/>
      </rPr>
      <t>100　</t>
    </r>
    <r>
      <rPr>
        <sz val="11"/>
        <rFont val="Calibri"/>
        <family val="3"/>
      </rPr>
      <t>9</t>
    </r>
    <r>
      <rPr>
        <sz val="11"/>
        <rFont val="BIZ UDゴシック"/>
        <family val="3"/>
        <charset val="128"/>
      </rPr>
      <t>w</t>
    </r>
    <phoneticPr fontId="4"/>
  </si>
  <si>
    <t>非常灯直付け　13w　ボックス内</t>
  </si>
  <si>
    <t>非常灯φ100　9w</t>
  </si>
  <si>
    <t>非常灯直付け　30w</t>
  </si>
  <si>
    <t>250W</t>
  </si>
  <si>
    <t>ブラケット</t>
    <phoneticPr fontId="2"/>
  </si>
  <si>
    <t>ブラケット</t>
    <phoneticPr fontId="4"/>
  </si>
  <si>
    <t>家畜保健衛生所</t>
  </si>
  <si>
    <t>大手合同事務所</t>
  </si>
  <si>
    <t>灯油倉庫</t>
    <rPh sb="0" eb="2">
      <t>トウユ</t>
    </rPh>
    <rPh sb="2" eb="4">
      <t>ソウコ</t>
    </rPh>
    <phoneticPr fontId="3"/>
  </si>
  <si>
    <t>教職研修センター事務室</t>
    <rPh sb="0" eb="2">
      <t>キョウショク</t>
    </rPh>
    <rPh sb="2" eb="4">
      <t>ケンシュウ</t>
    </rPh>
    <rPh sb="8" eb="11">
      <t>ジムシツ</t>
    </rPh>
    <phoneticPr fontId="3"/>
  </si>
  <si>
    <t>休憩室①女子トイレ</t>
    <rPh sb="0" eb="3">
      <t>キュウケイシツ</t>
    </rPh>
    <rPh sb="4" eb="6">
      <t>ジョシ</t>
    </rPh>
    <phoneticPr fontId="3"/>
  </si>
  <si>
    <r>
      <t>Φ</t>
    </r>
    <r>
      <rPr>
        <sz val="11"/>
        <rFont val="Calibri"/>
        <family val="3"/>
      </rPr>
      <t>200</t>
    </r>
    <phoneticPr fontId="4"/>
  </si>
  <si>
    <t>業務室</t>
    <rPh sb="0" eb="2">
      <t>ギョウム</t>
    </rPh>
    <rPh sb="2" eb="3">
      <t>シツ</t>
    </rPh>
    <phoneticPr fontId="3"/>
  </si>
  <si>
    <t>企画調査室</t>
    <rPh sb="0" eb="2">
      <t>キカク</t>
    </rPh>
    <rPh sb="2" eb="5">
      <t>チョウサシツ</t>
    </rPh>
    <phoneticPr fontId="3"/>
  </si>
  <si>
    <t>視力聴力室A</t>
    <rPh sb="0" eb="2">
      <t>シリョク</t>
    </rPh>
    <rPh sb="2" eb="4">
      <t>チョウリョク</t>
    </rPh>
    <rPh sb="4" eb="5">
      <t>シツ</t>
    </rPh>
    <phoneticPr fontId="3"/>
  </si>
  <si>
    <t>視力聴力室B</t>
    <rPh sb="0" eb="2">
      <t>シリョク</t>
    </rPh>
    <rPh sb="2" eb="4">
      <t>チョウリョク</t>
    </rPh>
    <rPh sb="4" eb="5">
      <t>シツ</t>
    </rPh>
    <phoneticPr fontId="3"/>
  </si>
  <si>
    <t>（視力聴力室B横）</t>
    <rPh sb="3" eb="4">
      <t>キ</t>
    </rPh>
    <rPh sb="7" eb="8">
      <t>ヨコ</t>
    </rPh>
    <phoneticPr fontId="3"/>
  </si>
  <si>
    <t>EPS(資料保管室B横)</t>
    <rPh sb="4" eb="6">
      <t>シリョウ</t>
    </rPh>
    <rPh sb="6" eb="8">
      <t>ホカン</t>
    </rPh>
    <rPh sb="8" eb="9">
      <t>シツ</t>
    </rPh>
    <rPh sb="10" eb="11">
      <t>ヨコ</t>
    </rPh>
    <phoneticPr fontId="3"/>
  </si>
  <si>
    <t>大研修室</t>
    <rPh sb="0" eb="1">
      <t>ダイ</t>
    </rPh>
    <rPh sb="1" eb="4">
      <t>ケンシュウシツ</t>
    </rPh>
    <phoneticPr fontId="3"/>
  </si>
  <si>
    <t>展示ロビー 相談コーナー</t>
  </si>
  <si>
    <t>給湯室 洗い場</t>
  </si>
  <si>
    <t>給湯室 倉庫</t>
  </si>
  <si>
    <t>機械室２</t>
  </si>
  <si>
    <t>機械室１</t>
  </si>
  <si>
    <t>生徒玄関</t>
  </si>
  <si>
    <t>男WC 手洗い場</t>
  </si>
  <si>
    <t>女WC 手洗い場</t>
  </si>
  <si>
    <t>用品倉庫</t>
  </si>
  <si>
    <t>機械室3</t>
  </si>
  <si>
    <t>人開センター実習場1</t>
  </si>
  <si>
    <t>機械室4</t>
  </si>
  <si>
    <t>階段①西側</t>
  </si>
  <si>
    <t>階段①東側</t>
  </si>
  <si>
    <t>階段②屋上登り口</t>
  </si>
  <si>
    <t>工具室（塗料調合室）</t>
  </si>
  <si>
    <t>倉庫（材料庫）</t>
  </si>
  <si>
    <t>試験室&amp;準備室（実習準備室）</t>
  </si>
  <si>
    <t>手洗い（北側２か所）</t>
  </si>
  <si>
    <t>WC前（手洗い天井）</t>
  </si>
  <si>
    <t>壁面（手洗い場）</t>
  </si>
  <si>
    <t>コンプレッサー室・充電室</t>
  </si>
  <si>
    <t>第２更衣室</t>
  </si>
  <si>
    <t>準備室&amp;工具室（第１更衣室）</t>
  </si>
  <si>
    <t>溶接ガス庫（屋外）</t>
  </si>
  <si>
    <t>屋外壁面（屋上出入口含む）</t>
  </si>
  <si>
    <t>福井県中小企業産業大学校</t>
    <rPh sb="2" eb="3">
      <t>ケン</t>
    </rPh>
    <rPh sb="11" eb="12">
      <t>コウ</t>
    </rPh>
    <phoneticPr fontId="4"/>
  </si>
  <si>
    <t>実験棟　貯蔵室</t>
    <rPh sb="0" eb="3">
      <t>ジッケントウ</t>
    </rPh>
    <rPh sb="4" eb="7">
      <t>チョゾウシツ</t>
    </rPh>
    <phoneticPr fontId="3"/>
  </si>
  <si>
    <t>2F通路（1-2階段）</t>
  </si>
  <si>
    <t>2F通路（2-3階段）</t>
  </si>
  <si>
    <t>2F通路（事務室内）</t>
  </si>
  <si>
    <t>通路（事務室入口）</t>
  </si>
  <si>
    <t>教職員控室　　2</t>
  </si>
  <si>
    <t>中学部教室4　　5</t>
  </si>
  <si>
    <t>女子更衣室・教材室　　10</t>
  </si>
  <si>
    <t>男子更衣室　　12</t>
  </si>
  <si>
    <t>職員用玄関　　19</t>
  </si>
  <si>
    <t>高等部作業室　　25</t>
  </si>
  <si>
    <t>美術室　　27</t>
  </si>
  <si>
    <t>2-7　　12</t>
    <phoneticPr fontId="4"/>
  </si>
  <si>
    <t>2-6　　13</t>
    <phoneticPr fontId="4"/>
  </si>
  <si>
    <t>1-1　　16</t>
    <phoneticPr fontId="4"/>
  </si>
  <si>
    <t>1-3　　18</t>
    <phoneticPr fontId="4"/>
  </si>
  <si>
    <t>中学部2組　20</t>
    <rPh sb="0" eb="3">
      <t>チュウガクブ</t>
    </rPh>
    <rPh sb="4" eb="5">
      <t>クミ</t>
    </rPh>
    <phoneticPr fontId="4"/>
  </si>
  <si>
    <t>中学部2組　20</t>
    <phoneticPr fontId="4"/>
  </si>
  <si>
    <t>中学部1組　21</t>
    <phoneticPr fontId="4"/>
  </si>
  <si>
    <t>2-5　　24</t>
    <phoneticPr fontId="4"/>
  </si>
  <si>
    <t>2-4　　25</t>
    <phoneticPr fontId="4"/>
  </si>
  <si>
    <t>2-3　　26</t>
    <phoneticPr fontId="4"/>
  </si>
  <si>
    <t>第4職員室　32</t>
    <rPh sb="0" eb="1">
      <t>ダイ</t>
    </rPh>
    <rPh sb="2" eb="5">
      <t>ショクインシツ</t>
    </rPh>
    <phoneticPr fontId="3"/>
  </si>
  <si>
    <t>加工室（高等部2-1）　37</t>
    <rPh sb="0" eb="3">
      <t>カコウシツ</t>
    </rPh>
    <rPh sb="4" eb="7">
      <t>コウトウブ</t>
    </rPh>
    <phoneticPr fontId="3"/>
  </si>
  <si>
    <t>加工室（高等部2-1）　37</t>
    <rPh sb="0" eb="3">
      <t>カコウシツ</t>
    </rPh>
    <phoneticPr fontId="3"/>
  </si>
  <si>
    <t>高等部2-2 40</t>
    <phoneticPr fontId="3"/>
  </si>
  <si>
    <t>第5職員室 43</t>
    <phoneticPr fontId="3"/>
  </si>
  <si>
    <t>普通科1－1　　4</t>
  </si>
  <si>
    <t>第１図書室　　14</t>
  </si>
  <si>
    <t>専攻科理療科３年　　23</t>
  </si>
  <si>
    <t>理療科学習室　　24</t>
  </si>
  <si>
    <t>専攻２年　　25</t>
  </si>
  <si>
    <t>専攻１年　　26</t>
  </si>
  <si>
    <t>ふくもう動物園　　49</t>
  </si>
  <si>
    <t>学習室1　　50</t>
  </si>
  <si>
    <t>学習室2　　51</t>
  </si>
  <si>
    <t>小学部２　　52</t>
  </si>
  <si>
    <t>幼稚部　　53</t>
  </si>
  <si>
    <t>やろっさルーム　　54</t>
  </si>
  <si>
    <t>製図実習室（機械システム）準備室　　8</t>
  </si>
  <si>
    <t>高度情報機器室　　12</t>
  </si>
  <si>
    <t>社会科準備室　　13</t>
  </si>
  <si>
    <t>製図実習室準備室　　14</t>
  </si>
  <si>
    <t>電子計算実習室　　20</t>
  </si>
  <si>
    <t>第１総合実習室（情報）　　21</t>
  </si>
  <si>
    <t>第１総合実習室（情報）準備室　　21</t>
  </si>
  <si>
    <t>計測３実習室　　24</t>
  </si>
  <si>
    <t>計測２実習室準備室　　25</t>
  </si>
  <si>
    <t>計測２実習室　　26</t>
  </si>
  <si>
    <t>計測１実習室準備室　　27</t>
  </si>
  <si>
    <t>計測１実習室　　28</t>
  </si>
  <si>
    <t>計測１実習室準備室　　34</t>
  </si>
  <si>
    <t>パソコン制御実習室　　35</t>
  </si>
  <si>
    <t>第２総合実習室準備室　　38</t>
  </si>
  <si>
    <t>第２総合実習室　　39</t>
  </si>
  <si>
    <t>化学創造科準備室　　81</t>
  </si>
  <si>
    <t>機械電気実習室　　191</t>
  </si>
  <si>
    <t>燻煙乾燥室　　11</t>
    <rPh sb="0" eb="2">
      <t>クンエン</t>
    </rPh>
    <rPh sb="2" eb="4">
      <t>カンソウ</t>
    </rPh>
    <rPh sb="4" eb="5">
      <t>シツ</t>
    </rPh>
    <phoneticPr fontId="3"/>
  </si>
  <si>
    <t>水産生物実験室　　24</t>
    <rPh sb="0" eb="2">
      <t>スイサン</t>
    </rPh>
    <rPh sb="2" eb="4">
      <t>セイブツ</t>
    </rPh>
    <rPh sb="4" eb="7">
      <t>ジッケンシツ</t>
    </rPh>
    <phoneticPr fontId="3"/>
  </si>
  <si>
    <t>福井南署　グリーンハイツ駐在所</t>
    <rPh sb="0" eb="2">
      <t>フクイ</t>
    </rPh>
    <rPh sb="2" eb="4">
      <t>ミナミショ</t>
    </rPh>
    <phoneticPr fontId="4"/>
  </si>
  <si>
    <t>福井南署　グリーンハイツ駐在所</t>
    <phoneticPr fontId="4"/>
  </si>
  <si>
    <t>坂井西署　金井橋駐在所</t>
    <rPh sb="3" eb="4">
      <t>ショ</t>
    </rPh>
    <phoneticPr fontId="4"/>
  </si>
  <si>
    <t>福井南署　花堂交番</t>
    <rPh sb="0" eb="2">
      <t>フクイ</t>
    </rPh>
    <rPh sb="2" eb="4">
      <t>ミナミショ</t>
    </rPh>
    <phoneticPr fontId="4"/>
  </si>
  <si>
    <t>坂井西署　新広野公舎</t>
    <rPh sb="3" eb="4">
      <t>ショ</t>
    </rPh>
    <phoneticPr fontId="4"/>
  </si>
  <si>
    <t>【別添２】既存照明器具一覧</t>
    <rPh sb="1" eb="3">
      <t>ベッテン</t>
    </rPh>
    <rPh sb="5" eb="7">
      <t>キゾン</t>
    </rPh>
    <rPh sb="7" eb="9">
      <t>ショウメイ</t>
    </rPh>
    <rPh sb="9" eb="11">
      <t>キグ</t>
    </rPh>
    <rPh sb="11" eb="13">
      <t>イチラン</t>
    </rPh>
    <phoneticPr fontId="4"/>
  </si>
  <si>
    <t>合計</t>
    <rPh sb="0" eb="2">
      <t>ゴウケイ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</si>
</sst>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m&quot;"/>
    <numFmt numFmtId="177" formatCode="#,###&quot;h／年&quot;"/>
    <numFmt numFmtId="178" formatCode="#,###&quot;日／年&quot;"/>
    <numFmt numFmtId="184" formatCode="h:mm;@"/>
    <numFmt numFmtId="185" formatCode="#,###.0&quot;m&quot;"/>
  </numFmts>
  <fonts count="28">
    <font>
      <sz val="11"/>
      <color theme="1"/>
      <name val="Yu Gothic"/>
      <family val="2"/>
      <scheme val="minor"/>
    </font>
    <font>
      <sz val="11"/>
      <color theme="1"/>
      <name val="Yu Gothic"/>
      <family val="2"/>
      <charset val="128"/>
      <scheme val="minor"/>
    </font>
    <font>
      <sz val="11"/>
      <color theme="1"/>
      <name val="Yu Gothic"/>
      <family val="2"/>
      <scheme val="minor"/>
    </font>
    <font>
      <b/>
      <sz val="15"/>
      <color theme="3"/>
      <name val="Yu Gothic"/>
      <family val="2"/>
      <charset val="128"/>
      <scheme val="minor"/>
    </font>
    <font>
      <sz val="6"/>
      <name val="Yu Gothic"/>
      <family val="3"/>
      <charset val="128"/>
      <scheme val="minor"/>
    </font>
    <font>
      <sz val="11"/>
      <name val="Yu Gothic"/>
      <family val="3"/>
      <charset val="128"/>
      <scheme val="minor"/>
    </font>
    <font>
      <b/>
      <sz val="11"/>
      <color theme="3"/>
      <name val="Yu Gothic"/>
      <family val="2"/>
      <charset val="128"/>
      <scheme val="minor"/>
    </font>
    <font>
      <sz val="12"/>
      <name val="Yu Gothic"/>
      <family val="3"/>
      <charset val="128"/>
      <scheme val="minor"/>
    </font>
    <font>
      <sz val="11"/>
      <color theme="1"/>
      <name val="Yu Gothic"/>
      <family val="3"/>
      <charset val="128"/>
      <scheme val="minor"/>
    </font>
    <font>
      <sz val="11"/>
      <color rgb="FF000000"/>
      <name val="Yu Gothic"/>
      <family val="2"/>
      <scheme val="minor"/>
    </font>
    <font>
      <sz val="20"/>
      <color theme="1"/>
      <name val="BIZ UDゴシック"/>
      <family val="3"/>
      <charset val="128"/>
    </font>
    <font>
      <sz val="11"/>
      <color theme="1"/>
      <name val="BIZ UDゴシック"/>
      <family val="3"/>
      <charset val="128"/>
    </font>
    <font>
      <sz val="11"/>
      <name val="BIZ UDゴシック"/>
      <family val="3"/>
      <charset val="128"/>
    </font>
    <font>
      <sz val="11"/>
      <color rgb="FFFF0000"/>
      <name val="BIZ UDゴシック"/>
      <family val="3"/>
      <charset val="128"/>
    </font>
    <font>
      <sz val="9"/>
      <name val="BIZ UDゴシック"/>
      <family val="3"/>
      <charset val="128"/>
    </font>
    <font>
      <sz val="14"/>
      <name val="BIZ UDゴシック"/>
      <family val="3"/>
      <charset val="128"/>
    </font>
    <font>
      <b/>
      <sz val="11"/>
      <name val="BIZ UDゴシック"/>
      <family val="3"/>
      <charset val="128"/>
    </font>
    <font>
      <sz val="6"/>
      <name val="Yu Gothic"/>
      <family val="2"/>
      <charset val="128"/>
      <scheme val="minor"/>
    </font>
    <font>
      <b/>
      <sz val="12"/>
      <color theme="0"/>
      <name val="BIZ UDゴシック"/>
      <family val="3"/>
      <charset val="128"/>
    </font>
    <font>
      <b/>
      <sz val="12"/>
      <name val="BIZ UDゴシック"/>
      <family val="3"/>
      <charset val="128"/>
    </font>
    <font>
      <b/>
      <sz val="12"/>
      <color theme="1"/>
      <name val="BIZ UDゴシック"/>
      <family val="3"/>
      <charset val="128"/>
    </font>
    <font>
      <strike/>
      <sz val="11"/>
      <name val="BIZ UDゴシック"/>
      <family val="3"/>
      <charset val="128"/>
    </font>
    <font>
      <sz val="11"/>
      <name val="Calibri"/>
      <family val="3"/>
      <charset val="161"/>
    </font>
    <font>
      <sz val="11"/>
      <name val="Calibri"/>
      <family val="3"/>
    </font>
    <font>
      <sz val="11"/>
      <name val="BIZ UDゴシック"/>
      <family val="3"/>
      <charset val="161"/>
    </font>
    <font>
      <sz val="10"/>
      <name val="Yu Gothic"/>
      <family val="3"/>
      <charset val="128"/>
      <scheme val="minor"/>
    </font>
    <font>
      <sz val="18"/>
      <name val="BIZ UDゴシック"/>
      <family val="3"/>
      <charset val="128"/>
    </font>
    <font>
      <sz val="10"/>
      <name val="BIZ UDゴシック"/>
      <family val="3"/>
      <charset val="128"/>
    </font>
  </fonts>
  <fills count="7">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rgb="FF3399FF"/>
        <bgColor indexed="64"/>
      </patternFill>
    </fill>
    <fill>
      <patternFill patternType="solid">
        <fgColor rgb="FF99FFCC"/>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hair">
        <color theme="0" tint="-0.34998626667073579"/>
      </left>
      <right/>
      <top style="hair">
        <color theme="0" tint="-0.34998626667073579"/>
      </top>
      <bottom style="hair">
        <color theme="0" tint="-0.34998626667073579"/>
      </bottom>
      <diagonal/>
    </border>
  </borders>
  <cellStyleXfs count="5">
    <xf numFmtId="0" fontId="0" fillId="0" borderId="0"/>
    <xf numFmtId="38" fontId="2" fillId="0" borderId="0" applyFont="0" applyFill="0" applyBorder="0" applyAlignment="0" applyProtection="0">
      <alignment vertical="center"/>
    </xf>
    <xf numFmtId="0" fontId="8" fillId="0" borderId="0">
      <alignment vertical="center"/>
    </xf>
    <xf numFmtId="0" fontId="9" fillId="0" borderId="0"/>
    <xf numFmtId="0" fontId="1" fillId="0" borderId="0">
      <alignment vertical="center"/>
    </xf>
  </cellStyleXfs>
  <cellXfs count="153">
    <xf numFmtId="0" fontId="0" fillId="0" borderId="0" xfId="0"/>
    <xf numFmtId="0" fontId="10" fillId="0" borderId="0" xfId="0" applyFont="1" applyAlignment="1">
      <alignment horizontal="left" vertical="center"/>
    </xf>
    <xf numFmtId="0" fontId="11" fillId="0" borderId="0" xfId="0" applyFont="1" applyAlignment="1">
      <alignment horizontal="center"/>
    </xf>
    <xf numFmtId="0" fontId="11" fillId="0" borderId="0" xfId="0" applyFont="1"/>
    <xf numFmtId="38" fontId="11" fillId="0" borderId="0" xfId="1" applyFont="1" applyFill="1" applyAlignment="1">
      <alignment horizontal="center"/>
    </xf>
    <xf numFmtId="0" fontId="12" fillId="0" borderId="1" xfId="2" applyFont="1" applyFill="1" applyBorder="1" applyAlignment="1">
      <alignment horizontal="left" vertical="center" shrinkToFit="1"/>
    </xf>
    <xf numFmtId="0" fontId="12" fillId="0" borderId="1" xfId="0" applyFont="1" applyFill="1" applyBorder="1" applyAlignment="1">
      <alignment vertical="center"/>
    </xf>
    <xf numFmtId="0" fontId="11" fillId="0" borderId="0" xfId="0" applyFont="1" applyAlignment="1">
      <alignment vertical="center"/>
    </xf>
    <xf numFmtId="0" fontId="11" fillId="0" borderId="0" xfId="0" applyFont="1" applyAlignment="1">
      <alignment horizontal="center" vertical="center"/>
    </xf>
    <xf numFmtId="0" fontId="12" fillId="0" borderId="1" xfId="0" applyFont="1" applyBorder="1" applyAlignment="1">
      <alignment horizontal="center" vertical="center"/>
    </xf>
    <xf numFmtId="0" fontId="11" fillId="0" borderId="0" xfId="0" applyFont="1" applyFill="1" applyBorder="1"/>
    <xf numFmtId="38" fontId="11" fillId="0" borderId="0" xfId="1" applyFont="1" applyFill="1" applyBorder="1" applyAlignment="1">
      <alignment horizontal="center"/>
    </xf>
    <xf numFmtId="0" fontId="12" fillId="0" borderId="0" xfId="0" applyFont="1" applyFill="1" applyBorder="1" applyAlignment="1">
      <alignment horizontal="center" vertical="center"/>
    </xf>
    <xf numFmtId="0" fontId="11" fillId="0" borderId="0" xfId="0" applyFont="1" applyFill="1" applyBorder="1" applyAlignment="1">
      <alignment horizontal="center"/>
    </xf>
    <xf numFmtId="0" fontId="15" fillId="0" borderId="0" xfId="0" applyFont="1" applyAlignment="1">
      <alignment horizontal="center" vertical="center"/>
    </xf>
    <xf numFmtId="0" fontId="12" fillId="0" borderId="0" xfId="0" applyFont="1" applyAlignment="1">
      <alignment horizontal="center"/>
    </xf>
    <xf numFmtId="0" fontId="12" fillId="0" borderId="1" xfId="0" applyFont="1" applyBorder="1" applyAlignment="1">
      <alignment horizontal="center" vertical="center" shrinkToFit="1"/>
    </xf>
    <xf numFmtId="38" fontId="11" fillId="0" borderId="1" xfId="1" applyFont="1" applyFill="1" applyBorder="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5" fillId="0" borderId="0" xfId="0" applyFont="1" applyAlignment="1">
      <alignment horizontal="left" vertical="center" shrinkToFit="1"/>
    </xf>
    <xf numFmtId="0" fontId="12" fillId="0" borderId="0" xfId="0" applyFont="1" applyFill="1" applyBorder="1" applyAlignment="1">
      <alignment horizontal="center" vertical="center" shrinkToFit="1"/>
    </xf>
    <xf numFmtId="0" fontId="12" fillId="0" borderId="0" xfId="0" applyFont="1" applyAlignment="1">
      <alignment shrinkToFit="1"/>
    </xf>
    <xf numFmtId="0" fontId="11" fillId="0" borderId="0" xfId="0" applyFont="1" applyFill="1" applyBorder="1" applyAlignment="1">
      <alignment horizontal="center" vertical="center"/>
    </xf>
    <xf numFmtId="0" fontId="11" fillId="0" borderId="1" xfId="0" applyFont="1" applyFill="1" applyBorder="1" applyAlignment="1">
      <alignment horizontal="center" vertical="center"/>
    </xf>
    <xf numFmtId="0" fontId="11" fillId="0" borderId="1" xfId="0" applyFont="1" applyBorder="1" applyAlignment="1">
      <alignment horizontal="center" vertical="center"/>
    </xf>
    <xf numFmtId="0" fontId="12" fillId="0" borderId="1" xfId="0" applyFont="1" applyFill="1" applyBorder="1" applyAlignment="1">
      <alignment vertical="center" shrinkToFit="1"/>
    </xf>
    <xf numFmtId="0" fontId="11" fillId="0" borderId="1" xfId="0" applyFont="1" applyBorder="1" applyAlignment="1">
      <alignment vertical="center" shrinkToFit="1"/>
    </xf>
    <xf numFmtId="0" fontId="11" fillId="0" borderId="1" xfId="0" applyFont="1" applyBorder="1" applyAlignment="1">
      <alignment horizontal="center" vertical="center" shrinkToFit="1"/>
    </xf>
    <xf numFmtId="0" fontId="12" fillId="0" borderId="1" xfId="0" applyFont="1" applyFill="1" applyBorder="1" applyAlignment="1">
      <alignment horizontal="left" vertical="center"/>
    </xf>
    <xf numFmtId="178" fontId="11" fillId="0" borderId="1" xfId="1" applyNumberFormat="1" applyFont="1" applyFill="1" applyBorder="1" applyAlignment="1">
      <alignment horizontal="center" vertical="center"/>
    </xf>
    <xf numFmtId="0" fontId="12" fillId="0" borderId="1" xfId="0" applyFont="1" applyFill="1" applyBorder="1" applyAlignment="1">
      <alignment horizontal="center" vertical="center" shrinkToFit="1"/>
    </xf>
    <xf numFmtId="0" fontId="12" fillId="0" borderId="2" xfId="0" applyFont="1" applyFill="1" applyBorder="1" applyAlignment="1">
      <alignment horizontal="center" vertical="center"/>
    </xf>
    <xf numFmtId="0" fontId="12" fillId="0" borderId="1" xfId="0" applyFont="1" applyBorder="1" applyAlignment="1">
      <alignment horizontal="center" vertical="center"/>
    </xf>
    <xf numFmtId="0" fontId="11" fillId="6" borderId="1" xfId="0" applyFont="1" applyFill="1" applyBorder="1" applyAlignment="1">
      <alignment horizontal="center" vertical="center"/>
    </xf>
    <xf numFmtId="0" fontId="12" fillId="6" borderId="1" xfId="0" applyFont="1" applyFill="1" applyBorder="1" applyAlignment="1">
      <alignment horizontal="center" vertical="center"/>
    </xf>
    <xf numFmtId="38" fontId="12" fillId="0" borderId="1" xfId="1" applyFont="1" applyFill="1" applyBorder="1" applyAlignment="1">
      <alignment horizontal="center" vertical="center"/>
    </xf>
    <xf numFmtId="176" fontId="12" fillId="0" borderId="1" xfId="0" applyNumberFormat="1" applyFont="1" applyFill="1" applyBorder="1" applyAlignment="1">
      <alignment horizontal="center" vertical="center"/>
    </xf>
    <xf numFmtId="0" fontId="12" fillId="0" borderId="4" xfId="0" applyFont="1" applyFill="1" applyBorder="1"/>
    <xf numFmtId="0" fontId="12" fillId="0" borderId="5" xfId="0" applyFont="1" applyFill="1" applyBorder="1"/>
    <xf numFmtId="0" fontId="12" fillId="0" borderId="4" xfId="0" applyFont="1" applyFill="1" applyBorder="1" applyAlignment="1">
      <alignment horizontal="center"/>
    </xf>
    <xf numFmtId="0" fontId="12" fillId="0" borderId="5" xfId="0" applyFont="1" applyFill="1" applyBorder="1" applyAlignment="1">
      <alignment horizontal="center"/>
    </xf>
    <xf numFmtId="0" fontId="12" fillId="0" borderId="1" xfId="0" applyFont="1" applyFill="1" applyBorder="1" applyAlignment="1">
      <alignment horizontal="center"/>
    </xf>
    <xf numFmtId="0" fontId="12" fillId="0" borderId="2" xfId="0" applyFont="1" applyFill="1" applyBorder="1" applyAlignment="1">
      <alignment horizontal="center"/>
    </xf>
    <xf numFmtId="178" fontId="12" fillId="0" borderId="1" xfId="1" applyNumberFormat="1" applyFont="1" applyFill="1" applyBorder="1" applyAlignment="1">
      <alignment horizontal="center" vertical="center"/>
    </xf>
    <xf numFmtId="0" fontId="12" fillId="0" borderId="1" xfId="0" applyFont="1" applyFill="1" applyBorder="1" applyAlignment="1">
      <alignment horizontal="center" vertical="center"/>
    </xf>
    <xf numFmtId="178" fontId="11" fillId="0" borderId="0" xfId="1" applyNumberFormat="1" applyFont="1" applyFill="1" applyBorder="1" applyAlignment="1">
      <alignment horizontal="center"/>
    </xf>
    <xf numFmtId="184" fontId="11" fillId="0" borderId="0" xfId="1" applyNumberFormat="1" applyFont="1" applyFill="1" applyAlignment="1">
      <alignment horizontal="center"/>
    </xf>
    <xf numFmtId="0" fontId="16" fillId="0" borderId="1" xfId="0" applyFont="1" applyFill="1" applyBorder="1" applyAlignment="1">
      <alignment horizontal="center" vertical="center"/>
    </xf>
    <xf numFmtId="0" fontId="11" fillId="0" borderId="0" xfId="0" applyFont="1" applyFill="1" applyAlignment="1">
      <alignment horizontal="center" vertical="center"/>
    </xf>
    <xf numFmtId="0" fontId="12" fillId="0" borderId="1" xfId="0" applyFont="1" applyFill="1" applyBorder="1" applyAlignment="1">
      <alignment horizontal="center" vertical="center"/>
    </xf>
    <xf numFmtId="185" fontId="11" fillId="0" borderId="0" xfId="0" applyNumberFormat="1" applyFont="1" applyAlignment="1">
      <alignment horizontal="right"/>
    </xf>
    <xf numFmtId="185" fontId="12" fillId="0" borderId="1" xfId="0" applyNumberFormat="1" applyFont="1" applyFill="1" applyBorder="1" applyAlignment="1">
      <alignment horizontal="center" vertical="center"/>
    </xf>
    <xf numFmtId="185" fontId="12" fillId="0" borderId="1" xfId="0" applyNumberFormat="1" applyFont="1" applyFill="1" applyBorder="1" applyAlignment="1">
      <alignment horizontal="right" vertical="center"/>
    </xf>
    <xf numFmtId="185" fontId="11" fillId="0" borderId="1" xfId="0" applyNumberFormat="1" applyFont="1" applyFill="1" applyBorder="1" applyAlignment="1">
      <alignment horizontal="right" vertical="center"/>
    </xf>
    <xf numFmtId="185" fontId="12" fillId="0" borderId="5" xfId="0" applyNumberFormat="1" applyFont="1" applyFill="1" applyBorder="1" applyAlignment="1">
      <alignment horizontal="right"/>
    </xf>
    <xf numFmtId="185" fontId="11" fillId="0" borderId="0" xfId="0" applyNumberFormat="1" applyFont="1" applyFill="1" applyBorder="1" applyAlignment="1">
      <alignment horizontal="right"/>
    </xf>
    <xf numFmtId="185" fontId="11" fillId="0" borderId="0" xfId="0" applyNumberFormat="1" applyFont="1" applyFill="1" applyAlignment="1">
      <alignment horizontal="right"/>
    </xf>
    <xf numFmtId="0" fontId="11" fillId="0" borderId="0" xfId="0" applyFont="1" applyAlignment="1"/>
    <xf numFmtId="0" fontId="12" fillId="0" borderId="2" xfId="0" applyFont="1" applyFill="1" applyBorder="1" applyAlignment="1">
      <alignment vertical="center"/>
    </xf>
    <xf numFmtId="0" fontId="12" fillId="0" borderId="5" xfId="0" applyFont="1" applyFill="1" applyBorder="1" applyAlignment="1"/>
    <xf numFmtId="0" fontId="12" fillId="0" borderId="1" xfId="0" applyFont="1" applyFill="1" applyBorder="1" applyAlignment="1"/>
    <xf numFmtId="0" fontId="12" fillId="0" borderId="2" xfId="0" applyFont="1" applyFill="1" applyBorder="1" applyAlignment="1"/>
    <xf numFmtId="0" fontId="12" fillId="0" borderId="4" xfId="0" applyFont="1" applyFill="1" applyBorder="1" applyAlignment="1"/>
    <xf numFmtId="0" fontId="11" fillId="0" borderId="0" xfId="0" applyFont="1" applyFill="1" applyBorder="1" applyAlignment="1"/>
    <xf numFmtId="38" fontId="11" fillId="0" borderId="0" xfId="1" applyFont="1" applyFill="1" applyAlignment="1">
      <alignment horizontal="right"/>
    </xf>
    <xf numFmtId="177" fontId="11" fillId="0" borderId="1" xfId="1" applyNumberFormat="1" applyFont="1" applyFill="1" applyBorder="1" applyAlignment="1">
      <alignment horizontal="right" vertical="center"/>
    </xf>
    <xf numFmtId="177" fontId="11" fillId="0" borderId="0" xfId="1" applyNumberFormat="1" applyFont="1" applyFill="1" applyBorder="1" applyAlignment="1">
      <alignment horizontal="right"/>
    </xf>
    <xf numFmtId="0" fontId="12" fillId="0" borderId="4" xfId="0" applyFont="1" applyFill="1" applyBorder="1" applyAlignment="1">
      <alignment horizontal="center" vertical="center"/>
    </xf>
    <xf numFmtId="0" fontId="12" fillId="0" borderId="5" xfId="0" applyFont="1" applyFill="1" applyBorder="1" applyAlignment="1">
      <alignment horizontal="center" vertical="center"/>
    </xf>
    <xf numFmtId="0" fontId="21" fillId="0" borderId="5" xfId="0" applyFont="1" applyFill="1" applyBorder="1" applyAlignment="1">
      <alignment horizontal="center"/>
    </xf>
    <xf numFmtId="0" fontId="14" fillId="0" borderId="1" xfId="0" applyFont="1" applyFill="1" applyBorder="1" applyAlignment="1">
      <alignment horizontal="center" vertical="center"/>
    </xf>
    <xf numFmtId="49" fontId="12" fillId="0" borderId="1" xfId="0" applyNumberFormat="1" applyFont="1" applyFill="1" applyBorder="1" applyAlignment="1">
      <alignment horizontal="center" vertical="center"/>
    </xf>
    <xf numFmtId="0" fontId="12" fillId="0" borderId="5" xfId="0" applyFont="1" applyFill="1" applyBorder="1" applyAlignment="1">
      <alignment horizontal="left"/>
    </xf>
    <xf numFmtId="0" fontId="12" fillId="0" borderId="4" xfId="0" applyFont="1" applyFill="1" applyBorder="1" applyAlignment="1">
      <alignment horizontal="left"/>
    </xf>
    <xf numFmtId="0" fontId="12" fillId="0" borderId="3" xfId="0" applyFont="1" applyFill="1" applyBorder="1" applyAlignment="1">
      <alignment vertical="center"/>
    </xf>
    <xf numFmtId="0" fontId="12" fillId="0" borderId="3" xfId="0" applyFont="1" applyFill="1" applyBorder="1" applyAlignment="1">
      <alignment horizontal="center" vertical="center"/>
    </xf>
    <xf numFmtId="0" fontId="12" fillId="0" borderId="7" xfId="0" applyFont="1" applyFill="1" applyBorder="1" applyAlignment="1">
      <alignment horizontal="center" vertical="center"/>
    </xf>
    <xf numFmtId="0" fontId="12" fillId="0" borderId="6" xfId="0" applyFont="1" applyFill="1" applyBorder="1" applyAlignment="1">
      <alignment vertical="center"/>
    </xf>
    <xf numFmtId="0" fontId="12" fillId="0" borderId="6" xfId="0" applyFont="1" applyFill="1" applyBorder="1" applyAlignment="1">
      <alignment horizontal="center" vertical="center"/>
    </xf>
    <xf numFmtId="0" fontId="12" fillId="0" borderId="8" xfId="0" applyFont="1" applyFill="1" applyBorder="1" applyAlignment="1">
      <alignment horizontal="center" vertical="center"/>
    </xf>
    <xf numFmtId="0" fontId="12" fillId="0" borderId="0" xfId="0" applyFont="1" applyFill="1" applyAlignment="1">
      <alignment vertical="center"/>
    </xf>
    <xf numFmtId="0" fontId="12" fillId="0" borderId="5" xfId="0" applyFont="1" applyFill="1" applyBorder="1" applyAlignment="1">
      <alignment vertical="center"/>
    </xf>
    <xf numFmtId="0" fontId="11" fillId="0" borderId="0" xfId="0" applyFont="1" applyAlignment="1">
      <alignment horizontal="left"/>
    </xf>
    <xf numFmtId="0" fontId="12" fillId="0" borderId="1" xfId="0" applyFont="1" applyFill="1" applyBorder="1" applyAlignment="1">
      <alignment horizontal="left"/>
    </xf>
    <xf numFmtId="0" fontId="12" fillId="0" borderId="5" xfId="0" applyFont="1" applyFill="1" applyBorder="1" applyAlignment="1">
      <alignment horizontal="left" vertical="center"/>
    </xf>
    <xf numFmtId="0" fontId="11" fillId="0" borderId="0" xfId="0" applyFont="1" applyFill="1" applyBorder="1" applyAlignment="1">
      <alignment horizontal="left"/>
    </xf>
    <xf numFmtId="0" fontId="12" fillId="0" borderId="1" xfId="2" applyFont="1" applyFill="1" applyBorder="1" applyAlignment="1">
      <alignment vertical="center" shrinkToFit="1"/>
    </xf>
    <xf numFmtId="0" fontId="12" fillId="0" borderId="4" xfId="0" applyFont="1" applyFill="1" applyBorder="1" applyAlignment="1">
      <alignment vertical="center"/>
    </xf>
    <xf numFmtId="0" fontId="11" fillId="0" borderId="1" xfId="0" applyFont="1" applyBorder="1" applyAlignment="1">
      <alignment horizontal="left" vertical="center"/>
    </xf>
    <xf numFmtId="0" fontId="26" fillId="0" borderId="0" xfId="0" applyFont="1" applyAlignment="1">
      <alignment horizontal="left" vertical="center"/>
    </xf>
    <xf numFmtId="0" fontId="12"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0" borderId="9" xfId="0" applyFont="1" applyFill="1" applyBorder="1" applyAlignment="1">
      <alignment horizontal="center" vertical="center"/>
    </xf>
    <xf numFmtId="0" fontId="12" fillId="0" borderId="10" xfId="0" applyFont="1" applyFill="1" applyBorder="1" applyAlignment="1">
      <alignment horizontal="center" vertical="center"/>
    </xf>
    <xf numFmtId="0" fontId="19" fillId="3" borderId="1" xfId="0" applyFont="1" applyFill="1" applyBorder="1" applyAlignment="1">
      <alignment horizontal="center" vertical="center" shrinkToFit="1"/>
    </xf>
    <xf numFmtId="38" fontId="11" fillId="0" borderId="1" xfId="1" applyFont="1" applyFill="1" applyBorder="1" applyAlignment="1">
      <alignment horizontal="center" vertical="center" wrapText="1"/>
    </xf>
    <xf numFmtId="177" fontId="11" fillId="0" borderId="1" xfId="1" applyNumberFormat="1" applyFont="1" applyFill="1" applyBorder="1" applyAlignment="1">
      <alignment horizontal="center" vertical="center" wrapText="1"/>
    </xf>
    <xf numFmtId="0" fontId="18" fillId="5" borderId="1" xfId="0" applyFont="1" applyFill="1" applyBorder="1" applyAlignment="1">
      <alignment horizontal="center" vertical="center"/>
    </xf>
    <xf numFmtId="0" fontId="18" fillId="5" borderId="1" xfId="0" applyFont="1" applyFill="1" applyBorder="1" applyAlignment="1">
      <alignment horizontal="right" vertical="center"/>
    </xf>
    <xf numFmtId="38" fontId="20" fillId="2" borderId="9" xfId="1" applyFont="1" applyFill="1" applyBorder="1" applyAlignment="1">
      <alignment horizontal="center" vertical="center" wrapText="1"/>
    </xf>
    <xf numFmtId="38" fontId="20" fillId="2" borderId="10" xfId="1" applyFont="1" applyFill="1" applyBorder="1" applyAlignment="1">
      <alignment horizontal="center" vertical="center" wrapText="1"/>
    </xf>
    <xf numFmtId="38" fontId="20" fillId="2" borderId="11" xfId="1" applyFont="1" applyFill="1" applyBorder="1" applyAlignment="1">
      <alignment horizontal="center" vertical="center" wrapText="1"/>
    </xf>
    <xf numFmtId="177" fontId="11" fillId="2" borderId="2" xfId="1" applyNumberFormat="1" applyFont="1" applyFill="1" applyBorder="1" applyAlignment="1">
      <alignment horizontal="right" vertical="center" wrapText="1"/>
    </xf>
    <xf numFmtId="177" fontId="11" fillId="2" borderId="1" xfId="1" applyNumberFormat="1" applyFont="1" applyFill="1" applyBorder="1" applyAlignment="1">
      <alignment horizontal="right" vertical="center" wrapText="1"/>
    </xf>
    <xf numFmtId="0" fontId="19" fillId="3" borderId="1" xfId="0" applyFont="1" applyFill="1" applyBorder="1" applyAlignment="1">
      <alignment horizontal="center" vertical="center"/>
    </xf>
    <xf numFmtId="0" fontId="20" fillId="3" borderId="1" xfId="0" applyFont="1" applyFill="1" applyBorder="1" applyAlignment="1">
      <alignment horizontal="center" vertical="center"/>
    </xf>
    <xf numFmtId="0" fontId="12" fillId="0" borderId="1" xfId="0" applyFont="1" applyFill="1" applyBorder="1" applyAlignment="1">
      <alignment horizontal="center" vertical="center" wrapText="1"/>
    </xf>
    <xf numFmtId="0" fontId="11" fillId="0" borderId="0" xfId="0" applyFont="1" applyAlignment="1">
      <alignment shrinkToFit="1"/>
    </xf>
    <xf numFmtId="0" fontId="12" fillId="0" borderId="1" xfId="0" applyFont="1" applyFill="1" applyBorder="1" applyAlignment="1">
      <alignment horizontal="center" vertical="center" shrinkToFit="1"/>
    </xf>
    <xf numFmtId="0" fontId="22" fillId="0" borderId="1" xfId="0" applyFont="1" applyFill="1" applyBorder="1" applyAlignment="1">
      <alignment vertical="center" shrinkToFit="1"/>
    </xf>
    <xf numFmtId="0" fontId="24" fillId="0" borderId="1" xfId="0" applyFont="1" applyFill="1" applyBorder="1" applyAlignment="1">
      <alignment vertical="center" shrinkToFit="1"/>
    </xf>
    <xf numFmtId="0" fontId="25" fillId="0" borderId="12" xfId="0" applyFont="1" applyFill="1" applyBorder="1" applyAlignment="1">
      <alignment vertical="center" shrinkToFit="1"/>
    </xf>
    <xf numFmtId="0" fontId="12" fillId="0" borderId="5" xfId="0" applyFont="1" applyFill="1" applyBorder="1" applyAlignment="1">
      <alignment horizontal="center" shrinkToFit="1"/>
    </xf>
    <xf numFmtId="0" fontId="12" fillId="0" borderId="4" xfId="0" applyFont="1" applyFill="1" applyBorder="1" applyAlignment="1">
      <alignment horizontal="center" shrinkToFit="1"/>
    </xf>
    <xf numFmtId="0" fontId="12" fillId="0" borderId="1" xfId="0" applyFont="1" applyFill="1" applyBorder="1" applyAlignment="1">
      <alignment shrinkToFit="1"/>
    </xf>
    <xf numFmtId="0" fontId="12" fillId="0" borderId="2" xfId="0" applyFont="1" applyFill="1" applyBorder="1" applyAlignment="1">
      <alignment shrinkToFit="1"/>
    </xf>
    <xf numFmtId="0" fontId="12" fillId="0" borderId="1" xfId="0" applyFont="1" applyFill="1" applyBorder="1" applyAlignment="1">
      <alignment horizontal="left" vertical="center" shrinkToFit="1"/>
    </xf>
    <xf numFmtId="0" fontId="11" fillId="0" borderId="1" xfId="0" applyFont="1" applyFill="1" applyBorder="1" applyAlignment="1">
      <alignment vertical="center" shrinkToFit="1"/>
    </xf>
    <xf numFmtId="0" fontId="11" fillId="0" borderId="0" xfId="0" applyFont="1" applyFill="1" applyBorder="1" applyAlignment="1">
      <alignment shrinkToFit="1"/>
    </xf>
    <xf numFmtId="0" fontId="12" fillId="0" borderId="4" xfId="0" applyFont="1" applyFill="1" applyBorder="1" applyAlignment="1">
      <alignment shrinkToFit="1"/>
    </xf>
    <xf numFmtId="0" fontId="12" fillId="0" borderId="5" xfId="0" applyFont="1" applyFill="1" applyBorder="1" applyAlignment="1">
      <alignment shrinkToFit="1"/>
    </xf>
    <xf numFmtId="185" fontId="12" fillId="0" borderId="4" xfId="0" applyNumberFormat="1" applyFont="1" applyFill="1" applyBorder="1" applyAlignment="1">
      <alignment horizontal="right"/>
    </xf>
    <xf numFmtId="185" fontId="12" fillId="0" borderId="0" xfId="0" applyNumberFormat="1" applyFont="1" applyFill="1" applyAlignment="1">
      <alignment horizontal="right" vertical="center"/>
    </xf>
    <xf numFmtId="185" fontId="12" fillId="0" borderId="1" xfId="1" applyNumberFormat="1" applyFont="1" applyFill="1" applyBorder="1" applyAlignment="1">
      <alignment horizontal="right" vertical="center"/>
    </xf>
    <xf numFmtId="185" fontId="12" fillId="0" borderId="5" xfId="0" applyNumberFormat="1" applyFont="1" applyFill="1" applyBorder="1" applyAlignment="1">
      <alignment horizontal="right" vertical="center"/>
    </xf>
    <xf numFmtId="177" fontId="12" fillId="0" borderId="1" xfId="1" applyNumberFormat="1" applyFont="1" applyFill="1" applyBorder="1" applyAlignment="1">
      <alignment horizontal="right" vertical="center"/>
    </xf>
    <xf numFmtId="38" fontId="12" fillId="0" borderId="4" xfId="1" applyFont="1" applyFill="1" applyBorder="1" applyAlignment="1">
      <alignment horizontal="center" vertical="center"/>
    </xf>
    <xf numFmtId="178" fontId="12" fillId="0" borderId="4" xfId="0" applyNumberFormat="1" applyFont="1" applyFill="1" applyBorder="1" applyAlignment="1">
      <alignment horizontal="center"/>
    </xf>
    <xf numFmtId="178" fontId="12" fillId="0" borderId="5" xfId="0" applyNumberFormat="1" applyFont="1" applyFill="1" applyBorder="1" applyAlignment="1">
      <alignment horizontal="center"/>
    </xf>
    <xf numFmtId="0" fontId="19" fillId="6" borderId="1" xfId="0" applyFont="1" applyFill="1" applyBorder="1" applyAlignment="1">
      <alignment horizontal="center" vertical="center" wrapText="1"/>
    </xf>
    <xf numFmtId="0" fontId="19" fillId="6" borderId="1" xfId="0" applyFont="1" applyFill="1" applyBorder="1" applyAlignment="1">
      <alignment horizontal="center" vertical="center"/>
    </xf>
    <xf numFmtId="0" fontId="18" fillId="4" borderId="0" xfId="0" applyFont="1" applyFill="1" applyAlignment="1">
      <alignment horizontal="center" vertical="center"/>
    </xf>
    <xf numFmtId="38" fontId="18" fillId="4" borderId="0" xfId="1" applyFont="1" applyFill="1" applyAlignment="1">
      <alignment horizontal="left" vertical="center"/>
    </xf>
    <xf numFmtId="0" fontId="18" fillId="4" borderId="0" xfId="0" applyFont="1" applyFill="1" applyAlignment="1">
      <alignment horizontal="center" vertical="center"/>
    </xf>
    <xf numFmtId="38" fontId="18" fillId="4" borderId="0" xfId="1" applyFont="1" applyFill="1" applyAlignment="1">
      <alignment vertical="center"/>
    </xf>
    <xf numFmtId="0" fontId="18" fillId="4" borderId="0" xfId="0" applyFont="1" applyFill="1" applyAlignment="1">
      <alignment vertical="center" shrinkToFit="1"/>
    </xf>
    <xf numFmtId="38" fontId="18" fillId="4" borderId="0" xfId="1" applyFont="1" applyFill="1" applyAlignment="1">
      <alignment horizontal="center" vertical="center"/>
    </xf>
    <xf numFmtId="185" fontId="18" fillId="4" borderId="0" xfId="0" applyNumberFormat="1" applyFont="1" applyFill="1" applyAlignment="1">
      <alignment horizontal="right" vertical="center"/>
    </xf>
    <xf numFmtId="38" fontId="20" fillId="4" borderId="0" xfId="1" applyFont="1" applyFill="1" applyAlignment="1">
      <alignment horizontal="center"/>
    </xf>
    <xf numFmtId="177" fontId="18" fillId="4" borderId="0" xfId="0" applyNumberFormat="1" applyFont="1" applyFill="1" applyAlignment="1">
      <alignment horizontal="right" vertical="center"/>
    </xf>
    <xf numFmtId="0" fontId="20" fillId="0" borderId="0" xfId="0" applyFont="1"/>
    <xf numFmtId="184" fontId="11" fillId="0" borderId="0" xfId="1" applyNumberFormat="1" applyFont="1" applyFill="1" applyAlignment="1">
      <alignment horizontal="right"/>
    </xf>
    <xf numFmtId="0" fontId="12" fillId="0" borderId="5" xfId="0" applyFont="1" applyFill="1" applyBorder="1" applyAlignment="1">
      <alignment horizontal="right"/>
    </xf>
    <xf numFmtId="177" fontId="12" fillId="0" borderId="1" xfId="1" applyNumberFormat="1" applyFont="1" applyFill="1" applyBorder="1" applyAlignment="1">
      <alignment horizontal="right" vertical="center" shrinkToFit="1"/>
    </xf>
    <xf numFmtId="0" fontId="12" fillId="0" borderId="4" xfId="0" applyFont="1" applyFill="1" applyBorder="1" applyAlignment="1">
      <alignment horizontal="right"/>
    </xf>
    <xf numFmtId="177" fontId="12" fillId="0" borderId="5" xfId="0" applyNumberFormat="1" applyFont="1" applyFill="1" applyBorder="1" applyAlignment="1">
      <alignment horizontal="right"/>
    </xf>
    <xf numFmtId="177" fontId="12" fillId="0" borderId="4" xfId="0" applyNumberFormat="1" applyFont="1" applyFill="1" applyBorder="1" applyAlignment="1">
      <alignment horizontal="right"/>
    </xf>
    <xf numFmtId="177" fontId="27" fillId="0" borderId="1" xfId="1" applyNumberFormat="1" applyFont="1" applyFill="1" applyBorder="1" applyAlignment="1">
      <alignment horizontal="right" vertical="center"/>
    </xf>
    <xf numFmtId="177" fontId="12" fillId="0" borderId="1" xfId="0" applyNumberFormat="1" applyFont="1" applyFill="1" applyBorder="1" applyAlignment="1">
      <alignment horizontal="right"/>
    </xf>
    <xf numFmtId="177" fontId="12" fillId="0" borderId="2" xfId="0" applyNumberFormat="1" applyFont="1" applyFill="1" applyBorder="1" applyAlignment="1">
      <alignment horizontal="right"/>
    </xf>
    <xf numFmtId="177" fontId="16" fillId="0" borderId="2" xfId="0" applyNumberFormat="1" applyFont="1" applyFill="1" applyBorder="1" applyAlignment="1">
      <alignment horizontal="right"/>
    </xf>
    <xf numFmtId="38" fontId="18" fillId="4" borderId="0" xfId="1" applyFont="1" applyFill="1" applyAlignment="1">
      <alignment horizontal="right" vertical="center"/>
    </xf>
  </cellXfs>
  <cellStyles count="5">
    <cellStyle name="桁区切り" xfId="1" builtinId="6"/>
    <cellStyle name="標準" xfId="0" builtinId="0"/>
    <cellStyle name="標準 2" xfId="4" xr:uid="{3F5A9784-DD48-4E6B-A727-9A1D73B73D16}"/>
    <cellStyle name="標準 3" xfId="2" xr:uid="{58D4E636-DF60-4658-A719-1D06C9D2C2F3}"/>
    <cellStyle name="標準 8" xfId="3" xr:uid="{3B2656F4-8F9F-4BDD-BFC3-834937A03610}"/>
  </cellStyles>
  <dxfs count="0"/>
  <tableStyles count="0" defaultTableStyle="TableStyleMedium2" defaultPivotStyle="PivotStyleLight16"/>
  <colors>
    <mruColors>
      <color rgb="FF00FFFF"/>
      <color rgb="FF3399FF"/>
      <color rgb="FFFF33CC"/>
      <color rgb="FF99FFCC"/>
      <color rgb="FF99FF66"/>
      <color rgb="FFFF7C80"/>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styles" Target="style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eetMetadata" Target="metadata.xml"/><Relationship Id="rId4" Type="http://schemas.openxmlformats.org/officeDocument/2006/relationships/sharedStrings" Target="sharedString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0545B-1401-4797-A8DE-80668387B835}">
  <sheetPr>
    <tabColor rgb="FFFFFF00"/>
    <pageSetUpPr fitToPage="1"/>
  </sheetPr>
  <dimension ref="A1:Z8070"/>
  <sheetViews>
    <sheetView tabSelected="1" zoomScale="85" zoomScaleNormal="85" workbookViewId="0">
      <pane xSplit="4" ySplit="4" topLeftCell="E8041" activePane="bottomRight" state="frozen"/>
      <selection pane="topRight" activeCell="C1" sqref="C1"/>
      <selection pane="bottomLeft" activeCell="A4" sqref="A4"/>
      <selection pane="bottomRight" activeCell="Q8057" sqref="Q8057"/>
    </sheetView>
  </sheetViews>
  <sheetFormatPr defaultColWidth="8.69921875" defaultRowHeight="12.6" outlineLevelCol="1"/>
  <cols>
    <col min="1" max="1" width="4.5" style="15" customWidth="1"/>
    <col min="2" max="2" width="11.69921875" style="15" customWidth="1"/>
    <col min="3" max="3" width="13.3984375" style="22" customWidth="1"/>
    <col min="4" max="4" width="28.3984375" style="83" customWidth="1"/>
    <col min="5" max="5" width="5.296875" style="8" customWidth="1"/>
    <col min="6" max="6" width="14.09765625" style="8" customWidth="1"/>
    <col min="7" max="7" width="23.09765625" style="58" customWidth="1"/>
    <col min="8" max="8" width="24.3984375" style="108" customWidth="1"/>
    <col min="9" max="9" width="15.8984375" style="108" customWidth="1"/>
    <col min="10" max="11" width="9.69921875" style="2" customWidth="1"/>
    <col min="12" max="12" width="7.5" style="8" customWidth="1"/>
    <col min="13" max="13" width="9.5" style="57" customWidth="1"/>
    <col min="14" max="14" width="13.296875" style="49" customWidth="1"/>
    <col min="15" max="15" width="9.5" style="2" customWidth="1"/>
    <col min="16" max="16" width="9.5" style="4" customWidth="1"/>
    <col min="17" max="17" width="24.69921875" style="4" customWidth="1" outlineLevel="1"/>
    <col min="18" max="18" width="9.8984375" style="4" customWidth="1" outlineLevel="1"/>
    <col min="19" max="19" width="13.19921875" style="65" customWidth="1" outlineLevel="1"/>
    <col min="20" max="20" width="13.19921875" style="65" customWidth="1"/>
    <col min="21" max="21" width="9.5" style="2" customWidth="1"/>
    <col min="22" max="16384" width="8.69921875" style="3"/>
  </cols>
  <sheetData>
    <row r="1" spans="1:21" ht="30" customHeight="1">
      <c r="A1" s="90" t="s">
        <v>6157</v>
      </c>
      <c r="B1" s="14"/>
      <c r="C1" s="20"/>
      <c r="D1" s="1"/>
      <c r="M1" s="51"/>
      <c r="R1" s="47"/>
      <c r="S1" s="142"/>
    </row>
    <row r="2" spans="1:21" ht="21.6" customHeight="1">
      <c r="A2" s="105" t="s">
        <v>0</v>
      </c>
      <c r="B2" s="105" t="s">
        <v>5048</v>
      </c>
      <c r="C2" s="105"/>
      <c r="D2" s="106" t="s">
        <v>1</v>
      </c>
      <c r="E2" s="105" t="s">
        <v>424</v>
      </c>
      <c r="F2" s="95" t="s">
        <v>423</v>
      </c>
      <c r="G2" s="95" t="s">
        <v>2</v>
      </c>
      <c r="H2" s="98" t="s">
        <v>422</v>
      </c>
      <c r="I2" s="98"/>
      <c r="J2" s="98"/>
      <c r="K2" s="98"/>
      <c r="L2" s="98"/>
      <c r="M2" s="99"/>
      <c r="N2" s="98"/>
      <c r="O2" s="98"/>
      <c r="P2" s="98"/>
      <c r="Q2" s="100" t="s">
        <v>5960</v>
      </c>
      <c r="R2" s="101"/>
      <c r="S2" s="101"/>
      <c r="T2" s="102"/>
      <c r="U2" s="130" t="s">
        <v>5220</v>
      </c>
    </row>
    <row r="3" spans="1:21" ht="25.2" customHeight="1">
      <c r="A3" s="105"/>
      <c r="B3" s="95" t="s">
        <v>5044</v>
      </c>
      <c r="C3" s="95" t="s">
        <v>5045</v>
      </c>
      <c r="D3" s="106"/>
      <c r="E3" s="105"/>
      <c r="F3" s="95"/>
      <c r="G3" s="95"/>
      <c r="H3" s="109" t="s">
        <v>4</v>
      </c>
      <c r="I3" s="109" t="s">
        <v>5</v>
      </c>
      <c r="J3" s="92" t="s">
        <v>6</v>
      </c>
      <c r="K3" s="92" t="s">
        <v>5043</v>
      </c>
      <c r="L3" s="93" t="s">
        <v>5021</v>
      </c>
      <c r="M3" s="94"/>
      <c r="N3" s="94"/>
      <c r="O3" s="107" t="s">
        <v>5037</v>
      </c>
      <c r="P3" s="96" t="s">
        <v>3</v>
      </c>
      <c r="Q3" s="96" t="s">
        <v>5039</v>
      </c>
      <c r="R3" s="97" t="s">
        <v>5042</v>
      </c>
      <c r="S3" s="97" t="s">
        <v>5038</v>
      </c>
      <c r="T3" s="103"/>
      <c r="U3" s="131"/>
    </row>
    <row r="4" spans="1:21">
      <c r="A4" s="105"/>
      <c r="B4" s="95"/>
      <c r="C4" s="95"/>
      <c r="D4" s="106"/>
      <c r="E4" s="105"/>
      <c r="F4" s="95"/>
      <c r="G4" s="95"/>
      <c r="H4" s="109"/>
      <c r="I4" s="109"/>
      <c r="J4" s="92"/>
      <c r="K4" s="92"/>
      <c r="L4" s="45" t="s">
        <v>5017</v>
      </c>
      <c r="M4" s="52" t="s">
        <v>5018</v>
      </c>
      <c r="N4" s="50" t="s">
        <v>5222</v>
      </c>
      <c r="O4" s="92"/>
      <c r="P4" s="96"/>
      <c r="Q4" s="96"/>
      <c r="R4" s="97"/>
      <c r="S4" s="97"/>
      <c r="T4" s="104"/>
      <c r="U4" s="131"/>
    </row>
    <row r="5" spans="1:21" s="7" customFormat="1" ht="15" customHeight="1">
      <c r="A5" s="72" t="s">
        <v>5285</v>
      </c>
      <c r="B5" s="31" t="s">
        <v>5046</v>
      </c>
      <c r="C5" s="31" t="s">
        <v>5047</v>
      </c>
      <c r="D5" s="29" t="s">
        <v>427</v>
      </c>
      <c r="E5" s="91">
        <v>1</v>
      </c>
      <c r="F5" s="31" t="s">
        <v>5052</v>
      </c>
      <c r="G5" s="87" t="s">
        <v>32</v>
      </c>
      <c r="H5" s="5"/>
      <c r="I5" s="26" t="s">
        <v>45</v>
      </c>
      <c r="J5" s="91">
        <v>2</v>
      </c>
      <c r="K5" s="91">
        <v>2</v>
      </c>
      <c r="L5" s="91"/>
      <c r="M5" s="53"/>
      <c r="N5" s="91"/>
      <c r="O5" s="91"/>
      <c r="P5" s="36">
        <v>43</v>
      </c>
      <c r="Q5" s="36" t="s">
        <v>5040</v>
      </c>
      <c r="R5" s="44">
        <v>240</v>
      </c>
      <c r="S5" s="126"/>
      <c r="T5" s="126" cm="1">
        <f t="array" ref="T5">_xlfn.IFS(Q5="始業～就業（8:30～17:15）",R5*7.75,Q5="日の入り～日の出",R5*12,Q5="その他",S5)</f>
        <v>1860</v>
      </c>
      <c r="U5" s="34" t="s">
        <v>4948</v>
      </c>
    </row>
    <row r="6" spans="1:21" s="7" customFormat="1" ht="15" customHeight="1">
      <c r="A6" s="72" t="s">
        <v>5285</v>
      </c>
      <c r="B6" s="31" t="s">
        <v>5046</v>
      </c>
      <c r="C6" s="31" t="s">
        <v>5047</v>
      </c>
      <c r="D6" s="29" t="s">
        <v>427</v>
      </c>
      <c r="E6" s="91">
        <v>1</v>
      </c>
      <c r="F6" s="31" t="s">
        <v>5052</v>
      </c>
      <c r="G6" s="87" t="s">
        <v>5055</v>
      </c>
      <c r="H6" s="5"/>
      <c r="I6" s="26" t="s">
        <v>45</v>
      </c>
      <c r="J6" s="91">
        <v>3</v>
      </c>
      <c r="K6" s="91">
        <v>3</v>
      </c>
      <c r="L6" s="91"/>
      <c r="M6" s="53"/>
      <c r="N6" s="91"/>
      <c r="O6" s="91"/>
      <c r="P6" s="36">
        <v>43</v>
      </c>
      <c r="Q6" s="36" t="s">
        <v>5040</v>
      </c>
      <c r="R6" s="44">
        <v>240</v>
      </c>
      <c r="S6" s="126"/>
      <c r="T6" s="126" cm="1">
        <f t="array" ref="T6">_xlfn.IFS(Q6="始業～就業（8:30～17:15）",R6*7.75,Q6="日の入り～日の出",R6*12,Q6="その他",S6)</f>
        <v>1860</v>
      </c>
      <c r="U6" s="34" t="s">
        <v>4948</v>
      </c>
    </row>
    <row r="7" spans="1:21" s="7" customFormat="1" ht="15" customHeight="1">
      <c r="A7" s="72" t="s">
        <v>5285</v>
      </c>
      <c r="B7" s="31" t="s">
        <v>5046</v>
      </c>
      <c r="C7" s="31" t="s">
        <v>5047</v>
      </c>
      <c r="D7" s="29" t="s">
        <v>427</v>
      </c>
      <c r="E7" s="91">
        <v>1</v>
      </c>
      <c r="F7" s="31" t="s">
        <v>5052</v>
      </c>
      <c r="G7" s="87" t="s">
        <v>5055</v>
      </c>
      <c r="H7" s="5"/>
      <c r="I7" s="26" t="s">
        <v>52</v>
      </c>
      <c r="J7" s="91">
        <v>1</v>
      </c>
      <c r="K7" s="91">
        <v>1</v>
      </c>
      <c r="L7" s="91"/>
      <c r="M7" s="53"/>
      <c r="N7" s="91"/>
      <c r="O7" s="91"/>
      <c r="P7" s="36">
        <v>23</v>
      </c>
      <c r="Q7" s="36" t="s">
        <v>5040</v>
      </c>
      <c r="R7" s="44">
        <v>240</v>
      </c>
      <c r="S7" s="126"/>
      <c r="T7" s="126" cm="1">
        <f t="array" ref="T7">_xlfn.IFS(Q7="始業～就業（8:30～17:15）",R7*7.75,Q7="日の入り～日の出",R7*12,Q7="その他",S7)</f>
        <v>1860</v>
      </c>
      <c r="U7" s="34" t="s">
        <v>161</v>
      </c>
    </row>
    <row r="8" spans="1:21" s="7" customFormat="1" ht="15" customHeight="1">
      <c r="A8" s="72" t="s">
        <v>5285</v>
      </c>
      <c r="B8" s="31" t="s">
        <v>5046</v>
      </c>
      <c r="C8" s="31" t="s">
        <v>5047</v>
      </c>
      <c r="D8" s="29" t="s">
        <v>427</v>
      </c>
      <c r="E8" s="91">
        <v>1</v>
      </c>
      <c r="F8" s="31" t="s">
        <v>5052</v>
      </c>
      <c r="G8" s="87" t="s">
        <v>5057</v>
      </c>
      <c r="H8" s="5"/>
      <c r="I8" s="26" t="s">
        <v>45</v>
      </c>
      <c r="J8" s="91">
        <v>16</v>
      </c>
      <c r="K8" s="91">
        <v>32</v>
      </c>
      <c r="L8" s="91"/>
      <c r="M8" s="53"/>
      <c r="N8" s="91"/>
      <c r="O8" s="91"/>
      <c r="P8" s="36">
        <v>42</v>
      </c>
      <c r="Q8" s="36" t="s">
        <v>5040</v>
      </c>
      <c r="R8" s="44">
        <v>240</v>
      </c>
      <c r="S8" s="126"/>
      <c r="T8" s="126" cm="1">
        <f t="array" ref="T8">_xlfn.IFS(Q8="始業～就業（8:30～17:15）",R8*7.75,Q8="日の入り～日の出",R8*12,Q8="その他",S8)</f>
        <v>1860</v>
      </c>
      <c r="U8" s="34" t="s">
        <v>4948</v>
      </c>
    </row>
    <row r="9" spans="1:21" s="7" customFormat="1" ht="15" customHeight="1">
      <c r="A9" s="72" t="s">
        <v>5285</v>
      </c>
      <c r="B9" s="31" t="s">
        <v>5046</v>
      </c>
      <c r="C9" s="31" t="s">
        <v>5047</v>
      </c>
      <c r="D9" s="29" t="s">
        <v>427</v>
      </c>
      <c r="E9" s="91">
        <v>1</v>
      </c>
      <c r="F9" s="31" t="s">
        <v>5107</v>
      </c>
      <c r="G9" s="26" t="s">
        <v>5055</v>
      </c>
      <c r="H9" s="26"/>
      <c r="I9" s="26" t="s">
        <v>45</v>
      </c>
      <c r="J9" s="91">
        <v>2</v>
      </c>
      <c r="K9" s="91">
        <v>2</v>
      </c>
      <c r="L9" s="91"/>
      <c r="M9" s="53"/>
      <c r="N9" s="91"/>
      <c r="O9" s="91"/>
      <c r="P9" s="36">
        <v>43</v>
      </c>
      <c r="Q9" s="36" t="s">
        <v>5040</v>
      </c>
      <c r="R9" s="44">
        <v>240</v>
      </c>
      <c r="S9" s="126"/>
      <c r="T9" s="126" cm="1">
        <f t="array" ref="T9">_xlfn.IFS(Q9="始業～就業（8:30～17:15）",R9*7.75,Q9="日の入り～日の出",R9*12,Q9="その他",S9)</f>
        <v>1860</v>
      </c>
      <c r="U9" s="34" t="s">
        <v>4948</v>
      </c>
    </row>
    <row r="10" spans="1:21" s="18" customFormat="1" ht="15" customHeight="1">
      <c r="A10" s="72" t="s">
        <v>5285</v>
      </c>
      <c r="B10" s="31" t="s">
        <v>5046</v>
      </c>
      <c r="C10" s="31" t="s">
        <v>5047</v>
      </c>
      <c r="D10" s="29" t="s">
        <v>427</v>
      </c>
      <c r="E10" s="91">
        <v>1</v>
      </c>
      <c r="F10" s="31" t="s">
        <v>5107</v>
      </c>
      <c r="G10" s="26" t="s">
        <v>5055</v>
      </c>
      <c r="H10" s="26"/>
      <c r="I10" s="26" t="s">
        <v>45</v>
      </c>
      <c r="J10" s="91">
        <v>1</v>
      </c>
      <c r="K10" s="91">
        <v>1</v>
      </c>
      <c r="L10" s="91"/>
      <c r="M10" s="53"/>
      <c r="N10" s="91"/>
      <c r="O10" s="91"/>
      <c r="P10" s="36">
        <v>43</v>
      </c>
      <c r="Q10" s="36" t="s">
        <v>5040</v>
      </c>
      <c r="R10" s="44">
        <v>240</v>
      </c>
      <c r="S10" s="126"/>
      <c r="T10" s="126" cm="1">
        <f t="array" ref="T10">_xlfn.IFS(Q10="始業～就業（8:30～17:15）",R10*7.75,Q10="日の入り～日の出",R10*12,Q10="その他",S10)</f>
        <v>1860</v>
      </c>
      <c r="U10" s="34" t="s">
        <v>4948</v>
      </c>
    </row>
    <row r="11" spans="1:21" s="7" customFormat="1" ht="15" customHeight="1">
      <c r="A11" s="72" t="s">
        <v>5285</v>
      </c>
      <c r="B11" s="31" t="s">
        <v>5046</v>
      </c>
      <c r="C11" s="31" t="s">
        <v>5047</v>
      </c>
      <c r="D11" s="29" t="s">
        <v>427</v>
      </c>
      <c r="E11" s="91">
        <v>1</v>
      </c>
      <c r="F11" s="31" t="s">
        <v>5107</v>
      </c>
      <c r="G11" s="26" t="s">
        <v>5073</v>
      </c>
      <c r="H11" s="26"/>
      <c r="I11" s="26" t="s">
        <v>45</v>
      </c>
      <c r="J11" s="91">
        <v>3</v>
      </c>
      <c r="K11" s="91">
        <v>3</v>
      </c>
      <c r="L11" s="91"/>
      <c r="M11" s="53"/>
      <c r="N11" s="91"/>
      <c r="O11" s="91"/>
      <c r="P11" s="36">
        <v>43</v>
      </c>
      <c r="Q11" s="36" t="s">
        <v>5040</v>
      </c>
      <c r="R11" s="44">
        <v>240</v>
      </c>
      <c r="S11" s="126"/>
      <c r="T11" s="126" cm="1">
        <f t="array" ref="T11">_xlfn.IFS(Q11="始業～就業（8:30～17:15）",R11*7.75,Q11="日の入り～日の出",R11*12,Q11="その他",S11)</f>
        <v>1860</v>
      </c>
      <c r="U11" s="34" t="s">
        <v>4948</v>
      </c>
    </row>
    <row r="12" spans="1:21" s="7" customFormat="1" ht="15" customHeight="1">
      <c r="A12" s="72" t="s">
        <v>5285</v>
      </c>
      <c r="B12" s="31" t="s">
        <v>5046</v>
      </c>
      <c r="C12" s="31" t="s">
        <v>5047</v>
      </c>
      <c r="D12" s="29" t="s">
        <v>427</v>
      </c>
      <c r="E12" s="91">
        <v>1</v>
      </c>
      <c r="F12" s="31" t="s">
        <v>5107</v>
      </c>
      <c r="G12" s="26" t="s">
        <v>5073</v>
      </c>
      <c r="H12" s="5"/>
      <c r="I12" s="26" t="s">
        <v>45</v>
      </c>
      <c r="J12" s="91">
        <v>1</v>
      </c>
      <c r="K12" s="91">
        <v>1</v>
      </c>
      <c r="L12" s="91"/>
      <c r="M12" s="53"/>
      <c r="N12" s="91"/>
      <c r="O12" s="91"/>
      <c r="P12" s="36">
        <v>43</v>
      </c>
      <c r="Q12" s="36" t="s">
        <v>5040</v>
      </c>
      <c r="R12" s="44">
        <v>240</v>
      </c>
      <c r="S12" s="126"/>
      <c r="T12" s="126" cm="1">
        <f t="array" ref="T12">_xlfn.IFS(Q12="始業～就業（8:30～17:15）",R12*7.75,Q12="日の入り～日の出",R12*12,Q12="その他",S12)</f>
        <v>1860</v>
      </c>
      <c r="U12" s="35" t="s">
        <v>4948</v>
      </c>
    </row>
    <row r="13" spans="1:21" s="7" customFormat="1" ht="15" customHeight="1">
      <c r="A13" s="72" t="s">
        <v>5285</v>
      </c>
      <c r="B13" s="31" t="s">
        <v>5046</v>
      </c>
      <c r="C13" s="31" t="s">
        <v>5047</v>
      </c>
      <c r="D13" s="29" t="s">
        <v>427</v>
      </c>
      <c r="E13" s="91">
        <v>1</v>
      </c>
      <c r="F13" s="31" t="s">
        <v>5107</v>
      </c>
      <c r="G13" s="26" t="s">
        <v>5120</v>
      </c>
      <c r="H13" s="26"/>
      <c r="I13" s="26" t="s">
        <v>45</v>
      </c>
      <c r="J13" s="91">
        <v>4</v>
      </c>
      <c r="K13" s="91">
        <v>8</v>
      </c>
      <c r="L13" s="91"/>
      <c r="M13" s="53"/>
      <c r="N13" s="91"/>
      <c r="O13" s="91"/>
      <c r="P13" s="36">
        <v>42</v>
      </c>
      <c r="Q13" s="36" t="s">
        <v>5040</v>
      </c>
      <c r="R13" s="44">
        <v>240</v>
      </c>
      <c r="S13" s="126"/>
      <c r="T13" s="126" cm="1">
        <f t="array" ref="T13">_xlfn.IFS(Q13="始業～就業（8:30～17:15）",R13*7.75,Q13="日の入り～日の出",R13*12,Q13="その他",S13)</f>
        <v>1860</v>
      </c>
      <c r="U13" s="34" t="s">
        <v>4948</v>
      </c>
    </row>
    <row r="14" spans="1:21" s="7" customFormat="1" ht="15" customHeight="1">
      <c r="A14" s="72" t="s">
        <v>5285</v>
      </c>
      <c r="B14" s="31" t="s">
        <v>5046</v>
      </c>
      <c r="C14" s="31" t="s">
        <v>5047</v>
      </c>
      <c r="D14" s="29" t="s">
        <v>427</v>
      </c>
      <c r="E14" s="91">
        <v>1</v>
      </c>
      <c r="F14" s="31" t="s">
        <v>5107</v>
      </c>
      <c r="G14" s="26" t="s">
        <v>5121</v>
      </c>
      <c r="H14" s="5"/>
      <c r="I14" s="26" t="s">
        <v>45</v>
      </c>
      <c r="J14" s="91">
        <v>20</v>
      </c>
      <c r="K14" s="91">
        <v>40</v>
      </c>
      <c r="L14" s="91"/>
      <c r="M14" s="53"/>
      <c r="N14" s="91"/>
      <c r="O14" s="91"/>
      <c r="P14" s="36">
        <v>42</v>
      </c>
      <c r="Q14" s="36" t="s">
        <v>5040</v>
      </c>
      <c r="R14" s="44">
        <v>240</v>
      </c>
      <c r="S14" s="126"/>
      <c r="T14" s="126" cm="1">
        <f t="array" ref="T14">_xlfn.IFS(Q14="始業～就業（8:30～17:15）",R14*7.75,Q14="日の入り～日の出",R14*12,Q14="その他",S14)</f>
        <v>1860</v>
      </c>
      <c r="U14" s="35" t="s">
        <v>4948</v>
      </c>
    </row>
    <row r="15" spans="1:21" s="7" customFormat="1" ht="15" customHeight="1">
      <c r="A15" s="72" t="s">
        <v>5285</v>
      </c>
      <c r="B15" s="31" t="s">
        <v>5046</v>
      </c>
      <c r="C15" s="31" t="s">
        <v>5047</v>
      </c>
      <c r="D15" s="29" t="s">
        <v>427</v>
      </c>
      <c r="E15" s="91">
        <v>1</v>
      </c>
      <c r="F15" s="31" t="s">
        <v>5107</v>
      </c>
      <c r="G15" s="26" t="s">
        <v>5122</v>
      </c>
      <c r="H15" s="26"/>
      <c r="I15" s="26" t="s">
        <v>45</v>
      </c>
      <c r="J15" s="91">
        <v>12</v>
      </c>
      <c r="K15" s="91">
        <v>24</v>
      </c>
      <c r="L15" s="91"/>
      <c r="M15" s="53"/>
      <c r="N15" s="91"/>
      <c r="O15" s="91"/>
      <c r="P15" s="36">
        <v>42</v>
      </c>
      <c r="Q15" s="36" t="s">
        <v>5040</v>
      </c>
      <c r="R15" s="44">
        <v>240</v>
      </c>
      <c r="S15" s="126"/>
      <c r="T15" s="126" cm="1">
        <f t="array" ref="T15">_xlfn.IFS(Q15="始業～就業（8:30～17:15）",R15*7.75,Q15="日の入り～日の出",R15*12,Q15="その他",S15)</f>
        <v>1860</v>
      </c>
      <c r="U15" s="35" t="s">
        <v>4948</v>
      </c>
    </row>
    <row r="16" spans="1:21" s="18" customFormat="1" ht="15" customHeight="1">
      <c r="A16" s="72" t="s">
        <v>5285</v>
      </c>
      <c r="B16" s="31" t="s">
        <v>5046</v>
      </c>
      <c r="C16" s="31" t="s">
        <v>5047</v>
      </c>
      <c r="D16" s="29" t="s">
        <v>427</v>
      </c>
      <c r="E16" s="91">
        <v>1</v>
      </c>
      <c r="F16" s="31" t="s">
        <v>5107</v>
      </c>
      <c r="G16" s="26" t="s">
        <v>5125</v>
      </c>
      <c r="H16" s="26"/>
      <c r="I16" s="26" t="s">
        <v>45</v>
      </c>
      <c r="J16" s="91">
        <v>3</v>
      </c>
      <c r="K16" s="91">
        <v>6</v>
      </c>
      <c r="L16" s="91"/>
      <c r="M16" s="53"/>
      <c r="N16" s="91"/>
      <c r="O16" s="91"/>
      <c r="P16" s="36">
        <v>42</v>
      </c>
      <c r="Q16" s="36" t="s">
        <v>5040</v>
      </c>
      <c r="R16" s="44">
        <v>240</v>
      </c>
      <c r="S16" s="126"/>
      <c r="T16" s="126" cm="1">
        <f t="array" ref="T16">_xlfn.IFS(Q16="始業～就業（8:30～17:15）",R16*7.75,Q16="日の入り～日の出",R16*12,Q16="その他",S16)</f>
        <v>1860</v>
      </c>
      <c r="U16" s="34" t="s">
        <v>4948</v>
      </c>
    </row>
    <row r="17" spans="1:21" s="7" customFormat="1" ht="15" customHeight="1">
      <c r="A17" s="72" t="s">
        <v>5286</v>
      </c>
      <c r="B17" s="31" t="s">
        <v>5287</v>
      </c>
      <c r="C17" s="31" t="s">
        <v>5288</v>
      </c>
      <c r="D17" s="29" t="s">
        <v>5289</v>
      </c>
      <c r="E17" s="91">
        <v>1</v>
      </c>
      <c r="F17" s="31" t="s">
        <v>428</v>
      </c>
      <c r="G17" s="87" t="s">
        <v>428</v>
      </c>
      <c r="H17" s="5"/>
      <c r="I17" s="26" t="s">
        <v>45</v>
      </c>
      <c r="J17" s="91">
        <v>6</v>
      </c>
      <c r="K17" s="91">
        <v>6</v>
      </c>
      <c r="L17" s="6"/>
      <c r="M17" s="53"/>
      <c r="N17" s="91"/>
      <c r="O17" s="91"/>
      <c r="P17" s="36">
        <v>43</v>
      </c>
      <c r="Q17" s="36" t="s">
        <v>5040</v>
      </c>
      <c r="R17" s="44">
        <v>220</v>
      </c>
      <c r="S17" s="126"/>
      <c r="T17" s="126" cm="1">
        <f t="array" ref="T17">_xlfn.IFS(Q17="始業～就業（8:30～17:15）",R17*7.75,Q17="日の入り～日の出",R17*12,Q17="その他",S17)</f>
        <v>1705</v>
      </c>
      <c r="U17" s="34" t="s">
        <v>4948</v>
      </c>
    </row>
    <row r="18" spans="1:21" s="7" customFormat="1" ht="15" customHeight="1">
      <c r="A18" s="72" t="s">
        <v>5286</v>
      </c>
      <c r="B18" s="31" t="s">
        <v>5287</v>
      </c>
      <c r="C18" s="31" t="s">
        <v>5288</v>
      </c>
      <c r="D18" s="29" t="s">
        <v>5289</v>
      </c>
      <c r="E18" s="91">
        <v>1</v>
      </c>
      <c r="F18" s="31" t="s">
        <v>5058</v>
      </c>
      <c r="G18" s="87" t="s">
        <v>5053</v>
      </c>
      <c r="H18" s="5"/>
      <c r="I18" s="26" t="s">
        <v>45</v>
      </c>
      <c r="J18" s="91">
        <v>1</v>
      </c>
      <c r="K18" s="91">
        <v>2</v>
      </c>
      <c r="L18" s="6"/>
      <c r="M18" s="53"/>
      <c r="N18" s="91"/>
      <c r="O18" s="91"/>
      <c r="P18" s="36">
        <v>42</v>
      </c>
      <c r="Q18" s="36" t="s">
        <v>5040</v>
      </c>
      <c r="R18" s="44">
        <v>220</v>
      </c>
      <c r="S18" s="126"/>
      <c r="T18" s="126" cm="1">
        <f t="array" ref="T18">_xlfn.IFS(Q18="始業～就業（8:30～17:15）",R18*7.75,Q18="日の入り～日の出",R18*12,Q18="その他",S18)</f>
        <v>1705</v>
      </c>
      <c r="U18" s="34" t="s">
        <v>4948</v>
      </c>
    </row>
    <row r="19" spans="1:21" s="7" customFormat="1" ht="15" customHeight="1">
      <c r="A19" s="72" t="s">
        <v>5286</v>
      </c>
      <c r="B19" s="31" t="s">
        <v>5287</v>
      </c>
      <c r="C19" s="31" t="s">
        <v>5288</v>
      </c>
      <c r="D19" s="29" t="s">
        <v>5289</v>
      </c>
      <c r="E19" s="91">
        <v>1</v>
      </c>
      <c r="F19" s="31" t="s">
        <v>5052</v>
      </c>
      <c r="G19" s="87" t="s">
        <v>761</v>
      </c>
      <c r="H19" s="5"/>
      <c r="I19" s="26" t="s">
        <v>45</v>
      </c>
      <c r="J19" s="91">
        <v>1</v>
      </c>
      <c r="K19" s="91">
        <v>2</v>
      </c>
      <c r="L19" s="6"/>
      <c r="M19" s="53"/>
      <c r="N19" s="91"/>
      <c r="O19" s="91"/>
      <c r="P19" s="36">
        <v>42</v>
      </c>
      <c r="Q19" s="36" t="s">
        <v>395</v>
      </c>
      <c r="R19" s="44">
        <v>60</v>
      </c>
      <c r="S19" s="126">
        <v>60</v>
      </c>
      <c r="T19" s="126" cm="1">
        <f t="array" ref="T19">_xlfn.IFS(Q19="始業～就業（8:30～17:15）",R19*7.75,Q19="日の入り～日の出",R19*12,Q19="その他",S19)</f>
        <v>60</v>
      </c>
      <c r="U19" s="34" t="s">
        <v>4948</v>
      </c>
    </row>
    <row r="20" spans="1:21" s="7" customFormat="1" ht="15" customHeight="1">
      <c r="A20" s="72" t="s">
        <v>5286</v>
      </c>
      <c r="B20" s="31" t="s">
        <v>5287</v>
      </c>
      <c r="C20" s="31" t="s">
        <v>5288</v>
      </c>
      <c r="D20" s="29" t="s">
        <v>5289</v>
      </c>
      <c r="E20" s="91">
        <v>1</v>
      </c>
      <c r="F20" s="31" t="s">
        <v>5052</v>
      </c>
      <c r="G20" s="87" t="s">
        <v>5054</v>
      </c>
      <c r="H20" s="5"/>
      <c r="I20" s="26" t="s">
        <v>45</v>
      </c>
      <c r="J20" s="91">
        <v>2</v>
      </c>
      <c r="K20" s="91">
        <v>4</v>
      </c>
      <c r="L20" s="6"/>
      <c r="M20" s="53"/>
      <c r="N20" s="91"/>
      <c r="O20" s="91"/>
      <c r="P20" s="36">
        <v>42</v>
      </c>
      <c r="Q20" s="36" t="s">
        <v>5040</v>
      </c>
      <c r="R20" s="44">
        <v>220</v>
      </c>
      <c r="S20" s="126"/>
      <c r="T20" s="126" cm="1">
        <f t="array" ref="T20">_xlfn.IFS(Q20="始業～就業（8:30～17:15）",R20*7.75,Q20="日の入り～日の出",R20*12,Q20="その他",S20)</f>
        <v>1705</v>
      </c>
      <c r="U20" s="34" t="s">
        <v>4948</v>
      </c>
    </row>
    <row r="21" spans="1:21" s="7" customFormat="1" ht="15" customHeight="1">
      <c r="A21" s="72" t="s">
        <v>5286</v>
      </c>
      <c r="B21" s="31" t="s">
        <v>5287</v>
      </c>
      <c r="C21" s="31" t="s">
        <v>5288</v>
      </c>
      <c r="D21" s="29" t="s">
        <v>5289</v>
      </c>
      <c r="E21" s="91">
        <v>1</v>
      </c>
      <c r="F21" s="31" t="s">
        <v>5052</v>
      </c>
      <c r="G21" s="87" t="s">
        <v>1336</v>
      </c>
      <c r="H21" s="5"/>
      <c r="I21" s="26" t="s">
        <v>45</v>
      </c>
      <c r="J21" s="91">
        <v>1</v>
      </c>
      <c r="K21" s="91">
        <v>1</v>
      </c>
      <c r="L21" s="6"/>
      <c r="M21" s="53"/>
      <c r="N21" s="91"/>
      <c r="O21" s="91"/>
      <c r="P21" s="36">
        <v>43</v>
      </c>
      <c r="Q21" s="36" t="s">
        <v>395</v>
      </c>
      <c r="R21" s="44">
        <v>120</v>
      </c>
      <c r="S21" s="126">
        <v>840</v>
      </c>
      <c r="T21" s="126" cm="1">
        <f t="array" ref="T21">_xlfn.IFS(Q21="始業～就業（8:30～17:15）",R21*7.75,Q21="日の入り～日の出",R21*12,Q21="その他",S21)</f>
        <v>840</v>
      </c>
      <c r="U21" s="34" t="s">
        <v>4948</v>
      </c>
    </row>
    <row r="22" spans="1:21" s="7" customFormat="1" ht="15" customHeight="1">
      <c r="A22" s="72" t="s">
        <v>5286</v>
      </c>
      <c r="B22" s="31" t="s">
        <v>5287</v>
      </c>
      <c r="C22" s="31" t="s">
        <v>5288</v>
      </c>
      <c r="D22" s="29" t="s">
        <v>5289</v>
      </c>
      <c r="E22" s="91">
        <v>1</v>
      </c>
      <c r="F22" s="31" t="s">
        <v>5052</v>
      </c>
      <c r="G22" s="87" t="s">
        <v>1336</v>
      </c>
      <c r="H22" s="5"/>
      <c r="I22" s="26" t="s">
        <v>45</v>
      </c>
      <c r="J22" s="91">
        <v>3</v>
      </c>
      <c r="K22" s="91">
        <v>6</v>
      </c>
      <c r="L22" s="6"/>
      <c r="M22" s="53"/>
      <c r="N22" s="91"/>
      <c r="O22" s="91"/>
      <c r="P22" s="36">
        <v>42</v>
      </c>
      <c r="Q22" s="36" t="s">
        <v>395</v>
      </c>
      <c r="R22" s="44">
        <v>10</v>
      </c>
      <c r="S22" s="126">
        <v>70</v>
      </c>
      <c r="T22" s="126" cm="1">
        <f t="array" ref="T22">_xlfn.IFS(Q22="始業～就業（8:30～17:15）",R22*7.75,Q22="日の入り～日の出",R22*12,Q22="その他",S22)</f>
        <v>70</v>
      </c>
      <c r="U22" s="34" t="s">
        <v>4948</v>
      </c>
    </row>
    <row r="23" spans="1:21" s="7" customFormat="1" ht="15" customHeight="1">
      <c r="A23" s="72" t="s">
        <v>5286</v>
      </c>
      <c r="B23" s="31" t="s">
        <v>5287</v>
      </c>
      <c r="C23" s="31" t="s">
        <v>5288</v>
      </c>
      <c r="D23" s="29" t="s">
        <v>5289</v>
      </c>
      <c r="E23" s="91">
        <v>1</v>
      </c>
      <c r="F23" s="31" t="s">
        <v>5052</v>
      </c>
      <c r="G23" s="87" t="s">
        <v>1336</v>
      </c>
      <c r="H23" s="5"/>
      <c r="I23" s="26" t="s">
        <v>52</v>
      </c>
      <c r="J23" s="91">
        <v>1</v>
      </c>
      <c r="K23" s="91">
        <v>1</v>
      </c>
      <c r="L23" s="6"/>
      <c r="M23" s="53"/>
      <c r="N23" s="91"/>
      <c r="O23" s="91"/>
      <c r="P23" s="36">
        <v>23</v>
      </c>
      <c r="Q23" s="36" t="s">
        <v>395</v>
      </c>
      <c r="R23" s="44">
        <v>220</v>
      </c>
      <c r="S23" s="126">
        <v>220</v>
      </c>
      <c r="T23" s="126" cm="1">
        <f t="array" ref="T23">_xlfn.IFS(Q23="始業～就業（8:30～17:15）",R23*7.75,Q23="日の入り～日の出",R23*12,Q23="その他",S23)</f>
        <v>220</v>
      </c>
      <c r="U23" s="34" t="s">
        <v>161</v>
      </c>
    </row>
    <row r="24" spans="1:21" s="7" customFormat="1" ht="15" customHeight="1">
      <c r="A24" s="72" t="s">
        <v>5286</v>
      </c>
      <c r="B24" s="31" t="s">
        <v>5287</v>
      </c>
      <c r="C24" s="31" t="s">
        <v>5288</v>
      </c>
      <c r="D24" s="29" t="s">
        <v>5289</v>
      </c>
      <c r="E24" s="91">
        <v>1</v>
      </c>
      <c r="F24" s="31" t="s">
        <v>5052</v>
      </c>
      <c r="G24" s="87" t="s">
        <v>873</v>
      </c>
      <c r="H24" s="5"/>
      <c r="I24" s="26" t="s">
        <v>52</v>
      </c>
      <c r="J24" s="91">
        <v>1</v>
      </c>
      <c r="K24" s="91">
        <v>1</v>
      </c>
      <c r="L24" s="6"/>
      <c r="M24" s="53"/>
      <c r="N24" s="91"/>
      <c r="O24" s="91"/>
      <c r="P24" s="36">
        <v>23</v>
      </c>
      <c r="Q24" s="36" t="s">
        <v>395</v>
      </c>
      <c r="R24" s="44">
        <v>60</v>
      </c>
      <c r="S24" s="126">
        <v>60</v>
      </c>
      <c r="T24" s="126" cm="1">
        <f t="array" ref="T24">_xlfn.IFS(Q24="始業～就業（8:30～17:15）",R24*7.75,Q24="日の入り～日の出",R24*12,Q24="その他",S24)</f>
        <v>60</v>
      </c>
      <c r="U24" s="34" t="s">
        <v>161</v>
      </c>
    </row>
    <row r="25" spans="1:21" s="7" customFormat="1" ht="15" customHeight="1">
      <c r="A25" s="72" t="s">
        <v>5286</v>
      </c>
      <c r="B25" s="31" t="s">
        <v>5287</v>
      </c>
      <c r="C25" s="31" t="s">
        <v>5288</v>
      </c>
      <c r="D25" s="29" t="s">
        <v>5289</v>
      </c>
      <c r="E25" s="91">
        <v>1</v>
      </c>
      <c r="F25" s="31" t="s">
        <v>5052</v>
      </c>
      <c r="G25" s="87" t="s">
        <v>885</v>
      </c>
      <c r="H25" s="5"/>
      <c r="I25" s="26" t="s">
        <v>45</v>
      </c>
      <c r="J25" s="91">
        <v>3</v>
      </c>
      <c r="K25" s="91">
        <v>3</v>
      </c>
      <c r="L25" s="6"/>
      <c r="M25" s="53"/>
      <c r="N25" s="91"/>
      <c r="O25" s="91"/>
      <c r="P25" s="36">
        <v>43</v>
      </c>
      <c r="Q25" s="36" t="s">
        <v>395</v>
      </c>
      <c r="R25" s="44">
        <v>60</v>
      </c>
      <c r="S25" s="126">
        <v>60</v>
      </c>
      <c r="T25" s="126" cm="1">
        <f t="array" ref="T25">_xlfn.IFS(Q25="始業～就業（8:30～17:15）",R25*7.75,Q25="日の入り～日の出",R25*12,Q25="その他",S25)</f>
        <v>60</v>
      </c>
      <c r="U25" s="34" t="s">
        <v>4948</v>
      </c>
    </row>
    <row r="26" spans="1:21" s="7" customFormat="1" ht="15" customHeight="1">
      <c r="A26" s="72" t="s">
        <v>5286</v>
      </c>
      <c r="B26" s="31" t="s">
        <v>5287</v>
      </c>
      <c r="C26" s="31" t="s">
        <v>5288</v>
      </c>
      <c r="D26" s="29" t="s">
        <v>5289</v>
      </c>
      <c r="E26" s="91">
        <v>1</v>
      </c>
      <c r="F26" s="31" t="s">
        <v>5052</v>
      </c>
      <c r="G26" s="87" t="s">
        <v>5056</v>
      </c>
      <c r="H26" s="5"/>
      <c r="I26" s="26" t="s">
        <v>45</v>
      </c>
      <c r="J26" s="91">
        <v>1</v>
      </c>
      <c r="K26" s="91">
        <v>1</v>
      </c>
      <c r="L26" s="6"/>
      <c r="M26" s="53"/>
      <c r="N26" s="91"/>
      <c r="O26" s="91"/>
      <c r="P26" s="36">
        <v>43</v>
      </c>
      <c r="Q26" s="36" t="s">
        <v>395</v>
      </c>
      <c r="R26" s="44">
        <v>60</v>
      </c>
      <c r="S26" s="126">
        <v>60</v>
      </c>
      <c r="T26" s="126" cm="1">
        <f t="array" ref="T26">_xlfn.IFS(Q26="始業～就業（8:30～17:15）",R26*7.75,Q26="日の入り～日の出",R26*12,Q26="その他",S26)</f>
        <v>60</v>
      </c>
      <c r="U26" s="34" t="s">
        <v>4948</v>
      </c>
    </row>
    <row r="27" spans="1:21" s="7" customFormat="1" ht="15" customHeight="1">
      <c r="A27" s="72" t="s">
        <v>5286</v>
      </c>
      <c r="B27" s="31" t="s">
        <v>5287</v>
      </c>
      <c r="C27" s="31" t="s">
        <v>5288</v>
      </c>
      <c r="D27" s="29" t="s">
        <v>5289</v>
      </c>
      <c r="E27" s="91">
        <v>1</v>
      </c>
      <c r="F27" s="31" t="s">
        <v>5065</v>
      </c>
      <c r="G27" s="26" t="s">
        <v>5066</v>
      </c>
      <c r="H27" s="26"/>
      <c r="I27" s="26" t="s">
        <v>45</v>
      </c>
      <c r="J27" s="91">
        <v>3</v>
      </c>
      <c r="K27" s="91">
        <v>3</v>
      </c>
      <c r="L27" s="6"/>
      <c r="M27" s="53"/>
      <c r="N27" s="91"/>
      <c r="O27" s="91"/>
      <c r="P27" s="36">
        <v>43</v>
      </c>
      <c r="Q27" s="36" t="s">
        <v>5040</v>
      </c>
      <c r="R27" s="44">
        <v>220</v>
      </c>
      <c r="S27" s="126"/>
      <c r="T27" s="126" cm="1">
        <f t="array" ref="T27">_xlfn.IFS(Q27="始業～就業（8:30～17:15）",R27*7.75,Q27="日の入り～日の出",R27*12,Q27="その他",S27)</f>
        <v>1705</v>
      </c>
      <c r="U27" s="34" t="s">
        <v>4948</v>
      </c>
    </row>
    <row r="28" spans="1:21" s="7" customFormat="1" ht="15" customHeight="1">
      <c r="A28" s="72" t="s">
        <v>5286</v>
      </c>
      <c r="B28" s="31" t="s">
        <v>5287</v>
      </c>
      <c r="C28" s="31" t="s">
        <v>5288</v>
      </c>
      <c r="D28" s="29" t="s">
        <v>5289</v>
      </c>
      <c r="E28" s="91">
        <v>1</v>
      </c>
      <c r="F28" s="31" t="s">
        <v>5065</v>
      </c>
      <c r="G28" s="26" t="s">
        <v>5067</v>
      </c>
      <c r="H28" s="26"/>
      <c r="I28" s="26" t="s">
        <v>45</v>
      </c>
      <c r="J28" s="91">
        <v>5</v>
      </c>
      <c r="K28" s="91">
        <v>10</v>
      </c>
      <c r="L28" s="6"/>
      <c r="M28" s="53"/>
      <c r="N28" s="91"/>
      <c r="O28" s="91"/>
      <c r="P28" s="36">
        <v>42</v>
      </c>
      <c r="Q28" s="36" t="s">
        <v>5040</v>
      </c>
      <c r="R28" s="44">
        <v>220</v>
      </c>
      <c r="S28" s="126"/>
      <c r="T28" s="126" cm="1">
        <f t="array" ref="T28">_xlfn.IFS(Q28="始業～就業（8:30～17:15）",R28*7.75,Q28="日の入り～日の出",R28*12,Q28="その他",S28)</f>
        <v>1705</v>
      </c>
      <c r="U28" s="34" t="s">
        <v>4948</v>
      </c>
    </row>
    <row r="29" spans="1:21" s="7" customFormat="1" ht="15" customHeight="1">
      <c r="A29" s="72" t="s">
        <v>5286</v>
      </c>
      <c r="B29" s="31" t="s">
        <v>5287</v>
      </c>
      <c r="C29" s="31" t="s">
        <v>5288</v>
      </c>
      <c r="D29" s="29" t="s">
        <v>5289</v>
      </c>
      <c r="E29" s="91">
        <v>1</v>
      </c>
      <c r="F29" s="31" t="s">
        <v>5065</v>
      </c>
      <c r="G29" s="26" t="s">
        <v>32</v>
      </c>
      <c r="H29" s="26"/>
      <c r="I29" s="26" t="s">
        <v>45</v>
      </c>
      <c r="J29" s="91">
        <v>4</v>
      </c>
      <c r="K29" s="91">
        <v>4</v>
      </c>
      <c r="L29" s="6"/>
      <c r="M29" s="53"/>
      <c r="N29" s="91"/>
      <c r="O29" s="91"/>
      <c r="P29" s="36">
        <v>43</v>
      </c>
      <c r="Q29" s="36" t="s">
        <v>5040</v>
      </c>
      <c r="R29" s="44">
        <v>220</v>
      </c>
      <c r="S29" s="126"/>
      <c r="T29" s="126" cm="1">
        <f t="array" ref="T29">_xlfn.IFS(Q29="始業～就業（8:30～17:15）",R29*7.75,Q29="日の入り～日の出",R29*12,Q29="その他",S29)</f>
        <v>1705</v>
      </c>
      <c r="U29" s="34" t="s">
        <v>4948</v>
      </c>
    </row>
    <row r="30" spans="1:21" s="7" customFormat="1" ht="15" customHeight="1">
      <c r="A30" s="72" t="s">
        <v>5286</v>
      </c>
      <c r="B30" s="31" t="s">
        <v>5287</v>
      </c>
      <c r="C30" s="31" t="s">
        <v>5288</v>
      </c>
      <c r="D30" s="29" t="s">
        <v>5289</v>
      </c>
      <c r="E30" s="91">
        <v>1</v>
      </c>
      <c r="F30" s="31" t="s">
        <v>5065</v>
      </c>
      <c r="G30" s="26" t="s">
        <v>5068</v>
      </c>
      <c r="H30" s="26"/>
      <c r="I30" s="26" t="s">
        <v>45</v>
      </c>
      <c r="J30" s="91">
        <v>24</v>
      </c>
      <c r="K30" s="91">
        <v>48</v>
      </c>
      <c r="L30" s="6"/>
      <c r="M30" s="53"/>
      <c r="N30" s="91"/>
      <c r="O30" s="91"/>
      <c r="P30" s="36">
        <v>42</v>
      </c>
      <c r="Q30" s="36" t="s">
        <v>5040</v>
      </c>
      <c r="R30" s="44">
        <v>220</v>
      </c>
      <c r="S30" s="126"/>
      <c r="T30" s="126" cm="1">
        <f t="array" ref="T30">_xlfn.IFS(Q30="始業～就業（8:30～17:15）",R30*7.75,Q30="日の入り～日の出",R30*12,Q30="その他",S30)</f>
        <v>1705</v>
      </c>
      <c r="U30" s="34" t="s">
        <v>4948</v>
      </c>
    </row>
    <row r="31" spans="1:21" s="7" customFormat="1" ht="15" customHeight="1">
      <c r="A31" s="72" t="s">
        <v>5286</v>
      </c>
      <c r="B31" s="31" t="s">
        <v>5287</v>
      </c>
      <c r="C31" s="31" t="s">
        <v>5288</v>
      </c>
      <c r="D31" s="29" t="s">
        <v>5289</v>
      </c>
      <c r="E31" s="91">
        <v>1</v>
      </c>
      <c r="F31" s="31" t="s">
        <v>5065</v>
      </c>
      <c r="G31" s="26" t="s">
        <v>5069</v>
      </c>
      <c r="H31" s="26"/>
      <c r="I31" s="26" t="s">
        <v>45</v>
      </c>
      <c r="J31" s="91">
        <v>8</v>
      </c>
      <c r="K31" s="91">
        <v>16</v>
      </c>
      <c r="L31" s="6"/>
      <c r="M31" s="53"/>
      <c r="N31" s="91"/>
      <c r="O31" s="91"/>
      <c r="P31" s="36">
        <v>42</v>
      </c>
      <c r="Q31" s="36" t="s">
        <v>5040</v>
      </c>
      <c r="R31" s="44">
        <v>220</v>
      </c>
      <c r="S31" s="126"/>
      <c r="T31" s="126" cm="1">
        <f t="array" ref="T31">_xlfn.IFS(Q31="始業～就業（8:30～17:15）",R31*7.75,Q31="日の入り～日の出",R31*12,Q31="その他",S31)</f>
        <v>1705</v>
      </c>
      <c r="U31" s="34" t="s">
        <v>4948</v>
      </c>
    </row>
    <row r="32" spans="1:21" s="7" customFormat="1" ht="15" customHeight="1">
      <c r="A32" s="72" t="s">
        <v>5286</v>
      </c>
      <c r="B32" s="31" t="s">
        <v>5287</v>
      </c>
      <c r="C32" s="31" t="s">
        <v>5288</v>
      </c>
      <c r="D32" s="29" t="s">
        <v>5289</v>
      </c>
      <c r="E32" s="91">
        <v>1</v>
      </c>
      <c r="F32" s="31" t="s">
        <v>5065</v>
      </c>
      <c r="G32" s="26" t="s">
        <v>5070</v>
      </c>
      <c r="H32" s="26"/>
      <c r="I32" s="26" t="s">
        <v>45</v>
      </c>
      <c r="J32" s="91">
        <v>8</v>
      </c>
      <c r="K32" s="91">
        <v>16</v>
      </c>
      <c r="L32" s="6"/>
      <c r="M32" s="53"/>
      <c r="N32" s="91"/>
      <c r="O32" s="91"/>
      <c r="P32" s="36">
        <v>42</v>
      </c>
      <c r="Q32" s="36" t="s">
        <v>5040</v>
      </c>
      <c r="R32" s="44">
        <v>220</v>
      </c>
      <c r="S32" s="126"/>
      <c r="T32" s="126" cm="1">
        <f t="array" ref="T32">_xlfn.IFS(Q32="始業～就業（8:30～17:15）",R32*7.75,Q32="日の入り～日の出",R32*12,Q32="その他",S32)</f>
        <v>1705</v>
      </c>
      <c r="U32" s="34" t="s">
        <v>4948</v>
      </c>
    </row>
    <row r="33" spans="1:21" s="7" customFormat="1" ht="15" customHeight="1">
      <c r="A33" s="72" t="s">
        <v>5286</v>
      </c>
      <c r="B33" s="31" t="s">
        <v>5287</v>
      </c>
      <c r="C33" s="31" t="s">
        <v>5288</v>
      </c>
      <c r="D33" s="29" t="s">
        <v>5289</v>
      </c>
      <c r="E33" s="91">
        <v>1</v>
      </c>
      <c r="F33" s="31" t="s">
        <v>5065</v>
      </c>
      <c r="G33" s="26" t="s">
        <v>5071</v>
      </c>
      <c r="H33" s="26"/>
      <c r="I33" s="26" t="s">
        <v>45</v>
      </c>
      <c r="J33" s="91">
        <v>16</v>
      </c>
      <c r="K33" s="91">
        <v>32</v>
      </c>
      <c r="L33" s="6"/>
      <c r="M33" s="53"/>
      <c r="N33" s="91"/>
      <c r="O33" s="91"/>
      <c r="P33" s="36">
        <v>42</v>
      </c>
      <c r="Q33" s="36" t="s">
        <v>5040</v>
      </c>
      <c r="R33" s="44">
        <v>220</v>
      </c>
      <c r="S33" s="126"/>
      <c r="T33" s="126" cm="1">
        <f t="array" ref="T33">_xlfn.IFS(Q33="始業～就業（8:30～17:15）",R33*7.75,Q33="日の入り～日の出",R33*12,Q33="その他",S33)</f>
        <v>1705</v>
      </c>
      <c r="U33" s="34" t="s">
        <v>4948</v>
      </c>
    </row>
    <row r="34" spans="1:21" s="7" customFormat="1" ht="15" customHeight="1">
      <c r="A34" s="72" t="s">
        <v>5286</v>
      </c>
      <c r="B34" s="31" t="s">
        <v>5287</v>
      </c>
      <c r="C34" s="31" t="s">
        <v>5288</v>
      </c>
      <c r="D34" s="29" t="s">
        <v>5289</v>
      </c>
      <c r="E34" s="91">
        <v>1</v>
      </c>
      <c r="F34" s="31" t="s">
        <v>5065</v>
      </c>
      <c r="G34" s="26" t="s">
        <v>5072</v>
      </c>
      <c r="H34" s="26"/>
      <c r="I34" s="26" t="s">
        <v>52</v>
      </c>
      <c r="J34" s="91">
        <v>1</v>
      </c>
      <c r="K34" s="91">
        <v>1</v>
      </c>
      <c r="L34" s="6"/>
      <c r="M34" s="53"/>
      <c r="N34" s="91"/>
      <c r="O34" s="91"/>
      <c r="P34" s="36">
        <v>23</v>
      </c>
      <c r="Q34" s="36" t="s">
        <v>395</v>
      </c>
      <c r="R34" s="44">
        <v>60</v>
      </c>
      <c r="S34" s="126">
        <v>60</v>
      </c>
      <c r="T34" s="126" cm="1">
        <f t="array" ref="T34">_xlfn.IFS(Q34="始業～就業（8:30～17:15）",R34*7.75,Q34="日の入り～日の出",R34*12,Q34="その他",S34)</f>
        <v>60</v>
      </c>
      <c r="U34" s="34" t="s">
        <v>161</v>
      </c>
    </row>
    <row r="35" spans="1:21" s="7" customFormat="1" ht="15" customHeight="1">
      <c r="A35" s="72" t="s">
        <v>5286</v>
      </c>
      <c r="B35" s="31" t="s">
        <v>5287</v>
      </c>
      <c r="C35" s="31" t="s">
        <v>5288</v>
      </c>
      <c r="D35" s="29" t="s">
        <v>5289</v>
      </c>
      <c r="E35" s="91">
        <v>1</v>
      </c>
      <c r="F35" s="31" t="s">
        <v>5065</v>
      </c>
      <c r="G35" s="26" t="s">
        <v>5073</v>
      </c>
      <c r="H35" s="26"/>
      <c r="I35" s="26" t="s">
        <v>45</v>
      </c>
      <c r="J35" s="91">
        <v>2</v>
      </c>
      <c r="K35" s="91">
        <v>2</v>
      </c>
      <c r="L35" s="6"/>
      <c r="M35" s="53"/>
      <c r="N35" s="91"/>
      <c r="O35" s="91"/>
      <c r="P35" s="36">
        <v>43</v>
      </c>
      <c r="Q35" s="36" t="s">
        <v>395</v>
      </c>
      <c r="R35" s="44">
        <v>220</v>
      </c>
      <c r="S35" s="126">
        <v>220</v>
      </c>
      <c r="T35" s="126" cm="1">
        <f t="array" ref="T35">_xlfn.IFS(Q35="始業～就業（8:30～17:15）",R35*7.75,Q35="日の入り～日の出",R35*12,Q35="その他",S35)</f>
        <v>220</v>
      </c>
      <c r="U35" s="34" t="s">
        <v>4948</v>
      </c>
    </row>
    <row r="36" spans="1:21" s="7" customFormat="1" ht="15" customHeight="1">
      <c r="A36" s="72" t="s">
        <v>5286</v>
      </c>
      <c r="B36" s="31" t="s">
        <v>5287</v>
      </c>
      <c r="C36" s="31" t="s">
        <v>5288</v>
      </c>
      <c r="D36" s="29" t="s">
        <v>5289</v>
      </c>
      <c r="E36" s="91">
        <v>1</v>
      </c>
      <c r="F36" s="31" t="s">
        <v>5065</v>
      </c>
      <c r="G36" s="26" t="s">
        <v>5073</v>
      </c>
      <c r="H36" s="26"/>
      <c r="I36" s="26" t="s">
        <v>52</v>
      </c>
      <c r="J36" s="91">
        <v>1</v>
      </c>
      <c r="K36" s="91">
        <v>1</v>
      </c>
      <c r="L36" s="6"/>
      <c r="M36" s="53"/>
      <c r="N36" s="91"/>
      <c r="O36" s="91"/>
      <c r="P36" s="36">
        <v>23</v>
      </c>
      <c r="Q36" s="36" t="s">
        <v>395</v>
      </c>
      <c r="R36" s="44">
        <v>220</v>
      </c>
      <c r="S36" s="126">
        <v>220</v>
      </c>
      <c r="T36" s="126" cm="1">
        <f t="array" ref="T36">_xlfn.IFS(Q36="始業～就業（8:30～17:15）",R36*7.75,Q36="日の入り～日の出",R36*12,Q36="その他",S36)</f>
        <v>220</v>
      </c>
      <c r="U36" s="34" t="s">
        <v>161</v>
      </c>
    </row>
    <row r="37" spans="1:21" s="7" customFormat="1" ht="15" customHeight="1">
      <c r="A37" s="72" t="s">
        <v>5286</v>
      </c>
      <c r="B37" s="31" t="s">
        <v>5287</v>
      </c>
      <c r="C37" s="31" t="s">
        <v>5288</v>
      </c>
      <c r="D37" s="29" t="s">
        <v>5289</v>
      </c>
      <c r="E37" s="91">
        <v>1</v>
      </c>
      <c r="F37" s="31" t="s">
        <v>5065</v>
      </c>
      <c r="G37" s="26" t="s">
        <v>5074</v>
      </c>
      <c r="H37" s="26"/>
      <c r="I37" s="26" t="s">
        <v>45</v>
      </c>
      <c r="J37" s="91">
        <v>1</v>
      </c>
      <c r="K37" s="91">
        <v>1</v>
      </c>
      <c r="L37" s="6"/>
      <c r="M37" s="53"/>
      <c r="N37" s="91"/>
      <c r="O37" s="91"/>
      <c r="P37" s="36">
        <v>43</v>
      </c>
      <c r="Q37" s="36" t="s">
        <v>5040</v>
      </c>
      <c r="R37" s="44">
        <v>220</v>
      </c>
      <c r="S37" s="126"/>
      <c r="T37" s="126" cm="1">
        <f t="array" ref="T37">_xlfn.IFS(Q37="始業～就業（8:30～17:15）",R37*7.75,Q37="日の入り～日の出",R37*12,Q37="その他",S37)</f>
        <v>1705</v>
      </c>
      <c r="U37" s="34" t="s">
        <v>4948</v>
      </c>
    </row>
    <row r="38" spans="1:21" s="7" customFormat="1" ht="15" customHeight="1">
      <c r="A38" s="72" t="s">
        <v>5286</v>
      </c>
      <c r="B38" s="31" t="s">
        <v>5287</v>
      </c>
      <c r="C38" s="31" t="s">
        <v>5288</v>
      </c>
      <c r="D38" s="29" t="s">
        <v>5289</v>
      </c>
      <c r="E38" s="91">
        <v>1</v>
      </c>
      <c r="F38" s="31" t="s">
        <v>5065</v>
      </c>
      <c r="G38" s="26" t="s">
        <v>5075</v>
      </c>
      <c r="H38" s="26"/>
      <c r="I38" s="26" t="s">
        <v>45</v>
      </c>
      <c r="J38" s="91">
        <v>6</v>
      </c>
      <c r="K38" s="91">
        <v>12</v>
      </c>
      <c r="L38" s="6"/>
      <c r="M38" s="53"/>
      <c r="N38" s="91"/>
      <c r="O38" s="91"/>
      <c r="P38" s="36">
        <v>42</v>
      </c>
      <c r="Q38" s="36" t="s">
        <v>5040</v>
      </c>
      <c r="R38" s="44">
        <v>220</v>
      </c>
      <c r="S38" s="126"/>
      <c r="T38" s="126" cm="1">
        <f t="array" ref="T38">_xlfn.IFS(Q38="始業～就業（8:30～17:15）",R38*7.75,Q38="日の入り～日の出",R38*12,Q38="その他",S38)</f>
        <v>1705</v>
      </c>
      <c r="U38" s="34" t="s">
        <v>4948</v>
      </c>
    </row>
    <row r="39" spans="1:21" s="7" customFormat="1" ht="15" customHeight="1">
      <c r="A39" s="72" t="s">
        <v>5286</v>
      </c>
      <c r="B39" s="31" t="s">
        <v>5287</v>
      </c>
      <c r="C39" s="31" t="s">
        <v>5288</v>
      </c>
      <c r="D39" s="29" t="s">
        <v>5289</v>
      </c>
      <c r="E39" s="91">
        <v>1</v>
      </c>
      <c r="F39" s="31" t="s">
        <v>5065</v>
      </c>
      <c r="G39" s="26" t="s">
        <v>5076</v>
      </c>
      <c r="H39" s="26"/>
      <c r="I39" s="26" t="s">
        <v>45</v>
      </c>
      <c r="J39" s="91">
        <v>1</v>
      </c>
      <c r="K39" s="91">
        <v>2</v>
      </c>
      <c r="L39" s="6"/>
      <c r="M39" s="53"/>
      <c r="N39" s="91"/>
      <c r="O39" s="91"/>
      <c r="P39" s="36">
        <v>42</v>
      </c>
      <c r="Q39" s="36" t="s">
        <v>5040</v>
      </c>
      <c r="R39" s="44">
        <v>220</v>
      </c>
      <c r="S39" s="126"/>
      <c r="T39" s="126" cm="1">
        <f t="array" ref="T39">_xlfn.IFS(Q39="始業～就業（8:30～17:15）",R39*7.75,Q39="日の入り～日の出",R39*12,Q39="その他",S39)</f>
        <v>1705</v>
      </c>
      <c r="U39" s="34" t="s">
        <v>4948</v>
      </c>
    </row>
    <row r="40" spans="1:21" s="7" customFormat="1" ht="15" customHeight="1">
      <c r="A40" s="72" t="s">
        <v>5286</v>
      </c>
      <c r="B40" s="31" t="s">
        <v>5287</v>
      </c>
      <c r="C40" s="31" t="s">
        <v>5288</v>
      </c>
      <c r="D40" s="29" t="s">
        <v>5289</v>
      </c>
      <c r="E40" s="91">
        <v>1</v>
      </c>
      <c r="F40" s="31" t="s">
        <v>5083</v>
      </c>
      <c r="G40" s="26" t="s">
        <v>32</v>
      </c>
      <c r="H40" s="26"/>
      <c r="I40" s="26" t="s">
        <v>45</v>
      </c>
      <c r="J40" s="91">
        <v>4</v>
      </c>
      <c r="K40" s="91">
        <v>4</v>
      </c>
      <c r="L40" s="6"/>
      <c r="M40" s="53"/>
      <c r="N40" s="91"/>
      <c r="O40" s="91"/>
      <c r="P40" s="36">
        <v>43</v>
      </c>
      <c r="Q40" s="36" t="s">
        <v>5040</v>
      </c>
      <c r="R40" s="44">
        <v>220</v>
      </c>
      <c r="S40" s="126"/>
      <c r="T40" s="126" cm="1">
        <f t="array" ref="T40">_xlfn.IFS(Q40="始業～就業（8:30～17:15）",R40*7.75,Q40="日の入り～日の出",R40*12,Q40="その他",S40)</f>
        <v>1705</v>
      </c>
      <c r="U40" s="34" t="s">
        <v>4948</v>
      </c>
    </row>
    <row r="41" spans="1:21" s="7" customFormat="1" ht="15" customHeight="1">
      <c r="A41" s="72" t="s">
        <v>5286</v>
      </c>
      <c r="B41" s="31" t="s">
        <v>5287</v>
      </c>
      <c r="C41" s="31" t="s">
        <v>5288</v>
      </c>
      <c r="D41" s="29" t="s">
        <v>5289</v>
      </c>
      <c r="E41" s="91">
        <v>1</v>
      </c>
      <c r="F41" s="31" t="s">
        <v>5083</v>
      </c>
      <c r="G41" s="26" t="s">
        <v>5089</v>
      </c>
      <c r="H41" s="26"/>
      <c r="I41" s="26" t="s">
        <v>45</v>
      </c>
      <c r="J41" s="91">
        <v>12</v>
      </c>
      <c r="K41" s="91">
        <v>24</v>
      </c>
      <c r="L41" s="6"/>
      <c r="M41" s="53"/>
      <c r="N41" s="91"/>
      <c r="O41" s="91"/>
      <c r="P41" s="36">
        <v>42</v>
      </c>
      <c r="Q41" s="36" t="s">
        <v>5040</v>
      </c>
      <c r="R41" s="44">
        <v>220</v>
      </c>
      <c r="S41" s="126"/>
      <c r="T41" s="126" cm="1">
        <f t="array" ref="T41">_xlfn.IFS(Q41="始業～就業（8:30～17:15）",R41*7.75,Q41="日の入り～日の出",R41*12,Q41="その他",S41)</f>
        <v>1705</v>
      </c>
      <c r="U41" s="34" t="s">
        <v>4948</v>
      </c>
    </row>
    <row r="42" spans="1:21" s="7" customFormat="1" ht="15" customHeight="1">
      <c r="A42" s="72" t="s">
        <v>5286</v>
      </c>
      <c r="B42" s="31" t="s">
        <v>5287</v>
      </c>
      <c r="C42" s="31" t="s">
        <v>5288</v>
      </c>
      <c r="D42" s="29" t="s">
        <v>5289</v>
      </c>
      <c r="E42" s="91">
        <v>1</v>
      </c>
      <c r="F42" s="31" t="s">
        <v>5083</v>
      </c>
      <c r="G42" s="26" t="s">
        <v>5089</v>
      </c>
      <c r="H42" s="26"/>
      <c r="I42" s="26" t="s">
        <v>45</v>
      </c>
      <c r="J42" s="91">
        <v>2</v>
      </c>
      <c r="K42" s="91">
        <v>2</v>
      </c>
      <c r="L42" s="6"/>
      <c r="M42" s="53"/>
      <c r="N42" s="91"/>
      <c r="O42" s="91"/>
      <c r="P42" s="36">
        <v>43</v>
      </c>
      <c r="Q42" s="36" t="s">
        <v>5040</v>
      </c>
      <c r="R42" s="44">
        <v>220</v>
      </c>
      <c r="S42" s="126"/>
      <c r="T42" s="126" cm="1">
        <f t="array" ref="T42">_xlfn.IFS(Q42="始業～就業（8:30～17:15）",R42*7.75,Q42="日の入り～日の出",R42*12,Q42="その他",S42)</f>
        <v>1705</v>
      </c>
      <c r="U42" s="34" t="s">
        <v>4948</v>
      </c>
    </row>
    <row r="43" spans="1:21" s="7" customFormat="1" ht="15" customHeight="1">
      <c r="A43" s="72" t="s">
        <v>5286</v>
      </c>
      <c r="B43" s="31" t="s">
        <v>5287</v>
      </c>
      <c r="C43" s="31" t="s">
        <v>5288</v>
      </c>
      <c r="D43" s="29" t="s">
        <v>5289</v>
      </c>
      <c r="E43" s="91">
        <v>1</v>
      </c>
      <c r="F43" s="31" t="s">
        <v>5083</v>
      </c>
      <c r="G43" s="26" t="s">
        <v>5089</v>
      </c>
      <c r="H43" s="26"/>
      <c r="I43" s="26" t="s">
        <v>45</v>
      </c>
      <c r="J43" s="91">
        <v>2</v>
      </c>
      <c r="K43" s="91">
        <v>2</v>
      </c>
      <c r="L43" s="6"/>
      <c r="M43" s="53"/>
      <c r="N43" s="91"/>
      <c r="O43" s="91"/>
      <c r="P43" s="36">
        <v>43</v>
      </c>
      <c r="Q43" s="36" t="s">
        <v>5040</v>
      </c>
      <c r="R43" s="44">
        <v>220</v>
      </c>
      <c r="S43" s="126"/>
      <c r="T43" s="126" cm="1">
        <f t="array" ref="T43">_xlfn.IFS(Q43="始業～就業（8:30～17:15）",R43*7.75,Q43="日の入り～日の出",R43*12,Q43="その他",S43)</f>
        <v>1705</v>
      </c>
      <c r="U43" s="34" t="s">
        <v>4948</v>
      </c>
    </row>
    <row r="44" spans="1:21" s="7" customFormat="1" ht="15" customHeight="1">
      <c r="A44" s="72" t="s">
        <v>5286</v>
      </c>
      <c r="B44" s="31" t="s">
        <v>5287</v>
      </c>
      <c r="C44" s="31" t="s">
        <v>5288</v>
      </c>
      <c r="D44" s="29" t="s">
        <v>5289</v>
      </c>
      <c r="E44" s="91">
        <v>1</v>
      </c>
      <c r="F44" s="31" t="s">
        <v>5083</v>
      </c>
      <c r="G44" s="26" t="s">
        <v>5055</v>
      </c>
      <c r="H44" s="26"/>
      <c r="I44" s="26" t="s">
        <v>45</v>
      </c>
      <c r="J44" s="91">
        <v>3</v>
      </c>
      <c r="K44" s="91">
        <v>3</v>
      </c>
      <c r="L44" s="6"/>
      <c r="M44" s="53"/>
      <c r="N44" s="91"/>
      <c r="O44" s="91"/>
      <c r="P44" s="36">
        <v>43</v>
      </c>
      <c r="Q44" s="36" t="s">
        <v>395</v>
      </c>
      <c r="R44" s="44">
        <v>220</v>
      </c>
      <c r="S44" s="126">
        <v>220</v>
      </c>
      <c r="T44" s="126" cm="1">
        <f t="array" ref="T44">_xlfn.IFS(Q44="始業～就業（8:30～17:15）",R44*7.75,Q44="日の入り～日の出",R44*12,Q44="その他",S44)</f>
        <v>220</v>
      </c>
      <c r="U44" s="34" t="s">
        <v>4948</v>
      </c>
    </row>
    <row r="45" spans="1:21" s="7" customFormat="1" ht="15" customHeight="1">
      <c r="A45" s="72" t="s">
        <v>5286</v>
      </c>
      <c r="B45" s="31" t="s">
        <v>5287</v>
      </c>
      <c r="C45" s="31" t="s">
        <v>5288</v>
      </c>
      <c r="D45" s="29" t="s">
        <v>5289</v>
      </c>
      <c r="E45" s="91">
        <v>1</v>
      </c>
      <c r="F45" s="31" t="s">
        <v>5083</v>
      </c>
      <c r="G45" s="26" t="s">
        <v>5055</v>
      </c>
      <c r="H45" s="26"/>
      <c r="I45" s="26" t="s">
        <v>45</v>
      </c>
      <c r="J45" s="91">
        <v>1</v>
      </c>
      <c r="K45" s="91">
        <v>1</v>
      </c>
      <c r="L45" s="6"/>
      <c r="M45" s="53"/>
      <c r="N45" s="91"/>
      <c r="O45" s="91"/>
      <c r="P45" s="36">
        <v>43</v>
      </c>
      <c r="Q45" s="36" t="s">
        <v>395</v>
      </c>
      <c r="R45" s="44">
        <v>220</v>
      </c>
      <c r="S45" s="126">
        <v>220</v>
      </c>
      <c r="T45" s="126" cm="1">
        <f t="array" ref="T45">_xlfn.IFS(Q45="始業～就業（8:30～17:15）",R45*7.75,Q45="日の入り～日の出",R45*12,Q45="その他",S45)</f>
        <v>220</v>
      </c>
      <c r="U45" s="34" t="s">
        <v>4948</v>
      </c>
    </row>
    <row r="46" spans="1:21" s="7" customFormat="1" ht="15" customHeight="1">
      <c r="A46" s="72" t="s">
        <v>5286</v>
      </c>
      <c r="B46" s="31" t="s">
        <v>5287</v>
      </c>
      <c r="C46" s="31" t="s">
        <v>5288</v>
      </c>
      <c r="D46" s="29" t="s">
        <v>5289</v>
      </c>
      <c r="E46" s="91">
        <v>1</v>
      </c>
      <c r="F46" s="31" t="s">
        <v>5083</v>
      </c>
      <c r="G46" s="26" t="s">
        <v>5073</v>
      </c>
      <c r="H46" s="26"/>
      <c r="I46" s="26" t="s">
        <v>45</v>
      </c>
      <c r="J46" s="91">
        <v>3</v>
      </c>
      <c r="K46" s="91">
        <v>3</v>
      </c>
      <c r="L46" s="6"/>
      <c r="M46" s="53"/>
      <c r="N46" s="91"/>
      <c r="O46" s="91"/>
      <c r="P46" s="36">
        <v>43</v>
      </c>
      <c r="Q46" s="36" t="s">
        <v>395</v>
      </c>
      <c r="R46" s="44">
        <v>220</v>
      </c>
      <c r="S46" s="126">
        <v>220</v>
      </c>
      <c r="T46" s="126" cm="1">
        <f t="array" ref="T46">_xlfn.IFS(Q46="始業～就業（8:30～17:15）",R46*7.75,Q46="日の入り～日の出",R46*12,Q46="その他",S46)</f>
        <v>220</v>
      </c>
      <c r="U46" s="34" t="s">
        <v>4948</v>
      </c>
    </row>
    <row r="47" spans="1:21" s="7" customFormat="1" ht="15" customHeight="1">
      <c r="A47" s="72" t="s">
        <v>5286</v>
      </c>
      <c r="B47" s="31" t="s">
        <v>5287</v>
      </c>
      <c r="C47" s="31" t="s">
        <v>5288</v>
      </c>
      <c r="D47" s="29" t="s">
        <v>5289</v>
      </c>
      <c r="E47" s="91">
        <v>1</v>
      </c>
      <c r="F47" s="31" t="s">
        <v>5083</v>
      </c>
      <c r="G47" s="26" t="s">
        <v>5073</v>
      </c>
      <c r="H47" s="26"/>
      <c r="I47" s="26" t="s">
        <v>45</v>
      </c>
      <c r="J47" s="91">
        <v>1</v>
      </c>
      <c r="K47" s="91">
        <v>1</v>
      </c>
      <c r="L47" s="6"/>
      <c r="M47" s="53"/>
      <c r="N47" s="91"/>
      <c r="O47" s="91"/>
      <c r="P47" s="36">
        <v>43</v>
      </c>
      <c r="Q47" s="36" t="s">
        <v>395</v>
      </c>
      <c r="R47" s="44">
        <v>220</v>
      </c>
      <c r="S47" s="126">
        <v>220</v>
      </c>
      <c r="T47" s="126" cm="1">
        <f t="array" ref="T47">_xlfn.IFS(Q47="始業～就業（8:30～17:15）",R47*7.75,Q47="日の入り～日の出",R47*12,Q47="その他",S47)</f>
        <v>220</v>
      </c>
      <c r="U47" s="34" t="s">
        <v>4948</v>
      </c>
    </row>
    <row r="48" spans="1:21" s="7" customFormat="1" ht="15" customHeight="1">
      <c r="A48" s="72" t="s">
        <v>5286</v>
      </c>
      <c r="B48" s="31" t="s">
        <v>5287</v>
      </c>
      <c r="C48" s="31" t="s">
        <v>5288</v>
      </c>
      <c r="D48" s="29" t="s">
        <v>5289</v>
      </c>
      <c r="E48" s="91">
        <v>1</v>
      </c>
      <c r="F48" s="31" t="s">
        <v>5083</v>
      </c>
      <c r="G48" s="26" t="s">
        <v>539</v>
      </c>
      <c r="H48" s="26"/>
      <c r="I48" s="26" t="s">
        <v>45</v>
      </c>
      <c r="J48" s="91">
        <v>2</v>
      </c>
      <c r="K48" s="91">
        <v>2</v>
      </c>
      <c r="L48" s="6"/>
      <c r="M48" s="53"/>
      <c r="N48" s="91"/>
      <c r="O48" s="91"/>
      <c r="P48" s="36">
        <v>43</v>
      </c>
      <c r="Q48" s="36" t="s">
        <v>5040</v>
      </c>
      <c r="R48" s="44">
        <v>220</v>
      </c>
      <c r="S48" s="126"/>
      <c r="T48" s="126" cm="1">
        <f t="array" ref="T48">_xlfn.IFS(Q48="始業～就業（8:30～17:15）",R48*7.75,Q48="日の入り～日の出",R48*12,Q48="その他",S48)</f>
        <v>1705</v>
      </c>
      <c r="U48" s="34" t="s">
        <v>4948</v>
      </c>
    </row>
    <row r="49" spans="1:21" s="7" customFormat="1" ht="15" customHeight="1">
      <c r="A49" s="72" t="s">
        <v>5286</v>
      </c>
      <c r="B49" s="31" t="s">
        <v>5287</v>
      </c>
      <c r="C49" s="31" t="s">
        <v>5288</v>
      </c>
      <c r="D49" s="29" t="s">
        <v>5289</v>
      </c>
      <c r="E49" s="91">
        <v>1</v>
      </c>
      <c r="F49" s="31" t="s">
        <v>5083</v>
      </c>
      <c r="G49" s="26" t="s">
        <v>5090</v>
      </c>
      <c r="H49" s="26"/>
      <c r="I49" s="26" t="s">
        <v>52</v>
      </c>
      <c r="J49" s="91">
        <v>1</v>
      </c>
      <c r="K49" s="91">
        <v>1</v>
      </c>
      <c r="L49" s="6"/>
      <c r="M49" s="53"/>
      <c r="N49" s="91"/>
      <c r="O49" s="91"/>
      <c r="P49" s="36">
        <v>23</v>
      </c>
      <c r="Q49" s="36" t="s">
        <v>395</v>
      </c>
      <c r="R49" s="44">
        <v>60</v>
      </c>
      <c r="S49" s="126">
        <v>60</v>
      </c>
      <c r="T49" s="126" cm="1">
        <f t="array" ref="T49">_xlfn.IFS(Q49="始業～就業（8:30～17:15）",R49*7.75,Q49="日の入り～日の出",R49*12,Q49="その他",S49)</f>
        <v>60</v>
      </c>
      <c r="U49" s="34" t="s">
        <v>161</v>
      </c>
    </row>
    <row r="50" spans="1:21" s="7" customFormat="1" ht="15" customHeight="1">
      <c r="A50" s="72" t="s">
        <v>5286</v>
      </c>
      <c r="B50" s="31" t="s">
        <v>5287</v>
      </c>
      <c r="C50" s="31" t="s">
        <v>5288</v>
      </c>
      <c r="D50" s="29" t="s">
        <v>5289</v>
      </c>
      <c r="E50" s="91">
        <v>1</v>
      </c>
      <c r="F50" s="31" t="s">
        <v>5083</v>
      </c>
      <c r="G50" s="26" t="s">
        <v>5091</v>
      </c>
      <c r="H50" s="26"/>
      <c r="I50" s="26" t="s">
        <v>45</v>
      </c>
      <c r="J50" s="91">
        <v>10</v>
      </c>
      <c r="K50" s="91">
        <v>20</v>
      </c>
      <c r="L50" s="6"/>
      <c r="M50" s="53"/>
      <c r="N50" s="91"/>
      <c r="O50" s="91"/>
      <c r="P50" s="36">
        <v>42</v>
      </c>
      <c r="Q50" s="36" t="s">
        <v>5040</v>
      </c>
      <c r="R50" s="44">
        <v>220</v>
      </c>
      <c r="S50" s="126"/>
      <c r="T50" s="126" cm="1">
        <f t="array" ref="T50">_xlfn.IFS(Q50="始業～就業（8:30～17:15）",R50*7.75,Q50="日の入り～日の出",R50*12,Q50="その他",S50)</f>
        <v>1705</v>
      </c>
      <c r="U50" s="34" t="s">
        <v>4948</v>
      </c>
    </row>
    <row r="51" spans="1:21" s="7" customFormat="1" ht="15" customHeight="1">
      <c r="A51" s="72" t="s">
        <v>5286</v>
      </c>
      <c r="B51" s="31" t="s">
        <v>5287</v>
      </c>
      <c r="C51" s="31" t="s">
        <v>5288</v>
      </c>
      <c r="D51" s="29" t="s">
        <v>5289</v>
      </c>
      <c r="E51" s="91">
        <v>1</v>
      </c>
      <c r="F51" s="31" t="s">
        <v>5083</v>
      </c>
      <c r="G51" s="26" t="s">
        <v>5092</v>
      </c>
      <c r="H51" s="26"/>
      <c r="I51" s="26" t="s">
        <v>45</v>
      </c>
      <c r="J51" s="91">
        <v>6</v>
      </c>
      <c r="K51" s="91">
        <v>12</v>
      </c>
      <c r="L51" s="6"/>
      <c r="M51" s="53"/>
      <c r="N51" s="91"/>
      <c r="O51" s="91"/>
      <c r="P51" s="36">
        <v>42</v>
      </c>
      <c r="Q51" s="36" t="s">
        <v>5040</v>
      </c>
      <c r="R51" s="44">
        <v>220</v>
      </c>
      <c r="S51" s="126"/>
      <c r="T51" s="126" cm="1">
        <f t="array" ref="T51">_xlfn.IFS(Q51="始業～就業（8:30～17:15）",R51*7.75,Q51="日の入り～日の出",R51*12,Q51="その他",S51)</f>
        <v>1705</v>
      </c>
      <c r="U51" s="34" t="s">
        <v>4948</v>
      </c>
    </row>
    <row r="52" spans="1:21" s="7" customFormat="1" ht="15" customHeight="1">
      <c r="A52" s="72" t="s">
        <v>5286</v>
      </c>
      <c r="B52" s="31" t="s">
        <v>5287</v>
      </c>
      <c r="C52" s="31" t="s">
        <v>5288</v>
      </c>
      <c r="D52" s="29" t="s">
        <v>5289</v>
      </c>
      <c r="E52" s="91">
        <v>1</v>
      </c>
      <c r="F52" s="31" t="s">
        <v>5083</v>
      </c>
      <c r="G52" s="26" t="s">
        <v>5093</v>
      </c>
      <c r="H52" s="26"/>
      <c r="I52" s="26" t="s">
        <v>45</v>
      </c>
      <c r="J52" s="91">
        <v>15</v>
      </c>
      <c r="K52" s="91">
        <v>30</v>
      </c>
      <c r="L52" s="6"/>
      <c r="M52" s="53"/>
      <c r="N52" s="91"/>
      <c r="O52" s="91"/>
      <c r="P52" s="36">
        <v>42</v>
      </c>
      <c r="Q52" s="36" t="s">
        <v>5040</v>
      </c>
      <c r="R52" s="44">
        <v>220</v>
      </c>
      <c r="S52" s="126"/>
      <c r="T52" s="126" cm="1">
        <f t="array" ref="T52">_xlfn.IFS(Q52="始業～就業（8:30～17:15）",R52*7.75,Q52="日の入り～日の出",R52*12,Q52="その他",S52)</f>
        <v>1705</v>
      </c>
      <c r="U52" s="34" t="s">
        <v>4948</v>
      </c>
    </row>
    <row r="53" spans="1:21" s="7" customFormat="1" ht="15" customHeight="1">
      <c r="A53" s="72" t="s">
        <v>5286</v>
      </c>
      <c r="B53" s="31" t="s">
        <v>5287</v>
      </c>
      <c r="C53" s="31" t="s">
        <v>5288</v>
      </c>
      <c r="D53" s="29" t="s">
        <v>5289</v>
      </c>
      <c r="E53" s="91">
        <v>1</v>
      </c>
      <c r="F53" s="31" t="s">
        <v>5083</v>
      </c>
      <c r="G53" s="26" t="s">
        <v>5093</v>
      </c>
      <c r="H53" s="26"/>
      <c r="I53" s="26" t="s">
        <v>45</v>
      </c>
      <c r="J53" s="91">
        <v>2</v>
      </c>
      <c r="K53" s="91">
        <v>2</v>
      </c>
      <c r="L53" s="6"/>
      <c r="M53" s="53"/>
      <c r="N53" s="91"/>
      <c r="O53" s="91"/>
      <c r="P53" s="36">
        <v>43</v>
      </c>
      <c r="Q53" s="36" t="s">
        <v>5040</v>
      </c>
      <c r="R53" s="44">
        <v>220</v>
      </c>
      <c r="S53" s="126"/>
      <c r="T53" s="126" cm="1">
        <f t="array" ref="T53">_xlfn.IFS(Q53="始業～就業（8:30～17:15）",R53*7.75,Q53="日の入り～日の出",R53*12,Q53="その他",S53)</f>
        <v>1705</v>
      </c>
      <c r="U53" s="34" t="s">
        <v>4948</v>
      </c>
    </row>
    <row r="54" spans="1:21" s="7" customFormat="1" ht="15" customHeight="1">
      <c r="A54" s="72" t="s">
        <v>5286</v>
      </c>
      <c r="B54" s="31" t="s">
        <v>5287</v>
      </c>
      <c r="C54" s="31" t="s">
        <v>5288</v>
      </c>
      <c r="D54" s="29" t="s">
        <v>5289</v>
      </c>
      <c r="E54" s="91">
        <v>1</v>
      </c>
      <c r="F54" s="31" t="s">
        <v>5094</v>
      </c>
      <c r="G54" s="26" t="s">
        <v>32</v>
      </c>
      <c r="H54" s="26"/>
      <c r="I54" s="26" t="s">
        <v>45</v>
      </c>
      <c r="J54" s="91">
        <v>5</v>
      </c>
      <c r="K54" s="91">
        <v>5</v>
      </c>
      <c r="L54" s="6"/>
      <c r="M54" s="53"/>
      <c r="N54" s="91"/>
      <c r="O54" s="91"/>
      <c r="P54" s="36">
        <v>43</v>
      </c>
      <c r="Q54" s="36" t="s">
        <v>5040</v>
      </c>
      <c r="R54" s="44">
        <v>220</v>
      </c>
      <c r="S54" s="126"/>
      <c r="T54" s="126" cm="1">
        <f t="array" ref="T54">_xlfn.IFS(Q54="始業～就業（8:30～17:15）",R54*7.75,Q54="日の入り～日の出",R54*12,Q54="その他",S54)</f>
        <v>1705</v>
      </c>
      <c r="U54" s="35" t="s">
        <v>4948</v>
      </c>
    </row>
    <row r="55" spans="1:21" s="7" customFormat="1" ht="15" customHeight="1">
      <c r="A55" s="72" t="s">
        <v>5286</v>
      </c>
      <c r="B55" s="31" t="s">
        <v>5287</v>
      </c>
      <c r="C55" s="31" t="s">
        <v>5288</v>
      </c>
      <c r="D55" s="29" t="s">
        <v>5289</v>
      </c>
      <c r="E55" s="91">
        <v>1</v>
      </c>
      <c r="F55" s="31" t="s">
        <v>5094</v>
      </c>
      <c r="G55" s="26" t="s">
        <v>32</v>
      </c>
      <c r="H55" s="26"/>
      <c r="I55" s="26" t="s">
        <v>52</v>
      </c>
      <c r="J55" s="91">
        <v>8</v>
      </c>
      <c r="K55" s="91">
        <v>16</v>
      </c>
      <c r="L55" s="6"/>
      <c r="M55" s="53"/>
      <c r="N55" s="91"/>
      <c r="O55" s="91"/>
      <c r="P55" s="36">
        <v>22</v>
      </c>
      <c r="Q55" s="36" t="s">
        <v>5040</v>
      </c>
      <c r="R55" s="44">
        <v>220</v>
      </c>
      <c r="S55" s="126"/>
      <c r="T55" s="126" cm="1">
        <f t="array" ref="T55">_xlfn.IFS(Q55="始業～就業（8:30～17:15）",R55*7.75,Q55="日の入り～日の出",R55*12,Q55="その他",S55)</f>
        <v>1705</v>
      </c>
      <c r="U55" s="34" t="s">
        <v>161</v>
      </c>
    </row>
    <row r="56" spans="1:21" s="7" customFormat="1" ht="15" customHeight="1">
      <c r="A56" s="72" t="s">
        <v>5286</v>
      </c>
      <c r="B56" s="31" t="s">
        <v>5287</v>
      </c>
      <c r="C56" s="31" t="s">
        <v>5288</v>
      </c>
      <c r="D56" s="29" t="s">
        <v>5289</v>
      </c>
      <c r="E56" s="91">
        <v>1</v>
      </c>
      <c r="F56" s="31" t="s">
        <v>5094</v>
      </c>
      <c r="G56" s="26" t="s">
        <v>5095</v>
      </c>
      <c r="H56" s="26"/>
      <c r="I56" s="26" t="s">
        <v>45</v>
      </c>
      <c r="J56" s="91">
        <v>10</v>
      </c>
      <c r="K56" s="91">
        <v>20</v>
      </c>
      <c r="L56" s="6"/>
      <c r="M56" s="53"/>
      <c r="N56" s="91"/>
      <c r="O56" s="91"/>
      <c r="P56" s="36">
        <v>42</v>
      </c>
      <c r="Q56" s="36" t="s">
        <v>395</v>
      </c>
      <c r="R56" s="44">
        <v>220</v>
      </c>
      <c r="S56" s="126">
        <v>220</v>
      </c>
      <c r="T56" s="126" cm="1">
        <f t="array" ref="T56">_xlfn.IFS(Q56="始業～就業（8:30～17:15）",R56*7.75,Q56="日の入り～日の出",R56*12,Q56="その他",S56)</f>
        <v>220</v>
      </c>
      <c r="U56" s="34" t="s">
        <v>4948</v>
      </c>
    </row>
    <row r="57" spans="1:21" s="7" customFormat="1" ht="15" customHeight="1">
      <c r="A57" s="72" t="s">
        <v>5286</v>
      </c>
      <c r="B57" s="31" t="s">
        <v>5287</v>
      </c>
      <c r="C57" s="31" t="s">
        <v>5288</v>
      </c>
      <c r="D57" s="29" t="s">
        <v>5289</v>
      </c>
      <c r="E57" s="91">
        <v>1</v>
      </c>
      <c r="F57" s="31" t="s">
        <v>5094</v>
      </c>
      <c r="G57" s="26" t="s">
        <v>6055</v>
      </c>
      <c r="H57" s="26"/>
      <c r="I57" s="26" t="s">
        <v>45</v>
      </c>
      <c r="J57" s="91">
        <v>2</v>
      </c>
      <c r="K57" s="91">
        <v>2</v>
      </c>
      <c r="L57" s="6"/>
      <c r="M57" s="53"/>
      <c r="N57" s="91"/>
      <c r="O57" s="91"/>
      <c r="P57" s="36">
        <v>42</v>
      </c>
      <c r="Q57" s="36" t="s">
        <v>395</v>
      </c>
      <c r="R57" s="44">
        <v>60</v>
      </c>
      <c r="S57" s="126">
        <v>60</v>
      </c>
      <c r="T57" s="126" cm="1">
        <f t="array" ref="T57">_xlfn.IFS(Q57="始業～就業（8:30～17:15）",R57*7.75,Q57="日の入り～日の出",R57*12,Q57="その他",S57)</f>
        <v>60</v>
      </c>
      <c r="U57" s="34" t="s">
        <v>4948</v>
      </c>
    </row>
    <row r="58" spans="1:21" s="7" customFormat="1" ht="15" customHeight="1">
      <c r="A58" s="72" t="s">
        <v>5286</v>
      </c>
      <c r="B58" s="31" t="s">
        <v>5287</v>
      </c>
      <c r="C58" s="31" t="s">
        <v>5288</v>
      </c>
      <c r="D58" s="29" t="s">
        <v>5289</v>
      </c>
      <c r="E58" s="91">
        <v>1</v>
      </c>
      <c r="F58" s="31" t="s">
        <v>5094</v>
      </c>
      <c r="G58" s="26" t="s">
        <v>5055</v>
      </c>
      <c r="H58" s="26"/>
      <c r="I58" s="26" t="s">
        <v>45</v>
      </c>
      <c r="J58" s="91">
        <v>3</v>
      </c>
      <c r="K58" s="91">
        <v>3</v>
      </c>
      <c r="L58" s="6"/>
      <c r="M58" s="53"/>
      <c r="N58" s="91"/>
      <c r="O58" s="91"/>
      <c r="P58" s="36">
        <v>43</v>
      </c>
      <c r="Q58" s="36" t="s">
        <v>395</v>
      </c>
      <c r="R58" s="44">
        <v>220</v>
      </c>
      <c r="S58" s="126">
        <v>220</v>
      </c>
      <c r="T58" s="126" cm="1">
        <f t="array" ref="T58">_xlfn.IFS(Q58="始業～就業（8:30～17:15）",R58*7.75,Q58="日の入り～日の出",R58*12,Q58="その他",S58)</f>
        <v>220</v>
      </c>
      <c r="U58" s="34" t="s">
        <v>4948</v>
      </c>
    </row>
    <row r="59" spans="1:21" s="7" customFormat="1" ht="15" customHeight="1">
      <c r="A59" s="72" t="s">
        <v>5286</v>
      </c>
      <c r="B59" s="31" t="s">
        <v>5287</v>
      </c>
      <c r="C59" s="31" t="s">
        <v>5288</v>
      </c>
      <c r="D59" s="29" t="s">
        <v>5289</v>
      </c>
      <c r="E59" s="91">
        <v>1</v>
      </c>
      <c r="F59" s="31" t="s">
        <v>5094</v>
      </c>
      <c r="G59" s="26" t="s">
        <v>5055</v>
      </c>
      <c r="H59" s="26"/>
      <c r="I59" s="26" t="s">
        <v>52</v>
      </c>
      <c r="J59" s="91">
        <v>1</v>
      </c>
      <c r="K59" s="91">
        <v>1</v>
      </c>
      <c r="L59" s="6"/>
      <c r="M59" s="53"/>
      <c r="N59" s="91"/>
      <c r="O59" s="91"/>
      <c r="P59" s="36">
        <v>23</v>
      </c>
      <c r="Q59" s="36" t="s">
        <v>395</v>
      </c>
      <c r="R59" s="44">
        <v>220</v>
      </c>
      <c r="S59" s="126">
        <v>220</v>
      </c>
      <c r="T59" s="126" cm="1">
        <f t="array" ref="T59">_xlfn.IFS(Q59="始業～就業（8:30～17:15）",R59*7.75,Q59="日の入り～日の出",R59*12,Q59="その他",S59)</f>
        <v>220</v>
      </c>
      <c r="U59" s="34" t="s">
        <v>161</v>
      </c>
    </row>
    <row r="60" spans="1:21" s="7" customFormat="1" ht="15" customHeight="1">
      <c r="A60" s="72" t="s">
        <v>5286</v>
      </c>
      <c r="B60" s="31" t="s">
        <v>5287</v>
      </c>
      <c r="C60" s="31" t="s">
        <v>5288</v>
      </c>
      <c r="D60" s="29" t="s">
        <v>5289</v>
      </c>
      <c r="E60" s="91">
        <v>1</v>
      </c>
      <c r="F60" s="31" t="s">
        <v>5094</v>
      </c>
      <c r="G60" s="26" t="s">
        <v>5096</v>
      </c>
      <c r="H60" s="26"/>
      <c r="I60" s="26" t="s">
        <v>45</v>
      </c>
      <c r="J60" s="91">
        <v>3</v>
      </c>
      <c r="K60" s="91">
        <v>3</v>
      </c>
      <c r="L60" s="6"/>
      <c r="M60" s="53"/>
      <c r="N60" s="91"/>
      <c r="O60" s="91"/>
      <c r="P60" s="36">
        <v>43</v>
      </c>
      <c r="Q60" s="36" t="s">
        <v>395</v>
      </c>
      <c r="R60" s="44">
        <v>220</v>
      </c>
      <c r="S60" s="126">
        <v>220</v>
      </c>
      <c r="T60" s="126" cm="1">
        <f t="array" ref="T60">_xlfn.IFS(Q60="始業～就業（8:30～17:15）",R60*7.75,Q60="日の入り～日の出",R60*12,Q60="その他",S60)</f>
        <v>220</v>
      </c>
      <c r="U60" s="34" t="s">
        <v>4948</v>
      </c>
    </row>
    <row r="61" spans="1:21" s="7" customFormat="1" ht="15" customHeight="1">
      <c r="A61" s="72" t="s">
        <v>5286</v>
      </c>
      <c r="B61" s="31" t="s">
        <v>5287</v>
      </c>
      <c r="C61" s="31" t="s">
        <v>5288</v>
      </c>
      <c r="D61" s="29" t="s">
        <v>5289</v>
      </c>
      <c r="E61" s="91">
        <v>1</v>
      </c>
      <c r="F61" s="31" t="s">
        <v>5094</v>
      </c>
      <c r="G61" s="26" t="s">
        <v>5073</v>
      </c>
      <c r="H61" s="26"/>
      <c r="I61" s="26" t="s">
        <v>52</v>
      </c>
      <c r="J61" s="91">
        <v>1</v>
      </c>
      <c r="K61" s="91">
        <v>1</v>
      </c>
      <c r="L61" s="6"/>
      <c r="M61" s="53"/>
      <c r="N61" s="91"/>
      <c r="O61" s="91"/>
      <c r="P61" s="36">
        <v>23</v>
      </c>
      <c r="Q61" s="36" t="s">
        <v>395</v>
      </c>
      <c r="R61" s="44">
        <v>220</v>
      </c>
      <c r="S61" s="126">
        <v>220</v>
      </c>
      <c r="T61" s="126" cm="1">
        <f t="array" ref="T61">_xlfn.IFS(Q61="始業～就業（8:30～17:15）",R61*7.75,Q61="日の入り～日の出",R61*12,Q61="その他",S61)</f>
        <v>220</v>
      </c>
      <c r="U61" s="34" t="s">
        <v>161</v>
      </c>
    </row>
    <row r="62" spans="1:21" s="7" customFormat="1" ht="15" customHeight="1">
      <c r="A62" s="72" t="s">
        <v>5286</v>
      </c>
      <c r="B62" s="31" t="s">
        <v>5287</v>
      </c>
      <c r="C62" s="31" t="s">
        <v>5288</v>
      </c>
      <c r="D62" s="29" t="s">
        <v>5289</v>
      </c>
      <c r="E62" s="91">
        <v>1</v>
      </c>
      <c r="F62" s="31" t="s">
        <v>5094</v>
      </c>
      <c r="G62" s="26" t="s">
        <v>539</v>
      </c>
      <c r="H62" s="26"/>
      <c r="I62" s="26" t="s">
        <v>45</v>
      </c>
      <c r="J62" s="91">
        <v>1</v>
      </c>
      <c r="K62" s="91">
        <v>2</v>
      </c>
      <c r="L62" s="6"/>
      <c r="M62" s="53"/>
      <c r="N62" s="91"/>
      <c r="O62" s="91"/>
      <c r="P62" s="36">
        <v>42</v>
      </c>
      <c r="Q62" s="36" t="s">
        <v>5040</v>
      </c>
      <c r="R62" s="44">
        <v>220</v>
      </c>
      <c r="S62" s="126"/>
      <c r="T62" s="126" cm="1">
        <f t="array" ref="T62">_xlfn.IFS(Q62="始業～就業（8:30～17:15）",R62*7.75,Q62="日の入り～日の出",R62*12,Q62="その他",S62)</f>
        <v>1705</v>
      </c>
      <c r="U62" s="35" t="s">
        <v>4948</v>
      </c>
    </row>
    <row r="63" spans="1:21" s="7" customFormat="1" ht="15" customHeight="1">
      <c r="A63" s="72" t="s">
        <v>5286</v>
      </c>
      <c r="B63" s="31" t="s">
        <v>5287</v>
      </c>
      <c r="C63" s="31" t="s">
        <v>5288</v>
      </c>
      <c r="D63" s="29" t="s">
        <v>5289</v>
      </c>
      <c r="E63" s="91">
        <v>1</v>
      </c>
      <c r="F63" s="31" t="s">
        <v>5094</v>
      </c>
      <c r="G63" s="26" t="s">
        <v>5090</v>
      </c>
      <c r="H63" s="26"/>
      <c r="I63" s="26" t="s">
        <v>52</v>
      </c>
      <c r="J63" s="91">
        <v>1</v>
      </c>
      <c r="K63" s="91">
        <v>1</v>
      </c>
      <c r="L63" s="6"/>
      <c r="M63" s="53"/>
      <c r="N63" s="91"/>
      <c r="O63" s="91"/>
      <c r="P63" s="36">
        <v>23</v>
      </c>
      <c r="Q63" s="36" t="s">
        <v>395</v>
      </c>
      <c r="R63" s="44">
        <v>60</v>
      </c>
      <c r="S63" s="126">
        <v>60</v>
      </c>
      <c r="T63" s="126" cm="1">
        <f t="array" ref="T63">_xlfn.IFS(Q63="始業～就業（8:30～17:15）",R63*7.75,Q63="日の入り～日の出",R63*12,Q63="その他",S63)</f>
        <v>60</v>
      </c>
      <c r="U63" s="34" t="s">
        <v>161</v>
      </c>
    </row>
    <row r="64" spans="1:21" s="7" customFormat="1" ht="15" customHeight="1">
      <c r="A64" s="72" t="s">
        <v>5286</v>
      </c>
      <c r="B64" s="31" t="s">
        <v>5287</v>
      </c>
      <c r="C64" s="31" t="s">
        <v>5288</v>
      </c>
      <c r="D64" s="29" t="s">
        <v>5289</v>
      </c>
      <c r="E64" s="91">
        <v>1</v>
      </c>
      <c r="F64" s="31" t="s">
        <v>5094</v>
      </c>
      <c r="G64" s="26" t="s">
        <v>5097</v>
      </c>
      <c r="H64" s="5"/>
      <c r="I64" s="26" t="s">
        <v>45</v>
      </c>
      <c r="J64" s="91">
        <v>2</v>
      </c>
      <c r="K64" s="91">
        <v>8</v>
      </c>
      <c r="L64" s="6"/>
      <c r="M64" s="53"/>
      <c r="N64" s="91"/>
      <c r="O64" s="91"/>
      <c r="P64" s="36">
        <v>42</v>
      </c>
      <c r="Q64" s="36" t="s">
        <v>5040</v>
      </c>
      <c r="R64" s="44">
        <v>220</v>
      </c>
      <c r="S64" s="126"/>
      <c r="T64" s="126" cm="1">
        <f t="array" ref="T64">_xlfn.IFS(Q64="始業～就業（8:30～17:15）",R64*7.75,Q64="日の入り～日の出",R64*12,Q64="その他",S64)</f>
        <v>1705</v>
      </c>
      <c r="U64" s="35" t="s">
        <v>4948</v>
      </c>
    </row>
    <row r="65" spans="1:21" s="7" customFormat="1" ht="15" customHeight="1">
      <c r="A65" s="72" t="s">
        <v>5286</v>
      </c>
      <c r="B65" s="31" t="s">
        <v>5287</v>
      </c>
      <c r="C65" s="31" t="s">
        <v>5288</v>
      </c>
      <c r="D65" s="29" t="s">
        <v>5289</v>
      </c>
      <c r="E65" s="91">
        <v>1</v>
      </c>
      <c r="F65" s="31" t="s">
        <v>5094</v>
      </c>
      <c r="G65" s="26" t="s">
        <v>5098</v>
      </c>
      <c r="H65" s="26"/>
      <c r="I65" s="26" t="s">
        <v>45</v>
      </c>
      <c r="J65" s="91">
        <v>2</v>
      </c>
      <c r="K65" s="91">
        <v>8</v>
      </c>
      <c r="L65" s="6"/>
      <c r="M65" s="53"/>
      <c r="N65" s="91"/>
      <c r="O65" s="91"/>
      <c r="P65" s="36">
        <v>42</v>
      </c>
      <c r="Q65" s="36" t="s">
        <v>5040</v>
      </c>
      <c r="R65" s="44">
        <v>220</v>
      </c>
      <c r="S65" s="126"/>
      <c r="T65" s="126" cm="1">
        <f t="array" ref="T65">_xlfn.IFS(Q65="始業～就業（8:30～17:15）",R65*7.75,Q65="日の入り～日の出",R65*12,Q65="その他",S65)</f>
        <v>1705</v>
      </c>
      <c r="U65" s="35" t="s">
        <v>4948</v>
      </c>
    </row>
    <row r="66" spans="1:21" s="7" customFormat="1" ht="15" customHeight="1">
      <c r="A66" s="72" t="s">
        <v>5286</v>
      </c>
      <c r="B66" s="31" t="s">
        <v>5287</v>
      </c>
      <c r="C66" s="31" t="s">
        <v>5288</v>
      </c>
      <c r="D66" s="29" t="s">
        <v>5289</v>
      </c>
      <c r="E66" s="91">
        <v>1</v>
      </c>
      <c r="F66" s="31" t="s">
        <v>5094</v>
      </c>
      <c r="G66" s="26" t="s">
        <v>5099</v>
      </c>
      <c r="H66" s="26"/>
      <c r="I66" s="26" t="s">
        <v>45</v>
      </c>
      <c r="J66" s="91">
        <v>4</v>
      </c>
      <c r="K66" s="91">
        <v>4</v>
      </c>
      <c r="L66" s="6"/>
      <c r="M66" s="53"/>
      <c r="N66" s="91"/>
      <c r="O66" s="91"/>
      <c r="P66" s="36">
        <v>43</v>
      </c>
      <c r="Q66" s="36" t="s">
        <v>5040</v>
      </c>
      <c r="R66" s="44">
        <v>220</v>
      </c>
      <c r="S66" s="126"/>
      <c r="T66" s="126" cm="1">
        <f t="array" ref="T66">_xlfn.IFS(Q66="始業～就業（8:30～17:15）",R66*7.75,Q66="日の入り～日の出",R66*12,Q66="その他",S66)</f>
        <v>1705</v>
      </c>
      <c r="U66" s="35" t="s">
        <v>4948</v>
      </c>
    </row>
    <row r="67" spans="1:21" s="7" customFormat="1" ht="15" customHeight="1">
      <c r="A67" s="72" t="s">
        <v>5286</v>
      </c>
      <c r="B67" s="31" t="s">
        <v>5287</v>
      </c>
      <c r="C67" s="31" t="s">
        <v>5288</v>
      </c>
      <c r="D67" s="29" t="s">
        <v>5289</v>
      </c>
      <c r="E67" s="91">
        <v>1</v>
      </c>
      <c r="F67" s="31" t="s">
        <v>5094</v>
      </c>
      <c r="G67" s="26" t="s">
        <v>5099</v>
      </c>
      <c r="H67" s="26"/>
      <c r="I67" s="26" t="s">
        <v>52</v>
      </c>
      <c r="J67" s="91">
        <v>1</v>
      </c>
      <c r="K67" s="91">
        <v>1</v>
      </c>
      <c r="L67" s="6"/>
      <c r="M67" s="53"/>
      <c r="N67" s="91"/>
      <c r="O67" s="91"/>
      <c r="P67" s="36">
        <v>23</v>
      </c>
      <c r="Q67" s="36" t="s">
        <v>5040</v>
      </c>
      <c r="R67" s="44">
        <v>220</v>
      </c>
      <c r="S67" s="126"/>
      <c r="T67" s="126" cm="1">
        <f t="array" ref="T67">_xlfn.IFS(Q67="始業～就業（8:30～17:15）",R67*7.75,Q67="日の入り～日の出",R67*12,Q67="その他",S67)</f>
        <v>1705</v>
      </c>
      <c r="U67" s="34" t="s">
        <v>161</v>
      </c>
    </row>
    <row r="68" spans="1:21" s="7" customFormat="1" ht="15" customHeight="1">
      <c r="A68" s="72" t="s">
        <v>5286</v>
      </c>
      <c r="B68" s="31" t="s">
        <v>5287</v>
      </c>
      <c r="C68" s="31" t="s">
        <v>5288</v>
      </c>
      <c r="D68" s="29" t="s">
        <v>5289</v>
      </c>
      <c r="E68" s="91">
        <v>1</v>
      </c>
      <c r="F68" s="31" t="s">
        <v>5094</v>
      </c>
      <c r="G68" s="26" t="s">
        <v>5100</v>
      </c>
      <c r="H68" s="26"/>
      <c r="I68" s="26" t="s">
        <v>52</v>
      </c>
      <c r="J68" s="91">
        <v>1</v>
      </c>
      <c r="K68" s="91">
        <v>1</v>
      </c>
      <c r="L68" s="6"/>
      <c r="M68" s="53"/>
      <c r="N68" s="91"/>
      <c r="O68" s="91"/>
      <c r="P68" s="36">
        <v>23</v>
      </c>
      <c r="Q68" s="36" t="s">
        <v>5040</v>
      </c>
      <c r="R68" s="44">
        <v>220</v>
      </c>
      <c r="S68" s="126"/>
      <c r="T68" s="126" cm="1">
        <f t="array" ref="T68">_xlfn.IFS(Q68="始業～就業（8:30～17:15）",R68*7.75,Q68="日の入り～日の出",R68*12,Q68="その他",S68)</f>
        <v>1705</v>
      </c>
      <c r="U68" s="34" t="s">
        <v>161</v>
      </c>
    </row>
    <row r="69" spans="1:21" s="7" customFormat="1" ht="15" customHeight="1">
      <c r="A69" s="72" t="s">
        <v>5286</v>
      </c>
      <c r="B69" s="31" t="s">
        <v>5287</v>
      </c>
      <c r="C69" s="31" t="s">
        <v>5288</v>
      </c>
      <c r="D69" s="29" t="s">
        <v>5289</v>
      </c>
      <c r="E69" s="91">
        <v>1</v>
      </c>
      <c r="F69" s="31" t="s">
        <v>5094</v>
      </c>
      <c r="G69" s="26" t="s">
        <v>5100</v>
      </c>
      <c r="H69" s="26" t="s">
        <v>5986</v>
      </c>
      <c r="I69" s="26" t="s">
        <v>69</v>
      </c>
      <c r="J69" s="91">
        <v>1</v>
      </c>
      <c r="K69" s="91">
        <v>1</v>
      </c>
      <c r="L69" s="6"/>
      <c r="M69" s="53"/>
      <c r="N69" s="91"/>
      <c r="O69" s="91"/>
      <c r="P69" s="36">
        <v>33</v>
      </c>
      <c r="Q69" s="36" t="s">
        <v>5040</v>
      </c>
      <c r="R69" s="44">
        <v>220</v>
      </c>
      <c r="S69" s="126"/>
      <c r="T69" s="126" cm="1">
        <f t="array" ref="T69">_xlfn.IFS(Q69="始業～就業（8:30～17:15）",R69*7.75,Q69="日の入り～日の出",R69*12,Q69="その他",S69)</f>
        <v>1705</v>
      </c>
      <c r="U69" s="35" t="s">
        <v>291</v>
      </c>
    </row>
    <row r="70" spans="1:21" s="7" customFormat="1" ht="15" customHeight="1">
      <c r="A70" s="72" t="s">
        <v>5286</v>
      </c>
      <c r="B70" s="31" t="s">
        <v>5287</v>
      </c>
      <c r="C70" s="31" t="s">
        <v>5288</v>
      </c>
      <c r="D70" s="29" t="s">
        <v>5289</v>
      </c>
      <c r="E70" s="91">
        <v>1</v>
      </c>
      <c r="F70" s="31" t="s">
        <v>5094</v>
      </c>
      <c r="G70" s="26" t="s">
        <v>887</v>
      </c>
      <c r="H70" s="26"/>
      <c r="I70" s="26" t="s">
        <v>45</v>
      </c>
      <c r="J70" s="91">
        <v>3</v>
      </c>
      <c r="K70" s="91">
        <v>6</v>
      </c>
      <c r="L70" s="6"/>
      <c r="M70" s="53"/>
      <c r="N70" s="91"/>
      <c r="O70" s="91"/>
      <c r="P70" s="36">
        <v>42</v>
      </c>
      <c r="Q70" s="36" t="s">
        <v>395</v>
      </c>
      <c r="R70" s="44">
        <v>220</v>
      </c>
      <c r="S70" s="126">
        <v>220</v>
      </c>
      <c r="T70" s="126" cm="1">
        <f t="array" ref="T70">_xlfn.IFS(Q70="始業～就業（8:30～17:15）",R70*7.75,Q70="日の入り～日の出",R70*12,Q70="その他",S70)</f>
        <v>220</v>
      </c>
      <c r="U70" s="35" t="s">
        <v>4948</v>
      </c>
    </row>
    <row r="71" spans="1:21" s="7" customFormat="1" ht="15" customHeight="1">
      <c r="A71" s="72" t="s">
        <v>5286</v>
      </c>
      <c r="B71" s="31" t="s">
        <v>5287</v>
      </c>
      <c r="C71" s="31" t="s">
        <v>5288</v>
      </c>
      <c r="D71" s="29" t="s">
        <v>5289</v>
      </c>
      <c r="E71" s="91">
        <v>1</v>
      </c>
      <c r="F71" s="31" t="s">
        <v>5094</v>
      </c>
      <c r="G71" s="26" t="s">
        <v>5101</v>
      </c>
      <c r="H71" s="5"/>
      <c r="I71" s="26" t="s">
        <v>45</v>
      </c>
      <c r="J71" s="91">
        <v>10</v>
      </c>
      <c r="K71" s="91">
        <v>20</v>
      </c>
      <c r="L71" s="6"/>
      <c r="M71" s="53"/>
      <c r="N71" s="91"/>
      <c r="O71" s="91"/>
      <c r="P71" s="36">
        <v>42</v>
      </c>
      <c r="Q71" s="36" t="s">
        <v>5040</v>
      </c>
      <c r="R71" s="44">
        <v>220</v>
      </c>
      <c r="S71" s="126"/>
      <c r="T71" s="126" cm="1">
        <f t="array" ref="T71">_xlfn.IFS(Q71="始業～就業（8:30～17:15）",R71*7.75,Q71="日の入り～日の出",R71*12,Q71="その他",S71)</f>
        <v>1705</v>
      </c>
      <c r="U71" s="35" t="s">
        <v>4948</v>
      </c>
    </row>
    <row r="72" spans="1:21" s="7" customFormat="1" ht="15" customHeight="1">
      <c r="A72" s="72" t="s">
        <v>5286</v>
      </c>
      <c r="B72" s="31" t="s">
        <v>5287</v>
      </c>
      <c r="C72" s="31" t="s">
        <v>5288</v>
      </c>
      <c r="D72" s="29" t="s">
        <v>5289</v>
      </c>
      <c r="E72" s="91">
        <v>1</v>
      </c>
      <c r="F72" s="31" t="s">
        <v>5094</v>
      </c>
      <c r="G72" s="26" t="s">
        <v>5102</v>
      </c>
      <c r="H72" s="26"/>
      <c r="I72" s="26" t="s">
        <v>101</v>
      </c>
      <c r="J72" s="91">
        <v>4</v>
      </c>
      <c r="K72" s="91">
        <v>16</v>
      </c>
      <c r="L72" s="6"/>
      <c r="M72" s="53"/>
      <c r="N72" s="91"/>
      <c r="O72" s="91"/>
      <c r="P72" s="36">
        <v>39</v>
      </c>
      <c r="Q72" s="36" t="s">
        <v>5040</v>
      </c>
      <c r="R72" s="44">
        <v>220</v>
      </c>
      <c r="S72" s="126"/>
      <c r="T72" s="126" cm="1">
        <f t="array" ref="T72">_xlfn.IFS(Q72="始業～就業（8:30～17:15）",R72*7.75,Q72="日の入り～日の出",R72*12,Q72="その他",S72)</f>
        <v>1705</v>
      </c>
      <c r="U72" s="35" t="s">
        <v>5010</v>
      </c>
    </row>
    <row r="73" spans="1:21" s="7" customFormat="1" ht="15" customHeight="1">
      <c r="A73" s="72" t="s">
        <v>5286</v>
      </c>
      <c r="B73" s="31" t="s">
        <v>5287</v>
      </c>
      <c r="C73" s="31" t="s">
        <v>5288</v>
      </c>
      <c r="D73" s="29" t="s">
        <v>5289</v>
      </c>
      <c r="E73" s="91">
        <v>1</v>
      </c>
      <c r="F73" s="31" t="s">
        <v>5107</v>
      </c>
      <c r="G73" s="26" t="s">
        <v>5123</v>
      </c>
      <c r="H73" s="5"/>
      <c r="I73" s="26" t="s">
        <v>45</v>
      </c>
      <c r="J73" s="91">
        <v>8</v>
      </c>
      <c r="K73" s="91">
        <v>16</v>
      </c>
      <c r="L73" s="6"/>
      <c r="M73" s="53"/>
      <c r="N73" s="91"/>
      <c r="O73" s="91"/>
      <c r="P73" s="36">
        <v>42</v>
      </c>
      <c r="Q73" s="36" t="s">
        <v>395</v>
      </c>
      <c r="R73" s="44">
        <v>60</v>
      </c>
      <c r="S73" s="126">
        <v>60</v>
      </c>
      <c r="T73" s="126" cm="1">
        <f t="array" ref="T73">_xlfn.IFS(Q73="始業～就業（8:30～17:15）",R73*7.75,Q73="日の入り～日の出",R73*12,Q73="その他",S73)</f>
        <v>60</v>
      </c>
      <c r="U73" s="35" t="s">
        <v>4948</v>
      </c>
    </row>
    <row r="74" spans="1:21" s="18" customFormat="1" ht="15" customHeight="1">
      <c r="A74" s="72" t="s">
        <v>5286</v>
      </c>
      <c r="B74" s="31" t="s">
        <v>5287</v>
      </c>
      <c r="C74" s="31" t="s">
        <v>5288</v>
      </c>
      <c r="D74" s="29" t="s">
        <v>5289</v>
      </c>
      <c r="E74" s="91">
        <v>1</v>
      </c>
      <c r="F74" s="31" t="s">
        <v>5107</v>
      </c>
      <c r="G74" s="26" t="s">
        <v>5124</v>
      </c>
      <c r="H74" s="26"/>
      <c r="I74" s="26" t="s">
        <v>45</v>
      </c>
      <c r="J74" s="91">
        <v>8</v>
      </c>
      <c r="K74" s="91">
        <v>16</v>
      </c>
      <c r="L74" s="6"/>
      <c r="M74" s="53"/>
      <c r="N74" s="91"/>
      <c r="O74" s="91"/>
      <c r="P74" s="36">
        <v>42</v>
      </c>
      <c r="Q74" s="36" t="s">
        <v>395</v>
      </c>
      <c r="R74" s="44">
        <v>60</v>
      </c>
      <c r="S74" s="126">
        <v>60</v>
      </c>
      <c r="T74" s="126" cm="1">
        <f t="array" ref="T74">_xlfn.IFS(Q74="始業～就業（8:30～17:15）",R74*7.75,Q74="日の入り～日の出",R74*12,Q74="その他",S74)</f>
        <v>60</v>
      </c>
      <c r="U74" s="34" t="s">
        <v>4948</v>
      </c>
    </row>
    <row r="75" spans="1:21" s="18" customFormat="1" ht="15" customHeight="1">
      <c r="A75" s="72" t="s">
        <v>5286</v>
      </c>
      <c r="B75" s="31" t="s">
        <v>5287</v>
      </c>
      <c r="C75" s="31" t="s">
        <v>5288</v>
      </c>
      <c r="D75" s="29" t="s">
        <v>5289</v>
      </c>
      <c r="E75" s="91">
        <v>1</v>
      </c>
      <c r="F75" s="31" t="s">
        <v>5107</v>
      </c>
      <c r="G75" s="26" t="s">
        <v>32</v>
      </c>
      <c r="H75" s="26"/>
      <c r="I75" s="26" t="s">
        <v>45</v>
      </c>
      <c r="J75" s="91">
        <v>2</v>
      </c>
      <c r="K75" s="91">
        <v>2</v>
      </c>
      <c r="L75" s="6"/>
      <c r="M75" s="53"/>
      <c r="N75" s="91"/>
      <c r="O75" s="91"/>
      <c r="P75" s="36">
        <v>43</v>
      </c>
      <c r="Q75" s="36" t="s">
        <v>395</v>
      </c>
      <c r="R75" s="44">
        <v>60</v>
      </c>
      <c r="S75" s="126">
        <v>120</v>
      </c>
      <c r="T75" s="126" cm="1">
        <f t="array" ref="T75">_xlfn.IFS(Q75="始業～就業（8:30～17:15）",R75*7.75,Q75="日の入り～日の出",R75*12,Q75="その他",S75)</f>
        <v>120</v>
      </c>
      <c r="U75" s="34" t="s">
        <v>4948</v>
      </c>
    </row>
    <row r="76" spans="1:21" s="18" customFormat="1" ht="15" customHeight="1">
      <c r="A76" s="72" t="s">
        <v>5286</v>
      </c>
      <c r="B76" s="31" t="s">
        <v>5287</v>
      </c>
      <c r="C76" s="31" t="s">
        <v>5288</v>
      </c>
      <c r="D76" s="29" t="s">
        <v>5289</v>
      </c>
      <c r="E76" s="91">
        <v>1</v>
      </c>
      <c r="F76" s="31" t="s">
        <v>5107</v>
      </c>
      <c r="G76" s="26" t="s">
        <v>5126</v>
      </c>
      <c r="H76" s="26"/>
      <c r="I76" s="26" t="s">
        <v>45</v>
      </c>
      <c r="J76" s="91">
        <v>18</v>
      </c>
      <c r="K76" s="91">
        <v>36</v>
      </c>
      <c r="L76" s="6"/>
      <c r="M76" s="53"/>
      <c r="N76" s="91"/>
      <c r="O76" s="91"/>
      <c r="P76" s="36">
        <v>42</v>
      </c>
      <c r="Q76" s="36" t="s">
        <v>395</v>
      </c>
      <c r="R76" s="44">
        <v>60</v>
      </c>
      <c r="S76" s="126">
        <v>240</v>
      </c>
      <c r="T76" s="126" cm="1">
        <f t="array" ref="T76">_xlfn.IFS(Q76="始業～就業（8:30～17:15）",R76*7.75,Q76="日の入り～日の出",R76*12,Q76="その他",S76)</f>
        <v>240</v>
      </c>
      <c r="U76" s="34" t="s">
        <v>4948</v>
      </c>
    </row>
    <row r="77" spans="1:21" s="18" customFormat="1" ht="15" customHeight="1">
      <c r="A77" s="72" t="s">
        <v>5286</v>
      </c>
      <c r="B77" s="31" t="s">
        <v>5287</v>
      </c>
      <c r="C77" s="31" t="s">
        <v>5288</v>
      </c>
      <c r="D77" s="29" t="s">
        <v>5289</v>
      </c>
      <c r="E77" s="91">
        <v>1</v>
      </c>
      <c r="F77" s="31" t="s">
        <v>429</v>
      </c>
      <c r="G77" s="26" t="s">
        <v>429</v>
      </c>
      <c r="H77" s="26" t="s">
        <v>5987</v>
      </c>
      <c r="I77" s="26" t="s">
        <v>430</v>
      </c>
      <c r="J77" s="91">
        <v>21</v>
      </c>
      <c r="K77" s="91">
        <v>21</v>
      </c>
      <c r="L77" s="6" t="s">
        <v>5019</v>
      </c>
      <c r="M77" s="53">
        <v>10</v>
      </c>
      <c r="N77" s="91"/>
      <c r="O77" s="91"/>
      <c r="P77" s="36">
        <v>430</v>
      </c>
      <c r="Q77" s="36" t="s">
        <v>395</v>
      </c>
      <c r="R77" s="44">
        <v>220</v>
      </c>
      <c r="S77" s="126">
        <v>220</v>
      </c>
      <c r="T77" s="126" cm="1">
        <f t="array" ref="T77">_xlfn.IFS(Q77="始業～就業（8:30～17:15）",R77*7.75,Q77="日の入り～日の出",R77*12,Q77="その他",S77)</f>
        <v>220</v>
      </c>
      <c r="U77" s="34" t="s">
        <v>304</v>
      </c>
    </row>
    <row r="78" spans="1:21" s="18" customFormat="1" ht="15" customHeight="1">
      <c r="A78" s="72" t="s">
        <v>5286</v>
      </c>
      <c r="B78" s="31" t="s">
        <v>5287</v>
      </c>
      <c r="C78" s="31" t="s">
        <v>5288</v>
      </c>
      <c r="D78" s="29" t="s">
        <v>5289</v>
      </c>
      <c r="E78" s="91">
        <v>1</v>
      </c>
      <c r="F78" s="31" t="s">
        <v>429</v>
      </c>
      <c r="G78" s="26" t="s">
        <v>431</v>
      </c>
      <c r="H78" s="26"/>
      <c r="I78" s="26" t="s">
        <v>45</v>
      </c>
      <c r="J78" s="91">
        <v>7</v>
      </c>
      <c r="K78" s="91">
        <v>7</v>
      </c>
      <c r="L78" s="6"/>
      <c r="M78" s="53"/>
      <c r="N78" s="91"/>
      <c r="O78" s="91"/>
      <c r="P78" s="36">
        <v>43</v>
      </c>
      <c r="Q78" s="36" t="s">
        <v>395</v>
      </c>
      <c r="R78" s="44">
        <v>60</v>
      </c>
      <c r="S78" s="126">
        <v>60</v>
      </c>
      <c r="T78" s="126" cm="1">
        <f t="array" ref="T78">_xlfn.IFS(Q78="始業～就業（8:30～17:15）",R78*7.75,Q78="日の入り～日の出",R78*12,Q78="その他",S78)</f>
        <v>60</v>
      </c>
      <c r="U78" s="34" t="s">
        <v>4948</v>
      </c>
    </row>
    <row r="79" spans="1:21" s="18" customFormat="1" ht="15" customHeight="1">
      <c r="A79" s="72" t="s">
        <v>5286</v>
      </c>
      <c r="B79" s="31" t="s">
        <v>5287</v>
      </c>
      <c r="C79" s="31" t="s">
        <v>5288</v>
      </c>
      <c r="D79" s="29" t="s">
        <v>5289</v>
      </c>
      <c r="E79" s="91">
        <v>1</v>
      </c>
      <c r="F79" s="31" t="s">
        <v>429</v>
      </c>
      <c r="G79" s="26" t="s">
        <v>432</v>
      </c>
      <c r="H79" s="26"/>
      <c r="I79" s="26" t="s">
        <v>45</v>
      </c>
      <c r="J79" s="91">
        <v>3</v>
      </c>
      <c r="K79" s="91">
        <v>3</v>
      </c>
      <c r="L79" s="6"/>
      <c r="M79" s="53"/>
      <c r="N79" s="91"/>
      <c r="O79" s="91"/>
      <c r="P79" s="36">
        <v>43</v>
      </c>
      <c r="Q79" s="36" t="s">
        <v>395</v>
      </c>
      <c r="R79" s="44">
        <v>60</v>
      </c>
      <c r="S79" s="126">
        <v>60</v>
      </c>
      <c r="T79" s="126" cm="1">
        <f t="array" ref="T79">_xlfn.IFS(Q79="始業～就業（8:30～17:15）",R79*7.75,Q79="日の入り～日の出",R79*12,Q79="その他",S79)</f>
        <v>60</v>
      </c>
      <c r="U79" s="34" t="s">
        <v>4948</v>
      </c>
    </row>
    <row r="80" spans="1:21" s="18" customFormat="1" ht="15" customHeight="1">
      <c r="A80" s="72" t="s">
        <v>5286</v>
      </c>
      <c r="B80" s="31" t="s">
        <v>5287</v>
      </c>
      <c r="C80" s="31" t="s">
        <v>5288</v>
      </c>
      <c r="D80" s="29" t="s">
        <v>5289</v>
      </c>
      <c r="E80" s="91">
        <v>1</v>
      </c>
      <c r="F80" s="31" t="s">
        <v>429</v>
      </c>
      <c r="G80" s="26" t="s">
        <v>432</v>
      </c>
      <c r="H80" s="26"/>
      <c r="I80" s="26" t="s">
        <v>45</v>
      </c>
      <c r="J80" s="91">
        <v>2</v>
      </c>
      <c r="K80" s="91">
        <v>2</v>
      </c>
      <c r="L80" s="6"/>
      <c r="M80" s="53"/>
      <c r="N80" s="91"/>
      <c r="O80" s="91"/>
      <c r="P80" s="36">
        <v>43</v>
      </c>
      <c r="Q80" s="36" t="s">
        <v>395</v>
      </c>
      <c r="R80" s="44">
        <v>60</v>
      </c>
      <c r="S80" s="126">
        <v>60</v>
      </c>
      <c r="T80" s="126" cm="1">
        <f t="array" ref="T80">_xlfn.IFS(Q80="始業～就業（8:30～17:15）",R80*7.75,Q80="日の入り～日の出",R80*12,Q80="その他",S80)</f>
        <v>60</v>
      </c>
      <c r="U80" s="34" t="s">
        <v>4948</v>
      </c>
    </row>
    <row r="81" spans="1:21" s="7" customFormat="1" ht="15" customHeight="1">
      <c r="A81" s="72" t="s">
        <v>5286</v>
      </c>
      <c r="B81" s="31" t="s">
        <v>5287</v>
      </c>
      <c r="C81" s="31" t="s">
        <v>5288</v>
      </c>
      <c r="D81" s="29" t="s">
        <v>5289</v>
      </c>
      <c r="E81" s="91">
        <v>1</v>
      </c>
      <c r="F81" s="31" t="s">
        <v>429</v>
      </c>
      <c r="G81" s="26" t="s">
        <v>432</v>
      </c>
      <c r="H81" s="26"/>
      <c r="I81" s="26" t="s">
        <v>45</v>
      </c>
      <c r="J81" s="91">
        <v>2</v>
      </c>
      <c r="K81" s="91">
        <v>4</v>
      </c>
      <c r="L81" s="6"/>
      <c r="M81" s="53"/>
      <c r="N81" s="91"/>
      <c r="O81" s="91"/>
      <c r="P81" s="36">
        <v>42</v>
      </c>
      <c r="Q81" s="36" t="s">
        <v>395</v>
      </c>
      <c r="R81" s="44">
        <v>60</v>
      </c>
      <c r="S81" s="126">
        <v>60</v>
      </c>
      <c r="T81" s="126" cm="1">
        <f t="array" ref="T81">_xlfn.IFS(Q81="始業～就業（8:30～17:15）",R81*7.75,Q81="日の入り～日の出",R81*12,Q81="その他",S81)</f>
        <v>60</v>
      </c>
      <c r="U81" s="34" t="s">
        <v>4948</v>
      </c>
    </row>
    <row r="82" spans="1:21" s="7" customFormat="1" ht="15" customHeight="1">
      <c r="A82" s="72" t="s">
        <v>5286</v>
      </c>
      <c r="B82" s="31" t="s">
        <v>5287</v>
      </c>
      <c r="C82" s="31" t="s">
        <v>5288</v>
      </c>
      <c r="D82" s="29" t="s">
        <v>5289</v>
      </c>
      <c r="E82" s="91">
        <v>1</v>
      </c>
      <c r="F82" s="31" t="s">
        <v>429</v>
      </c>
      <c r="G82" s="26" t="s">
        <v>432</v>
      </c>
      <c r="H82" s="26"/>
      <c r="I82" s="26" t="s">
        <v>52</v>
      </c>
      <c r="J82" s="91">
        <v>1</v>
      </c>
      <c r="K82" s="91">
        <v>1</v>
      </c>
      <c r="L82" s="6"/>
      <c r="M82" s="53"/>
      <c r="N82" s="91"/>
      <c r="O82" s="91"/>
      <c r="P82" s="36">
        <v>23</v>
      </c>
      <c r="Q82" s="36" t="s">
        <v>395</v>
      </c>
      <c r="R82" s="44">
        <v>60</v>
      </c>
      <c r="S82" s="126">
        <v>60</v>
      </c>
      <c r="T82" s="126" cm="1">
        <f t="array" ref="T82">_xlfn.IFS(Q82="始業～就業（8:30～17:15）",R82*7.75,Q82="日の入り～日の出",R82*12,Q82="その他",S82)</f>
        <v>60</v>
      </c>
      <c r="U82" s="34" t="s">
        <v>161</v>
      </c>
    </row>
    <row r="83" spans="1:21" s="7" customFormat="1" ht="15" customHeight="1">
      <c r="A83" s="72" t="s">
        <v>5286</v>
      </c>
      <c r="B83" s="31" t="s">
        <v>5287</v>
      </c>
      <c r="C83" s="31" t="s">
        <v>5288</v>
      </c>
      <c r="D83" s="29" t="s">
        <v>5289</v>
      </c>
      <c r="E83" s="91">
        <v>1</v>
      </c>
      <c r="F83" s="31" t="s">
        <v>429</v>
      </c>
      <c r="G83" s="26" t="s">
        <v>433</v>
      </c>
      <c r="H83" s="26"/>
      <c r="I83" s="26" t="s">
        <v>45</v>
      </c>
      <c r="J83" s="91">
        <v>2</v>
      </c>
      <c r="K83" s="91">
        <v>2</v>
      </c>
      <c r="L83" s="6"/>
      <c r="M83" s="53"/>
      <c r="N83" s="91"/>
      <c r="O83" s="91"/>
      <c r="P83" s="36">
        <v>43</v>
      </c>
      <c r="Q83" s="36" t="s">
        <v>395</v>
      </c>
      <c r="R83" s="44">
        <v>60</v>
      </c>
      <c r="S83" s="126">
        <v>60</v>
      </c>
      <c r="T83" s="126" cm="1">
        <f t="array" ref="T83">_xlfn.IFS(Q83="始業～就業（8:30～17:15）",R83*7.75,Q83="日の入り～日の出",R83*12,Q83="その他",S83)</f>
        <v>60</v>
      </c>
      <c r="U83" s="34" t="s">
        <v>4948</v>
      </c>
    </row>
    <row r="84" spans="1:21" s="7" customFormat="1" ht="15" customHeight="1">
      <c r="A84" s="72" t="s">
        <v>5286</v>
      </c>
      <c r="B84" s="31" t="s">
        <v>5287</v>
      </c>
      <c r="C84" s="31" t="s">
        <v>5288</v>
      </c>
      <c r="D84" s="29" t="s">
        <v>5289</v>
      </c>
      <c r="E84" s="91">
        <v>1</v>
      </c>
      <c r="F84" s="31" t="s">
        <v>429</v>
      </c>
      <c r="G84" s="26" t="s">
        <v>433</v>
      </c>
      <c r="H84" s="26"/>
      <c r="I84" s="26" t="s">
        <v>52</v>
      </c>
      <c r="J84" s="91">
        <v>3</v>
      </c>
      <c r="K84" s="91">
        <v>3</v>
      </c>
      <c r="L84" s="6"/>
      <c r="M84" s="53"/>
      <c r="N84" s="91"/>
      <c r="O84" s="91"/>
      <c r="P84" s="36">
        <v>23</v>
      </c>
      <c r="Q84" s="36" t="s">
        <v>395</v>
      </c>
      <c r="R84" s="44">
        <v>60</v>
      </c>
      <c r="S84" s="126">
        <v>60</v>
      </c>
      <c r="T84" s="126" cm="1">
        <f t="array" ref="T84">_xlfn.IFS(Q84="始業～就業（8:30～17:15）",R84*7.75,Q84="日の入り～日の出",R84*12,Q84="その他",S84)</f>
        <v>60</v>
      </c>
      <c r="U84" s="34" t="s">
        <v>161</v>
      </c>
    </row>
    <row r="85" spans="1:21" s="7" customFormat="1" ht="15" customHeight="1">
      <c r="A85" s="72" t="s">
        <v>5286</v>
      </c>
      <c r="B85" s="31" t="s">
        <v>5287</v>
      </c>
      <c r="C85" s="31" t="s">
        <v>5288</v>
      </c>
      <c r="D85" s="29" t="s">
        <v>5289</v>
      </c>
      <c r="E85" s="91">
        <v>1</v>
      </c>
      <c r="F85" s="31" t="s">
        <v>429</v>
      </c>
      <c r="G85" s="26" t="s">
        <v>434</v>
      </c>
      <c r="H85" s="26"/>
      <c r="I85" s="26" t="s">
        <v>45</v>
      </c>
      <c r="J85" s="91">
        <v>3</v>
      </c>
      <c r="K85" s="91">
        <v>3</v>
      </c>
      <c r="L85" s="6"/>
      <c r="M85" s="53"/>
      <c r="N85" s="91"/>
      <c r="O85" s="91"/>
      <c r="P85" s="36">
        <v>43</v>
      </c>
      <c r="Q85" s="36" t="s">
        <v>395</v>
      </c>
      <c r="R85" s="44">
        <v>60</v>
      </c>
      <c r="S85" s="126">
        <v>60</v>
      </c>
      <c r="T85" s="126" cm="1">
        <f t="array" ref="T85">_xlfn.IFS(Q85="始業～就業（8:30～17:15）",R85*7.75,Q85="日の入り～日の出",R85*12,Q85="その他",S85)</f>
        <v>60</v>
      </c>
      <c r="U85" s="34" t="s">
        <v>4948</v>
      </c>
    </row>
    <row r="86" spans="1:21" s="7" customFormat="1" ht="15" customHeight="1">
      <c r="A86" s="72" t="s">
        <v>5286</v>
      </c>
      <c r="B86" s="31" t="s">
        <v>5287</v>
      </c>
      <c r="C86" s="31" t="s">
        <v>5288</v>
      </c>
      <c r="D86" s="29" t="s">
        <v>5289</v>
      </c>
      <c r="E86" s="91">
        <v>1</v>
      </c>
      <c r="F86" s="31" t="s">
        <v>435</v>
      </c>
      <c r="G86" s="26" t="s">
        <v>435</v>
      </c>
      <c r="H86" s="5" t="s">
        <v>5987</v>
      </c>
      <c r="I86" s="26" t="s">
        <v>430</v>
      </c>
      <c r="J86" s="91">
        <v>35</v>
      </c>
      <c r="K86" s="91">
        <v>35</v>
      </c>
      <c r="L86" s="91" t="s">
        <v>5019</v>
      </c>
      <c r="M86" s="53">
        <v>10</v>
      </c>
      <c r="N86" s="91"/>
      <c r="O86" s="91"/>
      <c r="P86" s="36">
        <v>430</v>
      </c>
      <c r="Q86" s="36" t="s">
        <v>395</v>
      </c>
      <c r="R86" s="44">
        <v>60</v>
      </c>
      <c r="S86" s="126">
        <v>240</v>
      </c>
      <c r="T86" s="126" cm="1">
        <f t="array" ref="T86">_xlfn.IFS(Q86="始業～就業（8:30～17:15）",R86*7.75,Q86="日の入り～日の出",R86*12,Q86="その他",S86)</f>
        <v>240</v>
      </c>
      <c r="U86" s="34" t="s">
        <v>304</v>
      </c>
    </row>
    <row r="87" spans="1:21" s="18" customFormat="1" ht="15" customHeight="1">
      <c r="A87" s="72" t="s">
        <v>5286</v>
      </c>
      <c r="B87" s="31" t="s">
        <v>5287</v>
      </c>
      <c r="C87" s="31" t="s">
        <v>5288</v>
      </c>
      <c r="D87" s="29" t="s">
        <v>5289</v>
      </c>
      <c r="E87" s="91">
        <v>1</v>
      </c>
      <c r="F87" s="31" t="s">
        <v>435</v>
      </c>
      <c r="G87" s="26" t="s">
        <v>436</v>
      </c>
      <c r="H87" s="26"/>
      <c r="I87" s="26" t="s">
        <v>45</v>
      </c>
      <c r="J87" s="91">
        <v>6</v>
      </c>
      <c r="K87" s="91">
        <v>6</v>
      </c>
      <c r="L87" s="6"/>
      <c r="M87" s="53"/>
      <c r="N87" s="91"/>
      <c r="O87" s="91"/>
      <c r="P87" s="36">
        <v>43</v>
      </c>
      <c r="Q87" s="36" t="s">
        <v>395</v>
      </c>
      <c r="R87" s="44">
        <v>60</v>
      </c>
      <c r="S87" s="126">
        <v>60</v>
      </c>
      <c r="T87" s="126" cm="1">
        <f t="array" ref="T87">_xlfn.IFS(Q87="始業～就業（8:30～17:15）",R87*7.75,Q87="日の入り～日の出",R87*12,Q87="その他",S87)</f>
        <v>60</v>
      </c>
      <c r="U87" s="34" t="s">
        <v>4948</v>
      </c>
    </row>
    <row r="88" spans="1:21" s="18" customFormat="1" ht="15" customHeight="1">
      <c r="A88" s="72" t="s">
        <v>5286</v>
      </c>
      <c r="B88" s="31" t="s">
        <v>5287</v>
      </c>
      <c r="C88" s="31" t="s">
        <v>5288</v>
      </c>
      <c r="D88" s="29" t="s">
        <v>5289</v>
      </c>
      <c r="E88" s="91">
        <v>1</v>
      </c>
      <c r="F88" s="31" t="s">
        <v>435</v>
      </c>
      <c r="G88" s="26" t="s">
        <v>436</v>
      </c>
      <c r="H88" s="26"/>
      <c r="I88" s="26" t="s">
        <v>45</v>
      </c>
      <c r="J88" s="91">
        <v>5</v>
      </c>
      <c r="K88" s="91">
        <v>10</v>
      </c>
      <c r="L88" s="6"/>
      <c r="M88" s="53"/>
      <c r="N88" s="91"/>
      <c r="O88" s="91"/>
      <c r="P88" s="36">
        <v>42</v>
      </c>
      <c r="Q88" s="36" t="s">
        <v>395</v>
      </c>
      <c r="R88" s="44">
        <v>60</v>
      </c>
      <c r="S88" s="126">
        <v>60</v>
      </c>
      <c r="T88" s="126" cm="1">
        <f t="array" ref="T88">_xlfn.IFS(Q88="始業～就業（8:30～17:15）",R88*7.75,Q88="日の入り～日の出",R88*12,Q88="その他",S88)</f>
        <v>60</v>
      </c>
      <c r="U88" s="34" t="s">
        <v>4948</v>
      </c>
    </row>
    <row r="89" spans="1:21" s="18" customFormat="1" ht="15" customHeight="1">
      <c r="A89" s="72" t="s">
        <v>5286</v>
      </c>
      <c r="B89" s="31" t="s">
        <v>5287</v>
      </c>
      <c r="C89" s="31" t="s">
        <v>5288</v>
      </c>
      <c r="D89" s="29" t="s">
        <v>5289</v>
      </c>
      <c r="E89" s="91">
        <v>1</v>
      </c>
      <c r="F89" s="31" t="s">
        <v>435</v>
      </c>
      <c r="G89" s="26" t="s">
        <v>437</v>
      </c>
      <c r="H89" s="26"/>
      <c r="I89" s="26" t="s">
        <v>45</v>
      </c>
      <c r="J89" s="91">
        <v>2</v>
      </c>
      <c r="K89" s="91">
        <v>2</v>
      </c>
      <c r="L89" s="6"/>
      <c r="M89" s="53"/>
      <c r="N89" s="91"/>
      <c r="O89" s="91"/>
      <c r="P89" s="36">
        <v>43</v>
      </c>
      <c r="Q89" s="36" t="s">
        <v>395</v>
      </c>
      <c r="R89" s="44">
        <v>60</v>
      </c>
      <c r="S89" s="126">
        <v>60</v>
      </c>
      <c r="T89" s="126" cm="1">
        <f t="array" ref="T89">_xlfn.IFS(Q89="始業～就業（8:30～17:15）",R89*7.75,Q89="日の入り～日の出",R89*12,Q89="その他",S89)</f>
        <v>60</v>
      </c>
      <c r="U89" s="34" t="s">
        <v>4948</v>
      </c>
    </row>
    <row r="90" spans="1:21" s="18" customFormat="1" ht="15" customHeight="1">
      <c r="A90" s="72" t="s">
        <v>5286</v>
      </c>
      <c r="B90" s="31" t="s">
        <v>5287</v>
      </c>
      <c r="C90" s="31" t="s">
        <v>5288</v>
      </c>
      <c r="D90" s="29" t="s">
        <v>5289</v>
      </c>
      <c r="E90" s="91">
        <v>1</v>
      </c>
      <c r="F90" s="31" t="s">
        <v>435</v>
      </c>
      <c r="G90" s="26" t="s">
        <v>437</v>
      </c>
      <c r="H90" s="26"/>
      <c r="I90" s="26" t="s">
        <v>52</v>
      </c>
      <c r="J90" s="91">
        <v>2</v>
      </c>
      <c r="K90" s="91">
        <v>2</v>
      </c>
      <c r="L90" s="6"/>
      <c r="M90" s="53"/>
      <c r="N90" s="91"/>
      <c r="O90" s="91"/>
      <c r="P90" s="36">
        <v>23</v>
      </c>
      <c r="Q90" s="36" t="s">
        <v>395</v>
      </c>
      <c r="R90" s="44">
        <v>60</v>
      </c>
      <c r="S90" s="126">
        <v>60</v>
      </c>
      <c r="T90" s="126" cm="1">
        <f t="array" ref="T90">_xlfn.IFS(Q90="始業～就業（8:30～17:15）",R90*7.75,Q90="日の入り～日の出",R90*12,Q90="その他",S90)</f>
        <v>60</v>
      </c>
      <c r="U90" s="34" t="s">
        <v>161</v>
      </c>
    </row>
    <row r="91" spans="1:21" s="18" customFormat="1" ht="15" customHeight="1">
      <c r="A91" s="72" t="s">
        <v>5286</v>
      </c>
      <c r="B91" s="31" t="s">
        <v>5287</v>
      </c>
      <c r="C91" s="31" t="s">
        <v>5288</v>
      </c>
      <c r="D91" s="29" t="s">
        <v>5289</v>
      </c>
      <c r="E91" s="91">
        <v>1</v>
      </c>
      <c r="F91" s="31" t="s">
        <v>438</v>
      </c>
      <c r="G91" s="26" t="s">
        <v>438</v>
      </c>
      <c r="H91" s="26"/>
      <c r="I91" s="26" t="s">
        <v>45</v>
      </c>
      <c r="J91" s="91">
        <v>40</v>
      </c>
      <c r="K91" s="91">
        <v>80</v>
      </c>
      <c r="L91" s="91" t="s">
        <v>5019</v>
      </c>
      <c r="M91" s="53">
        <v>5</v>
      </c>
      <c r="N91" s="91"/>
      <c r="O91" s="91"/>
      <c r="P91" s="36">
        <v>42</v>
      </c>
      <c r="Q91" s="36" t="s">
        <v>395</v>
      </c>
      <c r="R91" s="44">
        <v>60</v>
      </c>
      <c r="S91" s="126">
        <v>60</v>
      </c>
      <c r="T91" s="126" cm="1">
        <f t="array" ref="T91">_xlfn.IFS(Q91="始業～就業（8:30～17:15）",R91*7.75,Q91="日の入り～日の出",R91*12,Q91="その他",S91)</f>
        <v>60</v>
      </c>
      <c r="U91" s="34" t="s">
        <v>4948</v>
      </c>
    </row>
    <row r="92" spans="1:21" s="18" customFormat="1" ht="15" customHeight="1">
      <c r="A92" s="72" t="s">
        <v>5286</v>
      </c>
      <c r="B92" s="31" t="s">
        <v>5287</v>
      </c>
      <c r="C92" s="31" t="s">
        <v>5288</v>
      </c>
      <c r="D92" s="29" t="s">
        <v>5289</v>
      </c>
      <c r="E92" s="91">
        <v>1</v>
      </c>
      <c r="F92" s="31" t="s">
        <v>438</v>
      </c>
      <c r="G92" s="26" t="s">
        <v>439</v>
      </c>
      <c r="H92" s="26"/>
      <c r="I92" s="26" t="s">
        <v>45</v>
      </c>
      <c r="J92" s="91">
        <v>4</v>
      </c>
      <c r="K92" s="91">
        <v>4</v>
      </c>
      <c r="L92" s="6"/>
      <c r="M92" s="53"/>
      <c r="N92" s="91"/>
      <c r="O92" s="91"/>
      <c r="P92" s="36">
        <v>43</v>
      </c>
      <c r="Q92" s="36" t="s">
        <v>395</v>
      </c>
      <c r="R92" s="44">
        <v>60</v>
      </c>
      <c r="S92" s="126">
        <v>60</v>
      </c>
      <c r="T92" s="126" cm="1">
        <f t="array" ref="T92">_xlfn.IFS(Q92="始業～就業（8:30～17:15）",R92*7.75,Q92="日の入り～日の出",R92*12,Q92="その他",S92)</f>
        <v>60</v>
      </c>
      <c r="U92" s="34" t="s">
        <v>4948</v>
      </c>
    </row>
    <row r="93" spans="1:21" s="18" customFormat="1" ht="15" customHeight="1">
      <c r="A93" s="72" t="s">
        <v>5286</v>
      </c>
      <c r="B93" s="31" t="s">
        <v>5287</v>
      </c>
      <c r="C93" s="31" t="s">
        <v>5288</v>
      </c>
      <c r="D93" s="29" t="s">
        <v>5289</v>
      </c>
      <c r="E93" s="91">
        <v>1</v>
      </c>
      <c r="F93" s="31" t="s">
        <v>438</v>
      </c>
      <c r="G93" s="26" t="s">
        <v>439</v>
      </c>
      <c r="H93" s="26"/>
      <c r="I93" s="26" t="s">
        <v>52</v>
      </c>
      <c r="J93" s="91">
        <v>2</v>
      </c>
      <c r="K93" s="91">
        <v>2</v>
      </c>
      <c r="L93" s="6"/>
      <c r="M93" s="53"/>
      <c r="N93" s="91"/>
      <c r="O93" s="91"/>
      <c r="P93" s="36">
        <v>23</v>
      </c>
      <c r="Q93" s="36" t="s">
        <v>395</v>
      </c>
      <c r="R93" s="44">
        <v>60</v>
      </c>
      <c r="S93" s="126">
        <v>60</v>
      </c>
      <c r="T93" s="126" cm="1">
        <f t="array" ref="T93">_xlfn.IFS(Q93="始業～就業（8:30～17:15）",R93*7.75,Q93="日の入り～日の出",R93*12,Q93="その他",S93)</f>
        <v>60</v>
      </c>
      <c r="U93" s="34" t="s">
        <v>161</v>
      </c>
    </row>
    <row r="94" spans="1:21" s="18" customFormat="1" ht="15" customHeight="1">
      <c r="A94" s="72" t="s">
        <v>5286</v>
      </c>
      <c r="B94" s="31" t="s">
        <v>5287</v>
      </c>
      <c r="C94" s="31" t="s">
        <v>5288</v>
      </c>
      <c r="D94" s="29" t="s">
        <v>5289</v>
      </c>
      <c r="E94" s="91">
        <v>1</v>
      </c>
      <c r="F94" s="31" t="s">
        <v>438</v>
      </c>
      <c r="G94" s="26" t="s">
        <v>440</v>
      </c>
      <c r="H94" s="26"/>
      <c r="I94" s="26" t="s">
        <v>52</v>
      </c>
      <c r="J94" s="91">
        <v>3</v>
      </c>
      <c r="K94" s="91">
        <v>3</v>
      </c>
      <c r="L94" s="6"/>
      <c r="M94" s="53"/>
      <c r="N94" s="91"/>
      <c r="O94" s="91"/>
      <c r="P94" s="36">
        <v>23</v>
      </c>
      <c r="Q94" s="36" t="s">
        <v>395</v>
      </c>
      <c r="R94" s="44">
        <v>60</v>
      </c>
      <c r="S94" s="126">
        <v>60</v>
      </c>
      <c r="T94" s="126" cm="1">
        <f t="array" ref="T94">_xlfn.IFS(Q94="始業～就業（8:30～17:15）",R94*7.75,Q94="日の入り～日の出",R94*12,Q94="その他",S94)</f>
        <v>60</v>
      </c>
      <c r="U94" s="34" t="s">
        <v>161</v>
      </c>
    </row>
    <row r="95" spans="1:21" s="18" customFormat="1" ht="15" customHeight="1">
      <c r="A95" s="72" t="s">
        <v>5286</v>
      </c>
      <c r="B95" s="31" t="s">
        <v>5287</v>
      </c>
      <c r="C95" s="31" t="s">
        <v>5288</v>
      </c>
      <c r="D95" s="29" t="s">
        <v>5289</v>
      </c>
      <c r="E95" s="91">
        <v>1</v>
      </c>
      <c r="F95" s="31" t="s">
        <v>441</v>
      </c>
      <c r="G95" s="26" t="s">
        <v>441</v>
      </c>
      <c r="H95" s="26"/>
      <c r="I95" s="26" t="s">
        <v>45</v>
      </c>
      <c r="J95" s="91">
        <v>1</v>
      </c>
      <c r="K95" s="91">
        <v>1</v>
      </c>
      <c r="L95" s="6"/>
      <c r="M95" s="53"/>
      <c r="N95" s="91"/>
      <c r="O95" s="91"/>
      <c r="P95" s="36">
        <v>43</v>
      </c>
      <c r="Q95" s="36" t="s">
        <v>395</v>
      </c>
      <c r="R95" s="44">
        <v>60</v>
      </c>
      <c r="S95" s="126">
        <v>60</v>
      </c>
      <c r="T95" s="126" cm="1">
        <f t="array" ref="T95">_xlfn.IFS(Q95="始業～就業（8:30～17:15）",R95*7.75,Q95="日の入り～日の出",R95*12,Q95="その他",S95)</f>
        <v>60</v>
      </c>
      <c r="U95" s="34" t="s">
        <v>4948</v>
      </c>
    </row>
    <row r="96" spans="1:21" s="18" customFormat="1" ht="15" customHeight="1">
      <c r="A96" s="72" t="s">
        <v>5286</v>
      </c>
      <c r="B96" s="31" t="s">
        <v>5287</v>
      </c>
      <c r="C96" s="31" t="s">
        <v>5288</v>
      </c>
      <c r="D96" s="29" t="s">
        <v>5289</v>
      </c>
      <c r="E96" s="91">
        <v>1</v>
      </c>
      <c r="F96" s="31" t="s">
        <v>442</v>
      </c>
      <c r="G96" s="26" t="s">
        <v>442</v>
      </c>
      <c r="H96" s="26" t="s">
        <v>5988</v>
      </c>
      <c r="I96" s="26" t="s">
        <v>430</v>
      </c>
      <c r="J96" s="91">
        <v>6</v>
      </c>
      <c r="K96" s="91">
        <v>6</v>
      </c>
      <c r="L96" s="91" t="s">
        <v>5020</v>
      </c>
      <c r="M96" s="53">
        <v>8</v>
      </c>
      <c r="N96" s="91"/>
      <c r="O96" s="91"/>
      <c r="P96" s="36">
        <v>1100</v>
      </c>
      <c r="Q96" s="36" t="s">
        <v>395</v>
      </c>
      <c r="R96" s="44">
        <v>60</v>
      </c>
      <c r="S96" s="126">
        <v>60</v>
      </c>
      <c r="T96" s="126" cm="1">
        <f t="array" ref="T96">_xlfn.IFS(Q96="始業～就業（8:30～17:15）",R96*7.75,Q96="日の入り～日の出",R96*12,Q96="その他",S96)</f>
        <v>60</v>
      </c>
      <c r="U96" s="34" t="s">
        <v>250</v>
      </c>
    </row>
    <row r="97" spans="1:21" s="18" customFormat="1" ht="15" customHeight="1">
      <c r="A97" s="72" t="s">
        <v>5286</v>
      </c>
      <c r="B97" s="31" t="s">
        <v>5287</v>
      </c>
      <c r="C97" s="31" t="s">
        <v>5288</v>
      </c>
      <c r="D97" s="29" t="s">
        <v>5289</v>
      </c>
      <c r="E97" s="91">
        <v>1</v>
      </c>
      <c r="F97" s="31" t="s">
        <v>443</v>
      </c>
      <c r="G97" s="26" t="s">
        <v>443</v>
      </c>
      <c r="H97" s="26"/>
      <c r="I97" s="26" t="s">
        <v>45</v>
      </c>
      <c r="J97" s="91">
        <v>4</v>
      </c>
      <c r="K97" s="91">
        <v>12</v>
      </c>
      <c r="L97" s="6"/>
      <c r="M97" s="53"/>
      <c r="N97" s="91"/>
      <c r="O97" s="91"/>
      <c r="P97" s="36">
        <v>42</v>
      </c>
      <c r="Q97" s="36" t="s">
        <v>395</v>
      </c>
      <c r="R97" s="44">
        <v>60</v>
      </c>
      <c r="S97" s="126">
        <v>60</v>
      </c>
      <c r="T97" s="126" cm="1">
        <f t="array" ref="T97">_xlfn.IFS(Q97="始業～就業（8:30～17:15）",R97*7.75,Q97="日の入り～日の出",R97*12,Q97="その他",S97)</f>
        <v>60</v>
      </c>
      <c r="U97" s="34" t="s">
        <v>4948</v>
      </c>
    </row>
    <row r="98" spans="1:21" s="18" customFormat="1" ht="15" customHeight="1">
      <c r="A98" s="72" t="s">
        <v>5286</v>
      </c>
      <c r="B98" s="31" t="s">
        <v>5287</v>
      </c>
      <c r="C98" s="31" t="s">
        <v>5288</v>
      </c>
      <c r="D98" s="29" t="s">
        <v>5289</v>
      </c>
      <c r="E98" s="91">
        <v>1</v>
      </c>
      <c r="F98" s="31" t="s">
        <v>444</v>
      </c>
      <c r="G98" s="26" t="s">
        <v>444</v>
      </c>
      <c r="H98" s="26" t="s">
        <v>5989</v>
      </c>
      <c r="I98" s="26" t="s">
        <v>69</v>
      </c>
      <c r="J98" s="91">
        <v>2</v>
      </c>
      <c r="K98" s="91">
        <v>2</v>
      </c>
      <c r="L98" s="6"/>
      <c r="M98" s="53"/>
      <c r="N98" s="91"/>
      <c r="O98" s="91"/>
      <c r="P98" s="36">
        <v>33</v>
      </c>
      <c r="Q98" s="36" t="s">
        <v>395</v>
      </c>
      <c r="R98" s="44">
        <v>60</v>
      </c>
      <c r="S98" s="126">
        <v>60</v>
      </c>
      <c r="T98" s="126" cm="1">
        <f t="array" ref="T98">_xlfn.IFS(Q98="始業～就業（8:30～17:15）",R98*7.75,Q98="日の入り～日の出",R98*12,Q98="その他",S98)</f>
        <v>60</v>
      </c>
      <c r="U98" s="34" t="s">
        <v>291</v>
      </c>
    </row>
    <row r="99" spans="1:21" s="7" customFormat="1" ht="15" customHeight="1">
      <c r="A99" s="72" t="s">
        <v>5286</v>
      </c>
      <c r="B99" s="31" t="s">
        <v>5287</v>
      </c>
      <c r="C99" s="31" t="s">
        <v>5288</v>
      </c>
      <c r="D99" s="29" t="s">
        <v>5289</v>
      </c>
      <c r="E99" s="91">
        <v>2</v>
      </c>
      <c r="F99" s="31" t="s">
        <v>5052</v>
      </c>
      <c r="G99" s="87" t="s">
        <v>32</v>
      </c>
      <c r="H99" s="5"/>
      <c r="I99" s="26" t="s">
        <v>45</v>
      </c>
      <c r="J99" s="91">
        <v>6</v>
      </c>
      <c r="K99" s="91">
        <v>6</v>
      </c>
      <c r="L99" s="6"/>
      <c r="M99" s="53"/>
      <c r="N99" s="91"/>
      <c r="O99" s="91"/>
      <c r="P99" s="36">
        <v>43</v>
      </c>
      <c r="Q99" s="36" t="s">
        <v>5040</v>
      </c>
      <c r="R99" s="44">
        <v>220</v>
      </c>
      <c r="S99" s="126"/>
      <c r="T99" s="126" cm="1">
        <f t="array" ref="T99">_xlfn.IFS(Q99="始業～就業（8:30～17:15）",R99*7.75,Q99="日の入り～日の出",R99*12,Q99="その他",S99)</f>
        <v>1705</v>
      </c>
      <c r="U99" s="34" t="s">
        <v>4948</v>
      </c>
    </row>
    <row r="100" spans="1:21" s="18" customFormat="1" ht="15" customHeight="1">
      <c r="A100" s="72" t="s">
        <v>5286</v>
      </c>
      <c r="B100" s="31" t="s">
        <v>5287</v>
      </c>
      <c r="C100" s="31" t="s">
        <v>5288</v>
      </c>
      <c r="D100" s="29" t="s">
        <v>5289</v>
      </c>
      <c r="E100" s="91">
        <v>2</v>
      </c>
      <c r="F100" s="31" t="s">
        <v>5052</v>
      </c>
      <c r="G100" s="87" t="s">
        <v>5055</v>
      </c>
      <c r="H100" s="5"/>
      <c r="I100" s="26" t="s">
        <v>45</v>
      </c>
      <c r="J100" s="91">
        <v>3</v>
      </c>
      <c r="K100" s="91">
        <v>3</v>
      </c>
      <c r="L100" s="6"/>
      <c r="M100" s="53"/>
      <c r="N100" s="91"/>
      <c r="O100" s="91"/>
      <c r="P100" s="36">
        <v>43</v>
      </c>
      <c r="Q100" s="36" t="s">
        <v>395</v>
      </c>
      <c r="R100" s="44">
        <v>220</v>
      </c>
      <c r="S100" s="126">
        <v>220</v>
      </c>
      <c r="T100" s="126" cm="1">
        <f t="array" ref="T100">_xlfn.IFS(Q100="始業～就業（8:30～17:15）",R100*7.75,Q100="日の入り～日の出",R100*12,Q100="その他",S100)</f>
        <v>220</v>
      </c>
      <c r="U100" s="34" t="s">
        <v>4948</v>
      </c>
    </row>
    <row r="101" spans="1:21" s="7" customFormat="1" ht="15" customHeight="1">
      <c r="A101" s="72" t="s">
        <v>5286</v>
      </c>
      <c r="B101" s="31" t="s">
        <v>5287</v>
      </c>
      <c r="C101" s="31" t="s">
        <v>5288</v>
      </c>
      <c r="D101" s="29" t="s">
        <v>5289</v>
      </c>
      <c r="E101" s="91">
        <v>2</v>
      </c>
      <c r="F101" s="31" t="s">
        <v>5052</v>
      </c>
      <c r="G101" s="87" t="s">
        <v>5055</v>
      </c>
      <c r="H101" s="5"/>
      <c r="I101" s="26" t="s">
        <v>52</v>
      </c>
      <c r="J101" s="91">
        <v>1</v>
      </c>
      <c r="K101" s="91">
        <v>1</v>
      </c>
      <c r="L101" s="6"/>
      <c r="M101" s="53"/>
      <c r="N101" s="91"/>
      <c r="O101" s="91"/>
      <c r="P101" s="36">
        <v>23</v>
      </c>
      <c r="Q101" s="36" t="s">
        <v>395</v>
      </c>
      <c r="R101" s="44">
        <v>220</v>
      </c>
      <c r="S101" s="126">
        <v>220</v>
      </c>
      <c r="T101" s="126" cm="1">
        <f t="array" ref="T101">_xlfn.IFS(Q101="始業～就業（8:30～17:15）",R101*7.75,Q101="日の入り～日の出",R101*12,Q101="その他",S101)</f>
        <v>220</v>
      </c>
      <c r="U101" s="34" t="s">
        <v>161</v>
      </c>
    </row>
    <row r="102" spans="1:21" s="18" customFormat="1" ht="15" customHeight="1">
      <c r="A102" s="72" t="s">
        <v>5286</v>
      </c>
      <c r="B102" s="31" t="s">
        <v>5287</v>
      </c>
      <c r="C102" s="31" t="s">
        <v>5288</v>
      </c>
      <c r="D102" s="29" t="s">
        <v>5289</v>
      </c>
      <c r="E102" s="91">
        <v>2</v>
      </c>
      <c r="F102" s="31" t="s">
        <v>5052</v>
      </c>
      <c r="G102" s="87" t="s">
        <v>5059</v>
      </c>
      <c r="H102" s="5"/>
      <c r="I102" s="26" t="s">
        <v>45</v>
      </c>
      <c r="J102" s="91">
        <v>6</v>
      </c>
      <c r="K102" s="91">
        <v>6</v>
      </c>
      <c r="L102" s="6"/>
      <c r="M102" s="53"/>
      <c r="N102" s="91"/>
      <c r="O102" s="91"/>
      <c r="P102" s="36">
        <v>43</v>
      </c>
      <c r="Q102" s="36" t="s">
        <v>395</v>
      </c>
      <c r="R102" s="44">
        <v>220</v>
      </c>
      <c r="S102" s="126">
        <v>220</v>
      </c>
      <c r="T102" s="126" cm="1">
        <f t="array" ref="T102">_xlfn.IFS(Q102="始業～就業（8:30～17:15）",R102*7.75,Q102="日の入り～日の出",R102*12,Q102="その他",S102)</f>
        <v>220</v>
      </c>
      <c r="U102" s="34" t="s">
        <v>4948</v>
      </c>
    </row>
    <row r="103" spans="1:21" s="18" customFormat="1" ht="15" customHeight="1">
      <c r="A103" s="72" t="s">
        <v>5286</v>
      </c>
      <c r="B103" s="31" t="s">
        <v>5287</v>
      </c>
      <c r="C103" s="31" t="s">
        <v>5288</v>
      </c>
      <c r="D103" s="29" t="s">
        <v>5289</v>
      </c>
      <c r="E103" s="91">
        <v>2</v>
      </c>
      <c r="F103" s="31" t="s">
        <v>5052</v>
      </c>
      <c r="G103" s="87" t="s">
        <v>5060</v>
      </c>
      <c r="H103" s="5"/>
      <c r="I103" s="26" t="s">
        <v>45</v>
      </c>
      <c r="J103" s="91">
        <v>2</v>
      </c>
      <c r="K103" s="91">
        <v>2</v>
      </c>
      <c r="L103" s="6"/>
      <c r="M103" s="53"/>
      <c r="N103" s="91"/>
      <c r="O103" s="91"/>
      <c r="P103" s="36">
        <v>43</v>
      </c>
      <c r="Q103" s="36" t="s">
        <v>395</v>
      </c>
      <c r="R103" s="44">
        <v>220</v>
      </c>
      <c r="S103" s="126">
        <v>220</v>
      </c>
      <c r="T103" s="126" cm="1">
        <f t="array" ref="T103">_xlfn.IFS(Q103="始業～就業（8:30～17:15）",R103*7.75,Q103="日の入り～日の出",R103*12,Q103="その他",S103)</f>
        <v>220</v>
      </c>
      <c r="U103" s="34" t="s">
        <v>4948</v>
      </c>
    </row>
    <row r="104" spans="1:21" s="18" customFormat="1" ht="15" customHeight="1">
      <c r="A104" s="72" t="s">
        <v>5286</v>
      </c>
      <c r="B104" s="31" t="s">
        <v>5287</v>
      </c>
      <c r="C104" s="31" t="s">
        <v>5288</v>
      </c>
      <c r="D104" s="29" t="s">
        <v>5289</v>
      </c>
      <c r="E104" s="91">
        <v>2</v>
      </c>
      <c r="F104" s="31" t="s">
        <v>5052</v>
      </c>
      <c r="G104" s="87" t="s">
        <v>5061</v>
      </c>
      <c r="H104" s="5"/>
      <c r="I104" s="26" t="s">
        <v>45</v>
      </c>
      <c r="J104" s="91">
        <v>22</v>
      </c>
      <c r="K104" s="91">
        <v>22</v>
      </c>
      <c r="L104" s="6"/>
      <c r="M104" s="53"/>
      <c r="N104" s="91"/>
      <c r="O104" s="91"/>
      <c r="P104" s="36">
        <v>42</v>
      </c>
      <c r="Q104" s="36" t="s">
        <v>395</v>
      </c>
      <c r="R104" s="44">
        <v>120</v>
      </c>
      <c r="S104" s="126">
        <v>840</v>
      </c>
      <c r="T104" s="126" cm="1">
        <f t="array" ref="T104">_xlfn.IFS(Q104="始業～就業（8:30～17:15）",R104*7.75,Q104="日の入り～日の出",R104*12,Q104="その他",S104)</f>
        <v>840</v>
      </c>
      <c r="U104" s="34" t="s">
        <v>4948</v>
      </c>
    </row>
    <row r="105" spans="1:21" s="7" customFormat="1" ht="15" customHeight="1">
      <c r="A105" s="72" t="s">
        <v>5286</v>
      </c>
      <c r="B105" s="31" t="s">
        <v>5287</v>
      </c>
      <c r="C105" s="31" t="s">
        <v>5288</v>
      </c>
      <c r="D105" s="29" t="s">
        <v>5289</v>
      </c>
      <c r="E105" s="91">
        <v>2</v>
      </c>
      <c r="F105" s="31" t="s">
        <v>5052</v>
      </c>
      <c r="G105" s="87" t="s">
        <v>5061</v>
      </c>
      <c r="H105" s="26"/>
      <c r="I105" s="26" t="s">
        <v>45</v>
      </c>
      <c r="J105" s="91">
        <v>2</v>
      </c>
      <c r="K105" s="91">
        <v>2</v>
      </c>
      <c r="L105" s="6"/>
      <c r="M105" s="53"/>
      <c r="N105" s="91"/>
      <c r="O105" s="91"/>
      <c r="P105" s="36">
        <v>43</v>
      </c>
      <c r="Q105" s="36" t="s">
        <v>395</v>
      </c>
      <c r="R105" s="44">
        <v>120</v>
      </c>
      <c r="S105" s="126">
        <v>840</v>
      </c>
      <c r="T105" s="126" cm="1">
        <f t="array" ref="T105">_xlfn.IFS(Q105="始業～就業（8:30～17:15）",R105*7.75,Q105="日の入り～日の出",R105*12,Q105="その他",S105)</f>
        <v>840</v>
      </c>
      <c r="U105" s="34" t="s">
        <v>4948</v>
      </c>
    </row>
    <row r="106" spans="1:21" s="7" customFormat="1" ht="15" customHeight="1">
      <c r="A106" s="72" t="s">
        <v>5286</v>
      </c>
      <c r="B106" s="31" t="s">
        <v>5287</v>
      </c>
      <c r="C106" s="31" t="s">
        <v>5288</v>
      </c>
      <c r="D106" s="29" t="s">
        <v>5289</v>
      </c>
      <c r="E106" s="91">
        <v>2</v>
      </c>
      <c r="F106" s="31" t="s">
        <v>5052</v>
      </c>
      <c r="G106" s="26" t="s">
        <v>5062</v>
      </c>
      <c r="H106" s="26"/>
      <c r="I106" s="26" t="s">
        <v>45</v>
      </c>
      <c r="J106" s="91">
        <v>2</v>
      </c>
      <c r="K106" s="91">
        <v>2</v>
      </c>
      <c r="L106" s="6"/>
      <c r="M106" s="53"/>
      <c r="N106" s="91"/>
      <c r="O106" s="91"/>
      <c r="P106" s="36">
        <v>43</v>
      </c>
      <c r="Q106" s="36" t="s">
        <v>395</v>
      </c>
      <c r="R106" s="44">
        <v>120</v>
      </c>
      <c r="S106" s="126">
        <v>840</v>
      </c>
      <c r="T106" s="126" cm="1">
        <f t="array" ref="T106">_xlfn.IFS(Q106="始業～就業（8:30～17:15）",R106*7.75,Q106="日の入り～日の出",R106*12,Q106="その他",S106)</f>
        <v>840</v>
      </c>
      <c r="U106" s="34" t="s">
        <v>4948</v>
      </c>
    </row>
    <row r="107" spans="1:21" s="7" customFormat="1" ht="15" customHeight="1">
      <c r="A107" s="72" t="s">
        <v>5286</v>
      </c>
      <c r="B107" s="31" t="s">
        <v>5287</v>
      </c>
      <c r="C107" s="31" t="s">
        <v>5288</v>
      </c>
      <c r="D107" s="29" t="s">
        <v>5289</v>
      </c>
      <c r="E107" s="91">
        <v>2</v>
      </c>
      <c r="F107" s="31" t="s">
        <v>5052</v>
      </c>
      <c r="G107" s="26" t="s">
        <v>5063</v>
      </c>
      <c r="H107" s="26"/>
      <c r="I107" s="26" t="s">
        <v>45</v>
      </c>
      <c r="J107" s="91">
        <v>2</v>
      </c>
      <c r="K107" s="91">
        <v>2</v>
      </c>
      <c r="L107" s="6"/>
      <c r="M107" s="53"/>
      <c r="N107" s="91"/>
      <c r="O107" s="91"/>
      <c r="P107" s="36">
        <v>43</v>
      </c>
      <c r="Q107" s="36" t="s">
        <v>395</v>
      </c>
      <c r="R107" s="44">
        <v>120</v>
      </c>
      <c r="S107" s="126">
        <v>840</v>
      </c>
      <c r="T107" s="126" cm="1">
        <f t="array" ref="T107">_xlfn.IFS(Q107="始業～就業（8:30～17:15）",R107*7.75,Q107="日の入り～日の出",R107*12,Q107="その他",S107)</f>
        <v>840</v>
      </c>
      <c r="U107" s="34" t="s">
        <v>4948</v>
      </c>
    </row>
    <row r="108" spans="1:21" s="7" customFormat="1" ht="15" customHeight="1">
      <c r="A108" s="72" t="s">
        <v>5286</v>
      </c>
      <c r="B108" s="31" t="s">
        <v>5287</v>
      </c>
      <c r="C108" s="31" t="s">
        <v>5288</v>
      </c>
      <c r="D108" s="29" t="s">
        <v>5289</v>
      </c>
      <c r="E108" s="91">
        <v>2</v>
      </c>
      <c r="F108" s="31" t="s">
        <v>5052</v>
      </c>
      <c r="G108" s="26" t="s">
        <v>5064</v>
      </c>
      <c r="H108" s="26"/>
      <c r="I108" s="26" t="s">
        <v>45</v>
      </c>
      <c r="J108" s="91">
        <v>8</v>
      </c>
      <c r="K108" s="91">
        <v>16</v>
      </c>
      <c r="L108" s="6"/>
      <c r="M108" s="53"/>
      <c r="N108" s="91"/>
      <c r="O108" s="91"/>
      <c r="P108" s="36">
        <v>42</v>
      </c>
      <c r="Q108" s="36" t="s">
        <v>395</v>
      </c>
      <c r="R108" s="44">
        <v>60</v>
      </c>
      <c r="S108" s="126">
        <v>240</v>
      </c>
      <c r="T108" s="126" cm="1">
        <f t="array" ref="T108">_xlfn.IFS(Q108="始業～就業（8:30～17:15）",R108*7.75,Q108="日の入り～日の出",R108*12,Q108="その他",S108)</f>
        <v>240</v>
      </c>
      <c r="U108" s="34" t="s">
        <v>4948</v>
      </c>
    </row>
    <row r="109" spans="1:21" s="7" customFormat="1" ht="15" customHeight="1">
      <c r="A109" s="72" t="s">
        <v>5286</v>
      </c>
      <c r="B109" s="31" t="s">
        <v>5287</v>
      </c>
      <c r="C109" s="31" t="s">
        <v>5288</v>
      </c>
      <c r="D109" s="29" t="s">
        <v>5289</v>
      </c>
      <c r="E109" s="91">
        <v>2</v>
      </c>
      <c r="F109" s="31" t="s">
        <v>5052</v>
      </c>
      <c r="G109" s="26" t="s">
        <v>5064</v>
      </c>
      <c r="H109" s="5"/>
      <c r="I109" s="26" t="s">
        <v>45</v>
      </c>
      <c r="J109" s="91">
        <v>2</v>
      </c>
      <c r="K109" s="91">
        <v>2</v>
      </c>
      <c r="L109" s="6"/>
      <c r="M109" s="53"/>
      <c r="N109" s="91"/>
      <c r="O109" s="91"/>
      <c r="P109" s="36">
        <v>43</v>
      </c>
      <c r="Q109" s="36" t="s">
        <v>395</v>
      </c>
      <c r="R109" s="44">
        <v>60</v>
      </c>
      <c r="S109" s="126">
        <v>240</v>
      </c>
      <c r="T109" s="126" cm="1">
        <f t="array" ref="T109">_xlfn.IFS(Q109="始業～就業（8:30～17:15）",R109*7.75,Q109="日の入り～日の出",R109*12,Q109="その他",S109)</f>
        <v>240</v>
      </c>
      <c r="U109" s="34" t="s">
        <v>4948</v>
      </c>
    </row>
    <row r="110" spans="1:21" s="7" customFormat="1" ht="15" customHeight="1">
      <c r="A110" s="72" t="s">
        <v>5286</v>
      </c>
      <c r="B110" s="31" t="s">
        <v>5287</v>
      </c>
      <c r="C110" s="31" t="s">
        <v>5288</v>
      </c>
      <c r="D110" s="29" t="s">
        <v>5289</v>
      </c>
      <c r="E110" s="91">
        <v>2</v>
      </c>
      <c r="F110" s="31" t="s">
        <v>5065</v>
      </c>
      <c r="G110" s="26" t="s">
        <v>32</v>
      </c>
      <c r="H110" s="26"/>
      <c r="I110" s="26" t="s">
        <v>45</v>
      </c>
      <c r="J110" s="91">
        <v>4</v>
      </c>
      <c r="K110" s="91">
        <v>4</v>
      </c>
      <c r="L110" s="6"/>
      <c r="M110" s="53"/>
      <c r="N110" s="91"/>
      <c r="O110" s="91"/>
      <c r="P110" s="36">
        <v>43</v>
      </c>
      <c r="Q110" s="36" t="s">
        <v>5040</v>
      </c>
      <c r="R110" s="44">
        <v>220</v>
      </c>
      <c r="S110" s="126"/>
      <c r="T110" s="126" cm="1">
        <f t="array" ref="T110">_xlfn.IFS(Q110="始業～就業（8:30～17:15）",R110*7.75,Q110="日の入り～日の出",R110*12,Q110="その他",S110)</f>
        <v>1705</v>
      </c>
      <c r="U110" s="34" t="s">
        <v>4948</v>
      </c>
    </row>
    <row r="111" spans="1:21" s="7" customFormat="1" ht="15" customHeight="1">
      <c r="A111" s="72" t="s">
        <v>5286</v>
      </c>
      <c r="B111" s="31" t="s">
        <v>5287</v>
      </c>
      <c r="C111" s="31" t="s">
        <v>5288</v>
      </c>
      <c r="D111" s="29" t="s">
        <v>5289</v>
      </c>
      <c r="E111" s="91">
        <v>2</v>
      </c>
      <c r="F111" s="31" t="s">
        <v>5065</v>
      </c>
      <c r="G111" s="26" t="s">
        <v>5077</v>
      </c>
      <c r="H111" s="5"/>
      <c r="I111" s="26" t="s">
        <v>45</v>
      </c>
      <c r="J111" s="91">
        <v>20</v>
      </c>
      <c r="K111" s="91">
        <v>40</v>
      </c>
      <c r="L111" s="6"/>
      <c r="M111" s="53"/>
      <c r="N111" s="91"/>
      <c r="O111" s="91"/>
      <c r="P111" s="36">
        <v>42</v>
      </c>
      <c r="Q111" s="36" t="s">
        <v>5040</v>
      </c>
      <c r="R111" s="44">
        <v>220</v>
      </c>
      <c r="S111" s="126"/>
      <c r="T111" s="126" cm="1">
        <f t="array" ref="T111">_xlfn.IFS(Q111="始業～就業（8:30～17:15）",R111*7.75,Q111="日の入り～日の出",R111*12,Q111="その他",S111)</f>
        <v>1705</v>
      </c>
      <c r="U111" s="34" t="s">
        <v>4948</v>
      </c>
    </row>
    <row r="112" spans="1:21" s="7" customFormat="1" ht="15" customHeight="1">
      <c r="A112" s="72" t="s">
        <v>5286</v>
      </c>
      <c r="B112" s="31" t="s">
        <v>5287</v>
      </c>
      <c r="C112" s="31" t="s">
        <v>5288</v>
      </c>
      <c r="D112" s="29" t="s">
        <v>5289</v>
      </c>
      <c r="E112" s="91">
        <v>2</v>
      </c>
      <c r="F112" s="31" t="s">
        <v>5065</v>
      </c>
      <c r="G112" s="26" t="s">
        <v>5078</v>
      </c>
      <c r="H112" s="26"/>
      <c r="I112" s="26" t="s">
        <v>45</v>
      </c>
      <c r="J112" s="91">
        <v>16</v>
      </c>
      <c r="K112" s="91">
        <v>32</v>
      </c>
      <c r="L112" s="6"/>
      <c r="M112" s="53"/>
      <c r="N112" s="91"/>
      <c r="O112" s="91"/>
      <c r="P112" s="36">
        <v>42</v>
      </c>
      <c r="Q112" s="36" t="s">
        <v>395</v>
      </c>
      <c r="R112" s="44">
        <v>120</v>
      </c>
      <c r="S112" s="126">
        <v>840</v>
      </c>
      <c r="T112" s="126" cm="1">
        <f t="array" ref="T112">_xlfn.IFS(Q112="始業～就業（8:30～17:15）",R112*7.75,Q112="日の入り～日の出",R112*12,Q112="その他",S112)</f>
        <v>840</v>
      </c>
      <c r="U112" s="34" t="s">
        <v>4948</v>
      </c>
    </row>
    <row r="113" spans="1:21" s="7" customFormat="1" ht="15" customHeight="1">
      <c r="A113" s="72" t="s">
        <v>5286</v>
      </c>
      <c r="B113" s="31" t="s">
        <v>5287</v>
      </c>
      <c r="C113" s="31" t="s">
        <v>5288</v>
      </c>
      <c r="D113" s="29" t="s">
        <v>5289</v>
      </c>
      <c r="E113" s="91">
        <v>2</v>
      </c>
      <c r="F113" s="31" t="s">
        <v>5065</v>
      </c>
      <c r="G113" s="26" t="s">
        <v>5079</v>
      </c>
      <c r="H113" s="26"/>
      <c r="I113" s="26" t="s">
        <v>45</v>
      </c>
      <c r="J113" s="91">
        <v>11</v>
      </c>
      <c r="K113" s="91">
        <v>22</v>
      </c>
      <c r="L113" s="6"/>
      <c r="M113" s="53"/>
      <c r="N113" s="91"/>
      <c r="O113" s="91"/>
      <c r="P113" s="36">
        <v>42</v>
      </c>
      <c r="Q113" s="36" t="s">
        <v>395</v>
      </c>
      <c r="R113" s="44">
        <v>120</v>
      </c>
      <c r="S113" s="126">
        <v>840</v>
      </c>
      <c r="T113" s="126" cm="1">
        <f t="array" ref="T113">_xlfn.IFS(Q113="始業～就業（8:30～17:15）",R113*7.75,Q113="日の入り～日の出",R113*12,Q113="その他",S113)</f>
        <v>840</v>
      </c>
      <c r="U113" s="34" t="s">
        <v>4948</v>
      </c>
    </row>
    <row r="114" spans="1:21" s="7" customFormat="1" ht="15" customHeight="1">
      <c r="A114" s="72" t="s">
        <v>5286</v>
      </c>
      <c r="B114" s="31" t="s">
        <v>5287</v>
      </c>
      <c r="C114" s="31" t="s">
        <v>5288</v>
      </c>
      <c r="D114" s="29" t="s">
        <v>5289</v>
      </c>
      <c r="E114" s="91">
        <v>2</v>
      </c>
      <c r="F114" s="31" t="s">
        <v>5065</v>
      </c>
      <c r="G114" s="26" t="s">
        <v>5080</v>
      </c>
      <c r="H114" s="5"/>
      <c r="I114" s="26" t="s">
        <v>45</v>
      </c>
      <c r="J114" s="91">
        <v>7</v>
      </c>
      <c r="K114" s="91">
        <v>7</v>
      </c>
      <c r="L114" s="6"/>
      <c r="M114" s="53"/>
      <c r="N114" s="91"/>
      <c r="O114" s="91"/>
      <c r="P114" s="36">
        <v>43</v>
      </c>
      <c r="Q114" s="36" t="s">
        <v>395</v>
      </c>
      <c r="R114" s="44">
        <v>120</v>
      </c>
      <c r="S114" s="126">
        <v>840</v>
      </c>
      <c r="T114" s="126" cm="1">
        <f t="array" ref="T114">_xlfn.IFS(Q114="始業～就業（8:30～17:15）",R114*7.75,Q114="日の入り～日の出",R114*12,Q114="その他",S114)</f>
        <v>840</v>
      </c>
      <c r="U114" s="34" t="s">
        <v>4948</v>
      </c>
    </row>
    <row r="115" spans="1:21" s="7" customFormat="1" ht="15" customHeight="1">
      <c r="A115" s="72" t="s">
        <v>5286</v>
      </c>
      <c r="B115" s="31" t="s">
        <v>5287</v>
      </c>
      <c r="C115" s="31" t="s">
        <v>5288</v>
      </c>
      <c r="D115" s="29" t="s">
        <v>5289</v>
      </c>
      <c r="E115" s="91">
        <v>2</v>
      </c>
      <c r="F115" s="31" t="s">
        <v>5065</v>
      </c>
      <c r="G115" s="26" t="s">
        <v>5055</v>
      </c>
      <c r="H115" s="26"/>
      <c r="I115" s="26" t="s">
        <v>45</v>
      </c>
      <c r="J115" s="91">
        <v>3</v>
      </c>
      <c r="K115" s="91">
        <v>3</v>
      </c>
      <c r="L115" s="6"/>
      <c r="M115" s="53"/>
      <c r="N115" s="91"/>
      <c r="O115" s="91"/>
      <c r="P115" s="36">
        <v>43</v>
      </c>
      <c r="Q115" s="36" t="s">
        <v>395</v>
      </c>
      <c r="R115" s="44">
        <v>220</v>
      </c>
      <c r="S115" s="126">
        <v>220</v>
      </c>
      <c r="T115" s="126" cm="1">
        <f t="array" ref="T115">_xlfn.IFS(Q115="始業～就業（8:30～17:15）",R115*7.75,Q115="日の入り～日の出",R115*12,Q115="その他",S115)</f>
        <v>220</v>
      </c>
      <c r="U115" s="34" t="s">
        <v>4948</v>
      </c>
    </row>
    <row r="116" spans="1:21" s="7" customFormat="1" ht="15" customHeight="1">
      <c r="A116" s="72" t="s">
        <v>5286</v>
      </c>
      <c r="B116" s="31" t="s">
        <v>5287</v>
      </c>
      <c r="C116" s="31" t="s">
        <v>5288</v>
      </c>
      <c r="D116" s="29" t="s">
        <v>5289</v>
      </c>
      <c r="E116" s="91">
        <v>2</v>
      </c>
      <c r="F116" s="31" t="s">
        <v>5065</v>
      </c>
      <c r="G116" s="26" t="s">
        <v>5055</v>
      </c>
      <c r="H116" s="26"/>
      <c r="I116" s="26" t="s">
        <v>52</v>
      </c>
      <c r="J116" s="91">
        <v>1</v>
      </c>
      <c r="K116" s="91">
        <v>1</v>
      </c>
      <c r="L116" s="6"/>
      <c r="M116" s="53"/>
      <c r="N116" s="91"/>
      <c r="O116" s="91"/>
      <c r="P116" s="36">
        <v>23</v>
      </c>
      <c r="Q116" s="36" t="s">
        <v>395</v>
      </c>
      <c r="R116" s="44">
        <v>220</v>
      </c>
      <c r="S116" s="126">
        <v>220</v>
      </c>
      <c r="T116" s="126" cm="1">
        <f t="array" ref="T116">_xlfn.IFS(Q116="始業～就業（8:30～17:15）",R116*7.75,Q116="日の入り～日の出",R116*12,Q116="その他",S116)</f>
        <v>220</v>
      </c>
      <c r="U116" s="34" t="s">
        <v>161</v>
      </c>
    </row>
    <row r="117" spans="1:21" s="7" customFormat="1" ht="15" customHeight="1">
      <c r="A117" s="72" t="s">
        <v>5286</v>
      </c>
      <c r="B117" s="31" t="s">
        <v>5287</v>
      </c>
      <c r="C117" s="31" t="s">
        <v>5288</v>
      </c>
      <c r="D117" s="29" t="s">
        <v>5289</v>
      </c>
      <c r="E117" s="91">
        <v>2</v>
      </c>
      <c r="F117" s="31" t="s">
        <v>5065</v>
      </c>
      <c r="G117" s="26" t="s">
        <v>5081</v>
      </c>
      <c r="H117" s="5"/>
      <c r="I117" s="26" t="s">
        <v>45</v>
      </c>
      <c r="J117" s="91">
        <v>1</v>
      </c>
      <c r="K117" s="91">
        <v>1</v>
      </c>
      <c r="L117" s="6"/>
      <c r="M117" s="53"/>
      <c r="N117" s="91"/>
      <c r="O117" s="91"/>
      <c r="P117" s="36">
        <v>43</v>
      </c>
      <c r="Q117" s="36" t="s">
        <v>395</v>
      </c>
      <c r="R117" s="44">
        <v>220</v>
      </c>
      <c r="S117" s="126">
        <v>220</v>
      </c>
      <c r="T117" s="126" cm="1">
        <f t="array" ref="T117">_xlfn.IFS(Q117="始業～就業（8:30～17:15）",R117*7.75,Q117="日の入り～日の出",R117*12,Q117="その他",S117)</f>
        <v>220</v>
      </c>
      <c r="U117" s="34" t="s">
        <v>4948</v>
      </c>
    </row>
    <row r="118" spans="1:21" s="7" customFormat="1" ht="15" customHeight="1">
      <c r="A118" s="72" t="s">
        <v>5286</v>
      </c>
      <c r="B118" s="31" t="s">
        <v>5287</v>
      </c>
      <c r="C118" s="31" t="s">
        <v>5288</v>
      </c>
      <c r="D118" s="29" t="s">
        <v>5289</v>
      </c>
      <c r="E118" s="91">
        <v>2</v>
      </c>
      <c r="F118" s="31" t="s">
        <v>5065</v>
      </c>
      <c r="G118" s="26" t="s">
        <v>5082</v>
      </c>
      <c r="H118" s="26"/>
      <c r="I118" s="26" t="s">
        <v>45</v>
      </c>
      <c r="J118" s="91">
        <v>32</v>
      </c>
      <c r="K118" s="91">
        <v>64</v>
      </c>
      <c r="L118" s="6"/>
      <c r="M118" s="53"/>
      <c r="N118" s="91"/>
      <c r="O118" s="91"/>
      <c r="P118" s="36">
        <v>42</v>
      </c>
      <c r="Q118" s="36" t="s">
        <v>395</v>
      </c>
      <c r="R118" s="44">
        <v>60</v>
      </c>
      <c r="S118" s="126">
        <v>240</v>
      </c>
      <c r="T118" s="126" cm="1">
        <f t="array" ref="T118">_xlfn.IFS(Q118="始業～就業（8:30～17:15）",R118*7.75,Q118="日の入り～日の出",R118*12,Q118="その他",S118)</f>
        <v>240</v>
      </c>
      <c r="U118" s="34" t="s">
        <v>4948</v>
      </c>
    </row>
    <row r="119" spans="1:21" s="7" customFormat="1" ht="15" customHeight="1">
      <c r="A119" s="72" t="s">
        <v>5286</v>
      </c>
      <c r="B119" s="31" t="s">
        <v>5287</v>
      </c>
      <c r="C119" s="31" t="s">
        <v>5288</v>
      </c>
      <c r="D119" s="29" t="s">
        <v>5289</v>
      </c>
      <c r="E119" s="91">
        <v>2</v>
      </c>
      <c r="F119" s="31" t="s">
        <v>5083</v>
      </c>
      <c r="G119" s="26" t="s">
        <v>32</v>
      </c>
      <c r="H119" s="26"/>
      <c r="I119" s="26" t="s">
        <v>45</v>
      </c>
      <c r="J119" s="91">
        <v>3</v>
      </c>
      <c r="K119" s="91">
        <v>3</v>
      </c>
      <c r="L119" s="6"/>
      <c r="M119" s="53"/>
      <c r="N119" s="91"/>
      <c r="O119" s="91"/>
      <c r="P119" s="36">
        <v>43</v>
      </c>
      <c r="Q119" s="36" t="s">
        <v>395</v>
      </c>
      <c r="R119" s="44">
        <v>120</v>
      </c>
      <c r="S119" s="126">
        <v>120</v>
      </c>
      <c r="T119" s="126" cm="1">
        <f t="array" ref="T119">_xlfn.IFS(Q119="始業～就業（8:30～17:15）",R119*7.75,Q119="日の入り～日の出",R119*12,Q119="その他",S119)</f>
        <v>120</v>
      </c>
      <c r="U119" s="35" t="s">
        <v>4948</v>
      </c>
    </row>
    <row r="120" spans="1:21" s="7" customFormat="1" ht="15" customHeight="1">
      <c r="A120" s="72" t="s">
        <v>5286</v>
      </c>
      <c r="B120" s="31" t="s">
        <v>5287</v>
      </c>
      <c r="C120" s="31" t="s">
        <v>5288</v>
      </c>
      <c r="D120" s="29" t="s">
        <v>5289</v>
      </c>
      <c r="E120" s="91">
        <v>2</v>
      </c>
      <c r="F120" s="31" t="s">
        <v>5083</v>
      </c>
      <c r="G120" s="26" t="s">
        <v>5084</v>
      </c>
      <c r="H120" s="26"/>
      <c r="I120" s="26" t="s">
        <v>45</v>
      </c>
      <c r="J120" s="91">
        <v>28</v>
      </c>
      <c r="K120" s="91">
        <v>84</v>
      </c>
      <c r="L120" s="6"/>
      <c r="M120" s="53"/>
      <c r="N120" s="91"/>
      <c r="O120" s="91"/>
      <c r="P120" s="36">
        <v>42</v>
      </c>
      <c r="Q120" s="36" t="s">
        <v>395</v>
      </c>
      <c r="R120" s="44">
        <v>120</v>
      </c>
      <c r="S120" s="126">
        <v>840</v>
      </c>
      <c r="T120" s="126" cm="1">
        <f t="array" ref="T120">_xlfn.IFS(Q120="始業～就業（8:30～17:15）",R120*7.75,Q120="日の入り～日の出",R120*12,Q120="その他",S120)</f>
        <v>840</v>
      </c>
      <c r="U120" s="34" t="s">
        <v>4948</v>
      </c>
    </row>
    <row r="121" spans="1:21" s="7" customFormat="1" ht="15" customHeight="1">
      <c r="A121" s="72" t="s">
        <v>5286</v>
      </c>
      <c r="B121" s="31" t="s">
        <v>5287</v>
      </c>
      <c r="C121" s="31" t="s">
        <v>5288</v>
      </c>
      <c r="D121" s="29" t="s">
        <v>5289</v>
      </c>
      <c r="E121" s="91">
        <v>2</v>
      </c>
      <c r="F121" s="31" t="s">
        <v>5083</v>
      </c>
      <c r="G121" s="26" t="s">
        <v>5084</v>
      </c>
      <c r="H121" s="26"/>
      <c r="I121" s="26" t="s">
        <v>45</v>
      </c>
      <c r="J121" s="91">
        <v>2</v>
      </c>
      <c r="K121" s="91">
        <v>2</v>
      </c>
      <c r="L121" s="6"/>
      <c r="M121" s="53"/>
      <c r="N121" s="91"/>
      <c r="O121" s="91"/>
      <c r="P121" s="36">
        <v>43</v>
      </c>
      <c r="Q121" s="36" t="s">
        <v>395</v>
      </c>
      <c r="R121" s="44">
        <v>120</v>
      </c>
      <c r="S121" s="126">
        <v>840</v>
      </c>
      <c r="T121" s="126" cm="1">
        <f t="array" ref="T121">_xlfn.IFS(Q121="始業～就業（8:30～17:15）",R121*7.75,Q121="日の入り～日の出",R121*12,Q121="その他",S121)</f>
        <v>840</v>
      </c>
      <c r="U121" s="34" t="s">
        <v>4948</v>
      </c>
    </row>
    <row r="122" spans="1:21" s="7" customFormat="1" ht="15" customHeight="1">
      <c r="A122" s="72" t="s">
        <v>5286</v>
      </c>
      <c r="B122" s="31" t="s">
        <v>5287</v>
      </c>
      <c r="C122" s="31" t="s">
        <v>5288</v>
      </c>
      <c r="D122" s="29" t="s">
        <v>5289</v>
      </c>
      <c r="E122" s="91">
        <v>2</v>
      </c>
      <c r="F122" s="31" t="s">
        <v>5083</v>
      </c>
      <c r="G122" s="26" t="s">
        <v>5085</v>
      </c>
      <c r="H122" s="26"/>
      <c r="I122" s="26" t="s">
        <v>45</v>
      </c>
      <c r="J122" s="91">
        <v>12</v>
      </c>
      <c r="K122" s="91">
        <v>36</v>
      </c>
      <c r="L122" s="6"/>
      <c r="M122" s="53"/>
      <c r="N122" s="91"/>
      <c r="O122" s="91"/>
      <c r="P122" s="36">
        <v>42</v>
      </c>
      <c r="Q122" s="36" t="s">
        <v>395</v>
      </c>
      <c r="R122" s="44">
        <v>120</v>
      </c>
      <c r="S122" s="126">
        <v>840</v>
      </c>
      <c r="T122" s="126" cm="1">
        <f t="array" ref="T122">_xlfn.IFS(Q122="始業～就業（8:30～17:15）",R122*7.75,Q122="日の入り～日の出",R122*12,Q122="その他",S122)</f>
        <v>840</v>
      </c>
      <c r="U122" s="34" t="s">
        <v>4948</v>
      </c>
    </row>
    <row r="123" spans="1:21" s="18" customFormat="1" ht="15" customHeight="1">
      <c r="A123" s="72" t="s">
        <v>5286</v>
      </c>
      <c r="B123" s="31" t="s">
        <v>5287</v>
      </c>
      <c r="C123" s="31" t="s">
        <v>5288</v>
      </c>
      <c r="D123" s="29" t="s">
        <v>5289</v>
      </c>
      <c r="E123" s="91">
        <v>2</v>
      </c>
      <c r="F123" s="31" t="s">
        <v>5083</v>
      </c>
      <c r="G123" s="26" t="s">
        <v>5085</v>
      </c>
      <c r="H123" s="26"/>
      <c r="I123" s="26" t="s">
        <v>45</v>
      </c>
      <c r="J123" s="91">
        <v>2</v>
      </c>
      <c r="K123" s="91">
        <v>2</v>
      </c>
      <c r="L123" s="6"/>
      <c r="M123" s="53"/>
      <c r="N123" s="91"/>
      <c r="O123" s="91"/>
      <c r="P123" s="36">
        <v>43</v>
      </c>
      <c r="Q123" s="36" t="s">
        <v>395</v>
      </c>
      <c r="R123" s="44">
        <v>120</v>
      </c>
      <c r="S123" s="126">
        <v>840</v>
      </c>
      <c r="T123" s="126" cm="1">
        <f t="array" ref="T123">_xlfn.IFS(Q123="始業～就業（8:30～17:15）",R123*7.75,Q123="日の入り～日の出",R123*12,Q123="その他",S123)</f>
        <v>840</v>
      </c>
      <c r="U123" s="34" t="s">
        <v>4948</v>
      </c>
    </row>
    <row r="124" spans="1:21" s="18" customFormat="1" ht="15" customHeight="1">
      <c r="A124" s="72" t="s">
        <v>5286</v>
      </c>
      <c r="B124" s="31" t="s">
        <v>5287</v>
      </c>
      <c r="C124" s="31" t="s">
        <v>5288</v>
      </c>
      <c r="D124" s="29" t="s">
        <v>5289</v>
      </c>
      <c r="E124" s="91">
        <v>2</v>
      </c>
      <c r="F124" s="31" t="s">
        <v>5083</v>
      </c>
      <c r="G124" s="26" t="s">
        <v>5086</v>
      </c>
      <c r="H124" s="26" t="s">
        <v>17</v>
      </c>
      <c r="I124" s="26" t="s">
        <v>211</v>
      </c>
      <c r="J124" s="91">
        <v>3</v>
      </c>
      <c r="K124" s="91">
        <v>3</v>
      </c>
      <c r="L124" s="6"/>
      <c r="M124" s="53"/>
      <c r="N124" s="91"/>
      <c r="O124" s="91"/>
      <c r="P124" s="36">
        <v>30</v>
      </c>
      <c r="Q124" s="36" t="s">
        <v>395</v>
      </c>
      <c r="R124" s="44">
        <v>120</v>
      </c>
      <c r="S124" s="126">
        <v>120</v>
      </c>
      <c r="T124" s="126" cm="1">
        <f t="array" ref="T124">_xlfn.IFS(Q124="始業～就業（8:30～17:15）",R124*7.75,Q124="日の入り～日の出",R124*12,Q124="その他",S124)</f>
        <v>120</v>
      </c>
      <c r="U124" s="34"/>
    </row>
    <row r="125" spans="1:21" s="18" customFormat="1" ht="15" customHeight="1">
      <c r="A125" s="72" t="s">
        <v>5286</v>
      </c>
      <c r="B125" s="31" t="s">
        <v>5287</v>
      </c>
      <c r="C125" s="31" t="s">
        <v>5288</v>
      </c>
      <c r="D125" s="29" t="s">
        <v>5289</v>
      </c>
      <c r="E125" s="91">
        <v>2</v>
      </c>
      <c r="F125" s="31" t="s">
        <v>5083</v>
      </c>
      <c r="G125" s="26" t="s">
        <v>5073</v>
      </c>
      <c r="H125" s="26"/>
      <c r="I125" s="26" t="s">
        <v>45</v>
      </c>
      <c r="J125" s="91">
        <v>3</v>
      </c>
      <c r="K125" s="91">
        <v>3</v>
      </c>
      <c r="L125" s="6"/>
      <c r="M125" s="53"/>
      <c r="N125" s="91"/>
      <c r="O125" s="91"/>
      <c r="P125" s="36">
        <v>43</v>
      </c>
      <c r="Q125" s="36" t="s">
        <v>395</v>
      </c>
      <c r="R125" s="44">
        <v>120</v>
      </c>
      <c r="S125" s="126">
        <v>120</v>
      </c>
      <c r="T125" s="126" cm="1">
        <f t="array" ref="T125">_xlfn.IFS(Q125="始業～就業（8:30～17:15）",R125*7.75,Q125="日の入り～日の出",R125*12,Q125="その他",S125)</f>
        <v>120</v>
      </c>
      <c r="U125" s="34" t="s">
        <v>4948</v>
      </c>
    </row>
    <row r="126" spans="1:21" s="18" customFormat="1" ht="15" customHeight="1">
      <c r="A126" s="72" t="s">
        <v>5286</v>
      </c>
      <c r="B126" s="31" t="s">
        <v>5287</v>
      </c>
      <c r="C126" s="31" t="s">
        <v>5288</v>
      </c>
      <c r="D126" s="29" t="s">
        <v>5289</v>
      </c>
      <c r="E126" s="91">
        <v>2</v>
      </c>
      <c r="F126" s="31" t="s">
        <v>5083</v>
      </c>
      <c r="G126" s="26" t="s">
        <v>5073</v>
      </c>
      <c r="H126" s="26"/>
      <c r="I126" s="26" t="s">
        <v>45</v>
      </c>
      <c r="J126" s="91">
        <v>1</v>
      </c>
      <c r="K126" s="91">
        <v>1</v>
      </c>
      <c r="L126" s="6"/>
      <c r="M126" s="53"/>
      <c r="N126" s="91"/>
      <c r="O126" s="91"/>
      <c r="P126" s="36">
        <v>43</v>
      </c>
      <c r="Q126" s="36" t="s">
        <v>395</v>
      </c>
      <c r="R126" s="44">
        <v>120</v>
      </c>
      <c r="S126" s="126">
        <v>120</v>
      </c>
      <c r="T126" s="126" cm="1">
        <f t="array" ref="T126">_xlfn.IFS(Q126="始業～就業（8:30～17:15）",R126*7.75,Q126="日の入り～日の出",R126*12,Q126="その他",S126)</f>
        <v>120</v>
      </c>
      <c r="U126" s="35" t="s">
        <v>4948</v>
      </c>
    </row>
    <row r="127" spans="1:21" s="18" customFormat="1" ht="15" customHeight="1">
      <c r="A127" s="72" t="s">
        <v>5286</v>
      </c>
      <c r="B127" s="31" t="s">
        <v>5287</v>
      </c>
      <c r="C127" s="31" t="s">
        <v>5288</v>
      </c>
      <c r="D127" s="29" t="s">
        <v>5289</v>
      </c>
      <c r="E127" s="91">
        <v>2</v>
      </c>
      <c r="F127" s="31" t="s">
        <v>5083</v>
      </c>
      <c r="G127" s="26" t="s">
        <v>5055</v>
      </c>
      <c r="H127" s="26"/>
      <c r="I127" s="26" t="s">
        <v>45</v>
      </c>
      <c r="J127" s="91">
        <v>3</v>
      </c>
      <c r="K127" s="91">
        <v>3</v>
      </c>
      <c r="L127" s="6"/>
      <c r="M127" s="53"/>
      <c r="N127" s="91"/>
      <c r="O127" s="91"/>
      <c r="P127" s="36">
        <v>43</v>
      </c>
      <c r="Q127" s="36" t="s">
        <v>395</v>
      </c>
      <c r="R127" s="44">
        <v>120</v>
      </c>
      <c r="S127" s="126">
        <v>120</v>
      </c>
      <c r="T127" s="126" cm="1">
        <f t="array" ref="T127">_xlfn.IFS(Q127="始業～就業（8:30～17:15）",R127*7.75,Q127="日の入り～日の出",R127*12,Q127="その他",S127)</f>
        <v>120</v>
      </c>
      <c r="U127" s="35" t="s">
        <v>4948</v>
      </c>
    </row>
    <row r="128" spans="1:21" s="18" customFormat="1" ht="15" customHeight="1">
      <c r="A128" s="72" t="s">
        <v>5286</v>
      </c>
      <c r="B128" s="31" t="s">
        <v>5287</v>
      </c>
      <c r="C128" s="31" t="s">
        <v>5288</v>
      </c>
      <c r="D128" s="29" t="s">
        <v>5289</v>
      </c>
      <c r="E128" s="91">
        <v>2</v>
      </c>
      <c r="F128" s="31" t="s">
        <v>5083</v>
      </c>
      <c r="G128" s="26" t="s">
        <v>5055</v>
      </c>
      <c r="H128" s="26"/>
      <c r="I128" s="26" t="s">
        <v>45</v>
      </c>
      <c r="J128" s="91">
        <v>1</v>
      </c>
      <c r="K128" s="91">
        <v>1</v>
      </c>
      <c r="L128" s="6"/>
      <c r="M128" s="53"/>
      <c r="N128" s="91"/>
      <c r="O128" s="91"/>
      <c r="P128" s="36">
        <v>43</v>
      </c>
      <c r="Q128" s="36" t="s">
        <v>395</v>
      </c>
      <c r="R128" s="44">
        <v>120</v>
      </c>
      <c r="S128" s="126">
        <v>120</v>
      </c>
      <c r="T128" s="126" cm="1">
        <f t="array" ref="T128">_xlfn.IFS(Q128="始業～就業（8:30～17:15）",R128*7.75,Q128="日の入り～日の出",R128*12,Q128="その他",S128)</f>
        <v>120</v>
      </c>
      <c r="U128" s="35" t="s">
        <v>4948</v>
      </c>
    </row>
    <row r="129" spans="1:21" s="18" customFormat="1" ht="15" customHeight="1">
      <c r="A129" s="72" t="s">
        <v>5286</v>
      </c>
      <c r="B129" s="31" t="s">
        <v>5287</v>
      </c>
      <c r="C129" s="31" t="s">
        <v>5288</v>
      </c>
      <c r="D129" s="29" t="s">
        <v>5289</v>
      </c>
      <c r="E129" s="91">
        <v>2</v>
      </c>
      <c r="F129" s="31" t="s">
        <v>5083</v>
      </c>
      <c r="G129" s="26" t="s">
        <v>5087</v>
      </c>
      <c r="H129" s="26"/>
      <c r="I129" s="26" t="s">
        <v>45</v>
      </c>
      <c r="J129" s="91">
        <v>18</v>
      </c>
      <c r="K129" s="91">
        <v>54</v>
      </c>
      <c r="L129" s="6"/>
      <c r="M129" s="53"/>
      <c r="N129" s="91"/>
      <c r="O129" s="91"/>
      <c r="P129" s="36">
        <v>42</v>
      </c>
      <c r="Q129" s="36" t="s">
        <v>395</v>
      </c>
      <c r="R129" s="44">
        <v>120</v>
      </c>
      <c r="S129" s="126">
        <v>840</v>
      </c>
      <c r="T129" s="126" cm="1">
        <f t="array" ref="T129">_xlfn.IFS(Q129="始業～就業（8:30～17:15）",R129*7.75,Q129="日の入り～日の出",R129*12,Q129="その他",S129)</f>
        <v>840</v>
      </c>
      <c r="U129" s="35" t="s">
        <v>4948</v>
      </c>
    </row>
    <row r="130" spans="1:21" s="18" customFormat="1" ht="15" customHeight="1">
      <c r="A130" s="72" t="s">
        <v>5286</v>
      </c>
      <c r="B130" s="31" t="s">
        <v>5287</v>
      </c>
      <c r="C130" s="31" t="s">
        <v>5288</v>
      </c>
      <c r="D130" s="29" t="s">
        <v>5289</v>
      </c>
      <c r="E130" s="91">
        <v>2</v>
      </c>
      <c r="F130" s="31" t="s">
        <v>5083</v>
      </c>
      <c r="G130" s="26" t="s">
        <v>5087</v>
      </c>
      <c r="H130" s="26"/>
      <c r="I130" s="26" t="s">
        <v>45</v>
      </c>
      <c r="J130" s="91">
        <v>2</v>
      </c>
      <c r="K130" s="91">
        <v>2</v>
      </c>
      <c r="L130" s="6"/>
      <c r="M130" s="53"/>
      <c r="N130" s="91"/>
      <c r="O130" s="91"/>
      <c r="P130" s="36">
        <v>43</v>
      </c>
      <c r="Q130" s="36" t="s">
        <v>395</v>
      </c>
      <c r="R130" s="44">
        <v>120</v>
      </c>
      <c r="S130" s="126">
        <v>840</v>
      </c>
      <c r="T130" s="126" cm="1">
        <f t="array" ref="T130">_xlfn.IFS(Q130="始業～就業（8:30～17:15）",R130*7.75,Q130="日の入り～日の出",R130*12,Q130="その他",S130)</f>
        <v>840</v>
      </c>
      <c r="U130" s="35" t="s">
        <v>4948</v>
      </c>
    </row>
    <row r="131" spans="1:21" s="18" customFormat="1" ht="15" customHeight="1">
      <c r="A131" s="72" t="s">
        <v>5286</v>
      </c>
      <c r="B131" s="31" t="s">
        <v>5287</v>
      </c>
      <c r="C131" s="31" t="s">
        <v>5288</v>
      </c>
      <c r="D131" s="29" t="s">
        <v>5289</v>
      </c>
      <c r="E131" s="91">
        <v>2</v>
      </c>
      <c r="F131" s="31" t="s">
        <v>5083</v>
      </c>
      <c r="G131" s="26" t="s">
        <v>5088</v>
      </c>
      <c r="H131" s="26"/>
      <c r="I131" s="26" t="s">
        <v>45</v>
      </c>
      <c r="J131" s="91">
        <v>16</v>
      </c>
      <c r="K131" s="91">
        <v>48</v>
      </c>
      <c r="L131" s="6"/>
      <c r="M131" s="53"/>
      <c r="N131" s="91"/>
      <c r="O131" s="91"/>
      <c r="P131" s="36">
        <v>42</v>
      </c>
      <c r="Q131" s="36" t="s">
        <v>395</v>
      </c>
      <c r="R131" s="44">
        <v>120</v>
      </c>
      <c r="S131" s="126">
        <v>840</v>
      </c>
      <c r="T131" s="126" cm="1">
        <f t="array" ref="T131">_xlfn.IFS(Q131="始業～就業（8:30～17:15）",R131*7.75,Q131="日の入り～日の出",R131*12,Q131="その他",S131)</f>
        <v>840</v>
      </c>
      <c r="U131" s="35" t="s">
        <v>4948</v>
      </c>
    </row>
    <row r="132" spans="1:21" s="7" customFormat="1" ht="15" customHeight="1">
      <c r="A132" s="72" t="s">
        <v>5286</v>
      </c>
      <c r="B132" s="31" t="s">
        <v>5287</v>
      </c>
      <c r="C132" s="31" t="s">
        <v>5288</v>
      </c>
      <c r="D132" s="29" t="s">
        <v>5289</v>
      </c>
      <c r="E132" s="91">
        <v>2</v>
      </c>
      <c r="F132" s="31" t="s">
        <v>5094</v>
      </c>
      <c r="G132" s="26" t="s">
        <v>32</v>
      </c>
      <c r="H132" s="5"/>
      <c r="I132" s="26" t="s">
        <v>45</v>
      </c>
      <c r="J132" s="91">
        <v>4</v>
      </c>
      <c r="K132" s="91">
        <v>4</v>
      </c>
      <c r="L132" s="6"/>
      <c r="M132" s="53"/>
      <c r="N132" s="91"/>
      <c r="O132" s="91"/>
      <c r="P132" s="36">
        <v>43</v>
      </c>
      <c r="Q132" s="36" t="s">
        <v>5040</v>
      </c>
      <c r="R132" s="44">
        <v>220</v>
      </c>
      <c r="S132" s="126"/>
      <c r="T132" s="126" cm="1">
        <f t="array" ref="T132">_xlfn.IFS(Q132="始業～就業（8:30～17:15）",R132*7.75,Q132="日の入り～日の出",R132*12,Q132="その他",S132)</f>
        <v>1705</v>
      </c>
      <c r="U132" s="35" t="s">
        <v>4948</v>
      </c>
    </row>
    <row r="133" spans="1:21" s="7" customFormat="1" ht="15" customHeight="1">
      <c r="A133" s="72" t="s">
        <v>5286</v>
      </c>
      <c r="B133" s="31" t="s">
        <v>5287</v>
      </c>
      <c r="C133" s="31" t="s">
        <v>5288</v>
      </c>
      <c r="D133" s="29" t="s">
        <v>5289</v>
      </c>
      <c r="E133" s="91">
        <v>2</v>
      </c>
      <c r="F133" s="31" t="s">
        <v>5094</v>
      </c>
      <c r="G133" s="26" t="s">
        <v>6056</v>
      </c>
      <c r="H133" s="26"/>
      <c r="I133" s="26" t="s">
        <v>45</v>
      </c>
      <c r="J133" s="91">
        <v>7</v>
      </c>
      <c r="K133" s="91">
        <v>14</v>
      </c>
      <c r="L133" s="6"/>
      <c r="M133" s="53"/>
      <c r="N133" s="91"/>
      <c r="O133" s="91"/>
      <c r="P133" s="36">
        <v>42</v>
      </c>
      <c r="Q133" s="36" t="s">
        <v>5040</v>
      </c>
      <c r="R133" s="44">
        <v>220</v>
      </c>
      <c r="S133" s="126"/>
      <c r="T133" s="126" cm="1">
        <f t="array" ref="T133">_xlfn.IFS(Q133="始業～就業（8:30～17:15）",R133*7.75,Q133="日の入り～日の出",R133*12,Q133="その他",S133)</f>
        <v>1705</v>
      </c>
      <c r="U133" s="35" t="s">
        <v>4948</v>
      </c>
    </row>
    <row r="134" spans="1:21" s="7" customFormat="1" ht="15" customHeight="1">
      <c r="A134" s="72" t="s">
        <v>5286</v>
      </c>
      <c r="B134" s="31" t="s">
        <v>5287</v>
      </c>
      <c r="C134" s="31" t="s">
        <v>5288</v>
      </c>
      <c r="D134" s="29" t="s">
        <v>5289</v>
      </c>
      <c r="E134" s="91">
        <v>2</v>
      </c>
      <c r="F134" s="31" t="s">
        <v>5094</v>
      </c>
      <c r="G134" s="26" t="s">
        <v>5073</v>
      </c>
      <c r="H134" s="5"/>
      <c r="I134" s="26" t="s">
        <v>45</v>
      </c>
      <c r="J134" s="91">
        <v>3</v>
      </c>
      <c r="K134" s="91">
        <v>3</v>
      </c>
      <c r="L134" s="6"/>
      <c r="M134" s="53"/>
      <c r="N134" s="91"/>
      <c r="O134" s="91"/>
      <c r="P134" s="36">
        <v>43</v>
      </c>
      <c r="Q134" s="36" t="s">
        <v>395</v>
      </c>
      <c r="R134" s="44">
        <v>220</v>
      </c>
      <c r="S134" s="126">
        <v>220</v>
      </c>
      <c r="T134" s="126" cm="1">
        <f t="array" ref="T134">_xlfn.IFS(Q134="始業～就業（8:30～17:15）",R134*7.75,Q134="日の入り～日の出",R134*12,Q134="その他",S134)</f>
        <v>220</v>
      </c>
      <c r="U134" s="34" t="s">
        <v>4948</v>
      </c>
    </row>
    <row r="135" spans="1:21" s="7" customFormat="1" ht="15" customHeight="1">
      <c r="A135" s="72" t="s">
        <v>5286</v>
      </c>
      <c r="B135" s="31" t="s">
        <v>5287</v>
      </c>
      <c r="C135" s="31" t="s">
        <v>5288</v>
      </c>
      <c r="D135" s="29" t="s">
        <v>5289</v>
      </c>
      <c r="E135" s="91">
        <v>2</v>
      </c>
      <c r="F135" s="31" t="s">
        <v>5094</v>
      </c>
      <c r="G135" s="26" t="s">
        <v>5055</v>
      </c>
      <c r="H135" s="26"/>
      <c r="I135" s="26" t="s">
        <v>45</v>
      </c>
      <c r="J135" s="91">
        <v>3</v>
      </c>
      <c r="K135" s="91">
        <v>3</v>
      </c>
      <c r="L135" s="6"/>
      <c r="M135" s="53"/>
      <c r="N135" s="91"/>
      <c r="O135" s="91"/>
      <c r="P135" s="36">
        <v>43</v>
      </c>
      <c r="Q135" s="36" t="s">
        <v>395</v>
      </c>
      <c r="R135" s="44">
        <v>220</v>
      </c>
      <c r="S135" s="126">
        <v>220</v>
      </c>
      <c r="T135" s="126" cm="1">
        <f t="array" ref="T135">_xlfn.IFS(Q135="始業～就業（8:30～17:15）",R135*7.75,Q135="日の入り～日の出",R135*12,Q135="その他",S135)</f>
        <v>220</v>
      </c>
      <c r="U135" s="34" t="s">
        <v>4948</v>
      </c>
    </row>
    <row r="136" spans="1:21" s="7" customFormat="1" ht="15" customHeight="1">
      <c r="A136" s="72" t="s">
        <v>5286</v>
      </c>
      <c r="B136" s="31" t="s">
        <v>5287</v>
      </c>
      <c r="C136" s="31" t="s">
        <v>5288</v>
      </c>
      <c r="D136" s="29" t="s">
        <v>5289</v>
      </c>
      <c r="E136" s="91">
        <v>2</v>
      </c>
      <c r="F136" s="31" t="s">
        <v>5094</v>
      </c>
      <c r="G136" s="26" t="s">
        <v>5055</v>
      </c>
      <c r="H136" s="26"/>
      <c r="I136" s="26" t="s">
        <v>52</v>
      </c>
      <c r="J136" s="91">
        <v>1</v>
      </c>
      <c r="K136" s="91">
        <v>1</v>
      </c>
      <c r="L136" s="6"/>
      <c r="M136" s="53"/>
      <c r="N136" s="91"/>
      <c r="O136" s="91"/>
      <c r="P136" s="36">
        <v>23</v>
      </c>
      <c r="Q136" s="36" t="s">
        <v>395</v>
      </c>
      <c r="R136" s="44">
        <v>220</v>
      </c>
      <c r="S136" s="126">
        <v>220</v>
      </c>
      <c r="T136" s="126" cm="1">
        <f t="array" ref="T136">_xlfn.IFS(Q136="始業～就業（8:30～17:15）",R136*7.75,Q136="日の入り～日の出",R136*12,Q136="その他",S136)</f>
        <v>220</v>
      </c>
      <c r="U136" s="34" t="s">
        <v>5961</v>
      </c>
    </row>
    <row r="137" spans="1:21" s="7" customFormat="1" ht="15" customHeight="1">
      <c r="A137" s="72" t="s">
        <v>5286</v>
      </c>
      <c r="B137" s="31" t="s">
        <v>5287</v>
      </c>
      <c r="C137" s="31" t="s">
        <v>5288</v>
      </c>
      <c r="D137" s="29" t="s">
        <v>5289</v>
      </c>
      <c r="E137" s="91">
        <v>2</v>
      </c>
      <c r="F137" s="31" t="s">
        <v>5094</v>
      </c>
      <c r="G137" s="26" t="s">
        <v>5103</v>
      </c>
      <c r="H137" s="26"/>
      <c r="I137" s="26" t="s">
        <v>45</v>
      </c>
      <c r="J137" s="91">
        <v>1</v>
      </c>
      <c r="K137" s="91">
        <v>1</v>
      </c>
      <c r="L137" s="6"/>
      <c r="M137" s="53"/>
      <c r="N137" s="91"/>
      <c r="O137" s="91"/>
      <c r="P137" s="36">
        <v>43</v>
      </c>
      <c r="Q137" s="36" t="s">
        <v>395</v>
      </c>
      <c r="R137" s="44">
        <v>220</v>
      </c>
      <c r="S137" s="126">
        <v>220</v>
      </c>
      <c r="T137" s="126" cm="1">
        <f t="array" ref="T137">_xlfn.IFS(Q137="始業～就業（8:30～17:15）",R137*7.75,Q137="日の入り～日の出",R137*12,Q137="その他",S137)</f>
        <v>220</v>
      </c>
      <c r="U137" s="35" t="s">
        <v>4948</v>
      </c>
    </row>
    <row r="138" spans="1:21" s="7" customFormat="1" ht="15" customHeight="1">
      <c r="A138" s="72" t="s">
        <v>5286</v>
      </c>
      <c r="B138" s="31" t="s">
        <v>5287</v>
      </c>
      <c r="C138" s="31" t="s">
        <v>5288</v>
      </c>
      <c r="D138" s="29" t="s">
        <v>5289</v>
      </c>
      <c r="E138" s="91">
        <v>2</v>
      </c>
      <c r="F138" s="31" t="s">
        <v>5094</v>
      </c>
      <c r="G138" s="26" t="s">
        <v>5104</v>
      </c>
      <c r="H138" s="26"/>
      <c r="I138" s="26" t="s">
        <v>45</v>
      </c>
      <c r="J138" s="91">
        <v>18</v>
      </c>
      <c r="K138" s="91">
        <v>36</v>
      </c>
      <c r="L138" s="6"/>
      <c r="M138" s="53"/>
      <c r="N138" s="91"/>
      <c r="O138" s="91"/>
      <c r="P138" s="36">
        <v>42</v>
      </c>
      <c r="Q138" s="36" t="s">
        <v>395</v>
      </c>
      <c r="R138" s="44">
        <v>60</v>
      </c>
      <c r="S138" s="126">
        <v>240</v>
      </c>
      <c r="T138" s="126" cm="1">
        <f t="array" ref="T138">_xlfn.IFS(Q138="始業～就業（8:30～17:15）",R138*7.75,Q138="日の入り～日の出",R138*12,Q138="その他",S138)</f>
        <v>240</v>
      </c>
      <c r="U138" s="35" t="s">
        <v>4948</v>
      </c>
    </row>
    <row r="139" spans="1:21" s="7" customFormat="1" ht="15" customHeight="1">
      <c r="A139" s="72" t="s">
        <v>5286</v>
      </c>
      <c r="B139" s="31" t="s">
        <v>5287</v>
      </c>
      <c r="C139" s="31" t="s">
        <v>5288</v>
      </c>
      <c r="D139" s="29" t="s">
        <v>5289</v>
      </c>
      <c r="E139" s="91">
        <v>2</v>
      </c>
      <c r="F139" s="31" t="s">
        <v>5094</v>
      </c>
      <c r="G139" s="26" t="s">
        <v>5105</v>
      </c>
      <c r="H139" s="26"/>
      <c r="I139" s="26" t="s">
        <v>45</v>
      </c>
      <c r="J139" s="91">
        <v>6</v>
      </c>
      <c r="K139" s="91">
        <v>12</v>
      </c>
      <c r="L139" s="6"/>
      <c r="M139" s="53"/>
      <c r="N139" s="91"/>
      <c r="O139" s="91"/>
      <c r="P139" s="36">
        <v>42</v>
      </c>
      <c r="Q139" s="36" t="s">
        <v>395</v>
      </c>
      <c r="R139" s="44">
        <v>60</v>
      </c>
      <c r="S139" s="126">
        <v>240</v>
      </c>
      <c r="T139" s="126" cm="1">
        <f t="array" ref="T139">_xlfn.IFS(Q139="始業～就業（8:30～17:15）",R139*7.75,Q139="日の入り～日の出",R139*12,Q139="その他",S139)</f>
        <v>240</v>
      </c>
      <c r="U139" s="35" t="s">
        <v>4948</v>
      </c>
    </row>
    <row r="140" spans="1:21" s="7" customFormat="1" ht="15" customHeight="1">
      <c r="A140" s="72" t="s">
        <v>5286</v>
      </c>
      <c r="B140" s="31" t="s">
        <v>5287</v>
      </c>
      <c r="C140" s="31" t="s">
        <v>5288</v>
      </c>
      <c r="D140" s="29" t="s">
        <v>5289</v>
      </c>
      <c r="E140" s="91">
        <v>2</v>
      </c>
      <c r="F140" s="31" t="s">
        <v>5094</v>
      </c>
      <c r="G140" s="26" t="s">
        <v>5959</v>
      </c>
      <c r="H140" s="26"/>
      <c r="I140" s="26" t="s">
        <v>45</v>
      </c>
      <c r="J140" s="91">
        <v>6</v>
      </c>
      <c r="K140" s="91">
        <v>12</v>
      </c>
      <c r="L140" s="6"/>
      <c r="M140" s="53"/>
      <c r="N140" s="91"/>
      <c r="O140" s="91"/>
      <c r="P140" s="36">
        <v>42</v>
      </c>
      <c r="Q140" s="36" t="s">
        <v>395</v>
      </c>
      <c r="R140" s="44">
        <v>60</v>
      </c>
      <c r="S140" s="126">
        <v>240</v>
      </c>
      <c r="T140" s="126" cm="1">
        <f t="array" ref="T140">_xlfn.IFS(Q140="始業～就業（8:30～17:15）",R140*7.75,Q140="日の入り～日の出",R140*12,Q140="その他",S140)</f>
        <v>240</v>
      </c>
      <c r="U140" s="35" t="s">
        <v>4948</v>
      </c>
    </row>
    <row r="141" spans="1:21" s="7" customFormat="1" ht="15" customHeight="1">
      <c r="A141" s="72" t="s">
        <v>5286</v>
      </c>
      <c r="B141" s="31" t="s">
        <v>5287</v>
      </c>
      <c r="C141" s="31" t="s">
        <v>5288</v>
      </c>
      <c r="D141" s="29" t="s">
        <v>5289</v>
      </c>
      <c r="E141" s="91">
        <v>2</v>
      </c>
      <c r="F141" s="31" t="s">
        <v>5094</v>
      </c>
      <c r="G141" s="26" t="s">
        <v>5106</v>
      </c>
      <c r="H141" s="26"/>
      <c r="I141" s="26" t="s">
        <v>45</v>
      </c>
      <c r="J141" s="91">
        <v>18</v>
      </c>
      <c r="K141" s="91">
        <v>36</v>
      </c>
      <c r="L141" s="6"/>
      <c r="M141" s="53"/>
      <c r="N141" s="91"/>
      <c r="O141" s="91"/>
      <c r="P141" s="36">
        <v>42</v>
      </c>
      <c r="Q141" s="36" t="s">
        <v>395</v>
      </c>
      <c r="R141" s="44">
        <v>120</v>
      </c>
      <c r="S141" s="126">
        <v>120</v>
      </c>
      <c r="T141" s="126" cm="1">
        <f t="array" ref="T141">_xlfn.IFS(Q141="始業～就業（8:30～17:15）",R141*7.75,Q141="日の入り～日の出",R141*12,Q141="その他",S141)</f>
        <v>120</v>
      </c>
      <c r="U141" s="35" t="s">
        <v>4948</v>
      </c>
    </row>
    <row r="142" spans="1:21" s="7" customFormat="1" ht="15" customHeight="1">
      <c r="A142" s="72" t="s">
        <v>5286</v>
      </c>
      <c r="B142" s="31" t="s">
        <v>5287</v>
      </c>
      <c r="C142" s="31" t="s">
        <v>5288</v>
      </c>
      <c r="D142" s="29" t="s">
        <v>5289</v>
      </c>
      <c r="E142" s="91">
        <v>2</v>
      </c>
      <c r="F142" s="31" t="s">
        <v>5107</v>
      </c>
      <c r="G142" s="26" t="s">
        <v>5055</v>
      </c>
      <c r="H142" s="26"/>
      <c r="I142" s="26" t="s">
        <v>45</v>
      </c>
      <c r="J142" s="91">
        <v>3</v>
      </c>
      <c r="K142" s="91">
        <v>3</v>
      </c>
      <c r="L142" s="6"/>
      <c r="M142" s="53"/>
      <c r="N142" s="91"/>
      <c r="O142" s="91"/>
      <c r="P142" s="36">
        <v>43</v>
      </c>
      <c r="Q142" s="36" t="s">
        <v>395</v>
      </c>
      <c r="R142" s="44">
        <v>120</v>
      </c>
      <c r="S142" s="126">
        <v>120</v>
      </c>
      <c r="T142" s="126" cm="1">
        <f t="array" ref="T142">_xlfn.IFS(Q142="始業～就業（8:30～17:15）",R142*7.75,Q142="日の入り～日の出",R142*12,Q142="その他",S142)</f>
        <v>120</v>
      </c>
      <c r="U142" s="34" t="s">
        <v>4948</v>
      </c>
    </row>
    <row r="143" spans="1:21" s="7" customFormat="1" ht="15" customHeight="1">
      <c r="A143" s="72" t="s">
        <v>5286</v>
      </c>
      <c r="B143" s="31" t="s">
        <v>5287</v>
      </c>
      <c r="C143" s="31" t="s">
        <v>5288</v>
      </c>
      <c r="D143" s="29" t="s">
        <v>5289</v>
      </c>
      <c r="E143" s="91">
        <v>2</v>
      </c>
      <c r="F143" s="31" t="s">
        <v>5107</v>
      </c>
      <c r="G143" s="26" t="s">
        <v>5055</v>
      </c>
      <c r="H143" s="26"/>
      <c r="I143" s="26" t="s">
        <v>45</v>
      </c>
      <c r="J143" s="91">
        <v>2</v>
      </c>
      <c r="K143" s="91">
        <v>2</v>
      </c>
      <c r="L143" s="6"/>
      <c r="M143" s="53"/>
      <c r="N143" s="91"/>
      <c r="O143" s="91"/>
      <c r="P143" s="36">
        <v>43</v>
      </c>
      <c r="Q143" s="36" t="s">
        <v>395</v>
      </c>
      <c r="R143" s="44">
        <v>120</v>
      </c>
      <c r="S143" s="126">
        <v>120</v>
      </c>
      <c r="T143" s="126" cm="1">
        <f t="array" ref="T143">_xlfn.IFS(Q143="始業～就業（8:30～17:15）",R143*7.75,Q143="日の入り～日の出",R143*12,Q143="その他",S143)</f>
        <v>120</v>
      </c>
      <c r="U143" s="34" t="s">
        <v>4948</v>
      </c>
    </row>
    <row r="144" spans="1:21" s="7" customFormat="1" ht="15" customHeight="1">
      <c r="A144" s="72" t="s">
        <v>5286</v>
      </c>
      <c r="B144" s="31" t="s">
        <v>5287</v>
      </c>
      <c r="C144" s="31" t="s">
        <v>5288</v>
      </c>
      <c r="D144" s="29" t="s">
        <v>5289</v>
      </c>
      <c r="E144" s="91">
        <v>2</v>
      </c>
      <c r="F144" s="31" t="s">
        <v>5107</v>
      </c>
      <c r="G144" s="26" t="s">
        <v>5073</v>
      </c>
      <c r="H144" s="26"/>
      <c r="I144" s="26" t="s">
        <v>45</v>
      </c>
      <c r="J144" s="91">
        <v>3</v>
      </c>
      <c r="K144" s="91">
        <v>3</v>
      </c>
      <c r="L144" s="6"/>
      <c r="M144" s="53"/>
      <c r="N144" s="91"/>
      <c r="O144" s="91"/>
      <c r="P144" s="36">
        <v>43</v>
      </c>
      <c r="Q144" s="36" t="s">
        <v>395</v>
      </c>
      <c r="R144" s="44">
        <v>120</v>
      </c>
      <c r="S144" s="126">
        <v>120</v>
      </c>
      <c r="T144" s="126" cm="1">
        <f t="array" ref="T144">_xlfn.IFS(Q144="始業～就業（8:30～17:15）",R144*7.75,Q144="日の入り～日の出",R144*12,Q144="その他",S144)</f>
        <v>120</v>
      </c>
      <c r="U144" s="34" t="s">
        <v>4948</v>
      </c>
    </row>
    <row r="145" spans="1:21" s="7" customFormat="1" ht="15" customHeight="1">
      <c r="A145" s="72" t="s">
        <v>5286</v>
      </c>
      <c r="B145" s="31" t="s">
        <v>5287</v>
      </c>
      <c r="C145" s="31" t="s">
        <v>5288</v>
      </c>
      <c r="D145" s="29" t="s">
        <v>5289</v>
      </c>
      <c r="E145" s="91">
        <v>2</v>
      </c>
      <c r="F145" s="31" t="s">
        <v>5107</v>
      </c>
      <c r="G145" s="26" t="s">
        <v>5073</v>
      </c>
      <c r="H145" s="26"/>
      <c r="I145" s="26" t="s">
        <v>45</v>
      </c>
      <c r="J145" s="91">
        <v>1</v>
      </c>
      <c r="K145" s="91">
        <v>1</v>
      </c>
      <c r="L145" s="6"/>
      <c r="M145" s="53"/>
      <c r="N145" s="91"/>
      <c r="O145" s="91"/>
      <c r="P145" s="36">
        <v>43</v>
      </c>
      <c r="Q145" s="36" t="s">
        <v>395</v>
      </c>
      <c r="R145" s="44">
        <v>120</v>
      </c>
      <c r="S145" s="126">
        <v>120</v>
      </c>
      <c r="T145" s="126" cm="1">
        <f t="array" ref="T145">_xlfn.IFS(Q145="始業～就業（8:30～17:15）",R145*7.75,Q145="日の入り～日の出",R145*12,Q145="その他",S145)</f>
        <v>120</v>
      </c>
      <c r="U145" s="34" t="s">
        <v>4948</v>
      </c>
    </row>
    <row r="146" spans="1:21" s="7" customFormat="1" ht="15" customHeight="1">
      <c r="A146" s="72" t="s">
        <v>5286</v>
      </c>
      <c r="B146" s="31" t="s">
        <v>5287</v>
      </c>
      <c r="C146" s="31" t="s">
        <v>5288</v>
      </c>
      <c r="D146" s="29" t="s">
        <v>5289</v>
      </c>
      <c r="E146" s="91">
        <v>2</v>
      </c>
      <c r="F146" s="31" t="s">
        <v>5107</v>
      </c>
      <c r="G146" s="26" t="s">
        <v>32</v>
      </c>
      <c r="H146" s="26"/>
      <c r="I146" s="26" t="s">
        <v>45</v>
      </c>
      <c r="J146" s="91">
        <v>7</v>
      </c>
      <c r="K146" s="91">
        <v>7</v>
      </c>
      <c r="L146" s="6"/>
      <c r="M146" s="53"/>
      <c r="N146" s="91"/>
      <c r="O146" s="91"/>
      <c r="P146" s="36">
        <v>43</v>
      </c>
      <c r="Q146" s="36" t="s">
        <v>395</v>
      </c>
      <c r="R146" s="44">
        <v>120</v>
      </c>
      <c r="S146" s="126">
        <v>840</v>
      </c>
      <c r="T146" s="126" cm="1">
        <f t="array" ref="T146">_xlfn.IFS(Q146="始業～就業（8:30～17:15）",R146*7.75,Q146="日の入り～日の出",R146*12,Q146="その他",S146)</f>
        <v>840</v>
      </c>
      <c r="U146" s="34" t="s">
        <v>4948</v>
      </c>
    </row>
    <row r="147" spans="1:21" s="7" customFormat="1" ht="15" customHeight="1">
      <c r="A147" s="72" t="s">
        <v>5286</v>
      </c>
      <c r="B147" s="31" t="s">
        <v>5287</v>
      </c>
      <c r="C147" s="31" t="s">
        <v>5288</v>
      </c>
      <c r="D147" s="29" t="s">
        <v>5289</v>
      </c>
      <c r="E147" s="91">
        <v>2</v>
      </c>
      <c r="F147" s="31" t="s">
        <v>5107</v>
      </c>
      <c r="G147" s="26" t="s">
        <v>5108</v>
      </c>
      <c r="H147" s="5"/>
      <c r="I147" s="26" t="s">
        <v>45</v>
      </c>
      <c r="J147" s="91">
        <v>15</v>
      </c>
      <c r="K147" s="91">
        <v>45</v>
      </c>
      <c r="L147" s="6"/>
      <c r="M147" s="53"/>
      <c r="N147" s="91"/>
      <c r="O147" s="91"/>
      <c r="P147" s="36">
        <v>42</v>
      </c>
      <c r="Q147" s="36" t="s">
        <v>395</v>
      </c>
      <c r="R147" s="44">
        <v>120</v>
      </c>
      <c r="S147" s="126">
        <v>840</v>
      </c>
      <c r="T147" s="126" cm="1">
        <f t="array" ref="T147">_xlfn.IFS(Q147="始業～就業（8:30～17:15）",R147*7.75,Q147="日の入り～日の出",R147*12,Q147="その他",S147)</f>
        <v>840</v>
      </c>
      <c r="U147" s="34" t="s">
        <v>4948</v>
      </c>
    </row>
    <row r="148" spans="1:21" s="7" customFormat="1" ht="15" customHeight="1">
      <c r="A148" s="72" t="s">
        <v>5286</v>
      </c>
      <c r="B148" s="31" t="s">
        <v>5287</v>
      </c>
      <c r="C148" s="31" t="s">
        <v>5288</v>
      </c>
      <c r="D148" s="29" t="s">
        <v>5289</v>
      </c>
      <c r="E148" s="91">
        <v>2</v>
      </c>
      <c r="F148" s="31" t="s">
        <v>5107</v>
      </c>
      <c r="G148" s="26" t="s">
        <v>5108</v>
      </c>
      <c r="H148" s="5"/>
      <c r="I148" s="26" t="s">
        <v>45</v>
      </c>
      <c r="J148" s="91">
        <v>2</v>
      </c>
      <c r="K148" s="91">
        <v>2</v>
      </c>
      <c r="L148" s="6"/>
      <c r="M148" s="53"/>
      <c r="N148" s="91"/>
      <c r="O148" s="91"/>
      <c r="P148" s="36">
        <v>43</v>
      </c>
      <c r="Q148" s="36" t="s">
        <v>395</v>
      </c>
      <c r="R148" s="44">
        <v>120</v>
      </c>
      <c r="S148" s="126">
        <v>840</v>
      </c>
      <c r="T148" s="126" cm="1">
        <f t="array" ref="T148">_xlfn.IFS(Q148="始業～就業（8:30～17:15）",R148*7.75,Q148="日の入り～日の出",R148*12,Q148="その他",S148)</f>
        <v>840</v>
      </c>
      <c r="U148" s="34" t="s">
        <v>4948</v>
      </c>
    </row>
    <row r="149" spans="1:21" s="7" customFormat="1" ht="15" customHeight="1">
      <c r="A149" s="72" t="s">
        <v>5286</v>
      </c>
      <c r="B149" s="31" t="s">
        <v>5287</v>
      </c>
      <c r="C149" s="31" t="s">
        <v>5288</v>
      </c>
      <c r="D149" s="29" t="s">
        <v>5289</v>
      </c>
      <c r="E149" s="91">
        <v>2</v>
      </c>
      <c r="F149" s="31" t="s">
        <v>5107</v>
      </c>
      <c r="G149" s="26" t="s">
        <v>5109</v>
      </c>
      <c r="H149" s="26"/>
      <c r="I149" s="26" t="s">
        <v>45</v>
      </c>
      <c r="J149" s="91">
        <v>6</v>
      </c>
      <c r="K149" s="91">
        <v>18</v>
      </c>
      <c r="L149" s="6"/>
      <c r="M149" s="53"/>
      <c r="N149" s="91"/>
      <c r="O149" s="91"/>
      <c r="P149" s="36">
        <v>42</v>
      </c>
      <c r="Q149" s="36" t="s">
        <v>395</v>
      </c>
      <c r="R149" s="44">
        <v>120</v>
      </c>
      <c r="S149" s="126">
        <v>840</v>
      </c>
      <c r="T149" s="126" cm="1">
        <f t="array" ref="T149">_xlfn.IFS(Q149="始業～就業（8:30～17:15）",R149*7.75,Q149="日の入り～日の出",R149*12,Q149="その他",S149)</f>
        <v>840</v>
      </c>
      <c r="U149" s="34" t="s">
        <v>4948</v>
      </c>
    </row>
    <row r="150" spans="1:21" s="7" customFormat="1" ht="15" customHeight="1">
      <c r="A150" s="72" t="s">
        <v>5286</v>
      </c>
      <c r="B150" s="31" t="s">
        <v>5287</v>
      </c>
      <c r="C150" s="31" t="s">
        <v>5288</v>
      </c>
      <c r="D150" s="29" t="s">
        <v>5289</v>
      </c>
      <c r="E150" s="91">
        <v>2</v>
      </c>
      <c r="F150" s="31" t="s">
        <v>5107</v>
      </c>
      <c r="G150" s="26" t="s">
        <v>5110</v>
      </c>
      <c r="H150" s="26"/>
      <c r="I150" s="26" t="s">
        <v>45</v>
      </c>
      <c r="J150" s="91">
        <v>9</v>
      </c>
      <c r="K150" s="91">
        <v>27</v>
      </c>
      <c r="L150" s="6"/>
      <c r="M150" s="53"/>
      <c r="N150" s="91"/>
      <c r="O150" s="91"/>
      <c r="P150" s="36">
        <v>42</v>
      </c>
      <c r="Q150" s="36" t="s">
        <v>395</v>
      </c>
      <c r="R150" s="44">
        <v>60</v>
      </c>
      <c r="S150" s="126">
        <v>60</v>
      </c>
      <c r="T150" s="126" cm="1">
        <f t="array" ref="T150">_xlfn.IFS(Q150="始業～就業（8:30～17:15）",R150*7.75,Q150="日の入り～日の出",R150*12,Q150="その他",S150)</f>
        <v>60</v>
      </c>
      <c r="U150" s="34" t="s">
        <v>4948</v>
      </c>
    </row>
    <row r="151" spans="1:21" s="7" customFormat="1" ht="15" customHeight="1">
      <c r="A151" s="72" t="s">
        <v>5286</v>
      </c>
      <c r="B151" s="31" t="s">
        <v>5287</v>
      </c>
      <c r="C151" s="31" t="s">
        <v>5288</v>
      </c>
      <c r="D151" s="29" t="s">
        <v>5289</v>
      </c>
      <c r="E151" s="91">
        <v>2</v>
      </c>
      <c r="F151" s="31" t="s">
        <v>5107</v>
      </c>
      <c r="G151" s="26" t="s">
        <v>5110</v>
      </c>
      <c r="H151" s="26"/>
      <c r="I151" s="26" t="s">
        <v>45</v>
      </c>
      <c r="J151" s="91">
        <v>2</v>
      </c>
      <c r="K151" s="91">
        <v>2</v>
      </c>
      <c r="L151" s="6"/>
      <c r="M151" s="53"/>
      <c r="N151" s="91"/>
      <c r="O151" s="91"/>
      <c r="P151" s="36">
        <v>43</v>
      </c>
      <c r="Q151" s="36" t="s">
        <v>395</v>
      </c>
      <c r="R151" s="44">
        <v>60</v>
      </c>
      <c r="S151" s="126">
        <v>60</v>
      </c>
      <c r="T151" s="126" cm="1">
        <f t="array" ref="T151">_xlfn.IFS(Q151="始業～就業（8:30～17:15）",R151*7.75,Q151="日の入り～日の出",R151*12,Q151="その他",S151)</f>
        <v>60</v>
      </c>
      <c r="U151" s="34" t="s">
        <v>4948</v>
      </c>
    </row>
    <row r="152" spans="1:21" s="7" customFormat="1" ht="15" customHeight="1">
      <c r="A152" s="72" t="s">
        <v>5286</v>
      </c>
      <c r="B152" s="31" t="s">
        <v>5287</v>
      </c>
      <c r="C152" s="31" t="s">
        <v>5288</v>
      </c>
      <c r="D152" s="29" t="s">
        <v>5289</v>
      </c>
      <c r="E152" s="91">
        <v>2</v>
      </c>
      <c r="F152" s="31" t="s">
        <v>5107</v>
      </c>
      <c r="G152" s="26" t="s">
        <v>5111</v>
      </c>
      <c r="H152" s="26"/>
      <c r="I152" s="26" t="s">
        <v>45</v>
      </c>
      <c r="J152" s="91">
        <v>21</v>
      </c>
      <c r="K152" s="91">
        <v>42</v>
      </c>
      <c r="L152" s="6"/>
      <c r="M152" s="53"/>
      <c r="N152" s="91"/>
      <c r="O152" s="91"/>
      <c r="P152" s="36">
        <v>42</v>
      </c>
      <c r="Q152" s="36" t="s">
        <v>395</v>
      </c>
      <c r="R152" s="44">
        <v>120</v>
      </c>
      <c r="S152" s="126">
        <v>840</v>
      </c>
      <c r="T152" s="126" cm="1">
        <f t="array" ref="T152">_xlfn.IFS(Q152="始業～就業（8:30～17:15）",R152*7.75,Q152="日の入り～日の出",R152*12,Q152="その他",S152)</f>
        <v>840</v>
      </c>
      <c r="U152" s="34" t="s">
        <v>4948</v>
      </c>
    </row>
    <row r="153" spans="1:21" s="7" customFormat="1" ht="15" customHeight="1">
      <c r="A153" s="72" t="s">
        <v>5286</v>
      </c>
      <c r="B153" s="31" t="s">
        <v>5287</v>
      </c>
      <c r="C153" s="31" t="s">
        <v>5288</v>
      </c>
      <c r="D153" s="29" t="s">
        <v>5289</v>
      </c>
      <c r="E153" s="91">
        <v>2</v>
      </c>
      <c r="F153" s="31" t="s">
        <v>5107</v>
      </c>
      <c r="G153" s="26" t="s">
        <v>5111</v>
      </c>
      <c r="H153" s="26"/>
      <c r="I153" s="26" t="s">
        <v>45</v>
      </c>
      <c r="J153" s="91">
        <v>2</v>
      </c>
      <c r="K153" s="91">
        <v>2</v>
      </c>
      <c r="L153" s="6"/>
      <c r="M153" s="53"/>
      <c r="N153" s="91"/>
      <c r="O153" s="91"/>
      <c r="P153" s="36">
        <v>43</v>
      </c>
      <c r="Q153" s="36" t="s">
        <v>395</v>
      </c>
      <c r="R153" s="44">
        <v>120</v>
      </c>
      <c r="S153" s="126">
        <v>840</v>
      </c>
      <c r="T153" s="126" cm="1">
        <f t="array" ref="T153">_xlfn.IFS(Q153="始業～就業（8:30～17:15）",R153*7.75,Q153="日の入り～日の出",R153*12,Q153="その他",S153)</f>
        <v>840</v>
      </c>
      <c r="U153" s="34" t="s">
        <v>4948</v>
      </c>
    </row>
    <row r="154" spans="1:21" s="7" customFormat="1" ht="15" customHeight="1">
      <c r="A154" s="72" t="s">
        <v>5286</v>
      </c>
      <c r="B154" s="31" t="s">
        <v>5287</v>
      </c>
      <c r="C154" s="31" t="s">
        <v>5288</v>
      </c>
      <c r="D154" s="29" t="s">
        <v>5289</v>
      </c>
      <c r="E154" s="91">
        <v>2</v>
      </c>
      <c r="F154" s="31" t="s">
        <v>5107</v>
      </c>
      <c r="G154" s="26" t="s">
        <v>5112</v>
      </c>
      <c r="H154" s="26"/>
      <c r="I154" s="26" t="s">
        <v>45</v>
      </c>
      <c r="J154" s="91">
        <v>21</v>
      </c>
      <c r="K154" s="91">
        <v>42</v>
      </c>
      <c r="L154" s="6"/>
      <c r="M154" s="53"/>
      <c r="N154" s="91"/>
      <c r="O154" s="91"/>
      <c r="P154" s="36">
        <v>42</v>
      </c>
      <c r="Q154" s="36" t="s">
        <v>395</v>
      </c>
      <c r="R154" s="44">
        <v>120</v>
      </c>
      <c r="S154" s="126">
        <v>840</v>
      </c>
      <c r="T154" s="126" cm="1">
        <f t="array" ref="T154">_xlfn.IFS(Q154="始業～就業（8:30～17:15）",R154*7.75,Q154="日の入り～日の出",R154*12,Q154="その他",S154)</f>
        <v>840</v>
      </c>
      <c r="U154" s="34" t="s">
        <v>4948</v>
      </c>
    </row>
    <row r="155" spans="1:21" s="7" customFormat="1" ht="15" customHeight="1">
      <c r="A155" s="72" t="s">
        <v>5286</v>
      </c>
      <c r="B155" s="31" t="s">
        <v>5287</v>
      </c>
      <c r="C155" s="31" t="s">
        <v>5288</v>
      </c>
      <c r="D155" s="29" t="s">
        <v>5289</v>
      </c>
      <c r="E155" s="91">
        <v>2</v>
      </c>
      <c r="F155" s="31" t="s">
        <v>5107</v>
      </c>
      <c r="G155" s="26" t="s">
        <v>5112</v>
      </c>
      <c r="H155" s="26"/>
      <c r="I155" s="26" t="s">
        <v>45</v>
      </c>
      <c r="J155" s="91">
        <v>2</v>
      </c>
      <c r="K155" s="91">
        <v>2</v>
      </c>
      <c r="L155" s="6"/>
      <c r="M155" s="53"/>
      <c r="N155" s="91"/>
      <c r="O155" s="91"/>
      <c r="P155" s="36">
        <v>43</v>
      </c>
      <c r="Q155" s="36" t="s">
        <v>395</v>
      </c>
      <c r="R155" s="44">
        <v>120</v>
      </c>
      <c r="S155" s="126">
        <v>840</v>
      </c>
      <c r="T155" s="126" cm="1">
        <f t="array" ref="T155">_xlfn.IFS(Q155="始業～就業（8:30～17:15）",R155*7.75,Q155="日の入り～日の出",R155*12,Q155="その他",S155)</f>
        <v>840</v>
      </c>
      <c r="U155" s="34" t="s">
        <v>4948</v>
      </c>
    </row>
    <row r="156" spans="1:21" s="7" customFormat="1" ht="15" customHeight="1">
      <c r="A156" s="72" t="s">
        <v>5286</v>
      </c>
      <c r="B156" s="31" t="s">
        <v>5287</v>
      </c>
      <c r="C156" s="31" t="s">
        <v>5288</v>
      </c>
      <c r="D156" s="29" t="s">
        <v>5289</v>
      </c>
      <c r="E156" s="91">
        <v>2</v>
      </c>
      <c r="F156" s="31" t="s">
        <v>5107</v>
      </c>
      <c r="G156" s="26" t="s">
        <v>5113</v>
      </c>
      <c r="H156" s="5"/>
      <c r="I156" s="26" t="s">
        <v>45</v>
      </c>
      <c r="J156" s="91">
        <v>15</v>
      </c>
      <c r="K156" s="91">
        <v>30</v>
      </c>
      <c r="L156" s="6"/>
      <c r="M156" s="53"/>
      <c r="N156" s="91"/>
      <c r="O156" s="91"/>
      <c r="P156" s="36">
        <v>42</v>
      </c>
      <c r="Q156" s="36" t="s">
        <v>395</v>
      </c>
      <c r="R156" s="44">
        <v>60</v>
      </c>
      <c r="S156" s="126">
        <v>60</v>
      </c>
      <c r="T156" s="126" cm="1">
        <f t="array" ref="T156">_xlfn.IFS(Q156="始業～就業（8:30～17:15）",R156*7.75,Q156="日の入り～日の出",R156*12,Q156="その他",S156)</f>
        <v>60</v>
      </c>
      <c r="U156" s="35" t="s">
        <v>4948</v>
      </c>
    </row>
    <row r="157" spans="1:21" s="7" customFormat="1" ht="15" customHeight="1">
      <c r="A157" s="72" t="s">
        <v>5286</v>
      </c>
      <c r="B157" s="31" t="s">
        <v>5287</v>
      </c>
      <c r="C157" s="31" t="s">
        <v>5288</v>
      </c>
      <c r="D157" s="29" t="s">
        <v>5289</v>
      </c>
      <c r="E157" s="91">
        <v>2</v>
      </c>
      <c r="F157" s="31" t="s">
        <v>5107</v>
      </c>
      <c r="G157" s="26" t="s">
        <v>5113</v>
      </c>
      <c r="H157" s="26"/>
      <c r="I157" s="26" t="s">
        <v>45</v>
      </c>
      <c r="J157" s="91">
        <v>2</v>
      </c>
      <c r="K157" s="91">
        <v>2</v>
      </c>
      <c r="L157" s="6"/>
      <c r="M157" s="53"/>
      <c r="N157" s="91"/>
      <c r="O157" s="91"/>
      <c r="P157" s="36">
        <v>43</v>
      </c>
      <c r="Q157" s="36" t="s">
        <v>395</v>
      </c>
      <c r="R157" s="44">
        <v>60</v>
      </c>
      <c r="S157" s="126">
        <v>60</v>
      </c>
      <c r="T157" s="126" cm="1">
        <f t="array" ref="T157">_xlfn.IFS(Q157="始業～就業（8:30～17:15）",R157*7.75,Q157="日の入り～日の出",R157*12,Q157="その他",S157)</f>
        <v>60</v>
      </c>
      <c r="U157" s="35" t="s">
        <v>4948</v>
      </c>
    </row>
    <row r="158" spans="1:21" s="7" customFormat="1" ht="15" customHeight="1">
      <c r="A158" s="72" t="s">
        <v>5286</v>
      </c>
      <c r="B158" s="31" t="s">
        <v>5287</v>
      </c>
      <c r="C158" s="31" t="s">
        <v>5288</v>
      </c>
      <c r="D158" s="29" t="s">
        <v>5289</v>
      </c>
      <c r="E158" s="91">
        <v>2</v>
      </c>
      <c r="F158" s="31" t="s">
        <v>5107</v>
      </c>
      <c r="G158" s="26" t="s">
        <v>5114</v>
      </c>
      <c r="H158" s="26"/>
      <c r="I158" s="26" t="s">
        <v>45</v>
      </c>
      <c r="J158" s="91">
        <v>15</v>
      </c>
      <c r="K158" s="91">
        <v>30</v>
      </c>
      <c r="L158" s="6"/>
      <c r="M158" s="53"/>
      <c r="N158" s="91"/>
      <c r="O158" s="91"/>
      <c r="P158" s="36">
        <v>42</v>
      </c>
      <c r="Q158" s="36" t="s">
        <v>395</v>
      </c>
      <c r="R158" s="44">
        <v>60</v>
      </c>
      <c r="S158" s="126">
        <v>60</v>
      </c>
      <c r="T158" s="126" cm="1">
        <f t="array" ref="T158">_xlfn.IFS(Q158="始業～就業（8:30～17:15）",R158*7.75,Q158="日の入り～日の出",R158*12,Q158="その他",S158)</f>
        <v>60</v>
      </c>
      <c r="U158" s="35" t="s">
        <v>4948</v>
      </c>
    </row>
    <row r="159" spans="1:21" s="7" customFormat="1" ht="15" customHeight="1">
      <c r="A159" s="72" t="s">
        <v>5286</v>
      </c>
      <c r="B159" s="31" t="s">
        <v>5287</v>
      </c>
      <c r="C159" s="31" t="s">
        <v>5288</v>
      </c>
      <c r="D159" s="29" t="s">
        <v>5289</v>
      </c>
      <c r="E159" s="91">
        <v>2</v>
      </c>
      <c r="F159" s="31" t="s">
        <v>5107</v>
      </c>
      <c r="G159" s="26" t="s">
        <v>5114</v>
      </c>
      <c r="H159" s="26"/>
      <c r="I159" s="26" t="s">
        <v>45</v>
      </c>
      <c r="J159" s="91">
        <v>2</v>
      </c>
      <c r="K159" s="91">
        <v>2</v>
      </c>
      <c r="L159" s="6"/>
      <c r="M159" s="53"/>
      <c r="N159" s="91"/>
      <c r="O159" s="91"/>
      <c r="P159" s="36">
        <v>43</v>
      </c>
      <c r="Q159" s="36" t="s">
        <v>395</v>
      </c>
      <c r="R159" s="44">
        <v>60</v>
      </c>
      <c r="S159" s="126">
        <v>60</v>
      </c>
      <c r="T159" s="126" cm="1">
        <f t="array" ref="T159">_xlfn.IFS(Q159="始業～就業（8:30～17:15）",R159*7.75,Q159="日の入り～日の出",R159*12,Q159="その他",S159)</f>
        <v>60</v>
      </c>
      <c r="U159" s="35" t="s">
        <v>4948</v>
      </c>
    </row>
    <row r="160" spans="1:21" s="7" customFormat="1" ht="15" customHeight="1">
      <c r="A160" s="72" t="s">
        <v>5286</v>
      </c>
      <c r="B160" s="31" t="s">
        <v>5287</v>
      </c>
      <c r="C160" s="31" t="s">
        <v>5288</v>
      </c>
      <c r="D160" s="29" t="s">
        <v>5289</v>
      </c>
      <c r="E160" s="91">
        <v>2</v>
      </c>
      <c r="F160" s="31" t="s">
        <v>5107</v>
      </c>
      <c r="G160" s="26" t="s">
        <v>5115</v>
      </c>
      <c r="H160" s="26"/>
      <c r="I160" s="26" t="s">
        <v>45</v>
      </c>
      <c r="J160" s="91">
        <v>6</v>
      </c>
      <c r="K160" s="91">
        <v>18</v>
      </c>
      <c r="L160" s="6"/>
      <c r="M160" s="53"/>
      <c r="N160" s="91"/>
      <c r="O160" s="91"/>
      <c r="P160" s="36">
        <v>42</v>
      </c>
      <c r="Q160" s="36" t="s">
        <v>395</v>
      </c>
      <c r="R160" s="44">
        <v>120</v>
      </c>
      <c r="S160" s="126">
        <v>840</v>
      </c>
      <c r="T160" s="126" cm="1">
        <f t="array" ref="T160">_xlfn.IFS(Q160="始業～就業（8:30～17:15）",R160*7.75,Q160="日の入り～日の出",R160*12,Q160="その他",S160)</f>
        <v>840</v>
      </c>
      <c r="U160" s="35" t="s">
        <v>4948</v>
      </c>
    </row>
    <row r="161" spans="1:21" s="7" customFormat="1" ht="15" customHeight="1">
      <c r="A161" s="72" t="s">
        <v>5286</v>
      </c>
      <c r="B161" s="31" t="s">
        <v>5287</v>
      </c>
      <c r="C161" s="31" t="s">
        <v>5288</v>
      </c>
      <c r="D161" s="29" t="s">
        <v>5289</v>
      </c>
      <c r="E161" s="91">
        <v>2</v>
      </c>
      <c r="F161" s="31" t="s">
        <v>5107</v>
      </c>
      <c r="G161" s="26" t="s">
        <v>5116</v>
      </c>
      <c r="H161" s="26"/>
      <c r="I161" s="26" t="s">
        <v>45</v>
      </c>
      <c r="J161" s="91">
        <v>12</v>
      </c>
      <c r="K161" s="91">
        <v>24</v>
      </c>
      <c r="L161" s="6"/>
      <c r="M161" s="53"/>
      <c r="N161" s="91"/>
      <c r="O161" s="91"/>
      <c r="P161" s="36">
        <v>42</v>
      </c>
      <c r="Q161" s="36" t="s">
        <v>395</v>
      </c>
      <c r="R161" s="44">
        <v>60</v>
      </c>
      <c r="S161" s="126">
        <v>240</v>
      </c>
      <c r="T161" s="126" cm="1">
        <f t="array" ref="T161">_xlfn.IFS(Q161="始業～就業（8:30～17:15）",R161*7.75,Q161="日の入り～日の出",R161*12,Q161="その他",S161)</f>
        <v>240</v>
      </c>
      <c r="U161" s="35" t="s">
        <v>4948</v>
      </c>
    </row>
    <row r="162" spans="1:21" s="7" customFormat="1" ht="15" customHeight="1">
      <c r="A162" s="72" t="s">
        <v>5286</v>
      </c>
      <c r="B162" s="31" t="s">
        <v>5287</v>
      </c>
      <c r="C162" s="31" t="s">
        <v>5288</v>
      </c>
      <c r="D162" s="29" t="s">
        <v>5289</v>
      </c>
      <c r="E162" s="91">
        <v>2</v>
      </c>
      <c r="F162" s="31" t="s">
        <v>5107</v>
      </c>
      <c r="G162" s="26" t="s">
        <v>5116</v>
      </c>
      <c r="H162" s="5"/>
      <c r="I162" s="26" t="s">
        <v>45</v>
      </c>
      <c r="J162" s="91">
        <v>2</v>
      </c>
      <c r="K162" s="91">
        <v>2</v>
      </c>
      <c r="L162" s="6"/>
      <c r="M162" s="53"/>
      <c r="N162" s="91"/>
      <c r="O162" s="91"/>
      <c r="P162" s="36">
        <v>43</v>
      </c>
      <c r="Q162" s="36" t="s">
        <v>395</v>
      </c>
      <c r="R162" s="44">
        <v>60</v>
      </c>
      <c r="S162" s="126">
        <v>240</v>
      </c>
      <c r="T162" s="126" cm="1">
        <f t="array" ref="T162">_xlfn.IFS(Q162="始業～就業（8:30～17:15）",R162*7.75,Q162="日の入り～日の出",R162*12,Q162="その他",S162)</f>
        <v>240</v>
      </c>
      <c r="U162" s="35" t="s">
        <v>4948</v>
      </c>
    </row>
    <row r="163" spans="1:21" s="7" customFormat="1" ht="15" customHeight="1">
      <c r="A163" s="72" t="s">
        <v>5286</v>
      </c>
      <c r="B163" s="31" t="s">
        <v>5287</v>
      </c>
      <c r="C163" s="31" t="s">
        <v>5288</v>
      </c>
      <c r="D163" s="29" t="s">
        <v>5289</v>
      </c>
      <c r="E163" s="91">
        <v>2</v>
      </c>
      <c r="F163" s="31" t="s">
        <v>5107</v>
      </c>
      <c r="G163" s="26" t="s">
        <v>5117</v>
      </c>
      <c r="H163" s="26"/>
      <c r="I163" s="26" t="s">
        <v>45</v>
      </c>
      <c r="J163" s="91">
        <v>3</v>
      </c>
      <c r="K163" s="91">
        <v>3</v>
      </c>
      <c r="L163" s="6"/>
      <c r="M163" s="53"/>
      <c r="N163" s="91"/>
      <c r="O163" s="91"/>
      <c r="P163" s="36">
        <v>43</v>
      </c>
      <c r="Q163" s="36" t="s">
        <v>395</v>
      </c>
      <c r="R163" s="44">
        <v>60</v>
      </c>
      <c r="S163" s="126">
        <v>240</v>
      </c>
      <c r="T163" s="126" cm="1">
        <f t="array" ref="T163">_xlfn.IFS(Q163="始業～就業（8:30～17:15）",R163*7.75,Q163="日の入り～日の出",R163*12,Q163="その他",S163)</f>
        <v>240</v>
      </c>
      <c r="U163" s="35" t="s">
        <v>4948</v>
      </c>
    </row>
    <row r="164" spans="1:21" s="7" customFormat="1" ht="15" customHeight="1">
      <c r="A164" s="72" t="s">
        <v>5286</v>
      </c>
      <c r="B164" s="31" t="s">
        <v>5287</v>
      </c>
      <c r="C164" s="31" t="s">
        <v>5288</v>
      </c>
      <c r="D164" s="29" t="s">
        <v>5289</v>
      </c>
      <c r="E164" s="91">
        <v>2</v>
      </c>
      <c r="F164" s="31" t="s">
        <v>5107</v>
      </c>
      <c r="G164" s="26" t="s">
        <v>5118</v>
      </c>
      <c r="H164" s="5"/>
      <c r="I164" s="26" t="s">
        <v>45</v>
      </c>
      <c r="J164" s="91">
        <v>6</v>
      </c>
      <c r="K164" s="91">
        <v>12</v>
      </c>
      <c r="L164" s="6"/>
      <c r="M164" s="53"/>
      <c r="N164" s="91"/>
      <c r="O164" s="91"/>
      <c r="P164" s="36">
        <v>42</v>
      </c>
      <c r="Q164" s="36" t="s">
        <v>395</v>
      </c>
      <c r="R164" s="44">
        <v>60</v>
      </c>
      <c r="S164" s="126">
        <v>240</v>
      </c>
      <c r="T164" s="126" cm="1">
        <f t="array" ref="T164">_xlfn.IFS(Q164="始業～就業（8:30～17:15）",R164*7.75,Q164="日の入り～日の出",R164*12,Q164="その他",S164)</f>
        <v>240</v>
      </c>
      <c r="U164" s="35" t="s">
        <v>4948</v>
      </c>
    </row>
    <row r="165" spans="1:21" s="7" customFormat="1" ht="15" customHeight="1">
      <c r="A165" s="72" t="s">
        <v>5286</v>
      </c>
      <c r="B165" s="31" t="s">
        <v>5287</v>
      </c>
      <c r="C165" s="31" t="s">
        <v>5288</v>
      </c>
      <c r="D165" s="29" t="s">
        <v>5289</v>
      </c>
      <c r="E165" s="91">
        <v>2</v>
      </c>
      <c r="F165" s="31" t="s">
        <v>5107</v>
      </c>
      <c r="G165" s="26" t="s">
        <v>5119</v>
      </c>
      <c r="H165" s="26"/>
      <c r="I165" s="26" t="s">
        <v>45</v>
      </c>
      <c r="J165" s="91">
        <v>9</v>
      </c>
      <c r="K165" s="91">
        <v>18</v>
      </c>
      <c r="L165" s="6"/>
      <c r="M165" s="53"/>
      <c r="N165" s="91"/>
      <c r="O165" s="91"/>
      <c r="P165" s="36">
        <v>42</v>
      </c>
      <c r="Q165" s="36" t="s">
        <v>395</v>
      </c>
      <c r="R165" s="44">
        <v>60</v>
      </c>
      <c r="S165" s="126">
        <v>240</v>
      </c>
      <c r="T165" s="126" cm="1">
        <f t="array" ref="T165">_xlfn.IFS(Q165="始業～就業（8:30～17:15）",R165*7.75,Q165="日の入り～日の出",R165*12,Q165="その他",S165)</f>
        <v>240</v>
      </c>
      <c r="U165" s="34" t="s">
        <v>4948</v>
      </c>
    </row>
    <row r="166" spans="1:21" s="7" customFormat="1" ht="15" customHeight="1">
      <c r="A166" s="72" t="s">
        <v>5286</v>
      </c>
      <c r="B166" s="31" t="s">
        <v>5287</v>
      </c>
      <c r="C166" s="31" t="s">
        <v>5288</v>
      </c>
      <c r="D166" s="29" t="s">
        <v>5289</v>
      </c>
      <c r="E166" s="91">
        <v>2</v>
      </c>
      <c r="F166" s="31" t="s">
        <v>5107</v>
      </c>
      <c r="G166" s="26" t="s">
        <v>5119</v>
      </c>
      <c r="H166" s="26"/>
      <c r="I166" s="26" t="s">
        <v>45</v>
      </c>
      <c r="J166" s="91">
        <v>2</v>
      </c>
      <c r="K166" s="91">
        <v>2</v>
      </c>
      <c r="L166" s="6"/>
      <c r="M166" s="53"/>
      <c r="N166" s="91"/>
      <c r="O166" s="91"/>
      <c r="P166" s="36">
        <v>43</v>
      </c>
      <c r="Q166" s="36" t="s">
        <v>395</v>
      </c>
      <c r="R166" s="44">
        <v>60</v>
      </c>
      <c r="S166" s="126">
        <v>240</v>
      </c>
      <c r="T166" s="126" cm="1">
        <f t="array" ref="T166">_xlfn.IFS(Q166="始業～就業（8:30～17:15）",R166*7.75,Q166="日の入り～日の出",R166*12,Q166="その他",S166)</f>
        <v>240</v>
      </c>
      <c r="U166" s="34" t="s">
        <v>4948</v>
      </c>
    </row>
    <row r="167" spans="1:21" s="7" customFormat="1" ht="15" customHeight="1">
      <c r="A167" s="72" t="s">
        <v>5286</v>
      </c>
      <c r="B167" s="31" t="s">
        <v>5287</v>
      </c>
      <c r="C167" s="31" t="s">
        <v>5288</v>
      </c>
      <c r="D167" s="29" t="s">
        <v>5289</v>
      </c>
      <c r="E167" s="91">
        <v>2</v>
      </c>
      <c r="F167" s="31" t="s">
        <v>5127</v>
      </c>
      <c r="G167" s="26" t="s">
        <v>539</v>
      </c>
      <c r="H167" s="26"/>
      <c r="I167" s="26" t="s">
        <v>445</v>
      </c>
      <c r="J167" s="91">
        <v>1</v>
      </c>
      <c r="K167" s="91">
        <v>1</v>
      </c>
      <c r="L167" s="6"/>
      <c r="M167" s="53"/>
      <c r="N167" s="91"/>
      <c r="O167" s="91"/>
      <c r="P167" s="36">
        <v>40</v>
      </c>
      <c r="Q167" s="36" t="s">
        <v>395</v>
      </c>
      <c r="R167" s="44">
        <v>60</v>
      </c>
      <c r="S167" s="126">
        <v>240</v>
      </c>
      <c r="T167" s="126" cm="1">
        <f t="array" ref="T167">_xlfn.IFS(Q167="始業～就業（8:30～17:15）",R167*7.75,Q167="日の入り～日の出",R167*12,Q167="その他",S167)</f>
        <v>240</v>
      </c>
      <c r="U167" s="34" t="s">
        <v>4951</v>
      </c>
    </row>
    <row r="168" spans="1:21" s="7" customFormat="1" ht="15" customHeight="1">
      <c r="A168" s="72" t="s">
        <v>5286</v>
      </c>
      <c r="B168" s="31" t="s">
        <v>5287</v>
      </c>
      <c r="C168" s="31" t="s">
        <v>5288</v>
      </c>
      <c r="D168" s="29" t="s">
        <v>5289</v>
      </c>
      <c r="E168" s="91">
        <v>2</v>
      </c>
      <c r="F168" s="31" t="s">
        <v>5094</v>
      </c>
      <c r="G168" s="26" t="s">
        <v>539</v>
      </c>
      <c r="H168" s="26"/>
      <c r="I168" s="26" t="s">
        <v>445</v>
      </c>
      <c r="J168" s="91">
        <v>1</v>
      </c>
      <c r="K168" s="91">
        <v>1</v>
      </c>
      <c r="L168" s="6"/>
      <c r="M168" s="53"/>
      <c r="N168" s="91"/>
      <c r="O168" s="91"/>
      <c r="P168" s="36">
        <v>40</v>
      </c>
      <c r="Q168" s="36" t="s">
        <v>395</v>
      </c>
      <c r="R168" s="44">
        <v>60</v>
      </c>
      <c r="S168" s="126">
        <v>240</v>
      </c>
      <c r="T168" s="126" cm="1">
        <f t="array" ref="T168">_xlfn.IFS(Q168="始業～就業（8:30～17:15）",R168*7.75,Q168="日の入り～日の出",R168*12,Q168="その他",S168)</f>
        <v>240</v>
      </c>
      <c r="U168" s="34" t="s">
        <v>4951</v>
      </c>
    </row>
    <row r="169" spans="1:21" s="7" customFormat="1" ht="15" customHeight="1">
      <c r="A169" s="91">
        <v>2</v>
      </c>
      <c r="B169" s="31" t="s">
        <v>5049</v>
      </c>
      <c r="C169" s="31" t="s">
        <v>5050</v>
      </c>
      <c r="D169" s="29" t="s">
        <v>6054</v>
      </c>
      <c r="E169" s="91">
        <v>1</v>
      </c>
      <c r="F169" s="31" t="s">
        <v>5128</v>
      </c>
      <c r="G169" s="26" t="s">
        <v>880</v>
      </c>
      <c r="H169" s="26"/>
      <c r="I169" s="26" t="s">
        <v>52</v>
      </c>
      <c r="J169" s="91">
        <v>3</v>
      </c>
      <c r="K169" s="91">
        <v>3</v>
      </c>
      <c r="L169" s="91"/>
      <c r="M169" s="53"/>
      <c r="N169" s="91"/>
      <c r="O169" s="91"/>
      <c r="P169" s="36">
        <v>25</v>
      </c>
      <c r="Q169" s="36" t="s">
        <v>5040</v>
      </c>
      <c r="R169" s="44">
        <v>240</v>
      </c>
      <c r="S169" s="126"/>
      <c r="T169" s="126" cm="1">
        <f t="array" ref="T169">_xlfn.IFS(Q169="始業～就業（8:30～17:15）",R169*7.75,Q169="日の入り～日の出",R169*12,Q169="その他",S169)</f>
        <v>1860</v>
      </c>
      <c r="U169" s="34" t="s">
        <v>161</v>
      </c>
    </row>
    <row r="170" spans="1:21" s="7" customFormat="1" ht="15" customHeight="1">
      <c r="A170" s="91">
        <v>2</v>
      </c>
      <c r="B170" s="31" t="s">
        <v>5049</v>
      </c>
      <c r="C170" s="31" t="s">
        <v>5050</v>
      </c>
      <c r="D170" s="29" t="s">
        <v>6054</v>
      </c>
      <c r="E170" s="91">
        <v>1</v>
      </c>
      <c r="F170" s="31" t="s">
        <v>5128</v>
      </c>
      <c r="G170" s="26" t="s">
        <v>5129</v>
      </c>
      <c r="H170" s="26"/>
      <c r="I170" s="26" t="s">
        <v>45</v>
      </c>
      <c r="J170" s="91">
        <v>11</v>
      </c>
      <c r="K170" s="91">
        <v>22</v>
      </c>
      <c r="L170" s="91"/>
      <c r="M170" s="53"/>
      <c r="N170" s="91"/>
      <c r="O170" s="91"/>
      <c r="P170" s="36">
        <v>45</v>
      </c>
      <c r="Q170" s="36" t="s">
        <v>5040</v>
      </c>
      <c r="R170" s="44">
        <v>240</v>
      </c>
      <c r="S170" s="126"/>
      <c r="T170" s="126" cm="1">
        <f t="array" ref="T170">_xlfn.IFS(Q170="始業～就業（8:30～17:15）",R170*7.75,Q170="日の入り～日の出",R170*12,Q170="その他",S170)</f>
        <v>1860</v>
      </c>
      <c r="U170" s="34" t="s">
        <v>4948</v>
      </c>
    </row>
    <row r="171" spans="1:21" s="7" customFormat="1" ht="15" customHeight="1">
      <c r="A171" s="91">
        <v>2</v>
      </c>
      <c r="B171" s="31" t="s">
        <v>5049</v>
      </c>
      <c r="C171" s="31" t="s">
        <v>5050</v>
      </c>
      <c r="D171" s="29" t="s">
        <v>6054</v>
      </c>
      <c r="E171" s="91">
        <v>1</v>
      </c>
      <c r="F171" s="31" t="s">
        <v>5128</v>
      </c>
      <c r="G171" s="26" t="s">
        <v>5130</v>
      </c>
      <c r="H171" s="26"/>
      <c r="I171" s="26" t="s">
        <v>45</v>
      </c>
      <c r="J171" s="91">
        <v>7</v>
      </c>
      <c r="K171" s="91">
        <v>14</v>
      </c>
      <c r="L171" s="91"/>
      <c r="M171" s="53"/>
      <c r="N171" s="91"/>
      <c r="O171" s="91"/>
      <c r="P171" s="36">
        <v>45</v>
      </c>
      <c r="Q171" s="36" t="s">
        <v>5040</v>
      </c>
      <c r="R171" s="44">
        <v>240</v>
      </c>
      <c r="S171" s="126"/>
      <c r="T171" s="126" cm="1">
        <f t="array" ref="T171">_xlfn.IFS(Q171="始業～就業（8:30～17:15）",R171*7.75,Q171="日の入り～日の出",R171*12,Q171="その他",S171)</f>
        <v>1860</v>
      </c>
      <c r="U171" s="34" t="s">
        <v>4948</v>
      </c>
    </row>
    <row r="172" spans="1:21" s="7" customFormat="1" ht="15" customHeight="1">
      <c r="A172" s="91">
        <v>2</v>
      </c>
      <c r="B172" s="31" t="s">
        <v>5049</v>
      </c>
      <c r="C172" s="31" t="s">
        <v>5050</v>
      </c>
      <c r="D172" s="29" t="s">
        <v>6054</v>
      </c>
      <c r="E172" s="91">
        <v>1</v>
      </c>
      <c r="F172" s="31" t="s">
        <v>5128</v>
      </c>
      <c r="G172" s="26" t="s">
        <v>738</v>
      </c>
      <c r="H172" s="26"/>
      <c r="I172" s="26" t="s">
        <v>45</v>
      </c>
      <c r="J172" s="91">
        <v>7</v>
      </c>
      <c r="K172" s="91">
        <v>14</v>
      </c>
      <c r="L172" s="91"/>
      <c r="M172" s="53"/>
      <c r="N172" s="91"/>
      <c r="O172" s="91"/>
      <c r="P172" s="36">
        <v>45</v>
      </c>
      <c r="Q172" s="36" t="s">
        <v>5040</v>
      </c>
      <c r="R172" s="44">
        <v>240</v>
      </c>
      <c r="S172" s="126"/>
      <c r="T172" s="126" cm="1">
        <f t="array" ref="T172">_xlfn.IFS(Q172="始業～就業（8:30～17:15）",R172*7.75,Q172="日の入り～日の出",R172*12,Q172="その他",S172)</f>
        <v>1860</v>
      </c>
      <c r="U172" s="34" t="s">
        <v>4948</v>
      </c>
    </row>
    <row r="173" spans="1:21" s="7" customFormat="1" ht="15" customHeight="1">
      <c r="A173" s="91">
        <v>2</v>
      </c>
      <c r="B173" s="31" t="s">
        <v>5049</v>
      </c>
      <c r="C173" s="31" t="s">
        <v>5050</v>
      </c>
      <c r="D173" s="29" t="s">
        <v>6054</v>
      </c>
      <c r="E173" s="91">
        <v>1</v>
      </c>
      <c r="F173" s="31" t="s">
        <v>5128</v>
      </c>
      <c r="G173" s="26" t="s">
        <v>5131</v>
      </c>
      <c r="H173" s="26"/>
      <c r="I173" s="26" t="s">
        <v>52</v>
      </c>
      <c r="J173" s="91">
        <v>1</v>
      </c>
      <c r="K173" s="91">
        <v>1</v>
      </c>
      <c r="L173" s="91"/>
      <c r="M173" s="53"/>
      <c r="N173" s="91"/>
      <c r="O173" s="91"/>
      <c r="P173" s="36">
        <v>25</v>
      </c>
      <c r="Q173" s="36" t="s">
        <v>5040</v>
      </c>
      <c r="R173" s="44">
        <v>240</v>
      </c>
      <c r="S173" s="126"/>
      <c r="T173" s="126" cm="1">
        <f t="array" ref="T173">_xlfn.IFS(Q173="始業～就業（8:30～17:15）",R173*7.75,Q173="日の入り～日の出",R173*12,Q173="その他",S173)</f>
        <v>1860</v>
      </c>
      <c r="U173" s="34" t="s">
        <v>51</v>
      </c>
    </row>
    <row r="174" spans="1:21" s="7" customFormat="1" ht="15" customHeight="1">
      <c r="A174" s="91">
        <v>2</v>
      </c>
      <c r="B174" s="31" t="s">
        <v>5049</v>
      </c>
      <c r="C174" s="31" t="s">
        <v>5050</v>
      </c>
      <c r="D174" s="29" t="s">
        <v>6054</v>
      </c>
      <c r="E174" s="91">
        <v>1</v>
      </c>
      <c r="F174" s="31" t="s">
        <v>5128</v>
      </c>
      <c r="G174" s="26" t="s">
        <v>18</v>
      </c>
      <c r="H174" s="26"/>
      <c r="I174" s="26" t="s">
        <v>211</v>
      </c>
      <c r="J174" s="91">
        <v>1</v>
      </c>
      <c r="K174" s="91">
        <v>1</v>
      </c>
      <c r="L174" s="91"/>
      <c r="M174" s="53"/>
      <c r="N174" s="91"/>
      <c r="O174" s="91"/>
      <c r="P174" s="36">
        <v>27</v>
      </c>
      <c r="Q174" s="36" t="s">
        <v>5040</v>
      </c>
      <c r="R174" s="44">
        <v>240</v>
      </c>
      <c r="S174" s="126"/>
      <c r="T174" s="126" cm="1">
        <f t="array" ref="T174">_xlfn.IFS(Q174="始業～就業（8:30～17:15）",R174*7.75,Q174="日の入り～日の出",R174*12,Q174="その他",S174)</f>
        <v>1860</v>
      </c>
      <c r="U174" s="34" t="s">
        <v>309</v>
      </c>
    </row>
    <row r="175" spans="1:21" s="7" customFormat="1" ht="15" customHeight="1">
      <c r="A175" s="91">
        <v>2</v>
      </c>
      <c r="B175" s="31" t="s">
        <v>5049</v>
      </c>
      <c r="C175" s="31" t="s">
        <v>5050</v>
      </c>
      <c r="D175" s="29" t="s">
        <v>6054</v>
      </c>
      <c r="E175" s="91">
        <v>1</v>
      </c>
      <c r="F175" s="31" t="s">
        <v>5128</v>
      </c>
      <c r="G175" s="26" t="s">
        <v>5132</v>
      </c>
      <c r="H175" s="26"/>
      <c r="I175" s="26" t="s">
        <v>253</v>
      </c>
      <c r="J175" s="91">
        <v>2</v>
      </c>
      <c r="K175" s="91">
        <v>2</v>
      </c>
      <c r="L175" s="91"/>
      <c r="M175" s="53"/>
      <c r="N175" s="91"/>
      <c r="O175" s="91"/>
      <c r="P175" s="36">
        <v>13</v>
      </c>
      <c r="Q175" s="36" t="s">
        <v>5040</v>
      </c>
      <c r="R175" s="44">
        <v>240</v>
      </c>
      <c r="S175" s="126"/>
      <c r="T175" s="126" cm="1">
        <f t="array" ref="T175">_xlfn.IFS(Q175="始業～就業（8:30～17:15）",R175*7.75,Q175="日の入り～日の出",R175*12,Q175="その他",S175)</f>
        <v>1860</v>
      </c>
      <c r="U175" s="34" t="s">
        <v>309</v>
      </c>
    </row>
    <row r="176" spans="1:21" s="7" customFormat="1" ht="15" customHeight="1">
      <c r="A176" s="91">
        <v>2</v>
      </c>
      <c r="B176" s="31" t="s">
        <v>5049</v>
      </c>
      <c r="C176" s="31" t="s">
        <v>5050</v>
      </c>
      <c r="D176" s="29" t="s">
        <v>6054</v>
      </c>
      <c r="E176" s="91">
        <v>1</v>
      </c>
      <c r="F176" s="31" t="s">
        <v>5128</v>
      </c>
      <c r="G176" s="26" t="s">
        <v>5133</v>
      </c>
      <c r="H176" s="26"/>
      <c r="I176" s="26" t="s">
        <v>45</v>
      </c>
      <c r="J176" s="91">
        <v>1</v>
      </c>
      <c r="K176" s="91">
        <v>1</v>
      </c>
      <c r="L176" s="91"/>
      <c r="M176" s="53"/>
      <c r="N176" s="91"/>
      <c r="O176" s="91"/>
      <c r="P176" s="36">
        <v>45</v>
      </c>
      <c r="Q176" s="36" t="s">
        <v>5040</v>
      </c>
      <c r="R176" s="44">
        <v>240</v>
      </c>
      <c r="S176" s="126"/>
      <c r="T176" s="126" cm="1">
        <f t="array" ref="T176">_xlfn.IFS(Q176="始業～就業（8:30～17:15）",R176*7.75,Q176="日の入り～日の出",R176*12,Q176="その他",S176)</f>
        <v>1860</v>
      </c>
      <c r="U176" s="34" t="s">
        <v>4948</v>
      </c>
    </row>
    <row r="177" spans="1:21" s="7" customFormat="1" ht="15" customHeight="1">
      <c r="A177" s="91">
        <v>2</v>
      </c>
      <c r="B177" s="31" t="s">
        <v>5049</v>
      </c>
      <c r="C177" s="31" t="s">
        <v>5050</v>
      </c>
      <c r="D177" s="29" t="s">
        <v>6054</v>
      </c>
      <c r="E177" s="91">
        <v>1</v>
      </c>
      <c r="F177" s="31" t="s">
        <v>5128</v>
      </c>
      <c r="G177" s="26" t="s">
        <v>5133</v>
      </c>
      <c r="H177" s="26"/>
      <c r="I177" s="26" t="s">
        <v>211</v>
      </c>
      <c r="J177" s="91">
        <v>1</v>
      </c>
      <c r="K177" s="91">
        <v>1</v>
      </c>
      <c r="L177" s="91"/>
      <c r="M177" s="53"/>
      <c r="N177" s="91"/>
      <c r="O177" s="91"/>
      <c r="P177" s="36">
        <v>27</v>
      </c>
      <c r="Q177" s="36" t="s">
        <v>5040</v>
      </c>
      <c r="R177" s="44">
        <v>240</v>
      </c>
      <c r="S177" s="126"/>
      <c r="T177" s="126" cm="1">
        <f t="array" ref="T177">_xlfn.IFS(Q177="始業～就業（8:30～17:15）",R177*7.75,Q177="日の入り～日の出",R177*12,Q177="その他",S177)</f>
        <v>1860</v>
      </c>
      <c r="U177" s="34" t="s">
        <v>309</v>
      </c>
    </row>
    <row r="178" spans="1:21" s="7" customFormat="1" ht="15" customHeight="1">
      <c r="A178" s="91">
        <v>2</v>
      </c>
      <c r="B178" s="31" t="s">
        <v>5049</v>
      </c>
      <c r="C178" s="31" t="s">
        <v>5050</v>
      </c>
      <c r="D178" s="29" t="s">
        <v>6054</v>
      </c>
      <c r="E178" s="91">
        <v>1</v>
      </c>
      <c r="F178" s="31" t="s">
        <v>5128</v>
      </c>
      <c r="G178" s="26" t="s">
        <v>567</v>
      </c>
      <c r="H178" s="26"/>
      <c r="I178" s="26" t="s">
        <v>52</v>
      </c>
      <c r="J178" s="91">
        <v>1</v>
      </c>
      <c r="K178" s="91">
        <v>2</v>
      </c>
      <c r="L178" s="91"/>
      <c r="M178" s="53"/>
      <c r="N178" s="91"/>
      <c r="O178" s="91"/>
      <c r="P178" s="36">
        <v>25</v>
      </c>
      <c r="Q178" s="36" t="s">
        <v>5040</v>
      </c>
      <c r="R178" s="44">
        <v>240</v>
      </c>
      <c r="S178" s="126"/>
      <c r="T178" s="126" cm="1">
        <f t="array" ref="T178">_xlfn.IFS(Q178="始業～就業（8:30～17:15）",R178*7.75,Q178="日の入り～日の出",R178*12,Q178="その他",S178)</f>
        <v>1860</v>
      </c>
      <c r="U178" s="34" t="s">
        <v>51</v>
      </c>
    </row>
    <row r="179" spans="1:21" s="7" customFormat="1" ht="15" customHeight="1">
      <c r="A179" s="91">
        <v>2</v>
      </c>
      <c r="B179" s="31" t="s">
        <v>5049</v>
      </c>
      <c r="C179" s="31" t="s">
        <v>5050</v>
      </c>
      <c r="D179" s="29" t="s">
        <v>6054</v>
      </c>
      <c r="E179" s="91">
        <v>1</v>
      </c>
      <c r="F179" s="31" t="s">
        <v>5128</v>
      </c>
      <c r="G179" s="26" t="s">
        <v>567</v>
      </c>
      <c r="H179" s="26"/>
      <c r="I179" s="26" t="s">
        <v>175</v>
      </c>
      <c r="J179" s="91">
        <v>1</v>
      </c>
      <c r="K179" s="91">
        <v>1</v>
      </c>
      <c r="L179" s="91"/>
      <c r="M179" s="53"/>
      <c r="N179" s="91"/>
      <c r="O179" s="91"/>
      <c r="P179" s="36">
        <v>20</v>
      </c>
      <c r="Q179" s="36" t="s">
        <v>5040</v>
      </c>
      <c r="R179" s="44">
        <v>240</v>
      </c>
      <c r="S179" s="126"/>
      <c r="T179" s="126" cm="1">
        <f t="array" ref="T179">_xlfn.IFS(Q179="始業～就業（8:30～17:15）",R179*7.75,Q179="日の入り～日の出",R179*12,Q179="その他",S179)</f>
        <v>1860</v>
      </c>
      <c r="U179" s="34" t="s">
        <v>235</v>
      </c>
    </row>
    <row r="180" spans="1:21" s="7" customFormat="1" ht="15" customHeight="1">
      <c r="A180" s="91">
        <v>2</v>
      </c>
      <c r="B180" s="31" t="s">
        <v>5049</v>
      </c>
      <c r="C180" s="31" t="s">
        <v>5050</v>
      </c>
      <c r="D180" s="29" t="s">
        <v>6054</v>
      </c>
      <c r="E180" s="91">
        <v>1</v>
      </c>
      <c r="F180" s="31" t="s">
        <v>5128</v>
      </c>
      <c r="G180" s="26" t="s">
        <v>761</v>
      </c>
      <c r="H180" s="26"/>
      <c r="I180" s="26" t="s">
        <v>45</v>
      </c>
      <c r="J180" s="91">
        <v>3</v>
      </c>
      <c r="K180" s="91">
        <v>6</v>
      </c>
      <c r="L180" s="91"/>
      <c r="M180" s="53"/>
      <c r="N180" s="91"/>
      <c r="O180" s="91"/>
      <c r="P180" s="36">
        <v>45</v>
      </c>
      <c r="Q180" s="36" t="s">
        <v>5040</v>
      </c>
      <c r="R180" s="44">
        <v>240</v>
      </c>
      <c r="S180" s="126"/>
      <c r="T180" s="126" cm="1">
        <f t="array" ref="T180">_xlfn.IFS(Q180="始業～就業（8:30～17:15）",R180*7.75,Q180="日の入り～日の出",R180*12,Q180="その他",S180)</f>
        <v>1860</v>
      </c>
      <c r="U180" s="34" t="s">
        <v>4948</v>
      </c>
    </row>
    <row r="181" spans="1:21" s="7" customFormat="1" ht="15" customHeight="1">
      <c r="A181" s="91">
        <v>2</v>
      </c>
      <c r="B181" s="31" t="s">
        <v>5049</v>
      </c>
      <c r="C181" s="31" t="s">
        <v>5050</v>
      </c>
      <c r="D181" s="29" t="s">
        <v>6054</v>
      </c>
      <c r="E181" s="91">
        <v>1</v>
      </c>
      <c r="F181" s="31" t="s">
        <v>5128</v>
      </c>
      <c r="G181" s="26" t="s">
        <v>880</v>
      </c>
      <c r="H181" s="26"/>
      <c r="I181" s="26" t="s">
        <v>45</v>
      </c>
      <c r="J181" s="91">
        <v>2</v>
      </c>
      <c r="K181" s="91">
        <v>4</v>
      </c>
      <c r="L181" s="91"/>
      <c r="M181" s="53"/>
      <c r="N181" s="91"/>
      <c r="O181" s="91"/>
      <c r="P181" s="36">
        <v>45</v>
      </c>
      <c r="Q181" s="36" t="s">
        <v>5040</v>
      </c>
      <c r="R181" s="44">
        <v>240</v>
      </c>
      <c r="S181" s="126"/>
      <c r="T181" s="126" cm="1">
        <f t="array" ref="T181">_xlfn.IFS(Q181="始業～就業（8:30～17:15）",R181*7.75,Q181="日の入り～日の出",R181*12,Q181="その他",S181)</f>
        <v>1860</v>
      </c>
      <c r="U181" s="34" t="s">
        <v>4948</v>
      </c>
    </row>
    <row r="182" spans="1:21" s="7" customFormat="1" ht="15" customHeight="1">
      <c r="A182" s="91">
        <v>2</v>
      </c>
      <c r="B182" s="31" t="s">
        <v>5049</v>
      </c>
      <c r="C182" s="31" t="s">
        <v>5050</v>
      </c>
      <c r="D182" s="29" t="s">
        <v>6054</v>
      </c>
      <c r="E182" s="91">
        <v>1</v>
      </c>
      <c r="F182" s="31" t="s">
        <v>5128</v>
      </c>
      <c r="G182" s="26" t="s">
        <v>5134</v>
      </c>
      <c r="H182" s="26"/>
      <c r="I182" s="26" t="s">
        <v>45</v>
      </c>
      <c r="J182" s="91">
        <v>14</v>
      </c>
      <c r="K182" s="91">
        <v>28</v>
      </c>
      <c r="L182" s="91"/>
      <c r="M182" s="53"/>
      <c r="N182" s="91"/>
      <c r="O182" s="91"/>
      <c r="P182" s="36">
        <v>45</v>
      </c>
      <c r="Q182" s="36" t="s">
        <v>5040</v>
      </c>
      <c r="R182" s="44">
        <v>240</v>
      </c>
      <c r="S182" s="126"/>
      <c r="T182" s="126" cm="1">
        <f t="array" ref="T182">_xlfn.IFS(Q182="始業～就業（8:30～17:15）",R182*7.75,Q182="日の入り～日の出",R182*12,Q182="その他",S182)</f>
        <v>1860</v>
      </c>
      <c r="U182" s="34" t="s">
        <v>4948</v>
      </c>
    </row>
    <row r="183" spans="1:21" s="7" customFormat="1" ht="15" customHeight="1">
      <c r="A183" s="91">
        <v>2</v>
      </c>
      <c r="B183" s="31" t="s">
        <v>5049</v>
      </c>
      <c r="C183" s="31" t="s">
        <v>5050</v>
      </c>
      <c r="D183" s="29" t="s">
        <v>6054</v>
      </c>
      <c r="E183" s="91">
        <v>1</v>
      </c>
      <c r="F183" s="31" t="s">
        <v>5128</v>
      </c>
      <c r="G183" s="26" t="s">
        <v>32</v>
      </c>
      <c r="H183" s="26"/>
      <c r="I183" s="26" t="s">
        <v>45</v>
      </c>
      <c r="J183" s="91">
        <v>1</v>
      </c>
      <c r="K183" s="91">
        <v>2</v>
      </c>
      <c r="L183" s="91"/>
      <c r="M183" s="53"/>
      <c r="N183" s="91"/>
      <c r="O183" s="91"/>
      <c r="P183" s="36">
        <v>45</v>
      </c>
      <c r="Q183" s="36" t="s">
        <v>5040</v>
      </c>
      <c r="R183" s="44">
        <v>240</v>
      </c>
      <c r="S183" s="126"/>
      <c r="T183" s="126" cm="1">
        <f t="array" ref="T183">_xlfn.IFS(Q183="始業～就業（8:30～17:15）",R183*7.75,Q183="日の入り～日の出",R183*12,Q183="その他",S183)</f>
        <v>1860</v>
      </c>
      <c r="U183" s="34" t="s">
        <v>4948</v>
      </c>
    </row>
    <row r="184" spans="1:21" s="7" customFormat="1" ht="15" customHeight="1">
      <c r="A184" s="91">
        <v>2</v>
      </c>
      <c r="B184" s="31" t="s">
        <v>5049</v>
      </c>
      <c r="C184" s="31" t="s">
        <v>5050</v>
      </c>
      <c r="D184" s="29" t="s">
        <v>6054</v>
      </c>
      <c r="E184" s="91">
        <v>1</v>
      </c>
      <c r="F184" s="31" t="s">
        <v>5128</v>
      </c>
      <c r="G184" s="26" t="s">
        <v>32</v>
      </c>
      <c r="H184" s="26"/>
      <c r="I184" s="26" t="s">
        <v>52</v>
      </c>
      <c r="J184" s="91">
        <v>7</v>
      </c>
      <c r="K184" s="91">
        <v>14</v>
      </c>
      <c r="L184" s="91"/>
      <c r="M184" s="53"/>
      <c r="N184" s="91"/>
      <c r="O184" s="91"/>
      <c r="P184" s="36">
        <v>25</v>
      </c>
      <c r="Q184" s="36" t="s">
        <v>5040</v>
      </c>
      <c r="R184" s="44">
        <v>240</v>
      </c>
      <c r="S184" s="126"/>
      <c r="T184" s="126" cm="1">
        <f t="array" ref="T184">_xlfn.IFS(Q184="始業～就業（8:30～17:15）",R184*7.75,Q184="日の入り～日の出",R184*12,Q184="その他",S184)</f>
        <v>1860</v>
      </c>
      <c r="U184" s="34" t="s">
        <v>51</v>
      </c>
    </row>
    <row r="185" spans="1:21" s="7" customFormat="1" ht="15" customHeight="1">
      <c r="A185" s="91">
        <v>2</v>
      </c>
      <c r="B185" s="31" t="s">
        <v>5049</v>
      </c>
      <c r="C185" s="31" t="s">
        <v>5050</v>
      </c>
      <c r="D185" s="29" t="s">
        <v>6054</v>
      </c>
      <c r="E185" s="91">
        <v>2</v>
      </c>
      <c r="F185" s="31" t="s">
        <v>5128</v>
      </c>
      <c r="G185" s="26" t="s">
        <v>32</v>
      </c>
      <c r="H185" s="26"/>
      <c r="I185" s="26" t="s">
        <v>45</v>
      </c>
      <c r="J185" s="91">
        <v>3</v>
      </c>
      <c r="K185" s="91">
        <v>3</v>
      </c>
      <c r="L185" s="91"/>
      <c r="M185" s="53"/>
      <c r="N185" s="91"/>
      <c r="O185" s="91"/>
      <c r="P185" s="36">
        <v>45</v>
      </c>
      <c r="Q185" s="36" t="s">
        <v>5040</v>
      </c>
      <c r="R185" s="44">
        <v>240</v>
      </c>
      <c r="S185" s="126"/>
      <c r="T185" s="126" cm="1">
        <f t="array" ref="T185">_xlfn.IFS(Q185="始業～就業（8:30～17:15）",R185*7.75,Q185="日の入り～日の出",R185*12,Q185="その他",S185)</f>
        <v>1860</v>
      </c>
      <c r="U185" s="34" t="s">
        <v>4948</v>
      </c>
    </row>
    <row r="186" spans="1:21" s="7" customFormat="1" ht="15" customHeight="1">
      <c r="A186" s="91">
        <v>2</v>
      </c>
      <c r="B186" s="31" t="s">
        <v>5049</v>
      </c>
      <c r="C186" s="31" t="s">
        <v>5050</v>
      </c>
      <c r="D186" s="29" t="s">
        <v>6054</v>
      </c>
      <c r="E186" s="91">
        <v>2</v>
      </c>
      <c r="F186" s="31" t="s">
        <v>5128</v>
      </c>
      <c r="G186" s="26" t="s">
        <v>5135</v>
      </c>
      <c r="H186" s="26"/>
      <c r="I186" s="26" t="s">
        <v>45</v>
      </c>
      <c r="J186" s="91">
        <v>46</v>
      </c>
      <c r="K186" s="91">
        <v>92</v>
      </c>
      <c r="L186" s="91"/>
      <c r="M186" s="53"/>
      <c r="N186" s="91"/>
      <c r="O186" s="91"/>
      <c r="P186" s="36">
        <v>45</v>
      </c>
      <c r="Q186" s="36" t="s">
        <v>5040</v>
      </c>
      <c r="R186" s="44">
        <v>240</v>
      </c>
      <c r="S186" s="126"/>
      <c r="T186" s="126" cm="1">
        <f t="array" ref="T186">_xlfn.IFS(Q186="始業～就業（8:30～17:15）",R186*7.75,Q186="日の入り～日の出",R186*12,Q186="その他",S186)</f>
        <v>1860</v>
      </c>
      <c r="U186" s="34" t="s">
        <v>4948</v>
      </c>
    </row>
    <row r="187" spans="1:21" s="7" customFormat="1" ht="15" customHeight="1">
      <c r="A187" s="91">
        <v>2</v>
      </c>
      <c r="B187" s="31" t="s">
        <v>5049</v>
      </c>
      <c r="C187" s="31" t="s">
        <v>5050</v>
      </c>
      <c r="D187" s="29" t="s">
        <v>6054</v>
      </c>
      <c r="E187" s="91">
        <v>2</v>
      </c>
      <c r="F187" s="31" t="s">
        <v>5128</v>
      </c>
      <c r="G187" s="26" t="s">
        <v>5136</v>
      </c>
      <c r="H187" s="26"/>
      <c r="I187" s="26" t="s">
        <v>45</v>
      </c>
      <c r="J187" s="91">
        <v>8</v>
      </c>
      <c r="K187" s="91">
        <v>16</v>
      </c>
      <c r="L187" s="91"/>
      <c r="M187" s="53"/>
      <c r="N187" s="91"/>
      <c r="O187" s="91"/>
      <c r="P187" s="36">
        <v>45</v>
      </c>
      <c r="Q187" s="36" t="s">
        <v>5040</v>
      </c>
      <c r="R187" s="44">
        <v>240</v>
      </c>
      <c r="S187" s="126"/>
      <c r="T187" s="126" cm="1">
        <f t="array" ref="T187">_xlfn.IFS(Q187="始業～就業（8:30～17:15）",R187*7.75,Q187="日の入り～日の出",R187*12,Q187="その他",S187)</f>
        <v>1860</v>
      </c>
      <c r="U187" s="34" t="s">
        <v>4948</v>
      </c>
    </row>
    <row r="188" spans="1:21" s="7" customFormat="1" ht="15" customHeight="1">
      <c r="A188" s="91">
        <v>2</v>
      </c>
      <c r="B188" s="31" t="s">
        <v>5049</v>
      </c>
      <c r="C188" s="31" t="s">
        <v>5050</v>
      </c>
      <c r="D188" s="29" t="s">
        <v>6054</v>
      </c>
      <c r="E188" s="91">
        <v>2</v>
      </c>
      <c r="F188" s="31" t="s">
        <v>5128</v>
      </c>
      <c r="G188" s="26" t="s">
        <v>738</v>
      </c>
      <c r="H188" s="26"/>
      <c r="I188" s="26" t="s">
        <v>45</v>
      </c>
      <c r="J188" s="91">
        <v>1</v>
      </c>
      <c r="K188" s="91">
        <v>1</v>
      </c>
      <c r="L188" s="91"/>
      <c r="M188" s="53"/>
      <c r="N188" s="91"/>
      <c r="O188" s="91"/>
      <c r="P188" s="36">
        <v>45</v>
      </c>
      <c r="Q188" s="36" t="s">
        <v>5040</v>
      </c>
      <c r="R188" s="44">
        <v>240</v>
      </c>
      <c r="S188" s="126"/>
      <c r="T188" s="126" cm="1">
        <f t="array" ref="T188">_xlfn.IFS(Q188="始業～就業（8:30～17:15）",R188*7.75,Q188="日の入り～日の出",R188*12,Q188="その他",S188)</f>
        <v>1860</v>
      </c>
      <c r="U188" s="34" t="s">
        <v>4948</v>
      </c>
    </row>
    <row r="189" spans="1:21" s="7" customFormat="1" ht="15" customHeight="1">
      <c r="A189" s="91">
        <v>2</v>
      </c>
      <c r="B189" s="31" t="s">
        <v>5049</v>
      </c>
      <c r="C189" s="31" t="s">
        <v>5050</v>
      </c>
      <c r="D189" s="29" t="s">
        <v>6054</v>
      </c>
      <c r="E189" s="91">
        <v>2</v>
      </c>
      <c r="F189" s="31" t="s">
        <v>5128</v>
      </c>
      <c r="G189" s="26" t="s">
        <v>5137</v>
      </c>
      <c r="H189" s="26"/>
      <c r="I189" s="26" t="s">
        <v>45</v>
      </c>
      <c r="J189" s="91">
        <v>3</v>
      </c>
      <c r="K189" s="91">
        <v>6</v>
      </c>
      <c r="L189" s="91"/>
      <c r="M189" s="53"/>
      <c r="N189" s="91"/>
      <c r="O189" s="91"/>
      <c r="P189" s="36">
        <v>45</v>
      </c>
      <c r="Q189" s="36" t="s">
        <v>5040</v>
      </c>
      <c r="R189" s="44">
        <v>240</v>
      </c>
      <c r="S189" s="126"/>
      <c r="T189" s="126" cm="1">
        <f t="array" ref="T189">_xlfn.IFS(Q189="始業～就業（8:30～17:15）",R189*7.75,Q189="日の入り～日の出",R189*12,Q189="その他",S189)</f>
        <v>1860</v>
      </c>
      <c r="U189" s="34" t="s">
        <v>4948</v>
      </c>
    </row>
    <row r="190" spans="1:21" s="7" customFormat="1" ht="15" customHeight="1">
      <c r="A190" s="91">
        <v>2</v>
      </c>
      <c r="B190" s="31" t="s">
        <v>5049</v>
      </c>
      <c r="C190" s="31" t="s">
        <v>5050</v>
      </c>
      <c r="D190" s="29" t="s">
        <v>6054</v>
      </c>
      <c r="E190" s="91">
        <v>2</v>
      </c>
      <c r="F190" s="31" t="s">
        <v>5128</v>
      </c>
      <c r="G190" s="26" t="s">
        <v>880</v>
      </c>
      <c r="H190" s="26"/>
      <c r="I190" s="26" t="s">
        <v>45</v>
      </c>
      <c r="J190" s="91">
        <v>2</v>
      </c>
      <c r="K190" s="91">
        <v>4</v>
      </c>
      <c r="L190" s="91"/>
      <c r="M190" s="53"/>
      <c r="N190" s="91"/>
      <c r="O190" s="91"/>
      <c r="P190" s="36">
        <v>45</v>
      </c>
      <c r="Q190" s="36" t="s">
        <v>5040</v>
      </c>
      <c r="R190" s="44">
        <v>240</v>
      </c>
      <c r="S190" s="126"/>
      <c r="T190" s="126" cm="1">
        <f t="array" ref="T190">_xlfn.IFS(Q190="始業～就業（8:30～17:15）",R190*7.75,Q190="日の入り～日の出",R190*12,Q190="その他",S190)</f>
        <v>1860</v>
      </c>
      <c r="U190" s="34" t="s">
        <v>4948</v>
      </c>
    </row>
    <row r="191" spans="1:21" s="7" customFormat="1" ht="15" customHeight="1">
      <c r="A191" s="91">
        <v>2</v>
      </c>
      <c r="B191" s="31" t="s">
        <v>5049</v>
      </c>
      <c r="C191" s="31" t="s">
        <v>5050</v>
      </c>
      <c r="D191" s="29" t="s">
        <v>6054</v>
      </c>
      <c r="E191" s="91">
        <v>2</v>
      </c>
      <c r="F191" s="31" t="s">
        <v>5128</v>
      </c>
      <c r="G191" s="26" t="s">
        <v>18</v>
      </c>
      <c r="H191" s="26"/>
      <c r="I191" s="26" t="s">
        <v>211</v>
      </c>
      <c r="J191" s="91">
        <v>1</v>
      </c>
      <c r="K191" s="91">
        <v>1</v>
      </c>
      <c r="L191" s="91"/>
      <c r="M191" s="53"/>
      <c r="N191" s="91"/>
      <c r="O191" s="91"/>
      <c r="P191" s="36">
        <v>27</v>
      </c>
      <c r="Q191" s="36" t="s">
        <v>5040</v>
      </c>
      <c r="R191" s="44">
        <v>240</v>
      </c>
      <c r="S191" s="126"/>
      <c r="T191" s="126" cm="1">
        <f t="array" ref="T191">_xlfn.IFS(Q191="始業～就業（8:30～17:15）",R191*7.75,Q191="日の入り～日の出",R191*12,Q191="その他",S191)</f>
        <v>1860</v>
      </c>
      <c r="U191" s="34" t="s">
        <v>309</v>
      </c>
    </row>
    <row r="192" spans="1:21" s="7" customFormat="1" ht="15" customHeight="1">
      <c r="A192" s="91">
        <v>2</v>
      </c>
      <c r="B192" s="31" t="s">
        <v>5049</v>
      </c>
      <c r="C192" s="31" t="s">
        <v>5050</v>
      </c>
      <c r="D192" s="29" t="s">
        <v>6054</v>
      </c>
      <c r="E192" s="91">
        <v>2</v>
      </c>
      <c r="F192" s="31" t="s">
        <v>5128</v>
      </c>
      <c r="G192" s="26" t="s">
        <v>5133</v>
      </c>
      <c r="H192" s="26"/>
      <c r="I192" s="26" t="s">
        <v>45</v>
      </c>
      <c r="J192" s="91">
        <v>1</v>
      </c>
      <c r="K192" s="91">
        <v>1</v>
      </c>
      <c r="L192" s="91"/>
      <c r="M192" s="53"/>
      <c r="N192" s="91"/>
      <c r="O192" s="91"/>
      <c r="P192" s="36">
        <v>45</v>
      </c>
      <c r="Q192" s="36" t="s">
        <v>5040</v>
      </c>
      <c r="R192" s="44">
        <v>240</v>
      </c>
      <c r="S192" s="126"/>
      <c r="T192" s="126" cm="1">
        <f t="array" ref="T192">_xlfn.IFS(Q192="始業～就業（8:30～17:15）",R192*7.75,Q192="日の入り～日の出",R192*12,Q192="その他",S192)</f>
        <v>1860</v>
      </c>
      <c r="U192" s="34" t="s">
        <v>4948</v>
      </c>
    </row>
    <row r="193" spans="1:21" s="7" customFormat="1" ht="15" customHeight="1">
      <c r="A193" s="91">
        <v>3</v>
      </c>
      <c r="B193" s="31" t="s">
        <v>5049</v>
      </c>
      <c r="C193" s="31" t="s">
        <v>5050</v>
      </c>
      <c r="D193" s="29" t="s">
        <v>450</v>
      </c>
      <c r="E193" s="91">
        <v>1</v>
      </c>
      <c r="F193" s="31" t="s">
        <v>5128</v>
      </c>
      <c r="G193" s="26" t="s">
        <v>451</v>
      </c>
      <c r="H193" s="26" t="s">
        <v>5990</v>
      </c>
      <c r="I193" s="26" t="s">
        <v>253</v>
      </c>
      <c r="J193" s="91">
        <v>15</v>
      </c>
      <c r="K193" s="91">
        <v>15</v>
      </c>
      <c r="L193" s="91"/>
      <c r="M193" s="53"/>
      <c r="N193" s="91"/>
      <c r="O193" s="91"/>
      <c r="P193" s="36">
        <v>16</v>
      </c>
      <c r="Q193" s="42" t="s">
        <v>5301</v>
      </c>
      <c r="R193" s="40" t="s">
        <v>5302</v>
      </c>
      <c r="S193" s="126">
        <v>10</v>
      </c>
      <c r="T193" s="126" cm="1">
        <f t="array" ref="T193">_xlfn.IFS(Q193="始業～就業（8:30～17:15）",R193*7.75,Q193="日の入り～日の出",R193*12,Q193="その他",S193)</f>
        <v>10</v>
      </c>
      <c r="U193" s="34"/>
    </row>
    <row r="194" spans="1:21" s="7" customFormat="1" ht="15" customHeight="1">
      <c r="A194" s="91">
        <v>3</v>
      </c>
      <c r="B194" s="31" t="s">
        <v>5049</v>
      </c>
      <c r="C194" s="31" t="s">
        <v>5050</v>
      </c>
      <c r="D194" s="29" t="s">
        <v>450</v>
      </c>
      <c r="E194" s="91">
        <v>1</v>
      </c>
      <c r="F194" s="31" t="s">
        <v>5128</v>
      </c>
      <c r="G194" s="26" t="s">
        <v>451</v>
      </c>
      <c r="H194" s="26" t="s">
        <v>5990</v>
      </c>
      <c r="I194" s="26" t="s">
        <v>253</v>
      </c>
      <c r="J194" s="91">
        <v>2</v>
      </c>
      <c r="K194" s="91">
        <v>2</v>
      </c>
      <c r="L194" s="91"/>
      <c r="M194" s="53"/>
      <c r="N194" s="91"/>
      <c r="O194" s="91"/>
      <c r="P194" s="36">
        <v>16</v>
      </c>
      <c r="Q194" s="43" t="s">
        <v>5301</v>
      </c>
      <c r="R194" s="41" t="s">
        <v>5302</v>
      </c>
      <c r="S194" s="126">
        <v>10</v>
      </c>
      <c r="T194" s="126" cm="1">
        <f t="array" ref="T194">_xlfn.IFS(Q194="始業～就業（8:30～17:15）",R194*7.75,Q194="日の入り～日の出",R194*12,Q194="その他",S194)</f>
        <v>10</v>
      </c>
      <c r="U194" s="34"/>
    </row>
    <row r="195" spans="1:21" s="7" customFormat="1" ht="15" customHeight="1">
      <c r="A195" s="91">
        <v>3</v>
      </c>
      <c r="B195" s="31" t="s">
        <v>5049</v>
      </c>
      <c r="C195" s="31" t="s">
        <v>5050</v>
      </c>
      <c r="D195" s="29" t="s">
        <v>450</v>
      </c>
      <c r="E195" s="91">
        <v>1</v>
      </c>
      <c r="F195" s="31" t="s">
        <v>5128</v>
      </c>
      <c r="G195" s="26" t="s">
        <v>452</v>
      </c>
      <c r="H195" s="26"/>
      <c r="I195" s="26" t="s">
        <v>430</v>
      </c>
      <c r="J195" s="91">
        <v>2</v>
      </c>
      <c r="K195" s="91">
        <v>2</v>
      </c>
      <c r="L195" s="91" t="s">
        <v>5019</v>
      </c>
      <c r="M195" s="53">
        <v>10</v>
      </c>
      <c r="N195" s="91"/>
      <c r="O195" s="91"/>
      <c r="P195" s="36">
        <v>110</v>
      </c>
      <c r="Q195" s="43" t="s">
        <v>5301</v>
      </c>
      <c r="R195" s="41" t="s">
        <v>5302</v>
      </c>
      <c r="S195" s="126">
        <v>10</v>
      </c>
      <c r="T195" s="126" cm="1">
        <f t="array" ref="T195">_xlfn.IFS(Q195="始業～就業（8:30～17:15）",R195*7.75,Q195="日の入り～日の出",R195*12,Q195="その他",S195)</f>
        <v>10</v>
      </c>
      <c r="U195" s="34" t="s">
        <v>5964</v>
      </c>
    </row>
    <row r="196" spans="1:21" s="7" customFormat="1" ht="15" customHeight="1">
      <c r="A196" s="91">
        <v>3</v>
      </c>
      <c r="B196" s="31" t="s">
        <v>5049</v>
      </c>
      <c r="C196" s="31" t="s">
        <v>5050</v>
      </c>
      <c r="D196" s="29" t="s">
        <v>450</v>
      </c>
      <c r="E196" s="91">
        <v>1</v>
      </c>
      <c r="F196" s="31" t="s">
        <v>5128</v>
      </c>
      <c r="G196" s="26" t="s">
        <v>13</v>
      </c>
      <c r="H196" s="26"/>
      <c r="I196" s="26" t="s">
        <v>430</v>
      </c>
      <c r="J196" s="91">
        <v>2</v>
      </c>
      <c r="K196" s="91">
        <v>2</v>
      </c>
      <c r="L196" s="91" t="s">
        <v>5019</v>
      </c>
      <c r="M196" s="53">
        <v>10</v>
      </c>
      <c r="N196" s="91"/>
      <c r="O196" s="91"/>
      <c r="P196" s="36">
        <v>110</v>
      </c>
      <c r="Q196" s="43" t="s">
        <v>5301</v>
      </c>
      <c r="R196" s="41" t="s">
        <v>5302</v>
      </c>
      <c r="S196" s="126">
        <v>10</v>
      </c>
      <c r="T196" s="126" cm="1">
        <f t="array" ref="T196">_xlfn.IFS(Q196="始業～就業（8:30～17:15）",R196*7.75,Q196="日の入り～日の出",R196*12,Q196="その他",S196)</f>
        <v>10</v>
      </c>
      <c r="U196" s="34" t="s">
        <v>5964</v>
      </c>
    </row>
    <row r="197" spans="1:21" s="7" customFormat="1" ht="15" customHeight="1">
      <c r="A197" s="91">
        <v>3</v>
      </c>
      <c r="B197" s="31" t="s">
        <v>5049</v>
      </c>
      <c r="C197" s="31" t="s">
        <v>5050</v>
      </c>
      <c r="D197" s="29" t="s">
        <v>450</v>
      </c>
      <c r="E197" s="91">
        <v>1</v>
      </c>
      <c r="F197" s="31" t="s">
        <v>5128</v>
      </c>
      <c r="G197" s="26" t="s">
        <v>13</v>
      </c>
      <c r="H197" s="26"/>
      <c r="I197" s="26" t="s">
        <v>430</v>
      </c>
      <c r="J197" s="91">
        <v>18</v>
      </c>
      <c r="K197" s="91">
        <v>18</v>
      </c>
      <c r="L197" s="91" t="s">
        <v>5019</v>
      </c>
      <c r="M197" s="53">
        <v>10</v>
      </c>
      <c r="N197" s="91"/>
      <c r="O197" s="91"/>
      <c r="P197" s="36">
        <v>110</v>
      </c>
      <c r="Q197" s="43" t="s">
        <v>5301</v>
      </c>
      <c r="R197" s="41" t="s">
        <v>5302</v>
      </c>
      <c r="S197" s="126">
        <v>10</v>
      </c>
      <c r="T197" s="126" cm="1">
        <f t="array" ref="T197">_xlfn.IFS(Q197="始業～就業（8:30～17:15）",R197*7.75,Q197="日の入り～日の出",R197*12,Q197="その他",S197)</f>
        <v>10</v>
      </c>
      <c r="U197" s="34" t="s">
        <v>5964</v>
      </c>
    </row>
    <row r="198" spans="1:21" s="7" customFormat="1" ht="15" customHeight="1">
      <c r="A198" s="91">
        <v>3</v>
      </c>
      <c r="B198" s="31" t="s">
        <v>5049</v>
      </c>
      <c r="C198" s="31" t="s">
        <v>5050</v>
      </c>
      <c r="D198" s="29" t="s">
        <v>450</v>
      </c>
      <c r="E198" s="91">
        <v>1</v>
      </c>
      <c r="F198" s="31" t="s">
        <v>5128</v>
      </c>
      <c r="G198" s="26" t="s">
        <v>453</v>
      </c>
      <c r="H198" s="26"/>
      <c r="I198" s="26" t="s">
        <v>430</v>
      </c>
      <c r="J198" s="91">
        <v>8</v>
      </c>
      <c r="K198" s="91">
        <v>8</v>
      </c>
      <c r="L198" s="91" t="s">
        <v>5019</v>
      </c>
      <c r="M198" s="53">
        <v>10</v>
      </c>
      <c r="N198" s="91"/>
      <c r="O198" s="91"/>
      <c r="P198" s="36">
        <v>110</v>
      </c>
      <c r="Q198" s="43" t="s">
        <v>5303</v>
      </c>
      <c r="R198" s="44">
        <v>240</v>
      </c>
      <c r="S198" s="143" t="s">
        <v>5302</v>
      </c>
      <c r="T198" s="126" cm="1">
        <f t="array" ref="T198">_xlfn.IFS(Q198="始業～就業（8:30～17:15）",R198*7.75,Q198="日の入り～日の出",R198*12,Q198="その他",S198)</f>
        <v>1860</v>
      </c>
      <c r="U198" s="34" t="s">
        <v>5964</v>
      </c>
    </row>
    <row r="199" spans="1:21" s="7" customFormat="1" ht="15" customHeight="1">
      <c r="A199" s="91">
        <v>3</v>
      </c>
      <c r="B199" s="31" t="s">
        <v>5049</v>
      </c>
      <c r="C199" s="31" t="s">
        <v>5050</v>
      </c>
      <c r="D199" s="29" t="s">
        <v>450</v>
      </c>
      <c r="E199" s="91">
        <v>1</v>
      </c>
      <c r="F199" s="31" t="s">
        <v>5128</v>
      </c>
      <c r="G199" s="26" t="s">
        <v>454</v>
      </c>
      <c r="H199" s="26"/>
      <c r="I199" s="26" t="s">
        <v>45</v>
      </c>
      <c r="J199" s="91">
        <v>6</v>
      </c>
      <c r="K199" s="91">
        <v>12</v>
      </c>
      <c r="L199" s="91"/>
      <c r="M199" s="53"/>
      <c r="N199" s="91"/>
      <c r="O199" s="91"/>
      <c r="P199" s="36">
        <v>43</v>
      </c>
      <c r="Q199" s="43" t="s">
        <v>5303</v>
      </c>
      <c r="R199" s="44">
        <v>240</v>
      </c>
      <c r="S199" s="143" t="s">
        <v>5302</v>
      </c>
      <c r="T199" s="126" cm="1">
        <f t="array" ref="T199">_xlfn.IFS(Q199="始業～就業（8:30～17:15）",R199*7.75,Q199="日の入り～日の出",R199*12,Q199="その他",S199)</f>
        <v>1860</v>
      </c>
      <c r="U199" s="34" t="s">
        <v>4948</v>
      </c>
    </row>
    <row r="200" spans="1:21" s="7" customFormat="1" ht="15" customHeight="1">
      <c r="A200" s="91">
        <v>3</v>
      </c>
      <c r="B200" s="31" t="s">
        <v>5049</v>
      </c>
      <c r="C200" s="31" t="s">
        <v>5050</v>
      </c>
      <c r="D200" s="29" t="s">
        <v>450</v>
      </c>
      <c r="E200" s="91">
        <v>1</v>
      </c>
      <c r="F200" s="31" t="s">
        <v>5128</v>
      </c>
      <c r="G200" s="26" t="s">
        <v>454</v>
      </c>
      <c r="H200" s="26"/>
      <c r="I200" s="26" t="s">
        <v>45</v>
      </c>
      <c r="J200" s="91">
        <v>2</v>
      </c>
      <c r="K200" s="91">
        <v>4</v>
      </c>
      <c r="L200" s="91"/>
      <c r="M200" s="53"/>
      <c r="N200" s="91"/>
      <c r="O200" s="91"/>
      <c r="P200" s="36">
        <v>43</v>
      </c>
      <c r="Q200" s="43" t="s">
        <v>5303</v>
      </c>
      <c r="R200" s="44">
        <v>240</v>
      </c>
      <c r="S200" s="143" t="s">
        <v>5302</v>
      </c>
      <c r="T200" s="126" cm="1">
        <f t="array" ref="T200">_xlfn.IFS(Q200="始業～就業（8:30～17:15）",R200*7.75,Q200="日の入り～日の出",R200*12,Q200="その他",S200)</f>
        <v>1860</v>
      </c>
      <c r="U200" s="34" t="s">
        <v>4948</v>
      </c>
    </row>
    <row r="201" spans="1:21" s="7" customFormat="1" ht="15" customHeight="1">
      <c r="A201" s="91">
        <v>3</v>
      </c>
      <c r="B201" s="31" t="s">
        <v>5049</v>
      </c>
      <c r="C201" s="31" t="s">
        <v>5050</v>
      </c>
      <c r="D201" s="29" t="s">
        <v>450</v>
      </c>
      <c r="E201" s="91">
        <v>1</v>
      </c>
      <c r="F201" s="31" t="s">
        <v>5128</v>
      </c>
      <c r="G201" s="26" t="s">
        <v>454</v>
      </c>
      <c r="H201" s="26"/>
      <c r="I201" s="26" t="s">
        <v>45</v>
      </c>
      <c r="J201" s="91">
        <v>1</v>
      </c>
      <c r="K201" s="91">
        <v>2</v>
      </c>
      <c r="L201" s="91"/>
      <c r="M201" s="53"/>
      <c r="N201" s="91"/>
      <c r="O201" s="91"/>
      <c r="P201" s="36">
        <v>43</v>
      </c>
      <c r="Q201" s="43" t="s">
        <v>5303</v>
      </c>
      <c r="R201" s="44">
        <v>240</v>
      </c>
      <c r="S201" s="143" t="s">
        <v>5302</v>
      </c>
      <c r="T201" s="126" cm="1">
        <f t="array" ref="T201">_xlfn.IFS(Q201="始業～就業（8:30～17:15）",R201*7.75,Q201="日の入り～日の出",R201*12,Q201="その他",S201)</f>
        <v>1860</v>
      </c>
      <c r="U201" s="34" t="s">
        <v>4948</v>
      </c>
    </row>
    <row r="202" spans="1:21" s="7" customFormat="1" ht="15" customHeight="1">
      <c r="A202" s="91">
        <v>3</v>
      </c>
      <c r="B202" s="31" t="s">
        <v>5049</v>
      </c>
      <c r="C202" s="31" t="s">
        <v>5050</v>
      </c>
      <c r="D202" s="29" t="s">
        <v>450</v>
      </c>
      <c r="E202" s="91">
        <v>1</v>
      </c>
      <c r="F202" s="31" t="s">
        <v>5128</v>
      </c>
      <c r="G202" s="26" t="s">
        <v>454</v>
      </c>
      <c r="H202" s="26"/>
      <c r="I202" s="26" t="s">
        <v>45</v>
      </c>
      <c r="J202" s="91">
        <v>4</v>
      </c>
      <c r="K202" s="91">
        <v>8</v>
      </c>
      <c r="L202" s="91"/>
      <c r="M202" s="53"/>
      <c r="N202" s="91"/>
      <c r="O202" s="91"/>
      <c r="P202" s="36">
        <v>43</v>
      </c>
      <c r="Q202" s="43" t="s">
        <v>5303</v>
      </c>
      <c r="R202" s="44">
        <v>240</v>
      </c>
      <c r="S202" s="143" t="s">
        <v>5302</v>
      </c>
      <c r="T202" s="126" cm="1">
        <f t="array" ref="T202">_xlfn.IFS(Q202="始業～就業（8:30～17:15）",R202*7.75,Q202="日の入り～日の出",R202*12,Q202="その他",S202)</f>
        <v>1860</v>
      </c>
      <c r="U202" s="34" t="s">
        <v>4948</v>
      </c>
    </row>
    <row r="203" spans="1:21" s="7" customFormat="1" ht="15" customHeight="1">
      <c r="A203" s="91">
        <v>3</v>
      </c>
      <c r="B203" s="31" t="s">
        <v>5049</v>
      </c>
      <c r="C203" s="31" t="s">
        <v>5050</v>
      </c>
      <c r="D203" s="29" t="s">
        <v>450</v>
      </c>
      <c r="E203" s="91">
        <v>1</v>
      </c>
      <c r="F203" s="31" t="s">
        <v>5128</v>
      </c>
      <c r="G203" s="26" t="s">
        <v>455</v>
      </c>
      <c r="H203" s="26"/>
      <c r="I203" s="26" t="s">
        <v>45</v>
      </c>
      <c r="J203" s="91">
        <v>8</v>
      </c>
      <c r="K203" s="91">
        <v>16</v>
      </c>
      <c r="L203" s="91"/>
      <c r="M203" s="53"/>
      <c r="N203" s="91"/>
      <c r="O203" s="91"/>
      <c r="P203" s="36">
        <v>43</v>
      </c>
      <c r="Q203" s="43" t="s">
        <v>5303</v>
      </c>
      <c r="R203" s="44">
        <v>240</v>
      </c>
      <c r="S203" s="143" t="s">
        <v>5302</v>
      </c>
      <c r="T203" s="126" cm="1">
        <f t="array" ref="T203">_xlfn.IFS(Q203="始業～就業（8:30～17:15）",R203*7.75,Q203="日の入り～日の出",R203*12,Q203="その他",S203)</f>
        <v>1860</v>
      </c>
      <c r="U203" s="34" t="s">
        <v>4948</v>
      </c>
    </row>
    <row r="204" spans="1:21" s="7" customFormat="1" ht="15" customHeight="1">
      <c r="A204" s="91">
        <v>3</v>
      </c>
      <c r="B204" s="31" t="s">
        <v>5049</v>
      </c>
      <c r="C204" s="31" t="s">
        <v>5050</v>
      </c>
      <c r="D204" s="29" t="s">
        <v>450</v>
      </c>
      <c r="E204" s="91">
        <v>1</v>
      </c>
      <c r="F204" s="31" t="s">
        <v>5128</v>
      </c>
      <c r="G204" s="26" t="s">
        <v>456</v>
      </c>
      <c r="H204" s="26"/>
      <c r="I204" s="26" t="s">
        <v>16</v>
      </c>
      <c r="J204" s="91">
        <v>17</v>
      </c>
      <c r="K204" s="91">
        <v>34</v>
      </c>
      <c r="L204" s="91"/>
      <c r="M204" s="53"/>
      <c r="N204" s="91"/>
      <c r="O204" s="91"/>
      <c r="P204" s="36">
        <v>35</v>
      </c>
      <c r="Q204" s="43" t="s">
        <v>5301</v>
      </c>
      <c r="R204" s="41" t="s">
        <v>5302</v>
      </c>
      <c r="S204" s="126">
        <v>10</v>
      </c>
      <c r="T204" s="126" cm="1">
        <f t="array" ref="T204">_xlfn.IFS(Q204="始業～就業（8:30～17:15）",R204*7.75,Q204="日の入り～日の出",R204*12,Q204="その他",S204)</f>
        <v>10</v>
      </c>
      <c r="U204" s="34" t="s">
        <v>56</v>
      </c>
    </row>
    <row r="205" spans="1:21" s="7" customFormat="1" ht="15" customHeight="1">
      <c r="A205" s="91">
        <v>3</v>
      </c>
      <c r="B205" s="31" t="s">
        <v>5049</v>
      </c>
      <c r="C205" s="31" t="s">
        <v>5050</v>
      </c>
      <c r="D205" s="29" t="s">
        <v>450</v>
      </c>
      <c r="E205" s="91">
        <v>1</v>
      </c>
      <c r="F205" s="31" t="s">
        <v>5128</v>
      </c>
      <c r="G205" s="26" t="s">
        <v>457</v>
      </c>
      <c r="H205" s="26"/>
      <c r="I205" s="26" t="s">
        <v>45</v>
      </c>
      <c r="J205" s="91">
        <v>2</v>
      </c>
      <c r="K205" s="91">
        <v>4</v>
      </c>
      <c r="L205" s="91"/>
      <c r="M205" s="53"/>
      <c r="N205" s="91"/>
      <c r="O205" s="91"/>
      <c r="P205" s="36">
        <v>43</v>
      </c>
      <c r="Q205" s="43" t="s">
        <v>5301</v>
      </c>
      <c r="R205" s="41" t="s">
        <v>5302</v>
      </c>
      <c r="S205" s="126">
        <v>10</v>
      </c>
      <c r="T205" s="126" cm="1">
        <f t="array" ref="T205">_xlfn.IFS(Q205="始業～就業（8:30～17:15）",R205*7.75,Q205="日の入り～日の出",R205*12,Q205="その他",S205)</f>
        <v>10</v>
      </c>
      <c r="U205" s="34" t="s">
        <v>4948</v>
      </c>
    </row>
    <row r="206" spans="1:21" s="7" customFormat="1" ht="15" customHeight="1">
      <c r="A206" s="91">
        <v>3</v>
      </c>
      <c r="B206" s="31" t="s">
        <v>5049</v>
      </c>
      <c r="C206" s="31" t="s">
        <v>5050</v>
      </c>
      <c r="D206" s="29" t="s">
        <v>450</v>
      </c>
      <c r="E206" s="91">
        <v>1</v>
      </c>
      <c r="F206" s="31" t="s">
        <v>5128</v>
      </c>
      <c r="G206" s="26" t="s">
        <v>458</v>
      </c>
      <c r="H206" s="26"/>
      <c r="I206" s="26" t="s">
        <v>52</v>
      </c>
      <c r="J206" s="91">
        <v>1</v>
      </c>
      <c r="K206" s="91">
        <v>1</v>
      </c>
      <c r="L206" s="91"/>
      <c r="M206" s="53"/>
      <c r="N206" s="91"/>
      <c r="O206" s="91"/>
      <c r="P206" s="36">
        <v>23</v>
      </c>
      <c r="Q206" s="43" t="s">
        <v>5301</v>
      </c>
      <c r="R206" s="41" t="s">
        <v>5302</v>
      </c>
      <c r="S206" s="126">
        <v>10</v>
      </c>
      <c r="T206" s="126" cm="1">
        <f t="array" ref="T206">_xlfn.IFS(Q206="始業～就業（8:30～17:15）",R206*7.75,Q206="日の入り～日の出",R206*12,Q206="その他",S206)</f>
        <v>10</v>
      </c>
      <c r="U206" s="34" t="s">
        <v>51</v>
      </c>
    </row>
    <row r="207" spans="1:21" s="7" customFormat="1" ht="15" customHeight="1">
      <c r="A207" s="91">
        <v>3</v>
      </c>
      <c r="B207" s="31" t="s">
        <v>5049</v>
      </c>
      <c r="C207" s="31" t="s">
        <v>5050</v>
      </c>
      <c r="D207" s="29" t="s">
        <v>450</v>
      </c>
      <c r="E207" s="91">
        <v>1</v>
      </c>
      <c r="F207" s="31" t="s">
        <v>5128</v>
      </c>
      <c r="G207" s="26" t="s">
        <v>458</v>
      </c>
      <c r="H207" s="26"/>
      <c r="I207" s="26" t="s">
        <v>45</v>
      </c>
      <c r="J207" s="91">
        <v>1</v>
      </c>
      <c r="K207" s="91">
        <v>1</v>
      </c>
      <c r="L207" s="91"/>
      <c r="M207" s="53"/>
      <c r="N207" s="91"/>
      <c r="O207" s="91"/>
      <c r="P207" s="36">
        <v>43</v>
      </c>
      <c r="Q207" s="43" t="s">
        <v>5301</v>
      </c>
      <c r="R207" s="41" t="s">
        <v>5302</v>
      </c>
      <c r="S207" s="126">
        <v>10</v>
      </c>
      <c r="T207" s="126" cm="1">
        <f t="array" ref="T207">_xlfn.IFS(Q207="始業～就業（8:30～17:15）",R207*7.75,Q207="日の入り～日の出",R207*12,Q207="その他",S207)</f>
        <v>10</v>
      </c>
      <c r="U207" s="34" t="s">
        <v>4948</v>
      </c>
    </row>
    <row r="208" spans="1:21" s="7" customFormat="1" ht="15" customHeight="1">
      <c r="A208" s="91">
        <v>3</v>
      </c>
      <c r="B208" s="31" t="s">
        <v>5049</v>
      </c>
      <c r="C208" s="31" t="s">
        <v>5050</v>
      </c>
      <c r="D208" s="29" t="s">
        <v>450</v>
      </c>
      <c r="E208" s="91">
        <v>1</v>
      </c>
      <c r="F208" s="31" t="s">
        <v>5128</v>
      </c>
      <c r="G208" s="26" t="s">
        <v>459</v>
      </c>
      <c r="H208" s="26"/>
      <c r="I208" s="26" t="s">
        <v>45</v>
      </c>
      <c r="J208" s="91">
        <v>2</v>
      </c>
      <c r="K208" s="91">
        <v>2</v>
      </c>
      <c r="L208" s="91"/>
      <c r="M208" s="53"/>
      <c r="N208" s="91"/>
      <c r="O208" s="91"/>
      <c r="P208" s="36">
        <v>43</v>
      </c>
      <c r="Q208" s="43" t="s">
        <v>5301</v>
      </c>
      <c r="R208" s="41" t="s">
        <v>5302</v>
      </c>
      <c r="S208" s="126">
        <v>10</v>
      </c>
      <c r="T208" s="126" cm="1">
        <f t="array" ref="T208">_xlfn.IFS(Q208="始業～就業（8:30～17:15）",R208*7.75,Q208="日の入り～日の出",R208*12,Q208="その他",S208)</f>
        <v>10</v>
      </c>
      <c r="U208" s="34" t="s">
        <v>4948</v>
      </c>
    </row>
    <row r="209" spans="1:21" s="7" customFormat="1" ht="15" customHeight="1">
      <c r="A209" s="91">
        <v>3</v>
      </c>
      <c r="B209" s="31" t="s">
        <v>5049</v>
      </c>
      <c r="C209" s="31" t="s">
        <v>5050</v>
      </c>
      <c r="D209" s="29" t="s">
        <v>450</v>
      </c>
      <c r="E209" s="91">
        <v>1</v>
      </c>
      <c r="F209" s="31" t="s">
        <v>5128</v>
      </c>
      <c r="G209" s="26" t="s">
        <v>460</v>
      </c>
      <c r="H209" s="26"/>
      <c r="I209" s="26" t="s">
        <v>45</v>
      </c>
      <c r="J209" s="91">
        <v>4</v>
      </c>
      <c r="K209" s="91">
        <v>4</v>
      </c>
      <c r="L209" s="91"/>
      <c r="M209" s="53"/>
      <c r="N209" s="91"/>
      <c r="O209" s="91"/>
      <c r="P209" s="36">
        <v>43</v>
      </c>
      <c r="Q209" s="43" t="s">
        <v>5301</v>
      </c>
      <c r="R209" s="41" t="s">
        <v>5302</v>
      </c>
      <c r="S209" s="126">
        <v>10</v>
      </c>
      <c r="T209" s="126" cm="1">
        <f t="array" ref="T209">_xlfn.IFS(Q209="始業～就業（8:30～17:15）",R209*7.75,Q209="日の入り～日の出",R209*12,Q209="その他",S209)</f>
        <v>10</v>
      </c>
      <c r="U209" s="34" t="s">
        <v>4948</v>
      </c>
    </row>
    <row r="210" spans="1:21" s="7" customFormat="1" ht="15" customHeight="1">
      <c r="A210" s="91">
        <v>3</v>
      </c>
      <c r="B210" s="31" t="s">
        <v>5049</v>
      </c>
      <c r="C210" s="31" t="s">
        <v>5050</v>
      </c>
      <c r="D210" s="29" t="s">
        <v>450</v>
      </c>
      <c r="E210" s="91">
        <v>1</v>
      </c>
      <c r="F210" s="31" t="s">
        <v>5128</v>
      </c>
      <c r="G210" s="26" t="s">
        <v>461</v>
      </c>
      <c r="H210" s="26"/>
      <c r="I210" s="26" t="s">
        <v>45</v>
      </c>
      <c r="J210" s="91">
        <v>2</v>
      </c>
      <c r="K210" s="91">
        <v>4</v>
      </c>
      <c r="L210" s="91"/>
      <c r="M210" s="53"/>
      <c r="N210" s="91"/>
      <c r="O210" s="91"/>
      <c r="P210" s="36">
        <v>43</v>
      </c>
      <c r="Q210" s="43" t="s">
        <v>5301</v>
      </c>
      <c r="R210" s="41" t="s">
        <v>5302</v>
      </c>
      <c r="S210" s="126">
        <v>10</v>
      </c>
      <c r="T210" s="126" cm="1">
        <f t="array" ref="T210">_xlfn.IFS(Q210="始業～就業（8:30～17:15）",R210*7.75,Q210="日の入り～日の出",R210*12,Q210="その他",S210)</f>
        <v>10</v>
      </c>
      <c r="U210" s="34" t="s">
        <v>4948</v>
      </c>
    </row>
    <row r="211" spans="1:21" s="7" customFormat="1" ht="15" customHeight="1">
      <c r="A211" s="91">
        <v>3</v>
      </c>
      <c r="B211" s="31" t="s">
        <v>5049</v>
      </c>
      <c r="C211" s="31" t="s">
        <v>5050</v>
      </c>
      <c r="D211" s="29" t="s">
        <v>450</v>
      </c>
      <c r="E211" s="91">
        <v>1</v>
      </c>
      <c r="F211" s="31" t="s">
        <v>5128</v>
      </c>
      <c r="G211" s="26" t="s">
        <v>461</v>
      </c>
      <c r="H211" s="26"/>
      <c r="I211" s="26" t="s">
        <v>45</v>
      </c>
      <c r="J211" s="91">
        <v>6</v>
      </c>
      <c r="K211" s="91">
        <v>6</v>
      </c>
      <c r="L211" s="91"/>
      <c r="M211" s="53"/>
      <c r="N211" s="91"/>
      <c r="O211" s="91"/>
      <c r="P211" s="36">
        <v>43</v>
      </c>
      <c r="Q211" s="43" t="s">
        <v>5301</v>
      </c>
      <c r="R211" s="41" t="s">
        <v>5302</v>
      </c>
      <c r="S211" s="126">
        <v>10</v>
      </c>
      <c r="T211" s="126" cm="1">
        <f t="array" ref="T211">_xlfn.IFS(Q211="始業～就業（8:30～17:15）",R211*7.75,Q211="日の入り～日の出",R211*12,Q211="その他",S211)</f>
        <v>10</v>
      </c>
      <c r="U211" s="34" t="s">
        <v>4948</v>
      </c>
    </row>
    <row r="212" spans="1:21" s="7" customFormat="1" ht="15" customHeight="1">
      <c r="A212" s="91">
        <v>3</v>
      </c>
      <c r="B212" s="31" t="s">
        <v>5049</v>
      </c>
      <c r="C212" s="31" t="s">
        <v>5050</v>
      </c>
      <c r="D212" s="29" t="s">
        <v>450</v>
      </c>
      <c r="E212" s="91">
        <v>1</v>
      </c>
      <c r="F212" s="31" t="s">
        <v>5128</v>
      </c>
      <c r="G212" s="26" t="s">
        <v>461</v>
      </c>
      <c r="H212" s="26"/>
      <c r="I212" s="26" t="s">
        <v>45</v>
      </c>
      <c r="J212" s="91">
        <v>1</v>
      </c>
      <c r="K212" s="91">
        <v>1</v>
      </c>
      <c r="L212" s="91"/>
      <c r="M212" s="53"/>
      <c r="N212" s="91"/>
      <c r="O212" s="91"/>
      <c r="P212" s="36">
        <v>43</v>
      </c>
      <c r="Q212" s="43" t="s">
        <v>5301</v>
      </c>
      <c r="R212" s="41" t="s">
        <v>5302</v>
      </c>
      <c r="S212" s="126">
        <v>10</v>
      </c>
      <c r="T212" s="126" cm="1">
        <f t="array" ref="T212">_xlfn.IFS(Q212="始業～就業（8:30～17:15）",R212*7.75,Q212="日の入り～日の出",R212*12,Q212="その他",S212)</f>
        <v>10</v>
      </c>
      <c r="U212" s="34" t="s">
        <v>4948</v>
      </c>
    </row>
    <row r="213" spans="1:21" s="7" customFormat="1" ht="15" customHeight="1">
      <c r="A213" s="91">
        <v>3</v>
      </c>
      <c r="B213" s="31" t="s">
        <v>5049</v>
      </c>
      <c r="C213" s="31" t="s">
        <v>5050</v>
      </c>
      <c r="D213" s="29" t="s">
        <v>450</v>
      </c>
      <c r="E213" s="91">
        <v>1</v>
      </c>
      <c r="F213" s="31" t="s">
        <v>5128</v>
      </c>
      <c r="G213" s="26" t="s">
        <v>462</v>
      </c>
      <c r="H213" s="26"/>
      <c r="I213" s="26" t="s">
        <v>45</v>
      </c>
      <c r="J213" s="91">
        <v>1</v>
      </c>
      <c r="K213" s="91">
        <v>1</v>
      </c>
      <c r="L213" s="91"/>
      <c r="M213" s="53"/>
      <c r="N213" s="91"/>
      <c r="O213" s="91"/>
      <c r="P213" s="36">
        <v>43</v>
      </c>
      <c r="Q213" s="43" t="s">
        <v>5301</v>
      </c>
      <c r="R213" s="41" t="s">
        <v>5302</v>
      </c>
      <c r="S213" s="126">
        <v>10</v>
      </c>
      <c r="T213" s="126" cm="1">
        <f t="array" ref="T213">_xlfn.IFS(Q213="始業～就業（8:30～17:15）",R213*7.75,Q213="日の入り～日の出",R213*12,Q213="その他",S213)</f>
        <v>10</v>
      </c>
      <c r="U213" s="34" t="s">
        <v>4948</v>
      </c>
    </row>
    <row r="214" spans="1:21" s="7" customFormat="1" ht="15" customHeight="1">
      <c r="A214" s="91">
        <v>3</v>
      </c>
      <c r="B214" s="31" t="s">
        <v>5049</v>
      </c>
      <c r="C214" s="31" t="s">
        <v>5050</v>
      </c>
      <c r="D214" s="29" t="s">
        <v>450</v>
      </c>
      <c r="E214" s="91">
        <v>1</v>
      </c>
      <c r="F214" s="31" t="s">
        <v>5128</v>
      </c>
      <c r="G214" s="26" t="s">
        <v>463</v>
      </c>
      <c r="H214" s="26" t="s">
        <v>5990</v>
      </c>
      <c r="I214" s="26" t="s">
        <v>253</v>
      </c>
      <c r="J214" s="91">
        <v>1</v>
      </c>
      <c r="K214" s="91">
        <v>1</v>
      </c>
      <c r="L214" s="91"/>
      <c r="M214" s="53"/>
      <c r="N214" s="91"/>
      <c r="O214" s="91"/>
      <c r="P214" s="36">
        <v>16</v>
      </c>
      <c r="Q214" s="43" t="s">
        <v>5301</v>
      </c>
      <c r="R214" s="41" t="s">
        <v>5302</v>
      </c>
      <c r="S214" s="126">
        <v>10</v>
      </c>
      <c r="T214" s="126" cm="1">
        <f t="array" ref="T214">_xlfn.IFS(Q214="始業～就業（8:30～17:15）",R214*7.75,Q214="日の入り～日の出",R214*12,Q214="その他",S214)</f>
        <v>10</v>
      </c>
      <c r="U214" s="34" t="s">
        <v>309</v>
      </c>
    </row>
    <row r="215" spans="1:21" s="7" customFormat="1" ht="15" customHeight="1">
      <c r="A215" s="91">
        <v>3</v>
      </c>
      <c r="B215" s="31" t="s">
        <v>5049</v>
      </c>
      <c r="C215" s="31" t="s">
        <v>5050</v>
      </c>
      <c r="D215" s="29" t="s">
        <v>450</v>
      </c>
      <c r="E215" s="91">
        <v>1</v>
      </c>
      <c r="F215" s="31" t="s">
        <v>5128</v>
      </c>
      <c r="G215" s="26" t="s">
        <v>463</v>
      </c>
      <c r="H215" s="26"/>
      <c r="I215" s="26" t="s">
        <v>45</v>
      </c>
      <c r="J215" s="91">
        <v>1</v>
      </c>
      <c r="K215" s="91">
        <v>1</v>
      </c>
      <c r="L215" s="91"/>
      <c r="M215" s="53"/>
      <c r="N215" s="91"/>
      <c r="O215" s="91"/>
      <c r="P215" s="36">
        <v>43</v>
      </c>
      <c r="Q215" s="43" t="s">
        <v>5301</v>
      </c>
      <c r="R215" s="41" t="s">
        <v>5302</v>
      </c>
      <c r="S215" s="126">
        <v>10</v>
      </c>
      <c r="T215" s="126" cm="1">
        <f t="array" ref="T215">_xlfn.IFS(Q215="始業～就業（8:30～17:15）",R215*7.75,Q215="日の入り～日の出",R215*12,Q215="その他",S215)</f>
        <v>10</v>
      </c>
      <c r="U215" s="34" t="s">
        <v>4948</v>
      </c>
    </row>
    <row r="216" spans="1:21" s="18" customFormat="1" ht="15" customHeight="1">
      <c r="A216" s="91">
        <v>3</v>
      </c>
      <c r="B216" s="31" t="s">
        <v>5049</v>
      </c>
      <c r="C216" s="31" t="s">
        <v>5050</v>
      </c>
      <c r="D216" s="29" t="s">
        <v>450</v>
      </c>
      <c r="E216" s="91">
        <v>1</v>
      </c>
      <c r="F216" s="31" t="s">
        <v>5128</v>
      </c>
      <c r="G216" s="26" t="s">
        <v>463</v>
      </c>
      <c r="H216" s="26"/>
      <c r="I216" s="26" t="s">
        <v>45</v>
      </c>
      <c r="J216" s="91">
        <v>2</v>
      </c>
      <c r="K216" s="91">
        <v>2</v>
      </c>
      <c r="L216" s="91"/>
      <c r="M216" s="53"/>
      <c r="N216" s="91"/>
      <c r="O216" s="91"/>
      <c r="P216" s="36">
        <v>43</v>
      </c>
      <c r="Q216" s="43" t="s">
        <v>5301</v>
      </c>
      <c r="R216" s="41" t="s">
        <v>5302</v>
      </c>
      <c r="S216" s="126">
        <v>10</v>
      </c>
      <c r="T216" s="126" cm="1">
        <f t="array" ref="T216">_xlfn.IFS(Q216="始業～就業（8:30～17:15）",R216*7.75,Q216="日の入り～日の出",R216*12,Q216="その他",S216)</f>
        <v>10</v>
      </c>
      <c r="U216" s="34" t="s">
        <v>4948</v>
      </c>
    </row>
    <row r="217" spans="1:21" s="18" customFormat="1" ht="15" customHeight="1">
      <c r="A217" s="91">
        <v>3</v>
      </c>
      <c r="B217" s="31" t="s">
        <v>5049</v>
      </c>
      <c r="C217" s="31" t="s">
        <v>5050</v>
      </c>
      <c r="D217" s="29" t="s">
        <v>450</v>
      </c>
      <c r="E217" s="91">
        <v>1</v>
      </c>
      <c r="F217" s="31" t="s">
        <v>5128</v>
      </c>
      <c r="G217" s="26" t="s">
        <v>464</v>
      </c>
      <c r="H217" s="26" t="s">
        <v>5990</v>
      </c>
      <c r="I217" s="26" t="s">
        <v>253</v>
      </c>
      <c r="J217" s="91">
        <v>1</v>
      </c>
      <c r="K217" s="91">
        <v>1</v>
      </c>
      <c r="L217" s="91"/>
      <c r="M217" s="53"/>
      <c r="N217" s="91"/>
      <c r="O217" s="91"/>
      <c r="P217" s="36">
        <v>16</v>
      </c>
      <c r="Q217" s="43" t="s">
        <v>5301</v>
      </c>
      <c r="R217" s="41" t="s">
        <v>5302</v>
      </c>
      <c r="S217" s="126">
        <v>10</v>
      </c>
      <c r="T217" s="126" cm="1">
        <f t="array" ref="T217">_xlfn.IFS(Q217="始業～就業（8:30～17:15）",R217*7.75,Q217="日の入り～日の出",R217*12,Q217="その他",S217)</f>
        <v>10</v>
      </c>
      <c r="U217" s="34" t="s">
        <v>309</v>
      </c>
    </row>
    <row r="218" spans="1:21" s="18" customFormat="1" ht="15" customHeight="1">
      <c r="A218" s="91">
        <v>3</v>
      </c>
      <c r="B218" s="31" t="s">
        <v>5049</v>
      </c>
      <c r="C218" s="31" t="s">
        <v>5050</v>
      </c>
      <c r="D218" s="29" t="s">
        <v>450</v>
      </c>
      <c r="E218" s="91">
        <v>1</v>
      </c>
      <c r="F218" s="31" t="s">
        <v>5128</v>
      </c>
      <c r="G218" s="26" t="s">
        <v>464</v>
      </c>
      <c r="H218" s="26"/>
      <c r="I218" s="26" t="s">
        <v>45</v>
      </c>
      <c r="J218" s="91">
        <v>1</v>
      </c>
      <c r="K218" s="91">
        <v>1</v>
      </c>
      <c r="L218" s="91"/>
      <c r="M218" s="53"/>
      <c r="N218" s="91"/>
      <c r="O218" s="91"/>
      <c r="P218" s="36">
        <v>43</v>
      </c>
      <c r="Q218" s="43" t="s">
        <v>5301</v>
      </c>
      <c r="R218" s="41" t="s">
        <v>5302</v>
      </c>
      <c r="S218" s="126">
        <v>10</v>
      </c>
      <c r="T218" s="126" cm="1">
        <f t="array" ref="T218">_xlfn.IFS(Q218="始業～就業（8:30～17:15）",R218*7.75,Q218="日の入り～日の出",R218*12,Q218="その他",S218)</f>
        <v>10</v>
      </c>
      <c r="U218" s="34" t="s">
        <v>4948</v>
      </c>
    </row>
    <row r="219" spans="1:21" s="18" customFormat="1" ht="15" customHeight="1">
      <c r="A219" s="91">
        <v>3</v>
      </c>
      <c r="B219" s="31" t="s">
        <v>5049</v>
      </c>
      <c r="C219" s="31" t="s">
        <v>5050</v>
      </c>
      <c r="D219" s="29" t="s">
        <v>450</v>
      </c>
      <c r="E219" s="91">
        <v>1</v>
      </c>
      <c r="F219" s="31" t="s">
        <v>5128</v>
      </c>
      <c r="G219" s="26" t="s">
        <v>464</v>
      </c>
      <c r="H219" s="26"/>
      <c r="I219" s="26" t="s">
        <v>45</v>
      </c>
      <c r="J219" s="91">
        <v>1</v>
      </c>
      <c r="K219" s="91">
        <v>1</v>
      </c>
      <c r="L219" s="91"/>
      <c r="M219" s="53"/>
      <c r="N219" s="91"/>
      <c r="O219" s="91"/>
      <c r="P219" s="36">
        <v>43</v>
      </c>
      <c r="Q219" s="43" t="s">
        <v>5301</v>
      </c>
      <c r="R219" s="41" t="s">
        <v>5302</v>
      </c>
      <c r="S219" s="126">
        <v>10</v>
      </c>
      <c r="T219" s="126" cm="1">
        <f t="array" ref="T219">_xlfn.IFS(Q219="始業～就業（8:30～17:15）",R219*7.75,Q219="日の入り～日の出",R219*12,Q219="その他",S219)</f>
        <v>10</v>
      </c>
      <c r="U219" s="34" t="s">
        <v>4948</v>
      </c>
    </row>
    <row r="220" spans="1:21" s="18" customFormat="1" ht="15" customHeight="1">
      <c r="A220" s="91">
        <v>3</v>
      </c>
      <c r="B220" s="31" t="s">
        <v>5049</v>
      </c>
      <c r="C220" s="31" t="s">
        <v>5050</v>
      </c>
      <c r="D220" s="29" t="s">
        <v>450</v>
      </c>
      <c r="E220" s="91">
        <v>1</v>
      </c>
      <c r="F220" s="31" t="s">
        <v>5128</v>
      </c>
      <c r="G220" s="26" t="s">
        <v>465</v>
      </c>
      <c r="H220" s="26"/>
      <c r="I220" s="26" t="s">
        <v>45</v>
      </c>
      <c r="J220" s="91">
        <v>3</v>
      </c>
      <c r="K220" s="91">
        <v>6</v>
      </c>
      <c r="L220" s="91"/>
      <c r="M220" s="53"/>
      <c r="N220" s="91"/>
      <c r="O220" s="91"/>
      <c r="P220" s="36">
        <v>43</v>
      </c>
      <c r="Q220" s="43" t="s">
        <v>5301</v>
      </c>
      <c r="R220" s="41" t="s">
        <v>5302</v>
      </c>
      <c r="S220" s="126">
        <v>10</v>
      </c>
      <c r="T220" s="126" cm="1">
        <f t="array" ref="T220">_xlfn.IFS(Q220="始業～就業（8:30～17:15）",R220*7.75,Q220="日の入り～日の出",R220*12,Q220="その他",S220)</f>
        <v>10</v>
      </c>
      <c r="U220" s="34" t="s">
        <v>4948</v>
      </c>
    </row>
    <row r="221" spans="1:21" s="18" customFormat="1" ht="15" customHeight="1">
      <c r="A221" s="91">
        <v>3</v>
      </c>
      <c r="B221" s="31" t="s">
        <v>5049</v>
      </c>
      <c r="C221" s="31" t="s">
        <v>5050</v>
      </c>
      <c r="D221" s="29" t="s">
        <v>450</v>
      </c>
      <c r="E221" s="91">
        <v>1</v>
      </c>
      <c r="F221" s="31" t="s">
        <v>5128</v>
      </c>
      <c r="G221" s="26" t="s">
        <v>466</v>
      </c>
      <c r="H221" s="26"/>
      <c r="I221" s="26" t="s">
        <v>45</v>
      </c>
      <c r="J221" s="91">
        <v>2</v>
      </c>
      <c r="K221" s="91">
        <v>4</v>
      </c>
      <c r="L221" s="91"/>
      <c r="M221" s="53"/>
      <c r="N221" s="91"/>
      <c r="O221" s="91"/>
      <c r="P221" s="36">
        <v>43</v>
      </c>
      <c r="Q221" s="43" t="s">
        <v>5301</v>
      </c>
      <c r="R221" s="41" t="s">
        <v>5302</v>
      </c>
      <c r="S221" s="126">
        <v>10</v>
      </c>
      <c r="T221" s="126" cm="1">
        <f t="array" ref="T221">_xlfn.IFS(Q221="始業～就業（8:30～17:15）",R221*7.75,Q221="日の入り～日の出",R221*12,Q221="その他",S221)</f>
        <v>10</v>
      </c>
      <c r="U221" s="34" t="s">
        <v>4948</v>
      </c>
    </row>
    <row r="222" spans="1:21" s="18" customFormat="1" ht="15" customHeight="1">
      <c r="A222" s="91">
        <v>3</v>
      </c>
      <c r="B222" s="31" t="s">
        <v>5049</v>
      </c>
      <c r="C222" s="31" t="s">
        <v>5050</v>
      </c>
      <c r="D222" s="29" t="s">
        <v>450</v>
      </c>
      <c r="E222" s="91">
        <v>1</v>
      </c>
      <c r="F222" s="31" t="s">
        <v>5128</v>
      </c>
      <c r="G222" s="26" t="s">
        <v>466</v>
      </c>
      <c r="H222" s="26"/>
      <c r="I222" s="26" t="s">
        <v>45</v>
      </c>
      <c r="J222" s="91">
        <v>2</v>
      </c>
      <c r="K222" s="91">
        <v>4</v>
      </c>
      <c r="L222" s="91"/>
      <c r="M222" s="53"/>
      <c r="N222" s="91"/>
      <c r="O222" s="91"/>
      <c r="P222" s="36">
        <v>43</v>
      </c>
      <c r="Q222" s="43" t="s">
        <v>5301</v>
      </c>
      <c r="R222" s="41" t="s">
        <v>5302</v>
      </c>
      <c r="S222" s="126">
        <v>10</v>
      </c>
      <c r="T222" s="126" cm="1">
        <f t="array" ref="T222">_xlfn.IFS(Q222="始業～就業（8:30～17:15）",R222*7.75,Q222="日の入り～日の出",R222*12,Q222="その他",S222)</f>
        <v>10</v>
      </c>
      <c r="U222" s="34" t="s">
        <v>4948</v>
      </c>
    </row>
    <row r="223" spans="1:21" s="18" customFormat="1" ht="15" customHeight="1">
      <c r="A223" s="91">
        <v>3</v>
      </c>
      <c r="B223" s="31" t="s">
        <v>5049</v>
      </c>
      <c r="C223" s="31" t="s">
        <v>5050</v>
      </c>
      <c r="D223" s="29" t="s">
        <v>450</v>
      </c>
      <c r="E223" s="91">
        <v>1</v>
      </c>
      <c r="F223" s="31" t="s">
        <v>5128</v>
      </c>
      <c r="G223" s="26" t="s">
        <v>467</v>
      </c>
      <c r="H223" s="26"/>
      <c r="I223" s="26" t="s">
        <v>45</v>
      </c>
      <c r="J223" s="91">
        <v>4</v>
      </c>
      <c r="K223" s="91">
        <v>8</v>
      </c>
      <c r="L223" s="91"/>
      <c r="M223" s="53"/>
      <c r="N223" s="91"/>
      <c r="O223" s="91"/>
      <c r="P223" s="36">
        <v>43</v>
      </c>
      <c r="Q223" s="43" t="s">
        <v>5303</v>
      </c>
      <c r="R223" s="44">
        <v>51</v>
      </c>
      <c r="S223" s="143" t="s">
        <v>5302</v>
      </c>
      <c r="T223" s="126" cm="1">
        <f t="array" ref="T223">_xlfn.IFS(Q223="始業～就業（8:30～17:15）",R223*7.75,Q223="日の入り～日の出",R223*12,Q223="その他",S223)</f>
        <v>395.25</v>
      </c>
      <c r="U223" s="34" t="s">
        <v>4948</v>
      </c>
    </row>
    <row r="224" spans="1:21" s="18" customFormat="1" ht="15" customHeight="1">
      <c r="A224" s="91">
        <v>3</v>
      </c>
      <c r="B224" s="31" t="s">
        <v>5049</v>
      </c>
      <c r="C224" s="31" t="s">
        <v>5050</v>
      </c>
      <c r="D224" s="29" t="s">
        <v>450</v>
      </c>
      <c r="E224" s="91">
        <v>1</v>
      </c>
      <c r="F224" s="31" t="s">
        <v>5128</v>
      </c>
      <c r="G224" s="26" t="s">
        <v>467</v>
      </c>
      <c r="H224" s="26"/>
      <c r="I224" s="26" t="s">
        <v>45</v>
      </c>
      <c r="J224" s="91">
        <v>2</v>
      </c>
      <c r="K224" s="91">
        <v>4</v>
      </c>
      <c r="L224" s="91"/>
      <c r="M224" s="53"/>
      <c r="N224" s="91"/>
      <c r="O224" s="91"/>
      <c r="P224" s="36">
        <v>43</v>
      </c>
      <c r="Q224" s="43" t="s">
        <v>5303</v>
      </c>
      <c r="R224" s="44">
        <v>51</v>
      </c>
      <c r="S224" s="143" t="s">
        <v>5302</v>
      </c>
      <c r="T224" s="126" cm="1">
        <f t="array" ref="T224">_xlfn.IFS(Q224="始業～就業（8:30～17:15）",R224*7.75,Q224="日の入り～日の出",R224*12,Q224="その他",S224)</f>
        <v>395.25</v>
      </c>
      <c r="U224" s="34" t="s">
        <v>4948</v>
      </c>
    </row>
    <row r="225" spans="1:21" s="18" customFormat="1" ht="15" customHeight="1">
      <c r="A225" s="91">
        <v>3</v>
      </c>
      <c r="B225" s="31" t="s">
        <v>5049</v>
      </c>
      <c r="C225" s="31" t="s">
        <v>5050</v>
      </c>
      <c r="D225" s="29" t="s">
        <v>450</v>
      </c>
      <c r="E225" s="91">
        <v>1</v>
      </c>
      <c r="F225" s="31" t="s">
        <v>5128</v>
      </c>
      <c r="G225" s="26" t="s">
        <v>468</v>
      </c>
      <c r="H225" s="26"/>
      <c r="I225" s="26" t="s">
        <v>45</v>
      </c>
      <c r="J225" s="91">
        <v>1</v>
      </c>
      <c r="K225" s="91">
        <v>1</v>
      </c>
      <c r="L225" s="91"/>
      <c r="M225" s="53"/>
      <c r="N225" s="91"/>
      <c r="O225" s="91"/>
      <c r="P225" s="36">
        <v>43</v>
      </c>
      <c r="Q225" s="43" t="s">
        <v>5301</v>
      </c>
      <c r="R225" s="41" t="s">
        <v>5302</v>
      </c>
      <c r="S225" s="126">
        <v>10</v>
      </c>
      <c r="T225" s="126" cm="1">
        <f t="array" ref="T225">_xlfn.IFS(Q225="始業～就業（8:30～17:15）",R225*7.75,Q225="日の入り～日の出",R225*12,Q225="その他",S225)</f>
        <v>10</v>
      </c>
      <c r="U225" s="34" t="s">
        <v>4948</v>
      </c>
    </row>
    <row r="226" spans="1:21" s="18" customFormat="1" ht="15" customHeight="1">
      <c r="A226" s="91">
        <v>3</v>
      </c>
      <c r="B226" s="31" t="s">
        <v>5049</v>
      </c>
      <c r="C226" s="31" t="s">
        <v>5050</v>
      </c>
      <c r="D226" s="29" t="s">
        <v>450</v>
      </c>
      <c r="E226" s="91">
        <v>1</v>
      </c>
      <c r="F226" s="31" t="s">
        <v>5128</v>
      </c>
      <c r="G226" s="26" t="s">
        <v>469</v>
      </c>
      <c r="H226" s="26"/>
      <c r="I226" s="26" t="s">
        <v>45</v>
      </c>
      <c r="J226" s="91">
        <v>1</v>
      </c>
      <c r="K226" s="91">
        <v>1</v>
      </c>
      <c r="L226" s="91"/>
      <c r="M226" s="53"/>
      <c r="N226" s="91"/>
      <c r="O226" s="91"/>
      <c r="P226" s="36">
        <v>43</v>
      </c>
      <c r="Q226" s="43" t="s">
        <v>5303</v>
      </c>
      <c r="R226" s="44">
        <v>240</v>
      </c>
      <c r="S226" s="143" t="s">
        <v>5302</v>
      </c>
      <c r="T226" s="126" cm="1">
        <f t="array" ref="T226">_xlfn.IFS(Q226="始業～就業（8:30～17:15）",R226*7.75,Q226="日の入り～日の出",R226*12,Q226="その他",S226)</f>
        <v>1860</v>
      </c>
      <c r="U226" s="34" t="s">
        <v>4948</v>
      </c>
    </row>
    <row r="227" spans="1:21" s="18" customFormat="1" ht="15" customHeight="1">
      <c r="A227" s="91">
        <v>3</v>
      </c>
      <c r="B227" s="31" t="s">
        <v>5049</v>
      </c>
      <c r="C227" s="31" t="s">
        <v>5050</v>
      </c>
      <c r="D227" s="29" t="s">
        <v>450</v>
      </c>
      <c r="E227" s="91">
        <v>1</v>
      </c>
      <c r="F227" s="31" t="s">
        <v>5128</v>
      </c>
      <c r="G227" s="26" t="s">
        <v>470</v>
      </c>
      <c r="H227" s="26"/>
      <c r="I227" s="26" t="s">
        <v>52</v>
      </c>
      <c r="J227" s="91">
        <v>1</v>
      </c>
      <c r="K227" s="91">
        <v>1</v>
      </c>
      <c r="L227" s="91"/>
      <c r="M227" s="53"/>
      <c r="N227" s="91"/>
      <c r="O227" s="91"/>
      <c r="P227" s="36">
        <v>43</v>
      </c>
      <c r="Q227" s="43" t="s">
        <v>5303</v>
      </c>
      <c r="R227" s="44">
        <v>240</v>
      </c>
      <c r="S227" s="143" t="s">
        <v>5302</v>
      </c>
      <c r="T227" s="126" cm="1">
        <f t="array" ref="T227">_xlfn.IFS(Q227="始業～就業（8:30～17:15）",R227*7.75,Q227="日の入り～日の出",R227*12,Q227="その他",S227)</f>
        <v>1860</v>
      </c>
      <c r="U227" s="34" t="s">
        <v>51</v>
      </c>
    </row>
    <row r="228" spans="1:21" s="18" customFormat="1" ht="15" customHeight="1">
      <c r="A228" s="91">
        <v>3</v>
      </c>
      <c r="B228" s="31" t="s">
        <v>5049</v>
      </c>
      <c r="C228" s="31" t="s">
        <v>5050</v>
      </c>
      <c r="D228" s="29" t="s">
        <v>450</v>
      </c>
      <c r="E228" s="91">
        <v>1</v>
      </c>
      <c r="F228" s="31" t="s">
        <v>5128</v>
      </c>
      <c r="G228" s="26" t="s">
        <v>471</v>
      </c>
      <c r="H228" s="26"/>
      <c r="I228" s="26" t="s">
        <v>45</v>
      </c>
      <c r="J228" s="91">
        <v>3</v>
      </c>
      <c r="K228" s="91">
        <v>6</v>
      </c>
      <c r="L228" s="91"/>
      <c r="M228" s="53"/>
      <c r="N228" s="91"/>
      <c r="O228" s="91"/>
      <c r="P228" s="36">
        <v>43</v>
      </c>
      <c r="Q228" s="43" t="s">
        <v>5301</v>
      </c>
      <c r="R228" s="41" t="s">
        <v>5302</v>
      </c>
      <c r="S228" s="126">
        <v>10</v>
      </c>
      <c r="T228" s="126" cm="1">
        <f t="array" ref="T228">_xlfn.IFS(Q228="始業～就業（8:30～17:15）",R228*7.75,Q228="日の入り～日の出",R228*12,Q228="その他",S228)</f>
        <v>10</v>
      </c>
      <c r="U228" s="34" t="s">
        <v>4948</v>
      </c>
    </row>
    <row r="229" spans="1:21" s="7" customFormat="1" ht="15" customHeight="1">
      <c r="A229" s="91">
        <v>3</v>
      </c>
      <c r="B229" s="31" t="s">
        <v>5049</v>
      </c>
      <c r="C229" s="31" t="s">
        <v>5050</v>
      </c>
      <c r="D229" s="29" t="s">
        <v>450</v>
      </c>
      <c r="E229" s="91">
        <v>1</v>
      </c>
      <c r="F229" s="31" t="s">
        <v>5128</v>
      </c>
      <c r="G229" s="26" t="s">
        <v>472</v>
      </c>
      <c r="H229" s="26"/>
      <c r="I229" s="26" t="s">
        <v>45</v>
      </c>
      <c r="J229" s="91">
        <v>1</v>
      </c>
      <c r="K229" s="91">
        <v>2</v>
      </c>
      <c r="L229" s="91"/>
      <c r="M229" s="53"/>
      <c r="N229" s="91"/>
      <c r="O229" s="91"/>
      <c r="P229" s="36">
        <v>43</v>
      </c>
      <c r="Q229" s="43" t="s">
        <v>5303</v>
      </c>
      <c r="R229" s="44">
        <v>240</v>
      </c>
      <c r="S229" s="143" t="s">
        <v>5302</v>
      </c>
      <c r="T229" s="126" cm="1">
        <f t="array" ref="T229">_xlfn.IFS(Q229="始業～就業（8:30～17:15）",R229*7.75,Q229="日の入り～日の出",R229*12,Q229="その他",S229)</f>
        <v>1860</v>
      </c>
      <c r="U229" s="34" t="s">
        <v>4948</v>
      </c>
    </row>
    <row r="230" spans="1:21" s="7" customFormat="1" ht="15" customHeight="1">
      <c r="A230" s="91">
        <v>3</v>
      </c>
      <c r="B230" s="31" t="s">
        <v>5049</v>
      </c>
      <c r="C230" s="31" t="s">
        <v>5050</v>
      </c>
      <c r="D230" s="29" t="s">
        <v>450</v>
      </c>
      <c r="E230" s="91">
        <v>1</v>
      </c>
      <c r="F230" s="31" t="s">
        <v>5128</v>
      </c>
      <c r="G230" s="26" t="s">
        <v>472</v>
      </c>
      <c r="H230" s="26"/>
      <c r="I230" s="26" t="s">
        <v>52</v>
      </c>
      <c r="J230" s="91">
        <v>1</v>
      </c>
      <c r="K230" s="91">
        <v>1</v>
      </c>
      <c r="L230" s="91"/>
      <c r="M230" s="53"/>
      <c r="N230" s="91"/>
      <c r="O230" s="91"/>
      <c r="P230" s="36">
        <v>23</v>
      </c>
      <c r="Q230" s="43" t="s">
        <v>5303</v>
      </c>
      <c r="R230" s="44">
        <v>240</v>
      </c>
      <c r="S230" s="143" t="s">
        <v>5302</v>
      </c>
      <c r="T230" s="126" cm="1">
        <f t="array" ref="T230">_xlfn.IFS(Q230="始業～就業（8:30～17:15）",R230*7.75,Q230="日の入り～日の出",R230*12,Q230="その他",S230)</f>
        <v>1860</v>
      </c>
      <c r="U230" s="34" t="s">
        <v>51</v>
      </c>
    </row>
    <row r="231" spans="1:21" s="7" customFormat="1" ht="15" customHeight="1">
      <c r="A231" s="91">
        <v>3</v>
      </c>
      <c r="B231" s="31" t="s">
        <v>5049</v>
      </c>
      <c r="C231" s="31" t="s">
        <v>5050</v>
      </c>
      <c r="D231" s="29" t="s">
        <v>450</v>
      </c>
      <c r="E231" s="91">
        <v>1</v>
      </c>
      <c r="F231" s="31" t="s">
        <v>5128</v>
      </c>
      <c r="G231" s="26" t="s">
        <v>473</v>
      </c>
      <c r="H231" s="26"/>
      <c r="I231" s="26" t="s">
        <v>45</v>
      </c>
      <c r="J231" s="91">
        <v>1</v>
      </c>
      <c r="K231" s="91">
        <v>1</v>
      </c>
      <c r="L231" s="91"/>
      <c r="M231" s="53"/>
      <c r="N231" s="91"/>
      <c r="O231" s="91"/>
      <c r="P231" s="36">
        <v>43</v>
      </c>
      <c r="Q231" s="43" t="s">
        <v>5303</v>
      </c>
      <c r="R231" s="44">
        <v>240</v>
      </c>
      <c r="S231" s="143" t="s">
        <v>5302</v>
      </c>
      <c r="T231" s="126" cm="1">
        <f t="array" ref="T231">_xlfn.IFS(Q231="始業～就業（8:30～17:15）",R231*7.75,Q231="日の入り～日の出",R231*12,Q231="その他",S231)</f>
        <v>1860</v>
      </c>
      <c r="U231" s="34" t="s">
        <v>4948</v>
      </c>
    </row>
    <row r="232" spans="1:21" s="7" customFormat="1" ht="15" customHeight="1">
      <c r="A232" s="91">
        <v>3</v>
      </c>
      <c r="B232" s="31" t="s">
        <v>5049</v>
      </c>
      <c r="C232" s="31" t="s">
        <v>5050</v>
      </c>
      <c r="D232" s="29" t="s">
        <v>450</v>
      </c>
      <c r="E232" s="91">
        <v>1</v>
      </c>
      <c r="F232" s="31" t="s">
        <v>5128</v>
      </c>
      <c r="G232" s="26" t="s">
        <v>473</v>
      </c>
      <c r="H232" s="26"/>
      <c r="I232" s="26" t="s">
        <v>45</v>
      </c>
      <c r="J232" s="91">
        <v>1</v>
      </c>
      <c r="K232" s="91">
        <v>1</v>
      </c>
      <c r="L232" s="91"/>
      <c r="M232" s="53"/>
      <c r="N232" s="91"/>
      <c r="O232" s="91"/>
      <c r="P232" s="36">
        <v>43</v>
      </c>
      <c r="Q232" s="43" t="s">
        <v>5303</v>
      </c>
      <c r="R232" s="44">
        <v>240</v>
      </c>
      <c r="S232" s="143" t="s">
        <v>5302</v>
      </c>
      <c r="T232" s="126" cm="1">
        <f t="array" ref="T232">_xlfn.IFS(Q232="始業～就業（8:30～17:15）",R232*7.75,Q232="日の入り～日の出",R232*12,Q232="その他",S232)</f>
        <v>1860</v>
      </c>
      <c r="U232" s="34" t="s">
        <v>4948</v>
      </c>
    </row>
    <row r="233" spans="1:21" s="7" customFormat="1" ht="15" customHeight="1">
      <c r="A233" s="91">
        <v>3</v>
      </c>
      <c r="B233" s="31" t="s">
        <v>5049</v>
      </c>
      <c r="C233" s="31" t="s">
        <v>5050</v>
      </c>
      <c r="D233" s="29" t="s">
        <v>450</v>
      </c>
      <c r="E233" s="91">
        <v>1</v>
      </c>
      <c r="F233" s="31" t="s">
        <v>5128</v>
      </c>
      <c r="G233" s="26" t="s">
        <v>473</v>
      </c>
      <c r="H233" s="26" t="s">
        <v>5990</v>
      </c>
      <c r="I233" s="26" t="s">
        <v>253</v>
      </c>
      <c r="J233" s="91">
        <v>1</v>
      </c>
      <c r="K233" s="91">
        <v>1</v>
      </c>
      <c r="L233" s="91"/>
      <c r="M233" s="53"/>
      <c r="N233" s="91"/>
      <c r="O233" s="91"/>
      <c r="P233" s="36">
        <v>16</v>
      </c>
      <c r="Q233" s="43" t="s">
        <v>5303</v>
      </c>
      <c r="R233" s="44">
        <v>240</v>
      </c>
      <c r="S233" s="143" t="s">
        <v>5302</v>
      </c>
      <c r="T233" s="126" cm="1">
        <f t="array" ref="T233">_xlfn.IFS(Q233="始業～就業（8:30～17:15）",R233*7.75,Q233="日の入り～日の出",R233*12,Q233="その他",S233)</f>
        <v>1860</v>
      </c>
      <c r="U233" s="34" t="s">
        <v>309</v>
      </c>
    </row>
    <row r="234" spans="1:21" s="7" customFormat="1" ht="15" customHeight="1">
      <c r="A234" s="91">
        <v>3</v>
      </c>
      <c r="B234" s="31" t="s">
        <v>5049</v>
      </c>
      <c r="C234" s="31" t="s">
        <v>5050</v>
      </c>
      <c r="D234" s="29" t="s">
        <v>450</v>
      </c>
      <c r="E234" s="91">
        <v>1</v>
      </c>
      <c r="F234" s="31" t="s">
        <v>5128</v>
      </c>
      <c r="G234" s="26" t="s">
        <v>474</v>
      </c>
      <c r="H234" s="26"/>
      <c r="I234" s="26" t="s">
        <v>52</v>
      </c>
      <c r="J234" s="91">
        <v>1</v>
      </c>
      <c r="K234" s="91">
        <v>1</v>
      </c>
      <c r="L234" s="91"/>
      <c r="M234" s="53"/>
      <c r="N234" s="91"/>
      <c r="O234" s="91"/>
      <c r="P234" s="36">
        <v>23</v>
      </c>
      <c r="Q234" s="43" t="s">
        <v>5301</v>
      </c>
      <c r="R234" s="41" t="s">
        <v>5302</v>
      </c>
      <c r="S234" s="126">
        <v>10</v>
      </c>
      <c r="T234" s="126" cm="1">
        <f t="array" ref="T234">_xlfn.IFS(Q234="始業～就業（8:30～17:15）",R234*7.75,Q234="日の入り～日の出",R234*12,Q234="その他",S234)</f>
        <v>10</v>
      </c>
      <c r="U234" s="34" t="s">
        <v>51</v>
      </c>
    </row>
    <row r="235" spans="1:21" s="7" customFormat="1" ht="15" customHeight="1">
      <c r="A235" s="91">
        <v>3</v>
      </c>
      <c r="B235" s="31" t="s">
        <v>5049</v>
      </c>
      <c r="C235" s="31" t="s">
        <v>5050</v>
      </c>
      <c r="D235" s="29" t="s">
        <v>450</v>
      </c>
      <c r="E235" s="91">
        <v>1</v>
      </c>
      <c r="F235" s="31" t="s">
        <v>5128</v>
      </c>
      <c r="G235" s="26" t="s">
        <v>475</v>
      </c>
      <c r="H235" s="26"/>
      <c r="I235" s="26" t="s">
        <v>45</v>
      </c>
      <c r="J235" s="91">
        <v>8</v>
      </c>
      <c r="K235" s="91">
        <v>16</v>
      </c>
      <c r="L235" s="91"/>
      <c r="M235" s="53"/>
      <c r="N235" s="91"/>
      <c r="O235" s="91"/>
      <c r="P235" s="36">
        <v>43</v>
      </c>
      <c r="Q235" s="43" t="s">
        <v>5303</v>
      </c>
      <c r="R235" s="44">
        <v>51</v>
      </c>
      <c r="S235" s="143" t="s">
        <v>5302</v>
      </c>
      <c r="T235" s="126" cm="1">
        <f t="array" ref="T235">_xlfn.IFS(Q235="始業～就業（8:30～17:15）",R235*7.75,Q235="日の入り～日の出",R235*12,Q235="その他",S235)</f>
        <v>395.25</v>
      </c>
      <c r="U235" s="34" t="s">
        <v>4948</v>
      </c>
    </row>
    <row r="236" spans="1:21" s="7" customFormat="1" ht="15" customHeight="1">
      <c r="A236" s="91">
        <v>3</v>
      </c>
      <c r="B236" s="31" t="s">
        <v>5049</v>
      </c>
      <c r="C236" s="31" t="s">
        <v>5050</v>
      </c>
      <c r="D236" s="29" t="s">
        <v>450</v>
      </c>
      <c r="E236" s="91">
        <v>1</v>
      </c>
      <c r="F236" s="31" t="s">
        <v>5128</v>
      </c>
      <c r="G236" s="26" t="s">
        <v>476</v>
      </c>
      <c r="H236" s="26"/>
      <c r="I236" s="26" t="s">
        <v>101</v>
      </c>
      <c r="J236" s="91">
        <v>13</v>
      </c>
      <c r="K236" s="91">
        <v>52</v>
      </c>
      <c r="L236" s="91"/>
      <c r="M236" s="53"/>
      <c r="N236" s="91"/>
      <c r="O236" s="91"/>
      <c r="P236" s="36">
        <v>39</v>
      </c>
      <c r="Q236" s="43" t="s">
        <v>5303</v>
      </c>
      <c r="R236" s="44">
        <v>240</v>
      </c>
      <c r="S236" s="143" t="s">
        <v>5302</v>
      </c>
      <c r="T236" s="126" cm="1">
        <f t="array" ref="T236">_xlfn.IFS(Q236="始業～就業（8:30～17:15）",R236*7.75,Q236="日の入り～日の出",R236*12,Q236="その他",S236)</f>
        <v>1860</v>
      </c>
      <c r="U236" s="34" t="s">
        <v>5010</v>
      </c>
    </row>
    <row r="237" spans="1:21" s="7" customFormat="1" ht="15" customHeight="1">
      <c r="A237" s="91">
        <v>3</v>
      </c>
      <c r="B237" s="31" t="s">
        <v>5049</v>
      </c>
      <c r="C237" s="31" t="s">
        <v>5050</v>
      </c>
      <c r="D237" s="29" t="s">
        <v>450</v>
      </c>
      <c r="E237" s="91">
        <v>1</v>
      </c>
      <c r="F237" s="31" t="s">
        <v>5128</v>
      </c>
      <c r="G237" s="26" t="s">
        <v>477</v>
      </c>
      <c r="H237" s="26"/>
      <c r="I237" s="26" t="s">
        <v>169</v>
      </c>
      <c r="J237" s="91">
        <v>1</v>
      </c>
      <c r="K237" s="91">
        <v>2</v>
      </c>
      <c r="L237" s="91"/>
      <c r="M237" s="53"/>
      <c r="N237" s="91"/>
      <c r="O237" s="91"/>
      <c r="P237" s="36">
        <v>39</v>
      </c>
      <c r="Q237" s="43" t="s">
        <v>5301</v>
      </c>
      <c r="R237" s="41" t="s">
        <v>5302</v>
      </c>
      <c r="S237" s="126">
        <v>10</v>
      </c>
      <c r="T237" s="126" cm="1">
        <f t="array" ref="T237">_xlfn.IFS(Q237="始業～就業（8:30～17:15）",R237*7.75,Q237="日の入り～日の出",R237*12,Q237="その他",S237)</f>
        <v>10</v>
      </c>
      <c r="U237" s="34" t="s">
        <v>107</v>
      </c>
    </row>
    <row r="238" spans="1:21" s="7" customFormat="1" ht="15" customHeight="1">
      <c r="A238" s="91">
        <v>3</v>
      </c>
      <c r="B238" s="31" t="s">
        <v>5049</v>
      </c>
      <c r="C238" s="31" t="s">
        <v>5050</v>
      </c>
      <c r="D238" s="29" t="s">
        <v>450</v>
      </c>
      <c r="E238" s="91">
        <v>1</v>
      </c>
      <c r="F238" s="31" t="s">
        <v>5128</v>
      </c>
      <c r="G238" s="26" t="s">
        <v>477</v>
      </c>
      <c r="H238" s="26"/>
      <c r="I238" s="26" t="s">
        <v>169</v>
      </c>
      <c r="J238" s="91">
        <v>2</v>
      </c>
      <c r="K238" s="91">
        <v>2</v>
      </c>
      <c r="L238" s="91"/>
      <c r="M238" s="53"/>
      <c r="N238" s="91"/>
      <c r="O238" s="91"/>
      <c r="P238" s="36">
        <v>39</v>
      </c>
      <c r="Q238" s="43" t="s">
        <v>5301</v>
      </c>
      <c r="R238" s="41" t="s">
        <v>5302</v>
      </c>
      <c r="S238" s="126">
        <v>10</v>
      </c>
      <c r="T238" s="126" cm="1">
        <f t="array" ref="T238">_xlfn.IFS(Q238="始業～就業（8:30～17:15）",R238*7.75,Q238="日の入り～日の出",R238*12,Q238="その他",S238)</f>
        <v>10</v>
      </c>
      <c r="U238" s="34" t="s">
        <v>107</v>
      </c>
    </row>
    <row r="239" spans="1:21" s="7" customFormat="1" ht="15" customHeight="1">
      <c r="A239" s="91">
        <v>3</v>
      </c>
      <c r="B239" s="31" t="s">
        <v>5049</v>
      </c>
      <c r="C239" s="31" t="s">
        <v>5050</v>
      </c>
      <c r="D239" s="29" t="s">
        <v>450</v>
      </c>
      <c r="E239" s="91">
        <v>1</v>
      </c>
      <c r="F239" s="31" t="s">
        <v>5128</v>
      </c>
      <c r="G239" s="26" t="s">
        <v>40</v>
      </c>
      <c r="H239" s="26"/>
      <c r="I239" s="26" t="s">
        <v>45</v>
      </c>
      <c r="J239" s="91">
        <v>1</v>
      </c>
      <c r="K239" s="91">
        <v>1</v>
      </c>
      <c r="L239" s="91"/>
      <c r="M239" s="53"/>
      <c r="N239" s="91"/>
      <c r="O239" s="91"/>
      <c r="P239" s="36">
        <v>43</v>
      </c>
      <c r="Q239" s="43" t="s">
        <v>5301</v>
      </c>
      <c r="R239" s="41" t="s">
        <v>5302</v>
      </c>
      <c r="S239" s="126">
        <v>10</v>
      </c>
      <c r="T239" s="126" cm="1">
        <f t="array" ref="T239">_xlfn.IFS(Q239="始業～就業（8:30～17:15）",R239*7.75,Q239="日の入り～日の出",R239*12,Q239="その他",S239)</f>
        <v>10</v>
      </c>
      <c r="U239" s="34" t="s">
        <v>4948</v>
      </c>
    </row>
    <row r="240" spans="1:21" s="7" customFormat="1" ht="15" customHeight="1">
      <c r="A240" s="91">
        <v>3</v>
      </c>
      <c r="B240" s="31" t="s">
        <v>5049</v>
      </c>
      <c r="C240" s="31" t="s">
        <v>5050</v>
      </c>
      <c r="D240" s="29" t="s">
        <v>450</v>
      </c>
      <c r="E240" s="91">
        <v>2</v>
      </c>
      <c r="F240" s="31" t="s">
        <v>5128</v>
      </c>
      <c r="G240" s="26" t="s">
        <v>478</v>
      </c>
      <c r="H240" s="26"/>
      <c r="I240" s="26" t="s">
        <v>45</v>
      </c>
      <c r="J240" s="91">
        <v>28</v>
      </c>
      <c r="K240" s="91">
        <v>56</v>
      </c>
      <c r="L240" s="91"/>
      <c r="M240" s="53"/>
      <c r="N240" s="91"/>
      <c r="O240" s="91"/>
      <c r="P240" s="36">
        <v>43</v>
      </c>
      <c r="Q240" s="43" t="s">
        <v>5303</v>
      </c>
      <c r="R240" s="44">
        <v>240</v>
      </c>
      <c r="S240" s="143" t="s">
        <v>5302</v>
      </c>
      <c r="T240" s="126" cm="1">
        <f t="array" ref="T240">_xlfn.IFS(Q240="始業～就業（8:30～17:15）",R240*7.75,Q240="日の入り～日の出",R240*12,Q240="その他",S240)</f>
        <v>1860</v>
      </c>
      <c r="U240" s="34" t="s">
        <v>4948</v>
      </c>
    </row>
    <row r="241" spans="1:21" s="7" customFormat="1" ht="15" customHeight="1">
      <c r="A241" s="91">
        <v>3</v>
      </c>
      <c r="B241" s="31" t="s">
        <v>5049</v>
      </c>
      <c r="C241" s="31" t="s">
        <v>5050</v>
      </c>
      <c r="D241" s="29" t="s">
        <v>450</v>
      </c>
      <c r="E241" s="91">
        <v>1</v>
      </c>
      <c r="F241" s="42" t="s">
        <v>5443</v>
      </c>
      <c r="G241" s="26" t="s">
        <v>529</v>
      </c>
      <c r="H241" s="26"/>
      <c r="I241" s="26" t="s">
        <v>45</v>
      </c>
      <c r="J241" s="91">
        <v>8</v>
      </c>
      <c r="K241" s="91">
        <v>8</v>
      </c>
      <c r="L241" s="91"/>
      <c r="M241" s="53"/>
      <c r="N241" s="91"/>
      <c r="O241" s="91"/>
      <c r="P241" s="36">
        <v>43</v>
      </c>
      <c r="Q241" s="43" t="s">
        <v>5301</v>
      </c>
      <c r="R241" s="41" t="s">
        <v>5302</v>
      </c>
      <c r="S241" s="126">
        <v>10</v>
      </c>
      <c r="T241" s="126" cm="1">
        <f t="array" ref="T241">_xlfn.IFS(Q241="始業～就業（8:30～17:15）",R241*7.75,Q241="日の入り～日の出",R241*12,Q241="その他",S241)</f>
        <v>10</v>
      </c>
      <c r="U241" s="34" t="s">
        <v>4948</v>
      </c>
    </row>
    <row r="242" spans="1:21" s="7" customFormat="1" ht="15" customHeight="1">
      <c r="A242" s="91">
        <v>3</v>
      </c>
      <c r="B242" s="31" t="s">
        <v>5049</v>
      </c>
      <c r="C242" s="31" t="s">
        <v>5050</v>
      </c>
      <c r="D242" s="29" t="s">
        <v>450</v>
      </c>
      <c r="E242" s="91">
        <v>1</v>
      </c>
      <c r="F242" s="43" t="s">
        <v>5443</v>
      </c>
      <c r="G242" s="26" t="s">
        <v>530</v>
      </c>
      <c r="H242" s="26"/>
      <c r="I242" s="26" t="s">
        <v>52</v>
      </c>
      <c r="J242" s="91">
        <v>2</v>
      </c>
      <c r="K242" s="91">
        <v>2</v>
      </c>
      <c r="L242" s="91"/>
      <c r="M242" s="53"/>
      <c r="N242" s="91"/>
      <c r="O242" s="91"/>
      <c r="P242" s="36">
        <v>23</v>
      </c>
      <c r="Q242" s="43" t="s">
        <v>5301</v>
      </c>
      <c r="R242" s="41" t="s">
        <v>5302</v>
      </c>
      <c r="S242" s="126">
        <v>10</v>
      </c>
      <c r="T242" s="126" cm="1">
        <f t="array" ref="T242">_xlfn.IFS(Q242="始業～就業（8:30～17:15）",R242*7.75,Q242="日の入り～日の出",R242*12,Q242="その他",S242)</f>
        <v>10</v>
      </c>
      <c r="U242" s="34" t="s">
        <v>51</v>
      </c>
    </row>
    <row r="243" spans="1:21" s="7" customFormat="1" ht="15" customHeight="1">
      <c r="A243" s="91">
        <v>3</v>
      </c>
      <c r="B243" s="31" t="s">
        <v>5049</v>
      </c>
      <c r="C243" s="31" t="s">
        <v>5050</v>
      </c>
      <c r="D243" s="29" t="s">
        <v>450</v>
      </c>
      <c r="E243" s="91">
        <v>1</v>
      </c>
      <c r="F243" s="43" t="s">
        <v>5443</v>
      </c>
      <c r="G243" s="26" t="s">
        <v>531</v>
      </c>
      <c r="H243" s="26"/>
      <c r="I243" s="26" t="s">
        <v>52</v>
      </c>
      <c r="J243" s="91">
        <v>2</v>
      </c>
      <c r="K243" s="91">
        <v>2</v>
      </c>
      <c r="L243" s="91"/>
      <c r="M243" s="53"/>
      <c r="N243" s="91"/>
      <c r="O243" s="91"/>
      <c r="P243" s="36">
        <v>23</v>
      </c>
      <c r="Q243" s="43" t="s">
        <v>5301</v>
      </c>
      <c r="R243" s="41" t="s">
        <v>5302</v>
      </c>
      <c r="S243" s="126">
        <v>10</v>
      </c>
      <c r="T243" s="126" cm="1">
        <f t="array" ref="T243">_xlfn.IFS(Q243="始業～就業（8:30～17:15）",R243*7.75,Q243="日の入り～日の出",R243*12,Q243="その他",S243)</f>
        <v>10</v>
      </c>
      <c r="U243" s="34" t="s">
        <v>51</v>
      </c>
    </row>
    <row r="244" spans="1:21" s="7" customFormat="1" ht="15" customHeight="1">
      <c r="A244" s="91">
        <v>3</v>
      </c>
      <c r="B244" s="31" t="s">
        <v>5049</v>
      </c>
      <c r="C244" s="31" t="s">
        <v>5050</v>
      </c>
      <c r="D244" s="29" t="s">
        <v>450</v>
      </c>
      <c r="E244" s="91">
        <v>1</v>
      </c>
      <c r="F244" s="43" t="s">
        <v>5443</v>
      </c>
      <c r="G244" s="26" t="s">
        <v>532</v>
      </c>
      <c r="H244" s="26"/>
      <c r="I244" s="26" t="s">
        <v>52</v>
      </c>
      <c r="J244" s="91">
        <v>1</v>
      </c>
      <c r="K244" s="91">
        <v>1</v>
      </c>
      <c r="L244" s="91"/>
      <c r="M244" s="53"/>
      <c r="N244" s="91"/>
      <c r="O244" s="91"/>
      <c r="P244" s="36">
        <v>23</v>
      </c>
      <c r="Q244" s="43" t="s">
        <v>5301</v>
      </c>
      <c r="R244" s="41" t="s">
        <v>5302</v>
      </c>
      <c r="S244" s="126">
        <v>10</v>
      </c>
      <c r="T244" s="126" cm="1">
        <f t="array" ref="T244">_xlfn.IFS(Q244="始業～就業（8:30～17:15）",R244*7.75,Q244="日の入り～日の出",R244*12,Q244="その他",S244)</f>
        <v>10</v>
      </c>
      <c r="U244" s="34" t="s">
        <v>51</v>
      </c>
    </row>
    <row r="245" spans="1:21" s="7" customFormat="1" ht="15" customHeight="1">
      <c r="A245" s="91">
        <v>3</v>
      </c>
      <c r="B245" s="31" t="s">
        <v>5049</v>
      </c>
      <c r="C245" s="31" t="s">
        <v>5050</v>
      </c>
      <c r="D245" s="29" t="s">
        <v>450</v>
      </c>
      <c r="E245" s="91">
        <v>1</v>
      </c>
      <c r="F245" s="43" t="s">
        <v>5299</v>
      </c>
      <c r="G245" s="26" t="s">
        <v>535</v>
      </c>
      <c r="H245" s="26"/>
      <c r="I245" s="26" t="s">
        <v>45</v>
      </c>
      <c r="J245" s="91">
        <v>9</v>
      </c>
      <c r="K245" s="91">
        <v>9</v>
      </c>
      <c r="L245" s="91"/>
      <c r="M245" s="53"/>
      <c r="N245" s="91"/>
      <c r="O245" s="91"/>
      <c r="P245" s="36">
        <v>43</v>
      </c>
      <c r="Q245" s="43" t="s">
        <v>5301</v>
      </c>
      <c r="R245" s="41" t="s">
        <v>5302</v>
      </c>
      <c r="S245" s="126">
        <v>10</v>
      </c>
      <c r="T245" s="126" cm="1">
        <f t="array" ref="T245">_xlfn.IFS(Q245="始業～就業（8:30～17:15）",R245*7.75,Q245="日の入り～日の出",R245*12,Q245="その他",S245)</f>
        <v>10</v>
      </c>
      <c r="U245" s="34" t="s">
        <v>4948</v>
      </c>
    </row>
    <row r="246" spans="1:21" s="7" customFormat="1" ht="15" customHeight="1">
      <c r="A246" s="91">
        <v>3</v>
      </c>
      <c r="B246" s="31" t="s">
        <v>5049</v>
      </c>
      <c r="C246" s="31" t="s">
        <v>5050</v>
      </c>
      <c r="D246" s="29" t="s">
        <v>450</v>
      </c>
      <c r="E246" s="91">
        <v>1</v>
      </c>
      <c r="F246" s="43" t="s">
        <v>5299</v>
      </c>
      <c r="G246" s="26" t="s">
        <v>536</v>
      </c>
      <c r="H246" s="26"/>
      <c r="I246" s="26" t="s">
        <v>16</v>
      </c>
      <c r="J246" s="91">
        <v>2</v>
      </c>
      <c r="K246" s="91">
        <v>4</v>
      </c>
      <c r="L246" s="91"/>
      <c r="M246" s="53"/>
      <c r="N246" s="91"/>
      <c r="O246" s="91"/>
      <c r="P246" s="36">
        <v>35</v>
      </c>
      <c r="Q246" s="43" t="s">
        <v>5301</v>
      </c>
      <c r="R246" s="41" t="s">
        <v>5302</v>
      </c>
      <c r="S246" s="126">
        <v>10</v>
      </c>
      <c r="T246" s="126" cm="1">
        <f t="array" ref="T246">_xlfn.IFS(Q246="始業～就業（8:30～17:15）",R246*7.75,Q246="日の入り～日の出",R246*12,Q246="その他",S246)</f>
        <v>10</v>
      </c>
      <c r="U246" s="34" t="s">
        <v>56</v>
      </c>
    </row>
    <row r="247" spans="1:21" s="7" customFormat="1" ht="15" customHeight="1">
      <c r="A247" s="91">
        <v>3</v>
      </c>
      <c r="B247" s="31" t="s">
        <v>5049</v>
      </c>
      <c r="C247" s="31" t="s">
        <v>5050</v>
      </c>
      <c r="D247" s="29" t="s">
        <v>450</v>
      </c>
      <c r="E247" s="91">
        <v>1</v>
      </c>
      <c r="F247" s="43" t="s">
        <v>537</v>
      </c>
      <c r="G247" s="26" t="s">
        <v>537</v>
      </c>
      <c r="H247" s="26"/>
      <c r="I247" s="26" t="s">
        <v>403</v>
      </c>
      <c r="J247" s="91">
        <v>2</v>
      </c>
      <c r="K247" s="91">
        <v>2</v>
      </c>
      <c r="L247" s="91"/>
      <c r="M247" s="53"/>
      <c r="N247" s="91"/>
      <c r="O247" s="91"/>
      <c r="P247" s="36">
        <v>35</v>
      </c>
      <c r="Q247" s="43" t="s">
        <v>5311</v>
      </c>
      <c r="R247" s="44">
        <v>240</v>
      </c>
      <c r="S247" s="143" t="s">
        <v>5302</v>
      </c>
      <c r="T247" s="126" cm="1">
        <f t="array" ref="T247">_xlfn.IFS(Q247="始業～就業（8:30～17:15）",R247*7.75,Q247="日の入り～日の出",R247*12,Q247="その他",S247)</f>
        <v>2880</v>
      </c>
      <c r="U247" s="34" t="s">
        <v>56</v>
      </c>
    </row>
    <row r="248" spans="1:21" s="7" customFormat="1" ht="15" customHeight="1">
      <c r="A248" s="91">
        <v>3</v>
      </c>
      <c r="B248" s="31" t="s">
        <v>5049</v>
      </c>
      <c r="C248" s="31" t="s">
        <v>5050</v>
      </c>
      <c r="D248" s="29" t="s">
        <v>450</v>
      </c>
      <c r="E248" s="91">
        <v>2</v>
      </c>
      <c r="F248" s="31" t="s">
        <v>5128</v>
      </c>
      <c r="G248" s="26" t="s">
        <v>479</v>
      </c>
      <c r="H248" s="26"/>
      <c r="I248" s="26" t="s">
        <v>45</v>
      </c>
      <c r="J248" s="91">
        <v>4</v>
      </c>
      <c r="K248" s="91">
        <v>8</v>
      </c>
      <c r="L248" s="91"/>
      <c r="M248" s="53"/>
      <c r="N248" s="91"/>
      <c r="O248" s="91"/>
      <c r="P248" s="36">
        <v>43</v>
      </c>
      <c r="Q248" s="43" t="s">
        <v>5301</v>
      </c>
      <c r="R248" s="41" t="s">
        <v>5302</v>
      </c>
      <c r="S248" s="126">
        <v>10</v>
      </c>
      <c r="T248" s="126" cm="1">
        <f t="array" ref="T248">_xlfn.IFS(Q248="始業～就業（8:30～17:15）",R248*7.75,Q248="日の入り～日の出",R248*12,Q248="その他",S248)</f>
        <v>10</v>
      </c>
      <c r="U248" s="34" t="s">
        <v>4948</v>
      </c>
    </row>
    <row r="249" spans="1:21" s="7" customFormat="1" ht="15" customHeight="1">
      <c r="A249" s="91">
        <v>3</v>
      </c>
      <c r="B249" s="31" t="s">
        <v>5049</v>
      </c>
      <c r="C249" s="31" t="s">
        <v>5050</v>
      </c>
      <c r="D249" s="29" t="s">
        <v>450</v>
      </c>
      <c r="E249" s="91">
        <v>2</v>
      </c>
      <c r="F249" s="31" t="s">
        <v>5128</v>
      </c>
      <c r="G249" s="26" t="s">
        <v>482</v>
      </c>
      <c r="H249" s="26"/>
      <c r="I249" s="26" t="s">
        <v>45</v>
      </c>
      <c r="J249" s="91">
        <v>2</v>
      </c>
      <c r="K249" s="91">
        <v>4</v>
      </c>
      <c r="L249" s="91"/>
      <c r="M249" s="53"/>
      <c r="N249" s="91"/>
      <c r="O249" s="91"/>
      <c r="P249" s="36">
        <v>43</v>
      </c>
      <c r="Q249" s="43" t="s">
        <v>5301</v>
      </c>
      <c r="R249" s="41" t="s">
        <v>5302</v>
      </c>
      <c r="S249" s="126">
        <v>10</v>
      </c>
      <c r="T249" s="126" cm="1">
        <f t="array" ref="T249">_xlfn.IFS(Q249="始業～就業（8:30～17:15）",R249*7.75,Q249="日の入り～日の出",R249*12,Q249="その他",S249)</f>
        <v>10</v>
      </c>
      <c r="U249" s="34" t="s">
        <v>4948</v>
      </c>
    </row>
    <row r="250" spans="1:21" s="7" customFormat="1" ht="15" customHeight="1">
      <c r="A250" s="91">
        <v>3</v>
      </c>
      <c r="B250" s="31" t="s">
        <v>5049</v>
      </c>
      <c r="C250" s="31" t="s">
        <v>5050</v>
      </c>
      <c r="D250" s="29" t="s">
        <v>450</v>
      </c>
      <c r="E250" s="91">
        <v>2</v>
      </c>
      <c r="F250" s="31" t="s">
        <v>5128</v>
      </c>
      <c r="G250" s="26" t="s">
        <v>483</v>
      </c>
      <c r="H250" s="26"/>
      <c r="I250" s="26" t="s">
        <v>45</v>
      </c>
      <c r="J250" s="91">
        <v>2</v>
      </c>
      <c r="K250" s="91">
        <v>2</v>
      </c>
      <c r="L250" s="91"/>
      <c r="M250" s="53"/>
      <c r="N250" s="91"/>
      <c r="O250" s="91"/>
      <c r="P250" s="36">
        <v>43</v>
      </c>
      <c r="Q250" s="43" t="s">
        <v>5301</v>
      </c>
      <c r="R250" s="41" t="s">
        <v>5302</v>
      </c>
      <c r="S250" s="126">
        <v>10</v>
      </c>
      <c r="T250" s="126" cm="1">
        <f t="array" ref="T250">_xlfn.IFS(Q250="始業～就業（8:30～17:15）",R250*7.75,Q250="日の入り～日の出",R250*12,Q250="その他",S250)</f>
        <v>10</v>
      </c>
      <c r="U250" s="34" t="s">
        <v>4948</v>
      </c>
    </row>
    <row r="251" spans="1:21" s="7" customFormat="1" ht="15" customHeight="1">
      <c r="A251" s="91">
        <v>3</v>
      </c>
      <c r="B251" s="31" t="s">
        <v>5049</v>
      </c>
      <c r="C251" s="31" t="s">
        <v>5050</v>
      </c>
      <c r="D251" s="29" t="s">
        <v>450</v>
      </c>
      <c r="E251" s="91">
        <v>2</v>
      </c>
      <c r="F251" s="31" t="s">
        <v>5128</v>
      </c>
      <c r="G251" s="26" t="s">
        <v>484</v>
      </c>
      <c r="H251" s="26"/>
      <c r="I251" s="26" t="s">
        <v>45</v>
      </c>
      <c r="J251" s="91">
        <v>2</v>
      </c>
      <c r="K251" s="91">
        <v>2</v>
      </c>
      <c r="L251" s="91"/>
      <c r="M251" s="53"/>
      <c r="N251" s="91"/>
      <c r="O251" s="91"/>
      <c r="P251" s="36">
        <v>43</v>
      </c>
      <c r="Q251" s="43" t="s">
        <v>5301</v>
      </c>
      <c r="R251" s="41" t="s">
        <v>5302</v>
      </c>
      <c r="S251" s="126">
        <v>10</v>
      </c>
      <c r="T251" s="126" cm="1">
        <f t="array" ref="T251">_xlfn.IFS(Q251="始業～就業（8:30～17:15）",R251*7.75,Q251="日の入り～日の出",R251*12,Q251="その他",S251)</f>
        <v>10</v>
      </c>
      <c r="U251" s="34" t="s">
        <v>4948</v>
      </c>
    </row>
    <row r="252" spans="1:21" s="7" customFormat="1" ht="15" customHeight="1">
      <c r="A252" s="91">
        <v>3</v>
      </c>
      <c r="B252" s="31" t="s">
        <v>5049</v>
      </c>
      <c r="C252" s="31" t="s">
        <v>5050</v>
      </c>
      <c r="D252" s="29" t="s">
        <v>450</v>
      </c>
      <c r="E252" s="91">
        <v>2</v>
      </c>
      <c r="F252" s="31" t="s">
        <v>5128</v>
      </c>
      <c r="G252" s="26" t="s">
        <v>485</v>
      </c>
      <c r="H252" s="26"/>
      <c r="I252" s="26" t="s">
        <v>45</v>
      </c>
      <c r="J252" s="91">
        <v>1</v>
      </c>
      <c r="K252" s="91">
        <v>1</v>
      </c>
      <c r="L252" s="91"/>
      <c r="M252" s="53"/>
      <c r="N252" s="91"/>
      <c r="O252" s="91"/>
      <c r="P252" s="36">
        <v>43</v>
      </c>
      <c r="Q252" s="43" t="s">
        <v>5301</v>
      </c>
      <c r="R252" s="41" t="s">
        <v>5302</v>
      </c>
      <c r="S252" s="126">
        <v>10</v>
      </c>
      <c r="T252" s="126" cm="1">
        <f t="array" ref="T252">_xlfn.IFS(Q252="始業～就業（8:30～17:15）",R252*7.75,Q252="日の入り～日の出",R252*12,Q252="その他",S252)</f>
        <v>10</v>
      </c>
      <c r="U252" s="34" t="s">
        <v>4948</v>
      </c>
    </row>
    <row r="253" spans="1:21" s="7" customFormat="1" ht="15" customHeight="1">
      <c r="A253" s="91">
        <v>3</v>
      </c>
      <c r="B253" s="31" t="s">
        <v>5049</v>
      </c>
      <c r="C253" s="31" t="s">
        <v>5050</v>
      </c>
      <c r="D253" s="29" t="s">
        <v>450</v>
      </c>
      <c r="E253" s="91">
        <v>2</v>
      </c>
      <c r="F253" s="31" t="s">
        <v>5128</v>
      </c>
      <c r="G253" s="26" t="s">
        <v>486</v>
      </c>
      <c r="H253" s="26"/>
      <c r="I253" s="26" t="s">
        <v>45</v>
      </c>
      <c r="J253" s="91">
        <v>1</v>
      </c>
      <c r="K253" s="91">
        <v>1</v>
      </c>
      <c r="L253" s="91"/>
      <c r="M253" s="53"/>
      <c r="N253" s="91"/>
      <c r="O253" s="91"/>
      <c r="P253" s="36">
        <v>43</v>
      </c>
      <c r="Q253" s="43" t="s">
        <v>5301</v>
      </c>
      <c r="R253" s="41" t="s">
        <v>5302</v>
      </c>
      <c r="S253" s="126">
        <v>10</v>
      </c>
      <c r="T253" s="126" cm="1">
        <f t="array" ref="T253">_xlfn.IFS(Q253="始業～就業（8:30～17:15）",R253*7.75,Q253="日の入り～日の出",R253*12,Q253="その他",S253)</f>
        <v>10</v>
      </c>
      <c r="U253" s="34" t="s">
        <v>4948</v>
      </c>
    </row>
    <row r="254" spans="1:21" s="7" customFormat="1" ht="15" customHeight="1">
      <c r="A254" s="91">
        <v>3</v>
      </c>
      <c r="B254" s="31" t="s">
        <v>5049</v>
      </c>
      <c r="C254" s="31" t="s">
        <v>5050</v>
      </c>
      <c r="D254" s="29" t="s">
        <v>450</v>
      </c>
      <c r="E254" s="91">
        <v>2</v>
      </c>
      <c r="F254" s="31" t="s">
        <v>5128</v>
      </c>
      <c r="G254" s="26" t="s">
        <v>487</v>
      </c>
      <c r="H254" s="26"/>
      <c r="I254" s="26" t="s">
        <v>169</v>
      </c>
      <c r="J254" s="91">
        <v>1</v>
      </c>
      <c r="K254" s="91">
        <v>2</v>
      </c>
      <c r="L254" s="91"/>
      <c r="M254" s="53"/>
      <c r="N254" s="91"/>
      <c r="O254" s="91"/>
      <c r="P254" s="36">
        <v>39</v>
      </c>
      <c r="Q254" s="43" t="s">
        <v>5303</v>
      </c>
      <c r="R254" s="44">
        <v>240</v>
      </c>
      <c r="S254" s="143" t="s">
        <v>5302</v>
      </c>
      <c r="T254" s="126" cm="1">
        <f t="array" ref="T254">_xlfn.IFS(Q254="始業～就業（8:30～17:15）",R254*7.75,Q254="日の入り～日の出",R254*12,Q254="その他",S254)</f>
        <v>1860</v>
      </c>
      <c r="U254" s="34" t="s">
        <v>107</v>
      </c>
    </row>
    <row r="255" spans="1:21" s="7" customFormat="1" ht="15" customHeight="1">
      <c r="A255" s="91">
        <v>3</v>
      </c>
      <c r="B255" s="31" t="s">
        <v>5049</v>
      </c>
      <c r="C255" s="31" t="s">
        <v>5050</v>
      </c>
      <c r="D255" s="29" t="s">
        <v>450</v>
      </c>
      <c r="E255" s="91">
        <v>2</v>
      </c>
      <c r="F255" s="31" t="s">
        <v>5128</v>
      </c>
      <c r="G255" s="26" t="s">
        <v>490</v>
      </c>
      <c r="H255" s="26"/>
      <c r="I255" s="26" t="s">
        <v>45</v>
      </c>
      <c r="J255" s="91">
        <v>1</v>
      </c>
      <c r="K255" s="91">
        <v>1</v>
      </c>
      <c r="L255" s="91"/>
      <c r="M255" s="53"/>
      <c r="N255" s="91"/>
      <c r="O255" s="91"/>
      <c r="P255" s="36">
        <v>43</v>
      </c>
      <c r="Q255" s="43" t="s">
        <v>5301</v>
      </c>
      <c r="R255" s="41" t="s">
        <v>5302</v>
      </c>
      <c r="S255" s="126">
        <v>10</v>
      </c>
      <c r="T255" s="126" cm="1">
        <f t="array" ref="T255">_xlfn.IFS(Q255="始業～就業（8:30～17:15）",R255*7.75,Q255="日の入り～日の出",R255*12,Q255="その他",S255)</f>
        <v>10</v>
      </c>
      <c r="U255" s="34" t="s">
        <v>4948</v>
      </c>
    </row>
    <row r="256" spans="1:21" s="7" customFormat="1" ht="15" customHeight="1">
      <c r="A256" s="91">
        <v>3</v>
      </c>
      <c r="B256" s="31" t="s">
        <v>5049</v>
      </c>
      <c r="C256" s="31" t="s">
        <v>5050</v>
      </c>
      <c r="D256" s="29" t="s">
        <v>450</v>
      </c>
      <c r="E256" s="91">
        <v>2</v>
      </c>
      <c r="F256" s="31" t="s">
        <v>5128</v>
      </c>
      <c r="G256" s="26" t="s">
        <v>490</v>
      </c>
      <c r="H256" s="26"/>
      <c r="I256" s="26" t="s">
        <v>52</v>
      </c>
      <c r="J256" s="91">
        <v>1</v>
      </c>
      <c r="K256" s="91">
        <v>1</v>
      </c>
      <c r="L256" s="91"/>
      <c r="M256" s="53"/>
      <c r="N256" s="91"/>
      <c r="O256" s="91"/>
      <c r="P256" s="36">
        <v>23</v>
      </c>
      <c r="Q256" s="43" t="s">
        <v>5301</v>
      </c>
      <c r="R256" s="41" t="s">
        <v>5302</v>
      </c>
      <c r="S256" s="126">
        <v>10</v>
      </c>
      <c r="T256" s="126" cm="1">
        <f t="array" ref="T256">_xlfn.IFS(Q256="始業～就業（8:30～17:15）",R256*7.75,Q256="日の入り～日の出",R256*12,Q256="その他",S256)</f>
        <v>10</v>
      </c>
      <c r="U256" s="34" t="s">
        <v>51</v>
      </c>
    </row>
    <row r="257" spans="1:21" s="7" customFormat="1" ht="15" customHeight="1">
      <c r="A257" s="91">
        <v>3</v>
      </c>
      <c r="B257" s="31" t="s">
        <v>5049</v>
      </c>
      <c r="C257" s="31" t="s">
        <v>5050</v>
      </c>
      <c r="D257" s="29" t="s">
        <v>450</v>
      </c>
      <c r="E257" s="91">
        <v>2</v>
      </c>
      <c r="F257" s="31" t="s">
        <v>5128</v>
      </c>
      <c r="G257" s="26" t="s">
        <v>491</v>
      </c>
      <c r="H257" s="26"/>
      <c r="I257" s="26" t="s">
        <v>45</v>
      </c>
      <c r="J257" s="91">
        <v>2</v>
      </c>
      <c r="K257" s="91">
        <v>2</v>
      </c>
      <c r="L257" s="91"/>
      <c r="M257" s="53"/>
      <c r="N257" s="91"/>
      <c r="O257" s="91"/>
      <c r="P257" s="36">
        <v>43</v>
      </c>
      <c r="Q257" s="43" t="s">
        <v>5301</v>
      </c>
      <c r="R257" s="41" t="s">
        <v>5302</v>
      </c>
      <c r="S257" s="126">
        <v>10</v>
      </c>
      <c r="T257" s="126" cm="1">
        <f t="array" ref="T257">_xlfn.IFS(Q257="始業～就業（8:30～17:15）",R257*7.75,Q257="日の入り～日の出",R257*12,Q257="その他",S257)</f>
        <v>10</v>
      </c>
      <c r="U257" s="34" t="s">
        <v>4948</v>
      </c>
    </row>
    <row r="258" spans="1:21" s="7" customFormat="1" ht="15" customHeight="1">
      <c r="A258" s="91">
        <v>3</v>
      </c>
      <c r="B258" s="31" t="s">
        <v>5049</v>
      </c>
      <c r="C258" s="31" t="s">
        <v>5050</v>
      </c>
      <c r="D258" s="29" t="s">
        <v>450</v>
      </c>
      <c r="E258" s="91">
        <v>2</v>
      </c>
      <c r="F258" s="31" t="s">
        <v>5128</v>
      </c>
      <c r="G258" s="26" t="s">
        <v>491</v>
      </c>
      <c r="H258" s="26"/>
      <c r="I258" s="26" t="s">
        <v>45</v>
      </c>
      <c r="J258" s="91">
        <v>1</v>
      </c>
      <c r="K258" s="91">
        <v>1</v>
      </c>
      <c r="L258" s="91"/>
      <c r="M258" s="53"/>
      <c r="N258" s="91"/>
      <c r="O258" s="91"/>
      <c r="P258" s="36">
        <v>43</v>
      </c>
      <c r="Q258" s="43" t="s">
        <v>5301</v>
      </c>
      <c r="R258" s="41" t="s">
        <v>5302</v>
      </c>
      <c r="S258" s="126">
        <v>10</v>
      </c>
      <c r="T258" s="126" cm="1">
        <f t="array" ref="T258">_xlfn.IFS(Q258="始業～就業（8:30～17:15）",R258*7.75,Q258="日の入り～日の出",R258*12,Q258="その他",S258)</f>
        <v>10</v>
      </c>
      <c r="U258" s="34" t="s">
        <v>4948</v>
      </c>
    </row>
    <row r="259" spans="1:21" s="7" customFormat="1" ht="15" customHeight="1">
      <c r="A259" s="91">
        <v>3</v>
      </c>
      <c r="B259" s="31" t="s">
        <v>5049</v>
      </c>
      <c r="C259" s="31" t="s">
        <v>5050</v>
      </c>
      <c r="D259" s="29" t="s">
        <v>450</v>
      </c>
      <c r="E259" s="91">
        <v>2</v>
      </c>
      <c r="F259" s="31" t="s">
        <v>5128</v>
      </c>
      <c r="G259" s="26" t="s">
        <v>491</v>
      </c>
      <c r="H259" s="26" t="s">
        <v>5990</v>
      </c>
      <c r="I259" s="26" t="s">
        <v>253</v>
      </c>
      <c r="J259" s="91">
        <v>1</v>
      </c>
      <c r="K259" s="91">
        <v>1</v>
      </c>
      <c r="L259" s="91"/>
      <c r="M259" s="53"/>
      <c r="N259" s="91"/>
      <c r="O259" s="91"/>
      <c r="P259" s="36">
        <v>16</v>
      </c>
      <c r="Q259" s="43" t="s">
        <v>5301</v>
      </c>
      <c r="R259" s="41" t="s">
        <v>5302</v>
      </c>
      <c r="S259" s="126">
        <v>10</v>
      </c>
      <c r="T259" s="126" cm="1">
        <f t="array" ref="T259">_xlfn.IFS(Q259="始業～就業（8:30～17:15）",R259*7.75,Q259="日の入り～日の出",R259*12,Q259="その他",S259)</f>
        <v>10</v>
      </c>
      <c r="U259" s="34" t="s">
        <v>309</v>
      </c>
    </row>
    <row r="260" spans="1:21" s="7" customFormat="1" ht="15" customHeight="1">
      <c r="A260" s="91">
        <v>3</v>
      </c>
      <c r="B260" s="31" t="s">
        <v>5049</v>
      </c>
      <c r="C260" s="31" t="s">
        <v>5050</v>
      </c>
      <c r="D260" s="29" t="s">
        <v>450</v>
      </c>
      <c r="E260" s="91">
        <v>2</v>
      </c>
      <c r="F260" s="31" t="s">
        <v>5128</v>
      </c>
      <c r="G260" s="26" t="s">
        <v>492</v>
      </c>
      <c r="H260" s="26"/>
      <c r="I260" s="26" t="s">
        <v>45</v>
      </c>
      <c r="J260" s="91">
        <v>2</v>
      </c>
      <c r="K260" s="91">
        <v>2</v>
      </c>
      <c r="L260" s="91"/>
      <c r="M260" s="53"/>
      <c r="N260" s="91"/>
      <c r="O260" s="91"/>
      <c r="P260" s="36">
        <v>43</v>
      </c>
      <c r="Q260" s="43" t="s">
        <v>5301</v>
      </c>
      <c r="R260" s="41" t="s">
        <v>5302</v>
      </c>
      <c r="S260" s="126">
        <v>10</v>
      </c>
      <c r="T260" s="126" cm="1">
        <f t="array" ref="T260">_xlfn.IFS(Q260="始業～就業（8:30～17:15）",R260*7.75,Q260="日の入り～日の出",R260*12,Q260="その他",S260)</f>
        <v>10</v>
      </c>
      <c r="U260" s="34" t="s">
        <v>4948</v>
      </c>
    </row>
    <row r="261" spans="1:21" s="7" customFormat="1" ht="15" customHeight="1">
      <c r="A261" s="91">
        <v>3</v>
      </c>
      <c r="B261" s="31" t="s">
        <v>5049</v>
      </c>
      <c r="C261" s="31" t="s">
        <v>5050</v>
      </c>
      <c r="D261" s="29" t="s">
        <v>450</v>
      </c>
      <c r="E261" s="91">
        <v>2</v>
      </c>
      <c r="F261" s="31" t="s">
        <v>5128</v>
      </c>
      <c r="G261" s="26" t="s">
        <v>492</v>
      </c>
      <c r="H261" s="26"/>
      <c r="I261" s="26" t="s">
        <v>45</v>
      </c>
      <c r="J261" s="91">
        <v>1</v>
      </c>
      <c r="K261" s="91">
        <v>1</v>
      </c>
      <c r="L261" s="91"/>
      <c r="M261" s="53"/>
      <c r="N261" s="91"/>
      <c r="O261" s="91"/>
      <c r="P261" s="36">
        <v>43</v>
      </c>
      <c r="Q261" s="43" t="s">
        <v>5301</v>
      </c>
      <c r="R261" s="41" t="s">
        <v>5302</v>
      </c>
      <c r="S261" s="126">
        <v>10</v>
      </c>
      <c r="T261" s="126" cm="1">
        <f t="array" ref="T261">_xlfn.IFS(Q261="始業～就業（8:30～17:15）",R261*7.75,Q261="日の入り～日の出",R261*12,Q261="その他",S261)</f>
        <v>10</v>
      </c>
      <c r="U261" s="34" t="s">
        <v>4948</v>
      </c>
    </row>
    <row r="262" spans="1:21" s="7" customFormat="1" ht="15" customHeight="1">
      <c r="A262" s="91">
        <v>3</v>
      </c>
      <c r="B262" s="31" t="s">
        <v>5049</v>
      </c>
      <c r="C262" s="31" t="s">
        <v>5050</v>
      </c>
      <c r="D262" s="29" t="s">
        <v>450</v>
      </c>
      <c r="E262" s="91">
        <v>2</v>
      </c>
      <c r="F262" s="31" t="s">
        <v>5128</v>
      </c>
      <c r="G262" s="26" t="s">
        <v>492</v>
      </c>
      <c r="H262" s="26" t="s">
        <v>5990</v>
      </c>
      <c r="I262" s="26" t="s">
        <v>253</v>
      </c>
      <c r="J262" s="91">
        <v>1</v>
      </c>
      <c r="K262" s="91">
        <v>1</v>
      </c>
      <c r="L262" s="91"/>
      <c r="M262" s="53"/>
      <c r="N262" s="91"/>
      <c r="O262" s="91"/>
      <c r="P262" s="36">
        <v>16</v>
      </c>
      <c r="Q262" s="43" t="s">
        <v>5301</v>
      </c>
      <c r="R262" s="41" t="s">
        <v>5302</v>
      </c>
      <c r="S262" s="126">
        <v>10</v>
      </c>
      <c r="T262" s="126" cm="1">
        <f t="array" ref="T262">_xlfn.IFS(Q262="始業～就業（8:30～17:15）",R262*7.75,Q262="日の入り～日の出",R262*12,Q262="その他",S262)</f>
        <v>10</v>
      </c>
      <c r="U262" s="34" t="s">
        <v>309</v>
      </c>
    </row>
    <row r="263" spans="1:21" s="7" customFormat="1" ht="15" customHeight="1">
      <c r="A263" s="91">
        <v>3</v>
      </c>
      <c r="B263" s="31" t="s">
        <v>5049</v>
      </c>
      <c r="C263" s="31" t="s">
        <v>5050</v>
      </c>
      <c r="D263" s="29" t="s">
        <v>450</v>
      </c>
      <c r="E263" s="91">
        <v>2</v>
      </c>
      <c r="F263" s="31" t="s">
        <v>5128</v>
      </c>
      <c r="G263" s="26" t="s">
        <v>493</v>
      </c>
      <c r="H263" s="26"/>
      <c r="I263" s="26" t="s">
        <v>45</v>
      </c>
      <c r="J263" s="91">
        <v>8</v>
      </c>
      <c r="K263" s="91">
        <v>16</v>
      </c>
      <c r="L263" s="91"/>
      <c r="M263" s="53"/>
      <c r="N263" s="91"/>
      <c r="O263" s="91"/>
      <c r="P263" s="36">
        <v>43</v>
      </c>
      <c r="Q263" s="43" t="s">
        <v>5301</v>
      </c>
      <c r="R263" s="41" t="s">
        <v>5302</v>
      </c>
      <c r="S263" s="126">
        <v>10</v>
      </c>
      <c r="T263" s="126" cm="1">
        <f t="array" ref="T263">_xlfn.IFS(Q263="始業～就業（8:30～17:15）",R263*7.75,Q263="日の入り～日の出",R263*12,Q263="その他",S263)</f>
        <v>10</v>
      </c>
      <c r="U263" s="34" t="s">
        <v>4948</v>
      </c>
    </row>
    <row r="264" spans="1:21" s="7" customFormat="1" ht="15" customHeight="1">
      <c r="A264" s="91">
        <v>3</v>
      </c>
      <c r="B264" s="31" t="s">
        <v>5049</v>
      </c>
      <c r="C264" s="31" t="s">
        <v>5050</v>
      </c>
      <c r="D264" s="29" t="s">
        <v>450</v>
      </c>
      <c r="E264" s="91">
        <v>2</v>
      </c>
      <c r="F264" s="31" t="s">
        <v>5128</v>
      </c>
      <c r="G264" s="26" t="s">
        <v>495</v>
      </c>
      <c r="H264" s="26"/>
      <c r="I264" s="26" t="s">
        <v>169</v>
      </c>
      <c r="J264" s="91">
        <v>7</v>
      </c>
      <c r="K264" s="91">
        <v>14</v>
      </c>
      <c r="L264" s="91"/>
      <c r="M264" s="53"/>
      <c r="N264" s="91"/>
      <c r="O264" s="91"/>
      <c r="P264" s="36">
        <v>39</v>
      </c>
      <c r="Q264" s="43" t="s">
        <v>5301</v>
      </c>
      <c r="R264" s="41" t="s">
        <v>5302</v>
      </c>
      <c r="S264" s="126">
        <v>10</v>
      </c>
      <c r="T264" s="126" cm="1">
        <f t="array" ref="T264">_xlfn.IFS(Q264="始業～就業（8:30～17:15）",R264*7.75,Q264="日の入り～日の出",R264*12,Q264="その他",S264)</f>
        <v>10</v>
      </c>
      <c r="U264" s="34" t="s">
        <v>107</v>
      </c>
    </row>
    <row r="265" spans="1:21" s="7" customFormat="1" ht="15" customHeight="1">
      <c r="A265" s="91">
        <v>3</v>
      </c>
      <c r="B265" s="31" t="s">
        <v>5049</v>
      </c>
      <c r="C265" s="31" t="s">
        <v>5050</v>
      </c>
      <c r="D265" s="29" t="s">
        <v>450</v>
      </c>
      <c r="E265" s="91">
        <v>2</v>
      </c>
      <c r="F265" s="31" t="s">
        <v>5128</v>
      </c>
      <c r="G265" s="26" t="s">
        <v>495</v>
      </c>
      <c r="H265" s="26" t="s">
        <v>5990</v>
      </c>
      <c r="I265" s="26" t="s">
        <v>98</v>
      </c>
      <c r="J265" s="91">
        <v>2</v>
      </c>
      <c r="K265" s="91">
        <v>2</v>
      </c>
      <c r="L265" s="91"/>
      <c r="M265" s="53"/>
      <c r="N265" s="91"/>
      <c r="O265" s="91"/>
      <c r="P265" s="36">
        <v>21</v>
      </c>
      <c r="Q265" s="43" t="s">
        <v>5301</v>
      </c>
      <c r="R265" s="41" t="s">
        <v>5302</v>
      </c>
      <c r="S265" s="126">
        <v>10</v>
      </c>
      <c r="T265" s="126" cm="1">
        <f t="array" ref="T265">_xlfn.IFS(Q265="始業～就業（8:30～17:15）",R265*7.75,Q265="日の入り～日の出",R265*12,Q265="その他",S265)</f>
        <v>10</v>
      </c>
      <c r="U265" s="34" t="s">
        <v>336</v>
      </c>
    </row>
    <row r="266" spans="1:21" s="7" customFormat="1" ht="15" customHeight="1">
      <c r="A266" s="91">
        <v>3</v>
      </c>
      <c r="B266" s="31" t="s">
        <v>5049</v>
      </c>
      <c r="C266" s="31" t="s">
        <v>5050</v>
      </c>
      <c r="D266" s="29" t="s">
        <v>450</v>
      </c>
      <c r="E266" s="91">
        <v>2</v>
      </c>
      <c r="F266" s="31" t="s">
        <v>5128</v>
      </c>
      <c r="G266" s="26" t="s">
        <v>496</v>
      </c>
      <c r="H266" s="26"/>
      <c r="I266" s="26" t="s">
        <v>45</v>
      </c>
      <c r="J266" s="91">
        <v>4</v>
      </c>
      <c r="K266" s="91">
        <v>8</v>
      </c>
      <c r="L266" s="91" t="s">
        <v>5019</v>
      </c>
      <c r="M266" s="53">
        <v>10</v>
      </c>
      <c r="N266" s="91"/>
      <c r="O266" s="91"/>
      <c r="P266" s="36">
        <v>43</v>
      </c>
      <c r="Q266" s="43" t="s">
        <v>5301</v>
      </c>
      <c r="R266" s="41" t="s">
        <v>5302</v>
      </c>
      <c r="S266" s="126">
        <v>10</v>
      </c>
      <c r="T266" s="126" cm="1">
        <f t="array" ref="T266">_xlfn.IFS(Q266="始業～就業（8:30～17:15）",R266*7.75,Q266="日の入り～日の出",R266*12,Q266="その他",S266)</f>
        <v>10</v>
      </c>
      <c r="U266" s="34" t="s">
        <v>4948</v>
      </c>
    </row>
    <row r="267" spans="1:21" s="7" customFormat="1" ht="15" customHeight="1">
      <c r="A267" s="91">
        <v>3</v>
      </c>
      <c r="B267" s="31" t="s">
        <v>5049</v>
      </c>
      <c r="C267" s="31" t="s">
        <v>5050</v>
      </c>
      <c r="D267" s="29" t="s">
        <v>450</v>
      </c>
      <c r="E267" s="91">
        <v>2</v>
      </c>
      <c r="F267" s="31" t="s">
        <v>5128</v>
      </c>
      <c r="G267" s="26" t="s">
        <v>496</v>
      </c>
      <c r="H267" s="26"/>
      <c r="I267" s="26" t="s">
        <v>45</v>
      </c>
      <c r="J267" s="91">
        <v>12</v>
      </c>
      <c r="K267" s="91">
        <v>12</v>
      </c>
      <c r="L267" s="91" t="s">
        <v>5019</v>
      </c>
      <c r="M267" s="53">
        <v>10</v>
      </c>
      <c r="N267" s="91"/>
      <c r="O267" s="91"/>
      <c r="P267" s="36">
        <v>43</v>
      </c>
      <c r="Q267" s="43" t="s">
        <v>5301</v>
      </c>
      <c r="R267" s="41" t="s">
        <v>5302</v>
      </c>
      <c r="S267" s="126">
        <v>10</v>
      </c>
      <c r="T267" s="126" cm="1">
        <f t="array" ref="T267">_xlfn.IFS(Q267="始業～就業（8:30～17:15）",R267*7.75,Q267="日の入り～日の出",R267*12,Q267="その他",S267)</f>
        <v>10</v>
      </c>
      <c r="U267" s="34" t="s">
        <v>4948</v>
      </c>
    </row>
    <row r="268" spans="1:21" s="7" customFormat="1" ht="15" customHeight="1">
      <c r="A268" s="91">
        <v>3</v>
      </c>
      <c r="B268" s="31" t="s">
        <v>5049</v>
      </c>
      <c r="C268" s="31" t="s">
        <v>5050</v>
      </c>
      <c r="D268" s="29" t="s">
        <v>450</v>
      </c>
      <c r="E268" s="91">
        <v>2</v>
      </c>
      <c r="F268" s="42" t="s">
        <v>5443</v>
      </c>
      <c r="G268" s="26" t="s">
        <v>533</v>
      </c>
      <c r="H268" s="26"/>
      <c r="I268" s="26" t="s">
        <v>45</v>
      </c>
      <c r="J268" s="91">
        <v>9</v>
      </c>
      <c r="K268" s="91">
        <v>9</v>
      </c>
      <c r="L268" s="91"/>
      <c r="M268" s="53"/>
      <c r="N268" s="91"/>
      <c r="O268" s="91"/>
      <c r="P268" s="36">
        <v>43</v>
      </c>
      <c r="Q268" s="43" t="s">
        <v>5301</v>
      </c>
      <c r="R268" s="41" t="s">
        <v>5302</v>
      </c>
      <c r="S268" s="126">
        <v>10</v>
      </c>
      <c r="T268" s="126" cm="1">
        <f t="array" ref="T268">_xlfn.IFS(Q268="始業～就業（8:30～17:15）",R268*7.75,Q268="日の入り～日の出",R268*12,Q268="その他",S268)</f>
        <v>10</v>
      </c>
      <c r="U268" s="34" t="s">
        <v>4948</v>
      </c>
    </row>
    <row r="269" spans="1:21" s="7" customFormat="1" ht="15" customHeight="1">
      <c r="A269" s="91">
        <v>3</v>
      </c>
      <c r="B269" s="31" t="s">
        <v>5049</v>
      </c>
      <c r="C269" s="31" t="s">
        <v>5050</v>
      </c>
      <c r="D269" s="29" t="s">
        <v>450</v>
      </c>
      <c r="E269" s="91">
        <v>2</v>
      </c>
      <c r="F269" s="43" t="s">
        <v>5443</v>
      </c>
      <c r="G269" s="26" t="s">
        <v>533</v>
      </c>
      <c r="H269" s="26"/>
      <c r="I269" s="26" t="s">
        <v>45</v>
      </c>
      <c r="J269" s="91">
        <v>1</v>
      </c>
      <c r="K269" s="91">
        <v>1</v>
      </c>
      <c r="L269" s="91"/>
      <c r="M269" s="53"/>
      <c r="N269" s="91"/>
      <c r="O269" s="91"/>
      <c r="P269" s="36">
        <v>43</v>
      </c>
      <c r="Q269" s="43" t="s">
        <v>5301</v>
      </c>
      <c r="R269" s="41" t="s">
        <v>5302</v>
      </c>
      <c r="S269" s="126">
        <v>10</v>
      </c>
      <c r="T269" s="126" cm="1">
        <f t="array" ref="T269">_xlfn.IFS(Q269="始業～就業（8:30～17:15）",R269*7.75,Q269="日の入り～日の出",R269*12,Q269="その他",S269)</f>
        <v>10</v>
      </c>
      <c r="U269" s="34" t="s">
        <v>4948</v>
      </c>
    </row>
    <row r="270" spans="1:21" s="7" customFormat="1" ht="15" customHeight="1">
      <c r="A270" s="91">
        <v>3</v>
      </c>
      <c r="B270" s="31" t="s">
        <v>5049</v>
      </c>
      <c r="C270" s="31" t="s">
        <v>5050</v>
      </c>
      <c r="D270" s="29" t="s">
        <v>450</v>
      </c>
      <c r="E270" s="91">
        <v>2</v>
      </c>
      <c r="F270" s="43" t="s">
        <v>5443</v>
      </c>
      <c r="G270" s="26" t="s">
        <v>534</v>
      </c>
      <c r="H270" s="26"/>
      <c r="I270" s="26" t="s">
        <v>52</v>
      </c>
      <c r="J270" s="91">
        <v>7</v>
      </c>
      <c r="K270" s="91">
        <v>7</v>
      </c>
      <c r="L270" s="91"/>
      <c r="M270" s="53"/>
      <c r="N270" s="91"/>
      <c r="O270" s="91"/>
      <c r="P270" s="36">
        <v>23</v>
      </c>
      <c r="Q270" s="43" t="s">
        <v>5301</v>
      </c>
      <c r="R270" s="41" t="s">
        <v>5302</v>
      </c>
      <c r="S270" s="126">
        <v>10</v>
      </c>
      <c r="T270" s="126" cm="1">
        <f t="array" ref="T270">_xlfn.IFS(Q270="始業～就業（8:30～17:15）",R270*7.75,Q270="日の入り～日の出",R270*12,Q270="その他",S270)</f>
        <v>10</v>
      </c>
      <c r="U270" s="34" t="s">
        <v>51</v>
      </c>
    </row>
    <row r="271" spans="1:21" s="7" customFormat="1" ht="15" customHeight="1">
      <c r="A271" s="91">
        <v>3</v>
      </c>
      <c r="B271" s="31" t="s">
        <v>5049</v>
      </c>
      <c r="C271" s="31" t="s">
        <v>5050</v>
      </c>
      <c r="D271" s="29" t="s">
        <v>450</v>
      </c>
      <c r="E271" s="91">
        <v>3</v>
      </c>
      <c r="F271" s="31" t="s">
        <v>5128</v>
      </c>
      <c r="G271" s="26" t="s">
        <v>498</v>
      </c>
      <c r="H271" s="26"/>
      <c r="I271" s="26" t="s">
        <v>16</v>
      </c>
      <c r="J271" s="91">
        <v>6</v>
      </c>
      <c r="K271" s="91">
        <v>12</v>
      </c>
      <c r="L271" s="91"/>
      <c r="M271" s="53"/>
      <c r="N271" s="91"/>
      <c r="O271" s="91"/>
      <c r="P271" s="36">
        <v>35</v>
      </c>
      <c r="Q271" s="43" t="s">
        <v>5301</v>
      </c>
      <c r="R271" s="41" t="s">
        <v>5302</v>
      </c>
      <c r="S271" s="126">
        <v>10</v>
      </c>
      <c r="T271" s="126" cm="1">
        <f t="array" ref="T271">_xlfn.IFS(Q271="始業～就業（8:30～17:15）",R271*7.75,Q271="日の入り～日の出",R271*12,Q271="その他",S271)</f>
        <v>10</v>
      </c>
      <c r="U271" s="34" t="s">
        <v>56</v>
      </c>
    </row>
    <row r="272" spans="1:21" s="7" customFormat="1" ht="15" customHeight="1">
      <c r="A272" s="91">
        <v>3</v>
      </c>
      <c r="B272" s="31" t="s">
        <v>5049</v>
      </c>
      <c r="C272" s="31" t="s">
        <v>5050</v>
      </c>
      <c r="D272" s="29" t="s">
        <v>450</v>
      </c>
      <c r="E272" s="91">
        <v>3</v>
      </c>
      <c r="F272" s="31" t="s">
        <v>5128</v>
      </c>
      <c r="G272" s="26" t="s">
        <v>499</v>
      </c>
      <c r="H272" s="26"/>
      <c r="I272" s="26" t="s">
        <v>45</v>
      </c>
      <c r="J272" s="91">
        <v>2</v>
      </c>
      <c r="K272" s="91">
        <v>4</v>
      </c>
      <c r="L272" s="91"/>
      <c r="M272" s="53"/>
      <c r="N272" s="91"/>
      <c r="O272" s="91"/>
      <c r="P272" s="36">
        <v>43</v>
      </c>
      <c r="Q272" s="43" t="s">
        <v>5301</v>
      </c>
      <c r="R272" s="41" t="s">
        <v>5302</v>
      </c>
      <c r="S272" s="126">
        <v>10</v>
      </c>
      <c r="T272" s="126" cm="1">
        <f t="array" ref="T272">_xlfn.IFS(Q272="始業～就業（8:30～17:15）",R272*7.75,Q272="日の入り～日の出",R272*12,Q272="その他",S272)</f>
        <v>10</v>
      </c>
      <c r="U272" s="34" t="s">
        <v>4948</v>
      </c>
    </row>
    <row r="273" spans="1:21" s="7" customFormat="1" ht="15" customHeight="1">
      <c r="A273" s="91">
        <v>3</v>
      </c>
      <c r="B273" s="31" t="s">
        <v>5049</v>
      </c>
      <c r="C273" s="31" t="s">
        <v>5050</v>
      </c>
      <c r="D273" s="29" t="s">
        <v>450</v>
      </c>
      <c r="E273" s="91">
        <v>3</v>
      </c>
      <c r="F273" s="31" t="s">
        <v>5128</v>
      </c>
      <c r="G273" s="26" t="s">
        <v>500</v>
      </c>
      <c r="H273" s="26"/>
      <c r="I273" s="26" t="s">
        <v>45</v>
      </c>
      <c r="J273" s="91">
        <v>2</v>
      </c>
      <c r="K273" s="91">
        <v>2</v>
      </c>
      <c r="L273" s="91"/>
      <c r="M273" s="53"/>
      <c r="N273" s="91"/>
      <c r="O273" s="91"/>
      <c r="P273" s="36">
        <v>43</v>
      </c>
      <c r="Q273" s="43" t="s">
        <v>5301</v>
      </c>
      <c r="R273" s="41" t="s">
        <v>5302</v>
      </c>
      <c r="S273" s="126">
        <v>10</v>
      </c>
      <c r="T273" s="126" cm="1">
        <f t="array" ref="T273">_xlfn.IFS(Q273="始業～就業（8:30～17:15）",R273*7.75,Q273="日の入り～日の出",R273*12,Q273="その他",S273)</f>
        <v>10</v>
      </c>
      <c r="U273" s="34" t="s">
        <v>4948</v>
      </c>
    </row>
    <row r="274" spans="1:21" s="7" customFormat="1" ht="15" customHeight="1">
      <c r="A274" s="91">
        <v>3</v>
      </c>
      <c r="B274" s="31" t="s">
        <v>5049</v>
      </c>
      <c r="C274" s="31" t="s">
        <v>5050</v>
      </c>
      <c r="D274" s="29" t="s">
        <v>450</v>
      </c>
      <c r="E274" s="91">
        <v>3</v>
      </c>
      <c r="F274" s="31" t="s">
        <v>5128</v>
      </c>
      <c r="G274" s="26" t="s">
        <v>501</v>
      </c>
      <c r="H274" s="26"/>
      <c r="I274" s="26" t="s">
        <v>45</v>
      </c>
      <c r="J274" s="91">
        <v>2</v>
      </c>
      <c r="K274" s="91">
        <v>2</v>
      </c>
      <c r="L274" s="91"/>
      <c r="M274" s="53"/>
      <c r="N274" s="91"/>
      <c r="O274" s="91"/>
      <c r="P274" s="36">
        <v>43</v>
      </c>
      <c r="Q274" s="43" t="s">
        <v>5301</v>
      </c>
      <c r="R274" s="41" t="s">
        <v>5302</v>
      </c>
      <c r="S274" s="126">
        <v>10</v>
      </c>
      <c r="T274" s="126" cm="1">
        <f t="array" ref="T274">_xlfn.IFS(Q274="始業～就業（8:30～17:15）",R274*7.75,Q274="日の入り～日の出",R274*12,Q274="その他",S274)</f>
        <v>10</v>
      </c>
      <c r="U274" s="34" t="s">
        <v>4948</v>
      </c>
    </row>
    <row r="275" spans="1:21" s="7" customFormat="1" ht="15" customHeight="1">
      <c r="A275" s="91">
        <v>3</v>
      </c>
      <c r="B275" s="31" t="s">
        <v>5049</v>
      </c>
      <c r="C275" s="31" t="s">
        <v>5050</v>
      </c>
      <c r="D275" s="29" t="s">
        <v>450</v>
      </c>
      <c r="E275" s="91">
        <v>3</v>
      </c>
      <c r="F275" s="31" t="s">
        <v>5128</v>
      </c>
      <c r="G275" s="26" t="s">
        <v>502</v>
      </c>
      <c r="H275" s="26"/>
      <c r="I275" s="26" t="s">
        <v>16</v>
      </c>
      <c r="J275" s="91">
        <v>16</v>
      </c>
      <c r="K275" s="91">
        <v>32</v>
      </c>
      <c r="L275" s="91"/>
      <c r="M275" s="53"/>
      <c r="N275" s="91"/>
      <c r="O275" s="91"/>
      <c r="P275" s="36">
        <v>35</v>
      </c>
      <c r="Q275" s="43" t="s">
        <v>5301</v>
      </c>
      <c r="R275" s="41" t="s">
        <v>5302</v>
      </c>
      <c r="S275" s="126">
        <v>10</v>
      </c>
      <c r="T275" s="126" cm="1">
        <f t="array" ref="T275">_xlfn.IFS(Q275="始業～就業（8:30～17:15）",R275*7.75,Q275="日の入り～日の出",R275*12,Q275="その他",S275)</f>
        <v>10</v>
      </c>
      <c r="U275" s="34" t="s">
        <v>56</v>
      </c>
    </row>
    <row r="276" spans="1:21" s="7" customFormat="1" ht="15" customHeight="1">
      <c r="A276" s="91">
        <v>3</v>
      </c>
      <c r="B276" s="31" t="s">
        <v>5049</v>
      </c>
      <c r="C276" s="31" t="s">
        <v>5050</v>
      </c>
      <c r="D276" s="29" t="s">
        <v>450</v>
      </c>
      <c r="E276" s="91">
        <v>3</v>
      </c>
      <c r="F276" s="31" t="s">
        <v>5128</v>
      </c>
      <c r="G276" s="26" t="s">
        <v>503</v>
      </c>
      <c r="H276" s="26"/>
      <c r="I276" s="26" t="s">
        <v>45</v>
      </c>
      <c r="J276" s="91">
        <v>2</v>
      </c>
      <c r="K276" s="91">
        <v>2</v>
      </c>
      <c r="L276" s="91"/>
      <c r="M276" s="53"/>
      <c r="N276" s="91"/>
      <c r="O276" s="91"/>
      <c r="P276" s="36">
        <v>43</v>
      </c>
      <c r="Q276" s="43" t="s">
        <v>5301</v>
      </c>
      <c r="R276" s="41" t="s">
        <v>5302</v>
      </c>
      <c r="S276" s="126">
        <v>10</v>
      </c>
      <c r="T276" s="126" cm="1">
        <f t="array" ref="T276">_xlfn.IFS(Q276="始業～就業（8:30～17:15）",R276*7.75,Q276="日の入り～日の出",R276*12,Q276="その他",S276)</f>
        <v>10</v>
      </c>
      <c r="U276" s="34" t="s">
        <v>4948</v>
      </c>
    </row>
    <row r="277" spans="1:21" s="7" customFormat="1" ht="15" customHeight="1">
      <c r="A277" s="91">
        <v>3</v>
      </c>
      <c r="B277" s="31" t="s">
        <v>5049</v>
      </c>
      <c r="C277" s="31" t="s">
        <v>5050</v>
      </c>
      <c r="D277" s="29" t="s">
        <v>450</v>
      </c>
      <c r="E277" s="91">
        <v>3</v>
      </c>
      <c r="F277" s="31" t="s">
        <v>5128</v>
      </c>
      <c r="G277" s="26" t="s">
        <v>504</v>
      </c>
      <c r="H277" s="26"/>
      <c r="I277" s="26" t="s">
        <v>45</v>
      </c>
      <c r="J277" s="91">
        <v>1</v>
      </c>
      <c r="K277" s="91">
        <v>1</v>
      </c>
      <c r="L277" s="91"/>
      <c r="M277" s="53"/>
      <c r="N277" s="91"/>
      <c r="O277" s="91"/>
      <c r="P277" s="36">
        <v>43</v>
      </c>
      <c r="Q277" s="43" t="s">
        <v>5301</v>
      </c>
      <c r="R277" s="41" t="s">
        <v>5302</v>
      </c>
      <c r="S277" s="126">
        <v>10</v>
      </c>
      <c r="T277" s="126" cm="1">
        <f t="array" ref="T277">_xlfn.IFS(Q277="始業～就業（8:30～17:15）",R277*7.75,Q277="日の入り～日の出",R277*12,Q277="その他",S277)</f>
        <v>10</v>
      </c>
      <c r="U277" s="34" t="s">
        <v>4948</v>
      </c>
    </row>
    <row r="278" spans="1:21" s="7" customFormat="1" ht="15" customHeight="1">
      <c r="A278" s="91">
        <v>3</v>
      </c>
      <c r="B278" s="31" t="s">
        <v>5049</v>
      </c>
      <c r="C278" s="31" t="s">
        <v>5050</v>
      </c>
      <c r="D278" s="29" t="s">
        <v>450</v>
      </c>
      <c r="E278" s="91">
        <v>3</v>
      </c>
      <c r="F278" s="31" t="s">
        <v>5128</v>
      </c>
      <c r="G278" s="26" t="s">
        <v>504</v>
      </c>
      <c r="H278" s="26"/>
      <c r="I278" s="26" t="s">
        <v>52</v>
      </c>
      <c r="J278" s="91">
        <v>1</v>
      </c>
      <c r="K278" s="91">
        <v>1</v>
      </c>
      <c r="L278" s="91"/>
      <c r="M278" s="53"/>
      <c r="N278" s="91"/>
      <c r="O278" s="91"/>
      <c r="P278" s="36">
        <v>23</v>
      </c>
      <c r="Q278" s="43" t="s">
        <v>5301</v>
      </c>
      <c r="R278" s="41" t="s">
        <v>5302</v>
      </c>
      <c r="S278" s="126">
        <v>10</v>
      </c>
      <c r="T278" s="126" cm="1">
        <f t="array" ref="T278">_xlfn.IFS(Q278="始業～就業（8:30～17:15）",R278*7.75,Q278="日の入り～日の出",R278*12,Q278="その他",S278)</f>
        <v>10</v>
      </c>
      <c r="U278" s="34" t="s">
        <v>51</v>
      </c>
    </row>
    <row r="279" spans="1:21" s="7" customFormat="1" ht="15" customHeight="1">
      <c r="A279" s="91">
        <v>3</v>
      </c>
      <c r="B279" s="31" t="s">
        <v>5049</v>
      </c>
      <c r="C279" s="31" t="s">
        <v>5050</v>
      </c>
      <c r="D279" s="29" t="s">
        <v>450</v>
      </c>
      <c r="E279" s="91">
        <v>3</v>
      </c>
      <c r="F279" s="31" t="s">
        <v>5128</v>
      </c>
      <c r="G279" s="26" t="s">
        <v>506</v>
      </c>
      <c r="H279" s="26"/>
      <c r="I279" s="26" t="s">
        <v>45</v>
      </c>
      <c r="J279" s="91">
        <v>8</v>
      </c>
      <c r="K279" s="91">
        <v>16</v>
      </c>
      <c r="L279" s="91"/>
      <c r="M279" s="53"/>
      <c r="N279" s="91"/>
      <c r="O279" s="91"/>
      <c r="P279" s="36">
        <v>43</v>
      </c>
      <c r="Q279" s="43" t="s">
        <v>5301</v>
      </c>
      <c r="R279" s="41" t="s">
        <v>5302</v>
      </c>
      <c r="S279" s="126">
        <v>10</v>
      </c>
      <c r="T279" s="126" cm="1">
        <f t="array" ref="T279">_xlfn.IFS(Q279="始業～就業（8:30～17:15）",R279*7.75,Q279="日の入り～日の出",R279*12,Q279="その他",S279)</f>
        <v>10</v>
      </c>
      <c r="U279" s="34" t="s">
        <v>4948</v>
      </c>
    </row>
    <row r="280" spans="1:21" s="7" customFormat="1" ht="15" customHeight="1">
      <c r="A280" s="91">
        <v>3</v>
      </c>
      <c r="B280" s="31" t="s">
        <v>5049</v>
      </c>
      <c r="C280" s="31" t="s">
        <v>5050</v>
      </c>
      <c r="D280" s="29" t="s">
        <v>450</v>
      </c>
      <c r="E280" s="91">
        <v>3</v>
      </c>
      <c r="F280" s="31" t="s">
        <v>5128</v>
      </c>
      <c r="G280" s="26" t="s">
        <v>507</v>
      </c>
      <c r="H280" s="26"/>
      <c r="I280" s="26" t="s">
        <v>45</v>
      </c>
      <c r="J280" s="91">
        <v>2</v>
      </c>
      <c r="K280" s="91">
        <v>2</v>
      </c>
      <c r="L280" s="91"/>
      <c r="M280" s="53"/>
      <c r="N280" s="91"/>
      <c r="O280" s="91"/>
      <c r="P280" s="36">
        <v>43</v>
      </c>
      <c r="Q280" s="43" t="s">
        <v>5301</v>
      </c>
      <c r="R280" s="41" t="s">
        <v>5302</v>
      </c>
      <c r="S280" s="126">
        <v>10</v>
      </c>
      <c r="T280" s="126" cm="1">
        <f t="array" ref="T280">_xlfn.IFS(Q280="始業～就業（8:30～17:15）",R280*7.75,Q280="日の入り～日の出",R280*12,Q280="その他",S280)</f>
        <v>10</v>
      </c>
      <c r="U280" s="34" t="s">
        <v>4948</v>
      </c>
    </row>
    <row r="281" spans="1:21" s="7" customFormat="1" ht="15" customHeight="1">
      <c r="A281" s="91">
        <v>3</v>
      </c>
      <c r="B281" s="31" t="s">
        <v>5049</v>
      </c>
      <c r="C281" s="31" t="s">
        <v>5050</v>
      </c>
      <c r="D281" s="29" t="s">
        <v>450</v>
      </c>
      <c r="E281" s="91">
        <v>3</v>
      </c>
      <c r="F281" s="31" t="s">
        <v>5128</v>
      </c>
      <c r="G281" s="26" t="s">
        <v>507</v>
      </c>
      <c r="H281" s="26"/>
      <c r="I281" s="26" t="s">
        <v>45</v>
      </c>
      <c r="J281" s="91">
        <v>1</v>
      </c>
      <c r="K281" s="91">
        <v>1</v>
      </c>
      <c r="L281" s="91"/>
      <c r="M281" s="53"/>
      <c r="N281" s="91"/>
      <c r="O281" s="91"/>
      <c r="P281" s="36">
        <v>43</v>
      </c>
      <c r="Q281" s="43" t="s">
        <v>5301</v>
      </c>
      <c r="R281" s="41" t="s">
        <v>5302</v>
      </c>
      <c r="S281" s="126">
        <v>10</v>
      </c>
      <c r="T281" s="126" cm="1">
        <f t="array" ref="T281">_xlfn.IFS(Q281="始業～就業（8:30～17:15）",R281*7.75,Q281="日の入り～日の出",R281*12,Q281="その他",S281)</f>
        <v>10</v>
      </c>
      <c r="U281" s="34" t="s">
        <v>4948</v>
      </c>
    </row>
    <row r="282" spans="1:21" s="7" customFormat="1" ht="15" customHeight="1">
      <c r="A282" s="91">
        <v>3</v>
      </c>
      <c r="B282" s="31" t="s">
        <v>5049</v>
      </c>
      <c r="C282" s="31" t="s">
        <v>5050</v>
      </c>
      <c r="D282" s="29" t="s">
        <v>450</v>
      </c>
      <c r="E282" s="91">
        <v>3</v>
      </c>
      <c r="F282" s="31" t="s">
        <v>5128</v>
      </c>
      <c r="G282" s="26" t="s">
        <v>507</v>
      </c>
      <c r="H282" s="26" t="s">
        <v>5990</v>
      </c>
      <c r="I282" s="26" t="s">
        <v>253</v>
      </c>
      <c r="J282" s="91">
        <v>1</v>
      </c>
      <c r="K282" s="91">
        <v>1</v>
      </c>
      <c r="L282" s="91"/>
      <c r="M282" s="53"/>
      <c r="N282" s="91"/>
      <c r="O282" s="91"/>
      <c r="P282" s="36">
        <v>16</v>
      </c>
      <c r="Q282" s="43" t="s">
        <v>5301</v>
      </c>
      <c r="R282" s="41" t="s">
        <v>5302</v>
      </c>
      <c r="S282" s="126">
        <v>10</v>
      </c>
      <c r="T282" s="126" cm="1">
        <f t="array" ref="T282">_xlfn.IFS(Q282="始業～就業（8:30～17:15）",R282*7.75,Q282="日の入り～日の出",R282*12,Q282="その他",S282)</f>
        <v>10</v>
      </c>
      <c r="U282" s="34" t="s">
        <v>309</v>
      </c>
    </row>
    <row r="283" spans="1:21" s="7" customFormat="1" ht="15" customHeight="1">
      <c r="A283" s="91">
        <v>3</v>
      </c>
      <c r="B283" s="31" t="s">
        <v>5049</v>
      </c>
      <c r="C283" s="31" t="s">
        <v>5050</v>
      </c>
      <c r="D283" s="29" t="s">
        <v>450</v>
      </c>
      <c r="E283" s="91">
        <v>3</v>
      </c>
      <c r="F283" s="31" t="s">
        <v>5128</v>
      </c>
      <c r="G283" s="26" t="s">
        <v>508</v>
      </c>
      <c r="H283" s="26"/>
      <c r="I283" s="26" t="s">
        <v>45</v>
      </c>
      <c r="J283" s="91">
        <v>1</v>
      </c>
      <c r="K283" s="91">
        <v>1</v>
      </c>
      <c r="L283" s="91"/>
      <c r="M283" s="53"/>
      <c r="N283" s="91"/>
      <c r="O283" s="91"/>
      <c r="P283" s="36">
        <v>43</v>
      </c>
      <c r="Q283" s="43" t="s">
        <v>5301</v>
      </c>
      <c r="R283" s="41" t="s">
        <v>5302</v>
      </c>
      <c r="S283" s="126">
        <v>10</v>
      </c>
      <c r="T283" s="126" cm="1">
        <f t="array" ref="T283">_xlfn.IFS(Q283="始業～就業（8:30～17:15）",R283*7.75,Q283="日の入り～日の出",R283*12,Q283="その他",S283)</f>
        <v>10</v>
      </c>
      <c r="U283" s="34" t="s">
        <v>4948</v>
      </c>
    </row>
    <row r="284" spans="1:21" s="7" customFormat="1" ht="15" customHeight="1">
      <c r="A284" s="91">
        <v>3</v>
      </c>
      <c r="B284" s="31" t="s">
        <v>5049</v>
      </c>
      <c r="C284" s="31" t="s">
        <v>5050</v>
      </c>
      <c r="D284" s="29" t="s">
        <v>450</v>
      </c>
      <c r="E284" s="91">
        <v>3</v>
      </c>
      <c r="F284" s="31" t="s">
        <v>5128</v>
      </c>
      <c r="G284" s="26" t="s">
        <v>508</v>
      </c>
      <c r="H284" s="26"/>
      <c r="I284" s="26" t="s">
        <v>45</v>
      </c>
      <c r="J284" s="91">
        <v>1</v>
      </c>
      <c r="K284" s="91">
        <v>1</v>
      </c>
      <c r="L284" s="91"/>
      <c r="M284" s="53"/>
      <c r="N284" s="91"/>
      <c r="O284" s="91"/>
      <c r="P284" s="36">
        <v>43</v>
      </c>
      <c r="Q284" s="43" t="s">
        <v>5301</v>
      </c>
      <c r="R284" s="41" t="s">
        <v>5302</v>
      </c>
      <c r="S284" s="126">
        <v>10</v>
      </c>
      <c r="T284" s="126" cm="1">
        <f t="array" ref="T284">_xlfn.IFS(Q284="始業～就業（8:30～17:15）",R284*7.75,Q284="日の入り～日の出",R284*12,Q284="その他",S284)</f>
        <v>10</v>
      </c>
      <c r="U284" s="34" t="s">
        <v>4948</v>
      </c>
    </row>
    <row r="285" spans="1:21" s="7" customFormat="1" ht="15" customHeight="1">
      <c r="A285" s="91">
        <v>3</v>
      </c>
      <c r="B285" s="31" t="s">
        <v>5049</v>
      </c>
      <c r="C285" s="31" t="s">
        <v>5050</v>
      </c>
      <c r="D285" s="29" t="s">
        <v>450</v>
      </c>
      <c r="E285" s="91">
        <v>3</v>
      </c>
      <c r="F285" s="31" t="s">
        <v>5128</v>
      </c>
      <c r="G285" s="26" t="s">
        <v>508</v>
      </c>
      <c r="H285" s="26" t="s">
        <v>5990</v>
      </c>
      <c r="I285" s="26" t="s">
        <v>253</v>
      </c>
      <c r="J285" s="91">
        <v>1</v>
      </c>
      <c r="K285" s="91">
        <v>1</v>
      </c>
      <c r="L285" s="91"/>
      <c r="M285" s="53"/>
      <c r="N285" s="91"/>
      <c r="O285" s="91"/>
      <c r="P285" s="36">
        <v>16</v>
      </c>
      <c r="Q285" s="43" t="s">
        <v>5301</v>
      </c>
      <c r="R285" s="41" t="s">
        <v>5302</v>
      </c>
      <c r="S285" s="126">
        <v>10</v>
      </c>
      <c r="T285" s="126" cm="1">
        <f t="array" ref="T285">_xlfn.IFS(Q285="始業～就業（8:30～17:15）",R285*7.75,Q285="日の入り～日の出",R285*12,Q285="その他",S285)</f>
        <v>10</v>
      </c>
      <c r="U285" s="34" t="s">
        <v>309</v>
      </c>
    </row>
    <row r="286" spans="1:21" s="7" customFormat="1" ht="15" customHeight="1">
      <c r="A286" s="91">
        <v>3</v>
      </c>
      <c r="B286" s="31" t="s">
        <v>5049</v>
      </c>
      <c r="C286" s="31" t="s">
        <v>5050</v>
      </c>
      <c r="D286" s="29" t="s">
        <v>450</v>
      </c>
      <c r="E286" s="91">
        <v>3</v>
      </c>
      <c r="F286" s="31" t="s">
        <v>5128</v>
      </c>
      <c r="G286" s="26" t="s">
        <v>510</v>
      </c>
      <c r="H286" s="26"/>
      <c r="I286" s="26" t="s">
        <v>169</v>
      </c>
      <c r="J286" s="91">
        <v>7</v>
      </c>
      <c r="K286" s="91">
        <v>14</v>
      </c>
      <c r="L286" s="91"/>
      <c r="M286" s="53"/>
      <c r="N286" s="91"/>
      <c r="O286" s="91"/>
      <c r="P286" s="36">
        <v>39</v>
      </c>
      <c r="Q286" s="43" t="s">
        <v>5301</v>
      </c>
      <c r="R286" s="41" t="s">
        <v>5302</v>
      </c>
      <c r="S286" s="126">
        <v>10</v>
      </c>
      <c r="T286" s="126" cm="1">
        <f t="array" ref="T286">_xlfn.IFS(Q286="始業～就業（8:30～17:15）",R286*7.75,Q286="日の入り～日の出",R286*12,Q286="その他",S286)</f>
        <v>10</v>
      </c>
      <c r="U286" s="34" t="s">
        <v>107</v>
      </c>
    </row>
    <row r="287" spans="1:21" s="7" customFormat="1" ht="15" customHeight="1">
      <c r="A287" s="91">
        <v>3</v>
      </c>
      <c r="B287" s="31" t="s">
        <v>5049</v>
      </c>
      <c r="C287" s="31" t="s">
        <v>5050</v>
      </c>
      <c r="D287" s="29" t="s">
        <v>450</v>
      </c>
      <c r="E287" s="91">
        <v>4</v>
      </c>
      <c r="F287" s="31" t="s">
        <v>5128</v>
      </c>
      <c r="G287" s="26" t="s">
        <v>511</v>
      </c>
      <c r="H287" s="26"/>
      <c r="I287" s="26" t="s">
        <v>16</v>
      </c>
      <c r="J287" s="91">
        <v>6</v>
      </c>
      <c r="K287" s="91">
        <v>12</v>
      </c>
      <c r="L287" s="91"/>
      <c r="M287" s="53"/>
      <c r="N287" s="91"/>
      <c r="O287" s="91"/>
      <c r="P287" s="36">
        <v>35</v>
      </c>
      <c r="Q287" s="43" t="s">
        <v>5303</v>
      </c>
      <c r="R287" s="44">
        <v>240</v>
      </c>
      <c r="S287" s="143" t="s">
        <v>5302</v>
      </c>
      <c r="T287" s="126" cm="1">
        <f t="array" ref="T287">_xlfn.IFS(Q287="始業～就業（8:30～17:15）",R287*7.75,Q287="日の入り～日の出",R287*12,Q287="その他",S287)</f>
        <v>1860</v>
      </c>
      <c r="U287" s="34" t="s">
        <v>56</v>
      </c>
    </row>
    <row r="288" spans="1:21" s="7" customFormat="1" ht="15" customHeight="1">
      <c r="A288" s="91">
        <v>3</v>
      </c>
      <c r="B288" s="31" t="s">
        <v>5049</v>
      </c>
      <c r="C288" s="31" t="s">
        <v>5050</v>
      </c>
      <c r="D288" s="29" t="s">
        <v>450</v>
      </c>
      <c r="E288" s="91">
        <v>4</v>
      </c>
      <c r="F288" s="31" t="s">
        <v>5128</v>
      </c>
      <c r="G288" s="26" t="s">
        <v>5444</v>
      </c>
      <c r="H288" s="26"/>
      <c r="I288" s="26" t="s">
        <v>16</v>
      </c>
      <c r="J288" s="91">
        <v>2</v>
      </c>
      <c r="K288" s="91">
        <v>2</v>
      </c>
      <c r="L288" s="91"/>
      <c r="M288" s="53"/>
      <c r="N288" s="91"/>
      <c r="O288" s="91"/>
      <c r="P288" s="36">
        <v>35</v>
      </c>
      <c r="Q288" s="43" t="s">
        <v>5301</v>
      </c>
      <c r="R288" s="41" t="s">
        <v>5302</v>
      </c>
      <c r="S288" s="126">
        <v>10</v>
      </c>
      <c r="T288" s="126" cm="1">
        <f t="array" ref="T288">_xlfn.IFS(Q288="始業～就業（8:30～17:15）",R288*7.75,Q288="日の入り～日の出",R288*12,Q288="その他",S288)</f>
        <v>10</v>
      </c>
      <c r="U288" s="34" t="s">
        <v>56</v>
      </c>
    </row>
    <row r="289" spans="1:21" s="7" customFormat="1" ht="15" customHeight="1">
      <c r="A289" s="91">
        <v>3</v>
      </c>
      <c r="B289" s="31" t="s">
        <v>5049</v>
      </c>
      <c r="C289" s="31" t="s">
        <v>5050</v>
      </c>
      <c r="D289" s="29" t="s">
        <v>450</v>
      </c>
      <c r="E289" s="91">
        <v>4</v>
      </c>
      <c r="F289" s="31" t="s">
        <v>5128</v>
      </c>
      <c r="G289" s="26" t="s">
        <v>514</v>
      </c>
      <c r="H289" s="26"/>
      <c r="I289" s="26" t="s">
        <v>16</v>
      </c>
      <c r="J289" s="91">
        <v>2</v>
      </c>
      <c r="K289" s="91">
        <v>2</v>
      </c>
      <c r="L289" s="91"/>
      <c r="M289" s="53"/>
      <c r="N289" s="91"/>
      <c r="O289" s="91"/>
      <c r="P289" s="36">
        <v>35</v>
      </c>
      <c r="Q289" s="43" t="s">
        <v>5301</v>
      </c>
      <c r="R289" s="41" t="s">
        <v>5302</v>
      </c>
      <c r="S289" s="126">
        <v>10</v>
      </c>
      <c r="T289" s="126" cm="1">
        <f t="array" ref="T289">_xlfn.IFS(Q289="始業～就業（8:30～17:15）",R289*7.75,Q289="日の入り～日の出",R289*12,Q289="その他",S289)</f>
        <v>10</v>
      </c>
      <c r="U289" s="34" t="s">
        <v>56</v>
      </c>
    </row>
    <row r="290" spans="1:21" s="7" customFormat="1" ht="15" customHeight="1">
      <c r="A290" s="91">
        <v>3</v>
      </c>
      <c r="B290" s="31" t="s">
        <v>5049</v>
      </c>
      <c r="C290" s="31" t="s">
        <v>5050</v>
      </c>
      <c r="D290" s="29" t="s">
        <v>450</v>
      </c>
      <c r="E290" s="91">
        <v>4</v>
      </c>
      <c r="F290" s="31" t="s">
        <v>5128</v>
      </c>
      <c r="G290" s="26" t="s">
        <v>515</v>
      </c>
      <c r="H290" s="26"/>
      <c r="I290" s="26" t="s">
        <v>45</v>
      </c>
      <c r="J290" s="91">
        <v>2</v>
      </c>
      <c r="K290" s="91">
        <v>2</v>
      </c>
      <c r="L290" s="91"/>
      <c r="M290" s="53"/>
      <c r="N290" s="91"/>
      <c r="O290" s="91"/>
      <c r="P290" s="36">
        <v>43</v>
      </c>
      <c r="Q290" s="43" t="s">
        <v>5301</v>
      </c>
      <c r="R290" s="41" t="s">
        <v>5302</v>
      </c>
      <c r="S290" s="126">
        <v>10</v>
      </c>
      <c r="T290" s="126" cm="1">
        <f t="array" ref="T290">_xlfn.IFS(Q290="始業～就業（8:30～17:15）",R290*7.75,Q290="日の入り～日の出",R290*12,Q290="その他",S290)</f>
        <v>10</v>
      </c>
      <c r="U290" s="34" t="s">
        <v>4948</v>
      </c>
    </row>
    <row r="291" spans="1:21" s="7" customFormat="1" ht="15" customHeight="1">
      <c r="A291" s="91">
        <v>3</v>
      </c>
      <c r="B291" s="31" t="s">
        <v>5049</v>
      </c>
      <c r="C291" s="31" t="s">
        <v>5050</v>
      </c>
      <c r="D291" s="29" t="s">
        <v>450</v>
      </c>
      <c r="E291" s="91">
        <v>4</v>
      </c>
      <c r="F291" s="31" t="s">
        <v>5128</v>
      </c>
      <c r="G291" s="26" t="s">
        <v>516</v>
      </c>
      <c r="H291" s="26"/>
      <c r="I291" s="26" t="s">
        <v>45</v>
      </c>
      <c r="J291" s="91">
        <v>1</v>
      </c>
      <c r="K291" s="91">
        <v>1</v>
      </c>
      <c r="L291" s="91"/>
      <c r="M291" s="53"/>
      <c r="N291" s="91"/>
      <c r="O291" s="91"/>
      <c r="P291" s="36">
        <v>43</v>
      </c>
      <c r="Q291" s="43" t="s">
        <v>5301</v>
      </c>
      <c r="R291" s="41" t="s">
        <v>5302</v>
      </c>
      <c r="S291" s="126">
        <v>10</v>
      </c>
      <c r="T291" s="126" cm="1">
        <f t="array" ref="T291">_xlfn.IFS(Q291="始業～就業（8:30～17:15）",R291*7.75,Q291="日の入り～日の出",R291*12,Q291="その他",S291)</f>
        <v>10</v>
      </c>
      <c r="U291" s="34" t="s">
        <v>4948</v>
      </c>
    </row>
    <row r="292" spans="1:21" s="7" customFormat="1" ht="15" customHeight="1">
      <c r="A292" s="91">
        <v>3</v>
      </c>
      <c r="B292" s="31" t="s">
        <v>5049</v>
      </c>
      <c r="C292" s="31" t="s">
        <v>5050</v>
      </c>
      <c r="D292" s="29" t="s">
        <v>450</v>
      </c>
      <c r="E292" s="91">
        <v>4</v>
      </c>
      <c r="F292" s="31" t="s">
        <v>5128</v>
      </c>
      <c r="G292" s="26" t="s">
        <v>516</v>
      </c>
      <c r="H292" s="26"/>
      <c r="I292" s="26" t="s">
        <v>52</v>
      </c>
      <c r="J292" s="91">
        <v>1</v>
      </c>
      <c r="K292" s="91">
        <v>1</v>
      </c>
      <c r="L292" s="91"/>
      <c r="M292" s="53"/>
      <c r="N292" s="91"/>
      <c r="O292" s="91"/>
      <c r="P292" s="36">
        <v>23</v>
      </c>
      <c r="Q292" s="43" t="s">
        <v>5301</v>
      </c>
      <c r="R292" s="41" t="s">
        <v>5302</v>
      </c>
      <c r="S292" s="126">
        <v>10</v>
      </c>
      <c r="T292" s="126" cm="1">
        <f t="array" ref="T292">_xlfn.IFS(Q292="始業～就業（8:30～17:15）",R292*7.75,Q292="日の入り～日の出",R292*12,Q292="その他",S292)</f>
        <v>10</v>
      </c>
      <c r="U292" s="34" t="s">
        <v>51</v>
      </c>
    </row>
    <row r="293" spans="1:21" s="7" customFormat="1" ht="15" customHeight="1">
      <c r="A293" s="91">
        <v>3</v>
      </c>
      <c r="B293" s="31" t="s">
        <v>5049</v>
      </c>
      <c r="C293" s="31" t="s">
        <v>5050</v>
      </c>
      <c r="D293" s="29" t="s">
        <v>450</v>
      </c>
      <c r="E293" s="91">
        <v>4</v>
      </c>
      <c r="F293" s="31" t="s">
        <v>5128</v>
      </c>
      <c r="G293" s="26" t="s">
        <v>518</v>
      </c>
      <c r="H293" s="26"/>
      <c r="I293" s="26" t="s">
        <v>45</v>
      </c>
      <c r="J293" s="91">
        <v>2</v>
      </c>
      <c r="K293" s="91">
        <v>2</v>
      </c>
      <c r="L293" s="91"/>
      <c r="M293" s="53"/>
      <c r="N293" s="91"/>
      <c r="O293" s="91"/>
      <c r="P293" s="36">
        <v>43</v>
      </c>
      <c r="Q293" s="43" t="s">
        <v>5301</v>
      </c>
      <c r="R293" s="41" t="s">
        <v>5302</v>
      </c>
      <c r="S293" s="126">
        <v>10</v>
      </c>
      <c r="T293" s="126" cm="1">
        <f t="array" ref="T293">_xlfn.IFS(Q293="始業～就業（8:30～17:15）",R293*7.75,Q293="日の入り～日の出",R293*12,Q293="その他",S293)</f>
        <v>10</v>
      </c>
      <c r="U293" s="34" t="s">
        <v>4948</v>
      </c>
    </row>
    <row r="294" spans="1:21" s="7" customFormat="1" ht="15" customHeight="1">
      <c r="A294" s="91">
        <v>3</v>
      </c>
      <c r="B294" s="31" t="s">
        <v>5049</v>
      </c>
      <c r="C294" s="31" t="s">
        <v>5050</v>
      </c>
      <c r="D294" s="29" t="s">
        <v>450</v>
      </c>
      <c r="E294" s="91">
        <v>4</v>
      </c>
      <c r="F294" s="31" t="s">
        <v>5128</v>
      </c>
      <c r="G294" s="26" t="s">
        <v>518</v>
      </c>
      <c r="H294" s="26"/>
      <c r="I294" s="26" t="s">
        <v>45</v>
      </c>
      <c r="J294" s="91">
        <v>1</v>
      </c>
      <c r="K294" s="91">
        <v>1</v>
      </c>
      <c r="L294" s="91"/>
      <c r="M294" s="53"/>
      <c r="N294" s="91"/>
      <c r="O294" s="91"/>
      <c r="P294" s="36">
        <v>43</v>
      </c>
      <c r="Q294" s="43" t="s">
        <v>5301</v>
      </c>
      <c r="R294" s="41" t="s">
        <v>5302</v>
      </c>
      <c r="S294" s="126">
        <v>10</v>
      </c>
      <c r="T294" s="126" cm="1">
        <f t="array" ref="T294">_xlfn.IFS(Q294="始業～就業（8:30～17:15）",R294*7.75,Q294="日の入り～日の出",R294*12,Q294="その他",S294)</f>
        <v>10</v>
      </c>
      <c r="U294" s="34" t="s">
        <v>4948</v>
      </c>
    </row>
    <row r="295" spans="1:21" s="7" customFormat="1" ht="15" customHeight="1">
      <c r="A295" s="91">
        <v>3</v>
      </c>
      <c r="B295" s="31" t="s">
        <v>5049</v>
      </c>
      <c r="C295" s="31" t="s">
        <v>5050</v>
      </c>
      <c r="D295" s="29" t="s">
        <v>450</v>
      </c>
      <c r="E295" s="91">
        <v>4</v>
      </c>
      <c r="F295" s="31" t="s">
        <v>5128</v>
      </c>
      <c r="G295" s="26" t="s">
        <v>518</v>
      </c>
      <c r="H295" s="26" t="s">
        <v>5990</v>
      </c>
      <c r="I295" s="26" t="s">
        <v>253</v>
      </c>
      <c r="J295" s="91">
        <v>1</v>
      </c>
      <c r="K295" s="91">
        <v>1</v>
      </c>
      <c r="L295" s="91"/>
      <c r="M295" s="53"/>
      <c r="N295" s="91"/>
      <c r="O295" s="91"/>
      <c r="P295" s="36">
        <v>16</v>
      </c>
      <c r="Q295" s="43" t="s">
        <v>5301</v>
      </c>
      <c r="R295" s="41" t="s">
        <v>5302</v>
      </c>
      <c r="S295" s="126">
        <v>10</v>
      </c>
      <c r="T295" s="126" cm="1">
        <f t="array" ref="T295">_xlfn.IFS(Q295="始業～就業（8:30～17:15）",R295*7.75,Q295="日の入り～日の出",R295*12,Q295="その他",S295)</f>
        <v>10</v>
      </c>
      <c r="U295" s="34" t="s">
        <v>309</v>
      </c>
    </row>
    <row r="296" spans="1:21" s="7" customFormat="1" ht="15" customHeight="1">
      <c r="A296" s="91">
        <v>3</v>
      </c>
      <c r="B296" s="31" t="s">
        <v>5049</v>
      </c>
      <c r="C296" s="31" t="s">
        <v>5050</v>
      </c>
      <c r="D296" s="29" t="s">
        <v>450</v>
      </c>
      <c r="E296" s="91">
        <v>4</v>
      </c>
      <c r="F296" s="31" t="s">
        <v>5128</v>
      </c>
      <c r="G296" s="26" t="s">
        <v>519</v>
      </c>
      <c r="H296" s="26"/>
      <c r="I296" s="26" t="s">
        <v>45</v>
      </c>
      <c r="J296" s="91">
        <v>1</v>
      </c>
      <c r="K296" s="91">
        <v>1</v>
      </c>
      <c r="L296" s="91"/>
      <c r="M296" s="53"/>
      <c r="N296" s="91"/>
      <c r="O296" s="91"/>
      <c r="P296" s="36">
        <v>43</v>
      </c>
      <c r="Q296" s="43" t="s">
        <v>5301</v>
      </c>
      <c r="R296" s="41" t="s">
        <v>5302</v>
      </c>
      <c r="S296" s="126">
        <v>10</v>
      </c>
      <c r="T296" s="126" cm="1">
        <f t="array" ref="T296">_xlfn.IFS(Q296="始業～就業（8:30～17:15）",R296*7.75,Q296="日の入り～日の出",R296*12,Q296="その他",S296)</f>
        <v>10</v>
      </c>
      <c r="U296" s="34" t="s">
        <v>4948</v>
      </c>
    </row>
    <row r="297" spans="1:21" s="7" customFormat="1" ht="15" customHeight="1">
      <c r="A297" s="91">
        <v>3</v>
      </c>
      <c r="B297" s="31" t="s">
        <v>5049</v>
      </c>
      <c r="C297" s="31" t="s">
        <v>5050</v>
      </c>
      <c r="D297" s="29" t="s">
        <v>450</v>
      </c>
      <c r="E297" s="91">
        <v>4</v>
      </c>
      <c r="F297" s="31" t="s">
        <v>5128</v>
      </c>
      <c r="G297" s="26" t="s">
        <v>519</v>
      </c>
      <c r="H297" s="26"/>
      <c r="I297" s="26" t="s">
        <v>45</v>
      </c>
      <c r="J297" s="91">
        <v>1</v>
      </c>
      <c r="K297" s="91">
        <v>1</v>
      </c>
      <c r="L297" s="91"/>
      <c r="M297" s="53"/>
      <c r="N297" s="91"/>
      <c r="O297" s="91"/>
      <c r="P297" s="36">
        <v>43</v>
      </c>
      <c r="Q297" s="43" t="s">
        <v>5301</v>
      </c>
      <c r="R297" s="41" t="s">
        <v>5302</v>
      </c>
      <c r="S297" s="126">
        <v>10</v>
      </c>
      <c r="T297" s="126" cm="1">
        <f t="array" ref="T297">_xlfn.IFS(Q297="始業～就業（8:30～17:15）",R297*7.75,Q297="日の入り～日の出",R297*12,Q297="その他",S297)</f>
        <v>10</v>
      </c>
      <c r="U297" s="34" t="s">
        <v>4948</v>
      </c>
    </row>
    <row r="298" spans="1:21" s="7" customFormat="1" ht="15" customHeight="1">
      <c r="A298" s="91">
        <v>3</v>
      </c>
      <c r="B298" s="31" t="s">
        <v>5049</v>
      </c>
      <c r="C298" s="31" t="s">
        <v>5050</v>
      </c>
      <c r="D298" s="29" t="s">
        <v>450</v>
      </c>
      <c r="E298" s="91">
        <v>4</v>
      </c>
      <c r="F298" s="31" t="s">
        <v>5128</v>
      </c>
      <c r="G298" s="26" t="s">
        <v>519</v>
      </c>
      <c r="H298" s="26" t="s">
        <v>5990</v>
      </c>
      <c r="I298" s="26" t="s">
        <v>253</v>
      </c>
      <c r="J298" s="91">
        <v>1</v>
      </c>
      <c r="K298" s="91">
        <v>1</v>
      </c>
      <c r="L298" s="91"/>
      <c r="M298" s="53"/>
      <c r="N298" s="91"/>
      <c r="O298" s="91"/>
      <c r="P298" s="36">
        <v>16</v>
      </c>
      <c r="Q298" s="43" t="s">
        <v>5301</v>
      </c>
      <c r="R298" s="41" t="s">
        <v>5302</v>
      </c>
      <c r="S298" s="126">
        <v>10</v>
      </c>
      <c r="T298" s="126" cm="1">
        <f t="array" ref="T298">_xlfn.IFS(Q298="始業～就業（8:30～17:15）",R298*7.75,Q298="日の入り～日の出",R298*12,Q298="その他",S298)</f>
        <v>10</v>
      </c>
      <c r="U298" s="34" t="s">
        <v>309</v>
      </c>
    </row>
    <row r="299" spans="1:21" s="7" customFormat="1" ht="15" customHeight="1">
      <c r="A299" s="91">
        <v>3</v>
      </c>
      <c r="B299" s="31" t="s">
        <v>5049</v>
      </c>
      <c r="C299" s="31" t="s">
        <v>5050</v>
      </c>
      <c r="D299" s="29" t="s">
        <v>450</v>
      </c>
      <c r="E299" s="91">
        <v>4</v>
      </c>
      <c r="F299" s="31" t="s">
        <v>5128</v>
      </c>
      <c r="G299" s="26" t="s">
        <v>521</v>
      </c>
      <c r="H299" s="26"/>
      <c r="I299" s="26" t="s">
        <v>45</v>
      </c>
      <c r="J299" s="91">
        <v>8</v>
      </c>
      <c r="K299" s="91">
        <v>16</v>
      </c>
      <c r="L299" s="91"/>
      <c r="M299" s="53"/>
      <c r="N299" s="91"/>
      <c r="O299" s="91"/>
      <c r="P299" s="36">
        <v>43</v>
      </c>
      <c r="Q299" s="43" t="s">
        <v>5301</v>
      </c>
      <c r="R299" s="41" t="s">
        <v>5302</v>
      </c>
      <c r="S299" s="126">
        <v>10</v>
      </c>
      <c r="T299" s="126" cm="1">
        <f t="array" ref="T299">_xlfn.IFS(Q299="始業～就業（8:30～17:15）",R299*7.75,Q299="日の入り～日の出",R299*12,Q299="その他",S299)</f>
        <v>10</v>
      </c>
      <c r="U299" s="34" t="s">
        <v>4948</v>
      </c>
    </row>
    <row r="300" spans="1:21" s="7" customFormat="1" ht="15" customHeight="1">
      <c r="A300" s="91">
        <v>3</v>
      </c>
      <c r="B300" s="31" t="s">
        <v>5049</v>
      </c>
      <c r="C300" s="31" t="s">
        <v>5050</v>
      </c>
      <c r="D300" s="29" t="s">
        <v>450</v>
      </c>
      <c r="E300" s="91">
        <v>4</v>
      </c>
      <c r="F300" s="31" t="s">
        <v>5128</v>
      </c>
      <c r="G300" s="26" t="s">
        <v>522</v>
      </c>
      <c r="H300" s="26"/>
      <c r="I300" s="26" t="s">
        <v>169</v>
      </c>
      <c r="J300" s="91">
        <v>7</v>
      </c>
      <c r="K300" s="91">
        <v>14</v>
      </c>
      <c r="L300" s="91"/>
      <c r="M300" s="53"/>
      <c r="N300" s="91"/>
      <c r="O300" s="91"/>
      <c r="P300" s="36">
        <v>39</v>
      </c>
      <c r="Q300" s="43" t="s">
        <v>5301</v>
      </c>
      <c r="R300" s="41" t="s">
        <v>5302</v>
      </c>
      <c r="S300" s="126">
        <v>10</v>
      </c>
      <c r="T300" s="126" cm="1">
        <f t="array" ref="T300">_xlfn.IFS(Q300="始業～就業（8:30～17:15）",R300*7.75,Q300="日の入り～日の出",R300*12,Q300="その他",S300)</f>
        <v>10</v>
      </c>
      <c r="U300" s="34" t="s">
        <v>107</v>
      </c>
    </row>
    <row r="301" spans="1:21" s="7" customFormat="1" ht="15" customHeight="1">
      <c r="A301" s="91">
        <v>3</v>
      </c>
      <c r="B301" s="31" t="s">
        <v>5049</v>
      </c>
      <c r="C301" s="31" t="s">
        <v>5050</v>
      </c>
      <c r="D301" s="29" t="s">
        <v>450</v>
      </c>
      <c r="E301" s="91">
        <v>5</v>
      </c>
      <c r="F301" s="31" t="s">
        <v>5128</v>
      </c>
      <c r="G301" s="26" t="s">
        <v>523</v>
      </c>
      <c r="H301" s="26"/>
      <c r="I301" s="26" t="s">
        <v>45</v>
      </c>
      <c r="J301" s="91">
        <v>1</v>
      </c>
      <c r="K301" s="91">
        <v>1</v>
      </c>
      <c r="L301" s="91"/>
      <c r="M301" s="53"/>
      <c r="N301" s="91"/>
      <c r="O301" s="91"/>
      <c r="P301" s="36">
        <v>43</v>
      </c>
      <c r="Q301" s="43" t="s">
        <v>5301</v>
      </c>
      <c r="R301" s="41" t="s">
        <v>5302</v>
      </c>
      <c r="S301" s="126">
        <v>10</v>
      </c>
      <c r="T301" s="126" cm="1">
        <f t="array" ref="T301">_xlfn.IFS(Q301="始業～就業（8:30～17:15）",R301*7.75,Q301="日の入り～日の出",R301*12,Q301="その他",S301)</f>
        <v>10</v>
      </c>
      <c r="U301" s="34" t="s">
        <v>4948</v>
      </c>
    </row>
    <row r="302" spans="1:21" s="7" customFormat="1" ht="15" customHeight="1">
      <c r="A302" s="91">
        <v>3</v>
      </c>
      <c r="B302" s="31" t="s">
        <v>5049</v>
      </c>
      <c r="C302" s="31" t="s">
        <v>5050</v>
      </c>
      <c r="D302" s="29" t="s">
        <v>450</v>
      </c>
      <c r="E302" s="42">
        <v>2</v>
      </c>
      <c r="F302" s="31" t="s">
        <v>5128</v>
      </c>
      <c r="G302" s="26" t="s">
        <v>480</v>
      </c>
      <c r="H302" s="26"/>
      <c r="I302" s="26" t="s">
        <v>16</v>
      </c>
      <c r="J302" s="91">
        <v>19</v>
      </c>
      <c r="K302" s="91">
        <v>38</v>
      </c>
      <c r="L302" s="91"/>
      <c r="M302" s="53"/>
      <c r="N302" s="91"/>
      <c r="O302" s="91"/>
      <c r="P302" s="36">
        <v>35</v>
      </c>
      <c r="Q302" s="43" t="s">
        <v>5303</v>
      </c>
      <c r="R302" s="44">
        <v>240</v>
      </c>
      <c r="S302" s="143" t="s">
        <v>5302</v>
      </c>
      <c r="T302" s="126" cm="1">
        <f t="array" ref="T302">_xlfn.IFS(Q302="始業～就業（8:30～17:15）",R302*7.75,Q302="日の入り～日の出",R302*12,Q302="その他",S302)</f>
        <v>1860</v>
      </c>
      <c r="U302" s="34" t="s">
        <v>56</v>
      </c>
    </row>
    <row r="303" spans="1:21" s="7" customFormat="1" ht="15" customHeight="1">
      <c r="A303" s="91">
        <v>3</v>
      </c>
      <c r="B303" s="31" t="s">
        <v>5049</v>
      </c>
      <c r="C303" s="31" t="s">
        <v>5050</v>
      </c>
      <c r="D303" s="29" t="s">
        <v>450</v>
      </c>
      <c r="E303" s="43">
        <v>2</v>
      </c>
      <c r="F303" s="31" t="s">
        <v>5128</v>
      </c>
      <c r="G303" s="26" t="s">
        <v>480</v>
      </c>
      <c r="H303" s="26"/>
      <c r="I303" s="26" t="s">
        <v>16</v>
      </c>
      <c r="J303" s="91">
        <v>5</v>
      </c>
      <c r="K303" s="91">
        <v>10</v>
      </c>
      <c r="L303" s="91"/>
      <c r="M303" s="53"/>
      <c r="N303" s="91"/>
      <c r="O303" s="91"/>
      <c r="P303" s="36">
        <v>35</v>
      </c>
      <c r="Q303" s="43" t="s">
        <v>5303</v>
      </c>
      <c r="R303" s="44">
        <v>240</v>
      </c>
      <c r="S303" s="143" t="s">
        <v>5302</v>
      </c>
      <c r="T303" s="126" cm="1">
        <f t="array" ref="T303">_xlfn.IFS(Q303="始業～就業（8:30～17:15）",R303*7.75,Q303="日の入り～日の出",R303*12,Q303="その他",S303)</f>
        <v>1860</v>
      </c>
      <c r="U303" s="34" t="s">
        <v>56</v>
      </c>
    </row>
    <row r="304" spans="1:21" s="7" customFormat="1" ht="15" customHeight="1">
      <c r="A304" s="91">
        <v>3</v>
      </c>
      <c r="B304" s="31" t="s">
        <v>5049</v>
      </c>
      <c r="C304" s="31" t="s">
        <v>5050</v>
      </c>
      <c r="D304" s="29" t="s">
        <v>450</v>
      </c>
      <c r="E304" s="43">
        <v>2</v>
      </c>
      <c r="F304" s="31" t="s">
        <v>5128</v>
      </c>
      <c r="G304" s="26" t="s">
        <v>481</v>
      </c>
      <c r="H304" s="26"/>
      <c r="I304" s="26" t="s">
        <v>16</v>
      </c>
      <c r="J304" s="91">
        <v>6</v>
      </c>
      <c r="K304" s="91">
        <v>12</v>
      </c>
      <c r="L304" s="91"/>
      <c r="M304" s="53"/>
      <c r="N304" s="91"/>
      <c r="O304" s="91"/>
      <c r="P304" s="36">
        <v>35</v>
      </c>
      <c r="Q304" s="43" t="s">
        <v>5303</v>
      </c>
      <c r="R304" s="44">
        <v>240</v>
      </c>
      <c r="S304" s="143" t="s">
        <v>5302</v>
      </c>
      <c r="T304" s="126" cm="1">
        <f t="array" ref="T304">_xlfn.IFS(Q304="始業～就業（8:30～17:15）",R304*7.75,Q304="日の入り～日の出",R304*12,Q304="その他",S304)</f>
        <v>1860</v>
      </c>
      <c r="U304" s="34" t="s">
        <v>56</v>
      </c>
    </row>
    <row r="305" spans="1:21" s="7" customFormat="1" ht="15" customHeight="1">
      <c r="A305" s="91">
        <v>3</v>
      </c>
      <c r="B305" s="31" t="s">
        <v>5049</v>
      </c>
      <c r="C305" s="31" t="s">
        <v>5050</v>
      </c>
      <c r="D305" s="29" t="s">
        <v>450</v>
      </c>
      <c r="E305" s="43">
        <v>2</v>
      </c>
      <c r="F305" s="31" t="s">
        <v>5128</v>
      </c>
      <c r="G305" s="26" t="s">
        <v>488</v>
      </c>
      <c r="H305" s="26"/>
      <c r="I305" s="26" t="s">
        <v>45</v>
      </c>
      <c r="J305" s="91">
        <v>6</v>
      </c>
      <c r="K305" s="91">
        <v>12</v>
      </c>
      <c r="L305" s="91"/>
      <c r="M305" s="53"/>
      <c r="N305" s="91"/>
      <c r="O305" s="91"/>
      <c r="P305" s="36">
        <v>43</v>
      </c>
      <c r="Q305" s="43" t="s">
        <v>5301</v>
      </c>
      <c r="R305" s="41" t="s">
        <v>5302</v>
      </c>
      <c r="S305" s="126">
        <v>10</v>
      </c>
      <c r="T305" s="126" cm="1">
        <f t="array" ref="T305">_xlfn.IFS(Q305="始業～就業（8:30～17:15）",R305*7.75,Q305="日の入り～日の出",R305*12,Q305="その他",S305)</f>
        <v>10</v>
      </c>
      <c r="U305" s="34" t="s">
        <v>4948</v>
      </c>
    </row>
    <row r="306" spans="1:21" s="7" customFormat="1" ht="15" customHeight="1">
      <c r="A306" s="91">
        <v>3</v>
      </c>
      <c r="B306" s="31" t="s">
        <v>5049</v>
      </c>
      <c r="C306" s="31" t="s">
        <v>5050</v>
      </c>
      <c r="D306" s="29" t="s">
        <v>450</v>
      </c>
      <c r="E306" s="43">
        <v>2</v>
      </c>
      <c r="F306" s="31" t="s">
        <v>5128</v>
      </c>
      <c r="G306" s="26" t="s">
        <v>489</v>
      </c>
      <c r="H306" s="26"/>
      <c r="I306" s="26" t="s">
        <v>45</v>
      </c>
      <c r="J306" s="91">
        <v>2</v>
      </c>
      <c r="K306" s="91">
        <v>4</v>
      </c>
      <c r="L306" s="91"/>
      <c r="M306" s="53"/>
      <c r="N306" s="91"/>
      <c r="O306" s="91"/>
      <c r="P306" s="36">
        <v>43</v>
      </c>
      <c r="Q306" s="43" t="s">
        <v>5301</v>
      </c>
      <c r="R306" s="41" t="s">
        <v>5302</v>
      </c>
      <c r="S306" s="126">
        <v>10</v>
      </c>
      <c r="T306" s="126" cm="1">
        <f t="array" ref="T306">_xlfn.IFS(Q306="始業～就業（8:30～17:15）",R306*7.75,Q306="日の入り～日の出",R306*12,Q306="その他",S306)</f>
        <v>10</v>
      </c>
      <c r="U306" s="34" t="s">
        <v>4948</v>
      </c>
    </row>
    <row r="307" spans="1:21" s="7" customFormat="1" ht="15" customHeight="1">
      <c r="A307" s="91">
        <v>3</v>
      </c>
      <c r="B307" s="31" t="s">
        <v>5049</v>
      </c>
      <c r="C307" s="31" t="s">
        <v>5050</v>
      </c>
      <c r="D307" s="29" t="s">
        <v>450</v>
      </c>
      <c r="E307" s="43">
        <v>2</v>
      </c>
      <c r="F307" s="31" t="s">
        <v>5128</v>
      </c>
      <c r="G307" s="26" t="s">
        <v>494</v>
      </c>
      <c r="H307" s="26"/>
      <c r="I307" s="26" t="s">
        <v>45</v>
      </c>
      <c r="J307" s="91">
        <v>4</v>
      </c>
      <c r="K307" s="91">
        <v>8</v>
      </c>
      <c r="L307" s="91"/>
      <c r="M307" s="53"/>
      <c r="N307" s="91"/>
      <c r="O307" s="91"/>
      <c r="P307" s="36">
        <v>43</v>
      </c>
      <c r="Q307" s="43" t="s">
        <v>5301</v>
      </c>
      <c r="R307" s="41" t="s">
        <v>5302</v>
      </c>
      <c r="S307" s="126">
        <v>10</v>
      </c>
      <c r="T307" s="126" cm="1">
        <f t="array" ref="T307">_xlfn.IFS(Q307="始業～就業（8:30～17:15）",R307*7.75,Q307="日の入り～日の出",R307*12,Q307="その他",S307)</f>
        <v>10</v>
      </c>
      <c r="U307" s="34" t="s">
        <v>4948</v>
      </c>
    </row>
    <row r="308" spans="1:21" s="7" customFormat="1" ht="15" customHeight="1">
      <c r="A308" s="91">
        <v>3</v>
      </c>
      <c r="B308" s="31" t="s">
        <v>5049</v>
      </c>
      <c r="C308" s="31" t="s">
        <v>5050</v>
      </c>
      <c r="D308" s="29" t="s">
        <v>450</v>
      </c>
      <c r="E308" s="43">
        <v>2</v>
      </c>
      <c r="F308" s="31" t="s">
        <v>5128</v>
      </c>
      <c r="G308" s="26" t="s">
        <v>494</v>
      </c>
      <c r="H308" s="26"/>
      <c r="I308" s="26" t="s">
        <v>52</v>
      </c>
      <c r="J308" s="91">
        <v>1</v>
      </c>
      <c r="K308" s="91">
        <v>2</v>
      </c>
      <c r="L308" s="91"/>
      <c r="M308" s="53"/>
      <c r="N308" s="91"/>
      <c r="O308" s="91"/>
      <c r="P308" s="36">
        <v>23</v>
      </c>
      <c r="Q308" s="43" t="s">
        <v>5301</v>
      </c>
      <c r="R308" s="41" t="s">
        <v>5302</v>
      </c>
      <c r="S308" s="126">
        <v>10</v>
      </c>
      <c r="T308" s="126" cm="1">
        <f t="array" ref="T308">_xlfn.IFS(Q308="始業～就業（8:30～17:15）",R308*7.75,Q308="日の入り～日の出",R308*12,Q308="その他",S308)</f>
        <v>10</v>
      </c>
      <c r="U308" s="34" t="s">
        <v>51</v>
      </c>
    </row>
    <row r="309" spans="1:21" s="7" customFormat="1" ht="15" customHeight="1">
      <c r="A309" s="91">
        <v>3</v>
      </c>
      <c r="B309" s="31" t="s">
        <v>5049</v>
      </c>
      <c r="C309" s="31" t="s">
        <v>5050</v>
      </c>
      <c r="D309" s="29" t="s">
        <v>450</v>
      </c>
      <c r="E309" s="43">
        <v>2</v>
      </c>
      <c r="F309" s="31" t="s">
        <v>5128</v>
      </c>
      <c r="G309" s="26" t="s">
        <v>494</v>
      </c>
      <c r="H309" s="26" t="s">
        <v>5990</v>
      </c>
      <c r="I309" s="26" t="s">
        <v>98</v>
      </c>
      <c r="J309" s="91">
        <v>1</v>
      </c>
      <c r="K309" s="91">
        <v>1</v>
      </c>
      <c r="L309" s="91"/>
      <c r="M309" s="53"/>
      <c r="N309" s="91"/>
      <c r="O309" s="91"/>
      <c r="P309" s="36">
        <v>21</v>
      </c>
      <c r="Q309" s="43" t="s">
        <v>5301</v>
      </c>
      <c r="R309" s="41" t="s">
        <v>5302</v>
      </c>
      <c r="S309" s="126">
        <v>10</v>
      </c>
      <c r="T309" s="126" cm="1">
        <f t="array" ref="T309">_xlfn.IFS(Q309="始業～就業（8:30～17:15）",R309*7.75,Q309="日の入り～日の出",R309*12,Q309="その他",S309)</f>
        <v>10</v>
      </c>
      <c r="U309" s="34" t="s">
        <v>336</v>
      </c>
    </row>
    <row r="310" spans="1:21" s="7" customFormat="1" ht="15" customHeight="1">
      <c r="A310" s="91">
        <v>3</v>
      </c>
      <c r="B310" s="31" t="s">
        <v>5049</v>
      </c>
      <c r="C310" s="31" t="s">
        <v>5050</v>
      </c>
      <c r="D310" s="29" t="s">
        <v>450</v>
      </c>
      <c r="E310" s="43">
        <v>3</v>
      </c>
      <c r="F310" s="31" t="s">
        <v>5128</v>
      </c>
      <c r="G310" s="26" t="s">
        <v>497</v>
      </c>
      <c r="H310" s="26"/>
      <c r="I310" s="26" t="s">
        <v>403</v>
      </c>
      <c r="J310" s="91">
        <v>31</v>
      </c>
      <c r="K310" s="91">
        <v>62</v>
      </c>
      <c r="L310" s="91"/>
      <c r="M310" s="53"/>
      <c r="N310" s="91"/>
      <c r="O310" s="91"/>
      <c r="P310" s="36">
        <v>35</v>
      </c>
      <c r="Q310" s="43" t="s">
        <v>5303</v>
      </c>
      <c r="R310" s="44">
        <v>240</v>
      </c>
      <c r="S310" s="143" t="s">
        <v>5302</v>
      </c>
      <c r="T310" s="126" cm="1">
        <f t="array" ref="T310">_xlfn.IFS(Q310="始業～就業（8:30～17:15）",R310*7.75,Q310="日の入り～日の出",R310*12,Q310="その他",S310)</f>
        <v>1860</v>
      </c>
      <c r="U310" s="34" t="s">
        <v>56</v>
      </c>
    </row>
    <row r="311" spans="1:21" s="7" customFormat="1" ht="15" customHeight="1">
      <c r="A311" s="91">
        <v>3</v>
      </c>
      <c r="B311" s="31" t="s">
        <v>5049</v>
      </c>
      <c r="C311" s="31" t="s">
        <v>5050</v>
      </c>
      <c r="D311" s="29" t="s">
        <v>450</v>
      </c>
      <c r="E311" s="43">
        <v>3</v>
      </c>
      <c r="F311" s="31" t="s">
        <v>5128</v>
      </c>
      <c r="G311" s="26" t="s">
        <v>497</v>
      </c>
      <c r="H311" s="26"/>
      <c r="I311" s="26" t="s">
        <v>403</v>
      </c>
      <c r="J311" s="91">
        <v>9</v>
      </c>
      <c r="K311" s="91">
        <v>18</v>
      </c>
      <c r="L311" s="91"/>
      <c r="M311" s="53"/>
      <c r="N311" s="91"/>
      <c r="O311" s="91"/>
      <c r="P311" s="36">
        <v>35</v>
      </c>
      <c r="Q311" s="43" t="s">
        <v>5303</v>
      </c>
      <c r="R311" s="44">
        <v>240</v>
      </c>
      <c r="S311" s="143" t="s">
        <v>5302</v>
      </c>
      <c r="T311" s="126" cm="1">
        <f t="array" ref="T311">_xlfn.IFS(Q311="始業～就業（8:30～17:15）",R311*7.75,Q311="日の入り～日の出",R311*12,Q311="その他",S311)</f>
        <v>1860</v>
      </c>
      <c r="U311" s="34" t="s">
        <v>56</v>
      </c>
    </row>
    <row r="312" spans="1:21" s="7" customFormat="1" ht="15" customHeight="1">
      <c r="A312" s="91">
        <v>3</v>
      </c>
      <c r="B312" s="31" t="s">
        <v>5049</v>
      </c>
      <c r="C312" s="31" t="s">
        <v>5050</v>
      </c>
      <c r="D312" s="29" t="s">
        <v>450</v>
      </c>
      <c r="E312" s="43">
        <v>3</v>
      </c>
      <c r="F312" s="31" t="s">
        <v>5128</v>
      </c>
      <c r="G312" s="26" t="s">
        <v>505</v>
      </c>
      <c r="H312" s="26"/>
      <c r="I312" s="26" t="s">
        <v>45</v>
      </c>
      <c r="J312" s="91">
        <v>2</v>
      </c>
      <c r="K312" s="91">
        <v>4</v>
      </c>
      <c r="L312" s="91"/>
      <c r="M312" s="53"/>
      <c r="N312" s="91"/>
      <c r="O312" s="91"/>
      <c r="P312" s="36">
        <v>43</v>
      </c>
      <c r="Q312" s="43" t="s">
        <v>5303</v>
      </c>
      <c r="R312" s="44">
        <v>240</v>
      </c>
      <c r="S312" s="143" t="s">
        <v>5302</v>
      </c>
      <c r="T312" s="126" cm="1">
        <f t="array" ref="T312">_xlfn.IFS(Q312="始業～就業（8:30～17:15）",R312*7.75,Q312="日の入り～日の出",R312*12,Q312="その他",S312)</f>
        <v>1860</v>
      </c>
      <c r="U312" s="34" t="s">
        <v>4948</v>
      </c>
    </row>
    <row r="313" spans="1:21" s="7" customFormat="1" ht="15" customHeight="1">
      <c r="A313" s="91">
        <v>3</v>
      </c>
      <c r="B313" s="31" t="s">
        <v>5049</v>
      </c>
      <c r="C313" s="31" t="s">
        <v>5050</v>
      </c>
      <c r="D313" s="29" t="s">
        <v>450</v>
      </c>
      <c r="E313" s="43">
        <v>3</v>
      </c>
      <c r="F313" s="31" t="s">
        <v>5128</v>
      </c>
      <c r="G313" s="26" t="s">
        <v>505</v>
      </c>
      <c r="H313" s="26"/>
      <c r="I313" s="26" t="s">
        <v>45</v>
      </c>
      <c r="J313" s="91">
        <v>2</v>
      </c>
      <c r="K313" s="91">
        <v>4</v>
      </c>
      <c r="L313" s="91"/>
      <c r="M313" s="53"/>
      <c r="N313" s="91"/>
      <c r="O313" s="91"/>
      <c r="P313" s="36">
        <v>43</v>
      </c>
      <c r="Q313" s="43" t="s">
        <v>5303</v>
      </c>
      <c r="R313" s="44">
        <v>240</v>
      </c>
      <c r="S313" s="143" t="s">
        <v>5302</v>
      </c>
      <c r="T313" s="126" cm="1">
        <f t="array" ref="T313">_xlfn.IFS(Q313="始業～就業（8:30～17:15）",R313*7.75,Q313="日の入り～日の出",R313*12,Q313="その他",S313)</f>
        <v>1860</v>
      </c>
      <c r="U313" s="34" t="s">
        <v>4948</v>
      </c>
    </row>
    <row r="314" spans="1:21" s="7" customFormat="1" ht="15" customHeight="1">
      <c r="A314" s="91">
        <v>3</v>
      </c>
      <c r="B314" s="31" t="s">
        <v>5049</v>
      </c>
      <c r="C314" s="31" t="s">
        <v>5050</v>
      </c>
      <c r="D314" s="29" t="s">
        <v>450</v>
      </c>
      <c r="E314" s="43">
        <v>3</v>
      </c>
      <c r="F314" s="31" t="s">
        <v>5128</v>
      </c>
      <c r="G314" s="26" t="s">
        <v>509</v>
      </c>
      <c r="H314" s="26"/>
      <c r="I314" s="26" t="s">
        <v>45</v>
      </c>
      <c r="J314" s="91">
        <v>16</v>
      </c>
      <c r="K314" s="91">
        <v>32</v>
      </c>
      <c r="L314" s="91"/>
      <c r="M314" s="53"/>
      <c r="N314" s="91"/>
      <c r="O314" s="91"/>
      <c r="P314" s="36">
        <v>43</v>
      </c>
      <c r="Q314" s="43" t="s">
        <v>5301</v>
      </c>
      <c r="R314" s="41" t="s">
        <v>5302</v>
      </c>
      <c r="S314" s="126">
        <v>10</v>
      </c>
      <c r="T314" s="126" cm="1">
        <f t="array" ref="T314">_xlfn.IFS(Q314="始業～就業（8:30～17:15）",R314*7.75,Q314="日の入り～日の出",R314*12,Q314="その他",S314)</f>
        <v>10</v>
      </c>
      <c r="U314" s="34" t="s">
        <v>4948</v>
      </c>
    </row>
    <row r="315" spans="1:21" s="7" customFormat="1" ht="15" customHeight="1">
      <c r="A315" s="91">
        <v>3</v>
      </c>
      <c r="B315" s="31" t="s">
        <v>5049</v>
      </c>
      <c r="C315" s="31" t="s">
        <v>5050</v>
      </c>
      <c r="D315" s="29" t="s">
        <v>450</v>
      </c>
      <c r="E315" s="43">
        <v>4</v>
      </c>
      <c r="F315" s="31" t="s">
        <v>5128</v>
      </c>
      <c r="G315" s="26" t="s">
        <v>512</v>
      </c>
      <c r="H315" s="26"/>
      <c r="I315" s="26" t="s">
        <v>16</v>
      </c>
      <c r="J315" s="91">
        <v>2</v>
      </c>
      <c r="K315" s="91">
        <v>4</v>
      </c>
      <c r="L315" s="91"/>
      <c r="M315" s="53"/>
      <c r="N315" s="91"/>
      <c r="O315" s="91"/>
      <c r="P315" s="36">
        <v>35</v>
      </c>
      <c r="Q315" s="43" t="s">
        <v>5301</v>
      </c>
      <c r="R315" s="41" t="s">
        <v>5302</v>
      </c>
      <c r="S315" s="126">
        <v>10</v>
      </c>
      <c r="T315" s="126" cm="1">
        <f t="array" ref="T315">_xlfn.IFS(Q315="始業～就業（8:30～17:15）",R315*7.75,Q315="日の入り～日の出",R315*12,Q315="その他",S315)</f>
        <v>10</v>
      </c>
      <c r="U315" s="34" t="s">
        <v>56</v>
      </c>
    </row>
    <row r="316" spans="1:21" s="7" customFormat="1" ht="15" customHeight="1">
      <c r="A316" s="91">
        <v>3</v>
      </c>
      <c r="B316" s="31" t="s">
        <v>5049</v>
      </c>
      <c r="C316" s="31" t="s">
        <v>5050</v>
      </c>
      <c r="D316" s="29" t="s">
        <v>450</v>
      </c>
      <c r="E316" s="43">
        <v>4</v>
      </c>
      <c r="F316" s="31" t="s">
        <v>5128</v>
      </c>
      <c r="G316" s="26" t="s">
        <v>513</v>
      </c>
      <c r="H316" s="26"/>
      <c r="I316" s="26" t="s">
        <v>16</v>
      </c>
      <c r="J316" s="91">
        <v>46</v>
      </c>
      <c r="K316" s="91">
        <v>92</v>
      </c>
      <c r="L316" s="91"/>
      <c r="M316" s="53"/>
      <c r="N316" s="91"/>
      <c r="O316" s="91"/>
      <c r="P316" s="36">
        <v>35</v>
      </c>
      <c r="Q316" s="43" t="s">
        <v>5303</v>
      </c>
      <c r="R316" s="44">
        <v>240</v>
      </c>
      <c r="S316" s="143" t="s">
        <v>5302</v>
      </c>
      <c r="T316" s="126" cm="1">
        <f t="array" ref="T316">_xlfn.IFS(Q316="始業～就業（8:30～17:15）",R316*7.75,Q316="日の入り～日の出",R316*12,Q316="その他",S316)</f>
        <v>1860</v>
      </c>
      <c r="U316" s="34" t="s">
        <v>56</v>
      </c>
    </row>
    <row r="317" spans="1:21" s="7" customFormat="1" ht="15" customHeight="1">
      <c r="A317" s="91">
        <v>3</v>
      </c>
      <c r="B317" s="31" t="s">
        <v>5049</v>
      </c>
      <c r="C317" s="31" t="s">
        <v>5050</v>
      </c>
      <c r="D317" s="29" t="s">
        <v>450</v>
      </c>
      <c r="E317" s="43">
        <v>4</v>
      </c>
      <c r="F317" s="31" t="s">
        <v>5128</v>
      </c>
      <c r="G317" s="26" t="s">
        <v>513</v>
      </c>
      <c r="H317" s="26"/>
      <c r="I317" s="26" t="s">
        <v>16</v>
      </c>
      <c r="J317" s="91">
        <v>10</v>
      </c>
      <c r="K317" s="91">
        <v>20</v>
      </c>
      <c r="L317" s="91"/>
      <c r="M317" s="53"/>
      <c r="N317" s="91"/>
      <c r="O317" s="91"/>
      <c r="P317" s="36">
        <v>35</v>
      </c>
      <c r="Q317" s="43" t="s">
        <v>5303</v>
      </c>
      <c r="R317" s="44">
        <v>240</v>
      </c>
      <c r="S317" s="143" t="s">
        <v>5302</v>
      </c>
      <c r="T317" s="126" cm="1">
        <f t="array" ref="T317">_xlfn.IFS(Q317="始業～就業（8:30～17:15）",R317*7.75,Q317="日の入り～日の出",R317*12,Q317="その他",S317)</f>
        <v>1860</v>
      </c>
      <c r="U317" s="34" t="s">
        <v>56</v>
      </c>
    </row>
    <row r="318" spans="1:21" s="7" customFormat="1" ht="15" customHeight="1">
      <c r="A318" s="91">
        <v>3</v>
      </c>
      <c r="B318" s="31" t="s">
        <v>5049</v>
      </c>
      <c r="C318" s="31" t="s">
        <v>5050</v>
      </c>
      <c r="D318" s="29" t="s">
        <v>450</v>
      </c>
      <c r="E318" s="43">
        <v>4</v>
      </c>
      <c r="F318" s="31" t="s">
        <v>5128</v>
      </c>
      <c r="G318" s="26" t="s">
        <v>517</v>
      </c>
      <c r="H318" s="26"/>
      <c r="I318" s="26" t="s">
        <v>45</v>
      </c>
      <c r="J318" s="91">
        <v>16</v>
      </c>
      <c r="K318" s="91">
        <v>32</v>
      </c>
      <c r="L318" s="91"/>
      <c r="M318" s="53"/>
      <c r="N318" s="91"/>
      <c r="O318" s="91"/>
      <c r="P318" s="36">
        <v>43</v>
      </c>
      <c r="Q318" s="43" t="s">
        <v>5303</v>
      </c>
      <c r="R318" s="44">
        <v>240</v>
      </c>
      <c r="S318" s="143" t="s">
        <v>5302</v>
      </c>
      <c r="T318" s="126" cm="1">
        <f t="array" ref="T318">_xlfn.IFS(Q318="始業～就業（8:30～17:15）",R318*7.75,Q318="日の入り～日の出",R318*12,Q318="その他",S318)</f>
        <v>1860</v>
      </c>
      <c r="U318" s="34" t="s">
        <v>4948</v>
      </c>
    </row>
    <row r="319" spans="1:21" s="7" customFormat="1" ht="15" customHeight="1">
      <c r="A319" s="91">
        <v>3</v>
      </c>
      <c r="B319" s="31" t="s">
        <v>5049</v>
      </c>
      <c r="C319" s="31" t="s">
        <v>5050</v>
      </c>
      <c r="D319" s="29" t="s">
        <v>450</v>
      </c>
      <c r="E319" s="43">
        <v>4</v>
      </c>
      <c r="F319" s="31" t="s">
        <v>5128</v>
      </c>
      <c r="G319" s="26" t="s">
        <v>520</v>
      </c>
      <c r="H319" s="26"/>
      <c r="I319" s="26" t="s">
        <v>45</v>
      </c>
      <c r="J319" s="91">
        <v>6</v>
      </c>
      <c r="K319" s="91">
        <v>12</v>
      </c>
      <c r="L319" s="91"/>
      <c r="M319" s="53"/>
      <c r="N319" s="91"/>
      <c r="O319" s="91"/>
      <c r="P319" s="36">
        <v>43</v>
      </c>
      <c r="Q319" s="43" t="s">
        <v>5303</v>
      </c>
      <c r="R319" s="44">
        <v>240</v>
      </c>
      <c r="S319" s="143" t="s">
        <v>5302</v>
      </c>
      <c r="T319" s="126" cm="1">
        <f t="array" ref="T319">_xlfn.IFS(Q319="始業～就業（8:30～17:15）",R319*7.75,Q319="日の入り～日の出",R319*12,Q319="その他",S319)</f>
        <v>1860</v>
      </c>
      <c r="U319" s="34" t="s">
        <v>4948</v>
      </c>
    </row>
    <row r="320" spans="1:21" s="7" customFormat="1" ht="15" customHeight="1">
      <c r="A320" s="91">
        <v>3</v>
      </c>
      <c r="B320" s="31" t="s">
        <v>5049</v>
      </c>
      <c r="C320" s="31" t="s">
        <v>5050</v>
      </c>
      <c r="D320" s="29" t="s">
        <v>450</v>
      </c>
      <c r="E320" s="43">
        <v>5</v>
      </c>
      <c r="F320" s="31" t="s">
        <v>5128</v>
      </c>
      <c r="G320" s="26" t="s">
        <v>524</v>
      </c>
      <c r="H320" s="26"/>
      <c r="I320" s="26" t="s">
        <v>45</v>
      </c>
      <c r="J320" s="91">
        <v>1</v>
      </c>
      <c r="K320" s="91">
        <v>1</v>
      </c>
      <c r="L320" s="91"/>
      <c r="M320" s="53"/>
      <c r="N320" s="91"/>
      <c r="O320" s="91"/>
      <c r="P320" s="36">
        <v>43</v>
      </c>
      <c r="Q320" s="43" t="s">
        <v>5301</v>
      </c>
      <c r="R320" s="41" t="s">
        <v>5302</v>
      </c>
      <c r="S320" s="126">
        <v>10</v>
      </c>
      <c r="T320" s="126" cm="1">
        <f t="array" ref="T320">_xlfn.IFS(Q320="始業～就業（8:30～17:15）",R320*7.75,Q320="日の入り～日の出",R320*12,Q320="その他",S320)</f>
        <v>10</v>
      </c>
      <c r="U320" s="34" t="s">
        <v>4948</v>
      </c>
    </row>
    <row r="321" spans="1:21" s="7" customFormat="1" ht="15" customHeight="1">
      <c r="A321" s="91">
        <v>3</v>
      </c>
      <c r="B321" s="31" t="s">
        <v>5049</v>
      </c>
      <c r="C321" s="31" t="s">
        <v>5050</v>
      </c>
      <c r="D321" s="29" t="s">
        <v>450</v>
      </c>
      <c r="E321" s="43">
        <v>5</v>
      </c>
      <c r="F321" s="31" t="s">
        <v>5128</v>
      </c>
      <c r="G321" s="26" t="s">
        <v>524</v>
      </c>
      <c r="H321" s="26"/>
      <c r="I321" s="26" t="s">
        <v>45</v>
      </c>
      <c r="J321" s="91">
        <v>1</v>
      </c>
      <c r="K321" s="91">
        <v>1</v>
      </c>
      <c r="L321" s="91"/>
      <c r="M321" s="53"/>
      <c r="N321" s="91"/>
      <c r="O321" s="91"/>
      <c r="P321" s="36">
        <v>43</v>
      </c>
      <c r="Q321" s="43" t="s">
        <v>5301</v>
      </c>
      <c r="R321" s="41" t="s">
        <v>5302</v>
      </c>
      <c r="S321" s="126">
        <v>10</v>
      </c>
      <c r="T321" s="126" cm="1">
        <f t="array" ref="T321">_xlfn.IFS(Q321="始業～就業（8:30～17:15）",R321*7.75,Q321="日の入り～日の出",R321*12,Q321="その他",S321)</f>
        <v>10</v>
      </c>
      <c r="U321" s="34" t="s">
        <v>4948</v>
      </c>
    </row>
    <row r="322" spans="1:21" s="7" customFormat="1" ht="15" customHeight="1">
      <c r="A322" s="91">
        <v>3</v>
      </c>
      <c r="B322" s="31" t="s">
        <v>5049</v>
      </c>
      <c r="C322" s="31" t="s">
        <v>5050</v>
      </c>
      <c r="D322" s="29" t="s">
        <v>450</v>
      </c>
      <c r="E322" s="43">
        <v>5</v>
      </c>
      <c r="F322" s="31" t="s">
        <v>5128</v>
      </c>
      <c r="G322" s="26" t="s">
        <v>525</v>
      </c>
      <c r="H322" s="26"/>
      <c r="I322" s="26" t="s">
        <v>45</v>
      </c>
      <c r="J322" s="91">
        <v>2</v>
      </c>
      <c r="K322" s="91">
        <v>2</v>
      </c>
      <c r="L322" s="91"/>
      <c r="M322" s="53"/>
      <c r="N322" s="91"/>
      <c r="O322" s="91"/>
      <c r="P322" s="36">
        <v>43</v>
      </c>
      <c r="Q322" s="43" t="s">
        <v>5301</v>
      </c>
      <c r="R322" s="41" t="s">
        <v>5302</v>
      </c>
      <c r="S322" s="126">
        <v>10</v>
      </c>
      <c r="T322" s="126" cm="1">
        <f t="array" ref="T322">_xlfn.IFS(Q322="始業～就業（8:30～17:15）",R322*7.75,Q322="日の入り～日の出",R322*12,Q322="その他",S322)</f>
        <v>10</v>
      </c>
      <c r="U322" s="34" t="s">
        <v>4948</v>
      </c>
    </row>
    <row r="323" spans="1:21" s="7" customFormat="1" ht="15" customHeight="1">
      <c r="A323" s="91">
        <v>3</v>
      </c>
      <c r="B323" s="31" t="s">
        <v>5049</v>
      </c>
      <c r="C323" s="31" t="s">
        <v>5050</v>
      </c>
      <c r="D323" s="29" t="s">
        <v>450</v>
      </c>
      <c r="E323" s="43">
        <v>5</v>
      </c>
      <c r="F323" s="31" t="s">
        <v>5128</v>
      </c>
      <c r="G323" s="26" t="s">
        <v>526</v>
      </c>
      <c r="H323" s="26"/>
      <c r="I323" s="26" t="s">
        <v>45</v>
      </c>
      <c r="J323" s="91">
        <v>2</v>
      </c>
      <c r="K323" s="91">
        <v>2</v>
      </c>
      <c r="L323" s="91"/>
      <c r="M323" s="53"/>
      <c r="N323" s="91"/>
      <c r="O323" s="91"/>
      <c r="P323" s="36">
        <v>43</v>
      </c>
      <c r="Q323" s="43" t="s">
        <v>5301</v>
      </c>
      <c r="R323" s="41" t="s">
        <v>5302</v>
      </c>
      <c r="S323" s="126">
        <v>10</v>
      </c>
      <c r="T323" s="126" cm="1">
        <f t="array" ref="T323">_xlfn.IFS(Q323="始業～就業（8:30～17:15）",R323*7.75,Q323="日の入り～日の出",R323*12,Q323="その他",S323)</f>
        <v>10</v>
      </c>
      <c r="U323" s="34" t="s">
        <v>4948</v>
      </c>
    </row>
    <row r="324" spans="1:21" s="7" customFormat="1" ht="15" customHeight="1">
      <c r="A324" s="91">
        <v>3</v>
      </c>
      <c r="B324" s="31" t="s">
        <v>5049</v>
      </c>
      <c r="C324" s="31" t="s">
        <v>5050</v>
      </c>
      <c r="D324" s="29" t="s">
        <v>450</v>
      </c>
      <c r="E324" s="43">
        <v>5</v>
      </c>
      <c r="F324" s="31" t="s">
        <v>5128</v>
      </c>
      <c r="G324" s="26" t="s">
        <v>527</v>
      </c>
      <c r="H324" s="26"/>
      <c r="I324" s="26" t="s">
        <v>528</v>
      </c>
      <c r="J324" s="91">
        <v>1</v>
      </c>
      <c r="K324" s="91">
        <v>1</v>
      </c>
      <c r="L324" s="91"/>
      <c r="M324" s="53"/>
      <c r="N324" s="91"/>
      <c r="O324" s="91"/>
      <c r="P324" s="36">
        <v>40</v>
      </c>
      <c r="Q324" s="43" t="s">
        <v>5301</v>
      </c>
      <c r="R324" s="41" t="s">
        <v>5302</v>
      </c>
      <c r="S324" s="126">
        <v>10</v>
      </c>
      <c r="T324" s="126" cm="1">
        <f t="array" ref="T324">_xlfn.IFS(Q324="始業～就業（8:30～17:15）",R324*7.75,Q324="日の入り～日の出",R324*12,Q324="その他",S324)</f>
        <v>10</v>
      </c>
      <c r="U324" s="34" t="s">
        <v>330</v>
      </c>
    </row>
    <row r="325" spans="1:21" s="7" customFormat="1" ht="15" customHeight="1">
      <c r="A325" s="91">
        <v>3</v>
      </c>
      <c r="B325" s="31" t="s">
        <v>5049</v>
      </c>
      <c r="C325" s="31" t="s">
        <v>5050</v>
      </c>
      <c r="D325" s="29" t="s">
        <v>450</v>
      </c>
      <c r="E325" s="43">
        <v>1</v>
      </c>
      <c r="F325" s="42" t="s">
        <v>5207</v>
      </c>
      <c r="G325" s="61" t="s">
        <v>5445</v>
      </c>
      <c r="H325" s="26"/>
      <c r="I325" s="26" t="s">
        <v>45</v>
      </c>
      <c r="J325" s="91">
        <v>4</v>
      </c>
      <c r="K325" s="91">
        <v>4</v>
      </c>
      <c r="L325" s="91"/>
      <c r="M325" s="53"/>
      <c r="N325" s="91"/>
      <c r="O325" s="91"/>
      <c r="P325" s="36">
        <v>43</v>
      </c>
      <c r="Q325" s="43" t="s">
        <v>5301</v>
      </c>
      <c r="R325" s="41" t="s">
        <v>5302</v>
      </c>
      <c r="S325" s="126">
        <v>10</v>
      </c>
      <c r="T325" s="126" cm="1">
        <f t="array" ref="T325">_xlfn.IFS(Q325="始業～就業（8:30～17:15）",R325*7.75,Q325="日の入り～日の出",R325*12,Q325="その他",S325)</f>
        <v>10</v>
      </c>
      <c r="U325" s="34" t="s">
        <v>4948</v>
      </c>
    </row>
    <row r="326" spans="1:21" s="7" customFormat="1" ht="15" customHeight="1">
      <c r="A326" s="91">
        <v>3</v>
      </c>
      <c r="B326" s="31" t="s">
        <v>5049</v>
      </c>
      <c r="C326" s="31" t="s">
        <v>5050</v>
      </c>
      <c r="D326" s="29" t="s">
        <v>450</v>
      </c>
      <c r="E326" s="43">
        <v>1</v>
      </c>
      <c r="F326" s="43" t="s">
        <v>5207</v>
      </c>
      <c r="G326" s="62" t="s">
        <v>5446</v>
      </c>
      <c r="H326" s="26"/>
      <c r="I326" s="26" t="s">
        <v>45</v>
      </c>
      <c r="J326" s="91">
        <v>2</v>
      </c>
      <c r="K326" s="91">
        <v>2</v>
      </c>
      <c r="L326" s="91"/>
      <c r="M326" s="53"/>
      <c r="N326" s="91"/>
      <c r="O326" s="91"/>
      <c r="P326" s="36">
        <v>43</v>
      </c>
      <c r="Q326" s="43" t="s">
        <v>5301</v>
      </c>
      <c r="R326" s="41" t="s">
        <v>5302</v>
      </c>
      <c r="S326" s="126">
        <v>10</v>
      </c>
      <c r="T326" s="126" cm="1">
        <f t="array" ref="T326">_xlfn.IFS(Q326="始業～就業（8:30～17:15）",R326*7.75,Q326="日の入り～日の出",R326*12,Q326="その他",S326)</f>
        <v>10</v>
      </c>
      <c r="U326" s="34" t="s">
        <v>4948</v>
      </c>
    </row>
    <row r="327" spans="1:21" s="7" customFormat="1" ht="15" customHeight="1">
      <c r="A327" s="91">
        <v>3</v>
      </c>
      <c r="B327" s="31" t="s">
        <v>5049</v>
      </c>
      <c r="C327" s="31" t="s">
        <v>5050</v>
      </c>
      <c r="D327" s="29" t="s">
        <v>450</v>
      </c>
      <c r="E327" s="43" t="s">
        <v>5447</v>
      </c>
      <c r="F327" s="31" t="s">
        <v>5128</v>
      </c>
      <c r="G327" s="26" t="s">
        <v>40</v>
      </c>
      <c r="H327" s="26"/>
      <c r="I327" s="26" t="s">
        <v>45</v>
      </c>
      <c r="J327" s="91">
        <v>14</v>
      </c>
      <c r="K327" s="91">
        <v>14</v>
      </c>
      <c r="L327" s="91"/>
      <c r="M327" s="53"/>
      <c r="N327" s="91"/>
      <c r="O327" s="91"/>
      <c r="P327" s="36">
        <v>43</v>
      </c>
      <c r="Q327" s="43" t="s">
        <v>5301</v>
      </c>
      <c r="R327" s="41" t="s">
        <v>5302</v>
      </c>
      <c r="S327" s="126">
        <v>10</v>
      </c>
      <c r="T327" s="126" cm="1">
        <f t="array" ref="T327">_xlfn.IFS(Q327="始業～就業（8:30～17:15）",R327*7.75,Q327="日の入り～日の出",R327*12,Q327="その他",S327)</f>
        <v>10</v>
      </c>
      <c r="U327" s="34" t="s">
        <v>4948</v>
      </c>
    </row>
    <row r="328" spans="1:21" s="7" customFormat="1" ht="15" customHeight="1">
      <c r="A328" s="91">
        <v>3</v>
      </c>
      <c r="B328" s="31" t="s">
        <v>5049</v>
      </c>
      <c r="C328" s="31" t="s">
        <v>5050</v>
      </c>
      <c r="D328" s="29" t="s">
        <v>450</v>
      </c>
      <c r="E328" s="43" t="s">
        <v>5447</v>
      </c>
      <c r="F328" s="31" t="s">
        <v>5128</v>
      </c>
      <c r="G328" s="26" t="s">
        <v>40</v>
      </c>
      <c r="H328" s="26"/>
      <c r="I328" s="26" t="s">
        <v>528</v>
      </c>
      <c r="J328" s="91">
        <v>14</v>
      </c>
      <c r="K328" s="91">
        <v>14</v>
      </c>
      <c r="L328" s="91"/>
      <c r="M328" s="53"/>
      <c r="N328" s="91"/>
      <c r="O328" s="91"/>
      <c r="P328" s="36">
        <v>36</v>
      </c>
      <c r="Q328" s="43" t="s">
        <v>5301</v>
      </c>
      <c r="R328" s="41" t="s">
        <v>5302</v>
      </c>
      <c r="S328" s="126">
        <v>10</v>
      </c>
      <c r="T328" s="126" cm="1">
        <f t="array" ref="T328">_xlfn.IFS(Q328="始業～就業（8:30～17:15）",R328*7.75,Q328="日の入り～日の出",R328*12,Q328="その他",S328)</f>
        <v>10</v>
      </c>
      <c r="U328" s="34" t="s">
        <v>330</v>
      </c>
    </row>
    <row r="329" spans="1:21" s="7" customFormat="1" ht="15" customHeight="1">
      <c r="A329" s="91">
        <v>4</v>
      </c>
      <c r="B329" s="31" t="s">
        <v>5049</v>
      </c>
      <c r="C329" s="31" t="s">
        <v>5050</v>
      </c>
      <c r="D329" s="29" t="s">
        <v>538</v>
      </c>
      <c r="E329" s="91">
        <v>1</v>
      </c>
      <c r="F329" s="31" t="s">
        <v>540</v>
      </c>
      <c r="G329" s="26" t="s">
        <v>540</v>
      </c>
      <c r="H329" s="26"/>
      <c r="I329" s="26" t="s">
        <v>45</v>
      </c>
      <c r="J329" s="91">
        <v>1</v>
      </c>
      <c r="K329" s="91">
        <v>1</v>
      </c>
      <c r="L329" s="91"/>
      <c r="M329" s="53"/>
      <c r="N329" s="91"/>
      <c r="O329" s="91"/>
      <c r="P329" s="36">
        <v>45</v>
      </c>
      <c r="Q329" s="36" t="s">
        <v>5041</v>
      </c>
      <c r="R329" s="44">
        <v>365</v>
      </c>
      <c r="S329" s="126"/>
      <c r="T329" s="126" cm="1">
        <f t="array" ref="T329">_xlfn.IFS(Q329="始業～就業（8:30～17:15）",R329*7.75,Q329="日の入り～日の出",R329*12,Q329="その他",S329)</f>
        <v>4380</v>
      </c>
      <c r="U329" s="34" t="s">
        <v>4948</v>
      </c>
    </row>
    <row r="330" spans="1:21" s="7" customFormat="1" ht="15" customHeight="1">
      <c r="A330" s="91">
        <v>4</v>
      </c>
      <c r="B330" s="31" t="s">
        <v>5049</v>
      </c>
      <c r="C330" s="31" t="s">
        <v>5050</v>
      </c>
      <c r="D330" s="29" t="s">
        <v>538</v>
      </c>
      <c r="E330" s="91">
        <v>1</v>
      </c>
      <c r="F330" s="31" t="s">
        <v>540</v>
      </c>
      <c r="G330" s="26" t="s">
        <v>540</v>
      </c>
      <c r="H330" s="26"/>
      <c r="I330" s="26" t="s">
        <v>541</v>
      </c>
      <c r="J330" s="91">
        <v>1</v>
      </c>
      <c r="K330" s="91">
        <v>1</v>
      </c>
      <c r="L330" s="91"/>
      <c r="M330" s="53"/>
      <c r="N330" s="91"/>
      <c r="O330" s="91"/>
      <c r="P330" s="36">
        <v>65</v>
      </c>
      <c r="Q330" s="36" t="s">
        <v>5041</v>
      </c>
      <c r="R330" s="44">
        <v>365</v>
      </c>
      <c r="S330" s="126"/>
      <c r="T330" s="126" cm="1">
        <f t="array" ref="T330">_xlfn.IFS(Q330="始業～就業（8:30～17:15）",R330*7.75,Q330="日の入り～日の出",R330*12,Q330="その他",S330)</f>
        <v>4380</v>
      </c>
      <c r="U330" s="34" t="s">
        <v>85</v>
      </c>
    </row>
    <row r="331" spans="1:21" s="7" customFormat="1" ht="15" customHeight="1">
      <c r="A331" s="91">
        <v>4</v>
      </c>
      <c r="B331" s="31" t="s">
        <v>5049</v>
      </c>
      <c r="C331" s="31" t="s">
        <v>5050</v>
      </c>
      <c r="D331" s="29" t="s">
        <v>538</v>
      </c>
      <c r="E331" s="91">
        <v>1</v>
      </c>
      <c r="F331" s="31" t="s">
        <v>542</v>
      </c>
      <c r="G331" s="26" t="s">
        <v>542</v>
      </c>
      <c r="H331" s="5"/>
      <c r="I331" s="26" t="s">
        <v>541</v>
      </c>
      <c r="J331" s="91">
        <v>1</v>
      </c>
      <c r="K331" s="91">
        <v>1</v>
      </c>
      <c r="L331" s="91"/>
      <c r="M331" s="53"/>
      <c r="N331" s="91"/>
      <c r="O331" s="91"/>
      <c r="P331" s="36">
        <v>65</v>
      </c>
      <c r="Q331" s="36" t="s">
        <v>5041</v>
      </c>
      <c r="R331" s="44">
        <v>365</v>
      </c>
      <c r="S331" s="126"/>
      <c r="T331" s="126" cm="1">
        <f t="array" ref="T331">_xlfn.IFS(Q331="始業～就業（8:30～17:15）",R331*7.75,Q331="日の入り～日の出",R331*12,Q331="その他",S331)</f>
        <v>4380</v>
      </c>
      <c r="U331" s="34" t="s">
        <v>85</v>
      </c>
    </row>
    <row r="332" spans="1:21" s="7" customFormat="1" ht="15" customHeight="1">
      <c r="A332" s="91">
        <v>4</v>
      </c>
      <c r="B332" s="31" t="s">
        <v>5049</v>
      </c>
      <c r="C332" s="31" t="s">
        <v>5050</v>
      </c>
      <c r="D332" s="29" t="s">
        <v>538</v>
      </c>
      <c r="E332" s="91">
        <v>1</v>
      </c>
      <c r="F332" s="31" t="s">
        <v>5224</v>
      </c>
      <c r="G332" s="26"/>
      <c r="H332" s="26"/>
      <c r="I332" s="26" t="s">
        <v>543</v>
      </c>
      <c r="J332" s="91">
        <v>2</v>
      </c>
      <c r="K332" s="91">
        <v>2</v>
      </c>
      <c r="L332" s="91"/>
      <c r="M332" s="53"/>
      <c r="N332" s="91"/>
      <c r="O332" s="91"/>
      <c r="P332" s="36"/>
      <c r="Q332" s="36" t="s">
        <v>5041</v>
      </c>
      <c r="R332" s="44">
        <v>365</v>
      </c>
      <c r="S332" s="126"/>
      <c r="T332" s="126" cm="1">
        <f t="array" ref="T332">_xlfn.IFS(Q332="始業～就業（8:30～17:15）",R332*7.75,Q332="日の入り～日の出",R332*12,Q332="その他",S332)</f>
        <v>4380</v>
      </c>
      <c r="U332" s="34" t="s">
        <v>85</v>
      </c>
    </row>
    <row r="333" spans="1:21" s="7" customFormat="1" ht="15" customHeight="1">
      <c r="A333" s="91">
        <v>4</v>
      </c>
      <c r="B333" s="31" t="s">
        <v>5049</v>
      </c>
      <c r="C333" s="31" t="s">
        <v>5050</v>
      </c>
      <c r="D333" s="29" t="s">
        <v>538</v>
      </c>
      <c r="E333" s="91" t="s">
        <v>5281</v>
      </c>
      <c r="F333" s="31" t="s">
        <v>539</v>
      </c>
      <c r="G333" s="26" t="s">
        <v>539</v>
      </c>
      <c r="H333" s="26"/>
      <c r="I333" s="26" t="s">
        <v>52</v>
      </c>
      <c r="J333" s="91">
        <v>2</v>
      </c>
      <c r="K333" s="91">
        <v>4</v>
      </c>
      <c r="L333" s="91"/>
      <c r="M333" s="53"/>
      <c r="N333" s="91"/>
      <c r="O333" s="91"/>
      <c r="P333" s="36">
        <v>25</v>
      </c>
      <c r="Q333" s="36" t="s">
        <v>5041</v>
      </c>
      <c r="R333" s="44">
        <v>365</v>
      </c>
      <c r="S333" s="126"/>
      <c r="T333" s="126" cm="1">
        <f t="array" ref="T333">_xlfn.IFS(Q333="始業～就業（8:30～17:15）",R333*7.75,Q333="日の入り～日の出",R333*12,Q333="その他",S333)</f>
        <v>4380</v>
      </c>
      <c r="U333" s="34" t="s">
        <v>51</v>
      </c>
    </row>
    <row r="334" spans="1:21" s="7" customFormat="1" ht="15" customHeight="1">
      <c r="A334" s="91">
        <v>5</v>
      </c>
      <c r="B334" s="31" t="s">
        <v>5049</v>
      </c>
      <c r="C334" s="31" t="s">
        <v>5050</v>
      </c>
      <c r="D334" s="29" t="s">
        <v>544</v>
      </c>
      <c r="E334" s="91">
        <v>1</v>
      </c>
      <c r="F334" s="31" t="s">
        <v>545</v>
      </c>
      <c r="G334" s="26" t="s">
        <v>545</v>
      </c>
      <c r="H334" s="26"/>
      <c r="I334" s="26" t="s">
        <v>545</v>
      </c>
      <c r="J334" s="91">
        <v>1</v>
      </c>
      <c r="K334" s="91">
        <v>1</v>
      </c>
      <c r="L334" s="91"/>
      <c r="M334" s="53"/>
      <c r="N334" s="91"/>
      <c r="O334" s="91" t="s">
        <v>5019</v>
      </c>
      <c r="P334" s="36">
        <v>32</v>
      </c>
      <c r="Q334" s="36" t="s">
        <v>5041</v>
      </c>
      <c r="R334" s="44">
        <v>365</v>
      </c>
      <c r="S334" s="126"/>
      <c r="T334" s="126" cm="1">
        <f t="array" ref="T334">_xlfn.IFS(Q334="始業～就業（8:30～17:15）",R334*7.75,Q334="日の入り～日の出",R334*12,Q334="その他",S334)</f>
        <v>4380</v>
      </c>
      <c r="U334" s="34" t="s">
        <v>5964</v>
      </c>
    </row>
    <row r="335" spans="1:21" s="7" customFormat="1" ht="15" customHeight="1">
      <c r="A335" s="91">
        <v>6</v>
      </c>
      <c r="B335" s="31" t="s">
        <v>5049</v>
      </c>
      <c r="C335" s="31" t="s">
        <v>5050</v>
      </c>
      <c r="D335" s="29" t="s">
        <v>546</v>
      </c>
      <c r="E335" s="91">
        <v>1</v>
      </c>
      <c r="F335" s="31" t="s">
        <v>5206</v>
      </c>
      <c r="G335" s="26" t="s">
        <v>5205</v>
      </c>
      <c r="H335" s="110" t="s">
        <v>5991</v>
      </c>
      <c r="I335" s="26" t="s">
        <v>547</v>
      </c>
      <c r="J335" s="91">
        <v>12</v>
      </c>
      <c r="K335" s="91">
        <v>12</v>
      </c>
      <c r="L335" s="91"/>
      <c r="M335" s="53"/>
      <c r="N335" s="91"/>
      <c r="O335" s="91"/>
      <c r="P335" s="36">
        <v>9</v>
      </c>
      <c r="Q335" s="36" t="s">
        <v>5041</v>
      </c>
      <c r="R335" s="44">
        <v>365</v>
      </c>
      <c r="S335" s="126"/>
      <c r="T335" s="126" cm="1">
        <f t="array" ref="T335">_xlfn.IFS(Q335="始業～就業（8:30～17:15）",R335*7.75,Q335="日の入り～日の出",R335*12,Q335="その他",S335)</f>
        <v>4380</v>
      </c>
      <c r="U335" s="34" t="s">
        <v>309</v>
      </c>
    </row>
    <row r="336" spans="1:21" s="7" customFormat="1" ht="15" customHeight="1">
      <c r="A336" s="91">
        <v>6</v>
      </c>
      <c r="B336" s="31" t="s">
        <v>5049</v>
      </c>
      <c r="C336" s="31" t="s">
        <v>5050</v>
      </c>
      <c r="D336" s="29" t="s">
        <v>546</v>
      </c>
      <c r="E336" s="91">
        <v>1</v>
      </c>
      <c r="F336" s="31" t="s">
        <v>5206</v>
      </c>
      <c r="G336" s="26" t="s">
        <v>548</v>
      </c>
      <c r="H336" s="26"/>
      <c r="I336" s="26" t="s">
        <v>17</v>
      </c>
      <c r="J336" s="91">
        <v>2</v>
      </c>
      <c r="K336" s="91">
        <v>2</v>
      </c>
      <c r="L336" s="91"/>
      <c r="M336" s="53"/>
      <c r="N336" s="91"/>
      <c r="O336" s="91"/>
      <c r="P336" s="36">
        <v>80</v>
      </c>
      <c r="Q336" s="36" t="s">
        <v>5041</v>
      </c>
      <c r="R336" s="44">
        <v>365</v>
      </c>
      <c r="S336" s="126"/>
      <c r="T336" s="126" cm="1">
        <f t="array" ref="T336">_xlfn.IFS(Q336="始業～就業（8:30～17:15）",R336*7.75,Q336="日の入り～日の出",R336*12,Q336="その他",S336)</f>
        <v>4380</v>
      </c>
      <c r="U336" s="34" t="s">
        <v>85</v>
      </c>
    </row>
    <row r="337" spans="1:21" s="7" customFormat="1" ht="15" customHeight="1">
      <c r="A337" s="91">
        <v>6</v>
      </c>
      <c r="B337" s="31" t="s">
        <v>5049</v>
      </c>
      <c r="C337" s="31" t="s">
        <v>5050</v>
      </c>
      <c r="D337" s="29" t="s">
        <v>546</v>
      </c>
      <c r="E337" s="91">
        <v>1</v>
      </c>
      <c r="F337" s="31" t="s">
        <v>5206</v>
      </c>
      <c r="G337" s="26" t="s">
        <v>550</v>
      </c>
      <c r="H337" s="26"/>
      <c r="I337" s="26" t="s">
        <v>52</v>
      </c>
      <c r="J337" s="91">
        <v>3</v>
      </c>
      <c r="K337" s="91">
        <v>3</v>
      </c>
      <c r="L337" s="91"/>
      <c r="M337" s="53"/>
      <c r="N337" s="91"/>
      <c r="O337" s="91" t="s">
        <v>5019</v>
      </c>
      <c r="P337" s="36">
        <v>25</v>
      </c>
      <c r="Q337" s="36" t="s">
        <v>5041</v>
      </c>
      <c r="R337" s="44">
        <v>365</v>
      </c>
      <c r="S337" s="126"/>
      <c r="T337" s="126" cm="1">
        <f t="array" ref="T337">_xlfn.IFS(Q337="始業～就業（8:30～17:15）",R337*7.75,Q337="日の入り～日の出",R337*12,Q337="その他",S337)</f>
        <v>4380</v>
      </c>
      <c r="U337" s="34" t="s">
        <v>51</v>
      </c>
    </row>
    <row r="338" spans="1:21" s="7" customFormat="1" ht="15" customHeight="1">
      <c r="A338" s="91">
        <v>6</v>
      </c>
      <c r="B338" s="31" t="s">
        <v>5049</v>
      </c>
      <c r="C338" s="31" t="s">
        <v>5050</v>
      </c>
      <c r="D338" s="29" t="s">
        <v>546</v>
      </c>
      <c r="E338" s="91">
        <v>1</v>
      </c>
      <c r="F338" s="31" t="s">
        <v>5204</v>
      </c>
      <c r="G338" s="26" t="s">
        <v>551</v>
      </c>
      <c r="H338" s="26"/>
      <c r="I338" s="26" t="s">
        <v>52</v>
      </c>
      <c r="J338" s="91">
        <v>1</v>
      </c>
      <c r="K338" s="91">
        <v>2</v>
      </c>
      <c r="L338" s="91"/>
      <c r="M338" s="53"/>
      <c r="N338" s="91"/>
      <c r="O338" s="91" t="s">
        <v>5019</v>
      </c>
      <c r="P338" s="36">
        <v>25</v>
      </c>
      <c r="Q338" s="36" t="s">
        <v>5041</v>
      </c>
      <c r="R338" s="44">
        <v>365</v>
      </c>
      <c r="S338" s="126"/>
      <c r="T338" s="126" cm="1">
        <f t="array" ref="T338">_xlfn.IFS(Q338="始業～就業（8:30～17:15）",R338*7.75,Q338="日の入り～日の出",R338*12,Q338="その他",S338)</f>
        <v>4380</v>
      </c>
      <c r="U338" s="34" t="s">
        <v>51</v>
      </c>
    </row>
    <row r="339" spans="1:21" s="19" customFormat="1" ht="15" customHeight="1">
      <c r="A339" s="91">
        <v>6</v>
      </c>
      <c r="B339" s="31" t="s">
        <v>5049</v>
      </c>
      <c r="C339" s="31" t="s">
        <v>5050</v>
      </c>
      <c r="D339" s="29" t="s">
        <v>546</v>
      </c>
      <c r="E339" s="91">
        <v>4</v>
      </c>
      <c r="F339" s="31" t="s">
        <v>5204</v>
      </c>
      <c r="G339" s="26" t="s">
        <v>5203</v>
      </c>
      <c r="H339" s="26"/>
      <c r="I339" s="26" t="s">
        <v>52</v>
      </c>
      <c r="J339" s="91">
        <v>1</v>
      </c>
      <c r="K339" s="91">
        <v>1</v>
      </c>
      <c r="L339" s="91"/>
      <c r="M339" s="53"/>
      <c r="N339" s="91"/>
      <c r="O339" s="91"/>
      <c r="P339" s="36">
        <v>25</v>
      </c>
      <c r="Q339" s="36" t="s">
        <v>5041</v>
      </c>
      <c r="R339" s="44">
        <v>365</v>
      </c>
      <c r="S339" s="126"/>
      <c r="T339" s="126" cm="1">
        <f t="array" ref="T339">_xlfn.IFS(Q339="始業～就業（8:30～17:15）",R339*7.75,Q339="日の入り～日の出",R339*12,Q339="その他",S339)</f>
        <v>4380</v>
      </c>
      <c r="U339" s="34" t="s">
        <v>51</v>
      </c>
    </row>
    <row r="340" spans="1:21" s="7" customFormat="1" ht="15" customHeight="1">
      <c r="A340" s="91">
        <v>6</v>
      </c>
      <c r="B340" s="31" t="s">
        <v>5049</v>
      </c>
      <c r="C340" s="31" t="s">
        <v>5050</v>
      </c>
      <c r="D340" s="29" t="s">
        <v>546</v>
      </c>
      <c r="E340" s="91">
        <v>4</v>
      </c>
      <c r="F340" s="31" t="s">
        <v>5206</v>
      </c>
      <c r="G340" s="26" t="s">
        <v>549</v>
      </c>
      <c r="H340" s="26"/>
      <c r="I340" s="26" t="s">
        <v>52</v>
      </c>
      <c r="J340" s="91">
        <v>2</v>
      </c>
      <c r="K340" s="91">
        <v>4</v>
      </c>
      <c r="L340" s="91"/>
      <c r="M340" s="53"/>
      <c r="N340" s="91"/>
      <c r="O340" s="91"/>
      <c r="P340" s="36">
        <v>25</v>
      </c>
      <c r="Q340" s="36" t="s">
        <v>5041</v>
      </c>
      <c r="R340" s="44">
        <v>365</v>
      </c>
      <c r="S340" s="126"/>
      <c r="T340" s="126" cm="1">
        <f t="array" ref="T340">_xlfn.IFS(Q340="始業～就業（8:30～17:15）",R340*7.75,Q340="日の入り～日の出",R340*12,Q340="その他",S340)</f>
        <v>4380</v>
      </c>
      <c r="U340" s="34" t="s">
        <v>51</v>
      </c>
    </row>
    <row r="341" spans="1:21" s="7" customFormat="1" ht="15" customHeight="1">
      <c r="A341" s="91">
        <v>7</v>
      </c>
      <c r="B341" s="31" t="s">
        <v>5049</v>
      </c>
      <c r="C341" s="31" t="s">
        <v>5050</v>
      </c>
      <c r="D341" s="29" t="s">
        <v>552</v>
      </c>
      <c r="E341" s="91">
        <v>1</v>
      </c>
      <c r="F341" s="31" t="s">
        <v>37</v>
      </c>
      <c r="G341" s="26" t="s">
        <v>37</v>
      </c>
      <c r="H341" s="26"/>
      <c r="I341" s="26" t="s">
        <v>430</v>
      </c>
      <c r="J341" s="91">
        <v>1</v>
      </c>
      <c r="K341" s="91">
        <v>1</v>
      </c>
      <c r="L341" s="91" t="s">
        <v>5020</v>
      </c>
      <c r="M341" s="53">
        <v>4</v>
      </c>
      <c r="N341" s="91"/>
      <c r="O341" s="91" t="s">
        <v>5019</v>
      </c>
      <c r="P341" s="36">
        <v>100</v>
      </c>
      <c r="Q341" s="36" t="s">
        <v>5041</v>
      </c>
      <c r="R341" s="44">
        <v>365</v>
      </c>
      <c r="S341" s="126"/>
      <c r="T341" s="126" cm="1">
        <f t="array" ref="T341">_xlfn.IFS(Q341="始業～就業（8:30～17:15）",R341*7.75,Q341="日の入り～日の出",R341*12,Q341="その他",S341)</f>
        <v>4380</v>
      </c>
      <c r="U341" s="34" t="s">
        <v>5964</v>
      </c>
    </row>
    <row r="342" spans="1:21" s="7" customFormat="1" ht="15" customHeight="1">
      <c r="A342" s="91">
        <v>7</v>
      </c>
      <c r="B342" s="31" t="s">
        <v>5049</v>
      </c>
      <c r="C342" s="31" t="s">
        <v>5050</v>
      </c>
      <c r="D342" s="29" t="s">
        <v>552</v>
      </c>
      <c r="E342" s="91">
        <v>1</v>
      </c>
      <c r="F342" s="31" t="s">
        <v>37</v>
      </c>
      <c r="G342" s="26" t="s">
        <v>37</v>
      </c>
      <c r="H342" s="26"/>
      <c r="I342" s="26" t="s">
        <v>430</v>
      </c>
      <c r="J342" s="91">
        <v>2</v>
      </c>
      <c r="K342" s="91">
        <v>2</v>
      </c>
      <c r="L342" s="91" t="s">
        <v>5020</v>
      </c>
      <c r="M342" s="53">
        <v>3</v>
      </c>
      <c r="N342" s="91"/>
      <c r="O342" s="91" t="s">
        <v>5019</v>
      </c>
      <c r="P342" s="36">
        <v>100</v>
      </c>
      <c r="Q342" s="36" t="s">
        <v>5041</v>
      </c>
      <c r="R342" s="44">
        <v>365</v>
      </c>
      <c r="S342" s="126"/>
      <c r="T342" s="126" cm="1">
        <f t="array" ref="T342">_xlfn.IFS(Q342="始業～就業（8:30～17:15）",R342*7.75,Q342="日の入り～日の出",R342*12,Q342="その他",S342)</f>
        <v>4380</v>
      </c>
      <c r="U342" s="34" t="s">
        <v>5964</v>
      </c>
    </row>
    <row r="343" spans="1:21" s="7" customFormat="1" ht="15" customHeight="1">
      <c r="A343" s="91">
        <v>7</v>
      </c>
      <c r="B343" s="31" t="s">
        <v>5049</v>
      </c>
      <c r="C343" s="31" t="s">
        <v>5050</v>
      </c>
      <c r="D343" s="29" t="s">
        <v>552</v>
      </c>
      <c r="E343" s="91" t="s">
        <v>5051</v>
      </c>
      <c r="F343" s="31" t="s">
        <v>539</v>
      </c>
      <c r="G343" s="26" t="s">
        <v>539</v>
      </c>
      <c r="H343" s="26"/>
      <c r="I343" s="26" t="s">
        <v>52</v>
      </c>
      <c r="J343" s="91">
        <v>11</v>
      </c>
      <c r="K343" s="91">
        <v>11</v>
      </c>
      <c r="L343" s="91"/>
      <c r="M343" s="53"/>
      <c r="N343" s="91"/>
      <c r="O343" s="91"/>
      <c r="P343" s="36">
        <v>25</v>
      </c>
      <c r="Q343" s="36" t="s">
        <v>5041</v>
      </c>
      <c r="R343" s="44">
        <v>365</v>
      </c>
      <c r="S343" s="126"/>
      <c r="T343" s="126" cm="1">
        <f t="array" ref="T343">_xlfn.IFS(Q343="始業～就業（8:30～17:15）",R343*7.75,Q343="日の入り～日の出",R343*12,Q343="その他",S343)</f>
        <v>4380</v>
      </c>
      <c r="U343" s="34" t="s">
        <v>51</v>
      </c>
    </row>
    <row r="344" spans="1:21" s="7" customFormat="1" ht="15" customHeight="1">
      <c r="A344" s="91">
        <v>7</v>
      </c>
      <c r="B344" s="31" t="s">
        <v>5049</v>
      </c>
      <c r="C344" s="31" t="s">
        <v>5050</v>
      </c>
      <c r="D344" s="29" t="s">
        <v>552</v>
      </c>
      <c r="E344" s="91" t="s">
        <v>5051</v>
      </c>
      <c r="F344" s="31" t="s">
        <v>539</v>
      </c>
      <c r="G344" s="26" t="s">
        <v>539</v>
      </c>
      <c r="H344" s="26"/>
      <c r="I344" s="26" t="s">
        <v>52</v>
      </c>
      <c r="J344" s="91">
        <v>2</v>
      </c>
      <c r="K344" s="91">
        <v>4</v>
      </c>
      <c r="L344" s="91"/>
      <c r="M344" s="53"/>
      <c r="N344" s="91"/>
      <c r="O344" s="91"/>
      <c r="P344" s="36">
        <v>25</v>
      </c>
      <c r="Q344" s="36" t="s">
        <v>5041</v>
      </c>
      <c r="R344" s="44">
        <v>365</v>
      </c>
      <c r="S344" s="126"/>
      <c r="T344" s="126" cm="1">
        <f t="array" ref="T344">_xlfn.IFS(Q344="始業～就業（8:30～17:15）",R344*7.75,Q344="日の入り～日の出",R344*12,Q344="その他",S344)</f>
        <v>4380</v>
      </c>
      <c r="U344" s="34" t="s">
        <v>51</v>
      </c>
    </row>
    <row r="345" spans="1:21" s="7" customFormat="1" ht="15" customHeight="1">
      <c r="A345" s="91">
        <v>8</v>
      </c>
      <c r="B345" s="31" t="s">
        <v>5049</v>
      </c>
      <c r="C345" s="31" t="s">
        <v>5050</v>
      </c>
      <c r="D345" s="29" t="s">
        <v>553</v>
      </c>
      <c r="E345" s="91">
        <v>1</v>
      </c>
      <c r="F345" s="31" t="s">
        <v>554</v>
      </c>
      <c r="G345" s="26" t="s">
        <v>554</v>
      </c>
      <c r="H345" s="26"/>
      <c r="I345" s="26" t="s">
        <v>52</v>
      </c>
      <c r="J345" s="91">
        <v>1</v>
      </c>
      <c r="K345" s="91">
        <v>1</v>
      </c>
      <c r="L345" s="91"/>
      <c r="M345" s="53"/>
      <c r="N345" s="91"/>
      <c r="O345" s="91"/>
      <c r="P345" s="36">
        <v>25</v>
      </c>
      <c r="Q345" s="36" t="s">
        <v>5041</v>
      </c>
      <c r="R345" s="44">
        <v>365</v>
      </c>
      <c r="S345" s="126"/>
      <c r="T345" s="126" cm="1">
        <f t="array" ref="T345">_xlfn.IFS(Q345="始業～就業（8:30～17:15）",R345*7.75,Q345="日の入り～日の出",R345*12,Q345="その他",S345)</f>
        <v>4380</v>
      </c>
      <c r="U345" s="34" t="s">
        <v>51</v>
      </c>
    </row>
    <row r="346" spans="1:21" s="7" customFormat="1" ht="15" customHeight="1">
      <c r="A346" s="91">
        <v>8</v>
      </c>
      <c r="B346" s="31" t="s">
        <v>5049</v>
      </c>
      <c r="C346" s="31" t="s">
        <v>5050</v>
      </c>
      <c r="D346" s="29" t="s">
        <v>553</v>
      </c>
      <c r="E346" s="91">
        <v>1</v>
      </c>
      <c r="F346" s="31" t="s">
        <v>37</v>
      </c>
      <c r="G346" s="26" t="s">
        <v>37</v>
      </c>
      <c r="H346" s="26"/>
      <c r="I346" s="26" t="s">
        <v>556</v>
      </c>
      <c r="J346" s="91">
        <v>2</v>
      </c>
      <c r="K346" s="91">
        <v>2</v>
      </c>
      <c r="L346" s="91" t="s">
        <v>5020</v>
      </c>
      <c r="M346" s="53">
        <v>3.5</v>
      </c>
      <c r="N346" s="91"/>
      <c r="O346" s="91" t="s">
        <v>5019</v>
      </c>
      <c r="P346" s="36">
        <v>100</v>
      </c>
      <c r="Q346" s="36" t="s">
        <v>5041</v>
      </c>
      <c r="R346" s="44">
        <v>365</v>
      </c>
      <c r="S346" s="126"/>
      <c r="T346" s="126" cm="1">
        <f t="array" ref="T346">_xlfn.IFS(Q346="始業～就業（8:30～17:15）",R346*7.75,Q346="日の入り～日の出",R346*12,Q346="その他",S346)</f>
        <v>4380</v>
      </c>
      <c r="U346" s="34" t="s">
        <v>5964</v>
      </c>
    </row>
    <row r="347" spans="1:21" s="7" customFormat="1" ht="15" customHeight="1">
      <c r="A347" s="91">
        <v>8</v>
      </c>
      <c r="B347" s="31" t="s">
        <v>5049</v>
      </c>
      <c r="C347" s="31" t="s">
        <v>5050</v>
      </c>
      <c r="D347" s="29" t="s">
        <v>553</v>
      </c>
      <c r="E347" s="91">
        <v>2</v>
      </c>
      <c r="F347" s="31" t="s">
        <v>555</v>
      </c>
      <c r="G347" s="26" t="s">
        <v>555</v>
      </c>
      <c r="H347" s="26"/>
      <c r="I347" s="26" t="s">
        <v>52</v>
      </c>
      <c r="J347" s="91">
        <v>1</v>
      </c>
      <c r="K347" s="91">
        <v>1</v>
      </c>
      <c r="L347" s="91"/>
      <c r="M347" s="53"/>
      <c r="N347" s="91"/>
      <c r="O347" s="91"/>
      <c r="P347" s="36">
        <v>25</v>
      </c>
      <c r="Q347" s="36" t="s">
        <v>5041</v>
      </c>
      <c r="R347" s="44">
        <v>365</v>
      </c>
      <c r="S347" s="126"/>
      <c r="T347" s="126" cm="1">
        <f t="array" ref="T347">_xlfn.IFS(Q347="始業～就業（8:30～17:15）",R347*7.75,Q347="日の入り～日の出",R347*12,Q347="その他",S347)</f>
        <v>4380</v>
      </c>
      <c r="U347" s="34" t="s">
        <v>51</v>
      </c>
    </row>
    <row r="348" spans="1:21" s="7" customFormat="1" ht="15" customHeight="1">
      <c r="A348" s="91">
        <v>9</v>
      </c>
      <c r="B348" s="31" t="s">
        <v>5049</v>
      </c>
      <c r="C348" s="31" t="s">
        <v>5050</v>
      </c>
      <c r="D348" s="29" t="s">
        <v>557</v>
      </c>
      <c r="E348" s="91">
        <v>1</v>
      </c>
      <c r="F348" s="31" t="s">
        <v>37</v>
      </c>
      <c r="G348" s="26" t="s">
        <v>37</v>
      </c>
      <c r="H348" s="26"/>
      <c r="I348" s="26" t="s">
        <v>211</v>
      </c>
      <c r="J348" s="91">
        <v>4</v>
      </c>
      <c r="K348" s="91">
        <v>4</v>
      </c>
      <c r="L348" s="91"/>
      <c r="M348" s="53"/>
      <c r="N348" s="91"/>
      <c r="O348" s="91"/>
      <c r="P348" s="36">
        <v>27</v>
      </c>
      <c r="Q348" s="36" t="s">
        <v>5041</v>
      </c>
      <c r="R348" s="44">
        <v>365</v>
      </c>
      <c r="S348" s="126"/>
      <c r="T348" s="126" cm="1">
        <f t="array" ref="T348">_xlfn.IFS(Q348="始業～就業（8:30～17:15）",R348*7.75,Q348="日の入り～日の出",R348*12,Q348="その他",S348)</f>
        <v>4380</v>
      </c>
      <c r="U348" s="34" t="s">
        <v>357</v>
      </c>
    </row>
    <row r="349" spans="1:21" s="7" customFormat="1" ht="15" customHeight="1">
      <c r="A349" s="91">
        <v>9</v>
      </c>
      <c r="B349" s="31" t="s">
        <v>5049</v>
      </c>
      <c r="C349" s="31" t="s">
        <v>5050</v>
      </c>
      <c r="D349" s="29" t="s">
        <v>557</v>
      </c>
      <c r="E349" s="91">
        <v>1</v>
      </c>
      <c r="F349" s="31" t="s">
        <v>37</v>
      </c>
      <c r="G349" s="26" t="s">
        <v>37</v>
      </c>
      <c r="H349" s="26"/>
      <c r="I349" s="26" t="s">
        <v>430</v>
      </c>
      <c r="J349" s="91">
        <v>1</v>
      </c>
      <c r="K349" s="91">
        <v>1</v>
      </c>
      <c r="L349" s="91" t="s">
        <v>5020</v>
      </c>
      <c r="M349" s="53">
        <v>6</v>
      </c>
      <c r="N349" s="91"/>
      <c r="O349" s="91" t="s">
        <v>5019</v>
      </c>
      <c r="P349" s="36">
        <v>100</v>
      </c>
      <c r="Q349" s="36" t="s">
        <v>5041</v>
      </c>
      <c r="R349" s="44">
        <v>365</v>
      </c>
      <c r="S349" s="126"/>
      <c r="T349" s="126" cm="1">
        <f t="array" ref="T349">_xlfn.IFS(Q349="始業～就業（8:30～17:15）",R349*7.75,Q349="日の入り～日の出",R349*12,Q349="その他",S349)</f>
        <v>4380</v>
      </c>
      <c r="U349" s="34" t="s">
        <v>5963</v>
      </c>
    </row>
    <row r="350" spans="1:21" s="7" customFormat="1" ht="15" customHeight="1">
      <c r="A350" s="91">
        <v>9</v>
      </c>
      <c r="B350" s="31" t="s">
        <v>5049</v>
      </c>
      <c r="C350" s="31" t="s">
        <v>5050</v>
      </c>
      <c r="D350" s="29" t="s">
        <v>557</v>
      </c>
      <c r="E350" s="91" t="s">
        <v>5051</v>
      </c>
      <c r="F350" s="31" t="s">
        <v>558</v>
      </c>
      <c r="G350" s="26" t="s">
        <v>558</v>
      </c>
      <c r="H350" s="26"/>
      <c r="I350" s="26" t="s">
        <v>52</v>
      </c>
      <c r="J350" s="91">
        <v>1</v>
      </c>
      <c r="K350" s="91">
        <v>2</v>
      </c>
      <c r="L350" s="91"/>
      <c r="M350" s="53"/>
      <c r="N350" s="91"/>
      <c r="O350" s="91"/>
      <c r="P350" s="36">
        <v>25</v>
      </c>
      <c r="Q350" s="36" t="s">
        <v>5041</v>
      </c>
      <c r="R350" s="44">
        <v>365</v>
      </c>
      <c r="S350" s="126"/>
      <c r="T350" s="126" cm="1">
        <f t="array" ref="T350">_xlfn.IFS(Q350="始業～就業（8:30～17:15）",R350*7.75,Q350="日の入り～日の出",R350*12,Q350="その他",S350)</f>
        <v>4380</v>
      </c>
      <c r="U350" s="34" t="s">
        <v>51</v>
      </c>
    </row>
    <row r="351" spans="1:21" s="7" customFormat="1" ht="15" customHeight="1">
      <c r="A351" s="91">
        <v>10</v>
      </c>
      <c r="B351" s="31" t="s">
        <v>5049</v>
      </c>
      <c r="C351" s="31" t="s">
        <v>5050</v>
      </c>
      <c r="D351" s="29" t="s">
        <v>559</v>
      </c>
      <c r="E351" s="91">
        <v>1</v>
      </c>
      <c r="F351" s="31" t="s">
        <v>560</v>
      </c>
      <c r="G351" s="26" t="s">
        <v>560</v>
      </c>
      <c r="H351" s="26"/>
      <c r="I351" s="26" t="s">
        <v>5282</v>
      </c>
      <c r="J351" s="91">
        <v>6</v>
      </c>
      <c r="K351" s="91">
        <v>6</v>
      </c>
      <c r="L351" s="91"/>
      <c r="M351" s="53"/>
      <c r="N351" s="91"/>
      <c r="O351" s="91"/>
      <c r="P351" s="36">
        <v>13</v>
      </c>
      <c r="Q351" s="36" t="s">
        <v>5041</v>
      </c>
      <c r="R351" s="44">
        <v>365</v>
      </c>
      <c r="S351" s="126"/>
      <c r="T351" s="126" cm="1">
        <f t="array" ref="T351">_xlfn.IFS(Q351="始業～就業（8:30～17:15）",R351*7.75,Q351="日の入り～日の出",R351*12,Q351="その他",S351)</f>
        <v>4380</v>
      </c>
      <c r="U351" s="34" t="s">
        <v>70</v>
      </c>
    </row>
    <row r="352" spans="1:21" s="7" customFormat="1" ht="15" customHeight="1">
      <c r="A352" s="91">
        <v>10</v>
      </c>
      <c r="B352" s="31" t="s">
        <v>5049</v>
      </c>
      <c r="C352" s="31" t="s">
        <v>5050</v>
      </c>
      <c r="D352" s="29" t="s">
        <v>559</v>
      </c>
      <c r="E352" s="91">
        <v>1</v>
      </c>
      <c r="F352" s="31" t="s">
        <v>560</v>
      </c>
      <c r="G352" s="26" t="s">
        <v>560</v>
      </c>
      <c r="H352" s="26"/>
      <c r="I352" s="26" t="s">
        <v>98</v>
      </c>
      <c r="J352" s="91">
        <v>4</v>
      </c>
      <c r="K352" s="91">
        <v>4</v>
      </c>
      <c r="L352" s="91"/>
      <c r="M352" s="53"/>
      <c r="N352" s="91"/>
      <c r="O352" s="91"/>
      <c r="P352" s="36">
        <v>18</v>
      </c>
      <c r="Q352" s="36" t="s">
        <v>5041</v>
      </c>
      <c r="R352" s="44">
        <v>365</v>
      </c>
      <c r="S352" s="126"/>
      <c r="T352" s="126" cm="1">
        <f t="array" ref="T352">_xlfn.IFS(Q352="始業～就業（8:30～17:15）",R352*7.75,Q352="日の入り～日の出",R352*12,Q352="その他",S352)</f>
        <v>4380</v>
      </c>
      <c r="U352" s="34" t="s">
        <v>197</v>
      </c>
    </row>
    <row r="353" spans="1:21" s="7" customFormat="1" ht="15" customHeight="1">
      <c r="A353" s="91">
        <v>10</v>
      </c>
      <c r="B353" s="31" t="s">
        <v>5049</v>
      </c>
      <c r="C353" s="31" t="s">
        <v>5050</v>
      </c>
      <c r="D353" s="29" t="s">
        <v>559</v>
      </c>
      <c r="E353" s="91">
        <v>3</v>
      </c>
      <c r="F353" s="31" t="s">
        <v>560</v>
      </c>
      <c r="G353" s="26" t="s">
        <v>560</v>
      </c>
      <c r="H353" s="26"/>
      <c r="I353" s="26" t="s">
        <v>5283</v>
      </c>
      <c r="J353" s="91">
        <v>11</v>
      </c>
      <c r="K353" s="91">
        <v>22</v>
      </c>
      <c r="L353" s="91"/>
      <c r="M353" s="53"/>
      <c r="N353" s="91"/>
      <c r="O353" s="91"/>
      <c r="P353" s="36">
        <v>25</v>
      </c>
      <c r="Q353" s="36" t="s">
        <v>5041</v>
      </c>
      <c r="R353" s="44">
        <v>365</v>
      </c>
      <c r="S353" s="126"/>
      <c r="T353" s="126" cm="1">
        <f t="array" ref="T353">_xlfn.IFS(Q353="始業～就業（8:30～17:15）",R353*7.75,Q353="日の入り～日の出",R353*12,Q353="その他",S353)</f>
        <v>4380</v>
      </c>
      <c r="U353" s="34" t="s">
        <v>51</v>
      </c>
    </row>
    <row r="354" spans="1:21" s="7" customFormat="1" ht="15" customHeight="1">
      <c r="A354" s="91">
        <v>10</v>
      </c>
      <c r="B354" s="31" t="s">
        <v>5049</v>
      </c>
      <c r="C354" s="31" t="s">
        <v>5050</v>
      </c>
      <c r="D354" s="29" t="s">
        <v>559</v>
      </c>
      <c r="E354" s="91">
        <v>1</v>
      </c>
      <c r="F354" s="31" t="s">
        <v>561</v>
      </c>
      <c r="G354" s="26" t="s">
        <v>561</v>
      </c>
      <c r="H354" s="26"/>
      <c r="I354" s="26" t="s">
        <v>5284</v>
      </c>
      <c r="J354" s="91">
        <v>4</v>
      </c>
      <c r="K354" s="91">
        <v>4</v>
      </c>
      <c r="L354" s="91"/>
      <c r="M354" s="53"/>
      <c r="N354" s="91"/>
      <c r="O354" s="91"/>
      <c r="P354" s="36">
        <v>30</v>
      </c>
      <c r="Q354" s="36" t="s">
        <v>5041</v>
      </c>
      <c r="R354" s="44">
        <v>365</v>
      </c>
      <c r="S354" s="126"/>
      <c r="T354" s="126" cm="1">
        <f t="array" ref="T354">_xlfn.IFS(Q354="始業～就業（8:30～17:15）",R354*7.75,Q354="日の入り～日の出",R354*12,Q354="その他",S354)</f>
        <v>4380</v>
      </c>
      <c r="U354" s="34" t="s">
        <v>291</v>
      </c>
    </row>
    <row r="355" spans="1:21" s="7" customFormat="1" ht="15" customHeight="1">
      <c r="A355" s="91">
        <v>10</v>
      </c>
      <c r="B355" s="31" t="s">
        <v>5049</v>
      </c>
      <c r="C355" s="31" t="s">
        <v>5050</v>
      </c>
      <c r="D355" s="29" t="s">
        <v>559</v>
      </c>
      <c r="E355" s="91">
        <v>1</v>
      </c>
      <c r="F355" s="31" t="s">
        <v>561</v>
      </c>
      <c r="G355" s="26" t="s">
        <v>561</v>
      </c>
      <c r="H355" s="26"/>
      <c r="I355" s="26" t="s">
        <v>52</v>
      </c>
      <c r="J355" s="91">
        <v>1</v>
      </c>
      <c r="K355" s="91">
        <v>2</v>
      </c>
      <c r="L355" s="91"/>
      <c r="M355" s="53"/>
      <c r="N355" s="91"/>
      <c r="O355" s="91"/>
      <c r="P355" s="36">
        <v>25</v>
      </c>
      <c r="Q355" s="36" t="s">
        <v>5041</v>
      </c>
      <c r="R355" s="44">
        <v>365</v>
      </c>
      <c r="S355" s="126"/>
      <c r="T355" s="126" cm="1">
        <f t="array" ref="T355">_xlfn.IFS(Q355="始業～就業（8:30～17:15）",R355*7.75,Q355="日の入り～日の出",R355*12,Q355="その他",S355)</f>
        <v>4380</v>
      </c>
      <c r="U355" s="34" t="s">
        <v>51</v>
      </c>
    </row>
    <row r="356" spans="1:21" s="7" customFormat="1" ht="15" customHeight="1">
      <c r="A356" s="91">
        <v>11</v>
      </c>
      <c r="B356" s="31" t="s">
        <v>5138</v>
      </c>
      <c r="C356" s="31" t="s">
        <v>5139</v>
      </c>
      <c r="D356" s="29" t="s">
        <v>562</v>
      </c>
      <c r="E356" s="91">
        <v>1</v>
      </c>
      <c r="F356" s="31" t="s">
        <v>5128</v>
      </c>
      <c r="G356" s="26" t="s">
        <v>446</v>
      </c>
      <c r="H356" s="26"/>
      <c r="I356" s="26" t="s">
        <v>403</v>
      </c>
      <c r="J356" s="91">
        <v>1</v>
      </c>
      <c r="K356" s="91">
        <v>1</v>
      </c>
      <c r="L356" s="91"/>
      <c r="M356" s="53"/>
      <c r="N356" s="91"/>
      <c r="O356" s="91"/>
      <c r="P356" s="36">
        <v>37</v>
      </c>
      <c r="Q356" s="36" t="s">
        <v>5040</v>
      </c>
      <c r="R356" s="44">
        <v>312</v>
      </c>
      <c r="S356" s="126"/>
      <c r="T356" s="126" cm="1">
        <f t="array" ref="T356">_xlfn.IFS(Q356="始業～就業（8:30～17:15）",R356*7.75,Q356="日の入り～日の出",R356*12,Q356="その他",S356)</f>
        <v>2418</v>
      </c>
      <c r="U356" s="34" t="s">
        <v>56</v>
      </c>
    </row>
    <row r="357" spans="1:21" s="7" customFormat="1" ht="15" customHeight="1">
      <c r="A357" s="91">
        <v>11</v>
      </c>
      <c r="B357" s="31" t="s">
        <v>5138</v>
      </c>
      <c r="C357" s="31" t="s">
        <v>5139</v>
      </c>
      <c r="D357" s="29" t="s">
        <v>562</v>
      </c>
      <c r="E357" s="91">
        <v>1</v>
      </c>
      <c r="F357" s="31" t="s">
        <v>5128</v>
      </c>
      <c r="G357" s="26" t="s">
        <v>563</v>
      </c>
      <c r="H357" s="26"/>
      <c r="I357" s="26" t="s">
        <v>15</v>
      </c>
      <c r="J357" s="91">
        <v>4</v>
      </c>
      <c r="K357" s="91">
        <v>4</v>
      </c>
      <c r="L357" s="91"/>
      <c r="M357" s="53"/>
      <c r="N357" s="91"/>
      <c r="O357" s="91"/>
      <c r="P357" s="36">
        <v>36</v>
      </c>
      <c r="Q357" s="36" t="s">
        <v>5040</v>
      </c>
      <c r="R357" s="44">
        <v>312</v>
      </c>
      <c r="S357" s="126"/>
      <c r="T357" s="126" cm="1">
        <f t="array" ref="T357">_xlfn.IFS(Q357="始業～就業（8:30～17:15）",R357*7.75,Q357="日の入り～日の出",R357*12,Q357="その他",S357)</f>
        <v>2418</v>
      </c>
      <c r="U357" s="34" t="s">
        <v>244</v>
      </c>
    </row>
    <row r="358" spans="1:21" s="7" customFormat="1" ht="15" customHeight="1">
      <c r="A358" s="91">
        <v>11</v>
      </c>
      <c r="B358" s="31" t="s">
        <v>5138</v>
      </c>
      <c r="C358" s="31" t="s">
        <v>5139</v>
      </c>
      <c r="D358" s="29" t="s">
        <v>562</v>
      </c>
      <c r="E358" s="91">
        <v>1</v>
      </c>
      <c r="F358" s="31" t="s">
        <v>5128</v>
      </c>
      <c r="G358" s="26" t="s">
        <v>33</v>
      </c>
      <c r="H358" s="26"/>
      <c r="I358" s="26" t="s">
        <v>403</v>
      </c>
      <c r="J358" s="91">
        <v>1</v>
      </c>
      <c r="K358" s="91">
        <v>2</v>
      </c>
      <c r="L358" s="91"/>
      <c r="M358" s="53"/>
      <c r="N358" s="91"/>
      <c r="O358" s="91"/>
      <c r="P358" s="36">
        <v>37</v>
      </c>
      <c r="Q358" s="36" t="s">
        <v>5040</v>
      </c>
      <c r="R358" s="44">
        <v>312</v>
      </c>
      <c r="S358" s="126"/>
      <c r="T358" s="126" cm="1">
        <f t="array" ref="T358">_xlfn.IFS(Q358="始業～就業（8:30～17:15）",R358*7.75,Q358="日の入り～日の出",R358*12,Q358="その他",S358)</f>
        <v>2418</v>
      </c>
      <c r="U358" s="34" t="s">
        <v>56</v>
      </c>
    </row>
    <row r="359" spans="1:21" s="7" customFormat="1" ht="15" customHeight="1">
      <c r="A359" s="91">
        <v>11</v>
      </c>
      <c r="B359" s="31" t="s">
        <v>5138</v>
      </c>
      <c r="C359" s="31" t="s">
        <v>5139</v>
      </c>
      <c r="D359" s="29" t="s">
        <v>562</v>
      </c>
      <c r="E359" s="91">
        <v>2</v>
      </c>
      <c r="F359" s="31" t="s">
        <v>5128</v>
      </c>
      <c r="G359" s="26" t="s">
        <v>564</v>
      </c>
      <c r="H359" s="26"/>
      <c r="I359" s="26" t="s">
        <v>175</v>
      </c>
      <c r="J359" s="91">
        <v>1</v>
      </c>
      <c r="K359" s="91">
        <v>1</v>
      </c>
      <c r="L359" s="91"/>
      <c r="M359" s="53"/>
      <c r="N359" s="91"/>
      <c r="O359" s="91"/>
      <c r="P359" s="36">
        <v>20</v>
      </c>
      <c r="Q359" s="36" t="s">
        <v>5040</v>
      </c>
      <c r="R359" s="44">
        <v>312</v>
      </c>
      <c r="S359" s="126"/>
      <c r="T359" s="126" cm="1">
        <f t="array" ref="T359">_xlfn.IFS(Q359="始業～就業（8:30～17:15）",R359*7.75,Q359="日の入り～日の出",R359*12,Q359="その他",S359)</f>
        <v>2418</v>
      </c>
      <c r="U359" s="34" t="s">
        <v>235</v>
      </c>
    </row>
    <row r="360" spans="1:21" s="7" customFormat="1" ht="15" customHeight="1">
      <c r="A360" s="91">
        <v>11</v>
      </c>
      <c r="B360" s="31" t="s">
        <v>5138</v>
      </c>
      <c r="C360" s="31" t="s">
        <v>5139</v>
      </c>
      <c r="D360" s="29" t="s">
        <v>562</v>
      </c>
      <c r="E360" s="91">
        <v>1</v>
      </c>
      <c r="F360" s="31" t="s">
        <v>5128</v>
      </c>
      <c r="G360" s="26" t="s">
        <v>565</v>
      </c>
      <c r="H360" s="26"/>
      <c r="I360" s="26" t="s">
        <v>403</v>
      </c>
      <c r="J360" s="91">
        <v>1</v>
      </c>
      <c r="K360" s="91">
        <v>1</v>
      </c>
      <c r="L360" s="91"/>
      <c r="M360" s="53"/>
      <c r="N360" s="91"/>
      <c r="O360" s="91"/>
      <c r="P360" s="36">
        <v>37</v>
      </c>
      <c r="Q360" s="36" t="s">
        <v>5040</v>
      </c>
      <c r="R360" s="44">
        <v>312</v>
      </c>
      <c r="S360" s="126"/>
      <c r="T360" s="126" cm="1">
        <f t="array" ref="T360">_xlfn.IFS(Q360="始業～就業（8:30～17:15）",R360*7.75,Q360="日の入り～日の出",R360*12,Q360="その他",S360)</f>
        <v>2418</v>
      </c>
      <c r="U360" s="34" t="s">
        <v>56</v>
      </c>
    </row>
    <row r="361" spans="1:21" s="7" customFormat="1" ht="15" customHeight="1">
      <c r="A361" s="91">
        <v>11</v>
      </c>
      <c r="B361" s="31" t="s">
        <v>5138</v>
      </c>
      <c r="C361" s="31" t="s">
        <v>5139</v>
      </c>
      <c r="D361" s="29" t="s">
        <v>562</v>
      </c>
      <c r="E361" s="91">
        <v>1</v>
      </c>
      <c r="F361" s="31" t="s">
        <v>5128</v>
      </c>
      <c r="G361" s="26" t="s">
        <v>566</v>
      </c>
      <c r="H361" s="26"/>
      <c r="I361" s="26" t="s">
        <v>15</v>
      </c>
      <c r="J361" s="91">
        <v>2</v>
      </c>
      <c r="K361" s="91">
        <v>2</v>
      </c>
      <c r="L361" s="91"/>
      <c r="M361" s="53"/>
      <c r="N361" s="91"/>
      <c r="O361" s="91"/>
      <c r="P361" s="36">
        <v>36</v>
      </c>
      <c r="Q361" s="36" t="s">
        <v>5040</v>
      </c>
      <c r="R361" s="44">
        <v>312</v>
      </c>
      <c r="S361" s="126"/>
      <c r="T361" s="126" cm="1">
        <f t="array" ref="T361">_xlfn.IFS(Q361="始業～就業（8:30～17:15）",R361*7.75,Q361="日の入り～日の出",R361*12,Q361="その他",S361)</f>
        <v>2418</v>
      </c>
      <c r="U361" s="34" t="s">
        <v>244</v>
      </c>
    </row>
    <row r="362" spans="1:21" s="7" customFormat="1" ht="15" customHeight="1">
      <c r="A362" s="91">
        <v>11</v>
      </c>
      <c r="B362" s="31" t="s">
        <v>5138</v>
      </c>
      <c r="C362" s="31" t="s">
        <v>5139</v>
      </c>
      <c r="D362" s="29" t="s">
        <v>562</v>
      </c>
      <c r="E362" s="91">
        <v>2</v>
      </c>
      <c r="F362" s="31" t="s">
        <v>5128</v>
      </c>
      <c r="G362" s="26" t="s">
        <v>36</v>
      </c>
      <c r="H362" s="26"/>
      <c r="I362" s="26" t="s">
        <v>403</v>
      </c>
      <c r="J362" s="91">
        <v>1</v>
      </c>
      <c r="K362" s="91">
        <v>2</v>
      </c>
      <c r="L362" s="91"/>
      <c r="M362" s="53"/>
      <c r="N362" s="91"/>
      <c r="O362" s="91"/>
      <c r="P362" s="36">
        <v>37</v>
      </c>
      <c r="Q362" s="36" t="s">
        <v>5040</v>
      </c>
      <c r="R362" s="44">
        <v>312</v>
      </c>
      <c r="S362" s="126"/>
      <c r="T362" s="126" cm="1">
        <f t="array" ref="T362">_xlfn.IFS(Q362="始業～就業（8:30～17:15）",R362*7.75,Q362="日の入り～日の出",R362*12,Q362="その他",S362)</f>
        <v>2418</v>
      </c>
      <c r="U362" s="34" t="s">
        <v>56</v>
      </c>
    </row>
    <row r="363" spans="1:21" s="7" customFormat="1" ht="15" customHeight="1">
      <c r="A363" s="91">
        <v>11</v>
      </c>
      <c r="B363" s="31" t="s">
        <v>5138</v>
      </c>
      <c r="C363" s="31" t="s">
        <v>5139</v>
      </c>
      <c r="D363" s="29" t="s">
        <v>562</v>
      </c>
      <c r="E363" s="91">
        <v>1</v>
      </c>
      <c r="F363" s="31" t="s">
        <v>5128</v>
      </c>
      <c r="G363" s="26" t="s">
        <v>567</v>
      </c>
      <c r="H363" s="26"/>
      <c r="I363" s="26" t="s">
        <v>175</v>
      </c>
      <c r="J363" s="91">
        <v>1</v>
      </c>
      <c r="K363" s="91">
        <v>1</v>
      </c>
      <c r="L363" s="91"/>
      <c r="M363" s="53"/>
      <c r="N363" s="91"/>
      <c r="O363" s="91"/>
      <c r="P363" s="36">
        <v>20</v>
      </c>
      <c r="Q363" s="36" t="s">
        <v>5040</v>
      </c>
      <c r="R363" s="44">
        <v>312</v>
      </c>
      <c r="S363" s="126"/>
      <c r="T363" s="126" cm="1">
        <f t="array" ref="T363">_xlfn.IFS(Q363="始業～就業（8:30～17:15）",R363*7.75,Q363="日の入り～日の出",R363*12,Q363="その他",S363)</f>
        <v>2418</v>
      </c>
      <c r="U363" s="34" t="s">
        <v>235</v>
      </c>
    </row>
    <row r="364" spans="1:21" s="7" customFormat="1" ht="15" customHeight="1">
      <c r="A364" s="91">
        <v>11</v>
      </c>
      <c r="B364" s="31" t="s">
        <v>5138</v>
      </c>
      <c r="C364" s="31" t="s">
        <v>5139</v>
      </c>
      <c r="D364" s="29" t="s">
        <v>562</v>
      </c>
      <c r="E364" s="91">
        <v>1</v>
      </c>
      <c r="F364" s="31" t="s">
        <v>5128</v>
      </c>
      <c r="G364" s="26" t="s">
        <v>567</v>
      </c>
      <c r="H364" s="26"/>
      <c r="I364" s="26" t="s">
        <v>568</v>
      </c>
      <c r="J364" s="91">
        <v>1</v>
      </c>
      <c r="K364" s="91">
        <v>1</v>
      </c>
      <c r="L364" s="91"/>
      <c r="M364" s="53"/>
      <c r="N364" s="91"/>
      <c r="O364" s="91"/>
      <c r="P364" s="36">
        <v>21</v>
      </c>
      <c r="Q364" s="36" t="s">
        <v>5040</v>
      </c>
      <c r="R364" s="44">
        <v>312</v>
      </c>
      <c r="S364" s="126"/>
      <c r="T364" s="126" cm="1">
        <f t="array" ref="T364">_xlfn.IFS(Q364="始業～就業（8:30～17:15）",R364*7.75,Q364="日の入り～日の出",R364*12,Q364="その他",S364)</f>
        <v>2418</v>
      </c>
      <c r="U364" s="34" t="s">
        <v>4961</v>
      </c>
    </row>
    <row r="365" spans="1:21" s="7" customFormat="1" ht="15" customHeight="1">
      <c r="A365" s="91">
        <v>11</v>
      </c>
      <c r="B365" s="31" t="s">
        <v>5138</v>
      </c>
      <c r="C365" s="31" t="s">
        <v>5139</v>
      </c>
      <c r="D365" s="29" t="s">
        <v>562</v>
      </c>
      <c r="E365" s="91">
        <v>2</v>
      </c>
      <c r="F365" s="31" t="s">
        <v>5128</v>
      </c>
      <c r="G365" s="26" t="s">
        <v>569</v>
      </c>
      <c r="H365" s="26"/>
      <c r="I365" s="26" t="s">
        <v>403</v>
      </c>
      <c r="J365" s="91">
        <v>1</v>
      </c>
      <c r="K365" s="91">
        <v>1</v>
      </c>
      <c r="L365" s="91"/>
      <c r="M365" s="53"/>
      <c r="N365" s="91"/>
      <c r="O365" s="91"/>
      <c r="P365" s="36">
        <v>37</v>
      </c>
      <c r="Q365" s="36" t="s">
        <v>5040</v>
      </c>
      <c r="R365" s="44">
        <v>312</v>
      </c>
      <c r="S365" s="126"/>
      <c r="T365" s="126" cm="1">
        <f t="array" ref="T365">_xlfn.IFS(Q365="始業～就業（8:30～17:15）",R365*7.75,Q365="日の入り～日の出",R365*12,Q365="その他",S365)</f>
        <v>2418</v>
      </c>
      <c r="U365" s="34" t="s">
        <v>56</v>
      </c>
    </row>
    <row r="366" spans="1:21" s="7" customFormat="1" ht="15" customHeight="1">
      <c r="A366" s="91">
        <v>12</v>
      </c>
      <c r="B366" s="31" t="s">
        <v>5138</v>
      </c>
      <c r="C366" s="31" t="s">
        <v>5139</v>
      </c>
      <c r="D366" s="29" t="s">
        <v>570</v>
      </c>
      <c r="E366" s="91">
        <v>1</v>
      </c>
      <c r="F366" s="31" t="s">
        <v>571</v>
      </c>
      <c r="G366" s="26" t="s">
        <v>571</v>
      </c>
      <c r="H366" s="26"/>
      <c r="I366" s="26" t="s">
        <v>45</v>
      </c>
      <c r="J366" s="91">
        <v>2</v>
      </c>
      <c r="K366" s="91">
        <v>4</v>
      </c>
      <c r="L366" s="91"/>
      <c r="M366" s="53"/>
      <c r="N366" s="91"/>
      <c r="O366" s="91"/>
      <c r="P366" s="36">
        <v>43</v>
      </c>
      <c r="Q366" s="36" t="s">
        <v>5040</v>
      </c>
      <c r="R366" s="44">
        <v>317</v>
      </c>
      <c r="S366" s="126"/>
      <c r="T366" s="126" cm="1">
        <f t="array" ref="T366">_xlfn.IFS(Q366="始業～就業（8:30～17:15）",R366*7.75,Q366="日の入り～日の出",R366*12,Q366="その他",S366)</f>
        <v>2456.75</v>
      </c>
      <c r="U366" s="34" t="s">
        <v>4948</v>
      </c>
    </row>
    <row r="367" spans="1:21" s="7" customFormat="1" ht="15" customHeight="1">
      <c r="A367" s="91">
        <v>12</v>
      </c>
      <c r="B367" s="31" t="s">
        <v>5138</v>
      </c>
      <c r="C367" s="31" t="s">
        <v>5139</v>
      </c>
      <c r="D367" s="29" t="s">
        <v>570</v>
      </c>
      <c r="E367" s="91">
        <v>1</v>
      </c>
      <c r="F367" s="31" t="s">
        <v>572</v>
      </c>
      <c r="G367" s="26" t="s">
        <v>572</v>
      </c>
      <c r="H367" s="26"/>
      <c r="I367" s="26" t="s">
        <v>45</v>
      </c>
      <c r="J367" s="91">
        <v>1</v>
      </c>
      <c r="K367" s="91">
        <v>2</v>
      </c>
      <c r="L367" s="91"/>
      <c r="M367" s="53"/>
      <c r="N367" s="91"/>
      <c r="O367" s="91"/>
      <c r="P367" s="36">
        <v>43</v>
      </c>
      <c r="Q367" s="36" t="s">
        <v>395</v>
      </c>
      <c r="R367" s="44">
        <v>235</v>
      </c>
      <c r="S367" s="126">
        <v>118</v>
      </c>
      <c r="T367" s="126" cm="1">
        <f t="array" ref="T367">_xlfn.IFS(Q367="始業～就業（8:30～17:15）",R367*7.75,Q367="日の入り～日の出",R367*12,Q367="その他",S367)</f>
        <v>118</v>
      </c>
      <c r="U367" s="34" t="s">
        <v>4948</v>
      </c>
    </row>
    <row r="368" spans="1:21" s="7" customFormat="1" ht="15" customHeight="1">
      <c r="A368" s="91">
        <v>12</v>
      </c>
      <c r="B368" s="31" t="s">
        <v>5138</v>
      </c>
      <c r="C368" s="31" t="s">
        <v>5139</v>
      </c>
      <c r="D368" s="29" t="s">
        <v>570</v>
      </c>
      <c r="E368" s="91">
        <v>1</v>
      </c>
      <c r="F368" s="31" t="s">
        <v>573</v>
      </c>
      <c r="G368" s="26" t="s">
        <v>573</v>
      </c>
      <c r="H368" s="26"/>
      <c r="I368" s="26" t="s">
        <v>45</v>
      </c>
      <c r="J368" s="91">
        <v>1</v>
      </c>
      <c r="K368" s="91">
        <v>2</v>
      </c>
      <c r="L368" s="91"/>
      <c r="M368" s="53"/>
      <c r="N368" s="91"/>
      <c r="O368" s="91"/>
      <c r="P368" s="36">
        <v>43</v>
      </c>
      <c r="Q368" s="36" t="s">
        <v>395</v>
      </c>
      <c r="R368" s="44">
        <v>235</v>
      </c>
      <c r="S368" s="126">
        <v>118</v>
      </c>
      <c r="T368" s="126" cm="1">
        <f t="array" ref="T368">_xlfn.IFS(Q368="始業～就業（8:30～17:15）",R368*7.75,Q368="日の入り～日の出",R368*12,Q368="その他",S368)</f>
        <v>118</v>
      </c>
      <c r="U368" s="34" t="s">
        <v>4948</v>
      </c>
    </row>
    <row r="369" spans="1:21" s="7" customFormat="1" ht="15" customHeight="1">
      <c r="A369" s="91">
        <v>12</v>
      </c>
      <c r="B369" s="31" t="s">
        <v>5138</v>
      </c>
      <c r="C369" s="31" t="s">
        <v>5139</v>
      </c>
      <c r="D369" s="29" t="s">
        <v>570</v>
      </c>
      <c r="E369" s="91">
        <v>1</v>
      </c>
      <c r="F369" s="31" t="s">
        <v>5207</v>
      </c>
      <c r="G369" s="26" t="s">
        <v>574</v>
      </c>
      <c r="H369" s="26"/>
      <c r="I369" s="26" t="s">
        <v>52</v>
      </c>
      <c r="J369" s="91">
        <v>1</v>
      </c>
      <c r="K369" s="91">
        <v>1</v>
      </c>
      <c r="L369" s="91"/>
      <c r="M369" s="53"/>
      <c r="N369" s="91"/>
      <c r="O369" s="91"/>
      <c r="P369" s="36">
        <v>25</v>
      </c>
      <c r="Q369" s="36" t="s">
        <v>395</v>
      </c>
      <c r="R369" s="44">
        <v>40</v>
      </c>
      <c r="S369" s="126">
        <v>20</v>
      </c>
      <c r="T369" s="126" cm="1">
        <f t="array" ref="T369">_xlfn.IFS(Q369="始業～就業（8:30～17:15）",R369*7.75,Q369="日の入り～日の出",R369*12,Q369="その他",S369)</f>
        <v>20</v>
      </c>
      <c r="U369" s="34" t="s">
        <v>161</v>
      </c>
    </row>
    <row r="370" spans="1:21" s="7" customFormat="1" ht="15" customHeight="1">
      <c r="A370" s="91">
        <v>12</v>
      </c>
      <c r="B370" s="31" t="s">
        <v>5138</v>
      </c>
      <c r="C370" s="31" t="s">
        <v>5139</v>
      </c>
      <c r="D370" s="29" t="s">
        <v>570</v>
      </c>
      <c r="E370" s="91">
        <v>1</v>
      </c>
      <c r="F370" s="31" t="s">
        <v>5207</v>
      </c>
      <c r="G370" s="26" t="s">
        <v>575</v>
      </c>
      <c r="H370" s="26"/>
      <c r="I370" s="26" t="s">
        <v>45</v>
      </c>
      <c r="J370" s="91">
        <v>4</v>
      </c>
      <c r="K370" s="91">
        <v>8</v>
      </c>
      <c r="L370" s="91"/>
      <c r="M370" s="53"/>
      <c r="N370" s="91"/>
      <c r="O370" s="91"/>
      <c r="P370" s="36">
        <v>43</v>
      </c>
      <c r="Q370" s="36" t="s">
        <v>395</v>
      </c>
      <c r="R370" s="44">
        <v>59</v>
      </c>
      <c r="S370" s="126">
        <v>236</v>
      </c>
      <c r="T370" s="126" cm="1">
        <f t="array" ref="T370">_xlfn.IFS(Q370="始業～就業（8:30～17:15）",R370*7.75,Q370="日の入り～日の出",R370*12,Q370="その他",S370)</f>
        <v>236</v>
      </c>
      <c r="U370" s="34" t="s">
        <v>4948</v>
      </c>
    </row>
    <row r="371" spans="1:21" s="7" customFormat="1" ht="15" customHeight="1">
      <c r="A371" s="91">
        <v>12</v>
      </c>
      <c r="B371" s="31" t="s">
        <v>5138</v>
      </c>
      <c r="C371" s="31" t="s">
        <v>5139</v>
      </c>
      <c r="D371" s="29" t="s">
        <v>570</v>
      </c>
      <c r="E371" s="91">
        <v>1</v>
      </c>
      <c r="F371" s="31" t="s">
        <v>5207</v>
      </c>
      <c r="G371" s="26" t="s">
        <v>576</v>
      </c>
      <c r="H371" s="26"/>
      <c r="I371" s="26" t="s">
        <v>577</v>
      </c>
      <c r="J371" s="91">
        <v>3</v>
      </c>
      <c r="K371" s="91">
        <v>3</v>
      </c>
      <c r="L371" s="91"/>
      <c r="M371" s="53"/>
      <c r="N371" s="91"/>
      <c r="O371" s="91"/>
      <c r="P371" s="36">
        <v>45</v>
      </c>
      <c r="Q371" s="36" t="s">
        <v>395</v>
      </c>
      <c r="R371" s="44">
        <v>59</v>
      </c>
      <c r="S371" s="126">
        <v>30</v>
      </c>
      <c r="T371" s="126" cm="1">
        <f t="array" ref="T371">_xlfn.IFS(Q371="始業～就業（8:30～17:15）",R371*7.75,Q371="日の入り～日の出",R371*12,Q371="その他",S371)</f>
        <v>30</v>
      </c>
      <c r="U371" s="34" t="s">
        <v>4948</v>
      </c>
    </row>
    <row r="372" spans="1:21" s="7" customFormat="1" ht="15" customHeight="1">
      <c r="A372" s="91">
        <v>12</v>
      </c>
      <c r="B372" s="31" t="s">
        <v>5138</v>
      </c>
      <c r="C372" s="31" t="s">
        <v>5139</v>
      </c>
      <c r="D372" s="29" t="s">
        <v>570</v>
      </c>
      <c r="E372" s="91">
        <v>1</v>
      </c>
      <c r="F372" s="31" t="s">
        <v>5207</v>
      </c>
      <c r="G372" s="26" t="s">
        <v>578</v>
      </c>
      <c r="H372" s="26"/>
      <c r="I372" s="26" t="s">
        <v>45</v>
      </c>
      <c r="J372" s="91">
        <v>1</v>
      </c>
      <c r="K372" s="91">
        <v>2</v>
      </c>
      <c r="L372" s="91"/>
      <c r="M372" s="53"/>
      <c r="N372" s="91"/>
      <c r="O372" s="91"/>
      <c r="P372" s="36">
        <v>43</v>
      </c>
      <c r="Q372" s="36" t="s">
        <v>395</v>
      </c>
      <c r="R372" s="44">
        <v>59</v>
      </c>
      <c r="S372" s="126">
        <v>236</v>
      </c>
      <c r="T372" s="126" cm="1">
        <f t="array" ref="T372">_xlfn.IFS(Q372="始業～就業（8:30～17:15）",R372*7.75,Q372="日の入り～日の出",R372*12,Q372="その他",S372)</f>
        <v>236</v>
      </c>
      <c r="U372" s="34" t="s">
        <v>4948</v>
      </c>
    </row>
    <row r="373" spans="1:21" s="7" customFormat="1" ht="15" customHeight="1">
      <c r="A373" s="91">
        <v>12</v>
      </c>
      <c r="B373" s="31" t="s">
        <v>5138</v>
      </c>
      <c r="C373" s="31" t="s">
        <v>5139</v>
      </c>
      <c r="D373" s="29" t="s">
        <v>570</v>
      </c>
      <c r="E373" s="91">
        <v>1</v>
      </c>
      <c r="F373" s="31" t="s">
        <v>5207</v>
      </c>
      <c r="G373" s="26" t="s">
        <v>578</v>
      </c>
      <c r="H373" s="26"/>
      <c r="I373" s="26" t="s">
        <v>52</v>
      </c>
      <c r="J373" s="91">
        <v>1</v>
      </c>
      <c r="K373" s="91">
        <v>1</v>
      </c>
      <c r="L373" s="91"/>
      <c r="M373" s="53"/>
      <c r="N373" s="91"/>
      <c r="O373" s="91"/>
      <c r="P373" s="36">
        <v>25</v>
      </c>
      <c r="Q373" s="36" t="s">
        <v>395</v>
      </c>
      <c r="R373" s="44">
        <v>59</v>
      </c>
      <c r="S373" s="126">
        <v>236</v>
      </c>
      <c r="T373" s="126" cm="1">
        <f t="array" ref="T373">_xlfn.IFS(Q373="始業～就業（8:30～17:15）",R373*7.75,Q373="日の入り～日の出",R373*12,Q373="その他",S373)</f>
        <v>236</v>
      </c>
      <c r="U373" s="34" t="s">
        <v>161</v>
      </c>
    </row>
    <row r="374" spans="1:21" s="7" customFormat="1" ht="15" customHeight="1">
      <c r="A374" s="91">
        <v>12</v>
      </c>
      <c r="B374" s="31" t="s">
        <v>5138</v>
      </c>
      <c r="C374" s="31" t="s">
        <v>5139</v>
      </c>
      <c r="D374" s="29" t="s">
        <v>570</v>
      </c>
      <c r="E374" s="91">
        <v>1</v>
      </c>
      <c r="F374" s="31" t="s">
        <v>5207</v>
      </c>
      <c r="G374" s="26" t="s">
        <v>579</v>
      </c>
      <c r="H374" s="26"/>
      <c r="I374" s="26" t="s">
        <v>45</v>
      </c>
      <c r="J374" s="91">
        <v>1</v>
      </c>
      <c r="K374" s="91">
        <v>2</v>
      </c>
      <c r="L374" s="91"/>
      <c r="M374" s="53"/>
      <c r="N374" s="91"/>
      <c r="O374" s="91"/>
      <c r="P374" s="36">
        <v>43</v>
      </c>
      <c r="Q374" s="36" t="s">
        <v>395</v>
      </c>
      <c r="R374" s="44">
        <v>59</v>
      </c>
      <c r="S374" s="126">
        <v>236</v>
      </c>
      <c r="T374" s="126" cm="1">
        <f t="array" ref="T374">_xlfn.IFS(Q374="始業～就業（8:30～17:15）",R374*7.75,Q374="日の入り～日の出",R374*12,Q374="その他",S374)</f>
        <v>236</v>
      </c>
      <c r="U374" s="34" t="s">
        <v>4948</v>
      </c>
    </row>
    <row r="375" spans="1:21" s="7" customFormat="1" ht="15" customHeight="1">
      <c r="A375" s="91">
        <v>12</v>
      </c>
      <c r="B375" s="31" t="s">
        <v>5138</v>
      </c>
      <c r="C375" s="31" t="s">
        <v>5139</v>
      </c>
      <c r="D375" s="29" t="s">
        <v>570</v>
      </c>
      <c r="E375" s="91">
        <v>1</v>
      </c>
      <c r="F375" s="31" t="s">
        <v>5207</v>
      </c>
      <c r="G375" s="26" t="s">
        <v>580</v>
      </c>
      <c r="H375" s="26"/>
      <c r="I375" s="26" t="s">
        <v>45</v>
      </c>
      <c r="J375" s="91">
        <v>12</v>
      </c>
      <c r="K375" s="91">
        <v>24</v>
      </c>
      <c r="L375" s="91"/>
      <c r="M375" s="53"/>
      <c r="N375" s="91"/>
      <c r="O375" s="91"/>
      <c r="P375" s="36">
        <v>43</v>
      </c>
      <c r="Q375" s="36" t="s">
        <v>395</v>
      </c>
      <c r="R375" s="44">
        <v>59</v>
      </c>
      <c r="S375" s="126">
        <v>236</v>
      </c>
      <c r="T375" s="126" cm="1">
        <f t="array" ref="T375">_xlfn.IFS(Q375="始業～就業（8:30～17:15）",R375*7.75,Q375="日の入り～日の出",R375*12,Q375="その他",S375)</f>
        <v>236</v>
      </c>
      <c r="U375" s="34" t="s">
        <v>4948</v>
      </c>
    </row>
    <row r="376" spans="1:21" s="7" customFormat="1" ht="15" customHeight="1">
      <c r="A376" s="91">
        <v>12</v>
      </c>
      <c r="B376" s="31" t="s">
        <v>5138</v>
      </c>
      <c r="C376" s="31" t="s">
        <v>5139</v>
      </c>
      <c r="D376" s="29" t="s">
        <v>570</v>
      </c>
      <c r="E376" s="91">
        <v>1</v>
      </c>
      <c r="F376" s="31" t="s">
        <v>5207</v>
      </c>
      <c r="G376" s="26" t="s">
        <v>581</v>
      </c>
      <c r="H376" s="26"/>
      <c r="I376" s="26" t="s">
        <v>45</v>
      </c>
      <c r="J376" s="91">
        <v>4</v>
      </c>
      <c r="K376" s="91">
        <v>8</v>
      </c>
      <c r="L376" s="91"/>
      <c r="M376" s="53"/>
      <c r="N376" s="91"/>
      <c r="O376" s="91"/>
      <c r="P376" s="36">
        <v>43</v>
      </c>
      <c r="Q376" s="36" t="s">
        <v>395</v>
      </c>
      <c r="R376" s="44">
        <v>59</v>
      </c>
      <c r="S376" s="126">
        <v>236</v>
      </c>
      <c r="T376" s="126" cm="1">
        <f t="array" ref="T376">_xlfn.IFS(Q376="始業～就業（8:30～17:15）",R376*7.75,Q376="日の入り～日の出",R376*12,Q376="その他",S376)</f>
        <v>236</v>
      </c>
      <c r="U376" s="34" t="s">
        <v>4948</v>
      </c>
    </row>
    <row r="377" spans="1:21" s="7" customFormat="1" ht="15" customHeight="1">
      <c r="A377" s="91">
        <v>13</v>
      </c>
      <c r="B377" s="31" t="s">
        <v>5138</v>
      </c>
      <c r="C377" s="31" t="s">
        <v>5139</v>
      </c>
      <c r="D377" s="29" t="s">
        <v>582</v>
      </c>
      <c r="E377" s="91">
        <v>1</v>
      </c>
      <c r="F377" s="31" t="s">
        <v>5208</v>
      </c>
      <c r="G377" s="26" t="s">
        <v>583</v>
      </c>
      <c r="H377" s="26" t="s">
        <v>5990</v>
      </c>
      <c r="I377" s="26" t="s">
        <v>14</v>
      </c>
      <c r="J377" s="91">
        <v>6</v>
      </c>
      <c r="K377" s="91">
        <v>6</v>
      </c>
      <c r="L377" s="91" t="s">
        <v>5019</v>
      </c>
      <c r="M377" s="53">
        <v>2.7</v>
      </c>
      <c r="N377" s="91"/>
      <c r="O377" s="91"/>
      <c r="P377" s="36">
        <v>6</v>
      </c>
      <c r="Q377" s="36" t="s">
        <v>5040</v>
      </c>
      <c r="R377" s="44">
        <v>200</v>
      </c>
      <c r="S377" s="126"/>
      <c r="T377" s="126" cm="1">
        <f t="array" ref="T377">_xlfn.IFS(Q377="始業～就業（8:30～17:15）",R377*7.75,Q377="日の入り～日の出",R377*12,Q377="その他",S377)</f>
        <v>1550</v>
      </c>
      <c r="U377" s="34" t="s">
        <v>283</v>
      </c>
    </row>
    <row r="378" spans="1:21" s="7" customFormat="1" ht="15" customHeight="1">
      <c r="A378" s="91">
        <v>13</v>
      </c>
      <c r="B378" s="31" t="s">
        <v>5138</v>
      </c>
      <c r="C378" s="31" t="s">
        <v>5139</v>
      </c>
      <c r="D378" s="29" t="s">
        <v>582</v>
      </c>
      <c r="E378" s="91">
        <v>1</v>
      </c>
      <c r="F378" s="31" t="s">
        <v>5208</v>
      </c>
      <c r="G378" s="26" t="s">
        <v>584</v>
      </c>
      <c r="H378" s="26" t="s">
        <v>5990</v>
      </c>
      <c r="I378" s="26" t="s">
        <v>14</v>
      </c>
      <c r="J378" s="91">
        <v>10</v>
      </c>
      <c r="K378" s="91">
        <v>10</v>
      </c>
      <c r="L378" s="91" t="s">
        <v>5019</v>
      </c>
      <c r="M378" s="53">
        <v>2.7</v>
      </c>
      <c r="N378" s="91"/>
      <c r="O378" s="91"/>
      <c r="P378" s="36">
        <v>10</v>
      </c>
      <c r="Q378" s="36" t="s">
        <v>5040</v>
      </c>
      <c r="R378" s="44">
        <v>200</v>
      </c>
      <c r="S378" s="126"/>
      <c r="T378" s="126" cm="1">
        <f t="array" ref="T378">_xlfn.IFS(Q378="始業～就業（8:30～17:15）",R378*7.75,Q378="日の入り～日の出",R378*12,Q378="その他",S378)</f>
        <v>1550</v>
      </c>
      <c r="U378" s="34" t="s">
        <v>283</v>
      </c>
    </row>
    <row r="379" spans="1:21" s="7" customFormat="1" ht="15" customHeight="1">
      <c r="A379" s="91">
        <v>13</v>
      </c>
      <c r="B379" s="31" t="s">
        <v>5138</v>
      </c>
      <c r="C379" s="31" t="s">
        <v>5139</v>
      </c>
      <c r="D379" s="29" t="s">
        <v>582</v>
      </c>
      <c r="E379" s="91">
        <v>1</v>
      </c>
      <c r="F379" s="31" t="s">
        <v>5208</v>
      </c>
      <c r="G379" s="26" t="s">
        <v>5454</v>
      </c>
      <c r="H379" s="26"/>
      <c r="I379" s="26" t="s">
        <v>45</v>
      </c>
      <c r="J379" s="91">
        <v>2</v>
      </c>
      <c r="K379" s="91">
        <v>2</v>
      </c>
      <c r="L379" s="91" t="s">
        <v>5019</v>
      </c>
      <c r="M379" s="53">
        <v>2.6</v>
      </c>
      <c r="N379" s="91"/>
      <c r="O379" s="91"/>
      <c r="P379" s="36">
        <v>2</v>
      </c>
      <c r="Q379" s="36" t="s">
        <v>5040</v>
      </c>
      <c r="R379" s="44">
        <v>200</v>
      </c>
      <c r="S379" s="126"/>
      <c r="T379" s="126" cm="1">
        <f t="array" ref="T379">_xlfn.IFS(Q379="始業～就業（8:30～17:15）",R379*7.75,Q379="日の入り～日の出",R379*12,Q379="その他",S379)</f>
        <v>1550</v>
      </c>
      <c r="U379" s="34" t="s">
        <v>4948</v>
      </c>
    </row>
    <row r="380" spans="1:21" s="7" customFormat="1" ht="15" customHeight="1">
      <c r="A380" s="91">
        <v>13</v>
      </c>
      <c r="B380" s="31" t="s">
        <v>5138</v>
      </c>
      <c r="C380" s="31" t="s">
        <v>5139</v>
      </c>
      <c r="D380" s="29" t="s">
        <v>582</v>
      </c>
      <c r="E380" s="91">
        <v>1</v>
      </c>
      <c r="F380" s="31" t="s">
        <v>5208</v>
      </c>
      <c r="G380" s="26" t="s">
        <v>585</v>
      </c>
      <c r="H380" s="26"/>
      <c r="I380" s="26" t="s">
        <v>45</v>
      </c>
      <c r="J380" s="91">
        <v>10</v>
      </c>
      <c r="K380" s="91">
        <v>20</v>
      </c>
      <c r="L380" s="91" t="s">
        <v>5019</v>
      </c>
      <c r="M380" s="53">
        <v>2.6</v>
      </c>
      <c r="N380" s="91"/>
      <c r="O380" s="91"/>
      <c r="P380" s="36">
        <v>20</v>
      </c>
      <c r="Q380" s="36" t="s">
        <v>5040</v>
      </c>
      <c r="R380" s="44">
        <v>200</v>
      </c>
      <c r="S380" s="126"/>
      <c r="T380" s="126" cm="1">
        <f t="array" ref="T380">_xlfn.IFS(Q380="始業～就業（8:30～17:15）",R380*7.75,Q380="日の入り～日の出",R380*12,Q380="その他",S380)</f>
        <v>1550</v>
      </c>
      <c r="U380" s="34" t="s">
        <v>4948</v>
      </c>
    </row>
    <row r="381" spans="1:21" s="7" customFormat="1" ht="15" customHeight="1">
      <c r="A381" s="91">
        <v>13</v>
      </c>
      <c r="B381" s="31" t="s">
        <v>5138</v>
      </c>
      <c r="C381" s="31" t="s">
        <v>5139</v>
      </c>
      <c r="D381" s="29" t="s">
        <v>582</v>
      </c>
      <c r="E381" s="91">
        <v>1</v>
      </c>
      <c r="F381" s="31" t="s">
        <v>5208</v>
      </c>
      <c r="G381" s="26" t="s">
        <v>585</v>
      </c>
      <c r="H381" s="26"/>
      <c r="I381" s="26" t="s">
        <v>45</v>
      </c>
      <c r="J381" s="91">
        <v>2</v>
      </c>
      <c r="K381" s="91">
        <v>2</v>
      </c>
      <c r="L381" s="91"/>
      <c r="M381" s="53"/>
      <c r="N381" s="91"/>
      <c r="O381" s="91"/>
      <c r="P381" s="36">
        <v>2</v>
      </c>
      <c r="Q381" s="36" t="s">
        <v>5040</v>
      </c>
      <c r="R381" s="44">
        <v>200</v>
      </c>
      <c r="S381" s="126"/>
      <c r="T381" s="126" cm="1">
        <f t="array" ref="T381">_xlfn.IFS(Q381="始業～就業（8:30～17:15）",R381*7.75,Q381="日の入り～日の出",R381*12,Q381="その他",S381)</f>
        <v>1550</v>
      </c>
      <c r="U381" s="34" t="s">
        <v>4948</v>
      </c>
    </row>
    <row r="382" spans="1:21" s="7" customFormat="1" ht="15" customHeight="1">
      <c r="A382" s="91">
        <v>13</v>
      </c>
      <c r="B382" s="31" t="s">
        <v>5138</v>
      </c>
      <c r="C382" s="31" t="s">
        <v>5139</v>
      </c>
      <c r="D382" s="29" t="s">
        <v>582</v>
      </c>
      <c r="E382" s="91">
        <v>1</v>
      </c>
      <c r="F382" s="31" t="s">
        <v>5208</v>
      </c>
      <c r="G382" s="26" t="s">
        <v>586</v>
      </c>
      <c r="H382" s="26"/>
      <c r="I382" s="26" t="s">
        <v>45</v>
      </c>
      <c r="J382" s="91">
        <v>4</v>
      </c>
      <c r="K382" s="91">
        <v>8</v>
      </c>
      <c r="L382" s="91" t="s">
        <v>5019</v>
      </c>
      <c r="M382" s="53">
        <v>2.6</v>
      </c>
      <c r="N382" s="91"/>
      <c r="O382" s="91"/>
      <c r="P382" s="36">
        <v>8</v>
      </c>
      <c r="Q382" s="36" t="s">
        <v>5040</v>
      </c>
      <c r="R382" s="44">
        <v>200</v>
      </c>
      <c r="S382" s="126"/>
      <c r="T382" s="126" cm="1">
        <f t="array" ref="T382">_xlfn.IFS(Q382="始業～就業（8:30～17:15）",R382*7.75,Q382="日の入り～日の出",R382*12,Q382="その他",S382)</f>
        <v>1550</v>
      </c>
      <c r="U382" s="34" t="s">
        <v>4948</v>
      </c>
    </row>
    <row r="383" spans="1:21" s="7" customFormat="1" ht="15" customHeight="1">
      <c r="A383" s="91">
        <v>13</v>
      </c>
      <c r="B383" s="31" t="s">
        <v>5138</v>
      </c>
      <c r="C383" s="31" t="s">
        <v>5139</v>
      </c>
      <c r="D383" s="29" t="s">
        <v>582</v>
      </c>
      <c r="E383" s="91">
        <v>1</v>
      </c>
      <c r="F383" s="31" t="s">
        <v>5208</v>
      </c>
      <c r="G383" s="26" t="s">
        <v>587</v>
      </c>
      <c r="H383" s="26"/>
      <c r="I383" s="26" t="s">
        <v>45</v>
      </c>
      <c r="J383" s="91">
        <v>1</v>
      </c>
      <c r="K383" s="91">
        <v>1</v>
      </c>
      <c r="L383" s="91"/>
      <c r="M383" s="53"/>
      <c r="N383" s="91"/>
      <c r="O383" s="91"/>
      <c r="P383" s="36">
        <v>1</v>
      </c>
      <c r="Q383" s="36" t="s">
        <v>5040</v>
      </c>
      <c r="R383" s="44">
        <v>200</v>
      </c>
      <c r="S383" s="126"/>
      <c r="T383" s="126" cm="1">
        <f t="array" ref="T383">_xlfn.IFS(Q383="始業～就業（8:30～17:15）",R383*7.75,Q383="日の入り～日の出",R383*12,Q383="その他",S383)</f>
        <v>1550</v>
      </c>
      <c r="U383" s="34" t="s">
        <v>4948</v>
      </c>
    </row>
    <row r="384" spans="1:21" s="7" customFormat="1" ht="15" customHeight="1">
      <c r="A384" s="91">
        <v>13</v>
      </c>
      <c r="B384" s="31" t="s">
        <v>5138</v>
      </c>
      <c r="C384" s="31" t="s">
        <v>5139</v>
      </c>
      <c r="D384" s="29" t="s">
        <v>582</v>
      </c>
      <c r="E384" s="91">
        <v>1</v>
      </c>
      <c r="F384" s="31" t="s">
        <v>5208</v>
      </c>
      <c r="G384" s="26" t="s">
        <v>589</v>
      </c>
      <c r="H384" s="26"/>
      <c r="I384" s="26" t="s">
        <v>45</v>
      </c>
      <c r="J384" s="91">
        <v>1</v>
      </c>
      <c r="K384" s="91">
        <v>1</v>
      </c>
      <c r="L384" s="91"/>
      <c r="M384" s="53"/>
      <c r="N384" s="91"/>
      <c r="O384" s="91"/>
      <c r="P384" s="36">
        <v>1</v>
      </c>
      <c r="Q384" s="36" t="s">
        <v>5040</v>
      </c>
      <c r="R384" s="44">
        <v>200</v>
      </c>
      <c r="S384" s="126"/>
      <c r="T384" s="126" cm="1">
        <f t="array" ref="T384">_xlfn.IFS(Q384="始業～就業（8:30～17:15）",R384*7.75,Q384="日の入り～日の出",R384*12,Q384="その他",S384)</f>
        <v>1550</v>
      </c>
      <c r="U384" s="34" t="s">
        <v>4948</v>
      </c>
    </row>
    <row r="385" spans="1:21" s="7" customFormat="1" ht="15" customHeight="1">
      <c r="A385" s="91">
        <v>13</v>
      </c>
      <c r="B385" s="31" t="s">
        <v>5138</v>
      </c>
      <c r="C385" s="31" t="s">
        <v>5139</v>
      </c>
      <c r="D385" s="29" t="s">
        <v>582</v>
      </c>
      <c r="E385" s="91">
        <v>1</v>
      </c>
      <c r="F385" s="31" t="s">
        <v>5208</v>
      </c>
      <c r="G385" s="26" t="s">
        <v>6057</v>
      </c>
      <c r="H385" s="26"/>
      <c r="I385" s="26" t="s">
        <v>15</v>
      </c>
      <c r="J385" s="91">
        <v>1</v>
      </c>
      <c r="K385" s="91">
        <v>1</v>
      </c>
      <c r="L385" s="91"/>
      <c r="M385" s="53"/>
      <c r="N385" s="91"/>
      <c r="O385" s="91"/>
      <c r="P385" s="36">
        <v>1</v>
      </c>
      <c r="Q385" s="36" t="s">
        <v>5040</v>
      </c>
      <c r="R385" s="44">
        <v>200</v>
      </c>
      <c r="S385" s="126"/>
      <c r="T385" s="126" cm="1">
        <f t="array" ref="T385">_xlfn.IFS(Q385="始業～就業（8:30～17:15）",R385*7.75,Q385="日の入り～日の出",R385*12,Q385="その他",S385)</f>
        <v>1550</v>
      </c>
      <c r="U385" s="34"/>
    </row>
    <row r="386" spans="1:21" s="7" customFormat="1" ht="15" customHeight="1">
      <c r="A386" s="91">
        <v>13</v>
      </c>
      <c r="B386" s="31" t="s">
        <v>5138</v>
      </c>
      <c r="C386" s="31" t="s">
        <v>5139</v>
      </c>
      <c r="D386" s="29" t="s">
        <v>582</v>
      </c>
      <c r="E386" s="91">
        <v>1</v>
      </c>
      <c r="F386" s="31" t="s">
        <v>5208</v>
      </c>
      <c r="G386" s="26" t="s">
        <v>588</v>
      </c>
      <c r="H386" s="26"/>
      <c r="I386" s="26" t="s">
        <v>45</v>
      </c>
      <c r="J386" s="91">
        <v>1</v>
      </c>
      <c r="K386" s="91">
        <v>1</v>
      </c>
      <c r="L386" s="91"/>
      <c r="M386" s="53"/>
      <c r="N386" s="91"/>
      <c r="O386" s="91"/>
      <c r="P386" s="36">
        <v>1</v>
      </c>
      <c r="Q386" s="36" t="s">
        <v>5040</v>
      </c>
      <c r="R386" s="44">
        <v>200</v>
      </c>
      <c r="S386" s="126"/>
      <c r="T386" s="126" cm="1">
        <f t="array" ref="T386">_xlfn.IFS(Q386="始業～就業（8:30～17:15）",R386*7.75,Q386="日の入り～日の出",R386*12,Q386="その他",S386)</f>
        <v>1550</v>
      </c>
      <c r="U386" s="34" t="s">
        <v>4948</v>
      </c>
    </row>
    <row r="387" spans="1:21" s="7" customFormat="1" ht="15" customHeight="1">
      <c r="A387" s="91">
        <v>13</v>
      </c>
      <c r="B387" s="31" t="s">
        <v>5138</v>
      </c>
      <c r="C387" s="31" t="s">
        <v>5139</v>
      </c>
      <c r="D387" s="29" t="s">
        <v>582</v>
      </c>
      <c r="E387" s="91">
        <v>1</v>
      </c>
      <c r="F387" s="31" t="s">
        <v>5208</v>
      </c>
      <c r="G387" s="26" t="s">
        <v>590</v>
      </c>
      <c r="H387" s="26"/>
      <c r="I387" s="26" t="s">
        <v>45</v>
      </c>
      <c r="J387" s="91">
        <v>1</v>
      </c>
      <c r="K387" s="91">
        <v>2</v>
      </c>
      <c r="L387" s="91" t="s">
        <v>5019</v>
      </c>
      <c r="M387" s="53">
        <v>3.9</v>
      </c>
      <c r="N387" s="91"/>
      <c r="O387" s="91"/>
      <c r="P387" s="36">
        <v>2</v>
      </c>
      <c r="Q387" s="36" t="s">
        <v>5040</v>
      </c>
      <c r="R387" s="44">
        <v>200</v>
      </c>
      <c r="S387" s="126"/>
      <c r="T387" s="126" cm="1">
        <f t="array" ref="T387">_xlfn.IFS(Q387="始業～就業（8:30～17:15）",R387*7.75,Q387="日の入り～日の出",R387*12,Q387="その他",S387)</f>
        <v>1550</v>
      </c>
      <c r="U387" s="34" t="s">
        <v>4948</v>
      </c>
    </row>
    <row r="388" spans="1:21" s="7" customFormat="1" ht="15" customHeight="1">
      <c r="A388" s="91">
        <v>13</v>
      </c>
      <c r="B388" s="31" t="s">
        <v>5138</v>
      </c>
      <c r="C388" s="31" t="s">
        <v>5139</v>
      </c>
      <c r="D388" s="29" t="s">
        <v>582</v>
      </c>
      <c r="E388" s="91">
        <v>1</v>
      </c>
      <c r="F388" s="31" t="s">
        <v>5209</v>
      </c>
      <c r="G388" s="26" t="s">
        <v>5452</v>
      </c>
      <c r="H388" s="26"/>
      <c r="I388" s="26" t="s">
        <v>52</v>
      </c>
      <c r="J388" s="91">
        <v>1</v>
      </c>
      <c r="K388" s="91">
        <v>1</v>
      </c>
      <c r="L388" s="91"/>
      <c r="M388" s="53"/>
      <c r="N388" s="91"/>
      <c r="O388" s="91"/>
      <c r="P388" s="36">
        <v>1</v>
      </c>
      <c r="Q388" s="36" t="s">
        <v>5040</v>
      </c>
      <c r="R388" s="44">
        <v>200</v>
      </c>
      <c r="S388" s="126"/>
      <c r="T388" s="126" cm="1">
        <f t="array" ref="T388">_xlfn.IFS(Q388="始業～就業（8:30～17:15）",R388*7.75,Q388="日の入り～日の出",R388*12,Q388="その他",S388)</f>
        <v>1550</v>
      </c>
      <c r="U388" s="34" t="s">
        <v>51</v>
      </c>
    </row>
    <row r="389" spans="1:21" s="7" customFormat="1" ht="15" customHeight="1">
      <c r="A389" s="91">
        <v>13</v>
      </c>
      <c r="B389" s="31" t="s">
        <v>5138</v>
      </c>
      <c r="C389" s="31" t="s">
        <v>5139</v>
      </c>
      <c r="D389" s="29" t="s">
        <v>582</v>
      </c>
      <c r="E389" s="91">
        <v>2</v>
      </c>
      <c r="F389" s="31" t="s">
        <v>5208</v>
      </c>
      <c r="G389" s="26" t="s">
        <v>591</v>
      </c>
      <c r="H389" s="26"/>
      <c r="I389" s="26" t="s">
        <v>14</v>
      </c>
      <c r="J389" s="91">
        <v>4</v>
      </c>
      <c r="K389" s="91">
        <v>4</v>
      </c>
      <c r="L389" s="91" t="s">
        <v>5019</v>
      </c>
      <c r="M389" s="53">
        <v>2.5</v>
      </c>
      <c r="N389" s="91"/>
      <c r="O389" s="91"/>
      <c r="P389" s="36">
        <v>4</v>
      </c>
      <c r="Q389" s="36" t="s">
        <v>5040</v>
      </c>
      <c r="R389" s="44">
        <v>200</v>
      </c>
      <c r="S389" s="126"/>
      <c r="T389" s="126" cm="1">
        <f t="array" ref="T389">_xlfn.IFS(Q389="始業～就業（8:30～17:15）",R389*7.75,Q389="日の入り～日の出",R389*12,Q389="その他",S389)</f>
        <v>1550</v>
      </c>
      <c r="U389" s="34" t="s">
        <v>309</v>
      </c>
    </row>
    <row r="390" spans="1:21" s="7" customFormat="1" ht="15" customHeight="1">
      <c r="A390" s="91">
        <v>13</v>
      </c>
      <c r="B390" s="31" t="s">
        <v>5138</v>
      </c>
      <c r="C390" s="31" t="s">
        <v>5139</v>
      </c>
      <c r="D390" s="29" t="s">
        <v>582</v>
      </c>
      <c r="E390" s="91">
        <v>2</v>
      </c>
      <c r="F390" s="31" t="s">
        <v>5208</v>
      </c>
      <c r="G390" s="26" t="s">
        <v>592</v>
      </c>
      <c r="H390" s="26" t="s">
        <v>5990</v>
      </c>
      <c r="I390" s="26" t="s">
        <v>169</v>
      </c>
      <c r="J390" s="91">
        <v>18</v>
      </c>
      <c r="K390" s="91">
        <v>36</v>
      </c>
      <c r="L390" s="91" t="s">
        <v>5019</v>
      </c>
      <c r="M390" s="53">
        <v>2.9</v>
      </c>
      <c r="N390" s="91"/>
      <c r="O390" s="91"/>
      <c r="P390" s="36">
        <v>36</v>
      </c>
      <c r="Q390" s="36" t="s">
        <v>5040</v>
      </c>
      <c r="R390" s="44">
        <v>200</v>
      </c>
      <c r="S390" s="126"/>
      <c r="T390" s="126" cm="1">
        <f t="array" ref="T390">_xlfn.IFS(Q390="始業～就業（8:30～17:15）",R390*7.75,Q390="日の入り～日の出",R390*12,Q390="その他",S390)</f>
        <v>1550</v>
      </c>
      <c r="U390" s="34" t="s">
        <v>107</v>
      </c>
    </row>
    <row r="391" spans="1:21" s="7" customFormat="1" ht="15" customHeight="1">
      <c r="A391" s="91">
        <v>13</v>
      </c>
      <c r="B391" s="31" t="s">
        <v>5138</v>
      </c>
      <c r="C391" s="31" t="s">
        <v>5139</v>
      </c>
      <c r="D391" s="29" t="s">
        <v>582</v>
      </c>
      <c r="E391" s="91">
        <v>2</v>
      </c>
      <c r="F391" s="31" t="s">
        <v>5208</v>
      </c>
      <c r="G391" s="26" t="s">
        <v>593</v>
      </c>
      <c r="H391" s="26"/>
      <c r="I391" s="26" t="s">
        <v>45</v>
      </c>
      <c r="J391" s="91">
        <v>2</v>
      </c>
      <c r="K391" s="91">
        <v>2</v>
      </c>
      <c r="L391" s="91" t="s">
        <v>5019</v>
      </c>
      <c r="M391" s="53">
        <v>2.5</v>
      </c>
      <c r="N391" s="91"/>
      <c r="O391" s="91"/>
      <c r="P391" s="36">
        <v>2</v>
      </c>
      <c r="Q391" s="36" t="s">
        <v>5040</v>
      </c>
      <c r="R391" s="44">
        <v>200</v>
      </c>
      <c r="S391" s="126"/>
      <c r="T391" s="126" cm="1">
        <f t="array" ref="T391">_xlfn.IFS(Q391="始業～就業（8:30～17:15）",R391*7.75,Q391="日の入り～日の出",R391*12,Q391="その他",S391)</f>
        <v>1550</v>
      </c>
      <c r="U391" s="34" t="s">
        <v>4948</v>
      </c>
    </row>
    <row r="392" spans="1:21" s="7" customFormat="1" ht="15" customHeight="1">
      <c r="A392" s="91">
        <v>13</v>
      </c>
      <c r="B392" s="31" t="s">
        <v>5138</v>
      </c>
      <c r="C392" s="31" t="s">
        <v>5139</v>
      </c>
      <c r="D392" s="29" t="s">
        <v>582</v>
      </c>
      <c r="E392" s="91">
        <v>2</v>
      </c>
      <c r="F392" s="31" t="s">
        <v>5208</v>
      </c>
      <c r="G392" s="26" t="s">
        <v>594</v>
      </c>
      <c r="H392" s="26"/>
      <c r="I392" s="26" t="s">
        <v>45</v>
      </c>
      <c r="J392" s="91">
        <v>4</v>
      </c>
      <c r="K392" s="91">
        <v>8</v>
      </c>
      <c r="L392" s="91" t="s">
        <v>5019</v>
      </c>
      <c r="M392" s="53">
        <v>2.5</v>
      </c>
      <c r="N392" s="91"/>
      <c r="O392" s="91"/>
      <c r="P392" s="36">
        <v>8</v>
      </c>
      <c r="Q392" s="36" t="s">
        <v>5040</v>
      </c>
      <c r="R392" s="44">
        <v>200</v>
      </c>
      <c r="S392" s="126"/>
      <c r="T392" s="126" cm="1">
        <f t="array" ref="T392">_xlfn.IFS(Q392="始業～就業（8:30～17:15）",R392*7.75,Q392="日の入り～日の出",R392*12,Q392="その他",S392)</f>
        <v>1550</v>
      </c>
      <c r="U392" s="34" t="s">
        <v>4948</v>
      </c>
    </row>
    <row r="393" spans="1:21" s="7" customFormat="1" ht="15" customHeight="1">
      <c r="A393" s="91">
        <v>13</v>
      </c>
      <c r="B393" s="31" t="s">
        <v>5138</v>
      </c>
      <c r="C393" s="31" t="s">
        <v>5139</v>
      </c>
      <c r="D393" s="29" t="s">
        <v>582</v>
      </c>
      <c r="E393" s="91">
        <v>1</v>
      </c>
      <c r="F393" s="31" t="s">
        <v>5209</v>
      </c>
      <c r="G393" s="26" t="s">
        <v>5455</v>
      </c>
      <c r="H393" s="26"/>
      <c r="I393" s="26" t="s">
        <v>45</v>
      </c>
      <c r="J393" s="91">
        <v>4</v>
      </c>
      <c r="K393" s="91">
        <v>4</v>
      </c>
      <c r="L393" s="91"/>
      <c r="M393" s="53"/>
      <c r="N393" s="91"/>
      <c r="O393" s="91"/>
      <c r="P393" s="36">
        <v>4</v>
      </c>
      <c r="Q393" s="36" t="s">
        <v>5040</v>
      </c>
      <c r="R393" s="44">
        <v>200</v>
      </c>
      <c r="S393" s="126"/>
      <c r="T393" s="126" cm="1">
        <f t="array" ref="T393">_xlfn.IFS(Q393="始業～就業（8:30～17:15）",R393*7.75,Q393="日の入り～日の出",R393*12,Q393="その他",S393)</f>
        <v>1550</v>
      </c>
      <c r="U393" s="34" t="s">
        <v>4948</v>
      </c>
    </row>
    <row r="394" spans="1:21" s="7" customFormat="1" ht="15" customHeight="1">
      <c r="A394" s="91">
        <v>13</v>
      </c>
      <c r="B394" s="31" t="s">
        <v>5138</v>
      </c>
      <c r="C394" s="31" t="s">
        <v>5139</v>
      </c>
      <c r="D394" s="29" t="s">
        <v>582</v>
      </c>
      <c r="E394" s="91">
        <v>1</v>
      </c>
      <c r="F394" s="31" t="s">
        <v>5209</v>
      </c>
      <c r="G394" s="26" t="s">
        <v>5456</v>
      </c>
      <c r="H394" s="26"/>
      <c r="I394" s="26" t="s">
        <v>45</v>
      </c>
      <c r="J394" s="91">
        <v>4</v>
      </c>
      <c r="K394" s="91">
        <v>4</v>
      </c>
      <c r="L394" s="91"/>
      <c r="M394" s="53"/>
      <c r="N394" s="91"/>
      <c r="O394" s="91"/>
      <c r="P394" s="36">
        <v>4</v>
      </c>
      <c r="Q394" s="36" t="s">
        <v>5040</v>
      </c>
      <c r="R394" s="44">
        <v>200</v>
      </c>
      <c r="S394" s="126"/>
      <c r="T394" s="126" cm="1">
        <f t="array" ref="T394">_xlfn.IFS(Q394="始業～就業（8:30～17:15）",R394*7.75,Q394="日の入り～日の出",R394*12,Q394="その他",S394)</f>
        <v>1550</v>
      </c>
      <c r="U394" s="34" t="s">
        <v>4948</v>
      </c>
    </row>
    <row r="395" spans="1:21" s="7" customFormat="1" ht="15" customHeight="1">
      <c r="A395" s="91">
        <v>13</v>
      </c>
      <c r="B395" s="31" t="s">
        <v>5138</v>
      </c>
      <c r="C395" s="31" t="s">
        <v>5139</v>
      </c>
      <c r="D395" s="29" t="s">
        <v>582</v>
      </c>
      <c r="E395" s="91">
        <v>1</v>
      </c>
      <c r="F395" s="31" t="s">
        <v>5209</v>
      </c>
      <c r="G395" s="26" t="s">
        <v>5457</v>
      </c>
      <c r="H395" s="26"/>
      <c r="I395" s="26" t="s">
        <v>5463</v>
      </c>
      <c r="J395" s="91">
        <v>1</v>
      </c>
      <c r="K395" s="91">
        <v>1</v>
      </c>
      <c r="L395" s="91" t="s">
        <v>5019</v>
      </c>
      <c r="M395" s="53">
        <v>2.5</v>
      </c>
      <c r="N395" s="91"/>
      <c r="O395" s="91"/>
      <c r="P395" s="36">
        <v>1</v>
      </c>
      <c r="Q395" s="36" t="s">
        <v>5040</v>
      </c>
      <c r="R395" s="44">
        <v>200</v>
      </c>
      <c r="S395" s="126"/>
      <c r="T395" s="126" cm="1">
        <f t="array" ref="T395">_xlfn.IFS(Q395="始業～就業（8:30～17:15）",R395*7.75,Q395="日の入り～日の出",R395*12,Q395="その他",S395)</f>
        <v>1550</v>
      </c>
      <c r="U395" s="34" t="s">
        <v>244</v>
      </c>
    </row>
    <row r="396" spans="1:21" s="7" customFormat="1" ht="15" customHeight="1">
      <c r="A396" s="91">
        <v>13</v>
      </c>
      <c r="B396" s="31" t="s">
        <v>5138</v>
      </c>
      <c r="C396" s="31" t="s">
        <v>5139</v>
      </c>
      <c r="D396" s="29" t="s">
        <v>582</v>
      </c>
      <c r="E396" s="91">
        <v>1</v>
      </c>
      <c r="F396" s="31" t="s">
        <v>5209</v>
      </c>
      <c r="G396" s="26" t="s">
        <v>5458</v>
      </c>
      <c r="H396" s="26"/>
      <c r="I396" s="26" t="s">
        <v>5463</v>
      </c>
      <c r="J396" s="91">
        <v>1</v>
      </c>
      <c r="K396" s="91">
        <v>1</v>
      </c>
      <c r="L396" s="91"/>
      <c r="M396" s="53"/>
      <c r="N396" s="91"/>
      <c r="O396" s="91"/>
      <c r="P396" s="36">
        <v>1</v>
      </c>
      <c r="Q396" s="36" t="s">
        <v>5040</v>
      </c>
      <c r="R396" s="44">
        <v>200</v>
      </c>
      <c r="S396" s="126"/>
      <c r="T396" s="126" cm="1">
        <f t="array" ref="T396">_xlfn.IFS(Q396="始業～就業（8:30～17:15）",R396*7.75,Q396="日の入り～日の出",R396*12,Q396="その他",S396)</f>
        <v>1550</v>
      </c>
      <c r="U396" s="34"/>
    </row>
    <row r="397" spans="1:21" s="7" customFormat="1" ht="15" customHeight="1">
      <c r="A397" s="91">
        <v>13</v>
      </c>
      <c r="B397" s="31" t="s">
        <v>5138</v>
      </c>
      <c r="C397" s="31" t="s">
        <v>5139</v>
      </c>
      <c r="D397" s="29" t="s">
        <v>582</v>
      </c>
      <c r="E397" s="91">
        <v>1</v>
      </c>
      <c r="F397" s="31" t="s">
        <v>5209</v>
      </c>
      <c r="G397" s="26" t="s">
        <v>5459</v>
      </c>
      <c r="H397" s="26"/>
      <c r="I397" s="26" t="s">
        <v>45</v>
      </c>
      <c r="J397" s="91">
        <v>2</v>
      </c>
      <c r="K397" s="91">
        <v>2</v>
      </c>
      <c r="L397" s="91"/>
      <c r="M397" s="53"/>
      <c r="N397" s="91"/>
      <c r="O397" s="91"/>
      <c r="P397" s="36">
        <v>2</v>
      </c>
      <c r="Q397" s="36" t="s">
        <v>5040</v>
      </c>
      <c r="R397" s="44">
        <v>200</v>
      </c>
      <c r="S397" s="126"/>
      <c r="T397" s="126" cm="1">
        <f t="array" ref="T397">_xlfn.IFS(Q397="始業～就業（8:30～17:15）",R397*7.75,Q397="日の入り～日の出",R397*12,Q397="その他",S397)</f>
        <v>1550</v>
      </c>
      <c r="U397" s="34" t="s">
        <v>4948</v>
      </c>
    </row>
    <row r="398" spans="1:21" s="7" customFormat="1" ht="15" customHeight="1">
      <c r="A398" s="91">
        <v>13</v>
      </c>
      <c r="B398" s="31" t="s">
        <v>5138</v>
      </c>
      <c r="C398" s="31" t="s">
        <v>5139</v>
      </c>
      <c r="D398" s="29" t="s">
        <v>582</v>
      </c>
      <c r="E398" s="91">
        <v>1</v>
      </c>
      <c r="F398" s="31" t="s">
        <v>5209</v>
      </c>
      <c r="G398" s="26" t="s">
        <v>5460</v>
      </c>
      <c r="H398" s="26"/>
      <c r="I398" s="26" t="s">
        <v>596</v>
      </c>
      <c r="J398" s="91">
        <v>2</v>
      </c>
      <c r="K398" s="91">
        <v>2</v>
      </c>
      <c r="L398" s="91"/>
      <c r="M398" s="53"/>
      <c r="N398" s="91"/>
      <c r="O398" s="91"/>
      <c r="P398" s="36">
        <v>2</v>
      </c>
      <c r="Q398" s="36" t="s">
        <v>5040</v>
      </c>
      <c r="R398" s="44">
        <v>200</v>
      </c>
      <c r="S398" s="126"/>
      <c r="T398" s="126" cm="1">
        <f t="array" ref="T398">_xlfn.IFS(Q398="始業～就業（8:30～17:15）",R398*7.75,Q398="日の入り～日の出",R398*12,Q398="その他",S398)</f>
        <v>1550</v>
      </c>
      <c r="U398" s="34" t="s">
        <v>340</v>
      </c>
    </row>
    <row r="399" spans="1:21" s="7" customFormat="1" ht="15" customHeight="1">
      <c r="A399" s="91">
        <v>13</v>
      </c>
      <c r="B399" s="31" t="s">
        <v>5138</v>
      </c>
      <c r="C399" s="31" t="s">
        <v>5139</v>
      </c>
      <c r="D399" s="29" t="s">
        <v>582</v>
      </c>
      <c r="E399" s="91">
        <v>1</v>
      </c>
      <c r="F399" s="31" t="s">
        <v>5209</v>
      </c>
      <c r="G399" s="26" t="s">
        <v>5461</v>
      </c>
      <c r="H399" s="26"/>
      <c r="I399" s="26" t="s">
        <v>45</v>
      </c>
      <c r="J399" s="91">
        <v>1</v>
      </c>
      <c r="K399" s="91">
        <v>2</v>
      </c>
      <c r="L399" s="91"/>
      <c r="M399" s="53"/>
      <c r="N399" s="91"/>
      <c r="O399" s="91"/>
      <c r="P399" s="36">
        <v>2</v>
      </c>
      <c r="Q399" s="36" t="s">
        <v>5040</v>
      </c>
      <c r="R399" s="44">
        <v>200</v>
      </c>
      <c r="S399" s="126"/>
      <c r="T399" s="126" cm="1">
        <f t="array" ref="T399">_xlfn.IFS(Q399="始業～就業（8:30～17:15）",R399*7.75,Q399="日の入り～日の出",R399*12,Q399="その他",S399)</f>
        <v>1550</v>
      </c>
      <c r="U399" s="34" t="s">
        <v>4948</v>
      </c>
    </row>
    <row r="400" spans="1:21" s="7" customFormat="1" ht="15" customHeight="1">
      <c r="A400" s="91">
        <v>13</v>
      </c>
      <c r="B400" s="31" t="s">
        <v>5138</v>
      </c>
      <c r="C400" s="31" t="s">
        <v>5139</v>
      </c>
      <c r="D400" s="29" t="s">
        <v>582</v>
      </c>
      <c r="E400" s="91">
        <v>1</v>
      </c>
      <c r="F400" s="31" t="s">
        <v>5209</v>
      </c>
      <c r="G400" s="26" t="s">
        <v>5462</v>
      </c>
      <c r="H400" s="26"/>
      <c r="I400" s="26" t="s">
        <v>596</v>
      </c>
      <c r="J400" s="91">
        <v>2</v>
      </c>
      <c r="K400" s="91">
        <v>2</v>
      </c>
      <c r="L400" s="91"/>
      <c r="M400" s="53"/>
      <c r="N400" s="91"/>
      <c r="O400" s="91"/>
      <c r="P400" s="36">
        <v>2</v>
      </c>
      <c r="Q400" s="36" t="s">
        <v>5040</v>
      </c>
      <c r="R400" s="44">
        <v>200</v>
      </c>
      <c r="S400" s="126"/>
      <c r="T400" s="126" cm="1">
        <f t="array" ref="T400">_xlfn.IFS(Q400="始業～就業（8:30～17:15）",R400*7.75,Q400="日の入り～日の出",R400*12,Q400="その他",S400)</f>
        <v>1550</v>
      </c>
      <c r="U400" s="34" t="s">
        <v>340</v>
      </c>
    </row>
    <row r="401" spans="1:21" s="7" customFormat="1" ht="15" customHeight="1">
      <c r="A401" s="91">
        <v>13</v>
      </c>
      <c r="B401" s="31" t="s">
        <v>5138</v>
      </c>
      <c r="C401" s="31" t="s">
        <v>5139</v>
      </c>
      <c r="D401" s="29" t="s">
        <v>582</v>
      </c>
      <c r="E401" s="91">
        <v>1</v>
      </c>
      <c r="F401" s="31" t="s">
        <v>595</v>
      </c>
      <c r="G401" s="26" t="s">
        <v>595</v>
      </c>
      <c r="H401" s="26"/>
      <c r="I401" s="26" t="s">
        <v>430</v>
      </c>
      <c r="J401" s="91">
        <v>5</v>
      </c>
      <c r="K401" s="91">
        <v>5</v>
      </c>
      <c r="L401" s="91" t="s">
        <v>5019</v>
      </c>
      <c r="M401" s="53">
        <v>5.0999999999999996</v>
      </c>
      <c r="N401" s="91"/>
      <c r="O401" s="91"/>
      <c r="P401" s="36">
        <v>5</v>
      </c>
      <c r="Q401" s="36" t="s">
        <v>5041</v>
      </c>
      <c r="R401" s="44">
        <v>200</v>
      </c>
      <c r="S401" s="126"/>
      <c r="T401" s="126" cm="1">
        <f t="array" ref="T401">_xlfn.IFS(Q401="始業～就業（8:30～17:15）",R401*7.75,Q401="日の入り～日の出",R401*12,Q401="その他",S401)</f>
        <v>2400</v>
      </c>
      <c r="U401" s="34" t="s">
        <v>5964</v>
      </c>
    </row>
    <row r="402" spans="1:21" s="7" customFormat="1" ht="15" customHeight="1">
      <c r="A402" s="91">
        <v>13</v>
      </c>
      <c r="B402" s="31" t="s">
        <v>5138</v>
      </c>
      <c r="C402" s="31" t="s">
        <v>5139</v>
      </c>
      <c r="D402" s="29" t="s">
        <v>582</v>
      </c>
      <c r="E402" s="91">
        <v>1</v>
      </c>
      <c r="F402" s="31" t="s">
        <v>5210</v>
      </c>
      <c r="G402" s="26" t="s">
        <v>5448</v>
      </c>
      <c r="H402" s="26"/>
      <c r="I402" s="26" t="s">
        <v>45</v>
      </c>
      <c r="J402" s="91">
        <v>2</v>
      </c>
      <c r="K402" s="91">
        <v>2</v>
      </c>
      <c r="L402" s="91"/>
      <c r="M402" s="53"/>
      <c r="N402" s="91"/>
      <c r="O402" s="91"/>
      <c r="P402" s="36">
        <v>2</v>
      </c>
      <c r="Q402" s="36" t="s">
        <v>5040</v>
      </c>
      <c r="R402" s="44">
        <v>200</v>
      </c>
      <c r="S402" s="126"/>
      <c r="T402" s="126" cm="1">
        <f t="array" ref="T402">_xlfn.IFS(Q402="始業～就業（8:30～17:15）",R402*7.75,Q402="日の入り～日の出",R402*12,Q402="その他",S402)</f>
        <v>1550</v>
      </c>
      <c r="U402" s="34" t="s">
        <v>4948</v>
      </c>
    </row>
    <row r="403" spans="1:21" s="7" customFormat="1" ht="15" customHeight="1">
      <c r="A403" s="91">
        <v>13</v>
      </c>
      <c r="B403" s="31" t="s">
        <v>5138</v>
      </c>
      <c r="C403" s="31" t="s">
        <v>5139</v>
      </c>
      <c r="D403" s="29" t="s">
        <v>582</v>
      </c>
      <c r="E403" s="91">
        <v>1</v>
      </c>
      <c r="F403" s="31" t="s">
        <v>5210</v>
      </c>
      <c r="G403" s="26" t="s">
        <v>5449</v>
      </c>
      <c r="H403" s="26"/>
      <c r="I403" s="26" t="s">
        <v>596</v>
      </c>
      <c r="J403" s="91">
        <v>1</v>
      </c>
      <c r="K403" s="91">
        <v>1</v>
      </c>
      <c r="L403" s="91"/>
      <c r="M403" s="53"/>
      <c r="N403" s="91"/>
      <c r="O403" s="91"/>
      <c r="P403" s="36">
        <v>2</v>
      </c>
      <c r="Q403" s="36" t="s">
        <v>5040</v>
      </c>
      <c r="R403" s="44">
        <v>200</v>
      </c>
      <c r="S403" s="126"/>
      <c r="T403" s="126" cm="1">
        <f t="array" ref="T403">_xlfn.IFS(Q403="始業～就業（8:30～17:15）",R403*7.75,Q403="日の入り～日の出",R403*12,Q403="その他",S403)</f>
        <v>1550</v>
      </c>
      <c r="U403" s="34"/>
    </row>
    <row r="404" spans="1:21" s="7" customFormat="1" ht="15" customHeight="1">
      <c r="A404" s="91">
        <v>13</v>
      </c>
      <c r="B404" s="31" t="s">
        <v>5138</v>
      </c>
      <c r="C404" s="31" t="s">
        <v>5139</v>
      </c>
      <c r="D404" s="29" t="s">
        <v>582</v>
      </c>
      <c r="E404" s="91">
        <v>1</v>
      </c>
      <c r="F404" s="31" t="s">
        <v>5210</v>
      </c>
      <c r="G404" s="26" t="s">
        <v>5449</v>
      </c>
      <c r="H404" s="26"/>
      <c r="I404" s="26" t="s">
        <v>5450</v>
      </c>
      <c r="J404" s="91">
        <v>1</v>
      </c>
      <c r="K404" s="91">
        <v>1</v>
      </c>
      <c r="L404" s="91"/>
      <c r="M404" s="53"/>
      <c r="N404" s="91"/>
      <c r="O404" s="91"/>
      <c r="P404" s="36">
        <v>2</v>
      </c>
      <c r="Q404" s="36" t="s">
        <v>5040</v>
      </c>
      <c r="R404" s="44">
        <v>200</v>
      </c>
      <c r="S404" s="126"/>
      <c r="T404" s="126" cm="1">
        <f t="array" ref="T404">_xlfn.IFS(Q404="始業～就業（8:30～17:15）",R404*7.75,Q404="日の入り～日の出",R404*12,Q404="その他",S404)</f>
        <v>1550</v>
      </c>
      <c r="U404" s="34"/>
    </row>
    <row r="405" spans="1:21" s="7" customFormat="1" ht="15" customHeight="1">
      <c r="A405" s="91">
        <v>13</v>
      </c>
      <c r="B405" s="31" t="s">
        <v>5138</v>
      </c>
      <c r="C405" s="31" t="s">
        <v>5139</v>
      </c>
      <c r="D405" s="29" t="s">
        <v>582</v>
      </c>
      <c r="E405" s="91">
        <v>1</v>
      </c>
      <c r="F405" s="31" t="s">
        <v>5210</v>
      </c>
      <c r="G405" s="26" t="s">
        <v>5451</v>
      </c>
      <c r="H405" s="26"/>
      <c r="I405" s="26" t="s">
        <v>45</v>
      </c>
      <c r="J405" s="91">
        <v>1</v>
      </c>
      <c r="K405" s="91">
        <v>1</v>
      </c>
      <c r="L405" s="91"/>
      <c r="M405" s="53"/>
      <c r="N405" s="91"/>
      <c r="O405" s="91"/>
      <c r="P405" s="36">
        <v>1</v>
      </c>
      <c r="Q405" s="36" t="s">
        <v>5040</v>
      </c>
      <c r="R405" s="44">
        <v>200</v>
      </c>
      <c r="S405" s="126"/>
      <c r="T405" s="126" cm="1">
        <f t="array" ref="T405">_xlfn.IFS(Q405="始業～就業（8:30～17:15）",R405*7.75,Q405="日の入り～日の出",R405*12,Q405="その他",S405)</f>
        <v>1550</v>
      </c>
      <c r="U405" s="34" t="s">
        <v>4948</v>
      </c>
    </row>
    <row r="406" spans="1:21" s="7" customFormat="1" ht="15" customHeight="1">
      <c r="A406" s="91">
        <v>13</v>
      </c>
      <c r="B406" s="31" t="s">
        <v>5138</v>
      </c>
      <c r="C406" s="31" t="s">
        <v>5139</v>
      </c>
      <c r="D406" s="29" t="s">
        <v>582</v>
      </c>
      <c r="E406" s="91">
        <v>1</v>
      </c>
      <c r="F406" s="31" t="s">
        <v>5210</v>
      </c>
      <c r="G406" s="26" t="s">
        <v>5453</v>
      </c>
      <c r="H406" s="26"/>
      <c r="I406" s="26" t="s">
        <v>596</v>
      </c>
      <c r="J406" s="91">
        <v>1</v>
      </c>
      <c r="K406" s="91">
        <v>1</v>
      </c>
      <c r="L406" s="91"/>
      <c r="M406" s="53"/>
      <c r="N406" s="91"/>
      <c r="O406" s="91"/>
      <c r="P406" s="36">
        <v>1</v>
      </c>
      <c r="Q406" s="36" t="s">
        <v>5040</v>
      </c>
      <c r="R406" s="44">
        <v>200</v>
      </c>
      <c r="S406" s="126"/>
      <c r="T406" s="126" cm="1">
        <f t="array" ref="T406">_xlfn.IFS(Q406="始業～就業（8:30～17:15）",R406*7.75,Q406="日の入り～日の出",R406*12,Q406="その他",S406)</f>
        <v>1550</v>
      </c>
      <c r="U406" s="34"/>
    </row>
    <row r="407" spans="1:21" s="7" customFormat="1" ht="15" customHeight="1">
      <c r="A407" s="91">
        <v>13</v>
      </c>
      <c r="B407" s="31" t="s">
        <v>5138</v>
      </c>
      <c r="C407" s="31" t="s">
        <v>5139</v>
      </c>
      <c r="D407" s="29" t="s">
        <v>582</v>
      </c>
      <c r="E407" s="91">
        <v>1</v>
      </c>
      <c r="F407" s="31" t="s">
        <v>5210</v>
      </c>
      <c r="G407" s="26" t="s">
        <v>5453</v>
      </c>
      <c r="H407" s="26"/>
      <c r="I407" s="26" t="s">
        <v>5450</v>
      </c>
      <c r="J407" s="91">
        <v>1</v>
      </c>
      <c r="K407" s="91">
        <v>1</v>
      </c>
      <c r="L407" s="91"/>
      <c r="M407" s="53"/>
      <c r="N407" s="91"/>
      <c r="O407" s="91"/>
      <c r="P407" s="36">
        <v>1</v>
      </c>
      <c r="Q407" s="36" t="s">
        <v>5040</v>
      </c>
      <c r="R407" s="44">
        <v>200</v>
      </c>
      <c r="S407" s="126"/>
      <c r="T407" s="126" cm="1">
        <f t="array" ref="T407">_xlfn.IFS(Q407="始業～就業（8:30～17:15）",R407*7.75,Q407="日の入り～日の出",R407*12,Q407="その他",S407)</f>
        <v>1550</v>
      </c>
      <c r="U407" s="34"/>
    </row>
    <row r="408" spans="1:21" s="7" customFormat="1" ht="15" customHeight="1">
      <c r="A408" s="91">
        <v>13</v>
      </c>
      <c r="B408" s="31" t="s">
        <v>5138</v>
      </c>
      <c r="C408" s="31" t="s">
        <v>5139</v>
      </c>
      <c r="D408" s="29" t="s">
        <v>582</v>
      </c>
      <c r="E408" s="91" t="s">
        <v>5211</v>
      </c>
      <c r="F408" s="31" t="s">
        <v>597</v>
      </c>
      <c r="G408" s="26" t="s">
        <v>597</v>
      </c>
      <c r="H408" s="26"/>
      <c r="I408" s="26" t="s">
        <v>45</v>
      </c>
      <c r="J408" s="91">
        <v>12</v>
      </c>
      <c r="K408" s="91">
        <v>12</v>
      </c>
      <c r="L408" s="91"/>
      <c r="M408" s="53"/>
      <c r="N408" s="91"/>
      <c r="O408" s="91"/>
      <c r="P408" s="36">
        <v>12</v>
      </c>
      <c r="Q408" s="36" t="s">
        <v>5040</v>
      </c>
      <c r="R408" s="44">
        <v>200</v>
      </c>
      <c r="S408" s="126"/>
      <c r="T408" s="126" cm="1">
        <f t="array" ref="T408">_xlfn.IFS(Q408="始業～就業（8:30～17:15）",R408*7.75,Q408="日の入り～日の出",R408*12,Q408="その他",S408)</f>
        <v>1550</v>
      </c>
      <c r="U408" s="34" t="s">
        <v>4948</v>
      </c>
    </row>
    <row r="409" spans="1:21" s="7" customFormat="1" ht="15" customHeight="1">
      <c r="A409" s="91">
        <v>14</v>
      </c>
      <c r="B409" s="31" t="s">
        <v>5138</v>
      </c>
      <c r="C409" s="31" t="s">
        <v>5139</v>
      </c>
      <c r="D409" s="29" t="s">
        <v>598</v>
      </c>
      <c r="E409" s="91">
        <v>1</v>
      </c>
      <c r="F409" s="31" t="s">
        <v>5128</v>
      </c>
      <c r="G409" s="26" t="s">
        <v>599</v>
      </c>
      <c r="H409" s="26"/>
      <c r="I409" s="26" t="s">
        <v>45</v>
      </c>
      <c r="J409" s="91">
        <v>2</v>
      </c>
      <c r="K409" s="91">
        <v>4</v>
      </c>
      <c r="L409" s="91"/>
      <c r="M409" s="53"/>
      <c r="N409" s="91"/>
      <c r="O409" s="91"/>
      <c r="P409" s="36">
        <v>43</v>
      </c>
      <c r="Q409" s="36" t="s">
        <v>5040</v>
      </c>
      <c r="R409" s="44">
        <v>365</v>
      </c>
      <c r="S409" s="126"/>
      <c r="T409" s="126" cm="1">
        <f t="array" ref="T409">_xlfn.IFS(Q409="始業～就業（8:30～17:15）",R409*7.75,Q409="日の入り～日の出",R409*12,Q409="その他",S409)</f>
        <v>2828.75</v>
      </c>
      <c r="U409" s="34" t="s">
        <v>4948</v>
      </c>
    </row>
    <row r="410" spans="1:21" s="7" customFormat="1" ht="15" customHeight="1">
      <c r="A410" s="91">
        <v>14</v>
      </c>
      <c r="B410" s="31" t="s">
        <v>5138</v>
      </c>
      <c r="C410" s="31" t="s">
        <v>5139</v>
      </c>
      <c r="D410" s="29" t="s">
        <v>598</v>
      </c>
      <c r="E410" s="91">
        <v>1</v>
      </c>
      <c r="F410" s="31" t="s">
        <v>5128</v>
      </c>
      <c r="G410" s="26" t="s">
        <v>600</v>
      </c>
      <c r="H410" s="26"/>
      <c r="I410" s="26" t="s">
        <v>45</v>
      </c>
      <c r="J410" s="91">
        <v>6</v>
      </c>
      <c r="K410" s="91">
        <v>6</v>
      </c>
      <c r="L410" s="91"/>
      <c r="M410" s="53"/>
      <c r="N410" s="91"/>
      <c r="O410" s="91"/>
      <c r="P410" s="36">
        <v>45</v>
      </c>
      <c r="Q410" s="36" t="s">
        <v>5040</v>
      </c>
      <c r="R410" s="44">
        <v>365</v>
      </c>
      <c r="S410" s="126"/>
      <c r="T410" s="126" cm="1">
        <f t="array" ref="T410">_xlfn.IFS(Q410="始業～就業（8:30～17:15）",R410*7.75,Q410="日の入り～日の出",R410*12,Q410="その他",S410)</f>
        <v>2828.75</v>
      </c>
      <c r="U410" s="34" t="s">
        <v>4948</v>
      </c>
    </row>
    <row r="411" spans="1:21" s="7" customFormat="1" ht="15" customHeight="1">
      <c r="A411" s="91">
        <v>14</v>
      </c>
      <c r="B411" s="31" t="s">
        <v>5138</v>
      </c>
      <c r="C411" s="31" t="s">
        <v>5139</v>
      </c>
      <c r="D411" s="29" t="s">
        <v>598</v>
      </c>
      <c r="E411" s="91">
        <v>1</v>
      </c>
      <c r="F411" s="31" t="s">
        <v>5128</v>
      </c>
      <c r="G411" s="26" t="s">
        <v>601</v>
      </c>
      <c r="H411" s="26"/>
      <c r="I411" s="26" t="s">
        <v>52</v>
      </c>
      <c r="J411" s="91">
        <v>6</v>
      </c>
      <c r="K411" s="91">
        <v>6</v>
      </c>
      <c r="L411" s="91"/>
      <c r="M411" s="53"/>
      <c r="N411" s="91"/>
      <c r="O411" s="91"/>
      <c r="P411" s="36">
        <v>25</v>
      </c>
      <c r="Q411" s="36" t="s">
        <v>5040</v>
      </c>
      <c r="R411" s="44">
        <v>365</v>
      </c>
      <c r="S411" s="126"/>
      <c r="T411" s="126" cm="1">
        <f t="array" ref="T411">_xlfn.IFS(Q411="始業～就業（8:30～17:15）",R411*7.75,Q411="日の入り～日の出",R411*12,Q411="その他",S411)</f>
        <v>2828.75</v>
      </c>
      <c r="U411" s="34" t="s">
        <v>51</v>
      </c>
    </row>
    <row r="412" spans="1:21" s="18" customFormat="1" ht="15" customHeight="1">
      <c r="A412" s="91">
        <v>14</v>
      </c>
      <c r="B412" s="31" t="s">
        <v>5138</v>
      </c>
      <c r="C412" s="31" t="s">
        <v>5139</v>
      </c>
      <c r="D412" s="29" t="s">
        <v>598</v>
      </c>
      <c r="E412" s="91">
        <v>1</v>
      </c>
      <c r="F412" s="31" t="s">
        <v>5128</v>
      </c>
      <c r="G412" s="26" t="s">
        <v>447</v>
      </c>
      <c r="H412" s="26"/>
      <c r="I412" s="26" t="s">
        <v>15</v>
      </c>
      <c r="J412" s="91">
        <v>8</v>
      </c>
      <c r="K412" s="91">
        <v>8</v>
      </c>
      <c r="L412" s="91"/>
      <c r="M412" s="53"/>
      <c r="N412" s="91"/>
      <c r="O412" s="91"/>
      <c r="P412" s="36">
        <v>40</v>
      </c>
      <c r="Q412" s="36" t="s">
        <v>5040</v>
      </c>
      <c r="R412" s="44">
        <v>365</v>
      </c>
      <c r="S412" s="126"/>
      <c r="T412" s="126" cm="1">
        <f t="array" ref="T412">_xlfn.IFS(Q412="始業～就業（8:30～17:15）",R412*7.75,Q412="日の入り～日の出",R412*12,Q412="その他",S412)</f>
        <v>2828.75</v>
      </c>
      <c r="U412" s="34" t="s">
        <v>244</v>
      </c>
    </row>
    <row r="413" spans="1:21" s="7" customFormat="1" ht="15" customHeight="1">
      <c r="A413" s="91">
        <v>14</v>
      </c>
      <c r="B413" s="31" t="s">
        <v>5138</v>
      </c>
      <c r="C413" s="31" t="s">
        <v>5139</v>
      </c>
      <c r="D413" s="29" t="s">
        <v>598</v>
      </c>
      <c r="E413" s="91">
        <v>1</v>
      </c>
      <c r="F413" s="31" t="s">
        <v>5128</v>
      </c>
      <c r="G413" s="26" t="s">
        <v>447</v>
      </c>
      <c r="H413" s="26"/>
      <c r="I413" s="26" t="s">
        <v>69</v>
      </c>
      <c r="J413" s="91">
        <v>4</v>
      </c>
      <c r="K413" s="91">
        <v>4</v>
      </c>
      <c r="L413" s="91"/>
      <c r="M413" s="53"/>
      <c r="N413" s="91"/>
      <c r="O413" s="91"/>
      <c r="P413" s="36">
        <v>35</v>
      </c>
      <c r="Q413" s="36" t="s">
        <v>5040</v>
      </c>
      <c r="R413" s="44">
        <v>365</v>
      </c>
      <c r="S413" s="126"/>
      <c r="T413" s="126" cm="1">
        <f t="array" ref="T413">_xlfn.IFS(Q413="始業～就業（8:30～17:15）",R413*7.75,Q413="日の入り～日の出",R413*12,Q413="その他",S413)</f>
        <v>2828.75</v>
      </c>
      <c r="U413" s="34" t="s">
        <v>291</v>
      </c>
    </row>
    <row r="414" spans="1:21" s="7" customFormat="1" ht="15" customHeight="1">
      <c r="A414" s="91">
        <v>14</v>
      </c>
      <c r="B414" s="31" t="s">
        <v>5138</v>
      </c>
      <c r="C414" s="31" t="s">
        <v>5139</v>
      </c>
      <c r="D414" s="29" t="s">
        <v>598</v>
      </c>
      <c r="E414" s="91">
        <v>1</v>
      </c>
      <c r="F414" s="31" t="s">
        <v>5128</v>
      </c>
      <c r="G414" s="26" t="s">
        <v>602</v>
      </c>
      <c r="H414" s="26"/>
      <c r="I414" s="26" t="s">
        <v>45</v>
      </c>
      <c r="J414" s="91">
        <v>2</v>
      </c>
      <c r="K414" s="91">
        <v>4</v>
      </c>
      <c r="L414" s="91"/>
      <c r="M414" s="53"/>
      <c r="N414" s="91"/>
      <c r="O414" s="91"/>
      <c r="P414" s="36">
        <v>43</v>
      </c>
      <c r="Q414" s="36" t="s">
        <v>5040</v>
      </c>
      <c r="R414" s="44">
        <v>365</v>
      </c>
      <c r="S414" s="126"/>
      <c r="T414" s="126" cm="1">
        <f t="array" ref="T414">_xlfn.IFS(Q414="始業～就業（8:30～17:15）",R414*7.75,Q414="日の入り～日の出",R414*12,Q414="その他",S414)</f>
        <v>2828.75</v>
      </c>
      <c r="U414" s="34" t="s">
        <v>4948</v>
      </c>
    </row>
    <row r="415" spans="1:21" s="7" customFormat="1" ht="15" customHeight="1">
      <c r="A415" s="91">
        <v>14</v>
      </c>
      <c r="B415" s="31" t="s">
        <v>5138</v>
      </c>
      <c r="C415" s="31" t="s">
        <v>5139</v>
      </c>
      <c r="D415" s="29" t="s">
        <v>598</v>
      </c>
      <c r="E415" s="91">
        <v>1</v>
      </c>
      <c r="F415" s="31" t="s">
        <v>5128</v>
      </c>
      <c r="G415" s="26" t="s">
        <v>603</v>
      </c>
      <c r="H415" s="26"/>
      <c r="I415" s="26" t="s">
        <v>45</v>
      </c>
      <c r="J415" s="91">
        <v>2</v>
      </c>
      <c r="K415" s="91">
        <v>2</v>
      </c>
      <c r="L415" s="91"/>
      <c r="M415" s="53"/>
      <c r="N415" s="91"/>
      <c r="O415" s="91"/>
      <c r="P415" s="36">
        <v>45</v>
      </c>
      <c r="Q415" s="36" t="s">
        <v>5040</v>
      </c>
      <c r="R415" s="44">
        <v>365</v>
      </c>
      <c r="S415" s="126"/>
      <c r="T415" s="126" cm="1">
        <f t="array" ref="T415">_xlfn.IFS(Q415="始業～就業（8:30～17:15）",R415*7.75,Q415="日の入り～日の出",R415*12,Q415="その他",S415)</f>
        <v>2828.75</v>
      </c>
      <c r="U415" s="34" t="s">
        <v>4948</v>
      </c>
    </row>
    <row r="416" spans="1:21" s="7" customFormat="1" ht="15" customHeight="1">
      <c r="A416" s="91">
        <v>14</v>
      </c>
      <c r="B416" s="31" t="s">
        <v>5138</v>
      </c>
      <c r="C416" s="31" t="s">
        <v>5139</v>
      </c>
      <c r="D416" s="29" t="s">
        <v>598</v>
      </c>
      <c r="E416" s="91">
        <v>1</v>
      </c>
      <c r="F416" s="31" t="s">
        <v>5128</v>
      </c>
      <c r="G416" s="26" t="s">
        <v>604</v>
      </c>
      <c r="H416" s="26"/>
      <c r="I416" s="26" t="s">
        <v>605</v>
      </c>
      <c r="J416" s="91">
        <v>2</v>
      </c>
      <c r="K416" s="91">
        <v>2</v>
      </c>
      <c r="L416" s="91"/>
      <c r="M416" s="53"/>
      <c r="N416" s="91"/>
      <c r="O416" s="91"/>
      <c r="P416" s="36">
        <v>15</v>
      </c>
      <c r="Q416" s="36" t="s">
        <v>5040</v>
      </c>
      <c r="R416" s="44">
        <v>365</v>
      </c>
      <c r="S416" s="126"/>
      <c r="T416" s="126" cm="1">
        <f t="array" ref="T416">_xlfn.IFS(Q416="始業～就業（8:30～17:15）",R416*7.75,Q416="日の入り～日の出",R416*12,Q416="その他",S416)</f>
        <v>2828.75</v>
      </c>
      <c r="U416" s="34" t="s">
        <v>244</v>
      </c>
    </row>
    <row r="417" spans="1:21" s="7" customFormat="1" ht="15" customHeight="1">
      <c r="A417" s="91">
        <v>14</v>
      </c>
      <c r="B417" s="31" t="s">
        <v>5138</v>
      </c>
      <c r="C417" s="31" t="s">
        <v>5139</v>
      </c>
      <c r="D417" s="29" t="s">
        <v>598</v>
      </c>
      <c r="E417" s="91">
        <v>1</v>
      </c>
      <c r="F417" s="31" t="s">
        <v>5128</v>
      </c>
      <c r="G417" s="26" t="s">
        <v>606</v>
      </c>
      <c r="H417" s="26"/>
      <c r="I417" s="26" t="s">
        <v>607</v>
      </c>
      <c r="J417" s="91">
        <v>1</v>
      </c>
      <c r="K417" s="91">
        <v>1</v>
      </c>
      <c r="L417" s="91"/>
      <c r="M417" s="53"/>
      <c r="N417" s="91"/>
      <c r="O417" s="91"/>
      <c r="P417" s="36">
        <v>15</v>
      </c>
      <c r="Q417" s="36" t="s">
        <v>5040</v>
      </c>
      <c r="R417" s="44">
        <v>365</v>
      </c>
      <c r="S417" s="126"/>
      <c r="T417" s="126" cm="1">
        <f t="array" ref="T417">_xlfn.IFS(Q417="始業～就業（8:30～17:15）",R417*7.75,Q417="日の入り～日の出",R417*12,Q417="その他",S417)</f>
        <v>2828.75</v>
      </c>
      <c r="U417" s="34" t="s">
        <v>244</v>
      </c>
    </row>
    <row r="418" spans="1:21" s="7" customFormat="1" ht="15" customHeight="1">
      <c r="A418" s="91">
        <v>14</v>
      </c>
      <c r="B418" s="31" t="s">
        <v>5138</v>
      </c>
      <c r="C418" s="31" t="s">
        <v>5139</v>
      </c>
      <c r="D418" s="29" t="s">
        <v>598</v>
      </c>
      <c r="E418" s="91">
        <v>1</v>
      </c>
      <c r="F418" s="31" t="s">
        <v>5128</v>
      </c>
      <c r="G418" s="26" t="s">
        <v>608</v>
      </c>
      <c r="H418" s="26"/>
      <c r="I418" s="26" t="s">
        <v>385</v>
      </c>
      <c r="J418" s="91">
        <v>1</v>
      </c>
      <c r="K418" s="91">
        <v>3</v>
      </c>
      <c r="L418" s="91"/>
      <c r="M418" s="53"/>
      <c r="N418" s="91"/>
      <c r="O418" s="91"/>
      <c r="P418" s="36">
        <v>35</v>
      </c>
      <c r="Q418" s="36" t="s">
        <v>5040</v>
      </c>
      <c r="R418" s="44">
        <v>365</v>
      </c>
      <c r="S418" s="126"/>
      <c r="T418" s="126" cm="1">
        <f t="array" ref="T418">_xlfn.IFS(Q418="始業～就業（8:30～17:15）",R418*7.75,Q418="日の入り～日の出",R418*12,Q418="その他",S418)</f>
        <v>2828.75</v>
      </c>
      <c r="U418" s="34" t="s">
        <v>5010</v>
      </c>
    </row>
    <row r="419" spans="1:21" s="7" customFormat="1" ht="15" customHeight="1">
      <c r="A419" s="91">
        <v>14</v>
      </c>
      <c r="B419" s="31" t="s">
        <v>5138</v>
      </c>
      <c r="C419" s="31" t="s">
        <v>5139</v>
      </c>
      <c r="D419" s="29" t="s">
        <v>598</v>
      </c>
      <c r="E419" s="91">
        <v>2</v>
      </c>
      <c r="F419" s="31" t="s">
        <v>5128</v>
      </c>
      <c r="G419" s="26" t="s">
        <v>448</v>
      </c>
      <c r="H419" s="26"/>
      <c r="I419" s="26" t="s">
        <v>609</v>
      </c>
      <c r="J419" s="91">
        <v>2</v>
      </c>
      <c r="K419" s="91">
        <v>6</v>
      </c>
      <c r="L419" s="91"/>
      <c r="M419" s="53"/>
      <c r="N419" s="91"/>
      <c r="O419" s="91"/>
      <c r="P419" s="36">
        <v>35</v>
      </c>
      <c r="Q419" s="36" t="s">
        <v>5040</v>
      </c>
      <c r="R419" s="44">
        <v>365</v>
      </c>
      <c r="S419" s="126"/>
      <c r="T419" s="126" cm="1">
        <f t="array" ref="T419">_xlfn.IFS(Q419="始業～就業（8:30～17:15）",R419*7.75,Q419="日の入り～日の出",R419*12,Q419="その他",S419)</f>
        <v>2828.75</v>
      </c>
      <c r="U419" s="34" t="s">
        <v>5010</v>
      </c>
    </row>
    <row r="420" spans="1:21" s="7" customFormat="1" ht="15" customHeight="1">
      <c r="A420" s="91">
        <v>14</v>
      </c>
      <c r="B420" s="31" t="s">
        <v>5138</v>
      </c>
      <c r="C420" s="31" t="s">
        <v>5139</v>
      </c>
      <c r="D420" s="29" t="s">
        <v>598</v>
      </c>
      <c r="E420" s="91">
        <v>2</v>
      </c>
      <c r="F420" s="31" t="s">
        <v>5128</v>
      </c>
      <c r="G420" s="26" t="s">
        <v>610</v>
      </c>
      <c r="H420" s="26"/>
      <c r="I420" s="26" t="s">
        <v>45</v>
      </c>
      <c r="J420" s="91">
        <v>3</v>
      </c>
      <c r="K420" s="91">
        <v>6</v>
      </c>
      <c r="L420" s="91"/>
      <c r="M420" s="53"/>
      <c r="N420" s="91"/>
      <c r="O420" s="91"/>
      <c r="P420" s="36">
        <v>43</v>
      </c>
      <c r="Q420" s="36" t="s">
        <v>5040</v>
      </c>
      <c r="R420" s="44">
        <v>365</v>
      </c>
      <c r="S420" s="126"/>
      <c r="T420" s="126" cm="1">
        <f t="array" ref="T420">_xlfn.IFS(Q420="始業～就業（8:30～17:15）",R420*7.75,Q420="日の入り～日の出",R420*12,Q420="その他",S420)</f>
        <v>2828.75</v>
      </c>
      <c r="U420" s="34" t="s">
        <v>4948</v>
      </c>
    </row>
    <row r="421" spans="1:21" s="7" customFormat="1" ht="15" customHeight="1">
      <c r="A421" s="91">
        <v>14</v>
      </c>
      <c r="B421" s="31" t="s">
        <v>5138</v>
      </c>
      <c r="C421" s="31" t="s">
        <v>5139</v>
      </c>
      <c r="D421" s="29" t="s">
        <v>598</v>
      </c>
      <c r="E421" s="91">
        <v>2</v>
      </c>
      <c r="F421" s="31" t="s">
        <v>5128</v>
      </c>
      <c r="G421" s="26" t="s">
        <v>611</v>
      </c>
      <c r="H421" s="26"/>
      <c r="I421" s="26" t="s">
        <v>52</v>
      </c>
      <c r="J421" s="91">
        <v>1</v>
      </c>
      <c r="K421" s="91">
        <v>4</v>
      </c>
      <c r="L421" s="91"/>
      <c r="M421" s="53"/>
      <c r="N421" s="91"/>
      <c r="O421" s="91"/>
      <c r="P421" s="36">
        <v>23</v>
      </c>
      <c r="Q421" s="36" t="s">
        <v>5040</v>
      </c>
      <c r="R421" s="44">
        <v>365</v>
      </c>
      <c r="S421" s="126"/>
      <c r="T421" s="126" cm="1">
        <f t="array" ref="T421">_xlfn.IFS(Q421="始業～就業（8:30～17:15）",R421*7.75,Q421="日の入り～日の出",R421*12,Q421="その他",S421)</f>
        <v>2828.75</v>
      </c>
      <c r="U421" s="34" t="s">
        <v>51</v>
      </c>
    </row>
    <row r="422" spans="1:21" s="7" customFormat="1" ht="15" customHeight="1">
      <c r="A422" s="91">
        <v>14</v>
      </c>
      <c r="B422" s="31" t="s">
        <v>5138</v>
      </c>
      <c r="C422" s="31" t="s">
        <v>5139</v>
      </c>
      <c r="D422" s="29" t="s">
        <v>598</v>
      </c>
      <c r="E422" s="91">
        <v>2</v>
      </c>
      <c r="F422" s="31" t="s">
        <v>5128</v>
      </c>
      <c r="G422" s="26" t="s">
        <v>612</v>
      </c>
      <c r="H422" s="26"/>
      <c r="I422" s="26" t="s">
        <v>52</v>
      </c>
      <c r="J422" s="91">
        <v>3</v>
      </c>
      <c r="K422" s="91">
        <v>12</v>
      </c>
      <c r="L422" s="91"/>
      <c r="M422" s="53"/>
      <c r="N422" s="91"/>
      <c r="O422" s="91"/>
      <c r="P422" s="36">
        <v>23</v>
      </c>
      <c r="Q422" s="36" t="s">
        <v>5040</v>
      </c>
      <c r="R422" s="44">
        <v>365</v>
      </c>
      <c r="S422" s="126"/>
      <c r="T422" s="126" cm="1">
        <f t="array" ref="T422">_xlfn.IFS(Q422="始業～就業（8:30～17:15）",R422*7.75,Q422="日の入り～日の出",R422*12,Q422="その他",S422)</f>
        <v>2828.75</v>
      </c>
      <c r="U422" s="34" t="s">
        <v>51</v>
      </c>
    </row>
    <row r="423" spans="1:21" s="7" customFormat="1" ht="15" customHeight="1">
      <c r="A423" s="91">
        <v>14</v>
      </c>
      <c r="B423" s="31" t="s">
        <v>5138</v>
      </c>
      <c r="C423" s="31" t="s">
        <v>5139</v>
      </c>
      <c r="D423" s="29" t="s">
        <v>598</v>
      </c>
      <c r="E423" s="91">
        <v>2</v>
      </c>
      <c r="F423" s="31" t="s">
        <v>5128</v>
      </c>
      <c r="G423" s="26" t="s">
        <v>613</v>
      </c>
      <c r="H423" s="26"/>
      <c r="I423" s="26" t="s">
        <v>69</v>
      </c>
      <c r="J423" s="91">
        <v>1</v>
      </c>
      <c r="K423" s="91">
        <v>1</v>
      </c>
      <c r="L423" s="91"/>
      <c r="M423" s="53"/>
      <c r="N423" s="91"/>
      <c r="O423" s="91"/>
      <c r="P423" s="36">
        <v>35</v>
      </c>
      <c r="Q423" s="36" t="s">
        <v>5040</v>
      </c>
      <c r="R423" s="44">
        <v>365</v>
      </c>
      <c r="S423" s="126"/>
      <c r="T423" s="126" cm="1">
        <f t="array" ref="T423">_xlfn.IFS(Q423="始業～就業（8:30～17:15）",R423*7.75,Q423="日の入り～日の出",R423*12,Q423="その他",S423)</f>
        <v>2828.75</v>
      </c>
      <c r="U423" s="34" t="s">
        <v>291</v>
      </c>
    </row>
    <row r="424" spans="1:21" s="7" customFormat="1" ht="15" customHeight="1">
      <c r="A424" s="91">
        <v>14</v>
      </c>
      <c r="B424" s="31" t="s">
        <v>5138</v>
      </c>
      <c r="C424" s="31" t="s">
        <v>5139</v>
      </c>
      <c r="D424" s="29" t="s">
        <v>598</v>
      </c>
      <c r="E424" s="91">
        <v>2</v>
      </c>
      <c r="F424" s="31" t="s">
        <v>5128</v>
      </c>
      <c r="G424" s="26" t="s">
        <v>449</v>
      </c>
      <c r="H424" s="26"/>
      <c r="I424" s="26" t="s">
        <v>175</v>
      </c>
      <c r="J424" s="91">
        <v>1</v>
      </c>
      <c r="K424" s="91">
        <v>1</v>
      </c>
      <c r="L424" s="91"/>
      <c r="M424" s="53"/>
      <c r="N424" s="91"/>
      <c r="O424" s="91"/>
      <c r="P424" s="36">
        <v>20</v>
      </c>
      <c r="Q424" s="36" t="s">
        <v>5040</v>
      </c>
      <c r="R424" s="44">
        <v>365</v>
      </c>
      <c r="S424" s="126"/>
      <c r="T424" s="126" cm="1">
        <f t="array" ref="T424">_xlfn.IFS(Q424="始業～就業（8:30～17:15）",R424*7.75,Q424="日の入り～日の出",R424*12,Q424="その他",S424)</f>
        <v>2828.75</v>
      </c>
      <c r="U424" s="34" t="s">
        <v>235</v>
      </c>
    </row>
    <row r="425" spans="1:21" s="7" customFormat="1" ht="15" customHeight="1">
      <c r="A425" s="91">
        <v>14</v>
      </c>
      <c r="B425" s="31" t="s">
        <v>5138</v>
      </c>
      <c r="C425" s="31" t="s">
        <v>5139</v>
      </c>
      <c r="D425" s="29" t="s">
        <v>598</v>
      </c>
      <c r="E425" s="91">
        <v>2</v>
      </c>
      <c r="F425" s="31" t="s">
        <v>5128</v>
      </c>
      <c r="G425" s="26" t="s">
        <v>449</v>
      </c>
      <c r="H425" s="26"/>
      <c r="I425" s="26" t="s">
        <v>45</v>
      </c>
      <c r="J425" s="91">
        <v>1</v>
      </c>
      <c r="K425" s="91">
        <v>1</v>
      </c>
      <c r="L425" s="91"/>
      <c r="M425" s="53"/>
      <c r="N425" s="91"/>
      <c r="O425" s="91"/>
      <c r="P425" s="36">
        <v>45</v>
      </c>
      <c r="Q425" s="36" t="s">
        <v>5040</v>
      </c>
      <c r="R425" s="44">
        <v>365</v>
      </c>
      <c r="S425" s="126"/>
      <c r="T425" s="126" cm="1">
        <f t="array" ref="T425">_xlfn.IFS(Q425="始業～就業（8:30～17:15）",R425*7.75,Q425="日の入り～日の出",R425*12,Q425="その他",S425)</f>
        <v>2828.75</v>
      </c>
      <c r="U425" s="34" t="s">
        <v>4948</v>
      </c>
    </row>
    <row r="426" spans="1:21" s="7" customFormat="1" ht="15" customHeight="1">
      <c r="A426" s="91">
        <v>14</v>
      </c>
      <c r="B426" s="31" t="s">
        <v>5138</v>
      </c>
      <c r="C426" s="31" t="s">
        <v>5139</v>
      </c>
      <c r="D426" s="29" t="s">
        <v>598</v>
      </c>
      <c r="E426" s="91">
        <v>1</v>
      </c>
      <c r="F426" s="31" t="s">
        <v>37</v>
      </c>
      <c r="G426" s="26" t="s">
        <v>37</v>
      </c>
      <c r="H426" s="26"/>
      <c r="I426" s="26" t="s">
        <v>52</v>
      </c>
      <c r="J426" s="91">
        <v>1</v>
      </c>
      <c r="K426" s="91">
        <v>1</v>
      </c>
      <c r="L426" s="91"/>
      <c r="M426" s="53"/>
      <c r="N426" s="91"/>
      <c r="O426" s="91"/>
      <c r="P426" s="36">
        <v>25</v>
      </c>
      <c r="Q426" s="36" t="s">
        <v>5040</v>
      </c>
      <c r="R426" s="44">
        <v>365</v>
      </c>
      <c r="S426" s="126"/>
      <c r="T426" s="126" cm="1">
        <f t="array" ref="T426">_xlfn.IFS(Q426="始業～就業（8:30～17:15）",R426*7.75,Q426="日の入り～日の出",R426*12,Q426="その他",S426)</f>
        <v>2828.75</v>
      </c>
      <c r="U426" s="34" t="s">
        <v>51</v>
      </c>
    </row>
    <row r="427" spans="1:21" s="7" customFormat="1" ht="15" customHeight="1">
      <c r="A427" s="91">
        <v>14</v>
      </c>
      <c r="B427" s="31" t="s">
        <v>5138</v>
      </c>
      <c r="C427" s="31" t="s">
        <v>5139</v>
      </c>
      <c r="D427" s="29" t="s">
        <v>598</v>
      </c>
      <c r="E427" s="91">
        <v>1</v>
      </c>
      <c r="F427" s="31" t="s">
        <v>37</v>
      </c>
      <c r="G427" s="26" t="s">
        <v>37</v>
      </c>
      <c r="H427" s="26"/>
      <c r="I427" s="26" t="s">
        <v>52</v>
      </c>
      <c r="J427" s="91">
        <v>2</v>
      </c>
      <c r="K427" s="91">
        <v>2</v>
      </c>
      <c r="L427" s="91"/>
      <c r="M427" s="53"/>
      <c r="N427" s="91"/>
      <c r="O427" s="91"/>
      <c r="P427" s="36">
        <v>25</v>
      </c>
      <c r="Q427" s="36" t="s">
        <v>5040</v>
      </c>
      <c r="R427" s="44">
        <v>365</v>
      </c>
      <c r="S427" s="126"/>
      <c r="T427" s="126" cm="1">
        <f t="array" ref="T427">_xlfn.IFS(Q427="始業～就業（8:30～17:15）",R427*7.75,Q427="日の入り～日の出",R427*12,Q427="その他",S427)</f>
        <v>2828.75</v>
      </c>
      <c r="U427" s="34" t="s">
        <v>51</v>
      </c>
    </row>
    <row r="428" spans="1:21" s="7" customFormat="1" ht="15" customHeight="1">
      <c r="A428" s="91">
        <v>14</v>
      </c>
      <c r="B428" s="31" t="s">
        <v>5138</v>
      </c>
      <c r="C428" s="31" t="s">
        <v>5139</v>
      </c>
      <c r="D428" s="29" t="s">
        <v>598</v>
      </c>
      <c r="E428" s="91">
        <v>1</v>
      </c>
      <c r="F428" s="31" t="s">
        <v>37</v>
      </c>
      <c r="G428" s="26" t="s">
        <v>614</v>
      </c>
      <c r="H428" s="26"/>
      <c r="I428" s="26" t="s">
        <v>556</v>
      </c>
      <c r="J428" s="91">
        <v>1</v>
      </c>
      <c r="K428" s="91">
        <v>1</v>
      </c>
      <c r="L428" s="91"/>
      <c r="M428" s="53"/>
      <c r="N428" s="91"/>
      <c r="O428" s="91"/>
      <c r="P428" s="36">
        <v>330</v>
      </c>
      <c r="Q428" s="36" t="s">
        <v>5040</v>
      </c>
      <c r="R428" s="44">
        <v>365</v>
      </c>
      <c r="S428" s="126"/>
      <c r="T428" s="126" cm="1">
        <f t="array" ref="T428">_xlfn.IFS(Q428="始業～就業（8:30～17:15）",R428*7.75,Q428="日の入り～日の出",R428*12,Q428="その他",S428)</f>
        <v>2828.75</v>
      </c>
      <c r="U428" s="34" t="s">
        <v>5964</v>
      </c>
    </row>
    <row r="429" spans="1:21" s="7" customFormat="1" ht="15" customHeight="1">
      <c r="A429" s="91">
        <v>14</v>
      </c>
      <c r="B429" s="31" t="s">
        <v>5138</v>
      </c>
      <c r="C429" s="31" t="s">
        <v>5139</v>
      </c>
      <c r="D429" s="29" t="s">
        <v>598</v>
      </c>
      <c r="E429" s="91">
        <v>1</v>
      </c>
      <c r="F429" s="31" t="s">
        <v>37</v>
      </c>
      <c r="G429" s="26" t="s">
        <v>38</v>
      </c>
      <c r="H429" s="26"/>
      <c r="I429" s="26" t="s">
        <v>45</v>
      </c>
      <c r="J429" s="91">
        <v>1</v>
      </c>
      <c r="K429" s="91">
        <v>1</v>
      </c>
      <c r="L429" s="91"/>
      <c r="M429" s="53"/>
      <c r="N429" s="91"/>
      <c r="O429" s="91"/>
      <c r="P429" s="36">
        <v>45</v>
      </c>
      <c r="Q429" s="36" t="s">
        <v>5040</v>
      </c>
      <c r="R429" s="44">
        <v>365</v>
      </c>
      <c r="S429" s="126"/>
      <c r="T429" s="126" cm="1">
        <f t="array" ref="T429">_xlfn.IFS(Q429="始業～就業（8:30～17:15）",R429*7.75,Q429="日の入り～日の出",R429*12,Q429="その他",S429)</f>
        <v>2828.75</v>
      </c>
      <c r="U429" s="34" t="s">
        <v>4948</v>
      </c>
    </row>
    <row r="430" spans="1:21" s="7" customFormat="1" ht="15" customHeight="1">
      <c r="A430" s="91">
        <v>14</v>
      </c>
      <c r="B430" s="31" t="s">
        <v>5138</v>
      </c>
      <c r="C430" s="31" t="s">
        <v>5139</v>
      </c>
      <c r="D430" s="29" t="s">
        <v>598</v>
      </c>
      <c r="E430" s="91">
        <v>1</v>
      </c>
      <c r="F430" s="31" t="s">
        <v>37</v>
      </c>
      <c r="G430" s="26" t="s">
        <v>615</v>
      </c>
      <c r="H430" s="26"/>
      <c r="I430" s="26" t="s">
        <v>45</v>
      </c>
      <c r="J430" s="91">
        <v>2</v>
      </c>
      <c r="K430" s="91">
        <v>4</v>
      </c>
      <c r="L430" s="91"/>
      <c r="M430" s="53"/>
      <c r="N430" s="91"/>
      <c r="O430" s="91"/>
      <c r="P430" s="36">
        <v>43</v>
      </c>
      <c r="Q430" s="36" t="s">
        <v>5040</v>
      </c>
      <c r="R430" s="44">
        <v>365</v>
      </c>
      <c r="S430" s="126"/>
      <c r="T430" s="126" cm="1">
        <f t="array" ref="T430">_xlfn.IFS(Q430="始業～就業（8:30～17:15）",R430*7.75,Q430="日の入り～日の出",R430*12,Q430="その他",S430)</f>
        <v>2828.75</v>
      </c>
      <c r="U430" s="34" t="s">
        <v>4948</v>
      </c>
    </row>
    <row r="431" spans="1:21" s="7" customFormat="1" ht="15" customHeight="1">
      <c r="A431" s="91">
        <v>14</v>
      </c>
      <c r="B431" s="31" t="s">
        <v>5138</v>
      </c>
      <c r="C431" s="31" t="s">
        <v>5139</v>
      </c>
      <c r="D431" s="29" t="s">
        <v>598</v>
      </c>
      <c r="E431" s="91">
        <v>1</v>
      </c>
      <c r="F431" s="31" t="s">
        <v>5212</v>
      </c>
      <c r="G431" s="26" t="s">
        <v>616</v>
      </c>
      <c r="H431" s="26"/>
      <c r="I431" s="26" t="s">
        <v>45</v>
      </c>
      <c r="J431" s="91">
        <v>21</v>
      </c>
      <c r="K431" s="91">
        <v>42</v>
      </c>
      <c r="L431" s="91"/>
      <c r="M431" s="53"/>
      <c r="N431" s="91"/>
      <c r="O431" s="91"/>
      <c r="P431" s="36">
        <v>43</v>
      </c>
      <c r="Q431" s="36" t="s">
        <v>5040</v>
      </c>
      <c r="R431" s="44">
        <v>365</v>
      </c>
      <c r="S431" s="126"/>
      <c r="T431" s="126" cm="1">
        <f t="array" ref="T431">_xlfn.IFS(Q431="始業～就業（8:30～17:15）",R431*7.75,Q431="日の入り～日の出",R431*12,Q431="その他",S431)</f>
        <v>2828.75</v>
      </c>
      <c r="U431" s="34" t="s">
        <v>4948</v>
      </c>
    </row>
    <row r="432" spans="1:21" s="7" customFormat="1" ht="15" customHeight="1">
      <c r="A432" s="91">
        <v>14</v>
      </c>
      <c r="B432" s="31" t="s">
        <v>5138</v>
      </c>
      <c r="C432" s="31" t="s">
        <v>5139</v>
      </c>
      <c r="D432" s="29" t="s">
        <v>598</v>
      </c>
      <c r="E432" s="91">
        <v>1</v>
      </c>
      <c r="F432" s="31" t="s">
        <v>5212</v>
      </c>
      <c r="G432" s="26" t="s">
        <v>617</v>
      </c>
      <c r="H432" s="26"/>
      <c r="I432" s="26" t="s">
        <v>52</v>
      </c>
      <c r="J432" s="91">
        <v>1</v>
      </c>
      <c r="K432" s="91">
        <v>1</v>
      </c>
      <c r="L432" s="91"/>
      <c r="M432" s="53"/>
      <c r="N432" s="91"/>
      <c r="O432" s="91"/>
      <c r="P432" s="36">
        <v>25</v>
      </c>
      <c r="Q432" s="36" t="s">
        <v>395</v>
      </c>
      <c r="R432" s="44">
        <v>365</v>
      </c>
      <c r="S432" s="126">
        <v>12</v>
      </c>
      <c r="T432" s="126" cm="1">
        <f t="array" ref="T432">_xlfn.IFS(Q432="始業～就業（8:30～17:15）",R432*7.75,Q432="日の入り～日の出",R432*12,Q432="その他",S432)</f>
        <v>12</v>
      </c>
      <c r="U432" s="34" t="s">
        <v>51</v>
      </c>
    </row>
    <row r="433" spans="1:21" s="7" customFormat="1" ht="15" customHeight="1">
      <c r="A433" s="91">
        <v>14</v>
      </c>
      <c r="B433" s="31" t="s">
        <v>5138</v>
      </c>
      <c r="C433" s="31" t="s">
        <v>5139</v>
      </c>
      <c r="D433" s="29" t="s">
        <v>598</v>
      </c>
      <c r="E433" s="91">
        <v>1</v>
      </c>
      <c r="F433" s="31" t="s">
        <v>5212</v>
      </c>
      <c r="G433" s="26" t="s">
        <v>617</v>
      </c>
      <c r="H433" s="26"/>
      <c r="I433" s="26" t="s">
        <v>45</v>
      </c>
      <c r="J433" s="91">
        <v>6</v>
      </c>
      <c r="K433" s="91">
        <v>6</v>
      </c>
      <c r="L433" s="91"/>
      <c r="M433" s="53"/>
      <c r="N433" s="91"/>
      <c r="O433" s="91"/>
      <c r="P433" s="36">
        <v>45</v>
      </c>
      <c r="Q433" s="36" t="s">
        <v>395</v>
      </c>
      <c r="R433" s="44">
        <v>365</v>
      </c>
      <c r="S433" s="126">
        <v>12</v>
      </c>
      <c r="T433" s="126" cm="1">
        <f t="array" ref="T433">_xlfn.IFS(Q433="始業～就業（8:30～17:15）",R433*7.75,Q433="日の入り～日の出",R433*12,Q433="その他",S433)</f>
        <v>12</v>
      </c>
      <c r="U433" s="34" t="s">
        <v>4948</v>
      </c>
    </row>
    <row r="434" spans="1:21" s="7" customFormat="1" ht="15" customHeight="1">
      <c r="A434" s="91">
        <v>14</v>
      </c>
      <c r="B434" s="31" t="s">
        <v>5138</v>
      </c>
      <c r="C434" s="31" t="s">
        <v>5139</v>
      </c>
      <c r="D434" s="29" t="s">
        <v>598</v>
      </c>
      <c r="E434" s="91">
        <v>2</v>
      </c>
      <c r="F434" s="31" t="s">
        <v>5212</v>
      </c>
      <c r="G434" s="26" t="s">
        <v>618</v>
      </c>
      <c r="H434" s="26"/>
      <c r="I434" s="26" t="s">
        <v>596</v>
      </c>
      <c r="J434" s="91">
        <v>2</v>
      </c>
      <c r="K434" s="91">
        <v>2</v>
      </c>
      <c r="L434" s="91"/>
      <c r="M434" s="53"/>
      <c r="N434" s="91"/>
      <c r="O434" s="91"/>
      <c r="P434" s="36">
        <v>80</v>
      </c>
      <c r="Q434" s="36" t="s">
        <v>395</v>
      </c>
      <c r="R434" s="44">
        <v>365</v>
      </c>
      <c r="S434" s="126">
        <v>6</v>
      </c>
      <c r="T434" s="126" cm="1">
        <f t="array" ref="T434">_xlfn.IFS(Q434="始業～就業（8:30～17:15）",R434*7.75,Q434="日の入り～日の出",R434*12,Q434="その他",S434)</f>
        <v>6</v>
      </c>
      <c r="U434" s="34" t="s">
        <v>340</v>
      </c>
    </row>
    <row r="435" spans="1:21" s="7" customFormat="1" ht="15" customHeight="1">
      <c r="A435" s="91">
        <v>14</v>
      </c>
      <c r="B435" s="31" t="s">
        <v>5138</v>
      </c>
      <c r="C435" s="31" t="s">
        <v>5139</v>
      </c>
      <c r="D435" s="29" t="s">
        <v>598</v>
      </c>
      <c r="E435" s="91">
        <v>2</v>
      </c>
      <c r="F435" s="31" t="s">
        <v>5212</v>
      </c>
      <c r="G435" s="26" t="s">
        <v>619</v>
      </c>
      <c r="H435" s="26"/>
      <c r="I435" s="26" t="s">
        <v>45</v>
      </c>
      <c r="J435" s="91">
        <v>3</v>
      </c>
      <c r="K435" s="91">
        <v>3</v>
      </c>
      <c r="L435" s="91"/>
      <c r="M435" s="53"/>
      <c r="N435" s="91"/>
      <c r="O435" s="91"/>
      <c r="P435" s="36">
        <v>45</v>
      </c>
      <c r="Q435" s="36" t="s">
        <v>5040</v>
      </c>
      <c r="R435" s="44">
        <v>365</v>
      </c>
      <c r="S435" s="126"/>
      <c r="T435" s="126" cm="1">
        <f t="array" ref="T435">_xlfn.IFS(Q435="始業～就業（8:30～17:15）",R435*7.75,Q435="日の入り～日の出",R435*12,Q435="その他",S435)</f>
        <v>2828.75</v>
      </c>
      <c r="U435" s="34" t="s">
        <v>4948</v>
      </c>
    </row>
    <row r="436" spans="1:21" s="7" customFormat="1" ht="15" customHeight="1">
      <c r="A436" s="91">
        <v>14</v>
      </c>
      <c r="B436" s="31" t="s">
        <v>5138</v>
      </c>
      <c r="C436" s="31" t="s">
        <v>5139</v>
      </c>
      <c r="D436" s="29" t="s">
        <v>598</v>
      </c>
      <c r="E436" s="91">
        <v>2</v>
      </c>
      <c r="F436" s="31" t="s">
        <v>5212</v>
      </c>
      <c r="G436" s="26" t="s">
        <v>620</v>
      </c>
      <c r="H436" s="26"/>
      <c r="I436" s="26" t="s">
        <v>45</v>
      </c>
      <c r="J436" s="91">
        <v>3</v>
      </c>
      <c r="K436" s="91">
        <v>3</v>
      </c>
      <c r="L436" s="91"/>
      <c r="M436" s="53"/>
      <c r="N436" s="91"/>
      <c r="O436" s="91"/>
      <c r="P436" s="36">
        <v>45</v>
      </c>
      <c r="Q436" s="36" t="s">
        <v>5040</v>
      </c>
      <c r="R436" s="44">
        <v>365</v>
      </c>
      <c r="S436" s="126"/>
      <c r="T436" s="126" cm="1">
        <f t="array" ref="T436">_xlfn.IFS(Q436="始業～就業（8:30～17:15）",R436*7.75,Q436="日の入り～日の出",R436*12,Q436="その他",S436)</f>
        <v>2828.75</v>
      </c>
      <c r="U436" s="34" t="s">
        <v>4948</v>
      </c>
    </row>
    <row r="437" spans="1:21" s="7" customFormat="1" ht="15" customHeight="1">
      <c r="A437" s="91">
        <v>14</v>
      </c>
      <c r="B437" s="31" t="s">
        <v>5138</v>
      </c>
      <c r="C437" s="31" t="s">
        <v>5139</v>
      </c>
      <c r="D437" s="29" t="s">
        <v>598</v>
      </c>
      <c r="E437" s="91">
        <v>1</v>
      </c>
      <c r="F437" s="31" t="s">
        <v>621</v>
      </c>
      <c r="G437" s="26" t="s">
        <v>621</v>
      </c>
      <c r="H437" s="26" t="s">
        <v>5992</v>
      </c>
      <c r="I437" s="26" t="s">
        <v>430</v>
      </c>
      <c r="J437" s="91">
        <v>12</v>
      </c>
      <c r="K437" s="91">
        <v>12</v>
      </c>
      <c r="L437" s="91" t="s">
        <v>5019</v>
      </c>
      <c r="M437" s="53">
        <v>8</v>
      </c>
      <c r="N437" s="91"/>
      <c r="O437" s="91"/>
      <c r="P437" s="36">
        <v>440</v>
      </c>
      <c r="Q437" s="36" t="s">
        <v>5040</v>
      </c>
      <c r="R437" s="44">
        <v>365</v>
      </c>
      <c r="S437" s="126"/>
      <c r="T437" s="126" cm="1">
        <f t="array" ref="T437">_xlfn.IFS(Q437="始業～就業（8:30～17:15）",R437*7.75,Q437="日の入り～日の出",R437*12,Q437="その他",S437)</f>
        <v>2828.75</v>
      </c>
      <c r="U437" s="34" t="s">
        <v>304</v>
      </c>
    </row>
    <row r="438" spans="1:21" s="7" customFormat="1" ht="15" customHeight="1">
      <c r="A438" s="91">
        <v>14</v>
      </c>
      <c r="B438" s="31" t="s">
        <v>5138</v>
      </c>
      <c r="C438" s="31" t="s">
        <v>5139</v>
      </c>
      <c r="D438" s="29" t="s">
        <v>598</v>
      </c>
      <c r="E438" s="91">
        <v>1</v>
      </c>
      <c r="F438" s="31" t="s">
        <v>621</v>
      </c>
      <c r="G438" s="26" t="s">
        <v>623</v>
      </c>
      <c r="H438" s="26"/>
      <c r="I438" s="26" t="s">
        <v>52</v>
      </c>
      <c r="J438" s="91">
        <v>12</v>
      </c>
      <c r="K438" s="91">
        <v>12</v>
      </c>
      <c r="L438" s="91"/>
      <c r="M438" s="53"/>
      <c r="N438" s="91"/>
      <c r="O438" s="91"/>
      <c r="P438" s="36">
        <v>25</v>
      </c>
      <c r="Q438" s="36" t="s">
        <v>5040</v>
      </c>
      <c r="R438" s="44">
        <v>365</v>
      </c>
      <c r="S438" s="126"/>
      <c r="T438" s="126" cm="1">
        <f t="array" ref="T438">_xlfn.IFS(Q438="始業～就業（8:30～17:15）",R438*7.75,Q438="日の入り～日の出",R438*12,Q438="その他",S438)</f>
        <v>2828.75</v>
      </c>
      <c r="U438" s="34" t="s">
        <v>51</v>
      </c>
    </row>
    <row r="439" spans="1:21" s="7" customFormat="1" ht="15" customHeight="1">
      <c r="A439" s="91">
        <v>14</v>
      </c>
      <c r="B439" s="31" t="s">
        <v>5138</v>
      </c>
      <c r="C439" s="31" t="s">
        <v>5139</v>
      </c>
      <c r="D439" s="29" t="s">
        <v>598</v>
      </c>
      <c r="E439" s="91">
        <v>1</v>
      </c>
      <c r="F439" s="31" t="s">
        <v>621</v>
      </c>
      <c r="G439" s="26" t="s">
        <v>623</v>
      </c>
      <c r="H439" s="26"/>
      <c r="I439" s="26" t="s">
        <v>45</v>
      </c>
      <c r="J439" s="91">
        <v>1</v>
      </c>
      <c r="K439" s="91">
        <v>1</v>
      </c>
      <c r="L439" s="91"/>
      <c r="M439" s="53"/>
      <c r="N439" s="91"/>
      <c r="O439" s="91"/>
      <c r="P439" s="36">
        <v>45</v>
      </c>
      <c r="Q439" s="36" t="s">
        <v>5040</v>
      </c>
      <c r="R439" s="44">
        <v>365</v>
      </c>
      <c r="S439" s="126"/>
      <c r="T439" s="126" cm="1">
        <f t="array" ref="T439">_xlfn.IFS(Q439="始業～就業（8:30～17:15）",R439*7.75,Q439="日の入り～日の出",R439*12,Q439="その他",S439)</f>
        <v>2828.75</v>
      </c>
      <c r="U439" s="34" t="s">
        <v>4948</v>
      </c>
    </row>
    <row r="440" spans="1:21" s="7" customFormat="1" ht="15" customHeight="1">
      <c r="A440" s="91">
        <v>14</v>
      </c>
      <c r="B440" s="31" t="s">
        <v>5138</v>
      </c>
      <c r="C440" s="31" t="s">
        <v>5139</v>
      </c>
      <c r="D440" s="29" t="s">
        <v>598</v>
      </c>
      <c r="E440" s="91">
        <v>2</v>
      </c>
      <c r="F440" s="31" t="s">
        <v>621</v>
      </c>
      <c r="G440" s="26" t="s">
        <v>622</v>
      </c>
      <c r="H440" s="26"/>
      <c r="I440" s="26" t="s">
        <v>45</v>
      </c>
      <c r="J440" s="91">
        <v>4</v>
      </c>
      <c r="K440" s="91">
        <v>8</v>
      </c>
      <c r="L440" s="91"/>
      <c r="M440" s="53"/>
      <c r="N440" s="91"/>
      <c r="O440" s="91"/>
      <c r="P440" s="36">
        <v>43</v>
      </c>
      <c r="Q440" s="36" t="s">
        <v>5041</v>
      </c>
      <c r="R440" s="44">
        <v>365</v>
      </c>
      <c r="S440" s="126"/>
      <c r="T440" s="126" cm="1">
        <f t="array" ref="T440">_xlfn.IFS(Q440="始業～就業（8:30～17:15）",R440*7.75,Q440="日の入り～日の出",R440*12,Q440="その他",S440)</f>
        <v>4380</v>
      </c>
      <c r="U440" s="34" t="s">
        <v>4948</v>
      </c>
    </row>
    <row r="441" spans="1:21" s="7" customFormat="1" ht="15" customHeight="1">
      <c r="A441" s="91">
        <v>14</v>
      </c>
      <c r="B441" s="31" t="s">
        <v>5138</v>
      </c>
      <c r="C441" s="31" t="s">
        <v>5139</v>
      </c>
      <c r="D441" s="29" t="s">
        <v>598</v>
      </c>
      <c r="E441" s="91">
        <v>2</v>
      </c>
      <c r="F441" s="31" t="s">
        <v>621</v>
      </c>
      <c r="G441" s="26" t="s">
        <v>622</v>
      </c>
      <c r="H441" s="26"/>
      <c r="I441" s="26" t="s">
        <v>45</v>
      </c>
      <c r="J441" s="91">
        <v>1</v>
      </c>
      <c r="K441" s="91">
        <v>2</v>
      </c>
      <c r="L441" s="91"/>
      <c r="M441" s="53"/>
      <c r="N441" s="91"/>
      <c r="O441" s="91"/>
      <c r="P441" s="36">
        <v>43</v>
      </c>
      <c r="Q441" s="36" t="s">
        <v>5041</v>
      </c>
      <c r="R441" s="44">
        <v>365</v>
      </c>
      <c r="S441" s="126"/>
      <c r="T441" s="126" cm="1">
        <f t="array" ref="T441">_xlfn.IFS(Q441="始業～就業（8:30～17:15）",R441*7.75,Q441="日の入り～日の出",R441*12,Q441="その他",S441)</f>
        <v>4380</v>
      </c>
      <c r="U441" s="34" t="s">
        <v>4948</v>
      </c>
    </row>
    <row r="442" spans="1:21" s="7" customFormat="1" ht="15" customHeight="1">
      <c r="A442" s="91">
        <v>15</v>
      </c>
      <c r="B442" s="31" t="s">
        <v>5140</v>
      </c>
      <c r="C442" s="31" t="s">
        <v>5141</v>
      </c>
      <c r="D442" s="29" t="s">
        <v>624</v>
      </c>
      <c r="E442" s="91">
        <v>1</v>
      </c>
      <c r="F442" s="31" t="s">
        <v>5128</v>
      </c>
      <c r="G442" s="26" t="s">
        <v>625</v>
      </c>
      <c r="H442" s="26" t="s">
        <v>5994</v>
      </c>
      <c r="I442" s="26" t="s">
        <v>211</v>
      </c>
      <c r="J442" s="91">
        <v>4</v>
      </c>
      <c r="K442" s="91">
        <v>4</v>
      </c>
      <c r="L442" s="91"/>
      <c r="M442" s="53"/>
      <c r="N442" s="91"/>
      <c r="O442" s="91"/>
      <c r="P442" s="36">
        <v>32</v>
      </c>
      <c r="Q442" s="36" t="s">
        <v>5040</v>
      </c>
      <c r="R442" s="44">
        <v>310</v>
      </c>
      <c r="S442" s="126"/>
      <c r="T442" s="126" cm="1">
        <f t="array" ref="T442">_xlfn.IFS(Q442="始業～就業（8:30～17:15）",R442*7.75,Q442="日の入り～日の出",R442*12,Q442="その他",S442)</f>
        <v>2402.5</v>
      </c>
      <c r="U442" s="34" t="s">
        <v>309</v>
      </c>
    </row>
    <row r="443" spans="1:21" s="7" customFormat="1" ht="15" customHeight="1">
      <c r="A443" s="91">
        <v>15</v>
      </c>
      <c r="B443" s="31" t="s">
        <v>5140</v>
      </c>
      <c r="C443" s="31" t="s">
        <v>5141</v>
      </c>
      <c r="D443" s="29" t="s">
        <v>624</v>
      </c>
      <c r="E443" s="91">
        <v>1</v>
      </c>
      <c r="F443" s="31" t="s">
        <v>5128</v>
      </c>
      <c r="G443" s="26" t="s">
        <v>626</v>
      </c>
      <c r="H443" s="26" t="s">
        <v>5990</v>
      </c>
      <c r="I443" s="26" t="s">
        <v>211</v>
      </c>
      <c r="J443" s="91">
        <v>3</v>
      </c>
      <c r="K443" s="91">
        <v>3</v>
      </c>
      <c r="L443" s="91"/>
      <c r="M443" s="53"/>
      <c r="N443" s="91"/>
      <c r="O443" s="91"/>
      <c r="P443" s="36">
        <v>32</v>
      </c>
      <c r="Q443" s="36" t="s">
        <v>5040</v>
      </c>
      <c r="R443" s="44">
        <v>310</v>
      </c>
      <c r="S443" s="126"/>
      <c r="T443" s="126" cm="1">
        <f t="array" ref="T443">_xlfn.IFS(Q443="始業～就業（8:30～17:15）",R443*7.75,Q443="日の入り～日の出",R443*12,Q443="その他",S443)</f>
        <v>2402.5</v>
      </c>
      <c r="U443" s="34" t="s">
        <v>309</v>
      </c>
    </row>
    <row r="444" spans="1:21" s="7" customFormat="1" ht="15" customHeight="1">
      <c r="A444" s="91">
        <v>15</v>
      </c>
      <c r="B444" s="31" t="s">
        <v>5140</v>
      </c>
      <c r="C444" s="31" t="s">
        <v>5141</v>
      </c>
      <c r="D444" s="29" t="s">
        <v>624</v>
      </c>
      <c r="E444" s="91">
        <v>1</v>
      </c>
      <c r="F444" s="31" t="s">
        <v>5128</v>
      </c>
      <c r="G444" s="26" t="s">
        <v>5290</v>
      </c>
      <c r="H444" s="26"/>
      <c r="I444" s="26" t="s">
        <v>211</v>
      </c>
      <c r="J444" s="91">
        <v>6</v>
      </c>
      <c r="K444" s="91">
        <v>6</v>
      </c>
      <c r="L444" s="91"/>
      <c r="M444" s="53"/>
      <c r="N444" s="91"/>
      <c r="O444" s="91"/>
      <c r="P444" s="36">
        <v>32</v>
      </c>
      <c r="Q444" s="36" t="s">
        <v>395</v>
      </c>
      <c r="R444" s="44">
        <v>60</v>
      </c>
      <c r="S444" s="126">
        <v>60</v>
      </c>
      <c r="T444" s="126" cm="1">
        <f t="array" ref="T444">_xlfn.IFS(Q444="始業～就業（8:30～17:15）",R444*7.75,Q444="日の入り～日の出",R444*12,Q444="その他",S444)</f>
        <v>60</v>
      </c>
      <c r="U444" s="34" t="s">
        <v>309</v>
      </c>
    </row>
    <row r="445" spans="1:21" s="7" customFormat="1" ht="15" customHeight="1">
      <c r="A445" s="91">
        <v>15</v>
      </c>
      <c r="B445" s="31" t="s">
        <v>5140</v>
      </c>
      <c r="C445" s="31" t="s">
        <v>5141</v>
      </c>
      <c r="D445" s="29" t="s">
        <v>624</v>
      </c>
      <c r="E445" s="91">
        <v>1</v>
      </c>
      <c r="F445" s="31" t="s">
        <v>5128</v>
      </c>
      <c r="G445" s="26" t="s">
        <v>627</v>
      </c>
      <c r="H445" s="26" t="s">
        <v>5990</v>
      </c>
      <c r="I445" s="26" t="s">
        <v>211</v>
      </c>
      <c r="J445" s="91">
        <v>12</v>
      </c>
      <c r="K445" s="91">
        <v>12</v>
      </c>
      <c r="L445" s="91"/>
      <c r="M445" s="53"/>
      <c r="N445" s="91"/>
      <c r="O445" s="91"/>
      <c r="P445" s="36">
        <v>32</v>
      </c>
      <c r="Q445" s="36" t="s">
        <v>5040</v>
      </c>
      <c r="R445" s="44">
        <v>310</v>
      </c>
      <c r="S445" s="126"/>
      <c r="T445" s="126" cm="1">
        <f t="array" ref="T445">_xlfn.IFS(Q445="始業～就業（8:30～17:15）",R445*7.75,Q445="日の入り～日の出",R445*12,Q445="その他",S445)</f>
        <v>2402.5</v>
      </c>
      <c r="U445" s="34" t="s">
        <v>309</v>
      </c>
    </row>
    <row r="446" spans="1:21" s="7" customFormat="1" ht="15" customHeight="1">
      <c r="A446" s="91">
        <v>15</v>
      </c>
      <c r="B446" s="31" t="s">
        <v>5140</v>
      </c>
      <c r="C446" s="31" t="s">
        <v>5141</v>
      </c>
      <c r="D446" s="29" t="s">
        <v>624</v>
      </c>
      <c r="E446" s="91">
        <v>1</v>
      </c>
      <c r="F446" s="31" t="s">
        <v>5128</v>
      </c>
      <c r="G446" s="26" t="s">
        <v>627</v>
      </c>
      <c r="H446" s="26"/>
      <c r="I446" s="26" t="s">
        <v>52</v>
      </c>
      <c r="J446" s="91">
        <v>2</v>
      </c>
      <c r="K446" s="91">
        <v>2</v>
      </c>
      <c r="L446" s="91"/>
      <c r="M446" s="53"/>
      <c r="N446" s="91"/>
      <c r="O446" s="91"/>
      <c r="P446" s="36">
        <v>25</v>
      </c>
      <c r="Q446" s="36" t="s">
        <v>5040</v>
      </c>
      <c r="R446" s="44">
        <v>310</v>
      </c>
      <c r="S446" s="126"/>
      <c r="T446" s="126" cm="1">
        <f t="array" ref="T446">_xlfn.IFS(Q446="始業～就業（8:30～17:15）",R446*7.75,Q446="日の入り～日の出",R446*12,Q446="その他",S446)</f>
        <v>2402.5</v>
      </c>
      <c r="U446" s="34" t="s">
        <v>51</v>
      </c>
    </row>
    <row r="447" spans="1:21" s="7" customFormat="1" ht="15" customHeight="1">
      <c r="A447" s="91">
        <v>15</v>
      </c>
      <c r="B447" s="31" t="s">
        <v>5140</v>
      </c>
      <c r="C447" s="31" t="s">
        <v>5141</v>
      </c>
      <c r="D447" s="29" t="s">
        <v>624</v>
      </c>
      <c r="E447" s="91">
        <v>1</v>
      </c>
      <c r="F447" s="31" t="s">
        <v>5128</v>
      </c>
      <c r="G447" s="26" t="s">
        <v>627</v>
      </c>
      <c r="H447" s="26"/>
      <c r="I447" s="26" t="s">
        <v>628</v>
      </c>
      <c r="J447" s="91">
        <v>2</v>
      </c>
      <c r="K447" s="91">
        <v>2</v>
      </c>
      <c r="L447" s="91"/>
      <c r="M447" s="53"/>
      <c r="N447" s="91"/>
      <c r="O447" s="91"/>
      <c r="P447" s="36">
        <v>65</v>
      </c>
      <c r="Q447" s="36" t="s">
        <v>5040</v>
      </c>
      <c r="R447" s="44">
        <v>310</v>
      </c>
      <c r="S447" s="126"/>
      <c r="T447" s="126" cm="1">
        <f t="array" ref="T447">_xlfn.IFS(Q447="始業～就業（8:30～17:15）",R447*7.75,Q447="日の入り～日の出",R447*12,Q447="その他",S447)</f>
        <v>2402.5</v>
      </c>
      <c r="U447" s="34" t="s">
        <v>5971</v>
      </c>
    </row>
    <row r="448" spans="1:21" s="7" customFormat="1" ht="15" customHeight="1">
      <c r="A448" s="91">
        <v>15</v>
      </c>
      <c r="B448" s="31" t="s">
        <v>5140</v>
      </c>
      <c r="C448" s="31" t="s">
        <v>5141</v>
      </c>
      <c r="D448" s="29" t="s">
        <v>624</v>
      </c>
      <c r="E448" s="91">
        <v>1</v>
      </c>
      <c r="F448" s="31" t="s">
        <v>5128</v>
      </c>
      <c r="G448" s="26" t="s">
        <v>629</v>
      </c>
      <c r="H448" s="26" t="s">
        <v>5990</v>
      </c>
      <c r="I448" s="26" t="s">
        <v>211</v>
      </c>
      <c r="J448" s="91">
        <v>2</v>
      </c>
      <c r="K448" s="91">
        <v>2</v>
      </c>
      <c r="L448" s="91"/>
      <c r="M448" s="53"/>
      <c r="N448" s="91"/>
      <c r="O448" s="91"/>
      <c r="P448" s="36">
        <v>32</v>
      </c>
      <c r="Q448" s="36" t="s">
        <v>5040</v>
      </c>
      <c r="R448" s="44">
        <v>310</v>
      </c>
      <c r="S448" s="126"/>
      <c r="T448" s="126" cm="1">
        <f t="array" ref="T448">_xlfn.IFS(Q448="始業～就業（8:30～17:15）",R448*7.75,Q448="日の入り～日の出",R448*12,Q448="その他",S448)</f>
        <v>2402.5</v>
      </c>
      <c r="U448" s="34" t="s">
        <v>309</v>
      </c>
    </row>
    <row r="449" spans="1:21" s="7" customFormat="1" ht="15" customHeight="1">
      <c r="A449" s="91">
        <v>15</v>
      </c>
      <c r="B449" s="31" t="s">
        <v>5140</v>
      </c>
      <c r="C449" s="31" t="s">
        <v>5141</v>
      </c>
      <c r="D449" s="29" t="s">
        <v>624</v>
      </c>
      <c r="E449" s="91">
        <v>1</v>
      </c>
      <c r="F449" s="31" t="s">
        <v>5128</v>
      </c>
      <c r="G449" s="26" t="s">
        <v>630</v>
      </c>
      <c r="H449" s="26" t="s">
        <v>5990</v>
      </c>
      <c r="I449" s="26" t="s">
        <v>211</v>
      </c>
      <c r="J449" s="91">
        <v>1</v>
      </c>
      <c r="K449" s="91">
        <v>1</v>
      </c>
      <c r="L449" s="91"/>
      <c r="M449" s="53"/>
      <c r="N449" s="91"/>
      <c r="O449" s="91"/>
      <c r="P449" s="36">
        <v>32</v>
      </c>
      <c r="Q449" s="36" t="s">
        <v>395</v>
      </c>
      <c r="R449" s="44">
        <v>310</v>
      </c>
      <c r="S449" s="126">
        <v>310</v>
      </c>
      <c r="T449" s="126" cm="1">
        <f t="array" ref="T449">_xlfn.IFS(Q449="始業～就業（8:30～17:15）",R449*7.75,Q449="日の入り～日の出",R449*12,Q449="その他",S449)</f>
        <v>310</v>
      </c>
      <c r="U449" s="34" t="s">
        <v>309</v>
      </c>
    </row>
    <row r="450" spans="1:21" s="7" customFormat="1" ht="15" customHeight="1">
      <c r="A450" s="91">
        <v>15</v>
      </c>
      <c r="B450" s="31" t="s">
        <v>5140</v>
      </c>
      <c r="C450" s="31" t="s">
        <v>5141</v>
      </c>
      <c r="D450" s="29" t="s">
        <v>624</v>
      </c>
      <c r="E450" s="91">
        <v>1</v>
      </c>
      <c r="F450" s="31" t="s">
        <v>5128</v>
      </c>
      <c r="G450" s="26" t="s">
        <v>631</v>
      </c>
      <c r="H450" s="26" t="s">
        <v>5990</v>
      </c>
      <c r="I450" s="26" t="s">
        <v>211</v>
      </c>
      <c r="J450" s="91">
        <v>10</v>
      </c>
      <c r="K450" s="91">
        <v>10</v>
      </c>
      <c r="L450" s="91"/>
      <c r="M450" s="53"/>
      <c r="N450" s="91"/>
      <c r="O450" s="91"/>
      <c r="P450" s="36">
        <v>32</v>
      </c>
      <c r="Q450" s="36" t="s">
        <v>395</v>
      </c>
      <c r="R450" s="44">
        <v>310</v>
      </c>
      <c r="S450" s="126">
        <v>930</v>
      </c>
      <c r="T450" s="126" cm="1">
        <f t="array" ref="T450">_xlfn.IFS(Q450="始業～就業（8:30～17:15）",R450*7.75,Q450="日の入り～日の出",R450*12,Q450="その他",S450)</f>
        <v>930</v>
      </c>
      <c r="U450" s="34" t="s">
        <v>309</v>
      </c>
    </row>
    <row r="451" spans="1:21" s="7" customFormat="1" ht="15" customHeight="1">
      <c r="A451" s="91">
        <v>15</v>
      </c>
      <c r="B451" s="31" t="s">
        <v>5140</v>
      </c>
      <c r="C451" s="31" t="s">
        <v>5141</v>
      </c>
      <c r="D451" s="29" t="s">
        <v>624</v>
      </c>
      <c r="E451" s="91">
        <v>1</v>
      </c>
      <c r="F451" s="31" t="s">
        <v>5128</v>
      </c>
      <c r="G451" s="26" t="s">
        <v>631</v>
      </c>
      <c r="H451" s="26"/>
      <c r="I451" s="26" t="s">
        <v>632</v>
      </c>
      <c r="J451" s="91">
        <v>2</v>
      </c>
      <c r="K451" s="91">
        <v>2</v>
      </c>
      <c r="L451" s="91"/>
      <c r="M451" s="53"/>
      <c r="N451" s="91"/>
      <c r="O451" s="91"/>
      <c r="P451" s="36">
        <v>35</v>
      </c>
      <c r="Q451" s="36" t="s">
        <v>395</v>
      </c>
      <c r="R451" s="44">
        <v>310</v>
      </c>
      <c r="S451" s="126">
        <v>930</v>
      </c>
      <c r="T451" s="126" cm="1">
        <f t="array" ref="T451">_xlfn.IFS(Q451="始業～就業（8:30～17:15）",R451*7.75,Q451="日の入り～日の出",R451*12,Q451="その他",S451)</f>
        <v>930</v>
      </c>
      <c r="U451" s="34" t="s">
        <v>56</v>
      </c>
    </row>
    <row r="452" spans="1:21" s="7" customFormat="1" ht="15" customHeight="1">
      <c r="A452" s="91">
        <v>15</v>
      </c>
      <c r="B452" s="31" t="s">
        <v>5140</v>
      </c>
      <c r="C452" s="31" t="s">
        <v>5141</v>
      </c>
      <c r="D452" s="29" t="s">
        <v>624</v>
      </c>
      <c r="E452" s="91">
        <v>1</v>
      </c>
      <c r="F452" s="31" t="s">
        <v>5128</v>
      </c>
      <c r="G452" s="26" t="s">
        <v>633</v>
      </c>
      <c r="H452" s="26"/>
      <c r="I452" s="26" t="s">
        <v>403</v>
      </c>
      <c r="J452" s="91">
        <v>1</v>
      </c>
      <c r="K452" s="91">
        <v>1</v>
      </c>
      <c r="L452" s="91"/>
      <c r="M452" s="53"/>
      <c r="N452" s="91"/>
      <c r="O452" s="91"/>
      <c r="P452" s="36">
        <v>35</v>
      </c>
      <c r="Q452" s="36" t="s">
        <v>395</v>
      </c>
      <c r="R452" s="44">
        <v>6</v>
      </c>
      <c r="S452" s="126">
        <v>12</v>
      </c>
      <c r="T452" s="126" cm="1">
        <f t="array" ref="T452">_xlfn.IFS(Q452="始業～就業（8:30～17:15）",R452*7.75,Q452="日の入り～日の出",R452*12,Q452="その他",S452)</f>
        <v>12</v>
      </c>
      <c r="U452" s="34" t="s">
        <v>56</v>
      </c>
    </row>
    <row r="453" spans="1:21" s="7" customFormat="1" ht="15" customHeight="1">
      <c r="A453" s="91">
        <v>15</v>
      </c>
      <c r="B453" s="31" t="s">
        <v>5140</v>
      </c>
      <c r="C453" s="31" t="s">
        <v>5141</v>
      </c>
      <c r="D453" s="29" t="s">
        <v>624</v>
      </c>
      <c r="E453" s="91">
        <v>1</v>
      </c>
      <c r="F453" s="31" t="s">
        <v>5128</v>
      </c>
      <c r="G453" s="26" t="s">
        <v>446</v>
      </c>
      <c r="H453" s="26"/>
      <c r="I453" s="26" t="s">
        <v>403</v>
      </c>
      <c r="J453" s="91">
        <v>3</v>
      </c>
      <c r="K453" s="91">
        <v>9</v>
      </c>
      <c r="L453" s="91"/>
      <c r="M453" s="53"/>
      <c r="N453" s="91"/>
      <c r="O453" s="91"/>
      <c r="P453" s="36">
        <v>35</v>
      </c>
      <c r="Q453" s="36" t="s">
        <v>395</v>
      </c>
      <c r="R453" s="44">
        <v>310</v>
      </c>
      <c r="S453" s="126">
        <v>310</v>
      </c>
      <c r="T453" s="126" cm="1">
        <f t="array" ref="T453">_xlfn.IFS(Q453="始業～就業（8:30～17:15）",R453*7.75,Q453="日の入り～日の出",R453*12,Q453="その他",S453)</f>
        <v>310</v>
      </c>
      <c r="U453" s="34" t="s">
        <v>56</v>
      </c>
    </row>
    <row r="454" spans="1:21" s="7" customFormat="1" ht="15" customHeight="1">
      <c r="A454" s="91">
        <v>15</v>
      </c>
      <c r="B454" s="31" t="s">
        <v>5140</v>
      </c>
      <c r="C454" s="31" t="s">
        <v>5141</v>
      </c>
      <c r="D454" s="29" t="s">
        <v>624</v>
      </c>
      <c r="E454" s="91">
        <v>1</v>
      </c>
      <c r="F454" s="31" t="s">
        <v>5128</v>
      </c>
      <c r="G454" s="26" t="s">
        <v>446</v>
      </c>
      <c r="H454" s="26"/>
      <c r="I454" s="26" t="s">
        <v>101</v>
      </c>
      <c r="J454" s="91">
        <v>6</v>
      </c>
      <c r="K454" s="91">
        <v>18</v>
      </c>
      <c r="L454" s="91"/>
      <c r="M454" s="53"/>
      <c r="N454" s="91"/>
      <c r="O454" s="91"/>
      <c r="P454" s="36">
        <v>38.5</v>
      </c>
      <c r="Q454" s="36" t="s">
        <v>395</v>
      </c>
      <c r="R454" s="44">
        <v>310</v>
      </c>
      <c r="S454" s="126">
        <v>155</v>
      </c>
      <c r="T454" s="126" cm="1">
        <f t="array" ref="T454">_xlfn.IFS(Q454="始業～就業（8:30～17:15）",R454*7.75,Q454="日の入り～日の出",R454*12,Q454="その他",S454)</f>
        <v>155</v>
      </c>
      <c r="U454" s="34" t="s">
        <v>5010</v>
      </c>
    </row>
    <row r="455" spans="1:21" s="7" customFormat="1" ht="15" customHeight="1">
      <c r="A455" s="91">
        <v>15</v>
      </c>
      <c r="B455" s="31" t="s">
        <v>5140</v>
      </c>
      <c r="C455" s="31" t="s">
        <v>5141</v>
      </c>
      <c r="D455" s="29" t="s">
        <v>624</v>
      </c>
      <c r="E455" s="91">
        <v>1</v>
      </c>
      <c r="F455" s="31" t="s">
        <v>5128</v>
      </c>
      <c r="G455" s="26" t="s">
        <v>634</v>
      </c>
      <c r="H455" s="26" t="s">
        <v>5990</v>
      </c>
      <c r="I455" s="26" t="s">
        <v>211</v>
      </c>
      <c r="J455" s="91">
        <v>10</v>
      </c>
      <c r="K455" s="91">
        <v>10</v>
      </c>
      <c r="L455" s="91"/>
      <c r="M455" s="53"/>
      <c r="N455" s="91"/>
      <c r="O455" s="91"/>
      <c r="P455" s="36">
        <v>32</v>
      </c>
      <c r="Q455" s="36" t="s">
        <v>5040</v>
      </c>
      <c r="R455" s="44">
        <v>310</v>
      </c>
      <c r="S455" s="126"/>
      <c r="T455" s="126" cm="1">
        <f t="array" ref="T455">_xlfn.IFS(Q455="始業～就業（8:30～17:15）",R455*7.75,Q455="日の入り～日の出",R455*12,Q455="その他",S455)</f>
        <v>2402.5</v>
      </c>
      <c r="U455" s="34" t="s">
        <v>309</v>
      </c>
    </row>
    <row r="456" spans="1:21" s="7" customFormat="1" ht="15" customHeight="1">
      <c r="A456" s="91">
        <v>15</v>
      </c>
      <c r="B456" s="31" t="s">
        <v>5140</v>
      </c>
      <c r="C456" s="31" t="s">
        <v>5141</v>
      </c>
      <c r="D456" s="29" t="s">
        <v>624</v>
      </c>
      <c r="E456" s="91">
        <v>1</v>
      </c>
      <c r="F456" s="31" t="s">
        <v>5128</v>
      </c>
      <c r="G456" s="26" t="s">
        <v>635</v>
      </c>
      <c r="H456" s="26"/>
      <c r="I456" s="26" t="s">
        <v>45</v>
      </c>
      <c r="J456" s="91">
        <v>2</v>
      </c>
      <c r="K456" s="91">
        <v>2</v>
      </c>
      <c r="L456" s="91"/>
      <c r="M456" s="53"/>
      <c r="N456" s="91"/>
      <c r="O456" s="91"/>
      <c r="P456" s="36">
        <v>45</v>
      </c>
      <c r="Q456" s="36" t="s">
        <v>395</v>
      </c>
      <c r="R456" s="44">
        <v>60</v>
      </c>
      <c r="S456" s="126">
        <v>240</v>
      </c>
      <c r="T456" s="126" cm="1">
        <f t="array" ref="T456">_xlfn.IFS(Q456="始業～就業（8:30～17:15）",R456*7.75,Q456="日の入り～日の出",R456*12,Q456="その他",S456)</f>
        <v>240</v>
      </c>
      <c r="U456" s="34" t="s">
        <v>4948</v>
      </c>
    </row>
    <row r="457" spans="1:21" s="7" customFormat="1" ht="15" customHeight="1">
      <c r="A457" s="91">
        <v>15</v>
      </c>
      <c r="B457" s="31" t="s">
        <v>5140</v>
      </c>
      <c r="C457" s="31" t="s">
        <v>5141</v>
      </c>
      <c r="D457" s="29" t="s">
        <v>624</v>
      </c>
      <c r="E457" s="91">
        <v>1</v>
      </c>
      <c r="F457" s="31" t="s">
        <v>5128</v>
      </c>
      <c r="G457" s="26" t="s">
        <v>635</v>
      </c>
      <c r="H457" s="26"/>
      <c r="I457" s="26" t="s">
        <v>101</v>
      </c>
      <c r="J457" s="91">
        <v>12</v>
      </c>
      <c r="K457" s="91">
        <v>36</v>
      </c>
      <c r="L457" s="91"/>
      <c r="M457" s="53"/>
      <c r="N457" s="91"/>
      <c r="O457" s="91"/>
      <c r="P457" s="36">
        <v>38.5</v>
      </c>
      <c r="Q457" s="36" t="s">
        <v>395</v>
      </c>
      <c r="R457" s="44">
        <v>60</v>
      </c>
      <c r="S457" s="126">
        <v>240</v>
      </c>
      <c r="T457" s="126" cm="1">
        <f t="array" ref="T457">_xlfn.IFS(Q457="始業～就業（8:30～17:15）",R457*7.75,Q457="日の入り～日の出",R457*12,Q457="その他",S457)</f>
        <v>240</v>
      </c>
      <c r="U457" s="34" t="s">
        <v>5010</v>
      </c>
    </row>
    <row r="458" spans="1:21" s="7" customFormat="1" ht="15" customHeight="1">
      <c r="A458" s="91">
        <v>15</v>
      </c>
      <c r="B458" s="31" t="s">
        <v>5140</v>
      </c>
      <c r="C458" s="31" t="s">
        <v>5141</v>
      </c>
      <c r="D458" s="29" t="s">
        <v>624</v>
      </c>
      <c r="E458" s="91">
        <v>1</v>
      </c>
      <c r="F458" s="31" t="s">
        <v>5128</v>
      </c>
      <c r="G458" s="26" t="s">
        <v>636</v>
      </c>
      <c r="H458" s="26"/>
      <c r="I458" s="26" t="s">
        <v>101</v>
      </c>
      <c r="J458" s="91">
        <v>6</v>
      </c>
      <c r="K458" s="91">
        <v>18</v>
      </c>
      <c r="L458" s="91"/>
      <c r="M458" s="53"/>
      <c r="N458" s="91"/>
      <c r="O458" s="91"/>
      <c r="P458" s="36">
        <v>38.5</v>
      </c>
      <c r="Q458" s="36" t="s">
        <v>395</v>
      </c>
      <c r="R458" s="44">
        <v>310</v>
      </c>
      <c r="S458" s="126">
        <v>1550</v>
      </c>
      <c r="T458" s="126" cm="1">
        <f t="array" ref="T458">_xlfn.IFS(Q458="始業～就業（8:30～17:15）",R458*7.75,Q458="日の入り～日の出",R458*12,Q458="その他",S458)</f>
        <v>1550</v>
      </c>
      <c r="U458" s="34" t="s">
        <v>5010</v>
      </c>
    </row>
    <row r="459" spans="1:21" s="7" customFormat="1" ht="15" customHeight="1">
      <c r="A459" s="91">
        <v>15</v>
      </c>
      <c r="B459" s="31" t="s">
        <v>5140</v>
      </c>
      <c r="C459" s="31" t="s">
        <v>5141</v>
      </c>
      <c r="D459" s="29" t="s">
        <v>624</v>
      </c>
      <c r="E459" s="91">
        <v>1</v>
      </c>
      <c r="F459" s="31" t="s">
        <v>5128</v>
      </c>
      <c r="G459" s="26" t="s">
        <v>637</v>
      </c>
      <c r="H459" s="26"/>
      <c r="I459" s="26" t="s">
        <v>52</v>
      </c>
      <c r="J459" s="91">
        <v>4</v>
      </c>
      <c r="K459" s="91">
        <v>10</v>
      </c>
      <c r="L459" s="91"/>
      <c r="M459" s="53"/>
      <c r="N459" s="91"/>
      <c r="O459" s="91"/>
      <c r="P459" s="36">
        <v>22.5</v>
      </c>
      <c r="Q459" s="36" t="s">
        <v>395</v>
      </c>
      <c r="R459" s="44">
        <v>310</v>
      </c>
      <c r="S459" s="126">
        <v>620</v>
      </c>
      <c r="T459" s="126" cm="1">
        <f t="array" ref="T459">_xlfn.IFS(Q459="始業～就業（8:30～17:15）",R459*7.75,Q459="日の入り～日の出",R459*12,Q459="その他",S459)</f>
        <v>620</v>
      </c>
      <c r="U459" s="34" t="s">
        <v>51</v>
      </c>
    </row>
    <row r="460" spans="1:21" s="7" customFormat="1" ht="15" customHeight="1">
      <c r="A460" s="91">
        <v>15</v>
      </c>
      <c r="B460" s="31" t="s">
        <v>5140</v>
      </c>
      <c r="C460" s="31" t="s">
        <v>5141</v>
      </c>
      <c r="D460" s="29" t="s">
        <v>624</v>
      </c>
      <c r="E460" s="91">
        <v>1</v>
      </c>
      <c r="F460" s="31" t="s">
        <v>5128</v>
      </c>
      <c r="G460" s="26" t="s">
        <v>637</v>
      </c>
      <c r="H460" s="26"/>
      <c r="I460" s="26" t="s">
        <v>52</v>
      </c>
      <c r="J460" s="91">
        <v>1</v>
      </c>
      <c r="K460" s="91">
        <v>1</v>
      </c>
      <c r="L460" s="91"/>
      <c r="M460" s="53"/>
      <c r="N460" s="91"/>
      <c r="O460" s="91"/>
      <c r="P460" s="36">
        <v>25</v>
      </c>
      <c r="Q460" s="36" t="s">
        <v>395</v>
      </c>
      <c r="R460" s="44">
        <v>310</v>
      </c>
      <c r="S460" s="126">
        <v>620</v>
      </c>
      <c r="T460" s="126" cm="1">
        <f t="array" ref="T460">_xlfn.IFS(Q460="始業～就業（8:30～17:15）",R460*7.75,Q460="日の入り～日の出",R460*12,Q460="その他",S460)</f>
        <v>620</v>
      </c>
      <c r="U460" s="34" t="s">
        <v>51</v>
      </c>
    </row>
    <row r="461" spans="1:21" s="7" customFormat="1" ht="15" customHeight="1">
      <c r="A461" s="91">
        <v>15</v>
      </c>
      <c r="B461" s="31" t="s">
        <v>5140</v>
      </c>
      <c r="C461" s="31" t="s">
        <v>5141</v>
      </c>
      <c r="D461" s="29" t="s">
        <v>624</v>
      </c>
      <c r="E461" s="91">
        <v>1</v>
      </c>
      <c r="F461" s="31" t="s">
        <v>5128</v>
      </c>
      <c r="G461" s="26" t="s">
        <v>638</v>
      </c>
      <c r="H461" s="110" t="s">
        <v>6058</v>
      </c>
      <c r="I461" s="26" t="s">
        <v>211</v>
      </c>
      <c r="J461" s="91">
        <v>4</v>
      </c>
      <c r="K461" s="91">
        <v>4</v>
      </c>
      <c r="L461" s="91"/>
      <c r="M461" s="53"/>
      <c r="N461" s="91"/>
      <c r="O461" s="91"/>
      <c r="P461" s="36">
        <v>32</v>
      </c>
      <c r="Q461" s="36" t="s">
        <v>5040</v>
      </c>
      <c r="R461" s="44">
        <v>310</v>
      </c>
      <c r="S461" s="126"/>
      <c r="T461" s="126" cm="1">
        <f t="array" ref="T461">_xlfn.IFS(Q461="始業～就業（8:30～17:15）",R461*7.75,Q461="日の入り～日の出",R461*12,Q461="その他",S461)</f>
        <v>2402.5</v>
      </c>
      <c r="U461" s="34" t="s">
        <v>309</v>
      </c>
    </row>
    <row r="462" spans="1:21" s="7" customFormat="1" ht="15" customHeight="1">
      <c r="A462" s="91">
        <v>15</v>
      </c>
      <c r="B462" s="31" t="s">
        <v>5140</v>
      </c>
      <c r="C462" s="31" t="s">
        <v>5141</v>
      </c>
      <c r="D462" s="29" t="s">
        <v>624</v>
      </c>
      <c r="E462" s="91">
        <v>1</v>
      </c>
      <c r="F462" s="31" t="s">
        <v>5128</v>
      </c>
      <c r="G462" s="26" t="s">
        <v>638</v>
      </c>
      <c r="H462" s="26"/>
      <c r="I462" s="26" t="s">
        <v>639</v>
      </c>
      <c r="J462" s="91">
        <v>1</v>
      </c>
      <c r="K462" s="91">
        <v>1</v>
      </c>
      <c r="L462" s="91"/>
      <c r="M462" s="53"/>
      <c r="N462" s="91"/>
      <c r="O462" s="91"/>
      <c r="P462" s="36">
        <v>80</v>
      </c>
      <c r="Q462" s="36" t="s">
        <v>5040</v>
      </c>
      <c r="R462" s="44">
        <v>310</v>
      </c>
      <c r="S462" s="126"/>
      <c r="T462" s="126" cm="1">
        <f t="array" ref="T462">_xlfn.IFS(Q462="始業～就業（8:30～17:15）",R462*7.75,Q462="日の入り～日の出",R462*12,Q462="その他",S462)</f>
        <v>2402.5</v>
      </c>
      <c r="U462" s="34" t="s">
        <v>244</v>
      </c>
    </row>
    <row r="463" spans="1:21" s="7" customFormat="1" ht="15" customHeight="1">
      <c r="A463" s="91">
        <v>15</v>
      </c>
      <c r="B463" s="31" t="s">
        <v>5140</v>
      </c>
      <c r="C463" s="31" t="s">
        <v>5141</v>
      </c>
      <c r="D463" s="29" t="s">
        <v>624</v>
      </c>
      <c r="E463" s="91">
        <v>1</v>
      </c>
      <c r="F463" s="31" t="s">
        <v>5128</v>
      </c>
      <c r="G463" s="26" t="s">
        <v>638</v>
      </c>
      <c r="H463" s="26"/>
      <c r="I463" s="26" t="s">
        <v>640</v>
      </c>
      <c r="J463" s="91">
        <v>1</v>
      </c>
      <c r="K463" s="91">
        <v>1</v>
      </c>
      <c r="L463" s="91"/>
      <c r="M463" s="53"/>
      <c r="N463" s="91"/>
      <c r="O463" s="91"/>
      <c r="P463" s="36">
        <v>40</v>
      </c>
      <c r="Q463" s="36" t="s">
        <v>5040</v>
      </c>
      <c r="R463" s="44">
        <v>310</v>
      </c>
      <c r="S463" s="126"/>
      <c r="T463" s="126" cm="1">
        <f t="array" ref="T463">_xlfn.IFS(Q463="始業～就業（8:30～17:15）",R463*7.75,Q463="日の入り～日の出",R463*12,Q463="その他",S463)</f>
        <v>2402.5</v>
      </c>
      <c r="U463" s="34" t="s">
        <v>244</v>
      </c>
    </row>
    <row r="464" spans="1:21" s="7" customFormat="1" ht="15" customHeight="1">
      <c r="A464" s="91">
        <v>15</v>
      </c>
      <c r="B464" s="31" t="s">
        <v>5140</v>
      </c>
      <c r="C464" s="31" t="s">
        <v>5141</v>
      </c>
      <c r="D464" s="29" t="s">
        <v>624</v>
      </c>
      <c r="E464" s="91">
        <v>1</v>
      </c>
      <c r="F464" s="31" t="s">
        <v>5128</v>
      </c>
      <c r="G464" s="26" t="s">
        <v>641</v>
      </c>
      <c r="H464" s="110" t="s">
        <v>6058</v>
      </c>
      <c r="I464" s="26" t="s">
        <v>211</v>
      </c>
      <c r="J464" s="91">
        <v>2</v>
      </c>
      <c r="K464" s="91">
        <v>2</v>
      </c>
      <c r="L464" s="91"/>
      <c r="M464" s="53"/>
      <c r="N464" s="91"/>
      <c r="O464" s="91"/>
      <c r="P464" s="36">
        <v>32</v>
      </c>
      <c r="Q464" s="36" t="s">
        <v>395</v>
      </c>
      <c r="R464" s="44">
        <v>40</v>
      </c>
      <c r="S464" s="126">
        <v>80</v>
      </c>
      <c r="T464" s="126" cm="1">
        <f t="array" ref="T464">_xlfn.IFS(Q464="始業～就業（8:30～17:15）",R464*7.75,Q464="日の入り～日の出",R464*12,Q464="その他",S464)</f>
        <v>80</v>
      </c>
      <c r="U464" s="34" t="s">
        <v>309</v>
      </c>
    </row>
    <row r="465" spans="1:21" s="7" customFormat="1" ht="15" customHeight="1">
      <c r="A465" s="91">
        <v>15</v>
      </c>
      <c r="B465" s="31" t="s">
        <v>5140</v>
      </c>
      <c r="C465" s="31" t="s">
        <v>5141</v>
      </c>
      <c r="D465" s="29" t="s">
        <v>624</v>
      </c>
      <c r="E465" s="91">
        <v>1</v>
      </c>
      <c r="F465" s="31" t="s">
        <v>5128</v>
      </c>
      <c r="G465" s="26" t="s">
        <v>641</v>
      </c>
      <c r="H465" s="26"/>
      <c r="I465" s="26" t="s">
        <v>45</v>
      </c>
      <c r="J465" s="91">
        <v>14</v>
      </c>
      <c r="K465" s="91">
        <v>14</v>
      </c>
      <c r="L465" s="91"/>
      <c r="M465" s="53"/>
      <c r="N465" s="91"/>
      <c r="O465" s="91"/>
      <c r="P465" s="36">
        <v>45</v>
      </c>
      <c r="Q465" s="36" t="s">
        <v>395</v>
      </c>
      <c r="R465" s="44">
        <v>40</v>
      </c>
      <c r="S465" s="126">
        <v>80</v>
      </c>
      <c r="T465" s="126" cm="1">
        <f t="array" ref="T465">_xlfn.IFS(Q465="始業～就業（8:30～17:15）",R465*7.75,Q465="日の入り～日の出",R465*12,Q465="その他",S465)</f>
        <v>80</v>
      </c>
      <c r="U465" s="34" t="s">
        <v>4948</v>
      </c>
    </row>
    <row r="466" spans="1:21" s="7" customFormat="1" ht="15" customHeight="1">
      <c r="A466" s="91">
        <v>15</v>
      </c>
      <c r="B466" s="31" t="s">
        <v>5140</v>
      </c>
      <c r="C466" s="31" t="s">
        <v>5141</v>
      </c>
      <c r="D466" s="29" t="s">
        <v>624</v>
      </c>
      <c r="E466" s="91">
        <v>1</v>
      </c>
      <c r="F466" s="31" t="s">
        <v>5128</v>
      </c>
      <c r="G466" s="26" t="s">
        <v>641</v>
      </c>
      <c r="H466" s="26"/>
      <c r="I466" s="26" t="s">
        <v>45</v>
      </c>
      <c r="J466" s="91">
        <v>2</v>
      </c>
      <c r="K466" s="91">
        <v>2</v>
      </c>
      <c r="L466" s="91"/>
      <c r="M466" s="53"/>
      <c r="N466" s="91"/>
      <c r="O466" s="91"/>
      <c r="P466" s="36">
        <v>45</v>
      </c>
      <c r="Q466" s="36" t="s">
        <v>395</v>
      </c>
      <c r="R466" s="44">
        <v>40</v>
      </c>
      <c r="S466" s="126">
        <v>80</v>
      </c>
      <c r="T466" s="126" cm="1">
        <f t="array" ref="T466">_xlfn.IFS(Q466="始業～就業（8:30～17:15）",R466*7.75,Q466="日の入り～日の出",R466*12,Q466="その他",S466)</f>
        <v>80</v>
      </c>
      <c r="U466" s="34" t="s">
        <v>4948</v>
      </c>
    </row>
    <row r="467" spans="1:21" s="7" customFormat="1" ht="15" customHeight="1">
      <c r="A467" s="91">
        <v>15</v>
      </c>
      <c r="B467" s="31" t="s">
        <v>5140</v>
      </c>
      <c r="C467" s="31" t="s">
        <v>5141</v>
      </c>
      <c r="D467" s="29" t="s">
        <v>624</v>
      </c>
      <c r="E467" s="91">
        <v>1</v>
      </c>
      <c r="F467" s="31" t="s">
        <v>5128</v>
      </c>
      <c r="G467" s="26" t="s">
        <v>641</v>
      </c>
      <c r="H467" s="110" t="s">
        <v>6058</v>
      </c>
      <c r="I467" s="26" t="s">
        <v>211</v>
      </c>
      <c r="J467" s="91">
        <v>2</v>
      </c>
      <c r="K467" s="91">
        <v>2</v>
      </c>
      <c r="L467" s="91"/>
      <c r="M467" s="53"/>
      <c r="N467" s="91"/>
      <c r="O467" s="91"/>
      <c r="P467" s="36">
        <v>32</v>
      </c>
      <c r="Q467" s="36" t="s">
        <v>395</v>
      </c>
      <c r="R467" s="44">
        <v>40</v>
      </c>
      <c r="S467" s="126">
        <v>80</v>
      </c>
      <c r="T467" s="126" cm="1">
        <f t="array" ref="T467">_xlfn.IFS(Q467="始業～就業（8:30～17:15）",R467*7.75,Q467="日の入り～日の出",R467*12,Q467="その他",S467)</f>
        <v>80</v>
      </c>
      <c r="U467" s="34" t="s">
        <v>309</v>
      </c>
    </row>
    <row r="468" spans="1:21" s="7" customFormat="1" ht="15" customHeight="1">
      <c r="A468" s="91">
        <v>15</v>
      </c>
      <c r="B468" s="31" t="s">
        <v>5140</v>
      </c>
      <c r="C468" s="31" t="s">
        <v>5141</v>
      </c>
      <c r="D468" s="29" t="s">
        <v>624</v>
      </c>
      <c r="E468" s="91">
        <v>1</v>
      </c>
      <c r="F468" s="31" t="s">
        <v>5128</v>
      </c>
      <c r="G468" s="26" t="s">
        <v>642</v>
      </c>
      <c r="H468" s="26"/>
      <c r="I468" s="26" t="s">
        <v>403</v>
      </c>
      <c r="J468" s="91">
        <v>4</v>
      </c>
      <c r="K468" s="91">
        <v>8</v>
      </c>
      <c r="L468" s="91"/>
      <c r="M468" s="53"/>
      <c r="N468" s="91"/>
      <c r="O468" s="91"/>
      <c r="P468" s="36">
        <v>33.5</v>
      </c>
      <c r="Q468" s="36" t="s">
        <v>395</v>
      </c>
      <c r="R468" s="44">
        <v>10</v>
      </c>
      <c r="S468" s="126">
        <v>10</v>
      </c>
      <c r="T468" s="126" cm="1">
        <f t="array" ref="T468">_xlfn.IFS(Q468="始業～就業（8:30～17:15）",R468*7.75,Q468="日の入り～日の出",R468*12,Q468="その他",S468)</f>
        <v>10</v>
      </c>
      <c r="U468" s="34" t="s">
        <v>56</v>
      </c>
    </row>
    <row r="469" spans="1:21" s="7" customFormat="1" ht="15" customHeight="1">
      <c r="A469" s="91">
        <v>15</v>
      </c>
      <c r="B469" s="31" t="s">
        <v>5140</v>
      </c>
      <c r="C469" s="31" t="s">
        <v>5141</v>
      </c>
      <c r="D469" s="29" t="s">
        <v>624</v>
      </c>
      <c r="E469" s="91">
        <v>1</v>
      </c>
      <c r="F469" s="31" t="s">
        <v>5128</v>
      </c>
      <c r="G469" s="26" t="s">
        <v>643</v>
      </c>
      <c r="H469" s="26"/>
      <c r="I469" s="26" t="s">
        <v>403</v>
      </c>
      <c r="J469" s="91">
        <v>6</v>
      </c>
      <c r="K469" s="91">
        <v>12</v>
      </c>
      <c r="L469" s="91"/>
      <c r="M469" s="53"/>
      <c r="N469" s="91"/>
      <c r="O469" s="91"/>
      <c r="P469" s="36">
        <v>33.5</v>
      </c>
      <c r="Q469" s="36" t="s">
        <v>395</v>
      </c>
      <c r="R469" s="44">
        <v>10</v>
      </c>
      <c r="S469" s="126">
        <v>20</v>
      </c>
      <c r="T469" s="126" cm="1">
        <f t="array" ref="T469">_xlfn.IFS(Q469="始業～就業（8:30～17:15）",R469*7.75,Q469="日の入り～日の出",R469*12,Q469="その他",S469)</f>
        <v>20</v>
      </c>
      <c r="U469" s="34" t="s">
        <v>56</v>
      </c>
    </row>
    <row r="470" spans="1:21" s="7" customFormat="1" ht="15" customHeight="1">
      <c r="A470" s="91">
        <v>15</v>
      </c>
      <c r="B470" s="31" t="s">
        <v>5140</v>
      </c>
      <c r="C470" s="31" t="s">
        <v>5141</v>
      </c>
      <c r="D470" s="29" t="s">
        <v>624</v>
      </c>
      <c r="E470" s="91">
        <v>1</v>
      </c>
      <c r="F470" s="31" t="s">
        <v>5128</v>
      </c>
      <c r="G470" s="26" t="s">
        <v>644</v>
      </c>
      <c r="H470" s="26"/>
      <c r="I470" s="26" t="s">
        <v>403</v>
      </c>
      <c r="J470" s="91">
        <v>19</v>
      </c>
      <c r="K470" s="91">
        <v>38</v>
      </c>
      <c r="L470" s="91"/>
      <c r="M470" s="53"/>
      <c r="N470" s="91"/>
      <c r="O470" s="91"/>
      <c r="P470" s="36">
        <v>33.5</v>
      </c>
      <c r="Q470" s="36" t="s">
        <v>5040</v>
      </c>
      <c r="R470" s="44">
        <v>310</v>
      </c>
      <c r="S470" s="126"/>
      <c r="T470" s="126" cm="1">
        <f t="array" ref="T470">_xlfn.IFS(Q470="始業～就業（8:30～17:15）",R470*7.75,Q470="日の入り～日の出",R470*12,Q470="その他",S470)</f>
        <v>2402.5</v>
      </c>
      <c r="U470" s="34" t="s">
        <v>56</v>
      </c>
    </row>
    <row r="471" spans="1:21" s="7" customFormat="1" ht="15" customHeight="1">
      <c r="A471" s="91">
        <v>15</v>
      </c>
      <c r="B471" s="31" t="s">
        <v>5140</v>
      </c>
      <c r="C471" s="31" t="s">
        <v>5141</v>
      </c>
      <c r="D471" s="29" t="s">
        <v>624</v>
      </c>
      <c r="E471" s="91">
        <v>1</v>
      </c>
      <c r="F471" s="31" t="s">
        <v>5128</v>
      </c>
      <c r="G471" s="26" t="s">
        <v>645</v>
      </c>
      <c r="H471" s="26"/>
      <c r="I471" s="26" t="s">
        <v>403</v>
      </c>
      <c r="J471" s="91">
        <v>1</v>
      </c>
      <c r="K471" s="91">
        <v>2</v>
      </c>
      <c r="L471" s="91"/>
      <c r="M471" s="53"/>
      <c r="N471" s="91"/>
      <c r="O471" s="91"/>
      <c r="P471" s="36">
        <v>33.5</v>
      </c>
      <c r="Q471" s="36" t="s">
        <v>395</v>
      </c>
      <c r="R471" s="44">
        <v>2</v>
      </c>
      <c r="S471" s="126">
        <v>2</v>
      </c>
      <c r="T471" s="126" cm="1">
        <f t="array" ref="T471">_xlfn.IFS(Q471="始業～就業（8:30～17:15）",R471*7.75,Q471="日の入り～日の出",R471*12,Q471="その他",S471)</f>
        <v>2</v>
      </c>
      <c r="U471" s="34" t="s">
        <v>56</v>
      </c>
    </row>
    <row r="472" spans="1:21" s="7" customFormat="1" ht="15" customHeight="1">
      <c r="A472" s="91">
        <v>15</v>
      </c>
      <c r="B472" s="31" t="s">
        <v>5140</v>
      </c>
      <c r="C472" s="31" t="s">
        <v>5141</v>
      </c>
      <c r="D472" s="29" t="s">
        <v>624</v>
      </c>
      <c r="E472" s="91">
        <v>1</v>
      </c>
      <c r="F472" s="31" t="s">
        <v>5128</v>
      </c>
      <c r="G472" s="26" t="s">
        <v>646</v>
      </c>
      <c r="H472" s="26"/>
      <c r="I472" s="26" t="s">
        <v>403</v>
      </c>
      <c r="J472" s="91">
        <v>8</v>
      </c>
      <c r="K472" s="91">
        <v>12</v>
      </c>
      <c r="L472" s="91"/>
      <c r="M472" s="53"/>
      <c r="N472" s="91"/>
      <c r="O472" s="91"/>
      <c r="P472" s="36">
        <v>35</v>
      </c>
      <c r="Q472" s="36" t="s">
        <v>5040</v>
      </c>
      <c r="R472" s="44">
        <v>310</v>
      </c>
      <c r="S472" s="126"/>
      <c r="T472" s="126" cm="1">
        <f t="array" ref="T472">_xlfn.IFS(Q472="始業～就業（8:30～17:15）",R472*7.75,Q472="日の入り～日の出",R472*12,Q472="その他",S472)</f>
        <v>2402.5</v>
      </c>
      <c r="U472" s="34" t="s">
        <v>56</v>
      </c>
    </row>
    <row r="473" spans="1:21" s="7" customFormat="1" ht="15" customHeight="1">
      <c r="A473" s="91">
        <v>15</v>
      </c>
      <c r="B473" s="31" t="s">
        <v>5140</v>
      </c>
      <c r="C473" s="31" t="s">
        <v>5141</v>
      </c>
      <c r="D473" s="29" t="s">
        <v>624</v>
      </c>
      <c r="E473" s="91">
        <v>1</v>
      </c>
      <c r="F473" s="31" t="s">
        <v>5128</v>
      </c>
      <c r="G473" s="26" t="s">
        <v>646</v>
      </c>
      <c r="H473" s="26"/>
      <c r="I473" s="26" t="s">
        <v>403</v>
      </c>
      <c r="J473" s="91">
        <v>6</v>
      </c>
      <c r="K473" s="91">
        <v>12</v>
      </c>
      <c r="L473" s="91"/>
      <c r="M473" s="53"/>
      <c r="N473" s="91"/>
      <c r="O473" s="91"/>
      <c r="P473" s="36">
        <v>33.5</v>
      </c>
      <c r="Q473" s="36" t="s">
        <v>5040</v>
      </c>
      <c r="R473" s="44">
        <v>310</v>
      </c>
      <c r="S473" s="126"/>
      <c r="T473" s="126" cm="1">
        <f t="array" ref="T473">_xlfn.IFS(Q473="始業～就業（8:30～17:15）",R473*7.75,Q473="日の入り～日の出",R473*12,Q473="その他",S473)</f>
        <v>2402.5</v>
      </c>
      <c r="U473" s="34" t="s">
        <v>56</v>
      </c>
    </row>
    <row r="474" spans="1:21" s="7" customFormat="1" ht="15" customHeight="1">
      <c r="A474" s="91">
        <v>15</v>
      </c>
      <c r="B474" s="31" t="s">
        <v>5140</v>
      </c>
      <c r="C474" s="31" t="s">
        <v>5141</v>
      </c>
      <c r="D474" s="29" t="s">
        <v>624</v>
      </c>
      <c r="E474" s="91">
        <v>1</v>
      </c>
      <c r="F474" s="31" t="s">
        <v>5128</v>
      </c>
      <c r="G474" s="26" t="s">
        <v>647</v>
      </c>
      <c r="H474" s="26"/>
      <c r="I474" s="26" t="s">
        <v>101</v>
      </c>
      <c r="J474" s="91">
        <v>3</v>
      </c>
      <c r="K474" s="91">
        <v>18</v>
      </c>
      <c r="L474" s="91"/>
      <c r="M474" s="53"/>
      <c r="N474" s="91"/>
      <c r="O474" s="91"/>
      <c r="P474" s="36">
        <v>38.5</v>
      </c>
      <c r="Q474" s="36" t="s">
        <v>395</v>
      </c>
      <c r="R474" s="44">
        <v>40</v>
      </c>
      <c r="S474" s="126">
        <v>120</v>
      </c>
      <c r="T474" s="126" cm="1">
        <f t="array" ref="T474">_xlfn.IFS(Q474="始業～就業（8:30～17:15）",R474*7.75,Q474="日の入り～日の出",R474*12,Q474="その他",S474)</f>
        <v>120</v>
      </c>
      <c r="U474" s="34" t="s">
        <v>5010</v>
      </c>
    </row>
    <row r="475" spans="1:21" s="7" customFormat="1" ht="15" customHeight="1">
      <c r="A475" s="91">
        <v>15</v>
      </c>
      <c r="B475" s="31" t="s">
        <v>5140</v>
      </c>
      <c r="C475" s="31" t="s">
        <v>5141</v>
      </c>
      <c r="D475" s="29" t="s">
        <v>624</v>
      </c>
      <c r="E475" s="91">
        <v>1</v>
      </c>
      <c r="F475" s="31" t="s">
        <v>5128</v>
      </c>
      <c r="G475" s="26" t="s">
        <v>648</v>
      </c>
      <c r="H475" s="26"/>
      <c r="I475" s="26" t="s">
        <v>101</v>
      </c>
      <c r="J475" s="91">
        <v>9</v>
      </c>
      <c r="K475" s="91">
        <v>27</v>
      </c>
      <c r="L475" s="91"/>
      <c r="M475" s="53"/>
      <c r="N475" s="91"/>
      <c r="O475" s="91"/>
      <c r="P475" s="36">
        <v>38.5</v>
      </c>
      <c r="Q475" s="36" t="s">
        <v>5040</v>
      </c>
      <c r="R475" s="44">
        <v>310</v>
      </c>
      <c r="S475" s="126"/>
      <c r="T475" s="126" cm="1">
        <f t="array" ref="T475">_xlfn.IFS(Q475="始業～就業（8:30～17:15）",R475*7.75,Q475="日の入り～日の出",R475*12,Q475="その他",S475)</f>
        <v>2402.5</v>
      </c>
      <c r="U475" s="34" t="s">
        <v>5010</v>
      </c>
    </row>
    <row r="476" spans="1:21" s="7" customFormat="1" ht="15" customHeight="1">
      <c r="A476" s="91">
        <v>15</v>
      </c>
      <c r="B476" s="31" t="s">
        <v>5140</v>
      </c>
      <c r="C476" s="31" t="s">
        <v>5141</v>
      </c>
      <c r="D476" s="29" t="s">
        <v>624</v>
      </c>
      <c r="E476" s="91">
        <v>1</v>
      </c>
      <c r="F476" s="31" t="s">
        <v>5128</v>
      </c>
      <c r="G476" s="26" t="s">
        <v>649</v>
      </c>
      <c r="H476" s="26"/>
      <c r="I476" s="26" t="s">
        <v>298</v>
      </c>
      <c r="J476" s="91">
        <v>2</v>
      </c>
      <c r="K476" s="91">
        <v>8</v>
      </c>
      <c r="L476" s="91"/>
      <c r="M476" s="53"/>
      <c r="N476" s="91"/>
      <c r="O476" s="91"/>
      <c r="P476" s="36">
        <v>57.5</v>
      </c>
      <c r="Q476" s="36" t="s">
        <v>5040</v>
      </c>
      <c r="R476" s="44">
        <v>310</v>
      </c>
      <c r="S476" s="126"/>
      <c r="T476" s="126" cm="1">
        <f t="array" ref="T476">_xlfn.IFS(Q476="始業～就業（8:30～17:15）",R476*7.75,Q476="日の入り～日の出",R476*12,Q476="その他",S476)</f>
        <v>2402.5</v>
      </c>
      <c r="U476" s="34" t="s">
        <v>322</v>
      </c>
    </row>
    <row r="477" spans="1:21" s="7" customFormat="1" ht="15" customHeight="1">
      <c r="A477" s="91">
        <v>15</v>
      </c>
      <c r="B477" s="31" t="s">
        <v>5140</v>
      </c>
      <c r="C477" s="31" t="s">
        <v>5141</v>
      </c>
      <c r="D477" s="29" t="s">
        <v>624</v>
      </c>
      <c r="E477" s="91">
        <v>1</v>
      </c>
      <c r="F477" s="31" t="s">
        <v>5128</v>
      </c>
      <c r="G477" s="26" t="s">
        <v>650</v>
      </c>
      <c r="H477" s="26"/>
      <c r="I477" s="26" t="s">
        <v>403</v>
      </c>
      <c r="J477" s="91">
        <v>2</v>
      </c>
      <c r="K477" s="91">
        <v>2</v>
      </c>
      <c r="L477" s="91"/>
      <c r="M477" s="53"/>
      <c r="N477" s="91"/>
      <c r="O477" s="91"/>
      <c r="P477" s="36">
        <v>33.5</v>
      </c>
      <c r="Q477" s="36" t="s">
        <v>395</v>
      </c>
      <c r="R477" s="44">
        <v>310</v>
      </c>
      <c r="S477" s="126">
        <v>310</v>
      </c>
      <c r="T477" s="126" cm="1">
        <f t="array" ref="T477">_xlfn.IFS(Q477="始業～就業（8:30～17:15）",R477*7.75,Q477="日の入り～日の出",R477*12,Q477="その他",S477)</f>
        <v>310</v>
      </c>
      <c r="U477" s="34" t="s">
        <v>56</v>
      </c>
    </row>
    <row r="478" spans="1:21" s="7" customFormat="1" ht="15" customHeight="1">
      <c r="A478" s="91">
        <v>15</v>
      </c>
      <c r="B478" s="31" t="s">
        <v>5140</v>
      </c>
      <c r="C478" s="31" t="s">
        <v>5141</v>
      </c>
      <c r="D478" s="29" t="s">
        <v>624</v>
      </c>
      <c r="E478" s="91">
        <v>1</v>
      </c>
      <c r="F478" s="31" t="s">
        <v>5128</v>
      </c>
      <c r="G478" s="26" t="s">
        <v>662</v>
      </c>
      <c r="H478" s="26"/>
      <c r="I478" s="26" t="s">
        <v>405</v>
      </c>
      <c r="J478" s="91">
        <v>13</v>
      </c>
      <c r="K478" s="91">
        <v>13</v>
      </c>
      <c r="L478" s="91"/>
      <c r="M478" s="53"/>
      <c r="N478" s="91"/>
      <c r="O478" s="91" t="s">
        <v>5019</v>
      </c>
      <c r="P478" s="36">
        <v>18</v>
      </c>
      <c r="Q478" s="36" t="s">
        <v>395</v>
      </c>
      <c r="R478" s="44">
        <v>310</v>
      </c>
      <c r="S478" s="126">
        <v>310</v>
      </c>
      <c r="T478" s="126" cm="1">
        <f t="array" ref="T478">_xlfn.IFS(Q478="始業～就業（8:30～17:15）",R478*7.75,Q478="日の入り～日の出",R478*12,Q478="その他",S478)</f>
        <v>310</v>
      </c>
      <c r="U478" s="34" t="s">
        <v>359</v>
      </c>
    </row>
    <row r="479" spans="1:21" s="7" customFormat="1" ht="15" customHeight="1">
      <c r="A479" s="91">
        <v>15</v>
      </c>
      <c r="B479" s="31" t="s">
        <v>5140</v>
      </c>
      <c r="C479" s="31" t="s">
        <v>5141</v>
      </c>
      <c r="D479" s="29" t="s">
        <v>624</v>
      </c>
      <c r="E479" s="91">
        <v>1</v>
      </c>
      <c r="F479" s="31" t="s">
        <v>5128</v>
      </c>
      <c r="G479" s="26" t="s">
        <v>662</v>
      </c>
      <c r="H479" s="26"/>
      <c r="I479" s="26" t="s">
        <v>639</v>
      </c>
      <c r="J479" s="91">
        <v>2</v>
      </c>
      <c r="K479" s="91">
        <v>2</v>
      </c>
      <c r="L479" s="91"/>
      <c r="M479" s="53"/>
      <c r="N479" s="91"/>
      <c r="O479" s="91" t="s">
        <v>5019</v>
      </c>
      <c r="P479" s="36">
        <v>80</v>
      </c>
      <c r="Q479" s="36" t="s">
        <v>395</v>
      </c>
      <c r="R479" s="44">
        <v>310</v>
      </c>
      <c r="S479" s="126">
        <v>310</v>
      </c>
      <c r="T479" s="126" cm="1">
        <f t="array" ref="T479">_xlfn.IFS(Q479="始業～就業（8:30～17:15）",R479*7.75,Q479="日の入り～日の出",R479*12,Q479="その他",S479)</f>
        <v>310</v>
      </c>
      <c r="U479" s="34"/>
    </row>
    <row r="480" spans="1:21" s="7" customFormat="1" ht="15" customHeight="1">
      <c r="A480" s="91">
        <v>15</v>
      </c>
      <c r="B480" s="31" t="s">
        <v>5140</v>
      </c>
      <c r="C480" s="31" t="s">
        <v>5141</v>
      </c>
      <c r="D480" s="29" t="s">
        <v>624</v>
      </c>
      <c r="E480" s="91">
        <v>1</v>
      </c>
      <c r="F480" s="31" t="s">
        <v>5213</v>
      </c>
      <c r="G480" s="26" t="s">
        <v>663</v>
      </c>
      <c r="H480" s="26" t="s">
        <v>5988</v>
      </c>
      <c r="I480" s="26" t="s">
        <v>664</v>
      </c>
      <c r="J480" s="91">
        <v>6</v>
      </c>
      <c r="K480" s="91">
        <v>6</v>
      </c>
      <c r="L480" s="91" t="s">
        <v>5020</v>
      </c>
      <c r="M480" s="53">
        <v>5</v>
      </c>
      <c r="N480" s="91"/>
      <c r="O480" s="91" t="s">
        <v>5019</v>
      </c>
      <c r="P480" s="36">
        <v>250</v>
      </c>
      <c r="Q480" s="36" t="s">
        <v>5041</v>
      </c>
      <c r="R480" s="44">
        <v>310</v>
      </c>
      <c r="S480" s="126"/>
      <c r="T480" s="126" cm="1">
        <f t="array" ref="T480">_xlfn.IFS(Q480="始業～就業（8:30～17:15）",R480*7.75,Q480="日の入り～日の出",R480*12,Q480="その他",S480)</f>
        <v>3720</v>
      </c>
      <c r="U480" s="34" t="s">
        <v>266</v>
      </c>
    </row>
    <row r="481" spans="1:21" s="7" customFormat="1" ht="15" customHeight="1">
      <c r="A481" s="91">
        <v>15</v>
      </c>
      <c r="B481" s="31" t="s">
        <v>5140</v>
      </c>
      <c r="C481" s="31" t="s">
        <v>5141</v>
      </c>
      <c r="D481" s="29" t="s">
        <v>624</v>
      </c>
      <c r="E481" s="91">
        <v>1</v>
      </c>
      <c r="F481" s="31" t="s">
        <v>5253</v>
      </c>
      <c r="G481" s="26" t="s">
        <v>665</v>
      </c>
      <c r="H481" s="26"/>
      <c r="I481" s="26" t="s">
        <v>403</v>
      </c>
      <c r="J481" s="91">
        <v>2</v>
      </c>
      <c r="K481" s="91">
        <v>2</v>
      </c>
      <c r="L481" s="91"/>
      <c r="M481" s="53"/>
      <c r="N481" s="91"/>
      <c r="O481" s="91"/>
      <c r="P481" s="36">
        <v>35</v>
      </c>
      <c r="Q481" s="36" t="s">
        <v>395</v>
      </c>
      <c r="R481" s="44">
        <v>310</v>
      </c>
      <c r="S481" s="126">
        <v>310</v>
      </c>
      <c r="T481" s="126" cm="1">
        <f t="array" ref="T481">_xlfn.IFS(Q481="始業～就業（8:30～17:15）",R481*7.75,Q481="日の入り～日の出",R481*12,Q481="その他",S481)</f>
        <v>310</v>
      </c>
      <c r="U481" s="34" t="s">
        <v>56</v>
      </c>
    </row>
    <row r="482" spans="1:21" s="7" customFormat="1" ht="15" customHeight="1">
      <c r="A482" s="91">
        <v>15</v>
      </c>
      <c r="B482" s="31" t="s">
        <v>5140</v>
      </c>
      <c r="C482" s="31" t="s">
        <v>5141</v>
      </c>
      <c r="D482" s="29" t="s">
        <v>624</v>
      </c>
      <c r="E482" s="91">
        <v>1</v>
      </c>
      <c r="F482" s="31" t="s">
        <v>5253</v>
      </c>
      <c r="G482" s="26" t="s">
        <v>666</v>
      </c>
      <c r="H482" s="26"/>
      <c r="I482" s="26" t="s">
        <v>403</v>
      </c>
      <c r="J482" s="91">
        <v>4</v>
      </c>
      <c r="K482" s="91">
        <v>8</v>
      </c>
      <c r="L482" s="91"/>
      <c r="M482" s="53"/>
      <c r="N482" s="91"/>
      <c r="O482" s="91"/>
      <c r="P482" s="36">
        <v>33.5</v>
      </c>
      <c r="Q482" s="36" t="s">
        <v>395</v>
      </c>
      <c r="R482" s="44">
        <v>60</v>
      </c>
      <c r="S482" s="126">
        <v>60</v>
      </c>
      <c r="T482" s="126" cm="1">
        <f t="array" ref="T482">_xlfn.IFS(Q482="始業～就業（8:30～17:15）",R482*7.75,Q482="日の入り～日の出",R482*12,Q482="その他",S482)</f>
        <v>60</v>
      </c>
      <c r="U482" s="34" t="s">
        <v>56</v>
      </c>
    </row>
    <row r="483" spans="1:21" s="7" customFormat="1" ht="15" customHeight="1">
      <c r="A483" s="91">
        <v>15</v>
      </c>
      <c r="B483" s="31" t="s">
        <v>5140</v>
      </c>
      <c r="C483" s="31" t="s">
        <v>5141</v>
      </c>
      <c r="D483" s="29" t="s">
        <v>624</v>
      </c>
      <c r="E483" s="91">
        <v>2</v>
      </c>
      <c r="F483" s="31" t="s">
        <v>5128</v>
      </c>
      <c r="G483" s="26" t="s">
        <v>651</v>
      </c>
      <c r="H483" s="26" t="s">
        <v>5990</v>
      </c>
      <c r="I483" s="26" t="s">
        <v>211</v>
      </c>
      <c r="J483" s="91">
        <v>12</v>
      </c>
      <c r="K483" s="91">
        <v>12</v>
      </c>
      <c r="L483" s="91"/>
      <c r="M483" s="53"/>
      <c r="N483" s="91"/>
      <c r="O483" s="91"/>
      <c r="P483" s="36">
        <v>32</v>
      </c>
      <c r="Q483" s="36" t="s">
        <v>395</v>
      </c>
      <c r="R483" s="44">
        <v>310</v>
      </c>
      <c r="S483" s="126">
        <v>930</v>
      </c>
      <c r="T483" s="126" cm="1">
        <f t="array" ref="T483">_xlfn.IFS(Q483="始業～就業（8:30～17:15）",R483*7.75,Q483="日の入り～日の出",R483*12,Q483="その他",S483)</f>
        <v>930</v>
      </c>
      <c r="U483" s="34" t="s">
        <v>309</v>
      </c>
    </row>
    <row r="484" spans="1:21" s="7" customFormat="1" ht="15" customHeight="1">
      <c r="A484" s="91">
        <v>15</v>
      </c>
      <c r="B484" s="31" t="s">
        <v>5140</v>
      </c>
      <c r="C484" s="31" t="s">
        <v>5141</v>
      </c>
      <c r="D484" s="29" t="s">
        <v>624</v>
      </c>
      <c r="E484" s="91">
        <v>2</v>
      </c>
      <c r="F484" s="31" t="s">
        <v>5128</v>
      </c>
      <c r="G484" s="26" t="s">
        <v>651</v>
      </c>
      <c r="H484" s="26"/>
      <c r="I484" s="26" t="s">
        <v>403</v>
      </c>
      <c r="J484" s="91">
        <v>4</v>
      </c>
      <c r="K484" s="91">
        <v>4</v>
      </c>
      <c r="L484" s="91"/>
      <c r="M484" s="53"/>
      <c r="N484" s="91"/>
      <c r="O484" s="91"/>
      <c r="P484" s="36">
        <v>35</v>
      </c>
      <c r="Q484" s="36" t="s">
        <v>395</v>
      </c>
      <c r="R484" s="44">
        <v>310</v>
      </c>
      <c r="S484" s="126">
        <v>930</v>
      </c>
      <c r="T484" s="126" cm="1">
        <f t="array" ref="T484">_xlfn.IFS(Q484="始業～就業（8:30～17:15）",R484*7.75,Q484="日の入り～日の出",R484*12,Q484="その他",S484)</f>
        <v>930</v>
      </c>
      <c r="U484" s="34" t="s">
        <v>56</v>
      </c>
    </row>
    <row r="485" spans="1:21" s="7" customFormat="1" ht="15" customHeight="1">
      <c r="A485" s="91">
        <v>15</v>
      </c>
      <c r="B485" s="31" t="s">
        <v>5140</v>
      </c>
      <c r="C485" s="31" t="s">
        <v>5141</v>
      </c>
      <c r="D485" s="29" t="s">
        <v>624</v>
      </c>
      <c r="E485" s="91">
        <v>2</v>
      </c>
      <c r="F485" s="31" t="s">
        <v>5128</v>
      </c>
      <c r="G485" s="26" t="s">
        <v>652</v>
      </c>
      <c r="H485" s="26" t="s">
        <v>5990</v>
      </c>
      <c r="I485" s="26" t="s">
        <v>211</v>
      </c>
      <c r="J485" s="91">
        <v>1</v>
      </c>
      <c r="K485" s="91">
        <v>1</v>
      </c>
      <c r="L485" s="91"/>
      <c r="M485" s="53"/>
      <c r="N485" s="91"/>
      <c r="O485" s="91"/>
      <c r="P485" s="36">
        <v>32</v>
      </c>
      <c r="Q485" s="36" t="s">
        <v>395</v>
      </c>
      <c r="R485" s="44">
        <v>310</v>
      </c>
      <c r="S485" s="126">
        <v>310</v>
      </c>
      <c r="T485" s="126" cm="1">
        <f t="array" ref="T485">_xlfn.IFS(Q485="始業～就業（8:30～17:15）",R485*7.75,Q485="日の入り～日の出",R485*12,Q485="その他",S485)</f>
        <v>310</v>
      </c>
      <c r="U485" s="34" t="s">
        <v>309</v>
      </c>
    </row>
    <row r="486" spans="1:21" s="7" customFormat="1" ht="15" customHeight="1">
      <c r="A486" s="91">
        <v>15</v>
      </c>
      <c r="B486" s="31" t="s">
        <v>5140</v>
      </c>
      <c r="C486" s="31" t="s">
        <v>5141</v>
      </c>
      <c r="D486" s="29" t="s">
        <v>624</v>
      </c>
      <c r="E486" s="91">
        <v>2</v>
      </c>
      <c r="F486" s="31" t="s">
        <v>5128</v>
      </c>
      <c r="G486" s="26" t="s">
        <v>653</v>
      </c>
      <c r="H486" s="26" t="s">
        <v>5990</v>
      </c>
      <c r="I486" s="26" t="s">
        <v>211</v>
      </c>
      <c r="J486" s="91">
        <v>15</v>
      </c>
      <c r="K486" s="91">
        <v>15</v>
      </c>
      <c r="L486" s="91"/>
      <c r="M486" s="53"/>
      <c r="N486" s="91"/>
      <c r="O486" s="91"/>
      <c r="P486" s="36">
        <v>32</v>
      </c>
      <c r="Q486" s="36" t="s">
        <v>5040</v>
      </c>
      <c r="R486" s="44">
        <v>310</v>
      </c>
      <c r="S486" s="126"/>
      <c r="T486" s="126" cm="1">
        <f t="array" ref="T486">_xlfn.IFS(Q486="始業～就業（8:30～17:15）",R486*7.75,Q486="日の入り～日の出",R486*12,Q486="その他",S486)</f>
        <v>2402.5</v>
      </c>
      <c r="U486" s="34" t="s">
        <v>309</v>
      </c>
    </row>
    <row r="487" spans="1:21" s="7" customFormat="1" ht="15" customHeight="1">
      <c r="A487" s="91">
        <v>15</v>
      </c>
      <c r="B487" s="31" t="s">
        <v>5140</v>
      </c>
      <c r="C487" s="31" t="s">
        <v>5141</v>
      </c>
      <c r="D487" s="29" t="s">
        <v>624</v>
      </c>
      <c r="E487" s="91">
        <v>2</v>
      </c>
      <c r="F487" s="31" t="s">
        <v>5128</v>
      </c>
      <c r="G487" s="26" t="s">
        <v>653</v>
      </c>
      <c r="H487" s="26"/>
      <c r="I487" s="26" t="s">
        <v>403</v>
      </c>
      <c r="J487" s="91">
        <v>12</v>
      </c>
      <c r="K487" s="91">
        <v>12</v>
      </c>
      <c r="L487" s="91"/>
      <c r="M487" s="53"/>
      <c r="N487" s="91"/>
      <c r="O487" s="91"/>
      <c r="P487" s="36">
        <v>35</v>
      </c>
      <c r="Q487" s="36" t="s">
        <v>5040</v>
      </c>
      <c r="R487" s="44">
        <v>310</v>
      </c>
      <c r="S487" s="126"/>
      <c r="T487" s="126" cm="1">
        <f t="array" ref="T487">_xlfn.IFS(Q487="始業～就業（8:30～17:15）",R487*7.75,Q487="日の入り～日の出",R487*12,Q487="その他",S487)</f>
        <v>2402.5</v>
      </c>
      <c r="U487" s="34" t="s">
        <v>56</v>
      </c>
    </row>
    <row r="488" spans="1:21" s="7" customFormat="1" ht="15" customHeight="1">
      <c r="A488" s="91">
        <v>15</v>
      </c>
      <c r="B488" s="31" t="s">
        <v>5140</v>
      </c>
      <c r="C488" s="31" t="s">
        <v>5141</v>
      </c>
      <c r="D488" s="29" t="s">
        <v>624</v>
      </c>
      <c r="E488" s="91">
        <v>2</v>
      </c>
      <c r="F488" s="31" t="s">
        <v>5128</v>
      </c>
      <c r="G488" s="26" t="s">
        <v>5995</v>
      </c>
      <c r="H488" s="26"/>
      <c r="I488" s="26" t="s">
        <v>403</v>
      </c>
      <c r="J488" s="91">
        <v>1</v>
      </c>
      <c r="K488" s="91">
        <v>1</v>
      </c>
      <c r="L488" s="91"/>
      <c r="M488" s="53"/>
      <c r="N488" s="91"/>
      <c r="O488" s="91"/>
      <c r="P488" s="36">
        <v>35</v>
      </c>
      <c r="Q488" s="36" t="s">
        <v>395</v>
      </c>
      <c r="R488" s="44">
        <v>10</v>
      </c>
      <c r="S488" s="126">
        <v>10</v>
      </c>
      <c r="T488" s="126" cm="1">
        <f t="array" ref="T488">_xlfn.IFS(Q488="始業～就業（8:30～17:15）",R488*7.75,Q488="日の入り～日の出",R488*12,Q488="その他",S488)</f>
        <v>10</v>
      </c>
      <c r="U488" s="34" t="s">
        <v>56</v>
      </c>
    </row>
    <row r="489" spans="1:21" s="7" customFormat="1" ht="15" customHeight="1">
      <c r="A489" s="91">
        <v>15</v>
      </c>
      <c r="B489" s="31" t="s">
        <v>5140</v>
      </c>
      <c r="C489" s="31" t="s">
        <v>5141</v>
      </c>
      <c r="D489" s="29" t="s">
        <v>624</v>
      </c>
      <c r="E489" s="91">
        <v>2</v>
      </c>
      <c r="F489" s="31" t="s">
        <v>5128</v>
      </c>
      <c r="G489" s="26" t="s">
        <v>5996</v>
      </c>
      <c r="H489" s="26"/>
      <c r="I489" s="26" t="s">
        <v>211</v>
      </c>
      <c r="J489" s="91">
        <v>1</v>
      </c>
      <c r="K489" s="91">
        <v>1</v>
      </c>
      <c r="L489" s="91"/>
      <c r="M489" s="53"/>
      <c r="N489" s="91"/>
      <c r="O489" s="91"/>
      <c r="P489" s="36">
        <v>32</v>
      </c>
      <c r="Q489" s="36" t="s">
        <v>5040</v>
      </c>
      <c r="R489" s="44">
        <v>310</v>
      </c>
      <c r="S489" s="126"/>
      <c r="T489" s="126" cm="1">
        <f t="array" ref="T489">_xlfn.IFS(Q489="始業～就業（8:30～17:15）",R489*7.75,Q489="日の入り～日の出",R489*12,Q489="その他",S489)</f>
        <v>2402.5</v>
      </c>
      <c r="U489" s="34" t="s">
        <v>309</v>
      </c>
    </row>
    <row r="490" spans="1:21" s="7" customFormat="1" ht="15" customHeight="1">
      <c r="A490" s="91">
        <v>15</v>
      </c>
      <c r="B490" s="31" t="s">
        <v>5140</v>
      </c>
      <c r="C490" s="31" t="s">
        <v>5141</v>
      </c>
      <c r="D490" s="29" t="s">
        <v>624</v>
      </c>
      <c r="E490" s="91">
        <v>2</v>
      </c>
      <c r="F490" s="31" t="s">
        <v>5128</v>
      </c>
      <c r="G490" s="26" t="s">
        <v>654</v>
      </c>
      <c r="H490" s="26"/>
      <c r="I490" s="26" t="s">
        <v>101</v>
      </c>
      <c r="J490" s="91">
        <v>6</v>
      </c>
      <c r="K490" s="91">
        <v>18</v>
      </c>
      <c r="L490" s="91"/>
      <c r="M490" s="53"/>
      <c r="N490" s="91"/>
      <c r="O490" s="91"/>
      <c r="P490" s="36">
        <v>38.5</v>
      </c>
      <c r="Q490" s="36" t="s">
        <v>5040</v>
      </c>
      <c r="R490" s="44">
        <v>310</v>
      </c>
      <c r="S490" s="126"/>
      <c r="T490" s="126" cm="1">
        <f t="array" ref="T490">_xlfn.IFS(Q490="始業～就業（8:30～17:15）",R490*7.75,Q490="日の入り～日の出",R490*12,Q490="その他",S490)</f>
        <v>2402.5</v>
      </c>
      <c r="U490" s="34" t="s">
        <v>5010</v>
      </c>
    </row>
    <row r="491" spans="1:21" s="7" customFormat="1" ht="15" customHeight="1">
      <c r="A491" s="91">
        <v>15</v>
      </c>
      <c r="B491" s="31" t="s">
        <v>5140</v>
      </c>
      <c r="C491" s="31" t="s">
        <v>5141</v>
      </c>
      <c r="D491" s="29" t="s">
        <v>624</v>
      </c>
      <c r="E491" s="91">
        <v>2</v>
      </c>
      <c r="F491" s="31" t="s">
        <v>5128</v>
      </c>
      <c r="G491" s="26" t="s">
        <v>555</v>
      </c>
      <c r="H491" s="111" t="s">
        <v>5997</v>
      </c>
      <c r="I491" s="26" t="s">
        <v>211</v>
      </c>
      <c r="J491" s="91">
        <v>4</v>
      </c>
      <c r="K491" s="91">
        <v>4</v>
      </c>
      <c r="L491" s="91" t="s">
        <v>5019</v>
      </c>
      <c r="M491" s="53">
        <v>5</v>
      </c>
      <c r="N491" s="91"/>
      <c r="O491" s="91"/>
      <c r="P491" s="36">
        <v>32</v>
      </c>
      <c r="Q491" s="36" t="s">
        <v>5040</v>
      </c>
      <c r="R491" s="44">
        <v>310</v>
      </c>
      <c r="S491" s="126"/>
      <c r="T491" s="126" cm="1">
        <f t="array" ref="T491">_xlfn.IFS(Q491="始業～就業（8:30～17:15）",R491*7.75,Q491="日の入り～日の出",R491*12,Q491="その他",S491)</f>
        <v>2402.5</v>
      </c>
      <c r="U491" s="34" t="s">
        <v>309</v>
      </c>
    </row>
    <row r="492" spans="1:21" s="7" customFormat="1" ht="15" customHeight="1">
      <c r="A492" s="91">
        <v>15</v>
      </c>
      <c r="B492" s="31" t="s">
        <v>5140</v>
      </c>
      <c r="C492" s="31" t="s">
        <v>5141</v>
      </c>
      <c r="D492" s="29" t="s">
        <v>624</v>
      </c>
      <c r="E492" s="91">
        <v>2</v>
      </c>
      <c r="F492" s="31" t="s">
        <v>5128</v>
      </c>
      <c r="G492" s="26" t="s">
        <v>655</v>
      </c>
      <c r="H492" s="26"/>
      <c r="I492" s="26" t="s">
        <v>640</v>
      </c>
      <c r="J492" s="91">
        <v>11</v>
      </c>
      <c r="K492" s="91">
        <v>11</v>
      </c>
      <c r="L492" s="91"/>
      <c r="M492" s="53"/>
      <c r="N492" s="91"/>
      <c r="O492" s="91"/>
      <c r="P492" s="36">
        <v>40</v>
      </c>
      <c r="Q492" s="36" t="s">
        <v>5040</v>
      </c>
      <c r="R492" s="44">
        <v>310</v>
      </c>
      <c r="S492" s="126"/>
      <c r="T492" s="126" cm="1">
        <f t="array" ref="T492">_xlfn.IFS(Q492="始業～就業（8:30～17:15）",R492*7.75,Q492="日の入り～日の出",R492*12,Q492="その他",S492)</f>
        <v>2402.5</v>
      </c>
      <c r="U492" s="34" t="s">
        <v>4966</v>
      </c>
    </row>
    <row r="493" spans="1:21" s="7" customFormat="1" ht="15" customHeight="1">
      <c r="A493" s="91">
        <v>15</v>
      </c>
      <c r="B493" s="31" t="s">
        <v>5140</v>
      </c>
      <c r="C493" s="31" t="s">
        <v>5141</v>
      </c>
      <c r="D493" s="29" t="s">
        <v>624</v>
      </c>
      <c r="E493" s="91">
        <v>2</v>
      </c>
      <c r="F493" s="31" t="s">
        <v>5128</v>
      </c>
      <c r="G493" s="26" t="s">
        <v>655</v>
      </c>
      <c r="H493" s="26" t="s">
        <v>5990</v>
      </c>
      <c r="I493" s="26" t="s">
        <v>211</v>
      </c>
      <c r="J493" s="91">
        <v>2</v>
      </c>
      <c r="K493" s="91">
        <v>2</v>
      </c>
      <c r="L493" s="91"/>
      <c r="M493" s="53"/>
      <c r="N493" s="91"/>
      <c r="O493" s="91"/>
      <c r="P493" s="36">
        <v>32</v>
      </c>
      <c r="Q493" s="36" t="s">
        <v>5040</v>
      </c>
      <c r="R493" s="44">
        <v>310</v>
      </c>
      <c r="S493" s="126"/>
      <c r="T493" s="126" cm="1">
        <f t="array" ref="T493">_xlfn.IFS(Q493="始業～就業（8:30～17:15）",R493*7.75,Q493="日の入り～日の出",R493*12,Q493="その他",S493)</f>
        <v>2402.5</v>
      </c>
      <c r="U493" s="34" t="s">
        <v>309</v>
      </c>
    </row>
    <row r="494" spans="1:21" s="7" customFormat="1" ht="15" customHeight="1">
      <c r="A494" s="91">
        <v>15</v>
      </c>
      <c r="B494" s="31" t="s">
        <v>5140</v>
      </c>
      <c r="C494" s="31" t="s">
        <v>5141</v>
      </c>
      <c r="D494" s="29" t="s">
        <v>624</v>
      </c>
      <c r="E494" s="91">
        <v>2</v>
      </c>
      <c r="F494" s="31" t="s">
        <v>5128</v>
      </c>
      <c r="G494" s="26" t="s">
        <v>656</v>
      </c>
      <c r="H494" s="26" t="s">
        <v>5990</v>
      </c>
      <c r="I494" s="26" t="s">
        <v>211</v>
      </c>
      <c r="J494" s="91">
        <v>1</v>
      </c>
      <c r="K494" s="91">
        <v>1</v>
      </c>
      <c r="L494" s="91"/>
      <c r="M494" s="53"/>
      <c r="N494" s="91"/>
      <c r="O494" s="91"/>
      <c r="P494" s="36">
        <v>32</v>
      </c>
      <c r="Q494" s="36" t="s">
        <v>395</v>
      </c>
      <c r="R494" s="44">
        <v>310</v>
      </c>
      <c r="S494" s="126">
        <v>310</v>
      </c>
      <c r="T494" s="126" cm="1">
        <f t="array" ref="T494">_xlfn.IFS(Q494="始業～就業（8:30～17:15）",R494*7.75,Q494="日の入り～日の出",R494*12,Q494="その他",S494)</f>
        <v>310</v>
      </c>
      <c r="U494" s="34" t="s">
        <v>309</v>
      </c>
    </row>
    <row r="495" spans="1:21" s="7" customFormat="1" ht="15" customHeight="1">
      <c r="A495" s="91">
        <v>15</v>
      </c>
      <c r="B495" s="31" t="s">
        <v>5140</v>
      </c>
      <c r="C495" s="31" t="s">
        <v>5141</v>
      </c>
      <c r="D495" s="29" t="s">
        <v>624</v>
      </c>
      <c r="E495" s="91">
        <v>2</v>
      </c>
      <c r="F495" s="31" t="s">
        <v>5128</v>
      </c>
      <c r="G495" s="26" t="s">
        <v>657</v>
      </c>
      <c r="H495" s="26"/>
      <c r="I495" s="26" t="s">
        <v>640</v>
      </c>
      <c r="J495" s="91">
        <v>12</v>
      </c>
      <c r="K495" s="91">
        <v>12</v>
      </c>
      <c r="L495" s="91"/>
      <c r="M495" s="53"/>
      <c r="N495" s="91"/>
      <c r="O495" s="91"/>
      <c r="P495" s="36">
        <v>150</v>
      </c>
      <c r="Q495" s="36" t="s">
        <v>395</v>
      </c>
      <c r="R495" s="44">
        <v>310</v>
      </c>
      <c r="S495" s="126">
        <v>620</v>
      </c>
      <c r="T495" s="126" cm="1">
        <f t="array" ref="T495">_xlfn.IFS(Q495="始業～就業（8:30～17:15）",R495*7.75,Q495="日の入り～日の出",R495*12,Q495="その他",S495)</f>
        <v>620</v>
      </c>
      <c r="U495" s="34" t="s">
        <v>320</v>
      </c>
    </row>
    <row r="496" spans="1:21" s="7" customFormat="1" ht="15" customHeight="1">
      <c r="A496" s="91">
        <v>15</v>
      </c>
      <c r="B496" s="31" t="s">
        <v>5140</v>
      </c>
      <c r="C496" s="31" t="s">
        <v>5141</v>
      </c>
      <c r="D496" s="29" t="s">
        <v>624</v>
      </c>
      <c r="E496" s="91">
        <v>2</v>
      </c>
      <c r="F496" s="31" t="s">
        <v>5128</v>
      </c>
      <c r="G496" s="26" t="s">
        <v>658</v>
      </c>
      <c r="H496" s="26"/>
      <c r="I496" s="26" t="s">
        <v>403</v>
      </c>
      <c r="J496" s="91">
        <v>19</v>
      </c>
      <c r="K496" s="91">
        <v>19</v>
      </c>
      <c r="L496" s="91" t="s">
        <v>5019</v>
      </c>
      <c r="M496" s="53">
        <v>4</v>
      </c>
      <c r="N496" s="91"/>
      <c r="O496" s="91"/>
      <c r="P496" s="36">
        <v>35</v>
      </c>
      <c r="Q496" s="36" t="s">
        <v>395</v>
      </c>
      <c r="R496" s="44">
        <v>310</v>
      </c>
      <c r="S496" s="126">
        <v>310</v>
      </c>
      <c r="T496" s="126" cm="1">
        <f t="array" ref="T496">_xlfn.IFS(Q496="始業～就業（8:30～17:15）",R496*7.75,Q496="日の入り～日の出",R496*12,Q496="その他",S496)</f>
        <v>310</v>
      </c>
      <c r="U496" s="34" t="s">
        <v>56</v>
      </c>
    </row>
    <row r="497" spans="1:21" s="7" customFormat="1" ht="15" customHeight="1">
      <c r="A497" s="91">
        <v>15</v>
      </c>
      <c r="B497" s="31" t="s">
        <v>5140</v>
      </c>
      <c r="C497" s="31" t="s">
        <v>5141</v>
      </c>
      <c r="D497" s="29" t="s">
        <v>624</v>
      </c>
      <c r="E497" s="91">
        <v>2</v>
      </c>
      <c r="F497" s="31" t="s">
        <v>5128</v>
      </c>
      <c r="G497" s="26" t="s">
        <v>659</v>
      </c>
      <c r="H497" s="26"/>
      <c r="I497" s="26" t="s">
        <v>403</v>
      </c>
      <c r="J497" s="91">
        <v>13</v>
      </c>
      <c r="K497" s="91">
        <v>13</v>
      </c>
      <c r="L497" s="91"/>
      <c r="M497" s="53"/>
      <c r="N497" s="91"/>
      <c r="O497" s="91"/>
      <c r="P497" s="36">
        <v>35</v>
      </c>
      <c r="Q497" s="36" t="s">
        <v>395</v>
      </c>
      <c r="R497" s="44">
        <v>310</v>
      </c>
      <c r="S497" s="126">
        <v>310</v>
      </c>
      <c r="T497" s="126" cm="1">
        <f t="array" ref="T497">_xlfn.IFS(Q497="始業～就業（8:30～17:15）",R497*7.75,Q497="日の入り～日の出",R497*12,Q497="その他",S497)</f>
        <v>310</v>
      </c>
      <c r="U497" s="34" t="s">
        <v>56</v>
      </c>
    </row>
    <row r="498" spans="1:21" s="7" customFormat="1" ht="15" customHeight="1">
      <c r="A498" s="91">
        <v>15</v>
      </c>
      <c r="B498" s="31" t="s">
        <v>5140</v>
      </c>
      <c r="C498" s="31" t="s">
        <v>5141</v>
      </c>
      <c r="D498" s="29" t="s">
        <v>624</v>
      </c>
      <c r="E498" s="91">
        <v>2</v>
      </c>
      <c r="F498" s="31" t="s">
        <v>5128</v>
      </c>
      <c r="G498" s="26" t="s">
        <v>660</v>
      </c>
      <c r="H498" s="26"/>
      <c r="I498" s="26" t="s">
        <v>403</v>
      </c>
      <c r="J498" s="91">
        <v>3</v>
      </c>
      <c r="K498" s="91">
        <v>5</v>
      </c>
      <c r="L498" s="91"/>
      <c r="M498" s="53"/>
      <c r="N498" s="91"/>
      <c r="O498" s="91"/>
      <c r="P498" s="36">
        <v>35</v>
      </c>
      <c r="Q498" s="36" t="s">
        <v>5040</v>
      </c>
      <c r="R498" s="44">
        <v>310</v>
      </c>
      <c r="S498" s="126"/>
      <c r="T498" s="126" cm="1">
        <f t="array" ref="T498">_xlfn.IFS(Q498="始業～就業（8:30～17:15）",R498*7.75,Q498="日の入り～日の出",R498*12,Q498="その他",S498)</f>
        <v>2402.5</v>
      </c>
      <c r="U498" s="34" t="s">
        <v>56</v>
      </c>
    </row>
    <row r="499" spans="1:21" s="7" customFormat="1" ht="15" customHeight="1">
      <c r="A499" s="91">
        <v>15</v>
      </c>
      <c r="B499" s="31" t="s">
        <v>5140</v>
      </c>
      <c r="C499" s="31" t="s">
        <v>5141</v>
      </c>
      <c r="D499" s="29" t="s">
        <v>624</v>
      </c>
      <c r="E499" s="91">
        <v>2</v>
      </c>
      <c r="F499" s="31" t="s">
        <v>5128</v>
      </c>
      <c r="G499" s="26" t="s">
        <v>661</v>
      </c>
      <c r="H499" s="26"/>
      <c r="I499" s="26" t="s">
        <v>405</v>
      </c>
      <c r="J499" s="91">
        <v>7</v>
      </c>
      <c r="K499" s="91">
        <v>7</v>
      </c>
      <c r="L499" s="91"/>
      <c r="M499" s="53"/>
      <c r="N499" s="91"/>
      <c r="O499" s="91" t="s">
        <v>5019</v>
      </c>
      <c r="P499" s="36">
        <v>18</v>
      </c>
      <c r="Q499" s="36" t="s">
        <v>395</v>
      </c>
      <c r="R499" s="44">
        <v>310</v>
      </c>
      <c r="S499" s="126">
        <v>310</v>
      </c>
      <c r="T499" s="126" cm="1">
        <f t="array" ref="T499">_xlfn.IFS(Q499="始業～就業（8:30～17:15）",R499*7.75,Q499="日の入り～日の出",R499*12,Q499="その他",S499)</f>
        <v>310</v>
      </c>
      <c r="U499" s="34" t="s">
        <v>5975</v>
      </c>
    </row>
    <row r="500" spans="1:21" s="7" customFormat="1" ht="15" customHeight="1">
      <c r="A500" s="91">
        <v>16</v>
      </c>
      <c r="B500" s="31" t="s">
        <v>5140</v>
      </c>
      <c r="C500" s="31" t="s">
        <v>5141</v>
      </c>
      <c r="D500" s="29" t="s">
        <v>726</v>
      </c>
      <c r="E500" s="91">
        <v>1</v>
      </c>
      <c r="F500" s="31" t="s">
        <v>5128</v>
      </c>
      <c r="G500" s="26" t="s">
        <v>28</v>
      </c>
      <c r="H500" s="26"/>
      <c r="I500" s="26" t="s">
        <v>211</v>
      </c>
      <c r="J500" s="91">
        <v>3</v>
      </c>
      <c r="K500" s="91">
        <v>3</v>
      </c>
      <c r="L500" s="91"/>
      <c r="M500" s="53"/>
      <c r="N500" s="91"/>
      <c r="O500" s="91"/>
      <c r="P500" s="36">
        <v>27</v>
      </c>
      <c r="Q500" s="36" t="s">
        <v>5040</v>
      </c>
      <c r="R500" s="44">
        <v>76</v>
      </c>
      <c r="S500" s="126"/>
      <c r="T500" s="126" cm="1">
        <f t="array" ref="T500">_xlfn.IFS(Q500="始業～就業（8:30～17:15）",R500*7.75,Q500="日の入り～日の出",R500*12,Q500="その他",S500)</f>
        <v>589</v>
      </c>
      <c r="U500" s="34" t="s">
        <v>357</v>
      </c>
    </row>
    <row r="501" spans="1:21" s="7" customFormat="1" ht="15" customHeight="1">
      <c r="A501" s="91">
        <v>16</v>
      </c>
      <c r="B501" s="31" t="s">
        <v>5140</v>
      </c>
      <c r="C501" s="31" t="s">
        <v>5141</v>
      </c>
      <c r="D501" s="29" t="s">
        <v>5214</v>
      </c>
      <c r="E501" s="91">
        <v>1</v>
      </c>
      <c r="F501" s="31" t="s">
        <v>5128</v>
      </c>
      <c r="G501" s="26" t="s">
        <v>28</v>
      </c>
      <c r="H501" s="26"/>
      <c r="I501" s="26" t="s">
        <v>16</v>
      </c>
      <c r="J501" s="91">
        <v>11</v>
      </c>
      <c r="K501" s="91">
        <v>22</v>
      </c>
      <c r="L501" s="91"/>
      <c r="M501" s="53"/>
      <c r="N501" s="91"/>
      <c r="O501" s="91"/>
      <c r="P501" s="36">
        <v>37</v>
      </c>
      <c r="Q501" s="36" t="s">
        <v>5040</v>
      </c>
      <c r="R501" s="44">
        <v>76</v>
      </c>
      <c r="S501" s="126"/>
      <c r="T501" s="126" cm="1">
        <f t="array" ref="T501">_xlfn.IFS(Q501="始業～就業（8:30～17:15）",R501*7.75,Q501="日の入り～日の出",R501*12,Q501="その他",S501)</f>
        <v>589</v>
      </c>
      <c r="U501" s="34" t="s">
        <v>56</v>
      </c>
    </row>
    <row r="502" spans="1:21" s="7" customFormat="1" ht="15" customHeight="1">
      <c r="A502" s="91">
        <v>16</v>
      </c>
      <c r="B502" s="31" t="s">
        <v>5140</v>
      </c>
      <c r="C502" s="31" t="s">
        <v>5141</v>
      </c>
      <c r="D502" s="29" t="s">
        <v>726</v>
      </c>
      <c r="E502" s="91">
        <v>1</v>
      </c>
      <c r="F502" s="31" t="s">
        <v>5128</v>
      </c>
      <c r="G502" s="26" t="s">
        <v>28</v>
      </c>
      <c r="H502" s="26"/>
      <c r="I502" s="26" t="s">
        <v>211</v>
      </c>
      <c r="J502" s="91">
        <v>9</v>
      </c>
      <c r="K502" s="91">
        <v>9</v>
      </c>
      <c r="L502" s="91"/>
      <c r="M502" s="53"/>
      <c r="N502" s="91"/>
      <c r="O502" s="91"/>
      <c r="P502" s="36">
        <v>27</v>
      </c>
      <c r="Q502" s="36" t="s">
        <v>5040</v>
      </c>
      <c r="R502" s="44">
        <v>76</v>
      </c>
      <c r="S502" s="126"/>
      <c r="T502" s="126" cm="1">
        <f t="array" ref="T502">_xlfn.IFS(Q502="始業～就業（8:30～17:15）",R502*7.75,Q502="日の入り～日の出",R502*12,Q502="その他",S502)</f>
        <v>589</v>
      </c>
      <c r="U502" s="34" t="s">
        <v>357</v>
      </c>
    </row>
    <row r="503" spans="1:21" s="7" customFormat="1" ht="15" customHeight="1">
      <c r="A503" s="91">
        <v>16</v>
      </c>
      <c r="B503" s="31" t="s">
        <v>5140</v>
      </c>
      <c r="C503" s="31" t="s">
        <v>5141</v>
      </c>
      <c r="D503" s="29" t="s">
        <v>726</v>
      </c>
      <c r="E503" s="91">
        <v>1</v>
      </c>
      <c r="F503" s="31" t="s">
        <v>5128</v>
      </c>
      <c r="G503" s="26" t="s">
        <v>28</v>
      </c>
      <c r="H503" s="26"/>
      <c r="I503" s="26" t="s">
        <v>45</v>
      </c>
      <c r="J503" s="91">
        <v>2</v>
      </c>
      <c r="K503" s="91">
        <v>4</v>
      </c>
      <c r="L503" s="91"/>
      <c r="M503" s="53"/>
      <c r="N503" s="91"/>
      <c r="O503" s="91"/>
      <c r="P503" s="36">
        <v>45</v>
      </c>
      <c r="Q503" s="36" t="s">
        <v>5040</v>
      </c>
      <c r="R503" s="44">
        <v>76</v>
      </c>
      <c r="S503" s="126"/>
      <c r="T503" s="126" cm="1">
        <f t="array" ref="T503">_xlfn.IFS(Q503="始業～就業（8:30～17:15）",R503*7.75,Q503="日の入り～日の出",R503*12,Q503="その他",S503)</f>
        <v>589</v>
      </c>
      <c r="U503" s="34" t="s">
        <v>4948</v>
      </c>
    </row>
    <row r="504" spans="1:21" s="7" customFormat="1" ht="15" customHeight="1">
      <c r="A504" s="91">
        <v>16</v>
      </c>
      <c r="B504" s="31" t="s">
        <v>5140</v>
      </c>
      <c r="C504" s="31" t="s">
        <v>5141</v>
      </c>
      <c r="D504" s="29" t="s">
        <v>726</v>
      </c>
      <c r="E504" s="91">
        <v>1</v>
      </c>
      <c r="F504" s="31" t="s">
        <v>5128</v>
      </c>
      <c r="G504" s="26" t="s">
        <v>28</v>
      </c>
      <c r="H504" s="26"/>
      <c r="I504" s="26" t="s">
        <v>17</v>
      </c>
      <c r="J504" s="91">
        <v>1</v>
      </c>
      <c r="K504" s="91">
        <v>1</v>
      </c>
      <c r="L504" s="91"/>
      <c r="M504" s="53"/>
      <c r="N504" s="91"/>
      <c r="O504" s="91"/>
      <c r="P504" s="36">
        <v>70</v>
      </c>
      <c r="Q504" s="36" t="s">
        <v>5040</v>
      </c>
      <c r="R504" s="44">
        <v>76</v>
      </c>
      <c r="S504" s="126"/>
      <c r="T504" s="126" cm="1">
        <f t="array" ref="T504">_xlfn.IFS(Q504="始業～就業（8:30～17:15）",R504*7.75,Q504="日の入り～日の出",R504*12,Q504="その他",S504)</f>
        <v>589</v>
      </c>
      <c r="U504" s="34" t="s">
        <v>85</v>
      </c>
    </row>
    <row r="505" spans="1:21" s="7" customFormat="1" ht="15" customHeight="1">
      <c r="A505" s="91">
        <v>16</v>
      </c>
      <c r="B505" s="31" t="s">
        <v>5140</v>
      </c>
      <c r="C505" s="31" t="s">
        <v>5141</v>
      </c>
      <c r="D505" s="29" t="s">
        <v>726</v>
      </c>
      <c r="E505" s="91">
        <v>1</v>
      </c>
      <c r="F505" s="31" t="s">
        <v>5128</v>
      </c>
      <c r="G505" s="26" t="s">
        <v>727</v>
      </c>
      <c r="H505" s="26"/>
      <c r="I505" s="26" t="s">
        <v>16</v>
      </c>
      <c r="J505" s="91">
        <v>3</v>
      </c>
      <c r="K505" s="91">
        <v>6</v>
      </c>
      <c r="L505" s="91"/>
      <c r="M505" s="53"/>
      <c r="N505" s="91"/>
      <c r="O505" s="91"/>
      <c r="P505" s="36">
        <v>37</v>
      </c>
      <c r="Q505" s="36" t="s">
        <v>5040</v>
      </c>
      <c r="R505" s="44">
        <v>76</v>
      </c>
      <c r="S505" s="126"/>
      <c r="T505" s="126" cm="1">
        <f t="array" ref="T505">_xlfn.IFS(Q505="始業～就業（8:30～17:15）",R505*7.75,Q505="日の入り～日の出",R505*12,Q505="その他",S505)</f>
        <v>589</v>
      </c>
      <c r="U505" s="34" t="s">
        <v>56</v>
      </c>
    </row>
    <row r="506" spans="1:21" s="7" customFormat="1" ht="15" customHeight="1">
      <c r="A506" s="91">
        <v>16</v>
      </c>
      <c r="B506" s="31" t="s">
        <v>5140</v>
      </c>
      <c r="C506" s="31" t="s">
        <v>5141</v>
      </c>
      <c r="D506" s="29" t="s">
        <v>726</v>
      </c>
      <c r="E506" s="91">
        <v>1</v>
      </c>
      <c r="F506" s="31" t="s">
        <v>5128</v>
      </c>
      <c r="G506" s="26" t="s">
        <v>728</v>
      </c>
      <c r="H506" s="26"/>
      <c r="I506" s="26" t="s">
        <v>45</v>
      </c>
      <c r="J506" s="91">
        <v>2</v>
      </c>
      <c r="K506" s="91">
        <v>4</v>
      </c>
      <c r="L506" s="91"/>
      <c r="M506" s="53"/>
      <c r="N506" s="91"/>
      <c r="O506" s="91"/>
      <c r="P506" s="36">
        <v>45</v>
      </c>
      <c r="Q506" s="36" t="s">
        <v>5040</v>
      </c>
      <c r="R506" s="44">
        <v>76</v>
      </c>
      <c r="S506" s="126"/>
      <c r="T506" s="126" cm="1">
        <f t="array" ref="T506">_xlfn.IFS(Q506="始業～就業（8:30～17:15）",R506*7.75,Q506="日の入り～日の出",R506*12,Q506="その他",S506)</f>
        <v>589</v>
      </c>
      <c r="U506" s="34" t="s">
        <v>4948</v>
      </c>
    </row>
    <row r="507" spans="1:21" s="7" customFormat="1" ht="15" customHeight="1">
      <c r="A507" s="91">
        <v>16</v>
      </c>
      <c r="B507" s="31" t="s">
        <v>5140</v>
      </c>
      <c r="C507" s="31" t="s">
        <v>5141</v>
      </c>
      <c r="D507" s="29" t="s">
        <v>726</v>
      </c>
      <c r="E507" s="91">
        <v>1</v>
      </c>
      <c r="F507" s="31" t="s">
        <v>5128</v>
      </c>
      <c r="G507" s="26" t="s">
        <v>729</v>
      </c>
      <c r="H507" s="26"/>
      <c r="I507" s="26" t="s">
        <v>175</v>
      </c>
      <c r="J507" s="91">
        <v>1</v>
      </c>
      <c r="K507" s="91">
        <v>1</v>
      </c>
      <c r="L507" s="91"/>
      <c r="M507" s="53"/>
      <c r="N507" s="91"/>
      <c r="O507" s="91"/>
      <c r="P507" s="36">
        <v>20</v>
      </c>
      <c r="Q507" s="36" t="s">
        <v>5040</v>
      </c>
      <c r="R507" s="44">
        <v>76</v>
      </c>
      <c r="S507" s="126"/>
      <c r="T507" s="126" cm="1">
        <f t="array" ref="T507">_xlfn.IFS(Q507="始業～就業（8:30～17:15）",R507*7.75,Q507="日の入り～日の出",R507*12,Q507="その他",S507)</f>
        <v>589</v>
      </c>
      <c r="U507" s="34" t="s">
        <v>235</v>
      </c>
    </row>
    <row r="508" spans="1:21" s="7" customFormat="1" ht="15" customHeight="1">
      <c r="A508" s="91">
        <v>16</v>
      </c>
      <c r="B508" s="31" t="s">
        <v>5140</v>
      </c>
      <c r="C508" s="31" t="s">
        <v>5141</v>
      </c>
      <c r="D508" s="29" t="s">
        <v>726</v>
      </c>
      <c r="E508" s="91">
        <v>1</v>
      </c>
      <c r="F508" s="31" t="s">
        <v>5128</v>
      </c>
      <c r="G508" s="26" t="s">
        <v>730</v>
      </c>
      <c r="H508" s="26"/>
      <c r="I508" s="26" t="s">
        <v>196</v>
      </c>
      <c r="J508" s="91">
        <v>1</v>
      </c>
      <c r="K508" s="91">
        <v>1</v>
      </c>
      <c r="L508" s="91"/>
      <c r="M508" s="53"/>
      <c r="N508" s="91"/>
      <c r="O508" s="91"/>
      <c r="P508" s="36">
        <v>40</v>
      </c>
      <c r="Q508" s="36" t="s">
        <v>5040</v>
      </c>
      <c r="R508" s="44">
        <v>76</v>
      </c>
      <c r="S508" s="126"/>
      <c r="T508" s="126" cm="1">
        <f t="array" ref="T508">_xlfn.IFS(Q508="始業～就業（8:30～17:15）",R508*7.75,Q508="日の入り～日の出",R508*12,Q508="その他",S508)</f>
        <v>589</v>
      </c>
      <c r="U508" s="34" t="s">
        <v>186</v>
      </c>
    </row>
    <row r="509" spans="1:21" s="7" customFormat="1" ht="15" customHeight="1">
      <c r="A509" s="91">
        <v>16</v>
      </c>
      <c r="B509" s="31" t="s">
        <v>5140</v>
      </c>
      <c r="C509" s="31" t="s">
        <v>5141</v>
      </c>
      <c r="D509" s="29" t="s">
        <v>726</v>
      </c>
      <c r="E509" s="91">
        <v>1</v>
      </c>
      <c r="F509" s="31" t="s">
        <v>5128</v>
      </c>
      <c r="G509" s="26" t="s">
        <v>730</v>
      </c>
      <c r="H509" s="26"/>
      <c r="I509" s="26" t="s">
        <v>87</v>
      </c>
      <c r="J509" s="91">
        <v>1</v>
      </c>
      <c r="K509" s="91">
        <v>1</v>
      </c>
      <c r="L509" s="91"/>
      <c r="M509" s="53"/>
      <c r="N509" s="91"/>
      <c r="O509" s="91"/>
      <c r="P509" s="36">
        <v>32</v>
      </c>
      <c r="Q509" s="36" t="s">
        <v>5040</v>
      </c>
      <c r="R509" s="44">
        <v>76</v>
      </c>
      <c r="S509" s="126"/>
      <c r="T509" s="126" cm="1">
        <f t="array" ref="T509">_xlfn.IFS(Q509="始業～就業（8:30～17:15）",R509*7.75,Q509="日の入り～日の出",R509*12,Q509="その他",S509)</f>
        <v>589</v>
      </c>
      <c r="U509" s="34" t="s">
        <v>290</v>
      </c>
    </row>
    <row r="510" spans="1:21" s="7" customFormat="1" ht="15" customHeight="1">
      <c r="A510" s="91">
        <v>16</v>
      </c>
      <c r="B510" s="31" t="s">
        <v>5140</v>
      </c>
      <c r="C510" s="31" t="s">
        <v>5141</v>
      </c>
      <c r="D510" s="29" t="s">
        <v>726</v>
      </c>
      <c r="E510" s="91">
        <v>1</v>
      </c>
      <c r="F510" s="31" t="s">
        <v>5128</v>
      </c>
      <c r="G510" s="26" t="s">
        <v>731</v>
      </c>
      <c r="H510" s="26"/>
      <c r="I510" s="26" t="s">
        <v>732</v>
      </c>
      <c r="J510" s="91">
        <v>8</v>
      </c>
      <c r="K510" s="91">
        <v>8</v>
      </c>
      <c r="L510" s="91"/>
      <c r="M510" s="53"/>
      <c r="N510" s="91"/>
      <c r="O510" s="91"/>
      <c r="P510" s="36">
        <v>23</v>
      </c>
      <c r="Q510" s="36" t="s">
        <v>5040</v>
      </c>
      <c r="R510" s="44">
        <v>76</v>
      </c>
      <c r="S510" s="126"/>
      <c r="T510" s="126" cm="1">
        <f t="array" ref="T510">_xlfn.IFS(Q510="始業～就業（8:30～17:15）",R510*7.75,Q510="日の入り～日の出",R510*12,Q510="その他",S510)</f>
        <v>589</v>
      </c>
      <c r="U510" s="34" t="s">
        <v>170</v>
      </c>
    </row>
    <row r="511" spans="1:21" s="7" customFormat="1" ht="15" customHeight="1">
      <c r="A511" s="91">
        <v>16</v>
      </c>
      <c r="B511" s="31" t="s">
        <v>5140</v>
      </c>
      <c r="C511" s="31" t="s">
        <v>5141</v>
      </c>
      <c r="D511" s="29" t="s">
        <v>726</v>
      </c>
      <c r="E511" s="91">
        <v>1</v>
      </c>
      <c r="F511" s="31" t="s">
        <v>5128</v>
      </c>
      <c r="G511" s="26" t="s">
        <v>731</v>
      </c>
      <c r="H511" s="26"/>
      <c r="I511" s="26" t="s">
        <v>732</v>
      </c>
      <c r="J511" s="91">
        <v>4</v>
      </c>
      <c r="K511" s="91">
        <v>4</v>
      </c>
      <c r="L511" s="91"/>
      <c r="M511" s="53"/>
      <c r="N511" s="91"/>
      <c r="O511" s="91"/>
      <c r="P511" s="36">
        <v>45</v>
      </c>
      <c r="Q511" s="36" t="s">
        <v>5040</v>
      </c>
      <c r="R511" s="44">
        <v>76</v>
      </c>
      <c r="S511" s="126"/>
      <c r="T511" s="126" cm="1">
        <f t="array" ref="T511">_xlfn.IFS(Q511="始業～就業（8:30～17:15）",R511*7.75,Q511="日の入り～日の出",R511*12,Q511="その他",S511)</f>
        <v>589</v>
      </c>
      <c r="U511" s="34" t="s">
        <v>381</v>
      </c>
    </row>
    <row r="512" spans="1:21" s="7" customFormat="1" ht="15" customHeight="1">
      <c r="A512" s="91">
        <v>16</v>
      </c>
      <c r="B512" s="31" t="s">
        <v>5140</v>
      </c>
      <c r="C512" s="31" t="s">
        <v>5141</v>
      </c>
      <c r="D512" s="29" t="s">
        <v>726</v>
      </c>
      <c r="E512" s="91">
        <v>1</v>
      </c>
      <c r="F512" s="31" t="s">
        <v>5128</v>
      </c>
      <c r="G512" s="26" t="s">
        <v>733</v>
      </c>
      <c r="H512" s="26"/>
      <c r="I512" s="26" t="s">
        <v>211</v>
      </c>
      <c r="J512" s="91">
        <v>8</v>
      </c>
      <c r="K512" s="91">
        <v>8</v>
      </c>
      <c r="L512" s="91"/>
      <c r="M512" s="53"/>
      <c r="N512" s="91"/>
      <c r="O512" s="91"/>
      <c r="P512" s="36">
        <v>27</v>
      </c>
      <c r="Q512" s="36" t="s">
        <v>395</v>
      </c>
      <c r="R512" s="44">
        <v>197</v>
      </c>
      <c r="S512" s="126">
        <v>1576</v>
      </c>
      <c r="T512" s="126" cm="1">
        <f t="array" ref="T512">_xlfn.IFS(Q512="始業～就業（8:30～17:15）",R512*7.75,Q512="日の入り～日の出",R512*12,Q512="その他",S512)</f>
        <v>1576</v>
      </c>
      <c r="U512" s="34" t="s">
        <v>357</v>
      </c>
    </row>
    <row r="513" spans="1:21" s="7" customFormat="1" ht="15" customHeight="1">
      <c r="A513" s="91">
        <v>16</v>
      </c>
      <c r="B513" s="31" t="s">
        <v>5140</v>
      </c>
      <c r="C513" s="31" t="s">
        <v>5141</v>
      </c>
      <c r="D513" s="29" t="s">
        <v>726</v>
      </c>
      <c r="E513" s="91">
        <v>1</v>
      </c>
      <c r="F513" s="31" t="s">
        <v>5128</v>
      </c>
      <c r="G513" s="26" t="s">
        <v>733</v>
      </c>
      <c r="H513" s="26"/>
      <c r="I513" s="26" t="s">
        <v>607</v>
      </c>
      <c r="J513" s="91">
        <v>8</v>
      </c>
      <c r="K513" s="91">
        <v>8</v>
      </c>
      <c r="L513" s="91"/>
      <c r="M513" s="53"/>
      <c r="N513" s="91"/>
      <c r="O513" s="91"/>
      <c r="P513" s="36">
        <v>14</v>
      </c>
      <c r="Q513" s="36" t="s">
        <v>395</v>
      </c>
      <c r="R513" s="44">
        <v>197</v>
      </c>
      <c r="S513" s="126">
        <v>1576</v>
      </c>
      <c r="T513" s="126" cm="1">
        <f t="array" ref="T513">_xlfn.IFS(Q513="始業～就業（8:30～17:15）",R513*7.75,Q513="日の入り～日の出",R513*12,Q513="その他",S513)</f>
        <v>1576</v>
      </c>
      <c r="U513" s="34" t="s">
        <v>244</v>
      </c>
    </row>
    <row r="514" spans="1:21" s="7" customFormat="1" ht="15" customHeight="1">
      <c r="A514" s="91">
        <v>16</v>
      </c>
      <c r="B514" s="31" t="s">
        <v>5140</v>
      </c>
      <c r="C514" s="31" t="s">
        <v>5141</v>
      </c>
      <c r="D514" s="29" t="s">
        <v>726</v>
      </c>
      <c r="E514" s="91">
        <v>1</v>
      </c>
      <c r="F514" s="31" t="s">
        <v>5128</v>
      </c>
      <c r="G514" s="26" t="s">
        <v>734</v>
      </c>
      <c r="H514" s="26"/>
      <c r="I514" s="26" t="s">
        <v>14</v>
      </c>
      <c r="J514" s="91">
        <v>12</v>
      </c>
      <c r="K514" s="91">
        <v>12</v>
      </c>
      <c r="L514" s="91"/>
      <c r="M514" s="53"/>
      <c r="N514" s="91"/>
      <c r="O514" s="91"/>
      <c r="P514" s="36">
        <v>32</v>
      </c>
      <c r="Q514" s="36" t="s">
        <v>5041</v>
      </c>
      <c r="R514" s="44">
        <v>197</v>
      </c>
      <c r="S514" s="126"/>
      <c r="T514" s="126" cm="1">
        <f t="array" ref="T514">_xlfn.IFS(Q514="始業～就業（8:30～17:15）",R514*7.75,Q514="日の入り～日の出",R514*12,Q514="その他",S514)</f>
        <v>2364</v>
      </c>
      <c r="U514" s="34" t="s">
        <v>309</v>
      </c>
    </row>
    <row r="515" spans="1:21" s="19" customFormat="1" ht="15" customHeight="1">
      <c r="A515" s="91">
        <v>16</v>
      </c>
      <c r="B515" s="31" t="s">
        <v>5140</v>
      </c>
      <c r="C515" s="31" t="s">
        <v>5141</v>
      </c>
      <c r="D515" s="29" t="s">
        <v>726</v>
      </c>
      <c r="E515" s="91">
        <v>1</v>
      </c>
      <c r="F515" s="31" t="s">
        <v>5128</v>
      </c>
      <c r="G515" s="26" t="s">
        <v>734</v>
      </c>
      <c r="H515" s="26"/>
      <c r="I515" s="26" t="s">
        <v>45</v>
      </c>
      <c r="J515" s="91">
        <v>2</v>
      </c>
      <c r="K515" s="91">
        <v>4</v>
      </c>
      <c r="L515" s="91"/>
      <c r="M515" s="53"/>
      <c r="N515" s="91"/>
      <c r="O515" s="91"/>
      <c r="P515" s="36">
        <v>45</v>
      </c>
      <c r="Q515" s="36" t="s">
        <v>5041</v>
      </c>
      <c r="R515" s="44">
        <v>197</v>
      </c>
      <c r="S515" s="126"/>
      <c r="T515" s="126" cm="1">
        <f t="array" ref="T515">_xlfn.IFS(Q515="始業～就業（8:30～17:15）",R515*7.75,Q515="日の入り～日の出",R515*12,Q515="その他",S515)</f>
        <v>2364</v>
      </c>
      <c r="U515" s="34" t="s">
        <v>4948</v>
      </c>
    </row>
    <row r="516" spans="1:21" s="19" customFormat="1" ht="15" customHeight="1">
      <c r="A516" s="91">
        <v>16</v>
      </c>
      <c r="B516" s="31" t="s">
        <v>5140</v>
      </c>
      <c r="C516" s="31" t="s">
        <v>5141</v>
      </c>
      <c r="D516" s="29" t="s">
        <v>726</v>
      </c>
      <c r="E516" s="91">
        <v>1</v>
      </c>
      <c r="F516" s="31" t="s">
        <v>5128</v>
      </c>
      <c r="G516" s="26" t="s">
        <v>734</v>
      </c>
      <c r="H516" s="26"/>
      <c r="I516" s="26" t="s">
        <v>17</v>
      </c>
      <c r="J516" s="91">
        <v>1</v>
      </c>
      <c r="K516" s="91">
        <v>1</v>
      </c>
      <c r="L516" s="91"/>
      <c r="M516" s="53"/>
      <c r="N516" s="91"/>
      <c r="O516" s="91"/>
      <c r="P516" s="36">
        <v>70</v>
      </c>
      <c r="Q516" s="36" t="s">
        <v>5041</v>
      </c>
      <c r="R516" s="44">
        <v>197</v>
      </c>
      <c r="S516" s="126"/>
      <c r="T516" s="126" cm="1">
        <f t="array" ref="T516">_xlfn.IFS(Q516="始業～就業（8:30～17:15）",R516*7.75,Q516="日の入り～日の出",R516*12,Q516="その他",S516)</f>
        <v>2364</v>
      </c>
      <c r="U516" s="34" t="s">
        <v>85</v>
      </c>
    </row>
    <row r="517" spans="1:21" s="19" customFormat="1" ht="15" customHeight="1">
      <c r="A517" s="91">
        <v>16</v>
      </c>
      <c r="B517" s="31" t="s">
        <v>5140</v>
      </c>
      <c r="C517" s="31" t="s">
        <v>5141</v>
      </c>
      <c r="D517" s="29" t="s">
        <v>726</v>
      </c>
      <c r="E517" s="91">
        <v>1</v>
      </c>
      <c r="F517" s="31" t="s">
        <v>5128</v>
      </c>
      <c r="G517" s="26" t="s">
        <v>735</v>
      </c>
      <c r="H517" s="26"/>
      <c r="I517" s="26" t="s">
        <v>196</v>
      </c>
      <c r="J517" s="91">
        <v>1</v>
      </c>
      <c r="K517" s="91">
        <v>1</v>
      </c>
      <c r="L517" s="91"/>
      <c r="M517" s="53"/>
      <c r="N517" s="91"/>
      <c r="O517" s="91"/>
      <c r="P517" s="36">
        <v>40</v>
      </c>
      <c r="Q517" s="36" t="s">
        <v>395</v>
      </c>
      <c r="R517" s="44">
        <v>197</v>
      </c>
      <c r="S517" s="126">
        <v>38</v>
      </c>
      <c r="T517" s="126" cm="1">
        <f t="array" ref="T517">_xlfn.IFS(Q517="始業～就業（8:30～17:15）",R517*7.75,Q517="日の入り～日の出",R517*12,Q517="その他",S517)</f>
        <v>38</v>
      </c>
      <c r="U517" s="34" t="s">
        <v>186</v>
      </c>
    </row>
    <row r="518" spans="1:21" s="19" customFormat="1" ht="15" customHeight="1">
      <c r="A518" s="91">
        <v>16</v>
      </c>
      <c r="B518" s="31" t="s">
        <v>5140</v>
      </c>
      <c r="C518" s="31" t="s">
        <v>5141</v>
      </c>
      <c r="D518" s="29" t="s">
        <v>726</v>
      </c>
      <c r="E518" s="91">
        <v>1</v>
      </c>
      <c r="F518" s="31" t="s">
        <v>5128</v>
      </c>
      <c r="G518" s="26" t="s">
        <v>735</v>
      </c>
      <c r="H518" s="26"/>
      <c r="I518" s="26" t="s">
        <v>605</v>
      </c>
      <c r="J518" s="91">
        <v>1</v>
      </c>
      <c r="K518" s="91">
        <v>1</v>
      </c>
      <c r="L518" s="91"/>
      <c r="M518" s="53"/>
      <c r="N518" s="91"/>
      <c r="O518" s="91"/>
      <c r="P518" s="36">
        <v>12</v>
      </c>
      <c r="Q518" s="36" t="s">
        <v>395</v>
      </c>
      <c r="R518" s="44">
        <v>197</v>
      </c>
      <c r="S518" s="126">
        <v>38</v>
      </c>
      <c r="T518" s="126" cm="1">
        <f t="array" ref="T518">_xlfn.IFS(Q518="始業～就業（8:30～17:15）",R518*7.75,Q518="日の入り～日の出",R518*12,Q518="その他",S518)</f>
        <v>38</v>
      </c>
      <c r="U518" s="34" t="s">
        <v>244</v>
      </c>
    </row>
    <row r="519" spans="1:21" s="7" customFormat="1" ht="15" customHeight="1">
      <c r="A519" s="91">
        <v>16</v>
      </c>
      <c r="B519" s="31" t="s">
        <v>5140</v>
      </c>
      <c r="C519" s="31" t="s">
        <v>5141</v>
      </c>
      <c r="D519" s="29" t="s">
        <v>726</v>
      </c>
      <c r="E519" s="91">
        <v>1</v>
      </c>
      <c r="F519" s="31" t="s">
        <v>5128</v>
      </c>
      <c r="G519" s="26" t="s">
        <v>736</v>
      </c>
      <c r="H519" s="26"/>
      <c r="I519" s="26" t="s">
        <v>45</v>
      </c>
      <c r="J519" s="91">
        <v>1</v>
      </c>
      <c r="K519" s="91">
        <v>1</v>
      </c>
      <c r="L519" s="91"/>
      <c r="M519" s="53"/>
      <c r="N519" s="91"/>
      <c r="O519" s="91"/>
      <c r="P519" s="36">
        <v>45</v>
      </c>
      <c r="Q519" s="36" t="s">
        <v>395</v>
      </c>
      <c r="R519" s="44">
        <v>197</v>
      </c>
      <c r="S519" s="126">
        <v>1576</v>
      </c>
      <c r="T519" s="126" cm="1">
        <f t="array" ref="T519">_xlfn.IFS(Q519="始業～就業（8:30～17:15）",R519*7.75,Q519="日の入り～日の出",R519*12,Q519="その他",S519)</f>
        <v>1576</v>
      </c>
      <c r="U519" s="34" t="s">
        <v>4948</v>
      </c>
    </row>
    <row r="520" spans="1:21" s="7" customFormat="1" ht="15" customHeight="1">
      <c r="A520" s="91">
        <v>16</v>
      </c>
      <c r="B520" s="31" t="s">
        <v>5140</v>
      </c>
      <c r="C520" s="31" t="s">
        <v>5141</v>
      </c>
      <c r="D520" s="29" t="s">
        <v>726</v>
      </c>
      <c r="E520" s="91">
        <v>1</v>
      </c>
      <c r="F520" s="31" t="s">
        <v>5128</v>
      </c>
      <c r="G520" s="26" t="s">
        <v>737</v>
      </c>
      <c r="H520" s="26"/>
      <c r="I520" s="26" t="s">
        <v>45</v>
      </c>
      <c r="J520" s="91">
        <v>2</v>
      </c>
      <c r="K520" s="91">
        <v>4</v>
      </c>
      <c r="L520" s="91"/>
      <c r="M520" s="53"/>
      <c r="N520" s="91"/>
      <c r="O520" s="91"/>
      <c r="P520" s="36">
        <v>45</v>
      </c>
      <c r="Q520" s="36" t="s">
        <v>395</v>
      </c>
      <c r="R520" s="44">
        <v>76</v>
      </c>
      <c r="S520" s="126">
        <v>38</v>
      </c>
      <c r="T520" s="126" cm="1">
        <f t="array" ref="T520">_xlfn.IFS(Q520="始業～就業（8:30～17:15）",R520*7.75,Q520="日の入り～日の出",R520*12,Q520="その他",S520)</f>
        <v>38</v>
      </c>
      <c r="U520" s="34" t="s">
        <v>4948</v>
      </c>
    </row>
    <row r="521" spans="1:21" s="7" customFormat="1" ht="15" customHeight="1">
      <c r="A521" s="91">
        <v>16</v>
      </c>
      <c r="B521" s="31" t="s">
        <v>5140</v>
      </c>
      <c r="C521" s="31" t="s">
        <v>5141</v>
      </c>
      <c r="D521" s="29" t="s">
        <v>726</v>
      </c>
      <c r="E521" s="91">
        <v>1</v>
      </c>
      <c r="F521" s="31" t="s">
        <v>5128</v>
      </c>
      <c r="G521" s="26" t="s">
        <v>738</v>
      </c>
      <c r="H521" s="26"/>
      <c r="I521" s="26" t="s">
        <v>45</v>
      </c>
      <c r="J521" s="91">
        <v>2</v>
      </c>
      <c r="K521" s="91">
        <v>4</v>
      </c>
      <c r="L521" s="91"/>
      <c r="M521" s="53"/>
      <c r="N521" s="91"/>
      <c r="O521" s="91"/>
      <c r="P521" s="36">
        <v>45</v>
      </c>
      <c r="Q521" s="36" t="s">
        <v>395</v>
      </c>
      <c r="R521" s="44">
        <v>197</v>
      </c>
      <c r="S521" s="126">
        <v>197</v>
      </c>
      <c r="T521" s="126" cm="1">
        <f t="array" ref="T521">_xlfn.IFS(Q521="始業～就業（8:30～17:15）",R521*7.75,Q521="日の入り～日の出",R521*12,Q521="その他",S521)</f>
        <v>197</v>
      </c>
      <c r="U521" s="34" t="s">
        <v>4948</v>
      </c>
    </row>
    <row r="522" spans="1:21" s="7" customFormat="1" ht="15" customHeight="1">
      <c r="A522" s="91">
        <v>16</v>
      </c>
      <c r="B522" s="31" t="s">
        <v>5140</v>
      </c>
      <c r="C522" s="31" t="s">
        <v>5141</v>
      </c>
      <c r="D522" s="29" t="s">
        <v>726</v>
      </c>
      <c r="E522" s="91">
        <v>1</v>
      </c>
      <c r="F522" s="31" t="s">
        <v>5128</v>
      </c>
      <c r="G522" s="26" t="s">
        <v>739</v>
      </c>
      <c r="H522" s="26"/>
      <c r="I522" s="26" t="s">
        <v>45</v>
      </c>
      <c r="J522" s="91">
        <v>2</v>
      </c>
      <c r="K522" s="91">
        <v>4</v>
      </c>
      <c r="L522" s="91"/>
      <c r="M522" s="53"/>
      <c r="N522" s="91"/>
      <c r="O522" s="91"/>
      <c r="P522" s="36">
        <v>45</v>
      </c>
      <c r="Q522" s="36" t="s">
        <v>395</v>
      </c>
      <c r="R522" s="44">
        <v>76</v>
      </c>
      <c r="S522" s="126">
        <v>38</v>
      </c>
      <c r="T522" s="126" cm="1">
        <f t="array" ref="T522">_xlfn.IFS(Q522="始業～就業（8:30～17:15）",R522*7.75,Q522="日の入り～日の出",R522*12,Q522="その他",S522)</f>
        <v>38</v>
      </c>
      <c r="U522" s="34" t="s">
        <v>4948</v>
      </c>
    </row>
    <row r="523" spans="1:21" s="7" customFormat="1" ht="15" customHeight="1">
      <c r="A523" s="91">
        <v>16</v>
      </c>
      <c r="B523" s="31" t="s">
        <v>5140</v>
      </c>
      <c r="C523" s="31" t="s">
        <v>5141</v>
      </c>
      <c r="D523" s="29" t="s">
        <v>726</v>
      </c>
      <c r="E523" s="91">
        <v>1</v>
      </c>
      <c r="F523" s="31" t="s">
        <v>5128</v>
      </c>
      <c r="G523" s="26" t="s">
        <v>740</v>
      </c>
      <c r="H523" s="26"/>
      <c r="I523" s="26" t="s">
        <v>45</v>
      </c>
      <c r="J523" s="91">
        <v>2</v>
      </c>
      <c r="K523" s="91">
        <v>4</v>
      </c>
      <c r="L523" s="91"/>
      <c r="M523" s="53"/>
      <c r="N523" s="91"/>
      <c r="O523" s="91"/>
      <c r="P523" s="36">
        <v>45</v>
      </c>
      <c r="Q523" s="36" t="s">
        <v>395</v>
      </c>
      <c r="R523" s="44">
        <v>197</v>
      </c>
      <c r="S523" s="126">
        <v>4728</v>
      </c>
      <c r="T523" s="126" cm="1">
        <f t="array" ref="T523">_xlfn.IFS(Q523="始業～就業（8:30～17:15）",R523*7.75,Q523="日の入り～日の出",R523*12,Q523="その他",S523)</f>
        <v>4728</v>
      </c>
      <c r="U523" s="34" t="s">
        <v>4948</v>
      </c>
    </row>
    <row r="524" spans="1:21" s="7" customFormat="1" ht="15" customHeight="1">
      <c r="A524" s="91">
        <v>16</v>
      </c>
      <c r="B524" s="31" t="s">
        <v>5140</v>
      </c>
      <c r="C524" s="31" t="s">
        <v>5141</v>
      </c>
      <c r="D524" s="29" t="s">
        <v>726</v>
      </c>
      <c r="E524" s="91">
        <v>1</v>
      </c>
      <c r="F524" s="31" t="s">
        <v>5128</v>
      </c>
      <c r="G524" s="26" t="s">
        <v>741</v>
      </c>
      <c r="H524" s="26"/>
      <c r="I524" s="26" t="s">
        <v>45</v>
      </c>
      <c r="J524" s="91">
        <v>1</v>
      </c>
      <c r="K524" s="91">
        <v>1</v>
      </c>
      <c r="L524" s="91"/>
      <c r="M524" s="53"/>
      <c r="N524" s="91"/>
      <c r="O524" s="91"/>
      <c r="P524" s="36">
        <v>45</v>
      </c>
      <c r="Q524" s="36" t="s">
        <v>395</v>
      </c>
      <c r="R524" s="44">
        <v>197</v>
      </c>
      <c r="S524" s="126">
        <v>4728</v>
      </c>
      <c r="T524" s="126" cm="1">
        <f t="array" ref="T524">_xlfn.IFS(Q524="始業～就業（8:30～17:15）",R524*7.75,Q524="日の入り～日の出",R524*12,Q524="その他",S524)</f>
        <v>4728</v>
      </c>
      <c r="U524" s="34" t="s">
        <v>4948</v>
      </c>
    </row>
    <row r="525" spans="1:21" s="7" customFormat="1" ht="15" customHeight="1">
      <c r="A525" s="91">
        <v>16</v>
      </c>
      <c r="B525" s="31" t="s">
        <v>5140</v>
      </c>
      <c r="C525" s="31" t="s">
        <v>5141</v>
      </c>
      <c r="D525" s="29" t="s">
        <v>726</v>
      </c>
      <c r="E525" s="91">
        <v>1</v>
      </c>
      <c r="F525" s="31" t="s">
        <v>5128</v>
      </c>
      <c r="G525" s="26" t="s">
        <v>742</v>
      </c>
      <c r="H525" s="26"/>
      <c r="I525" s="26" t="s">
        <v>45</v>
      </c>
      <c r="J525" s="91">
        <v>3</v>
      </c>
      <c r="K525" s="91">
        <v>6</v>
      </c>
      <c r="L525" s="91"/>
      <c r="M525" s="53"/>
      <c r="N525" s="91"/>
      <c r="O525" s="91"/>
      <c r="P525" s="36">
        <v>45</v>
      </c>
      <c r="Q525" s="36" t="s">
        <v>395</v>
      </c>
      <c r="R525" s="44">
        <v>197</v>
      </c>
      <c r="S525" s="126">
        <v>4728</v>
      </c>
      <c r="T525" s="126" cm="1">
        <f t="array" ref="T525">_xlfn.IFS(Q525="始業～就業（8:30～17:15）",R525*7.75,Q525="日の入り～日の出",R525*12,Q525="その他",S525)</f>
        <v>4728</v>
      </c>
      <c r="U525" s="34" t="s">
        <v>4948</v>
      </c>
    </row>
    <row r="526" spans="1:21" s="7" customFormat="1" ht="15" customHeight="1">
      <c r="A526" s="91">
        <v>16</v>
      </c>
      <c r="B526" s="31" t="s">
        <v>5140</v>
      </c>
      <c r="C526" s="31" t="s">
        <v>5141</v>
      </c>
      <c r="D526" s="29" t="s">
        <v>726</v>
      </c>
      <c r="E526" s="91">
        <v>1</v>
      </c>
      <c r="F526" s="31" t="s">
        <v>5128</v>
      </c>
      <c r="G526" s="26" t="s">
        <v>743</v>
      </c>
      <c r="H526" s="26"/>
      <c r="I526" s="26" t="s">
        <v>45</v>
      </c>
      <c r="J526" s="91">
        <v>1</v>
      </c>
      <c r="K526" s="91">
        <v>1</v>
      </c>
      <c r="L526" s="91"/>
      <c r="M526" s="53"/>
      <c r="N526" s="91"/>
      <c r="O526" s="91"/>
      <c r="P526" s="36">
        <v>45</v>
      </c>
      <c r="Q526" s="36" t="s">
        <v>395</v>
      </c>
      <c r="R526" s="44">
        <v>197</v>
      </c>
      <c r="S526" s="126">
        <v>4728</v>
      </c>
      <c r="T526" s="126" cm="1">
        <f t="array" ref="T526">_xlfn.IFS(Q526="始業～就業（8:30～17:15）",R526*7.75,Q526="日の入り～日の出",R526*12,Q526="その他",S526)</f>
        <v>4728</v>
      </c>
      <c r="U526" s="34" t="s">
        <v>4948</v>
      </c>
    </row>
    <row r="527" spans="1:21" s="7" customFormat="1" ht="15" customHeight="1">
      <c r="A527" s="91">
        <v>16</v>
      </c>
      <c r="B527" s="31" t="s">
        <v>5140</v>
      </c>
      <c r="C527" s="31" t="s">
        <v>5141</v>
      </c>
      <c r="D527" s="29" t="s">
        <v>726</v>
      </c>
      <c r="E527" s="91">
        <v>1</v>
      </c>
      <c r="F527" s="31" t="s">
        <v>5128</v>
      </c>
      <c r="G527" s="26" t="s">
        <v>744</v>
      </c>
      <c r="H527" s="26"/>
      <c r="I527" s="26" t="s">
        <v>52</v>
      </c>
      <c r="J527" s="91">
        <v>1</v>
      </c>
      <c r="K527" s="91">
        <v>2</v>
      </c>
      <c r="L527" s="91"/>
      <c r="M527" s="53"/>
      <c r="N527" s="91"/>
      <c r="O527" s="91"/>
      <c r="P527" s="36">
        <v>25</v>
      </c>
      <c r="Q527" s="36" t="s">
        <v>395</v>
      </c>
      <c r="R527" s="44">
        <v>197</v>
      </c>
      <c r="S527" s="126">
        <v>1576</v>
      </c>
      <c r="T527" s="126" cm="1">
        <f t="array" ref="T527">_xlfn.IFS(Q527="始業～就業（8:30～17:15）",R527*7.75,Q527="日の入り～日の出",R527*12,Q527="その他",S527)</f>
        <v>1576</v>
      </c>
      <c r="U527" s="34" t="s">
        <v>51</v>
      </c>
    </row>
    <row r="528" spans="1:21" s="7" customFormat="1" ht="15" customHeight="1">
      <c r="A528" s="91">
        <v>16</v>
      </c>
      <c r="B528" s="31" t="s">
        <v>5140</v>
      </c>
      <c r="C528" s="31" t="s">
        <v>5141</v>
      </c>
      <c r="D528" s="29" t="s">
        <v>726</v>
      </c>
      <c r="E528" s="91">
        <v>1</v>
      </c>
      <c r="F528" s="31" t="s">
        <v>5128</v>
      </c>
      <c r="G528" s="26" t="s">
        <v>745</v>
      </c>
      <c r="H528" s="26"/>
      <c r="I528" s="26" t="s">
        <v>69</v>
      </c>
      <c r="J528" s="91">
        <v>1</v>
      </c>
      <c r="K528" s="91">
        <v>1</v>
      </c>
      <c r="L528" s="91"/>
      <c r="M528" s="53"/>
      <c r="N528" s="91"/>
      <c r="O528" s="91"/>
      <c r="P528" s="36">
        <v>30</v>
      </c>
      <c r="Q528" s="36" t="s">
        <v>395</v>
      </c>
      <c r="R528" s="44">
        <v>197</v>
      </c>
      <c r="S528" s="126">
        <v>1576</v>
      </c>
      <c r="T528" s="126" cm="1">
        <f t="array" ref="T528">_xlfn.IFS(Q528="始業～就業（8:30～17:15）",R528*7.75,Q528="日の入り～日の出",R528*12,Q528="その他",S528)</f>
        <v>1576</v>
      </c>
      <c r="U528" s="34" t="s">
        <v>291</v>
      </c>
    </row>
    <row r="529" spans="1:21" s="7" customFormat="1" ht="15" customHeight="1">
      <c r="A529" s="91">
        <v>16</v>
      </c>
      <c r="B529" s="31" t="s">
        <v>5140</v>
      </c>
      <c r="C529" s="31" t="s">
        <v>5141</v>
      </c>
      <c r="D529" s="29" t="s">
        <v>726</v>
      </c>
      <c r="E529" s="91">
        <v>1</v>
      </c>
      <c r="F529" s="31" t="s">
        <v>5215</v>
      </c>
      <c r="G529" s="26" t="s">
        <v>746</v>
      </c>
      <c r="H529" s="26"/>
      <c r="I529" s="26" t="s">
        <v>15</v>
      </c>
      <c r="J529" s="91">
        <v>47</v>
      </c>
      <c r="K529" s="91">
        <v>47</v>
      </c>
      <c r="L529" s="91"/>
      <c r="M529" s="53"/>
      <c r="N529" s="91"/>
      <c r="O529" s="91"/>
      <c r="P529" s="36">
        <v>8</v>
      </c>
      <c r="Q529" s="36" t="s">
        <v>395</v>
      </c>
      <c r="R529" s="44">
        <v>76</v>
      </c>
      <c r="S529" s="126">
        <v>912</v>
      </c>
      <c r="T529" s="126" cm="1">
        <f t="array" ref="T529">_xlfn.IFS(Q529="始業～就業（8:30～17:15）",R529*7.75,Q529="日の入り～日の出",R529*12,Q529="その他",S529)</f>
        <v>912</v>
      </c>
      <c r="U529" s="34" t="s">
        <v>244</v>
      </c>
    </row>
    <row r="530" spans="1:21" s="18" customFormat="1" ht="15" customHeight="1">
      <c r="A530" s="91">
        <v>16</v>
      </c>
      <c r="B530" s="31" t="s">
        <v>5140</v>
      </c>
      <c r="C530" s="31" t="s">
        <v>5141</v>
      </c>
      <c r="D530" s="29" t="s">
        <v>726</v>
      </c>
      <c r="E530" s="91">
        <v>1</v>
      </c>
      <c r="F530" s="31" t="s">
        <v>5215</v>
      </c>
      <c r="G530" s="26" t="s">
        <v>747</v>
      </c>
      <c r="H530" s="26"/>
      <c r="I530" s="26" t="s">
        <v>748</v>
      </c>
      <c r="J530" s="91">
        <v>6</v>
      </c>
      <c r="K530" s="91">
        <v>6</v>
      </c>
      <c r="L530" s="91"/>
      <c r="M530" s="53"/>
      <c r="N530" s="91"/>
      <c r="O530" s="91" t="s">
        <v>5019</v>
      </c>
      <c r="P530" s="36"/>
      <c r="Q530" s="36" t="s">
        <v>395</v>
      </c>
      <c r="R530" s="44">
        <v>76</v>
      </c>
      <c r="S530" s="126">
        <v>912</v>
      </c>
      <c r="T530" s="126" cm="1">
        <f t="array" ref="T530">_xlfn.IFS(Q530="始業～就業（8:30～17:15）",R530*7.75,Q530="日の入り～日の出",R530*12,Q530="その他",S530)</f>
        <v>912</v>
      </c>
      <c r="U530" s="34" t="s">
        <v>4966</v>
      </c>
    </row>
    <row r="531" spans="1:21" s="7" customFormat="1" ht="15" customHeight="1">
      <c r="A531" s="91">
        <v>16</v>
      </c>
      <c r="B531" s="31" t="s">
        <v>5140</v>
      </c>
      <c r="C531" s="31" t="s">
        <v>5141</v>
      </c>
      <c r="D531" s="29" t="s">
        <v>726</v>
      </c>
      <c r="E531" s="91">
        <v>1</v>
      </c>
      <c r="F531" s="31" t="s">
        <v>5215</v>
      </c>
      <c r="G531" s="26" t="s">
        <v>749</v>
      </c>
      <c r="H531" s="26"/>
      <c r="I531" s="26" t="s">
        <v>98</v>
      </c>
      <c r="J531" s="91">
        <v>6</v>
      </c>
      <c r="K531" s="91">
        <v>6</v>
      </c>
      <c r="L531" s="91"/>
      <c r="M531" s="53"/>
      <c r="N531" s="91"/>
      <c r="O531" s="91"/>
      <c r="P531" s="36">
        <v>18</v>
      </c>
      <c r="Q531" s="36" t="s">
        <v>395</v>
      </c>
      <c r="R531" s="44">
        <v>197</v>
      </c>
      <c r="S531" s="126">
        <v>4728</v>
      </c>
      <c r="T531" s="126" cm="1">
        <f t="array" ref="T531">_xlfn.IFS(Q531="始業～就業（8:30～17:15）",R531*7.75,Q531="日の入り～日の出",R531*12,Q531="その他",S531)</f>
        <v>4728</v>
      </c>
      <c r="U531" s="34" t="s">
        <v>197</v>
      </c>
    </row>
    <row r="532" spans="1:21" s="7" customFormat="1" ht="15" customHeight="1">
      <c r="A532" s="91">
        <v>16</v>
      </c>
      <c r="B532" s="31" t="s">
        <v>5140</v>
      </c>
      <c r="C532" s="31" t="s">
        <v>5141</v>
      </c>
      <c r="D532" s="29" t="s">
        <v>726</v>
      </c>
      <c r="E532" s="91">
        <v>1</v>
      </c>
      <c r="F532" s="31" t="s">
        <v>5215</v>
      </c>
      <c r="G532" s="26" t="s">
        <v>750</v>
      </c>
      <c r="H532" s="26"/>
      <c r="I532" s="26" t="s">
        <v>184</v>
      </c>
      <c r="J532" s="91">
        <v>3</v>
      </c>
      <c r="K532" s="91">
        <v>6</v>
      </c>
      <c r="L532" s="91"/>
      <c r="M532" s="53"/>
      <c r="N532" s="91"/>
      <c r="O532" s="91"/>
      <c r="P532" s="36">
        <v>15</v>
      </c>
      <c r="Q532" s="36" t="s">
        <v>395</v>
      </c>
      <c r="R532" s="44">
        <v>197</v>
      </c>
      <c r="S532" s="126">
        <v>4728</v>
      </c>
      <c r="T532" s="126" cm="1">
        <f t="array" ref="T532">_xlfn.IFS(Q532="始業～就業（8:30～17:15）",R532*7.75,Q532="日の入り～日の出",R532*12,Q532="その他",S532)</f>
        <v>4728</v>
      </c>
      <c r="U532" s="34" t="s">
        <v>48</v>
      </c>
    </row>
    <row r="533" spans="1:21" s="7" customFormat="1" ht="15" customHeight="1">
      <c r="A533" s="91">
        <v>16</v>
      </c>
      <c r="B533" s="31" t="s">
        <v>5140</v>
      </c>
      <c r="C533" s="31" t="s">
        <v>5141</v>
      </c>
      <c r="D533" s="29" t="s">
        <v>726</v>
      </c>
      <c r="E533" s="91">
        <v>1</v>
      </c>
      <c r="F533" s="31" t="s">
        <v>5215</v>
      </c>
      <c r="G533" s="26" t="s">
        <v>751</v>
      </c>
      <c r="H533" s="26"/>
      <c r="I533" s="26" t="s">
        <v>752</v>
      </c>
      <c r="J533" s="91">
        <v>3</v>
      </c>
      <c r="K533" s="91">
        <v>3</v>
      </c>
      <c r="L533" s="91"/>
      <c r="M533" s="53"/>
      <c r="N533" s="91"/>
      <c r="O533" s="91"/>
      <c r="P533" s="36"/>
      <c r="Q533" s="36" t="s">
        <v>395</v>
      </c>
      <c r="R533" s="44">
        <v>197</v>
      </c>
      <c r="S533" s="126">
        <v>4728</v>
      </c>
      <c r="T533" s="126" cm="1">
        <f t="array" ref="T533">_xlfn.IFS(Q533="始業～就業（8:30～17:15）",R533*7.75,Q533="日の入り～日の出",R533*12,Q533="その他",S533)</f>
        <v>4728</v>
      </c>
      <c r="U533" s="34" t="s">
        <v>297</v>
      </c>
    </row>
    <row r="534" spans="1:21" s="7" customFormat="1" ht="15" customHeight="1">
      <c r="A534" s="91">
        <v>16</v>
      </c>
      <c r="B534" s="31" t="s">
        <v>5140</v>
      </c>
      <c r="C534" s="31" t="s">
        <v>5141</v>
      </c>
      <c r="D534" s="29" t="s">
        <v>726</v>
      </c>
      <c r="E534" s="91">
        <v>1</v>
      </c>
      <c r="F534" s="31" t="s">
        <v>5215</v>
      </c>
      <c r="G534" s="26" t="s">
        <v>753</v>
      </c>
      <c r="H534" s="26"/>
      <c r="I534" s="26" t="s">
        <v>98</v>
      </c>
      <c r="J534" s="91">
        <v>6</v>
      </c>
      <c r="K534" s="91">
        <v>6</v>
      </c>
      <c r="L534" s="91"/>
      <c r="M534" s="53"/>
      <c r="N534" s="91"/>
      <c r="O534" s="91"/>
      <c r="P534" s="36">
        <v>18</v>
      </c>
      <c r="Q534" s="36" t="s">
        <v>395</v>
      </c>
      <c r="R534" s="44">
        <v>197</v>
      </c>
      <c r="S534" s="126">
        <v>4728</v>
      </c>
      <c r="T534" s="126" cm="1">
        <f t="array" ref="T534">_xlfn.IFS(Q534="始業～就業（8:30～17:15）",R534*7.75,Q534="日の入り～日の出",R534*12,Q534="その他",S534)</f>
        <v>4728</v>
      </c>
      <c r="U534" s="34" t="s">
        <v>197</v>
      </c>
    </row>
    <row r="535" spans="1:21" s="7" customFormat="1" ht="15" customHeight="1">
      <c r="A535" s="91">
        <v>16</v>
      </c>
      <c r="B535" s="31" t="s">
        <v>5140</v>
      </c>
      <c r="C535" s="31" t="s">
        <v>5141</v>
      </c>
      <c r="D535" s="29" t="s">
        <v>726</v>
      </c>
      <c r="E535" s="91">
        <v>1</v>
      </c>
      <c r="F535" s="31" t="s">
        <v>5215</v>
      </c>
      <c r="G535" s="26" t="s">
        <v>754</v>
      </c>
      <c r="H535" s="26"/>
      <c r="I535" s="26" t="s">
        <v>184</v>
      </c>
      <c r="J535" s="91">
        <v>3</v>
      </c>
      <c r="K535" s="91">
        <v>6</v>
      </c>
      <c r="L535" s="91"/>
      <c r="M535" s="53"/>
      <c r="N535" s="91"/>
      <c r="O535" s="91"/>
      <c r="P535" s="36">
        <v>15</v>
      </c>
      <c r="Q535" s="36" t="s">
        <v>395</v>
      </c>
      <c r="R535" s="44">
        <v>197</v>
      </c>
      <c r="S535" s="126">
        <v>4728</v>
      </c>
      <c r="T535" s="126" cm="1">
        <f t="array" ref="T535">_xlfn.IFS(Q535="始業～就業（8:30～17:15）",R535*7.75,Q535="日の入り～日の出",R535*12,Q535="その他",S535)</f>
        <v>4728</v>
      </c>
      <c r="U535" s="34" t="s">
        <v>48</v>
      </c>
    </row>
    <row r="536" spans="1:21" s="7" customFormat="1" ht="15" customHeight="1">
      <c r="A536" s="91">
        <v>16</v>
      </c>
      <c r="B536" s="31" t="s">
        <v>5140</v>
      </c>
      <c r="C536" s="31" t="s">
        <v>5141</v>
      </c>
      <c r="D536" s="29" t="s">
        <v>726</v>
      </c>
      <c r="E536" s="91">
        <v>1</v>
      </c>
      <c r="F536" s="31" t="s">
        <v>5215</v>
      </c>
      <c r="G536" s="26" t="s">
        <v>755</v>
      </c>
      <c r="H536" s="26"/>
      <c r="I536" s="26" t="s">
        <v>752</v>
      </c>
      <c r="J536" s="91">
        <v>3</v>
      </c>
      <c r="K536" s="91">
        <v>3</v>
      </c>
      <c r="L536" s="91"/>
      <c r="M536" s="53"/>
      <c r="N536" s="91"/>
      <c r="O536" s="91"/>
      <c r="P536" s="36"/>
      <c r="Q536" s="36" t="s">
        <v>395</v>
      </c>
      <c r="R536" s="44">
        <v>197</v>
      </c>
      <c r="S536" s="126">
        <v>4728</v>
      </c>
      <c r="T536" s="126" cm="1">
        <f t="array" ref="T536">_xlfn.IFS(Q536="始業～就業（8:30～17:15）",R536*7.75,Q536="日の入り～日の出",R536*12,Q536="その他",S536)</f>
        <v>4728</v>
      </c>
      <c r="U536" s="34" t="s">
        <v>297</v>
      </c>
    </row>
    <row r="537" spans="1:21" s="7" customFormat="1" ht="15" customHeight="1">
      <c r="A537" s="91">
        <v>16</v>
      </c>
      <c r="B537" s="31" t="s">
        <v>5140</v>
      </c>
      <c r="C537" s="31" t="s">
        <v>5141</v>
      </c>
      <c r="D537" s="29" t="s">
        <v>726</v>
      </c>
      <c r="E537" s="91">
        <v>1</v>
      </c>
      <c r="F537" s="31" t="s">
        <v>5213</v>
      </c>
      <c r="G537" s="26" t="s">
        <v>756</v>
      </c>
      <c r="H537" s="26"/>
      <c r="I537" s="26" t="s">
        <v>545</v>
      </c>
      <c r="J537" s="91">
        <v>2</v>
      </c>
      <c r="K537" s="91">
        <v>2</v>
      </c>
      <c r="L537" s="91"/>
      <c r="M537" s="53"/>
      <c r="N537" s="91"/>
      <c r="O537" s="91"/>
      <c r="P537" s="36">
        <v>100</v>
      </c>
      <c r="Q537" s="36" t="s">
        <v>5041</v>
      </c>
      <c r="R537" s="44">
        <v>197</v>
      </c>
      <c r="S537" s="126"/>
      <c r="T537" s="126" cm="1">
        <f t="array" ref="T537">_xlfn.IFS(Q537="始業～就業（8:30～17:15）",R537*7.75,Q537="日の入り～日の出",R537*12,Q537="その他",S537)</f>
        <v>2364</v>
      </c>
      <c r="U537" s="34" t="s">
        <v>4959</v>
      </c>
    </row>
    <row r="538" spans="1:21" s="7" customFormat="1" ht="15" customHeight="1">
      <c r="A538" s="91">
        <v>16</v>
      </c>
      <c r="B538" s="31" t="s">
        <v>5140</v>
      </c>
      <c r="C538" s="31" t="s">
        <v>5141</v>
      </c>
      <c r="D538" s="29" t="s">
        <v>726</v>
      </c>
      <c r="E538" s="91">
        <v>1</v>
      </c>
      <c r="F538" s="31" t="s">
        <v>5213</v>
      </c>
      <c r="G538" s="26" t="s">
        <v>545</v>
      </c>
      <c r="H538" s="26"/>
      <c r="I538" s="26" t="s">
        <v>545</v>
      </c>
      <c r="J538" s="91">
        <v>7</v>
      </c>
      <c r="K538" s="91">
        <v>7</v>
      </c>
      <c r="L538" s="91"/>
      <c r="M538" s="53"/>
      <c r="N538" s="91"/>
      <c r="O538" s="91"/>
      <c r="P538" s="36">
        <v>100</v>
      </c>
      <c r="Q538" s="36" t="s">
        <v>5041</v>
      </c>
      <c r="R538" s="44">
        <v>197</v>
      </c>
      <c r="S538" s="126"/>
      <c r="T538" s="126" cm="1">
        <f t="array" ref="T538">_xlfn.IFS(Q538="始業～就業（8:30～17:15）",R538*7.75,Q538="日の入り～日の出",R538*12,Q538="その他",S538)</f>
        <v>2364</v>
      </c>
      <c r="U538" s="34" t="s">
        <v>267</v>
      </c>
    </row>
    <row r="539" spans="1:21" s="7" customFormat="1" ht="15" customHeight="1">
      <c r="A539" s="91">
        <v>16</v>
      </c>
      <c r="B539" s="31" t="s">
        <v>5140</v>
      </c>
      <c r="C539" s="31" t="s">
        <v>5141</v>
      </c>
      <c r="D539" s="29" t="s">
        <v>726</v>
      </c>
      <c r="E539" s="91">
        <v>1</v>
      </c>
      <c r="F539" s="31" t="s">
        <v>5213</v>
      </c>
      <c r="G539" s="26" t="s">
        <v>18</v>
      </c>
      <c r="H539" s="26"/>
      <c r="I539" s="26" t="s">
        <v>757</v>
      </c>
      <c r="J539" s="91">
        <v>6</v>
      </c>
      <c r="K539" s="91">
        <v>6</v>
      </c>
      <c r="L539" s="91"/>
      <c r="M539" s="53"/>
      <c r="N539" s="91"/>
      <c r="O539" s="91"/>
      <c r="P539" s="36"/>
      <c r="Q539" s="36" t="s">
        <v>5041</v>
      </c>
      <c r="R539" s="44">
        <v>197</v>
      </c>
      <c r="S539" s="126"/>
      <c r="T539" s="126" cm="1">
        <f t="array" ref="T539">_xlfn.IFS(Q539="始業～就業（8:30～17:15）",R539*7.75,Q539="日の入り～日の出",R539*12,Q539="その他",S539)</f>
        <v>2364</v>
      </c>
      <c r="U539" s="34"/>
    </row>
    <row r="540" spans="1:21" s="7" customFormat="1" ht="15" customHeight="1">
      <c r="A540" s="91">
        <v>16</v>
      </c>
      <c r="B540" s="31" t="s">
        <v>5140</v>
      </c>
      <c r="C540" s="31" t="s">
        <v>5141</v>
      </c>
      <c r="D540" s="29" t="s">
        <v>726</v>
      </c>
      <c r="E540" s="91">
        <v>1</v>
      </c>
      <c r="F540" s="31" t="s">
        <v>5213</v>
      </c>
      <c r="G540" s="26" t="s">
        <v>545</v>
      </c>
      <c r="H540" s="26"/>
      <c r="I540" s="26" t="s">
        <v>545</v>
      </c>
      <c r="J540" s="91">
        <v>12</v>
      </c>
      <c r="K540" s="91">
        <v>12</v>
      </c>
      <c r="L540" s="91"/>
      <c r="M540" s="53"/>
      <c r="N540" s="91"/>
      <c r="O540" s="91"/>
      <c r="P540" s="36">
        <v>100</v>
      </c>
      <c r="Q540" s="36" t="s">
        <v>5041</v>
      </c>
      <c r="R540" s="44">
        <v>197</v>
      </c>
      <c r="S540" s="126"/>
      <c r="T540" s="126" cm="1">
        <f t="array" ref="T540">_xlfn.IFS(Q540="始業～就業（8:30～17:15）",R540*7.75,Q540="日の入り～日の出",R540*12,Q540="その他",S540)</f>
        <v>2364</v>
      </c>
      <c r="U540" s="34" t="s">
        <v>267</v>
      </c>
    </row>
    <row r="541" spans="1:21" s="7" customFormat="1" ht="15" customHeight="1">
      <c r="A541" s="91">
        <v>17</v>
      </c>
      <c r="B541" s="31" t="s">
        <v>5142</v>
      </c>
      <c r="C541" s="31" t="s">
        <v>5143</v>
      </c>
      <c r="D541" s="29" t="s">
        <v>667</v>
      </c>
      <c r="E541" s="91">
        <v>1</v>
      </c>
      <c r="F541" s="31" t="s">
        <v>5128</v>
      </c>
      <c r="G541" s="26" t="s">
        <v>668</v>
      </c>
      <c r="H541" s="110" t="s">
        <v>5999</v>
      </c>
      <c r="I541" s="26" t="s">
        <v>669</v>
      </c>
      <c r="J541" s="91">
        <v>8</v>
      </c>
      <c r="K541" s="91">
        <v>8</v>
      </c>
      <c r="L541" s="91"/>
      <c r="M541" s="53">
        <v>4.4000000000000004</v>
      </c>
      <c r="N541" s="91"/>
      <c r="O541" s="91"/>
      <c r="P541" s="36">
        <v>75</v>
      </c>
      <c r="Q541" s="36" t="s">
        <v>395</v>
      </c>
      <c r="R541" s="44">
        <v>300</v>
      </c>
      <c r="S541" s="144">
        <f>12*300</f>
        <v>3600</v>
      </c>
      <c r="T541" s="126" cm="1">
        <f t="array" ref="T541">_xlfn.IFS(Q541="始業～就業（8:30～17:15）",R541*7.75,Q541="日の入り～日の出",R541*12,Q541="その他",S541)</f>
        <v>3600</v>
      </c>
      <c r="U541" s="34"/>
    </row>
    <row r="542" spans="1:21" s="7" customFormat="1" ht="15" customHeight="1">
      <c r="A542" s="91">
        <v>17</v>
      </c>
      <c r="B542" s="31" t="s">
        <v>5142</v>
      </c>
      <c r="C542" s="31" t="s">
        <v>5143</v>
      </c>
      <c r="D542" s="29" t="s">
        <v>667</v>
      </c>
      <c r="E542" s="91">
        <v>1</v>
      </c>
      <c r="F542" s="31" t="s">
        <v>5128</v>
      </c>
      <c r="G542" s="26" t="s">
        <v>452</v>
      </c>
      <c r="H542" s="110" t="s">
        <v>5991</v>
      </c>
      <c r="I542" s="26" t="s">
        <v>211</v>
      </c>
      <c r="J542" s="91">
        <v>6</v>
      </c>
      <c r="K542" s="91">
        <v>6</v>
      </c>
      <c r="L542" s="91"/>
      <c r="M542" s="53">
        <v>3</v>
      </c>
      <c r="N542" s="91"/>
      <c r="O542" s="91"/>
      <c r="P542" s="36">
        <v>32</v>
      </c>
      <c r="Q542" s="36" t="s">
        <v>395</v>
      </c>
      <c r="R542" s="44">
        <v>300</v>
      </c>
      <c r="S542" s="144">
        <f t="shared" ref="S542:S604" si="0">12*300</f>
        <v>3600</v>
      </c>
      <c r="T542" s="126" cm="1">
        <f t="array" ref="T542">_xlfn.IFS(Q542="始業～就業（8:30～17:15）",R542*7.75,Q542="日の入り～日の出",R542*12,Q542="その他",S542)</f>
        <v>3600</v>
      </c>
      <c r="U542" s="34"/>
    </row>
    <row r="543" spans="1:21" s="7" customFormat="1" ht="15" customHeight="1">
      <c r="A543" s="91">
        <v>17</v>
      </c>
      <c r="B543" s="31" t="s">
        <v>5142</v>
      </c>
      <c r="C543" s="31" t="s">
        <v>5143</v>
      </c>
      <c r="D543" s="29" t="s">
        <v>667</v>
      </c>
      <c r="E543" s="91">
        <v>1</v>
      </c>
      <c r="F543" s="31" t="s">
        <v>5128</v>
      </c>
      <c r="G543" s="26" t="s">
        <v>670</v>
      </c>
      <c r="H543" s="26" t="s">
        <v>5988</v>
      </c>
      <c r="I543" s="26" t="s">
        <v>669</v>
      </c>
      <c r="J543" s="91">
        <v>10</v>
      </c>
      <c r="K543" s="91">
        <v>10</v>
      </c>
      <c r="L543" s="91"/>
      <c r="M543" s="53">
        <v>9.8000000000000007</v>
      </c>
      <c r="N543" s="91"/>
      <c r="O543" s="91"/>
      <c r="P543" s="36">
        <v>155</v>
      </c>
      <c r="Q543" s="36" t="s">
        <v>395</v>
      </c>
      <c r="R543" s="44">
        <v>300</v>
      </c>
      <c r="S543" s="144">
        <f t="shared" si="0"/>
        <v>3600</v>
      </c>
      <c r="T543" s="126" cm="1">
        <f t="array" ref="T543">_xlfn.IFS(Q543="始業～就業（8:30～17:15）",R543*7.75,Q543="日の入り～日の出",R543*12,Q543="その他",S543)</f>
        <v>3600</v>
      </c>
      <c r="U543" s="34"/>
    </row>
    <row r="544" spans="1:21" s="7" customFormat="1" ht="15" customHeight="1">
      <c r="A544" s="91">
        <v>17</v>
      </c>
      <c r="B544" s="31" t="s">
        <v>5142</v>
      </c>
      <c r="C544" s="31" t="s">
        <v>5143</v>
      </c>
      <c r="D544" s="29" t="s">
        <v>667</v>
      </c>
      <c r="E544" s="91">
        <v>1</v>
      </c>
      <c r="F544" s="31" t="s">
        <v>5128</v>
      </c>
      <c r="G544" s="26" t="s">
        <v>670</v>
      </c>
      <c r="H544" s="110" t="s">
        <v>6000</v>
      </c>
      <c r="I544" s="26" t="s">
        <v>669</v>
      </c>
      <c r="J544" s="91">
        <v>4</v>
      </c>
      <c r="K544" s="91">
        <v>4</v>
      </c>
      <c r="L544" s="91"/>
      <c r="M544" s="53">
        <v>9.8000000000000007</v>
      </c>
      <c r="N544" s="91"/>
      <c r="O544" s="91"/>
      <c r="P544" s="36">
        <v>155</v>
      </c>
      <c r="Q544" s="36" t="s">
        <v>395</v>
      </c>
      <c r="R544" s="44">
        <v>300</v>
      </c>
      <c r="S544" s="144">
        <f t="shared" si="0"/>
        <v>3600</v>
      </c>
      <c r="T544" s="126" cm="1">
        <f t="array" ref="T544">_xlfn.IFS(Q544="始業～就業（8:30～17:15）",R544*7.75,Q544="日の入り～日の出",R544*12,Q544="その他",S544)</f>
        <v>3600</v>
      </c>
      <c r="U544" s="34"/>
    </row>
    <row r="545" spans="1:21" s="7" customFormat="1" ht="15" customHeight="1">
      <c r="A545" s="91">
        <v>17</v>
      </c>
      <c r="B545" s="31" t="s">
        <v>5142</v>
      </c>
      <c r="C545" s="31" t="s">
        <v>5143</v>
      </c>
      <c r="D545" s="29" t="s">
        <v>667</v>
      </c>
      <c r="E545" s="91">
        <v>1</v>
      </c>
      <c r="F545" s="31" t="s">
        <v>5128</v>
      </c>
      <c r="G545" s="26" t="s">
        <v>671</v>
      </c>
      <c r="H545" s="26"/>
      <c r="I545" s="26" t="s">
        <v>672</v>
      </c>
      <c r="J545" s="91">
        <v>21</v>
      </c>
      <c r="K545" s="91">
        <v>21</v>
      </c>
      <c r="L545" s="91"/>
      <c r="M545" s="53">
        <v>9.4499999999999993</v>
      </c>
      <c r="N545" s="91"/>
      <c r="O545" s="91"/>
      <c r="P545" s="36">
        <v>36</v>
      </c>
      <c r="Q545" s="36" t="s">
        <v>395</v>
      </c>
      <c r="R545" s="44">
        <v>300</v>
      </c>
      <c r="S545" s="144">
        <f t="shared" si="0"/>
        <v>3600</v>
      </c>
      <c r="T545" s="126" cm="1">
        <f t="array" ref="T545">_xlfn.IFS(Q545="始業～就業（8:30～17:15）",R545*7.75,Q545="日の入り～日の出",R545*12,Q545="その他",S545)</f>
        <v>3600</v>
      </c>
      <c r="U545" s="34" t="s">
        <v>330</v>
      </c>
    </row>
    <row r="546" spans="1:21" s="7" customFormat="1" ht="15" customHeight="1">
      <c r="A546" s="91">
        <v>17</v>
      </c>
      <c r="B546" s="31" t="s">
        <v>5142</v>
      </c>
      <c r="C546" s="31" t="s">
        <v>5143</v>
      </c>
      <c r="D546" s="29" t="s">
        <v>667</v>
      </c>
      <c r="E546" s="91">
        <v>1</v>
      </c>
      <c r="F546" s="31" t="s">
        <v>5128</v>
      </c>
      <c r="G546" s="26" t="s">
        <v>671</v>
      </c>
      <c r="H546" s="110" t="s">
        <v>5991</v>
      </c>
      <c r="I546" s="26" t="s">
        <v>211</v>
      </c>
      <c r="J546" s="91">
        <v>20</v>
      </c>
      <c r="K546" s="91">
        <v>20</v>
      </c>
      <c r="L546" s="91"/>
      <c r="M546" s="53">
        <v>9.4499999999999993</v>
      </c>
      <c r="N546" s="91"/>
      <c r="O546" s="91"/>
      <c r="P546" s="36">
        <v>32</v>
      </c>
      <c r="Q546" s="36" t="s">
        <v>395</v>
      </c>
      <c r="R546" s="44">
        <v>300</v>
      </c>
      <c r="S546" s="144">
        <f t="shared" si="0"/>
        <v>3600</v>
      </c>
      <c r="T546" s="126" cm="1">
        <f t="array" ref="T546">_xlfn.IFS(Q546="始業～就業（8:30～17:15）",R546*7.75,Q546="日の入り～日の出",R546*12,Q546="その他",S546)</f>
        <v>3600</v>
      </c>
      <c r="U546" s="34"/>
    </row>
    <row r="547" spans="1:21" s="7" customFormat="1" ht="15" customHeight="1">
      <c r="A547" s="91">
        <v>17</v>
      </c>
      <c r="B547" s="31" t="s">
        <v>5142</v>
      </c>
      <c r="C547" s="31" t="s">
        <v>5143</v>
      </c>
      <c r="D547" s="29" t="s">
        <v>667</v>
      </c>
      <c r="E547" s="91">
        <v>1</v>
      </c>
      <c r="F547" s="31" t="s">
        <v>5128</v>
      </c>
      <c r="G547" s="26" t="s">
        <v>673</v>
      </c>
      <c r="H547" s="110" t="s">
        <v>5991</v>
      </c>
      <c r="I547" s="26" t="s">
        <v>211</v>
      </c>
      <c r="J547" s="91">
        <v>23</v>
      </c>
      <c r="K547" s="91">
        <v>23</v>
      </c>
      <c r="L547" s="91"/>
      <c r="M547" s="53">
        <v>4</v>
      </c>
      <c r="N547" s="91"/>
      <c r="O547" s="91"/>
      <c r="P547" s="36">
        <v>32</v>
      </c>
      <c r="Q547" s="36" t="s">
        <v>395</v>
      </c>
      <c r="R547" s="44">
        <v>300</v>
      </c>
      <c r="S547" s="144">
        <f t="shared" si="0"/>
        <v>3600</v>
      </c>
      <c r="T547" s="126" cm="1">
        <f t="array" ref="T547">_xlfn.IFS(Q547="始業～就業（8:30～17:15）",R547*7.75,Q547="日の入り～日の出",R547*12,Q547="その他",S547)</f>
        <v>3600</v>
      </c>
      <c r="U547" s="34"/>
    </row>
    <row r="548" spans="1:21" s="7" customFormat="1" ht="15" customHeight="1">
      <c r="A548" s="91">
        <v>17</v>
      </c>
      <c r="B548" s="31" t="s">
        <v>5142</v>
      </c>
      <c r="C548" s="31" t="s">
        <v>5143</v>
      </c>
      <c r="D548" s="29" t="s">
        <v>667</v>
      </c>
      <c r="E548" s="91">
        <v>1</v>
      </c>
      <c r="F548" s="31" t="s">
        <v>5128</v>
      </c>
      <c r="G548" s="26" t="s">
        <v>673</v>
      </c>
      <c r="H548" s="110" t="s">
        <v>6001</v>
      </c>
      <c r="I548" s="26" t="s">
        <v>669</v>
      </c>
      <c r="J548" s="91">
        <v>20</v>
      </c>
      <c r="K548" s="91">
        <v>20</v>
      </c>
      <c r="L548" s="91" t="s">
        <v>5019</v>
      </c>
      <c r="M548" s="53">
        <v>4</v>
      </c>
      <c r="N548" s="91"/>
      <c r="O548" s="91"/>
      <c r="P548" s="36">
        <v>75</v>
      </c>
      <c r="Q548" s="36" t="s">
        <v>395</v>
      </c>
      <c r="R548" s="44">
        <v>300</v>
      </c>
      <c r="S548" s="144">
        <f t="shared" si="0"/>
        <v>3600</v>
      </c>
      <c r="T548" s="126" cm="1">
        <f t="array" ref="T548">_xlfn.IFS(Q548="始業～就業（8:30～17:15）",R548*7.75,Q548="日の入り～日の出",R548*12,Q548="その他",S548)</f>
        <v>3600</v>
      </c>
      <c r="U548" s="34"/>
    </row>
    <row r="549" spans="1:21" s="7" customFormat="1" ht="15" customHeight="1">
      <c r="A549" s="91">
        <v>17</v>
      </c>
      <c r="B549" s="31" t="s">
        <v>5142</v>
      </c>
      <c r="C549" s="31" t="s">
        <v>5143</v>
      </c>
      <c r="D549" s="29" t="s">
        <v>5216</v>
      </c>
      <c r="E549" s="91">
        <v>1</v>
      </c>
      <c r="F549" s="31" t="s">
        <v>5128</v>
      </c>
      <c r="G549" s="26" t="s">
        <v>673</v>
      </c>
      <c r="H549" s="26"/>
      <c r="I549" s="26" t="s">
        <v>672</v>
      </c>
      <c r="J549" s="91">
        <v>18</v>
      </c>
      <c r="K549" s="91">
        <v>18</v>
      </c>
      <c r="L549" s="91"/>
      <c r="M549" s="53">
        <v>4</v>
      </c>
      <c r="N549" s="91"/>
      <c r="O549" s="91"/>
      <c r="P549" s="36">
        <v>36</v>
      </c>
      <c r="Q549" s="36" t="s">
        <v>395</v>
      </c>
      <c r="R549" s="44">
        <v>300</v>
      </c>
      <c r="S549" s="144">
        <f t="shared" si="0"/>
        <v>3600</v>
      </c>
      <c r="T549" s="126" cm="1">
        <f t="array" ref="T549">_xlfn.IFS(Q549="始業～就業（8:30～17:15）",R549*7.75,Q549="日の入り～日の出",R549*12,Q549="その他",S549)</f>
        <v>3600</v>
      </c>
      <c r="U549" s="34" t="s">
        <v>330</v>
      </c>
    </row>
    <row r="550" spans="1:21" s="7" customFormat="1" ht="15" customHeight="1">
      <c r="A550" s="91">
        <v>17</v>
      </c>
      <c r="B550" s="31" t="s">
        <v>5142</v>
      </c>
      <c r="C550" s="31" t="s">
        <v>5143</v>
      </c>
      <c r="D550" s="29" t="s">
        <v>667</v>
      </c>
      <c r="E550" s="91">
        <v>1</v>
      </c>
      <c r="F550" s="31" t="s">
        <v>5128</v>
      </c>
      <c r="G550" s="26" t="s">
        <v>673</v>
      </c>
      <c r="H550" s="26" t="s">
        <v>6002</v>
      </c>
      <c r="I550" s="26" t="s">
        <v>273</v>
      </c>
      <c r="J550" s="91">
        <v>3</v>
      </c>
      <c r="K550" s="91">
        <v>3</v>
      </c>
      <c r="L550" s="91"/>
      <c r="M550" s="53">
        <v>4</v>
      </c>
      <c r="N550" s="91"/>
      <c r="O550" s="91"/>
      <c r="P550" s="36">
        <v>30.5</v>
      </c>
      <c r="Q550" s="36" t="s">
        <v>395</v>
      </c>
      <c r="R550" s="44">
        <v>300</v>
      </c>
      <c r="S550" s="144">
        <f t="shared" si="0"/>
        <v>3600</v>
      </c>
      <c r="T550" s="126" cm="1">
        <f t="array" ref="T550">_xlfn.IFS(Q550="始業～就業（8:30～17:15）",R550*7.75,Q550="日の入り～日の出",R550*12,Q550="その他",S550)</f>
        <v>3600</v>
      </c>
      <c r="U550" s="34"/>
    </row>
    <row r="551" spans="1:21" s="7" customFormat="1" ht="15" customHeight="1">
      <c r="A551" s="91">
        <v>17</v>
      </c>
      <c r="B551" s="31" t="s">
        <v>5142</v>
      </c>
      <c r="C551" s="31" t="s">
        <v>5143</v>
      </c>
      <c r="D551" s="29" t="s">
        <v>667</v>
      </c>
      <c r="E551" s="91">
        <v>1</v>
      </c>
      <c r="F551" s="31" t="s">
        <v>5128</v>
      </c>
      <c r="G551" s="26" t="s">
        <v>674</v>
      </c>
      <c r="H551" s="110" t="s">
        <v>5991</v>
      </c>
      <c r="I551" s="26" t="s">
        <v>211</v>
      </c>
      <c r="J551" s="91">
        <v>3</v>
      </c>
      <c r="K551" s="91">
        <v>3</v>
      </c>
      <c r="L551" s="91"/>
      <c r="M551" s="53">
        <v>3.6</v>
      </c>
      <c r="N551" s="91"/>
      <c r="O551" s="91"/>
      <c r="P551" s="36">
        <v>32</v>
      </c>
      <c r="Q551" s="36" t="s">
        <v>395</v>
      </c>
      <c r="R551" s="44">
        <v>300</v>
      </c>
      <c r="S551" s="144">
        <f t="shared" si="0"/>
        <v>3600</v>
      </c>
      <c r="T551" s="126" cm="1">
        <f t="array" ref="T551">_xlfn.IFS(Q551="始業～就業（8:30～17:15）",R551*7.75,Q551="日の入り～日の出",R551*12,Q551="その他",S551)</f>
        <v>3600</v>
      </c>
      <c r="U551" s="34"/>
    </row>
    <row r="552" spans="1:21" s="18" customFormat="1" ht="15" customHeight="1">
      <c r="A552" s="91">
        <v>17</v>
      </c>
      <c r="B552" s="31" t="s">
        <v>5142</v>
      </c>
      <c r="C552" s="31" t="s">
        <v>5143</v>
      </c>
      <c r="D552" s="29" t="s">
        <v>667</v>
      </c>
      <c r="E552" s="91">
        <v>1</v>
      </c>
      <c r="F552" s="31" t="s">
        <v>5128</v>
      </c>
      <c r="G552" s="26" t="s">
        <v>26</v>
      </c>
      <c r="H552" s="110" t="s">
        <v>6003</v>
      </c>
      <c r="I552" s="26" t="s">
        <v>675</v>
      </c>
      <c r="J552" s="91">
        <v>2</v>
      </c>
      <c r="K552" s="91">
        <v>2</v>
      </c>
      <c r="L552" s="91"/>
      <c r="M552" s="53">
        <v>2.5</v>
      </c>
      <c r="N552" s="91"/>
      <c r="O552" s="91"/>
      <c r="P552" s="36">
        <v>40</v>
      </c>
      <c r="Q552" s="36" t="s">
        <v>395</v>
      </c>
      <c r="R552" s="44">
        <v>300</v>
      </c>
      <c r="S552" s="144">
        <f t="shared" si="0"/>
        <v>3600</v>
      </c>
      <c r="T552" s="126" cm="1">
        <f t="array" ref="T552">_xlfn.IFS(Q552="始業～就業（8:30～17:15）",R552*7.75,Q552="日の入り～日の出",R552*12,Q552="その他",S552)</f>
        <v>3600</v>
      </c>
      <c r="U552" s="34"/>
    </row>
    <row r="553" spans="1:21" s="18" customFormat="1" ht="15" customHeight="1">
      <c r="A553" s="91">
        <v>17</v>
      </c>
      <c r="B553" s="31" t="s">
        <v>5142</v>
      </c>
      <c r="C553" s="31" t="s">
        <v>5143</v>
      </c>
      <c r="D553" s="29" t="s">
        <v>667</v>
      </c>
      <c r="E553" s="91">
        <v>1</v>
      </c>
      <c r="F553" s="31" t="s">
        <v>5128</v>
      </c>
      <c r="G553" s="26" t="s">
        <v>676</v>
      </c>
      <c r="H553" s="26"/>
      <c r="I553" s="26" t="s">
        <v>672</v>
      </c>
      <c r="J553" s="91">
        <v>6</v>
      </c>
      <c r="K553" s="91">
        <v>6</v>
      </c>
      <c r="L553" s="91"/>
      <c r="M553" s="53" t="s">
        <v>5051</v>
      </c>
      <c r="N553" s="91"/>
      <c r="O553" s="91"/>
      <c r="P553" s="36">
        <v>36</v>
      </c>
      <c r="Q553" s="36" t="s">
        <v>395</v>
      </c>
      <c r="R553" s="44">
        <v>300</v>
      </c>
      <c r="S553" s="144">
        <f t="shared" si="0"/>
        <v>3600</v>
      </c>
      <c r="T553" s="126" cm="1">
        <f t="array" ref="T553">_xlfn.IFS(Q553="始業～就業（8:30～17:15）",R553*7.75,Q553="日の入り～日の出",R553*12,Q553="その他",S553)</f>
        <v>3600</v>
      </c>
      <c r="U553" s="34" t="s">
        <v>330</v>
      </c>
    </row>
    <row r="554" spans="1:21" s="7" customFormat="1" ht="15" customHeight="1">
      <c r="A554" s="91">
        <v>17</v>
      </c>
      <c r="B554" s="31" t="s">
        <v>5142</v>
      </c>
      <c r="C554" s="31" t="s">
        <v>5143</v>
      </c>
      <c r="D554" s="29" t="s">
        <v>667</v>
      </c>
      <c r="E554" s="91">
        <v>1</v>
      </c>
      <c r="F554" s="31" t="s">
        <v>5128</v>
      </c>
      <c r="G554" s="26" t="s">
        <v>677</v>
      </c>
      <c r="H554" s="26"/>
      <c r="I554" s="26" t="s">
        <v>403</v>
      </c>
      <c r="J554" s="91">
        <v>16</v>
      </c>
      <c r="K554" s="91">
        <v>32</v>
      </c>
      <c r="L554" s="91"/>
      <c r="M554" s="53">
        <v>4</v>
      </c>
      <c r="N554" s="91"/>
      <c r="O554" s="91"/>
      <c r="P554" s="36">
        <v>33.5</v>
      </c>
      <c r="Q554" s="36" t="s">
        <v>395</v>
      </c>
      <c r="R554" s="44">
        <v>300</v>
      </c>
      <c r="S554" s="144">
        <f t="shared" si="0"/>
        <v>3600</v>
      </c>
      <c r="T554" s="126" cm="1">
        <f t="array" ref="T554">_xlfn.IFS(Q554="始業～就業（8:30～17:15）",R554*7.75,Q554="日の入り～日の出",R554*12,Q554="その他",S554)</f>
        <v>3600</v>
      </c>
      <c r="U554" s="34" t="s">
        <v>56</v>
      </c>
    </row>
    <row r="555" spans="1:21" s="7" customFormat="1" ht="15" customHeight="1">
      <c r="A555" s="91">
        <v>17</v>
      </c>
      <c r="B555" s="31" t="s">
        <v>5142</v>
      </c>
      <c r="C555" s="31" t="s">
        <v>5143</v>
      </c>
      <c r="D555" s="29" t="s">
        <v>667</v>
      </c>
      <c r="E555" s="91">
        <v>1</v>
      </c>
      <c r="F555" s="31" t="s">
        <v>5128</v>
      </c>
      <c r="G555" s="26" t="s">
        <v>678</v>
      </c>
      <c r="H555" s="26"/>
      <c r="I555" s="26" t="s">
        <v>403</v>
      </c>
      <c r="J555" s="91">
        <v>6</v>
      </c>
      <c r="K555" s="91">
        <v>6</v>
      </c>
      <c r="L555" s="91"/>
      <c r="M555" s="53">
        <v>3.85</v>
      </c>
      <c r="N555" s="91"/>
      <c r="O555" s="91"/>
      <c r="P555" s="36">
        <v>33.5</v>
      </c>
      <c r="Q555" s="36" t="s">
        <v>395</v>
      </c>
      <c r="R555" s="44">
        <v>300</v>
      </c>
      <c r="S555" s="144">
        <f t="shared" si="0"/>
        <v>3600</v>
      </c>
      <c r="T555" s="126" cm="1">
        <f t="array" ref="T555">_xlfn.IFS(Q555="始業～就業（8:30～17:15）",R555*7.75,Q555="日の入り～日の出",R555*12,Q555="その他",S555)</f>
        <v>3600</v>
      </c>
      <c r="U555" s="34" t="s">
        <v>56</v>
      </c>
    </row>
    <row r="556" spans="1:21" s="18" customFormat="1" ht="15" customHeight="1">
      <c r="A556" s="91">
        <v>17</v>
      </c>
      <c r="B556" s="31" t="s">
        <v>5142</v>
      </c>
      <c r="C556" s="31" t="s">
        <v>5143</v>
      </c>
      <c r="D556" s="29" t="s">
        <v>667</v>
      </c>
      <c r="E556" s="91">
        <v>1</v>
      </c>
      <c r="F556" s="31" t="s">
        <v>5128</v>
      </c>
      <c r="G556" s="26" t="s">
        <v>678</v>
      </c>
      <c r="H556" s="110" t="s">
        <v>5991</v>
      </c>
      <c r="I556" s="26" t="s">
        <v>211</v>
      </c>
      <c r="J556" s="91">
        <v>4</v>
      </c>
      <c r="K556" s="91">
        <v>4</v>
      </c>
      <c r="L556" s="91"/>
      <c r="M556" s="53">
        <v>3.85</v>
      </c>
      <c r="N556" s="91"/>
      <c r="O556" s="91"/>
      <c r="P556" s="36">
        <v>32</v>
      </c>
      <c r="Q556" s="36" t="s">
        <v>395</v>
      </c>
      <c r="R556" s="44">
        <v>300</v>
      </c>
      <c r="S556" s="144">
        <f t="shared" si="0"/>
        <v>3600</v>
      </c>
      <c r="T556" s="126" cm="1">
        <f t="array" ref="T556">_xlfn.IFS(Q556="始業～就業（8:30～17:15）",R556*7.75,Q556="日の入り～日の出",R556*12,Q556="その他",S556)</f>
        <v>3600</v>
      </c>
      <c r="U556" s="34" t="s">
        <v>309</v>
      </c>
    </row>
    <row r="557" spans="1:21" s="18" customFormat="1" ht="15" customHeight="1">
      <c r="A557" s="91">
        <v>17</v>
      </c>
      <c r="B557" s="31" t="s">
        <v>5142</v>
      </c>
      <c r="C557" s="31" t="s">
        <v>5143</v>
      </c>
      <c r="D557" s="29" t="s">
        <v>667</v>
      </c>
      <c r="E557" s="91">
        <v>1</v>
      </c>
      <c r="F557" s="31" t="s">
        <v>5128</v>
      </c>
      <c r="G557" s="26" t="s">
        <v>679</v>
      </c>
      <c r="H557" s="110" t="s">
        <v>5991</v>
      </c>
      <c r="I557" s="26" t="s">
        <v>211</v>
      </c>
      <c r="J557" s="91">
        <v>8</v>
      </c>
      <c r="K557" s="91">
        <v>8</v>
      </c>
      <c r="L557" s="91"/>
      <c r="M557" s="53">
        <v>2.8</v>
      </c>
      <c r="N557" s="91"/>
      <c r="O557" s="91"/>
      <c r="P557" s="36">
        <v>32</v>
      </c>
      <c r="Q557" s="36" t="s">
        <v>395</v>
      </c>
      <c r="R557" s="44">
        <v>300</v>
      </c>
      <c r="S557" s="144">
        <f t="shared" si="0"/>
        <v>3600</v>
      </c>
      <c r="T557" s="126" cm="1">
        <f t="array" ref="T557">_xlfn.IFS(Q557="始業～就業（8:30～17:15）",R557*7.75,Q557="日の入り～日の出",R557*12,Q557="その他",S557)</f>
        <v>3600</v>
      </c>
      <c r="U557" s="34" t="s">
        <v>309</v>
      </c>
    </row>
    <row r="558" spans="1:21" s="18" customFormat="1" ht="15" customHeight="1">
      <c r="A558" s="91">
        <v>17</v>
      </c>
      <c r="B558" s="31" t="s">
        <v>5142</v>
      </c>
      <c r="C558" s="31" t="s">
        <v>5143</v>
      </c>
      <c r="D558" s="29" t="s">
        <v>667</v>
      </c>
      <c r="E558" s="91">
        <v>1</v>
      </c>
      <c r="F558" s="31" t="s">
        <v>5128</v>
      </c>
      <c r="G558" s="26" t="s">
        <v>679</v>
      </c>
      <c r="H558" s="26"/>
      <c r="I558" s="26" t="s">
        <v>672</v>
      </c>
      <c r="J558" s="91">
        <v>1</v>
      </c>
      <c r="K558" s="91">
        <v>1</v>
      </c>
      <c r="L558" s="91"/>
      <c r="M558" s="53">
        <v>2.8</v>
      </c>
      <c r="N558" s="91"/>
      <c r="O558" s="91"/>
      <c r="P558" s="36">
        <v>36</v>
      </c>
      <c r="Q558" s="36" t="s">
        <v>395</v>
      </c>
      <c r="R558" s="44">
        <v>300</v>
      </c>
      <c r="S558" s="144">
        <f t="shared" si="0"/>
        <v>3600</v>
      </c>
      <c r="T558" s="126" cm="1">
        <f t="array" ref="T558">_xlfn.IFS(Q558="始業～就業（8:30～17:15）",R558*7.75,Q558="日の入り～日の出",R558*12,Q558="その他",S558)</f>
        <v>3600</v>
      </c>
      <c r="U558" s="34" t="s">
        <v>330</v>
      </c>
    </row>
    <row r="559" spans="1:21" s="18" customFormat="1" ht="15" customHeight="1">
      <c r="A559" s="91">
        <v>17</v>
      </c>
      <c r="B559" s="31" t="s">
        <v>5142</v>
      </c>
      <c r="C559" s="31" t="s">
        <v>5143</v>
      </c>
      <c r="D559" s="29" t="s">
        <v>667</v>
      </c>
      <c r="E559" s="91">
        <v>1</v>
      </c>
      <c r="F559" s="31" t="s">
        <v>5128</v>
      </c>
      <c r="G559" s="26" t="s">
        <v>680</v>
      </c>
      <c r="H559" s="110" t="s">
        <v>5991</v>
      </c>
      <c r="I559" s="26" t="s">
        <v>211</v>
      </c>
      <c r="J559" s="91">
        <v>9</v>
      </c>
      <c r="K559" s="91">
        <v>9</v>
      </c>
      <c r="L559" s="91"/>
      <c r="M559" s="53">
        <v>2.8</v>
      </c>
      <c r="N559" s="91"/>
      <c r="O559" s="91"/>
      <c r="P559" s="36">
        <v>32</v>
      </c>
      <c r="Q559" s="36" t="s">
        <v>395</v>
      </c>
      <c r="R559" s="44">
        <v>300</v>
      </c>
      <c r="S559" s="144">
        <f t="shared" si="0"/>
        <v>3600</v>
      </c>
      <c r="T559" s="126" cm="1">
        <f t="array" ref="T559">_xlfn.IFS(Q559="始業～就業（8:30～17:15）",R559*7.75,Q559="日の入り～日の出",R559*12,Q559="その他",S559)</f>
        <v>3600</v>
      </c>
      <c r="U559" s="34" t="s">
        <v>309</v>
      </c>
    </row>
    <row r="560" spans="1:21" s="7" customFormat="1" ht="15" customHeight="1">
      <c r="A560" s="91">
        <v>17</v>
      </c>
      <c r="B560" s="31" t="s">
        <v>5142</v>
      </c>
      <c r="C560" s="31" t="s">
        <v>5143</v>
      </c>
      <c r="D560" s="29" t="s">
        <v>667</v>
      </c>
      <c r="E560" s="91">
        <v>1</v>
      </c>
      <c r="F560" s="31" t="s">
        <v>5128</v>
      </c>
      <c r="G560" s="26" t="s">
        <v>681</v>
      </c>
      <c r="H560" s="110" t="s">
        <v>5991</v>
      </c>
      <c r="I560" s="26" t="s">
        <v>211</v>
      </c>
      <c r="J560" s="91">
        <v>1</v>
      </c>
      <c r="K560" s="91">
        <v>1</v>
      </c>
      <c r="L560" s="91"/>
      <c r="M560" s="53">
        <v>2.4</v>
      </c>
      <c r="N560" s="91"/>
      <c r="O560" s="91"/>
      <c r="P560" s="36">
        <v>32</v>
      </c>
      <c r="Q560" s="36" t="s">
        <v>395</v>
      </c>
      <c r="R560" s="44">
        <v>300</v>
      </c>
      <c r="S560" s="144">
        <f t="shared" si="0"/>
        <v>3600</v>
      </c>
      <c r="T560" s="126" cm="1">
        <f t="array" ref="T560">_xlfn.IFS(Q560="始業～就業（8:30～17:15）",R560*7.75,Q560="日の入り～日の出",R560*12,Q560="その他",S560)</f>
        <v>3600</v>
      </c>
      <c r="U560" s="34" t="s">
        <v>309</v>
      </c>
    </row>
    <row r="561" spans="1:21" s="7" customFormat="1" ht="15" customHeight="1">
      <c r="A561" s="91">
        <v>17</v>
      </c>
      <c r="B561" s="31" t="s">
        <v>5142</v>
      </c>
      <c r="C561" s="31" t="s">
        <v>5143</v>
      </c>
      <c r="D561" s="29" t="s">
        <v>667</v>
      </c>
      <c r="E561" s="91">
        <v>1</v>
      </c>
      <c r="F561" s="31" t="s">
        <v>5128</v>
      </c>
      <c r="G561" s="26" t="s">
        <v>682</v>
      </c>
      <c r="H561" s="110" t="s">
        <v>5991</v>
      </c>
      <c r="I561" s="26" t="s">
        <v>211</v>
      </c>
      <c r="J561" s="91">
        <v>1</v>
      </c>
      <c r="K561" s="91">
        <v>1</v>
      </c>
      <c r="L561" s="91"/>
      <c r="M561" s="53">
        <v>2.4</v>
      </c>
      <c r="N561" s="91"/>
      <c r="O561" s="91"/>
      <c r="P561" s="36">
        <v>32</v>
      </c>
      <c r="Q561" s="36" t="s">
        <v>395</v>
      </c>
      <c r="R561" s="44">
        <v>300</v>
      </c>
      <c r="S561" s="144">
        <f t="shared" si="0"/>
        <v>3600</v>
      </c>
      <c r="T561" s="126" cm="1">
        <f t="array" ref="T561">_xlfn.IFS(Q561="始業～就業（8:30～17:15）",R561*7.75,Q561="日の入り～日の出",R561*12,Q561="その他",S561)</f>
        <v>3600</v>
      </c>
      <c r="U561" s="34" t="s">
        <v>309</v>
      </c>
    </row>
    <row r="562" spans="1:21" s="7" customFormat="1" ht="15" customHeight="1">
      <c r="A562" s="91">
        <v>17</v>
      </c>
      <c r="B562" s="31" t="s">
        <v>5142</v>
      </c>
      <c r="C562" s="31" t="s">
        <v>5143</v>
      </c>
      <c r="D562" s="29" t="s">
        <v>667</v>
      </c>
      <c r="E562" s="91">
        <v>1</v>
      </c>
      <c r="F562" s="31" t="s">
        <v>5128</v>
      </c>
      <c r="G562" s="26" t="s">
        <v>683</v>
      </c>
      <c r="H562" s="26"/>
      <c r="I562" s="26" t="s">
        <v>672</v>
      </c>
      <c r="J562" s="91">
        <v>12</v>
      </c>
      <c r="K562" s="91">
        <v>12</v>
      </c>
      <c r="L562" s="91"/>
      <c r="M562" s="53">
        <v>3.95</v>
      </c>
      <c r="N562" s="91"/>
      <c r="O562" s="91"/>
      <c r="P562" s="36">
        <v>90</v>
      </c>
      <c r="Q562" s="36" t="s">
        <v>395</v>
      </c>
      <c r="R562" s="44">
        <v>300</v>
      </c>
      <c r="S562" s="144">
        <f t="shared" si="0"/>
        <v>3600</v>
      </c>
      <c r="T562" s="126" cm="1">
        <f t="array" ref="T562">_xlfn.IFS(Q562="始業～就業（8:30～17:15）",R562*7.75,Q562="日の入り～日の出",R562*12,Q562="その他",S562)</f>
        <v>3600</v>
      </c>
      <c r="U562" s="34" t="s">
        <v>330</v>
      </c>
    </row>
    <row r="563" spans="1:21" s="7" customFormat="1" ht="15" customHeight="1">
      <c r="A563" s="91">
        <v>17</v>
      </c>
      <c r="B563" s="31" t="s">
        <v>5142</v>
      </c>
      <c r="C563" s="31" t="s">
        <v>5143</v>
      </c>
      <c r="D563" s="29" t="s">
        <v>667</v>
      </c>
      <c r="E563" s="91">
        <v>1</v>
      </c>
      <c r="F563" s="31" t="s">
        <v>5128</v>
      </c>
      <c r="G563" s="26" t="s">
        <v>683</v>
      </c>
      <c r="H563" s="26"/>
      <c r="I563" s="26" t="s">
        <v>672</v>
      </c>
      <c r="J563" s="91">
        <v>180</v>
      </c>
      <c r="K563" s="91">
        <v>180</v>
      </c>
      <c r="L563" s="91" t="s">
        <v>5019</v>
      </c>
      <c r="M563" s="53">
        <v>3.95</v>
      </c>
      <c r="N563" s="91"/>
      <c r="O563" s="91"/>
      <c r="P563" s="36">
        <v>100</v>
      </c>
      <c r="Q563" s="36" t="s">
        <v>395</v>
      </c>
      <c r="R563" s="44">
        <v>300</v>
      </c>
      <c r="S563" s="144">
        <f t="shared" si="0"/>
        <v>3600</v>
      </c>
      <c r="T563" s="126" cm="1">
        <f t="array" ref="T563">_xlfn.IFS(Q563="始業～就業（8:30～17:15）",R563*7.75,Q563="日の入り～日の出",R563*12,Q563="その他",S563)</f>
        <v>3600</v>
      </c>
      <c r="U563" s="34" t="s">
        <v>330</v>
      </c>
    </row>
    <row r="564" spans="1:21" s="7" customFormat="1" ht="15" customHeight="1">
      <c r="A564" s="91">
        <v>17</v>
      </c>
      <c r="B564" s="31" t="s">
        <v>5142</v>
      </c>
      <c r="C564" s="31" t="s">
        <v>5143</v>
      </c>
      <c r="D564" s="29" t="s">
        <v>667</v>
      </c>
      <c r="E564" s="91">
        <v>1</v>
      </c>
      <c r="F564" s="31" t="s">
        <v>5128</v>
      </c>
      <c r="G564" s="26" t="s">
        <v>683</v>
      </c>
      <c r="H564" s="110" t="s">
        <v>6003</v>
      </c>
      <c r="I564" s="26" t="s">
        <v>675</v>
      </c>
      <c r="J564" s="91">
        <v>26</v>
      </c>
      <c r="K564" s="91">
        <v>26</v>
      </c>
      <c r="L564" s="91"/>
      <c r="M564" s="53">
        <v>3.95</v>
      </c>
      <c r="N564" s="91"/>
      <c r="O564" s="91"/>
      <c r="P564" s="36">
        <v>65</v>
      </c>
      <c r="Q564" s="36" t="s">
        <v>395</v>
      </c>
      <c r="R564" s="44">
        <v>300</v>
      </c>
      <c r="S564" s="144">
        <f t="shared" si="0"/>
        <v>3600</v>
      </c>
      <c r="T564" s="126" cm="1">
        <f t="array" ref="T564">_xlfn.IFS(Q564="始業～就業（8:30～17:15）",R564*7.75,Q564="日の入り～日の出",R564*12,Q564="その他",S564)</f>
        <v>3600</v>
      </c>
      <c r="U564" s="34"/>
    </row>
    <row r="565" spans="1:21" s="7" customFormat="1" ht="15" customHeight="1">
      <c r="A565" s="91">
        <v>17</v>
      </c>
      <c r="B565" s="31" t="s">
        <v>5142</v>
      </c>
      <c r="C565" s="31" t="s">
        <v>5143</v>
      </c>
      <c r="D565" s="29" t="s">
        <v>667</v>
      </c>
      <c r="E565" s="91">
        <v>1</v>
      </c>
      <c r="F565" s="31" t="s">
        <v>5128</v>
      </c>
      <c r="G565" s="26" t="s">
        <v>683</v>
      </c>
      <c r="H565" s="110" t="s">
        <v>6004</v>
      </c>
      <c r="I565" s="26" t="s">
        <v>684</v>
      </c>
      <c r="J565" s="91">
        <v>33</v>
      </c>
      <c r="K565" s="91">
        <v>33</v>
      </c>
      <c r="L565" s="91"/>
      <c r="M565" s="53">
        <v>3.95</v>
      </c>
      <c r="N565" s="91"/>
      <c r="O565" s="91"/>
      <c r="P565" s="36">
        <v>500</v>
      </c>
      <c r="Q565" s="36" t="s">
        <v>395</v>
      </c>
      <c r="R565" s="44">
        <v>300</v>
      </c>
      <c r="S565" s="144">
        <f t="shared" si="0"/>
        <v>3600</v>
      </c>
      <c r="T565" s="126" cm="1">
        <f t="array" ref="T565">_xlfn.IFS(Q565="始業～就業（8:30～17:15）",R565*7.75,Q565="日の入り～日の出",R565*12,Q565="その他",S565)</f>
        <v>3600</v>
      </c>
      <c r="U565" s="34"/>
    </row>
    <row r="566" spans="1:21" s="7" customFormat="1" ht="15" customHeight="1">
      <c r="A566" s="91">
        <v>17</v>
      </c>
      <c r="B566" s="31" t="s">
        <v>5142</v>
      </c>
      <c r="C566" s="31" t="s">
        <v>5143</v>
      </c>
      <c r="D566" s="29" t="s">
        <v>667</v>
      </c>
      <c r="E566" s="91">
        <v>1</v>
      </c>
      <c r="F566" s="31" t="s">
        <v>5128</v>
      </c>
      <c r="G566" s="26" t="s">
        <v>685</v>
      </c>
      <c r="H566" s="26"/>
      <c r="I566" s="26" t="s">
        <v>403</v>
      </c>
      <c r="J566" s="91">
        <v>32</v>
      </c>
      <c r="K566" s="91">
        <v>32</v>
      </c>
      <c r="L566" s="91"/>
      <c r="M566" s="53">
        <v>3.95</v>
      </c>
      <c r="N566" s="91"/>
      <c r="O566" s="91"/>
      <c r="P566" s="36">
        <v>37</v>
      </c>
      <c r="Q566" s="36" t="s">
        <v>395</v>
      </c>
      <c r="R566" s="44">
        <v>300</v>
      </c>
      <c r="S566" s="144">
        <f t="shared" si="0"/>
        <v>3600</v>
      </c>
      <c r="T566" s="126" cm="1">
        <f t="array" ref="T566">_xlfn.IFS(Q566="始業～就業（8:30～17:15）",R566*7.75,Q566="日の入り～日の出",R566*12,Q566="その他",S566)</f>
        <v>3600</v>
      </c>
      <c r="U566" s="34" t="s">
        <v>56</v>
      </c>
    </row>
    <row r="567" spans="1:21" s="7" customFormat="1" ht="15" customHeight="1">
      <c r="A567" s="91">
        <v>17</v>
      </c>
      <c r="B567" s="31" t="s">
        <v>5142</v>
      </c>
      <c r="C567" s="31" t="s">
        <v>5143</v>
      </c>
      <c r="D567" s="29" t="s">
        <v>667</v>
      </c>
      <c r="E567" s="91">
        <v>1</v>
      </c>
      <c r="F567" s="31" t="s">
        <v>5128</v>
      </c>
      <c r="G567" s="26" t="s">
        <v>686</v>
      </c>
      <c r="H567" s="26"/>
      <c r="I567" s="26" t="s">
        <v>403</v>
      </c>
      <c r="J567" s="91">
        <v>3</v>
      </c>
      <c r="K567" s="91">
        <v>6</v>
      </c>
      <c r="L567" s="91"/>
      <c r="M567" s="53">
        <v>3.95</v>
      </c>
      <c r="N567" s="91"/>
      <c r="O567" s="91"/>
      <c r="P567" s="36">
        <v>42.5</v>
      </c>
      <c r="Q567" s="36" t="s">
        <v>395</v>
      </c>
      <c r="R567" s="44">
        <v>300</v>
      </c>
      <c r="S567" s="144">
        <f t="shared" si="0"/>
        <v>3600</v>
      </c>
      <c r="T567" s="126" cm="1">
        <f t="array" ref="T567">_xlfn.IFS(Q567="始業～就業（8:30～17:15）",R567*7.75,Q567="日の入り～日の出",R567*12,Q567="その他",S567)</f>
        <v>3600</v>
      </c>
      <c r="U567" s="34" t="s">
        <v>56</v>
      </c>
    </row>
    <row r="568" spans="1:21" s="7" customFormat="1" ht="15" customHeight="1">
      <c r="A568" s="91">
        <v>17</v>
      </c>
      <c r="B568" s="31" t="s">
        <v>5142</v>
      </c>
      <c r="C568" s="31" t="s">
        <v>5143</v>
      </c>
      <c r="D568" s="29" t="s">
        <v>667</v>
      </c>
      <c r="E568" s="91">
        <v>1</v>
      </c>
      <c r="F568" s="31" t="s">
        <v>5128</v>
      </c>
      <c r="G568" s="26" t="s">
        <v>671</v>
      </c>
      <c r="H568" s="110" t="s">
        <v>5991</v>
      </c>
      <c r="I568" s="26" t="s">
        <v>211</v>
      </c>
      <c r="J568" s="91">
        <v>3</v>
      </c>
      <c r="K568" s="91">
        <v>3</v>
      </c>
      <c r="L568" s="91"/>
      <c r="M568" s="53">
        <v>3.645</v>
      </c>
      <c r="N568" s="91"/>
      <c r="O568" s="91"/>
      <c r="P568" s="36">
        <v>32</v>
      </c>
      <c r="Q568" s="36" t="s">
        <v>395</v>
      </c>
      <c r="R568" s="44">
        <v>300</v>
      </c>
      <c r="S568" s="144">
        <f t="shared" si="0"/>
        <v>3600</v>
      </c>
      <c r="T568" s="126" cm="1">
        <f t="array" ref="T568">_xlfn.IFS(Q568="始業～就業（8:30～17:15）",R568*7.75,Q568="日の入り～日の出",R568*12,Q568="その他",S568)</f>
        <v>3600</v>
      </c>
      <c r="U568" s="34"/>
    </row>
    <row r="569" spans="1:21" s="7" customFormat="1" ht="15" customHeight="1">
      <c r="A569" s="91">
        <v>17</v>
      </c>
      <c r="B569" s="31" t="s">
        <v>5142</v>
      </c>
      <c r="C569" s="31" t="s">
        <v>5143</v>
      </c>
      <c r="D569" s="29" t="s">
        <v>667</v>
      </c>
      <c r="E569" s="91">
        <v>1</v>
      </c>
      <c r="F569" s="31" t="s">
        <v>5128</v>
      </c>
      <c r="G569" s="26" t="s">
        <v>687</v>
      </c>
      <c r="H569" s="26"/>
      <c r="I569" s="26" t="s">
        <v>52</v>
      </c>
      <c r="J569" s="91">
        <v>1</v>
      </c>
      <c r="K569" s="91">
        <v>1</v>
      </c>
      <c r="L569" s="91"/>
      <c r="M569" s="53">
        <v>2.6</v>
      </c>
      <c r="N569" s="91"/>
      <c r="O569" s="91"/>
      <c r="P569" s="36">
        <v>25</v>
      </c>
      <c r="Q569" s="36" t="s">
        <v>395</v>
      </c>
      <c r="R569" s="44">
        <v>300</v>
      </c>
      <c r="S569" s="144">
        <f t="shared" si="0"/>
        <v>3600</v>
      </c>
      <c r="T569" s="126" cm="1">
        <f t="array" ref="T569">_xlfn.IFS(Q569="始業～就業（8:30～17:15）",R569*7.75,Q569="日の入り～日の出",R569*12,Q569="その他",S569)</f>
        <v>3600</v>
      </c>
      <c r="U569" s="34" t="s">
        <v>51</v>
      </c>
    </row>
    <row r="570" spans="1:21" s="7" customFormat="1" ht="15" customHeight="1">
      <c r="A570" s="91">
        <v>17</v>
      </c>
      <c r="B570" s="31" t="s">
        <v>5142</v>
      </c>
      <c r="C570" s="31" t="s">
        <v>5143</v>
      </c>
      <c r="D570" s="29" t="s">
        <v>667</v>
      </c>
      <c r="E570" s="91">
        <v>1</v>
      </c>
      <c r="F570" s="31" t="s">
        <v>5128</v>
      </c>
      <c r="G570" s="26" t="s">
        <v>688</v>
      </c>
      <c r="H570" s="26"/>
      <c r="I570" s="26" t="s">
        <v>403</v>
      </c>
      <c r="J570" s="91">
        <v>4</v>
      </c>
      <c r="K570" s="91">
        <v>4</v>
      </c>
      <c r="L570" s="91"/>
      <c r="M570" s="53">
        <v>2.6</v>
      </c>
      <c r="N570" s="91"/>
      <c r="O570" s="91"/>
      <c r="P570" s="36">
        <v>37</v>
      </c>
      <c r="Q570" s="36" t="s">
        <v>395</v>
      </c>
      <c r="R570" s="44">
        <v>300</v>
      </c>
      <c r="S570" s="144">
        <f t="shared" si="0"/>
        <v>3600</v>
      </c>
      <c r="T570" s="126" cm="1">
        <f t="array" ref="T570">_xlfn.IFS(Q570="始業～就業（8:30～17:15）",R570*7.75,Q570="日の入り～日の出",R570*12,Q570="その他",S570)</f>
        <v>3600</v>
      </c>
      <c r="U570" s="34" t="s">
        <v>56</v>
      </c>
    </row>
    <row r="571" spans="1:21" s="7" customFormat="1" ht="15" customHeight="1">
      <c r="A571" s="91">
        <v>17</v>
      </c>
      <c r="B571" s="31" t="s">
        <v>5142</v>
      </c>
      <c r="C571" s="31" t="s">
        <v>5143</v>
      </c>
      <c r="D571" s="29" t="s">
        <v>667</v>
      </c>
      <c r="E571" s="91">
        <v>1</v>
      </c>
      <c r="F571" s="31" t="s">
        <v>5128</v>
      </c>
      <c r="G571" s="26" t="s">
        <v>689</v>
      </c>
      <c r="H571" s="110" t="s">
        <v>5991</v>
      </c>
      <c r="I571" s="26" t="s">
        <v>211</v>
      </c>
      <c r="J571" s="91">
        <v>2</v>
      </c>
      <c r="K571" s="91">
        <v>2</v>
      </c>
      <c r="L571" s="91"/>
      <c r="M571" s="53">
        <v>2.4</v>
      </c>
      <c r="N571" s="91"/>
      <c r="O571" s="91"/>
      <c r="P571" s="36">
        <v>32</v>
      </c>
      <c r="Q571" s="36" t="s">
        <v>395</v>
      </c>
      <c r="R571" s="44">
        <v>300</v>
      </c>
      <c r="S571" s="144">
        <f t="shared" si="0"/>
        <v>3600</v>
      </c>
      <c r="T571" s="126" cm="1">
        <f t="array" ref="T571">_xlfn.IFS(Q571="始業～就業（8:30～17:15）",R571*7.75,Q571="日の入り～日の出",R571*12,Q571="その他",S571)</f>
        <v>3600</v>
      </c>
      <c r="U571" s="34" t="s">
        <v>309</v>
      </c>
    </row>
    <row r="572" spans="1:21" s="7" customFormat="1" ht="15" customHeight="1">
      <c r="A572" s="91">
        <v>17</v>
      </c>
      <c r="B572" s="31" t="s">
        <v>5142</v>
      </c>
      <c r="C572" s="31" t="s">
        <v>5143</v>
      </c>
      <c r="D572" s="29" t="s">
        <v>667</v>
      </c>
      <c r="E572" s="91">
        <v>1</v>
      </c>
      <c r="F572" s="31" t="s">
        <v>5128</v>
      </c>
      <c r="G572" s="26" t="s">
        <v>690</v>
      </c>
      <c r="H572" s="26"/>
      <c r="I572" s="26" t="s">
        <v>298</v>
      </c>
      <c r="J572" s="91">
        <v>4</v>
      </c>
      <c r="K572" s="91">
        <v>16</v>
      </c>
      <c r="L572" s="91"/>
      <c r="M572" s="53">
        <v>2.8</v>
      </c>
      <c r="N572" s="91"/>
      <c r="O572" s="91"/>
      <c r="P572" s="36">
        <v>58</v>
      </c>
      <c r="Q572" s="36" t="s">
        <v>395</v>
      </c>
      <c r="R572" s="44">
        <v>300</v>
      </c>
      <c r="S572" s="144">
        <f t="shared" si="0"/>
        <v>3600</v>
      </c>
      <c r="T572" s="126" cm="1">
        <f t="array" ref="T572">_xlfn.IFS(Q572="始業～就業（8:30～17:15）",R572*7.75,Q572="日の入り～日の出",R572*12,Q572="その他",S572)</f>
        <v>3600</v>
      </c>
      <c r="U572" s="34" t="s">
        <v>322</v>
      </c>
    </row>
    <row r="573" spans="1:21" s="7" customFormat="1" ht="15" customHeight="1">
      <c r="A573" s="91">
        <v>17</v>
      </c>
      <c r="B573" s="31" t="s">
        <v>5142</v>
      </c>
      <c r="C573" s="31" t="s">
        <v>5143</v>
      </c>
      <c r="D573" s="29" t="s">
        <v>667</v>
      </c>
      <c r="E573" s="91">
        <v>1</v>
      </c>
      <c r="F573" s="31" t="s">
        <v>5128</v>
      </c>
      <c r="G573" s="26" t="s">
        <v>691</v>
      </c>
      <c r="H573" s="110" t="s">
        <v>5991</v>
      </c>
      <c r="I573" s="26" t="s">
        <v>211</v>
      </c>
      <c r="J573" s="91">
        <v>6</v>
      </c>
      <c r="K573" s="91">
        <v>6</v>
      </c>
      <c r="L573" s="91"/>
      <c r="M573" s="53">
        <v>3.2</v>
      </c>
      <c r="N573" s="91"/>
      <c r="O573" s="91"/>
      <c r="P573" s="36">
        <v>32</v>
      </c>
      <c r="Q573" s="36" t="s">
        <v>395</v>
      </c>
      <c r="R573" s="44">
        <v>300</v>
      </c>
      <c r="S573" s="144">
        <f t="shared" si="0"/>
        <v>3600</v>
      </c>
      <c r="T573" s="126" cm="1">
        <f t="array" ref="T573">_xlfn.IFS(Q573="始業～就業（8:30～17:15）",R573*7.75,Q573="日の入り～日の出",R573*12,Q573="その他",S573)</f>
        <v>3600</v>
      </c>
      <c r="U573" s="34" t="s">
        <v>309</v>
      </c>
    </row>
    <row r="574" spans="1:21" s="7" customFormat="1" ht="15" customHeight="1">
      <c r="A574" s="91">
        <v>17</v>
      </c>
      <c r="B574" s="31" t="s">
        <v>5142</v>
      </c>
      <c r="C574" s="31" t="s">
        <v>5143</v>
      </c>
      <c r="D574" s="29" t="s">
        <v>667</v>
      </c>
      <c r="E574" s="91">
        <v>1</v>
      </c>
      <c r="F574" s="31" t="s">
        <v>5128</v>
      </c>
      <c r="G574" s="26" t="s">
        <v>692</v>
      </c>
      <c r="H574" s="110" t="s">
        <v>5999</v>
      </c>
      <c r="I574" s="26" t="s">
        <v>98</v>
      </c>
      <c r="J574" s="91">
        <v>2</v>
      </c>
      <c r="K574" s="91">
        <v>2</v>
      </c>
      <c r="L574" s="91"/>
      <c r="M574" s="53">
        <v>2.87</v>
      </c>
      <c r="N574" s="91"/>
      <c r="O574" s="91"/>
      <c r="P574" s="36">
        <v>23</v>
      </c>
      <c r="Q574" s="36" t="s">
        <v>395</v>
      </c>
      <c r="R574" s="44">
        <v>300</v>
      </c>
      <c r="S574" s="144">
        <f t="shared" si="0"/>
        <v>3600</v>
      </c>
      <c r="T574" s="126" cm="1">
        <f t="array" ref="T574">_xlfn.IFS(Q574="始業～就業（8:30～17:15）",R574*7.75,Q574="日の入り～日の出",R574*12,Q574="その他",S574)</f>
        <v>3600</v>
      </c>
      <c r="U574" s="34" t="s">
        <v>197</v>
      </c>
    </row>
    <row r="575" spans="1:21" s="7" customFormat="1" ht="15" customHeight="1">
      <c r="A575" s="91">
        <v>17</v>
      </c>
      <c r="B575" s="31" t="s">
        <v>5142</v>
      </c>
      <c r="C575" s="31" t="s">
        <v>5143</v>
      </c>
      <c r="D575" s="29" t="s">
        <v>667</v>
      </c>
      <c r="E575" s="91">
        <v>1</v>
      </c>
      <c r="F575" s="31" t="s">
        <v>5128</v>
      </c>
      <c r="G575" s="26" t="s">
        <v>693</v>
      </c>
      <c r="H575" s="26"/>
      <c r="I575" s="26" t="s">
        <v>403</v>
      </c>
      <c r="J575" s="91">
        <v>2</v>
      </c>
      <c r="K575" s="91">
        <v>2</v>
      </c>
      <c r="L575" s="91"/>
      <c r="M575" s="53">
        <v>3.6</v>
      </c>
      <c r="N575" s="91"/>
      <c r="O575" s="91"/>
      <c r="P575" s="36">
        <v>37</v>
      </c>
      <c r="Q575" s="36" t="s">
        <v>395</v>
      </c>
      <c r="R575" s="44">
        <v>300</v>
      </c>
      <c r="S575" s="144">
        <f t="shared" si="0"/>
        <v>3600</v>
      </c>
      <c r="T575" s="126" cm="1">
        <f t="array" ref="T575">_xlfn.IFS(Q575="始業～就業（8:30～17:15）",R575*7.75,Q575="日の入り～日の出",R575*12,Q575="その他",S575)</f>
        <v>3600</v>
      </c>
      <c r="U575" s="34" t="s">
        <v>56</v>
      </c>
    </row>
    <row r="576" spans="1:21" s="7" customFormat="1" ht="15" customHeight="1">
      <c r="A576" s="91">
        <v>17</v>
      </c>
      <c r="B576" s="31" t="s">
        <v>5142</v>
      </c>
      <c r="C576" s="31" t="s">
        <v>5143</v>
      </c>
      <c r="D576" s="29" t="s">
        <v>667</v>
      </c>
      <c r="E576" s="91">
        <v>1</v>
      </c>
      <c r="F576" s="31" t="s">
        <v>5128</v>
      </c>
      <c r="G576" s="26" t="s">
        <v>694</v>
      </c>
      <c r="H576" s="26"/>
      <c r="I576" s="26" t="s">
        <v>101</v>
      </c>
      <c r="J576" s="91">
        <v>8</v>
      </c>
      <c r="K576" s="91">
        <v>24</v>
      </c>
      <c r="L576" s="91"/>
      <c r="M576" s="53">
        <v>2.8</v>
      </c>
      <c r="N576" s="91"/>
      <c r="O576" s="91"/>
      <c r="P576" s="36">
        <v>39</v>
      </c>
      <c r="Q576" s="36" t="s">
        <v>395</v>
      </c>
      <c r="R576" s="44">
        <v>300</v>
      </c>
      <c r="S576" s="144">
        <f t="shared" si="0"/>
        <v>3600</v>
      </c>
      <c r="T576" s="126" cm="1">
        <f t="array" ref="T576">_xlfn.IFS(Q576="始業～就業（8:30～17:15）",R576*7.75,Q576="日の入り～日の出",R576*12,Q576="その他",S576)</f>
        <v>3600</v>
      </c>
      <c r="U576" s="34" t="s">
        <v>5010</v>
      </c>
    </row>
    <row r="577" spans="1:21" s="7" customFormat="1" ht="15" customHeight="1">
      <c r="A577" s="91">
        <v>17</v>
      </c>
      <c r="B577" s="31" t="s">
        <v>5142</v>
      </c>
      <c r="C577" s="31" t="s">
        <v>5143</v>
      </c>
      <c r="D577" s="29" t="s">
        <v>667</v>
      </c>
      <c r="E577" s="91">
        <v>1</v>
      </c>
      <c r="F577" s="31" t="s">
        <v>5128</v>
      </c>
      <c r="G577" s="26" t="s">
        <v>694</v>
      </c>
      <c r="H577" s="26"/>
      <c r="I577" s="26" t="s">
        <v>672</v>
      </c>
      <c r="J577" s="91">
        <v>4</v>
      </c>
      <c r="K577" s="91">
        <v>4</v>
      </c>
      <c r="L577" s="91"/>
      <c r="M577" s="53">
        <v>2.8</v>
      </c>
      <c r="N577" s="91"/>
      <c r="O577" s="91"/>
      <c r="P577" s="36">
        <v>60</v>
      </c>
      <c r="Q577" s="36" t="s">
        <v>395</v>
      </c>
      <c r="R577" s="44">
        <v>300</v>
      </c>
      <c r="S577" s="144">
        <f t="shared" si="0"/>
        <v>3600</v>
      </c>
      <c r="T577" s="126" cm="1">
        <f t="array" ref="T577">_xlfn.IFS(Q577="始業～就業（8:30～17:15）",R577*7.75,Q577="日の入り～日の出",R577*12,Q577="その他",S577)</f>
        <v>3600</v>
      </c>
      <c r="U577" s="34" t="s">
        <v>330</v>
      </c>
    </row>
    <row r="578" spans="1:21" s="7" customFormat="1" ht="15" customHeight="1">
      <c r="A578" s="91">
        <v>17</v>
      </c>
      <c r="B578" s="31" t="s">
        <v>5142</v>
      </c>
      <c r="C578" s="31" t="s">
        <v>5143</v>
      </c>
      <c r="D578" s="29" t="s">
        <v>667</v>
      </c>
      <c r="E578" s="91">
        <v>1</v>
      </c>
      <c r="F578" s="31" t="s">
        <v>5128</v>
      </c>
      <c r="G578" s="26" t="s">
        <v>695</v>
      </c>
      <c r="H578" s="26"/>
      <c r="I578" s="26" t="s">
        <v>403</v>
      </c>
      <c r="J578" s="91">
        <v>26</v>
      </c>
      <c r="K578" s="91">
        <v>26</v>
      </c>
      <c r="L578" s="91"/>
      <c r="M578" s="53">
        <v>2</v>
      </c>
      <c r="N578" s="91"/>
      <c r="O578" s="91"/>
      <c r="P578" s="36">
        <v>37</v>
      </c>
      <c r="Q578" s="36" t="s">
        <v>395</v>
      </c>
      <c r="R578" s="44">
        <v>300</v>
      </c>
      <c r="S578" s="144">
        <f t="shared" si="0"/>
        <v>3600</v>
      </c>
      <c r="T578" s="126" cm="1">
        <f t="array" ref="T578">_xlfn.IFS(Q578="始業～就業（8:30～17:15）",R578*7.75,Q578="日の入り～日の出",R578*12,Q578="その他",S578)</f>
        <v>3600</v>
      </c>
      <c r="U578" s="34"/>
    </row>
    <row r="579" spans="1:21" s="7" customFormat="1" ht="15" customHeight="1">
      <c r="A579" s="91">
        <v>17</v>
      </c>
      <c r="B579" s="31" t="s">
        <v>5142</v>
      </c>
      <c r="C579" s="31" t="s">
        <v>5143</v>
      </c>
      <c r="D579" s="29" t="s">
        <v>667</v>
      </c>
      <c r="E579" s="91">
        <v>1</v>
      </c>
      <c r="F579" s="31" t="s">
        <v>5128</v>
      </c>
      <c r="G579" s="26" t="s">
        <v>696</v>
      </c>
      <c r="H579" s="26"/>
      <c r="I579" s="26" t="s">
        <v>403</v>
      </c>
      <c r="J579" s="91">
        <v>7</v>
      </c>
      <c r="K579" s="91">
        <v>14</v>
      </c>
      <c r="L579" s="91"/>
      <c r="M579" s="53">
        <v>3</v>
      </c>
      <c r="N579" s="91"/>
      <c r="O579" s="91"/>
      <c r="P579" s="36">
        <v>37</v>
      </c>
      <c r="Q579" s="36" t="s">
        <v>395</v>
      </c>
      <c r="R579" s="44">
        <v>300</v>
      </c>
      <c r="S579" s="144">
        <f t="shared" si="0"/>
        <v>3600</v>
      </c>
      <c r="T579" s="126" cm="1">
        <f t="array" ref="T579">_xlfn.IFS(Q579="始業～就業（8:30～17:15）",R579*7.75,Q579="日の入り～日の出",R579*12,Q579="その他",S579)</f>
        <v>3600</v>
      </c>
      <c r="U579" s="34" t="s">
        <v>56</v>
      </c>
    </row>
    <row r="580" spans="1:21" s="7" customFormat="1" ht="15" customHeight="1">
      <c r="A580" s="91">
        <v>17</v>
      </c>
      <c r="B580" s="31" t="s">
        <v>5142</v>
      </c>
      <c r="C580" s="31" t="s">
        <v>5143</v>
      </c>
      <c r="D580" s="29" t="s">
        <v>667</v>
      </c>
      <c r="E580" s="91">
        <v>1</v>
      </c>
      <c r="F580" s="31" t="s">
        <v>5128</v>
      </c>
      <c r="G580" s="26" t="s">
        <v>696</v>
      </c>
      <c r="H580" s="26" t="s">
        <v>5990</v>
      </c>
      <c r="I580" s="26" t="s">
        <v>98</v>
      </c>
      <c r="J580" s="91">
        <v>1</v>
      </c>
      <c r="K580" s="91">
        <v>1</v>
      </c>
      <c r="L580" s="91"/>
      <c r="M580" s="53">
        <v>3</v>
      </c>
      <c r="N580" s="91"/>
      <c r="O580" s="91"/>
      <c r="P580" s="36">
        <v>23</v>
      </c>
      <c r="Q580" s="36" t="s">
        <v>395</v>
      </c>
      <c r="R580" s="44">
        <v>300</v>
      </c>
      <c r="S580" s="144">
        <f t="shared" si="0"/>
        <v>3600</v>
      </c>
      <c r="T580" s="126" cm="1">
        <f t="array" ref="T580">_xlfn.IFS(Q580="始業～就業（8:30～17:15）",R580*7.75,Q580="日の入り～日の出",R580*12,Q580="その他",S580)</f>
        <v>3600</v>
      </c>
      <c r="U580" s="34" t="s">
        <v>336</v>
      </c>
    </row>
    <row r="581" spans="1:21" s="7" customFormat="1" ht="15" customHeight="1">
      <c r="A581" s="91">
        <v>17</v>
      </c>
      <c r="B581" s="31" t="s">
        <v>5142</v>
      </c>
      <c r="C581" s="31" t="s">
        <v>5143</v>
      </c>
      <c r="D581" s="29" t="s">
        <v>667</v>
      </c>
      <c r="E581" s="91">
        <v>1</v>
      </c>
      <c r="F581" s="31" t="s">
        <v>5128</v>
      </c>
      <c r="G581" s="26" t="s">
        <v>697</v>
      </c>
      <c r="H581" s="26"/>
      <c r="I581" s="26" t="s">
        <v>403</v>
      </c>
      <c r="J581" s="91">
        <v>1</v>
      </c>
      <c r="K581" s="91">
        <v>1</v>
      </c>
      <c r="L581" s="91"/>
      <c r="M581" s="53">
        <v>2.1</v>
      </c>
      <c r="N581" s="91"/>
      <c r="O581" s="91"/>
      <c r="P581" s="36">
        <v>37</v>
      </c>
      <c r="Q581" s="36" t="s">
        <v>395</v>
      </c>
      <c r="R581" s="44">
        <v>300</v>
      </c>
      <c r="S581" s="144">
        <f t="shared" si="0"/>
        <v>3600</v>
      </c>
      <c r="T581" s="126" cm="1">
        <f t="array" ref="T581">_xlfn.IFS(Q581="始業～就業（8:30～17:15）",R581*7.75,Q581="日の入り～日の出",R581*12,Q581="その他",S581)</f>
        <v>3600</v>
      </c>
      <c r="U581" s="34"/>
    </row>
    <row r="582" spans="1:21" s="7" customFormat="1" ht="15" customHeight="1">
      <c r="A582" s="91">
        <v>17</v>
      </c>
      <c r="B582" s="31" t="s">
        <v>5142</v>
      </c>
      <c r="C582" s="31" t="s">
        <v>5143</v>
      </c>
      <c r="D582" s="29" t="s">
        <v>667</v>
      </c>
      <c r="E582" s="91">
        <v>1</v>
      </c>
      <c r="F582" s="31" t="s">
        <v>5128</v>
      </c>
      <c r="G582" s="26" t="s">
        <v>698</v>
      </c>
      <c r="H582" s="26"/>
      <c r="I582" s="26" t="s">
        <v>403</v>
      </c>
      <c r="J582" s="91">
        <v>1</v>
      </c>
      <c r="K582" s="91">
        <v>1</v>
      </c>
      <c r="L582" s="91"/>
      <c r="M582" s="53">
        <v>2.1</v>
      </c>
      <c r="N582" s="91"/>
      <c r="O582" s="91"/>
      <c r="P582" s="36">
        <v>37</v>
      </c>
      <c r="Q582" s="36" t="s">
        <v>395</v>
      </c>
      <c r="R582" s="44">
        <v>300</v>
      </c>
      <c r="S582" s="144">
        <f t="shared" si="0"/>
        <v>3600</v>
      </c>
      <c r="T582" s="126" cm="1">
        <f t="array" ref="T582">_xlfn.IFS(Q582="始業～就業（8:30～17:15）",R582*7.75,Q582="日の入り～日の出",R582*12,Q582="その他",S582)</f>
        <v>3600</v>
      </c>
      <c r="U582" s="34" t="s">
        <v>56</v>
      </c>
    </row>
    <row r="583" spans="1:21" s="7" customFormat="1" ht="15" customHeight="1">
      <c r="A583" s="91">
        <v>17</v>
      </c>
      <c r="B583" s="31" t="s">
        <v>5142</v>
      </c>
      <c r="C583" s="31" t="s">
        <v>5143</v>
      </c>
      <c r="D583" s="29" t="s">
        <v>667</v>
      </c>
      <c r="E583" s="91">
        <v>1</v>
      </c>
      <c r="F583" s="31" t="s">
        <v>5128</v>
      </c>
      <c r="G583" s="26" t="s">
        <v>687</v>
      </c>
      <c r="H583" s="26"/>
      <c r="I583" s="26" t="s">
        <v>403</v>
      </c>
      <c r="J583" s="91">
        <v>1</v>
      </c>
      <c r="K583" s="91">
        <v>1</v>
      </c>
      <c r="L583" s="91"/>
      <c r="M583" s="53">
        <v>2.6</v>
      </c>
      <c r="N583" s="91"/>
      <c r="O583" s="91"/>
      <c r="P583" s="36">
        <v>37</v>
      </c>
      <c r="Q583" s="36" t="s">
        <v>395</v>
      </c>
      <c r="R583" s="44">
        <v>300</v>
      </c>
      <c r="S583" s="144">
        <f t="shared" si="0"/>
        <v>3600</v>
      </c>
      <c r="T583" s="126" cm="1">
        <f t="array" ref="T583">_xlfn.IFS(Q583="始業～就業（8:30～17:15）",R583*7.75,Q583="日の入り～日の出",R583*12,Q583="その他",S583)</f>
        <v>3600</v>
      </c>
      <c r="U583" s="34" t="s">
        <v>56</v>
      </c>
    </row>
    <row r="584" spans="1:21" s="7" customFormat="1" ht="15" customHeight="1">
      <c r="A584" s="91">
        <v>17</v>
      </c>
      <c r="B584" s="31" t="s">
        <v>5142</v>
      </c>
      <c r="C584" s="31" t="s">
        <v>5143</v>
      </c>
      <c r="D584" s="29" t="s">
        <v>667</v>
      </c>
      <c r="E584" s="91">
        <v>1</v>
      </c>
      <c r="F584" s="31" t="s">
        <v>5128</v>
      </c>
      <c r="G584" s="26" t="s">
        <v>687</v>
      </c>
      <c r="H584" s="26"/>
      <c r="I584" s="26" t="s">
        <v>52</v>
      </c>
      <c r="J584" s="91">
        <v>1</v>
      </c>
      <c r="K584" s="91">
        <v>1</v>
      </c>
      <c r="L584" s="91"/>
      <c r="M584" s="53">
        <v>2.6</v>
      </c>
      <c r="N584" s="91"/>
      <c r="O584" s="91"/>
      <c r="P584" s="36">
        <v>25</v>
      </c>
      <c r="Q584" s="36" t="s">
        <v>395</v>
      </c>
      <c r="R584" s="44">
        <v>300</v>
      </c>
      <c r="S584" s="144">
        <f t="shared" si="0"/>
        <v>3600</v>
      </c>
      <c r="T584" s="126" cm="1">
        <f t="array" ref="T584">_xlfn.IFS(Q584="始業～就業（8:30～17:15）",R584*7.75,Q584="日の入り～日の出",R584*12,Q584="その他",S584)</f>
        <v>3600</v>
      </c>
      <c r="U584" s="34" t="s">
        <v>51</v>
      </c>
    </row>
    <row r="585" spans="1:21" s="7" customFormat="1" ht="15" customHeight="1">
      <c r="A585" s="91">
        <v>17</v>
      </c>
      <c r="B585" s="31" t="s">
        <v>5142</v>
      </c>
      <c r="C585" s="31" t="s">
        <v>5143</v>
      </c>
      <c r="D585" s="29" t="s">
        <v>667</v>
      </c>
      <c r="E585" s="91">
        <v>1</v>
      </c>
      <c r="F585" s="31" t="s">
        <v>5128</v>
      </c>
      <c r="G585" s="26" t="s">
        <v>699</v>
      </c>
      <c r="H585" s="26"/>
      <c r="I585" s="26" t="s">
        <v>52</v>
      </c>
      <c r="J585" s="91">
        <v>1</v>
      </c>
      <c r="K585" s="91">
        <v>5</v>
      </c>
      <c r="L585" s="91"/>
      <c r="M585" s="53">
        <v>2.4</v>
      </c>
      <c r="N585" s="91"/>
      <c r="O585" s="91"/>
      <c r="P585" s="36">
        <v>22.5</v>
      </c>
      <c r="Q585" s="36" t="s">
        <v>395</v>
      </c>
      <c r="R585" s="44">
        <v>300</v>
      </c>
      <c r="S585" s="144">
        <f t="shared" si="0"/>
        <v>3600</v>
      </c>
      <c r="T585" s="126" cm="1">
        <f t="array" ref="T585">_xlfn.IFS(Q585="始業～就業（8:30～17:15）",R585*7.75,Q585="日の入り～日の出",R585*12,Q585="その他",S585)</f>
        <v>3600</v>
      </c>
      <c r="U585" s="34" t="s">
        <v>51</v>
      </c>
    </row>
    <row r="586" spans="1:21" s="7" customFormat="1" ht="15" customHeight="1">
      <c r="A586" s="91">
        <v>17</v>
      </c>
      <c r="B586" s="31" t="s">
        <v>5142</v>
      </c>
      <c r="C586" s="31" t="s">
        <v>5143</v>
      </c>
      <c r="D586" s="29" t="s">
        <v>667</v>
      </c>
      <c r="E586" s="91">
        <v>1</v>
      </c>
      <c r="F586" s="31" t="s">
        <v>5128</v>
      </c>
      <c r="G586" s="26" t="s">
        <v>699</v>
      </c>
      <c r="H586" s="26" t="s">
        <v>5990</v>
      </c>
      <c r="I586" s="26" t="s">
        <v>211</v>
      </c>
      <c r="J586" s="91">
        <v>1</v>
      </c>
      <c r="K586" s="91">
        <v>1</v>
      </c>
      <c r="L586" s="91"/>
      <c r="M586" s="53">
        <v>2.4</v>
      </c>
      <c r="N586" s="91"/>
      <c r="O586" s="91"/>
      <c r="P586" s="36">
        <v>32</v>
      </c>
      <c r="Q586" s="36" t="s">
        <v>395</v>
      </c>
      <c r="R586" s="44">
        <v>300</v>
      </c>
      <c r="S586" s="144">
        <f t="shared" si="0"/>
        <v>3600</v>
      </c>
      <c r="T586" s="126" cm="1">
        <f t="array" ref="T586">_xlfn.IFS(Q586="始業～就業（8:30～17:15）",R586*7.75,Q586="日の入り～日の出",R586*12,Q586="その他",S586)</f>
        <v>3600</v>
      </c>
      <c r="U586" s="34" t="s">
        <v>309</v>
      </c>
    </row>
    <row r="587" spans="1:21" s="7" customFormat="1" ht="15" customHeight="1">
      <c r="A587" s="91">
        <v>17</v>
      </c>
      <c r="B587" s="31" t="s">
        <v>5142</v>
      </c>
      <c r="C587" s="31" t="s">
        <v>5143</v>
      </c>
      <c r="D587" s="29" t="s">
        <v>667</v>
      </c>
      <c r="E587" s="91">
        <v>1</v>
      </c>
      <c r="F587" s="31" t="s">
        <v>5128</v>
      </c>
      <c r="G587" s="26" t="s">
        <v>700</v>
      </c>
      <c r="H587" s="26"/>
      <c r="I587" s="26" t="s">
        <v>52</v>
      </c>
      <c r="J587" s="91">
        <v>5</v>
      </c>
      <c r="K587" s="91">
        <v>5</v>
      </c>
      <c r="L587" s="91"/>
      <c r="M587" s="53">
        <v>2.4</v>
      </c>
      <c r="N587" s="91"/>
      <c r="O587" s="91"/>
      <c r="P587" s="36">
        <v>22.5</v>
      </c>
      <c r="Q587" s="36" t="s">
        <v>395</v>
      </c>
      <c r="R587" s="44">
        <v>300</v>
      </c>
      <c r="S587" s="144">
        <f t="shared" si="0"/>
        <v>3600</v>
      </c>
      <c r="T587" s="126" cm="1">
        <f t="array" ref="T587">_xlfn.IFS(Q587="始業～就業（8:30～17:15）",R587*7.75,Q587="日の入り～日の出",R587*12,Q587="その他",S587)</f>
        <v>3600</v>
      </c>
      <c r="U587" s="34" t="s">
        <v>51</v>
      </c>
    </row>
    <row r="588" spans="1:21" s="7" customFormat="1" ht="15" customHeight="1">
      <c r="A588" s="91">
        <v>17</v>
      </c>
      <c r="B588" s="31" t="s">
        <v>5142</v>
      </c>
      <c r="C588" s="31" t="s">
        <v>5143</v>
      </c>
      <c r="D588" s="29" t="s">
        <v>667</v>
      </c>
      <c r="E588" s="91">
        <v>1</v>
      </c>
      <c r="F588" s="31" t="s">
        <v>5128</v>
      </c>
      <c r="G588" s="26" t="s">
        <v>700</v>
      </c>
      <c r="H588" s="26" t="s">
        <v>5990</v>
      </c>
      <c r="I588" s="26" t="s">
        <v>211</v>
      </c>
      <c r="J588" s="91">
        <v>1</v>
      </c>
      <c r="K588" s="91">
        <v>1</v>
      </c>
      <c r="L588" s="91"/>
      <c r="M588" s="53">
        <v>2.4</v>
      </c>
      <c r="N588" s="91"/>
      <c r="O588" s="91"/>
      <c r="P588" s="36">
        <v>32</v>
      </c>
      <c r="Q588" s="36" t="s">
        <v>395</v>
      </c>
      <c r="R588" s="44">
        <v>300</v>
      </c>
      <c r="S588" s="144">
        <f t="shared" si="0"/>
        <v>3600</v>
      </c>
      <c r="T588" s="126" cm="1">
        <f t="array" ref="T588">_xlfn.IFS(Q588="始業～就業（8:30～17:15）",R588*7.75,Q588="日の入り～日の出",R588*12,Q588="その他",S588)</f>
        <v>3600</v>
      </c>
      <c r="U588" s="34" t="s">
        <v>309</v>
      </c>
    </row>
    <row r="589" spans="1:21" s="7" customFormat="1" ht="15" customHeight="1">
      <c r="A589" s="91">
        <v>17</v>
      </c>
      <c r="B589" s="31" t="s">
        <v>5142</v>
      </c>
      <c r="C589" s="31" t="s">
        <v>5143</v>
      </c>
      <c r="D589" s="29" t="s">
        <v>667</v>
      </c>
      <c r="E589" s="91">
        <v>1</v>
      </c>
      <c r="F589" s="31" t="s">
        <v>5128</v>
      </c>
      <c r="G589" s="26" t="s">
        <v>700</v>
      </c>
      <c r="H589" s="26"/>
      <c r="I589" s="26" t="s">
        <v>52</v>
      </c>
      <c r="J589" s="91">
        <v>1</v>
      </c>
      <c r="K589" s="91">
        <v>1</v>
      </c>
      <c r="L589" s="91"/>
      <c r="M589" s="53">
        <v>2.4</v>
      </c>
      <c r="N589" s="91"/>
      <c r="O589" s="91"/>
      <c r="P589" s="36">
        <v>25</v>
      </c>
      <c r="Q589" s="36" t="s">
        <v>395</v>
      </c>
      <c r="R589" s="44">
        <v>300</v>
      </c>
      <c r="S589" s="144">
        <f t="shared" si="0"/>
        <v>3600</v>
      </c>
      <c r="T589" s="126" cm="1">
        <f t="array" ref="T589">_xlfn.IFS(Q589="始業～就業（8:30～17:15）",R589*7.75,Q589="日の入り～日の出",R589*12,Q589="その他",S589)</f>
        <v>3600</v>
      </c>
      <c r="U589" s="34" t="s">
        <v>51</v>
      </c>
    </row>
    <row r="590" spans="1:21" s="7" customFormat="1" ht="15" customHeight="1">
      <c r="A590" s="91">
        <v>17</v>
      </c>
      <c r="B590" s="31" t="s">
        <v>5142</v>
      </c>
      <c r="C590" s="31" t="s">
        <v>5143</v>
      </c>
      <c r="D590" s="29" t="s">
        <v>667</v>
      </c>
      <c r="E590" s="91">
        <v>1</v>
      </c>
      <c r="F590" s="31" t="s">
        <v>5128</v>
      </c>
      <c r="G590" s="26" t="s">
        <v>701</v>
      </c>
      <c r="H590" s="26"/>
      <c r="I590" s="26" t="s">
        <v>403</v>
      </c>
      <c r="J590" s="91">
        <v>12</v>
      </c>
      <c r="K590" s="91">
        <v>24</v>
      </c>
      <c r="L590" s="91"/>
      <c r="M590" s="53">
        <v>4.5</v>
      </c>
      <c r="N590" s="91"/>
      <c r="O590" s="91"/>
      <c r="P590" s="36">
        <v>37</v>
      </c>
      <c r="Q590" s="36" t="s">
        <v>395</v>
      </c>
      <c r="R590" s="44">
        <v>300</v>
      </c>
      <c r="S590" s="144">
        <f t="shared" si="0"/>
        <v>3600</v>
      </c>
      <c r="T590" s="126" cm="1">
        <f t="array" ref="T590">_xlfn.IFS(Q590="始業～就業（8:30～17:15）",R590*7.75,Q590="日の入り～日の出",R590*12,Q590="その他",S590)</f>
        <v>3600</v>
      </c>
      <c r="U590" s="34" t="s">
        <v>56</v>
      </c>
    </row>
    <row r="591" spans="1:21" s="7" customFormat="1" ht="15" customHeight="1">
      <c r="A591" s="91">
        <v>17</v>
      </c>
      <c r="B591" s="31" t="s">
        <v>5142</v>
      </c>
      <c r="C591" s="31" t="s">
        <v>5143</v>
      </c>
      <c r="D591" s="29" t="s">
        <v>667</v>
      </c>
      <c r="E591" s="91">
        <v>1</v>
      </c>
      <c r="F591" s="31" t="s">
        <v>5128</v>
      </c>
      <c r="G591" s="26" t="s">
        <v>701</v>
      </c>
      <c r="H591" s="26"/>
      <c r="I591" s="26" t="s">
        <v>403</v>
      </c>
      <c r="J591" s="91">
        <v>3</v>
      </c>
      <c r="K591" s="91">
        <v>3</v>
      </c>
      <c r="L591" s="91"/>
      <c r="M591" s="53">
        <v>4.5</v>
      </c>
      <c r="N591" s="91"/>
      <c r="O591" s="91"/>
      <c r="P591" s="36">
        <v>37</v>
      </c>
      <c r="Q591" s="36" t="s">
        <v>395</v>
      </c>
      <c r="R591" s="44">
        <v>300</v>
      </c>
      <c r="S591" s="144">
        <f t="shared" si="0"/>
        <v>3600</v>
      </c>
      <c r="T591" s="126" cm="1">
        <f t="array" ref="T591">_xlfn.IFS(Q591="始業～就業（8:30～17:15）",R591*7.75,Q591="日の入り～日の出",R591*12,Q591="その他",S591)</f>
        <v>3600</v>
      </c>
      <c r="U591" s="34" t="s">
        <v>56</v>
      </c>
    </row>
    <row r="592" spans="1:21" s="7" customFormat="1" ht="15" customHeight="1">
      <c r="A592" s="91">
        <v>17</v>
      </c>
      <c r="B592" s="31" t="s">
        <v>5142</v>
      </c>
      <c r="C592" s="31" t="s">
        <v>5143</v>
      </c>
      <c r="D592" s="29" t="s">
        <v>667</v>
      </c>
      <c r="E592" s="91">
        <v>1</v>
      </c>
      <c r="F592" s="31" t="s">
        <v>5128</v>
      </c>
      <c r="G592" s="26" t="s">
        <v>702</v>
      </c>
      <c r="H592" s="26" t="s">
        <v>5988</v>
      </c>
      <c r="I592" s="26" t="s">
        <v>417</v>
      </c>
      <c r="J592" s="91">
        <v>3</v>
      </c>
      <c r="K592" s="91">
        <v>3</v>
      </c>
      <c r="L592" s="91" t="s">
        <v>5020</v>
      </c>
      <c r="M592" s="53">
        <v>6</v>
      </c>
      <c r="N592" s="91"/>
      <c r="O592" s="91" t="s">
        <v>5019</v>
      </c>
      <c r="P592" s="36">
        <v>210</v>
      </c>
      <c r="Q592" s="36" t="s">
        <v>395</v>
      </c>
      <c r="R592" s="44">
        <v>300</v>
      </c>
      <c r="S592" s="144">
        <f t="shared" si="0"/>
        <v>3600</v>
      </c>
      <c r="T592" s="126" cm="1">
        <f t="array" ref="T592">_xlfn.IFS(Q592="始業～就業（8:30～17:15）",R592*7.75,Q592="日の入り～日の出",R592*12,Q592="その他",S592)</f>
        <v>3600</v>
      </c>
      <c r="U592" s="34" t="s">
        <v>5965</v>
      </c>
    </row>
    <row r="593" spans="1:21" s="7" customFormat="1" ht="15" customHeight="1">
      <c r="A593" s="91">
        <v>17</v>
      </c>
      <c r="B593" s="31" t="s">
        <v>5142</v>
      </c>
      <c r="C593" s="31" t="s">
        <v>5143</v>
      </c>
      <c r="D593" s="29" t="s">
        <v>667</v>
      </c>
      <c r="E593" s="91">
        <v>1</v>
      </c>
      <c r="F593" s="31" t="s">
        <v>5128</v>
      </c>
      <c r="G593" s="26" t="s">
        <v>703</v>
      </c>
      <c r="H593" s="26" t="s">
        <v>6005</v>
      </c>
      <c r="I593" s="26" t="s">
        <v>298</v>
      </c>
      <c r="J593" s="91">
        <v>11</v>
      </c>
      <c r="K593" s="91">
        <v>44</v>
      </c>
      <c r="L593" s="91"/>
      <c r="M593" s="53">
        <v>3.2</v>
      </c>
      <c r="N593" s="91"/>
      <c r="O593" s="91"/>
      <c r="P593" s="36">
        <v>58</v>
      </c>
      <c r="Q593" s="36" t="s">
        <v>395</v>
      </c>
      <c r="R593" s="44">
        <v>300</v>
      </c>
      <c r="S593" s="144">
        <f t="shared" si="0"/>
        <v>3600</v>
      </c>
      <c r="T593" s="126" cm="1">
        <f t="array" ref="T593">_xlfn.IFS(Q593="始業～就業（8:30～17:15）",R593*7.75,Q593="日の入り～日の出",R593*12,Q593="その他",S593)</f>
        <v>3600</v>
      </c>
      <c r="U593" s="34" t="s">
        <v>322</v>
      </c>
    </row>
    <row r="594" spans="1:21" s="7" customFormat="1" ht="15" customHeight="1">
      <c r="A594" s="91">
        <v>17</v>
      </c>
      <c r="B594" s="31" t="s">
        <v>5142</v>
      </c>
      <c r="C594" s="31" t="s">
        <v>5143</v>
      </c>
      <c r="D594" s="29" t="s">
        <v>667</v>
      </c>
      <c r="E594" s="91">
        <v>1</v>
      </c>
      <c r="F594" s="31" t="s">
        <v>5128</v>
      </c>
      <c r="G594" s="26" t="s">
        <v>703</v>
      </c>
      <c r="H594" s="26"/>
      <c r="I594" s="26" t="s">
        <v>640</v>
      </c>
      <c r="J594" s="91">
        <v>4</v>
      </c>
      <c r="K594" s="91">
        <v>4</v>
      </c>
      <c r="L594" s="91"/>
      <c r="M594" s="53">
        <v>3.2</v>
      </c>
      <c r="N594" s="91"/>
      <c r="O594" s="91"/>
      <c r="P594" s="36">
        <v>60</v>
      </c>
      <c r="Q594" s="36" t="s">
        <v>395</v>
      </c>
      <c r="R594" s="44">
        <v>300</v>
      </c>
      <c r="S594" s="144">
        <f t="shared" si="0"/>
        <v>3600</v>
      </c>
      <c r="T594" s="126" cm="1">
        <f t="array" ref="T594">_xlfn.IFS(Q594="始業～就業（8:30～17:15）",R594*7.75,Q594="日の入り～日の出",R594*12,Q594="その他",S594)</f>
        <v>3600</v>
      </c>
      <c r="U594" s="34" t="s">
        <v>340</v>
      </c>
    </row>
    <row r="595" spans="1:21" s="7" customFormat="1" ht="15" customHeight="1">
      <c r="A595" s="91">
        <v>17</v>
      </c>
      <c r="B595" s="31" t="s">
        <v>5142</v>
      </c>
      <c r="C595" s="31" t="s">
        <v>5143</v>
      </c>
      <c r="D595" s="29" t="s">
        <v>667</v>
      </c>
      <c r="E595" s="91">
        <v>1</v>
      </c>
      <c r="F595" s="31" t="s">
        <v>5128</v>
      </c>
      <c r="G595" s="26" t="s">
        <v>703</v>
      </c>
      <c r="H595" s="26"/>
      <c r="I595" s="26" t="s">
        <v>704</v>
      </c>
      <c r="J595" s="91">
        <v>6</v>
      </c>
      <c r="K595" s="91">
        <v>6</v>
      </c>
      <c r="L595" s="91"/>
      <c r="M595" s="53">
        <v>3.2</v>
      </c>
      <c r="N595" s="91"/>
      <c r="O595" s="91"/>
      <c r="P595" s="36">
        <v>60</v>
      </c>
      <c r="Q595" s="36" t="s">
        <v>395</v>
      </c>
      <c r="R595" s="44">
        <v>300</v>
      </c>
      <c r="S595" s="144">
        <f t="shared" si="0"/>
        <v>3600</v>
      </c>
      <c r="T595" s="126" cm="1">
        <f t="array" ref="T595">_xlfn.IFS(Q595="始業～就業（8:30～17:15）",R595*7.75,Q595="日の入り～日の出",R595*12,Q595="その他",S595)</f>
        <v>3600</v>
      </c>
      <c r="U595" s="34" t="s">
        <v>5971</v>
      </c>
    </row>
    <row r="596" spans="1:21" s="7" customFormat="1" ht="15" customHeight="1">
      <c r="A596" s="91">
        <v>17</v>
      </c>
      <c r="B596" s="31" t="s">
        <v>5142</v>
      </c>
      <c r="C596" s="31" t="s">
        <v>5143</v>
      </c>
      <c r="D596" s="29" t="s">
        <v>667</v>
      </c>
      <c r="E596" s="91">
        <v>1</v>
      </c>
      <c r="F596" s="31" t="s">
        <v>5128</v>
      </c>
      <c r="G596" s="26" t="s">
        <v>19</v>
      </c>
      <c r="H596" s="26"/>
      <c r="I596" s="26" t="s">
        <v>403</v>
      </c>
      <c r="J596" s="91">
        <v>12</v>
      </c>
      <c r="K596" s="91">
        <v>24</v>
      </c>
      <c r="L596" s="91"/>
      <c r="M596" s="53">
        <v>2.8</v>
      </c>
      <c r="N596" s="91"/>
      <c r="O596" s="91"/>
      <c r="P596" s="36">
        <v>37</v>
      </c>
      <c r="Q596" s="36" t="s">
        <v>395</v>
      </c>
      <c r="R596" s="44">
        <v>300</v>
      </c>
      <c r="S596" s="144">
        <f t="shared" si="0"/>
        <v>3600</v>
      </c>
      <c r="T596" s="126" cm="1">
        <f t="array" ref="T596">_xlfn.IFS(Q596="始業～就業（8:30～17:15）",R596*7.75,Q596="日の入り～日の出",R596*12,Q596="その他",S596)</f>
        <v>3600</v>
      </c>
      <c r="U596" s="34" t="s">
        <v>56</v>
      </c>
    </row>
    <row r="597" spans="1:21" s="7" customFormat="1" ht="15" customHeight="1">
      <c r="A597" s="91">
        <v>17</v>
      </c>
      <c r="B597" s="31" t="s">
        <v>5142</v>
      </c>
      <c r="C597" s="31" t="s">
        <v>5143</v>
      </c>
      <c r="D597" s="29" t="s">
        <v>667</v>
      </c>
      <c r="E597" s="91">
        <v>1</v>
      </c>
      <c r="F597" s="31" t="s">
        <v>5128</v>
      </c>
      <c r="G597" s="26" t="s">
        <v>19</v>
      </c>
      <c r="H597" s="26"/>
      <c r="I597" s="26" t="s">
        <v>403</v>
      </c>
      <c r="J597" s="91">
        <v>1</v>
      </c>
      <c r="K597" s="91">
        <v>1</v>
      </c>
      <c r="L597" s="91"/>
      <c r="M597" s="53">
        <v>2.8</v>
      </c>
      <c r="N597" s="91"/>
      <c r="O597" s="91"/>
      <c r="P597" s="36">
        <v>37</v>
      </c>
      <c r="Q597" s="36" t="s">
        <v>395</v>
      </c>
      <c r="R597" s="44">
        <v>300</v>
      </c>
      <c r="S597" s="144">
        <f t="shared" si="0"/>
        <v>3600</v>
      </c>
      <c r="T597" s="126" cm="1">
        <f t="array" ref="T597">_xlfn.IFS(Q597="始業～就業（8:30～17:15）",R597*7.75,Q597="日の入り～日の出",R597*12,Q597="その他",S597)</f>
        <v>3600</v>
      </c>
      <c r="U597" s="34" t="s">
        <v>56</v>
      </c>
    </row>
    <row r="598" spans="1:21" s="7" customFormat="1" ht="15" customHeight="1">
      <c r="A598" s="91">
        <v>17</v>
      </c>
      <c r="B598" s="31" t="s">
        <v>5142</v>
      </c>
      <c r="C598" s="31" t="s">
        <v>5143</v>
      </c>
      <c r="D598" s="29" t="s">
        <v>667</v>
      </c>
      <c r="E598" s="91">
        <v>1</v>
      </c>
      <c r="F598" s="31" t="s">
        <v>5128</v>
      </c>
      <c r="G598" s="26" t="s">
        <v>687</v>
      </c>
      <c r="H598" s="26"/>
      <c r="I598" s="26" t="s">
        <v>403</v>
      </c>
      <c r="J598" s="91">
        <v>1</v>
      </c>
      <c r="K598" s="91">
        <v>1</v>
      </c>
      <c r="L598" s="91"/>
      <c r="M598" s="53">
        <v>2.6</v>
      </c>
      <c r="N598" s="91"/>
      <c r="O598" s="91"/>
      <c r="P598" s="36">
        <v>37</v>
      </c>
      <c r="Q598" s="36" t="s">
        <v>395</v>
      </c>
      <c r="R598" s="44">
        <v>300</v>
      </c>
      <c r="S598" s="144">
        <f t="shared" si="0"/>
        <v>3600</v>
      </c>
      <c r="T598" s="126" cm="1">
        <f t="array" ref="T598">_xlfn.IFS(Q598="始業～就業（8:30～17:15）",R598*7.75,Q598="日の入り～日の出",R598*12,Q598="その他",S598)</f>
        <v>3600</v>
      </c>
      <c r="U598" s="34" t="s">
        <v>56</v>
      </c>
    </row>
    <row r="599" spans="1:21" s="18" customFormat="1" ht="15" customHeight="1">
      <c r="A599" s="91">
        <v>17</v>
      </c>
      <c r="B599" s="31" t="s">
        <v>5142</v>
      </c>
      <c r="C599" s="31" t="s">
        <v>5143</v>
      </c>
      <c r="D599" s="29" t="s">
        <v>667</v>
      </c>
      <c r="E599" s="91">
        <v>1</v>
      </c>
      <c r="F599" s="31" t="s">
        <v>5128</v>
      </c>
      <c r="G599" s="26" t="s">
        <v>705</v>
      </c>
      <c r="H599" s="26" t="s">
        <v>5998</v>
      </c>
      <c r="I599" s="26" t="s">
        <v>669</v>
      </c>
      <c r="J599" s="91">
        <v>16</v>
      </c>
      <c r="K599" s="91">
        <v>16</v>
      </c>
      <c r="L599" s="91"/>
      <c r="M599" s="53">
        <v>3.65</v>
      </c>
      <c r="N599" s="91"/>
      <c r="O599" s="91"/>
      <c r="P599" s="36">
        <v>75</v>
      </c>
      <c r="Q599" s="36" t="s">
        <v>395</v>
      </c>
      <c r="R599" s="44">
        <v>300</v>
      </c>
      <c r="S599" s="144">
        <f t="shared" si="0"/>
        <v>3600</v>
      </c>
      <c r="T599" s="126" cm="1">
        <f t="array" ref="T599">_xlfn.IFS(Q599="始業～就業（8:30～17:15）",R599*7.75,Q599="日の入り～日の出",R599*12,Q599="その他",S599)</f>
        <v>3600</v>
      </c>
      <c r="U599" s="34" t="s">
        <v>4963</v>
      </c>
    </row>
    <row r="600" spans="1:21" s="18" customFormat="1" ht="15" customHeight="1">
      <c r="A600" s="91">
        <v>17</v>
      </c>
      <c r="B600" s="31" t="s">
        <v>5142</v>
      </c>
      <c r="C600" s="31" t="s">
        <v>5143</v>
      </c>
      <c r="D600" s="29" t="s">
        <v>667</v>
      </c>
      <c r="E600" s="91">
        <v>1</v>
      </c>
      <c r="F600" s="31" t="s">
        <v>5128</v>
      </c>
      <c r="G600" s="26" t="s">
        <v>706</v>
      </c>
      <c r="H600" s="26"/>
      <c r="I600" s="26" t="s">
        <v>403</v>
      </c>
      <c r="J600" s="91">
        <v>53</v>
      </c>
      <c r="K600" s="91">
        <v>53</v>
      </c>
      <c r="L600" s="91"/>
      <c r="M600" s="53">
        <v>3.65</v>
      </c>
      <c r="N600" s="91"/>
      <c r="O600" s="91"/>
      <c r="P600" s="36">
        <v>37</v>
      </c>
      <c r="Q600" s="36" t="s">
        <v>395</v>
      </c>
      <c r="R600" s="44">
        <v>300</v>
      </c>
      <c r="S600" s="144">
        <f t="shared" si="0"/>
        <v>3600</v>
      </c>
      <c r="T600" s="126" cm="1">
        <f t="array" ref="T600">_xlfn.IFS(Q600="始業～就業（8:30～17:15）",R600*7.75,Q600="日の入り～日の出",R600*12,Q600="その他",S600)</f>
        <v>3600</v>
      </c>
      <c r="U600" s="34" t="s">
        <v>56</v>
      </c>
    </row>
    <row r="601" spans="1:21" s="18" customFormat="1" ht="15" customHeight="1">
      <c r="A601" s="91">
        <v>17</v>
      </c>
      <c r="B601" s="31" t="s">
        <v>5142</v>
      </c>
      <c r="C601" s="31" t="s">
        <v>5143</v>
      </c>
      <c r="D601" s="29" t="s">
        <v>667</v>
      </c>
      <c r="E601" s="91">
        <v>1</v>
      </c>
      <c r="F601" s="31" t="s">
        <v>5128</v>
      </c>
      <c r="G601" s="26" t="s">
        <v>705</v>
      </c>
      <c r="H601" s="26" t="s">
        <v>5990</v>
      </c>
      <c r="I601" s="26" t="s">
        <v>211</v>
      </c>
      <c r="J601" s="91">
        <v>4</v>
      </c>
      <c r="K601" s="91">
        <v>4</v>
      </c>
      <c r="L601" s="91"/>
      <c r="M601" s="53">
        <v>3.65</v>
      </c>
      <c r="N601" s="91"/>
      <c r="O601" s="91"/>
      <c r="P601" s="36">
        <v>32</v>
      </c>
      <c r="Q601" s="36" t="s">
        <v>395</v>
      </c>
      <c r="R601" s="44">
        <v>300</v>
      </c>
      <c r="S601" s="144">
        <f t="shared" si="0"/>
        <v>3600</v>
      </c>
      <c r="T601" s="126" cm="1">
        <f t="array" ref="T601">_xlfn.IFS(Q601="始業～就業（8:30～17:15）",R601*7.75,Q601="日の入り～日の出",R601*12,Q601="その他",S601)</f>
        <v>3600</v>
      </c>
      <c r="U601" s="34" t="s">
        <v>309</v>
      </c>
    </row>
    <row r="602" spans="1:21" s="18" customFormat="1" ht="15" customHeight="1">
      <c r="A602" s="91">
        <v>17</v>
      </c>
      <c r="B602" s="31" t="s">
        <v>5142</v>
      </c>
      <c r="C602" s="31" t="s">
        <v>5143</v>
      </c>
      <c r="D602" s="29" t="s">
        <v>667</v>
      </c>
      <c r="E602" s="91">
        <v>1</v>
      </c>
      <c r="F602" s="31" t="s">
        <v>5128</v>
      </c>
      <c r="G602" s="26" t="s">
        <v>707</v>
      </c>
      <c r="H602" s="26" t="s">
        <v>5990</v>
      </c>
      <c r="I602" s="26" t="s">
        <v>211</v>
      </c>
      <c r="J602" s="91">
        <v>8</v>
      </c>
      <c r="K602" s="91">
        <v>8</v>
      </c>
      <c r="L602" s="91"/>
      <c r="M602" s="53">
        <v>2.8</v>
      </c>
      <c r="N602" s="91"/>
      <c r="O602" s="91"/>
      <c r="P602" s="36">
        <v>32</v>
      </c>
      <c r="Q602" s="36" t="s">
        <v>395</v>
      </c>
      <c r="R602" s="44">
        <v>300</v>
      </c>
      <c r="S602" s="144">
        <f t="shared" si="0"/>
        <v>3600</v>
      </c>
      <c r="T602" s="126" cm="1">
        <f t="array" ref="T602">_xlfn.IFS(Q602="始業～就業（8:30～17:15）",R602*7.75,Q602="日の入り～日の出",R602*12,Q602="その他",S602)</f>
        <v>3600</v>
      </c>
      <c r="U602" s="34" t="s">
        <v>309</v>
      </c>
    </row>
    <row r="603" spans="1:21" s="7" customFormat="1" ht="15" customHeight="1">
      <c r="A603" s="91">
        <v>17</v>
      </c>
      <c r="B603" s="31" t="s">
        <v>5142</v>
      </c>
      <c r="C603" s="31" t="s">
        <v>5143</v>
      </c>
      <c r="D603" s="29" t="s">
        <v>667</v>
      </c>
      <c r="E603" s="91">
        <v>1</v>
      </c>
      <c r="F603" s="31" t="s">
        <v>5128</v>
      </c>
      <c r="G603" s="26" t="s">
        <v>680</v>
      </c>
      <c r="H603" s="26" t="s">
        <v>5990</v>
      </c>
      <c r="I603" s="26" t="s">
        <v>211</v>
      </c>
      <c r="J603" s="91">
        <v>6</v>
      </c>
      <c r="K603" s="91">
        <v>6</v>
      </c>
      <c r="L603" s="91"/>
      <c r="M603" s="53">
        <v>2.8</v>
      </c>
      <c r="N603" s="91"/>
      <c r="O603" s="91"/>
      <c r="P603" s="36">
        <v>32</v>
      </c>
      <c r="Q603" s="36" t="s">
        <v>395</v>
      </c>
      <c r="R603" s="44">
        <v>300</v>
      </c>
      <c r="S603" s="144">
        <f t="shared" si="0"/>
        <v>3600</v>
      </c>
      <c r="T603" s="126" cm="1">
        <f t="array" ref="T603">_xlfn.IFS(Q603="始業～就業（8:30～17:15）",R603*7.75,Q603="日の入り～日の出",R603*12,Q603="その他",S603)</f>
        <v>3600</v>
      </c>
      <c r="U603" s="34" t="s">
        <v>309</v>
      </c>
    </row>
    <row r="604" spans="1:21" s="7" customFormat="1" ht="15" customHeight="1">
      <c r="A604" s="91">
        <v>17</v>
      </c>
      <c r="B604" s="31" t="s">
        <v>5142</v>
      </c>
      <c r="C604" s="31" t="s">
        <v>5143</v>
      </c>
      <c r="D604" s="29" t="s">
        <v>667</v>
      </c>
      <c r="E604" s="91">
        <v>1</v>
      </c>
      <c r="F604" s="31" t="s">
        <v>5128</v>
      </c>
      <c r="G604" s="26" t="s">
        <v>708</v>
      </c>
      <c r="H604" s="26" t="s">
        <v>5990</v>
      </c>
      <c r="I604" s="26" t="s">
        <v>211</v>
      </c>
      <c r="J604" s="91">
        <v>1</v>
      </c>
      <c r="K604" s="91">
        <v>1</v>
      </c>
      <c r="L604" s="91"/>
      <c r="M604" s="53">
        <v>2.4</v>
      </c>
      <c r="N604" s="91"/>
      <c r="O604" s="91"/>
      <c r="P604" s="36">
        <v>32</v>
      </c>
      <c r="Q604" s="36" t="s">
        <v>395</v>
      </c>
      <c r="R604" s="44">
        <v>300</v>
      </c>
      <c r="S604" s="144">
        <f t="shared" si="0"/>
        <v>3600</v>
      </c>
      <c r="T604" s="126" cm="1">
        <f t="array" ref="T604">_xlfn.IFS(Q604="始業～就業（8:30～17:15）",R604*7.75,Q604="日の入り～日の出",R604*12,Q604="その他",S604)</f>
        <v>3600</v>
      </c>
      <c r="U604" s="34" t="s">
        <v>309</v>
      </c>
    </row>
    <row r="605" spans="1:21" s="7" customFormat="1" ht="15" customHeight="1">
      <c r="A605" s="91">
        <v>17</v>
      </c>
      <c r="B605" s="31" t="s">
        <v>5142</v>
      </c>
      <c r="C605" s="31" t="s">
        <v>5143</v>
      </c>
      <c r="D605" s="29" t="s">
        <v>667</v>
      </c>
      <c r="E605" s="91">
        <v>1</v>
      </c>
      <c r="F605" s="31" t="s">
        <v>5128</v>
      </c>
      <c r="G605" s="26" t="s">
        <v>709</v>
      </c>
      <c r="H605" s="26" t="s">
        <v>5990</v>
      </c>
      <c r="I605" s="26" t="s">
        <v>211</v>
      </c>
      <c r="J605" s="91">
        <v>5</v>
      </c>
      <c r="K605" s="91">
        <v>5</v>
      </c>
      <c r="L605" s="91"/>
      <c r="M605" s="53">
        <v>3</v>
      </c>
      <c r="N605" s="91"/>
      <c r="O605" s="91"/>
      <c r="P605" s="36">
        <v>32</v>
      </c>
      <c r="Q605" s="36" t="s">
        <v>395</v>
      </c>
      <c r="R605" s="44">
        <v>300</v>
      </c>
      <c r="S605" s="144">
        <f t="shared" ref="S605:S641" si="1">12*300</f>
        <v>3600</v>
      </c>
      <c r="T605" s="126" cm="1">
        <f t="array" ref="T605">_xlfn.IFS(Q605="始業～就業（8:30～17:15）",R605*7.75,Q605="日の入り～日の出",R605*12,Q605="その他",S605)</f>
        <v>3600</v>
      </c>
      <c r="U605" s="34" t="s">
        <v>309</v>
      </c>
    </row>
    <row r="606" spans="1:21" s="7" customFormat="1" ht="15" customHeight="1">
      <c r="A606" s="91">
        <v>17</v>
      </c>
      <c r="B606" s="31" t="s">
        <v>5142</v>
      </c>
      <c r="C606" s="31" t="s">
        <v>5143</v>
      </c>
      <c r="D606" s="29" t="s">
        <v>667</v>
      </c>
      <c r="E606" s="91">
        <v>1</v>
      </c>
      <c r="F606" s="31" t="s">
        <v>5128</v>
      </c>
      <c r="G606" s="26" t="s">
        <v>710</v>
      </c>
      <c r="H606" s="26"/>
      <c r="I606" s="26" t="s">
        <v>45</v>
      </c>
      <c r="J606" s="91">
        <v>7</v>
      </c>
      <c r="K606" s="91">
        <v>7</v>
      </c>
      <c r="L606" s="91"/>
      <c r="M606" s="53" t="s">
        <v>5051</v>
      </c>
      <c r="N606" s="91"/>
      <c r="O606" s="91"/>
      <c r="P606" s="36">
        <v>45</v>
      </c>
      <c r="Q606" s="36" t="s">
        <v>395</v>
      </c>
      <c r="R606" s="44">
        <v>300</v>
      </c>
      <c r="S606" s="144">
        <f t="shared" si="1"/>
        <v>3600</v>
      </c>
      <c r="T606" s="126" cm="1">
        <f t="array" ref="T606">_xlfn.IFS(Q606="始業～就業（8:30～17:15）",R606*7.75,Q606="日の入り～日の出",R606*12,Q606="その他",S606)</f>
        <v>3600</v>
      </c>
      <c r="U606" s="34" t="s">
        <v>4948</v>
      </c>
    </row>
    <row r="607" spans="1:21" s="7" customFormat="1" ht="15" customHeight="1">
      <c r="A607" s="91">
        <v>17</v>
      </c>
      <c r="B607" s="31" t="s">
        <v>5142</v>
      </c>
      <c r="C607" s="31" t="s">
        <v>5143</v>
      </c>
      <c r="D607" s="29" t="s">
        <v>667</v>
      </c>
      <c r="E607" s="91">
        <v>1</v>
      </c>
      <c r="F607" s="31" t="s">
        <v>5128</v>
      </c>
      <c r="G607" s="26" t="s">
        <v>691</v>
      </c>
      <c r="H607" s="112" t="s">
        <v>6006</v>
      </c>
      <c r="I607" s="26" t="s">
        <v>211</v>
      </c>
      <c r="J607" s="91">
        <v>7</v>
      </c>
      <c r="K607" s="91">
        <v>7</v>
      </c>
      <c r="L607" s="91"/>
      <c r="M607" s="53">
        <v>3.65</v>
      </c>
      <c r="N607" s="91"/>
      <c r="O607" s="91"/>
      <c r="P607" s="36">
        <v>32</v>
      </c>
      <c r="Q607" s="36" t="s">
        <v>395</v>
      </c>
      <c r="R607" s="44">
        <v>300</v>
      </c>
      <c r="S607" s="144">
        <f t="shared" si="1"/>
        <v>3600</v>
      </c>
      <c r="T607" s="126" cm="1">
        <f t="array" ref="T607">_xlfn.IFS(Q607="始業～就業（8:30～17:15）",R607*7.75,Q607="日の入り～日の出",R607*12,Q607="その他",S607)</f>
        <v>3600</v>
      </c>
      <c r="U607" s="34" t="s">
        <v>309</v>
      </c>
    </row>
    <row r="608" spans="1:21" s="7" customFormat="1" ht="15" customHeight="1">
      <c r="A608" s="91">
        <v>17</v>
      </c>
      <c r="B608" s="31" t="s">
        <v>5142</v>
      </c>
      <c r="C608" s="31" t="s">
        <v>5143</v>
      </c>
      <c r="D608" s="29" t="s">
        <v>667</v>
      </c>
      <c r="E608" s="91">
        <v>1</v>
      </c>
      <c r="F608" s="31" t="s">
        <v>5128</v>
      </c>
      <c r="G608" s="26" t="s">
        <v>711</v>
      </c>
      <c r="H608" s="26"/>
      <c r="I608" s="26" t="s">
        <v>45</v>
      </c>
      <c r="J608" s="91">
        <v>3</v>
      </c>
      <c r="K608" s="91">
        <v>6</v>
      </c>
      <c r="L608" s="91"/>
      <c r="M608" s="53">
        <v>2.4</v>
      </c>
      <c r="N608" s="91"/>
      <c r="O608" s="91"/>
      <c r="P608" s="36">
        <v>42.5</v>
      </c>
      <c r="Q608" s="36" t="s">
        <v>395</v>
      </c>
      <c r="R608" s="44">
        <v>300</v>
      </c>
      <c r="S608" s="144">
        <f t="shared" si="1"/>
        <v>3600</v>
      </c>
      <c r="T608" s="126" cm="1">
        <f t="array" ref="T608">_xlfn.IFS(Q608="始業～就業（8:30～17:15）",R608*7.75,Q608="日の入り～日の出",R608*12,Q608="その他",S608)</f>
        <v>3600</v>
      </c>
      <c r="U608" s="34" t="s">
        <v>4948</v>
      </c>
    </row>
    <row r="609" spans="1:21" s="7" customFormat="1" ht="15" customHeight="1">
      <c r="A609" s="91">
        <v>17</v>
      </c>
      <c r="B609" s="31" t="s">
        <v>5142</v>
      </c>
      <c r="C609" s="31" t="s">
        <v>5143</v>
      </c>
      <c r="D609" s="29" t="s">
        <v>667</v>
      </c>
      <c r="E609" s="91">
        <v>1</v>
      </c>
      <c r="F609" s="31" t="s">
        <v>5128</v>
      </c>
      <c r="G609" s="26" t="s">
        <v>712</v>
      </c>
      <c r="H609" s="26"/>
      <c r="I609" s="26" t="s">
        <v>45</v>
      </c>
      <c r="J609" s="91">
        <v>1</v>
      </c>
      <c r="K609" s="91">
        <v>3</v>
      </c>
      <c r="L609" s="91"/>
      <c r="M609" s="53">
        <v>3.5</v>
      </c>
      <c r="N609" s="91"/>
      <c r="O609" s="91"/>
      <c r="P609" s="36">
        <v>45</v>
      </c>
      <c r="Q609" s="36" t="s">
        <v>395</v>
      </c>
      <c r="R609" s="44">
        <v>300</v>
      </c>
      <c r="S609" s="144">
        <f t="shared" si="1"/>
        <v>3600</v>
      </c>
      <c r="T609" s="126" cm="1">
        <f t="array" ref="T609">_xlfn.IFS(Q609="始業～就業（8:30～17:15）",R609*7.75,Q609="日の入り～日の出",R609*12,Q609="その他",S609)</f>
        <v>3600</v>
      </c>
      <c r="U609" s="34" t="s">
        <v>4948</v>
      </c>
    </row>
    <row r="610" spans="1:21" s="18" customFormat="1" ht="15" customHeight="1">
      <c r="A610" s="91">
        <v>17</v>
      </c>
      <c r="B610" s="31" t="s">
        <v>5142</v>
      </c>
      <c r="C610" s="31" t="s">
        <v>5143</v>
      </c>
      <c r="D610" s="29" t="s">
        <v>667</v>
      </c>
      <c r="E610" s="91">
        <v>1</v>
      </c>
      <c r="F610" s="31" t="s">
        <v>5128</v>
      </c>
      <c r="G610" s="26" t="s">
        <v>712</v>
      </c>
      <c r="H610" s="26"/>
      <c r="I610" s="26" t="s">
        <v>45</v>
      </c>
      <c r="J610" s="91">
        <v>117</v>
      </c>
      <c r="K610" s="91">
        <v>351</v>
      </c>
      <c r="L610" s="91" t="s">
        <v>5019</v>
      </c>
      <c r="M610" s="53">
        <v>3.5</v>
      </c>
      <c r="N610" s="91"/>
      <c r="O610" s="91"/>
      <c r="P610" s="36">
        <v>42.5</v>
      </c>
      <c r="Q610" s="36" t="s">
        <v>395</v>
      </c>
      <c r="R610" s="44">
        <v>300</v>
      </c>
      <c r="S610" s="144">
        <f t="shared" si="1"/>
        <v>3600</v>
      </c>
      <c r="T610" s="126" cm="1">
        <f t="array" ref="T610">_xlfn.IFS(Q610="始業～就業（8:30～17:15）",R610*7.75,Q610="日の入り～日の出",R610*12,Q610="その他",S610)</f>
        <v>3600</v>
      </c>
      <c r="U610" s="34" t="s">
        <v>4948</v>
      </c>
    </row>
    <row r="611" spans="1:21" s="18" customFormat="1" ht="15" customHeight="1">
      <c r="A611" s="91">
        <v>17</v>
      </c>
      <c r="B611" s="31" t="s">
        <v>5142</v>
      </c>
      <c r="C611" s="31" t="s">
        <v>5143</v>
      </c>
      <c r="D611" s="29" t="s">
        <v>667</v>
      </c>
      <c r="E611" s="91">
        <v>1</v>
      </c>
      <c r="F611" s="31" t="s">
        <v>5128</v>
      </c>
      <c r="G611" s="26" t="s">
        <v>712</v>
      </c>
      <c r="H611" s="26" t="s">
        <v>5990</v>
      </c>
      <c r="I611" s="26" t="s">
        <v>211</v>
      </c>
      <c r="J611" s="91">
        <v>40</v>
      </c>
      <c r="K611" s="91">
        <v>40</v>
      </c>
      <c r="L611" s="91"/>
      <c r="M611" s="53">
        <v>3.5</v>
      </c>
      <c r="N611" s="91"/>
      <c r="O611" s="91"/>
      <c r="P611" s="36">
        <v>32</v>
      </c>
      <c r="Q611" s="36" t="s">
        <v>395</v>
      </c>
      <c r="R611" s="44">
        <v>300</v>
      </c>
      <c r="S611" s="144">
        <f t="shared" si="1"/>
        <v>3600</v>
      </c>
      <c r="T611" s="126" cm="1">
        <f t="array" ref="T611">_xlfn.IFS(Q611="始業～就業（8:30～17:15）",R611*7.75,Q611="日の入り～日の出",R611*12,Q611="その他",S611)</f>
        <v>3600</v>
      </c>
      <c r="U611" s="34" t="s">
        <v>309</v>
      </c>
    </row>
    <row r="612" spans="1:21" s="18" customFormat="1" ht="15" customHeight="1">
      <c r="A612" s="91">
        <v>17</v>
      </c>
      <c r="B612" s="31" t="s">
        <v>5142</v>
      </c>
      <c r="C612" s="31" t="s">
        <v>5143</v>
      </c>
      <c r="D612" s="29" t="s">
        <v>667</v>
      </c>
      <c r="E612" s="91">
        <v>1</v>
      </c>
      <c r="F612" s="31" t="s">
        <v>5128</v>
      </c>
      <c r="G612" s="26" t="s">
        <v>713</v>
      </c>
      <c r="H612" s="26" t="s">
        <v>5990</v>
      </c>
      <c r="I612" s="26" t="s">
        <v>211</v>
      </c>
      <c r="J612" s="91">
        <v>20</v>
      </c>
      <c r="K612" s="91">
        <v>20</v>
      </c>
      <c r="L612" s="91"/>
      <c r="M612" s="53" t="s">
        <v>5051</v>
      </c>
      <c r="N612" s="91"/>
      <c r="O612" s="91"/>
      <c r="P612" s="36">
        <v>32</v>
      </c>
      <c r="Q612" s="36" t="s">
        <v>395</v>
      </c>
      <c r="R612" s="44">
        <v>300</v>
      </c>
      <c r="S612" s="144">
        <f t="shared" si="1"/>
        <v>3600</v>
      </c>
      <c r="T612" s="126" cm="1">
        <f t="array" ref="T612">_xlfn.IFS(Q612="始業～就業（8:30～17:15）",R612*7.75,Q612="日の入り～日の出",R612*12,Q612="その他",S612)</f>
        <v>3600</v>
      </c>
      <c r="U612" s="34" t="s">
        <v>309</v>
      </c>
    </row>
    <row r="613" spans="1:21" s="18" customFormat="1" ht="15" customHeight="1">
      <c r="A613" s="91">
        <v>17</v>
      </c>
      <c r="B613" s="31" t="s">
        <v>5142</v>
      </c>
      <c r="C613" s="31" t="s">
        <v>5143</v>
      </c>
      <c r="D613" s="29" t="s">
        <v>667</v>
      </c>
      <c r="E613" s="91">
        <v>1</v>
      </c>
      <c r="F613" s="31" t="s">
        <v>5128</v>
      </c>
      <c r="G613" s="26" t="s">
        <v>713</v>
      </c>
      <c r="H613" s="110" t="s">
        <v>6007</v>
      </c>
      <c r="I613" s="26" t="s">
        <v>675</v>
      </c>
      <c r="J613" s="91">
        <v>9</v>
      </c>
      <c r="K613" s="91">
        <v>9</v>
      </c>
      <c r="L613" s="91"/>
      <c r="M613" s="53" t="s">
        <v>5051</v>
      </c>
      <c r="N613" s="91"/>
      <c r="O613" s="91"/>
      <c r="P613" s="36">
        <v>40</v>
      </c>
      <c r="Q613" s="36" t="s">
        <v>395</v>
      </c>
      <c r="R613" s="44">
        <v>300</v>
      </c>
      <c r="S613" s="144">
        <f t="shared" si="1"/>
        <v>3600</v>
      </c>
      <c r="T613" s="126" cm="1">
        <f t="array" ref="T613">_xlfn.IFS(Q613="始業～就業（8:30～17:15）",R613*7.75,Q613="日の入り～日の出",R613*12,Q613="その他",S613)</f>
        <v>3600</v>
      </c>
      <c r="U613" s="34" t="s">
        <v>4987</v>
      </c>
    </row>
    <row r="614" spans="1:21" s="18" customFormat="1" ht="15" customHeight="1">
      <c r="A614" s="91">
        <v>17</v>
      </c>
      <c r="B614" s="31" t="s">
        <v>5142</v>
      </c>
      <c r="C614" s="31" t="s">
        <v>5143</v>
      </c>
      <c r="D614" s="29" t="s">
        <v>667</v>
      </c>
      <c r="E614" s="91">
        <v>1</v>
      </c>
      <c r="F614" s="31" t="s">
        <v>5128</v>
      </c>
      <c r="G614" s="26" t="s">
        <v>714</v>
      </c>
      <c r="H614" s="26"/>
      <c r="I614" s="26" t="s">
        <v>640</v>
      </c>
      <c r="J614" s="91">
        <v>16</v>
      </c>
      <c r="K614" s="91">
        <v>16</v>
      </c>
      <c r="L614" s="91"/>
      <c r="M614" s="53">
        <v>5.4</v>
      </c>
      <c r="N614" s="91"/>
      <c r="O614" s="91"/>
      <c r="P614" s="36">
        <v>40</v>
      </c>
      <c r="Q614" s="36" t="s">
        <v>395</v>
      </c>
      <c r="R614" s="44">
        <v>300</v>
      </c>
      <c r="S614" s="144">
        <f t="shared" si="1"/>
        <v>3600</v>
      </c>
      <c r="T614" s="126" cm="1">
        <f t="array" ref="T614">_xlfn.IFS(Q614="始業～就業（8:30～17:15）",R614*7.75,Q614="日の入り～日の出",R614*12,Q614="その他",S614)</f>
        <v>3600</v>
      </c>
      <c r="U614" s="34" t="s">
        <v>4966</v>
      </c>
    </row>
    <row r="615" spans="1:21" s="18" customFormat="1" ht="15" customHeight="1">
      <c r="A615" s="91">
        <v>17</v>
      </c>
      <c r="B615" s="31" t="s">
        <v>5142</v>
      </c>
      <c r="C615" s="31" t="s">
        <v>5143</v>
      </c>
      <c r="D615" s="29" t="s">
        <v>667</v>
      </c>
      <c r="E615" s="91">
        <v>1</v>
      </c>
      <c r="F615" s="31" t="s">
        <v>5128</v>
      </c>
      <c r="G615" s="26" t="s">
        <v>714</v>
      </c>
      <c r="H615" s="110" t="s">
        <v>6003</v>
      </c>
      <c r="I615" s="26" t="s">
        <v>675</v>
      </c>
      <c r="J615" s="91">
        <v>14</v>
      </c>
      <c r="K615" s="91">
        <v>14</v>
      </c>
      <c r="L615" s="91"/>
      <c r="M615" s="53">
        <v>5.4</v>
      </c>
      <c r="N615" s="91"/>
      <c r="O615" s="91"/>
      <c r="P615" s="36">
        <v>65</v>
      </c>
      <c r="Q615" s="36" t="s">
        <v>395</v>
      </c>
      <c r="R615" s="44">
        <v>300</v>
      </c>
      <c r="S615" s="144">
        <f t="shared" si="1"/>
        <v>3600</v>
      </c>
      <c r="T615" s="126" cm="1">
        <f t="array" ref="T615">_xlfn.IFS(Q615="始業～就業（8:30～17:15）",R615*7.75,Q615="日の入り～日の出",R615*12,Q615="その他",S615)</f>
        <v>3600</v>
      </c>
      <c r="U615" s="34"/>
    </row>
    <row r="616" spans="1:21" s="18" customFormat="1" ht="15" customHeight="1">
      <c r="A616" s="91">
        <v>17</v>
      </c>
      <c r="B616" s="31" t="s">
        <v>5142</v>
      </c>
      <c r="C616" s="31" t="s">
        <v>5143</v>
      </c>
      <c r="D616" s="29" t="s">
        <v>667</v>
      </c>
      <c r="E616" s="91">
        <v>1</v>
      </c>
      <c r="F616" s="31" t="s">
        <v>5128</v>
      </c>
      <c r="G616" s="26" t="s">
        <v>714</v>
      </c>
      <c r="H616" s="26"/>
      <c r="I616" s="26" t="s">
        <v>715</v>
      </c>
      <c r="J616" s="91">
        <v>1</v>
      </c>
      <c r="K616" s="91">
        <v>1</v>
      </c>
      <c r="L616" s="91"/>
      <c r="M616" s="53">
        <v>5.4</v>
      </c>
      <c r="N616" s="91"/>
      <c r="O616" s="91"/>
      <c r="P616" s="36">
        <v>65</v>
      </c>
      <c r="Q616" s="36" t="s">
        <v>395</v>
      </c>
      <c r="R616" s="44">
        <v>300</v>
      </c>
      <c r="S616" s="144">
        <f t="shared" si="1"/>
        <v>3600</v>
      </c>
      <c r="T616" s="126" cm="1">
        <f t="array" ref="T616">_xlfn.IFS(Q616="始業～就業（8:30～17:15）",R616*7.75,Q616="日の入り～日の出",R616*12,Q616="その他",S616)</f>
        <v>3600</v>
      </c>
      <c r="U616" s="34"/>
    </row>
    <row r="617" spans="1:21" s="18" customFormat="1" ht="15" customHeight="1">
      <c r="A617" s="91">
        <v>17</v>
      </c>
      <c r="B617" s="31" t="s">
        <v>5142</v>
      </c>
      <c r="C617" s="31" t="s">
        <v>5143</v>
      </c>
      <c r="D617" s="29" t="s">
        <v>667</v>
      </c>
      <c r="E617" s="91">
        <v>1</v>
      </c>
      <c r="F617" s="31" t="s">
        <v>5128</v>
      </c>
      <c r="G617" s="26" t="s">
        <v>716</v>
      </c>
      <c r="H617" s="26"/>
      <c r="I617" s="26" t="s">
        <v>715</v>
      </c>
      <c r="J617" s="91">
        <v>4</v>
      </c>
      <c r="K617" s="91">
        <v>4</v>
      </c>
      <c r="L617" s="91"/>
      <c r="M617" s="53">
        <v>4.2</v>
      </c>
      <c r="N617" s="91"/>
      <c r="O617" s="91"/>
      <c r="P617" s="36">
        <v>65</v>
      </c>
      <c r="Q617" s="36" t="s">
        <v>395</v>
      </c>
      <c r="R617" s="44">
        <v>300</v>
      </c>
      <c r="S617" s="144">
        <f t="shared" si="1"/>
        <v>3600</v>
      </c>
      <c r="T617" s="126" cm="1">
        <f t="array" ref="T617">_xlfn.IFS(Q617="始業～就業（8:30～17:15）",R617*7.75,Q617="日の入り～日の出",R617*12,Q617="その他",S617)</f>
        <v>3600</v>
      </c>
      <c r="U617" s="34"/>
    </row>
    <row r="618" spans="1:21" s="18" customFormat="1" ht="15" customHeight="1">
      <c r="A618" s="91">
        <v>17</v>
      </c>
      <c r="B618" s="31" t="s">
        <v>5142</v>
      </c>
      <c r="C618" s="31" t="s">
        <v>5143</v>
      </c>
      <c r="D618" s="29" t="s">
        <v>667</v>
      </c>
      <c r="E618" s="91">
        <v>1</v>
      </c>
      <c r="F618" s="31" t="s">
        <v>5128</v>
      </c>
      <c r="G618" s="26" t="s">
        <v>716</v>
      </c>
      <c r="H618" s="110" t="s">
        <v>6003</v>
      </c>
      <c r="I618" s="26" t="s">
        <v>675</v>
      </c>
      <c r="J618" s="91">
        <v>5</v>
      </c>
      <c r="K618" s="91">
        <v>5</v>
      </c>
      <c r="L618" s="91"/>
      <c r="M618" s="53">
        <v>4.2</v>
      </c>
      <c r="N618" s="91"/>
      <c r="O618" s="91"/>
      <c r="P618" s="36">
        <v>50</v>
      </c>
      <c r="Q618" s="36" t="s">
        <v>395</v>
      </c>
      <c r="R618" s="44">
        <v>300</v>
      </c>
      <c r="S618" s="144">
        <f t="shared" si="1"/>
        <v>3600</v>
      </c>
      <c r="T618" s="126" cm="1">
        <f t="array" ref="T618">_xlfn.IFS(Q618="始業～就業（8:30～17:15）",R618*7.75,Q618="日の入り～日の出",R618*12,Q618="その他",S618)</f>
        <v>3600</v>
      </c>
      <c r="U618" s="34"/>
    </row>
    <row r="619" spans="1:21" s="18" customFormat="1" ht="15" customHeight="1">
      <c r="A619" s="91">
        <v>17</v>
      </c>
      <c r="B619" s="31" t="s">
        <v>5142</v>
      </c>
      <c r="C619" s="31" t="s">
        <v>5143</v>
      </c>
      <c r="D619" s="29" t="s">
        <v>667</v>
      </c>
      <c r="E619" s="91">
        <v>1</v>
      </c>
      <c r="F619" s="31" t="s">
        <v>5128</v>
      </c>
      <c r="G619" s="26" t="s">
        <v>716</v>
      </c>
      <c r="H619" s="26"/>
      <c r="I619" s="26" t="s">
        <v>640</v>
      </c>
      <c r="J619" s="91">
        <v>3</v>
      </c>
      <c r="K619" s="91">
        <v>3</v>
      </c>
      <c r="L619" s="91"/>
      <c r="M619" s="53">
        <v>4.2</v>
      </c>
      <c r="N619" s="91"/>
      <c r="O619" s="91"/>
      <c r="P619" s="36">
        <v>60</v>
      </c>
      <c r="Q619" s="36" t="s">
        <v>395</v>
      </c>
      <c r="R619" s="44">
        <v>300</v>
      </c>
      <c r="S619" s="144">
        <f t="shared" si="1"/>
        <v>3600</v>
      </c>
      <c r="T619" s="126" cm="1">
        <f t="array" ref="T619">_xlfn.IFS(Q619="始業～就業（8:30～17:15）",R619*7.75,Q619="日の入り～日の出",R619*12,Q619="その他",S619)</f>
        <v>3600</v>
      </c>
      <c r="U619" s="34" t="s">
        <v>320</v>
      </c>
    </row>
    <row r="620" spans="1:21" s="18" customFormat="1" ht="15" customHeight="1">
      <c r="A620" s="91">
        <v>17</v>
      </c>
      <c r="B620" s="31" t="s">
        <v>5142</v>
      </c>
      <c r="C620" s="31" t="s">
        <v>5143</v>
      </c>
      <c r="D620" s="29" t="s">
        <v>667</v>
      </c>
      <c r="E620" s="91">
        <v>1</v>
      </c>
      <c r="F620" s="31" t="s">
        <v>5128</v>
      </c>
      <c r="G620" s="26" t="s">
        <v>716</v>
      </c>
      <c r="H620" s="26"/>
      <c r="I620" s="26" t="s">
        <v>45</v>
      </c>
      <c r="J620" s="91">
        <v>26</v>
      </c>
      <c r="K620" s="91">
        <v>26</v>
      </c>
      <c r="L620" s="91"/>
      <c r="M620" s="53">
        <v>4.2</v>
      </c>
      <c r="N620" s="91"/>
      <c r="O620" s="91"/>
      <c r="P620" s="36">
        <v>45</v>
      </c>
      <c r="Q620" s="36" t="s">
        <v>395</v>
      </c>
      <c r="R620" s="44">
        <v>300</v>
      </c>
      <c r="S620" s="144">
        <f t="shared" si="1"/>
        <v>3600</v>
      </c>
      <c r="T620" s="126" cm="1">
        <f t="array" ref="T620">_xlfn.IFS(Q620="始業～就業（8:30～17:15）",R620*7.75,Q620="日の入り～日の出",R620*12,Q620="その他",S620)</f>
        <v>3600</v>
      </c>
      <c r="U620" s="34" t="s">
        <v>4948</v>
      </c>
    </row>
    <row r="621" spans="1:21" s="7" customFormat="1" ht="15" customHeight="1">
      <c r="A621" s="91">
        <v>17</v>
      </c>
      <c r="B621" s="31" t="s">
        <v>5142</v>
      </c>
      <c r="C621" s="31" t="s">
        <v>5143</v>
      </c>
      <c r="D621" s="29" t="s">
        <v>667</v>
      </c>
      <c r="E621" s="91">
        <v>1</v>
      </c>
      <c r="F621" s="31" t="s">
        <v>5128</v>
      </c>
      <c r="G621" s="26" t="s">
        <v>716</v>
      </c>
      <c r="H621" s="26"/>
      <c r="I621" s="26" t="s">
        <v>45</v>
      </c>
      <c r="J621" s="91">
        <v>9</v>
      </c>
      <c r="K621" s="91">
        <v>9</v>
      </c>
      <c r="L621" s="91"/>
      <c r="M621" s="53">
        <v>4.2</v>
      </c>
      <c r="N621" s="91"/>
      <c r="O621" s="91"/>
      <c r="P621" s="36">
        <v>45</v>
      </c>
      <c r="Q621" s="36" t="s">
        <v>395</v>
      </c>
      <c r="R621" s="44">
        <v>300</v>
      </c>
      <c r="S621" s="144">
        <f t="shared" si="1"/>
        <v>3600</v>
      </c>
      <c r="T621" s="126" cm="1">
        <f t="array" ref="T621">_xlfn.IFS(Q621="始業～就業（8:30～17:15）",R621*7.75,Q621="日の入り～日の出",R621*12,Q621="その他",S621)</f>
        <v>3600</v>
      </c>
      <c r="U621" s="34" t="s">
        <v>4948</v>
      </c>
    </row>
    <row r="622" spans="1:21" s="7" customFormat="1" ht="15" customHeight="1">
      <c r="A622" s="91">
        <v>17</v>
      </c>
      <c r="B622" s="31" t="s">
        <v>5142</v>
      </c>
      <c r="C622" s="31" t="s">
        <v>5143</v>
      </c>
      <c r="D622" s="29" t="s">
        <v>667</v>
      </c>
      <c r="E622" s="91">
        <v>1</v>
      </c>
      <c r="F622" s="31" t="s">
        <v>5128</v>
      </c>
      <c r="G622" s="26" t="s">
        <v>716</v>
      </c>
      <c r="H622" s="110" t="s">
        <v>5991</v>
      </c>
      <c r="I622" s="26" t="s">
        <v>211</v>
      </c>
      <c r="J622" s="91">
        <v>5</v>
      </c>
      <c r="K622" s="91">
        <v>5</v>
      </c>
      <c r="L622" s="91"/>
      <c r="M622" s="53">
        <v>4.2</v>
      </c>
      <c r="N622" s="91"/>
      <c r="O622" s="91"/>
      <c r="P622" s="36">
        <v>32</v>
      </c>
      <c r="Q622" s="36" t="s">
        <v>395</v>
      </c>
      <c r="R622" s="44">
        <v>300</v>
      </c>
      <c r="S622" s="144">
        <f t="shared" si="1"/>
        <v>3600</v>
      </c>
      <c r="T622" s="126" cm="1">
        <f t="array" ref="T622">_xlfn.IFS(Q622="始業～就業（8:30～17:15）",R622*7.75,Q622="日の入り～日の出",R622*12,Q622="その他",S622)</f>
        <v>3600</v>
      </c>
      <c r="U622" s="34"/>
    </row>
    <row r="623" spans="1:21" s="7" customFormat="1" ht="15" customHeight="1">
      <c r="A623" s="91">
        <v>17</v>
      </c>
      <c r="B623" s="31" t="s">
        <v>5142</v>
      </c>
      <c r="C623" s="31" t="s">
        <v>5143</v>
      </c>
      <c r="D623" s="29" t="s">
        <v>667</v>
      </c>
      <c r="E623" s="91">
        <v>1</v>
      </c>
      <c r="F623" s="31" t="s">
        <v>5128</v>
      </c>
      <c r="G623" s="26" t="s">
        <v>717</v>
      </c>
      <c r="H623" s="26"/>
      <c r="I623" s="26" t="s">
        <v>640</v>
      </c>
      <c r="J623" s="91">
        <v>5</v>
      </c>
      <c r="K623" s="91">
        <v>5</v>
      </c>
      <c r="L623" s="91"/>
      <c r="M623" s="53">
        <v>5.4</v>
      </c>
      <c r="N623" s="91"/>
      <c r="O623" s="91"/>
      <c r="P623" s="36">
        <v>40</v>
      </c>
      <c r="Q623" s="36" t="s">
        <v>395</v>
      </c>
      <c r="R623" s="44">
        <v>300</v>
      </c>
      <c r="S623" s="144">
        <f t="shared" si="1"/>
        <v>3600</v>
      </c>
      <c r="T623" s="126" cm="1">
        <f t="array" ref="T623">_xlfn.IFS(Q623="始業～就業（8:30～17:15）",R623*7.75,Q623="日の入り～日の出",R623*12,Q623="その他",S623)</f>
        <v>3600</v>
      </c>
      <c r="U623" s="34" t="s">
        <v>4966</v>
      </c>
    </row>
    <row r="624" spans="1:21" s="7" customFormat="1" ht="15" customHeight="1">
      <c r="A624" s="91">
        <v>17</v>
      </c>
      <c r="B624" s="31" t="s">
        <v>5142</v>
      </c>
      <c r="C624" s="31" t="s">
        <v>5143</v>
      </c>
      <c r="D624" s="29" t="s">
        <v>667</v>
      </c>
      <c r="E624" s="91">
        <v>1</v>
      </c>
      <c r="F624" s="31" t="s">
        <v>5128</v>
      </c>
      <c r="G624" s="26" t="s">
        <v>717</v>
      </c>
      <c r="H624" s="26"/>
      <c r="I624" s="26" t="s">
        <v>715</v>
      </c>
      <c r="J624" s="91">
        <v>1</v>
      </c>
      <c r="K624" s="91">
        <v>1</v>
      </c>
      <c r="L624" s="91"/>
      <c r="M624" s="53">
        <v>5.4</v>
      </c>
      <c r="N624" s="91"/>
      <c r="O624" s="91"/>
      <c r="P624" s="36">
        <v>65</v>
      </c>
      <c r="Q624" s="36" t="s">
        <v>395</v>
      </c>
      <c r="R624" s="44">
        <v>300</v>
      </c>
      <c r="S624" s="144">
        <f t="shared" si="1"/>
        <v>3600</v>
      </c>
      <c r="T624" s="126" cm="1">
        <f t="array" ref="T624">_xlfn.IFS(Q624="始業～就業（8:30～17:15）",R624*7.75,Q624="日の入り～日の出",R624*12,Q624="その他",S624)</f>
        <v>3600</v>
      </c>
      <c r="U624" s="34"/>
    </row>
    <row r="625" spans="1:21" s="7" customFormat="1" ht="15" customHeight="1">
      <c r="A625" s="91">
        <v>17</v>
      </c>
      <c r="B625" s="31" t="s">
        <v>5142</v>
      </c>
      <c r="C625" s="31" t="s">
        <v>5143</v>
      </c>
      <c r="D625" s="29" t="s">
        <v>667</v>
      </c>
      <c r="E625" s="91">
        <v>1</v>
      </c>
      <c r="F625" s="31" t="s">
        <v>5128</v>
      </c>
      <c r="G625" s="26" t="s">
        <v>717</v>
      </c>
      <c r="H625" s="26"/>
      <c r="I625" s="26" t="s">
        <v>715</v>
      </c>
      <c r="J625" s="91">
        <v>11</v>
      </c>
      <c r="K625" s="91">
        <v>11</v>
      </c>
      <c r="L625" s="91"/>
      <c r="M625" s="53">
        <v>5.4</v>
      </c>
      <c r="N625" s="91"/>
      <c r="O625" s="91"/>
      <c r="P625" s="36">
        <v>65</v>
      </c>
      <c r="Q625" s="36" t="s">
        <v>395</v>
      </c>
      <c r="R625" s="44">
        <v>300</v>
      </c>
      <c r="S625" s="144">
        <f t="shared" si="1"/>
        <v>3600</v>
      </c>
      <c r="T625" s="126" cm="1">
        <f t="array" ref="T625">_xlfn.IFS(Q625="始業～就業（8:30～17:15）",R625*7.75,Q625="日の入り～日の出",R625*12,Q625="その他",S625)</f>
        <v>3600</v>
      </c>
      <c r="U625" s="34"/>
    </row>
    <row r="626" spans="1:21" s="7" customFormat="1" ht="15" customHeight="1">
      <c r="A626" s="91">
        <v>17</v>
      </c>
      <c r="B626" s="31" t="s">
        <v>5142</v>
      </c>
      <c r="C626" s="31" t="s">
        <v>5143</v>
      </c>
      <c r="D626" s="29" t="s">
        <v>667</v>
      </c>
      <c r="E626" s="91">
        <v>1</v>
      </c>
      <c r="F626" s="31" t="s">
        <v>5128</v>
      </c>
      <c r="G626" s="26" t="s">
        <v>718</v>
      </c>
      <c r="H626" s="26"/>
      <c r="I626" s="26" t="s">
        <v>45</v>
      </c>
      <c r="J626" s="91">
        <v>12</v>
      </c>
      <c r="K626" s="91">
        <v>12</v>
      </c>
      <c r="L626" s="91"/>
      <c r="M626" s="53">
        <v>4.2</v>
      </c>
      <c r="N626" s="91"/>
      <c r="O626" s="91"/>
      <c r="P626" s="36">
        <v>45</v>
      </c>
      <c r="Q626" s="36" t="s">
        <v>395</v>
      </c>
      <c r="R626" s="44">
        <v>300</v>
      </c>
      <c r="S626" s="144">
        <f t="shared" si="1"/>
        <v>3600</v>
      </c>
      <c r="T626" s="126" cm="1">
        <f t="array" ref="T626">_xlfn.IFS(Q626="始業～就業（8:30～17:15）",R626*7.75,Q626="日の入り～日の出",R626*12,Q626="その他",S626)</f>
        <v>3600</v>
      </c>
      <c r="U626" s="34" t="s">
        <v>4948</v>
      </c>
    </row>
    <row r="627" spans="1:21" s="7" customFormat="1" ht="15" customHeight="1">
      <c r="A627" s="91">
        <v>17</v>
      </c>
      <c r="B627" s="31" t="s">
        <v>5142</v>
      </c>
      <c r="C627" s="31" t="s">
        <v>5143</v>
      </c>
      <c r="D627" s="29" t="s">
        <v>667</v>
      </c>
      <c r="E627" s="91">
        <v>1</v>
      </c>
      <c r="F627" s="31" t="s">
        <v>5128</v>
      </c>
      <c r="G627" s="26" t="s">
        <v>718</v>
      </c>
      <c r="H627" s="26"/>
      <c r="I627" s="26" t="s">
        <v>640</v>
      </c>
      <c r="J627" s="91">
        <v>3</v>
      </c>
      <c r="K627" s="91">
        <v>3</v>
      </c>
      <c r="L627" s="91"/>
      <c r="M627" s="53">
        <v>4.2</v>
      </c>
      <c r="N627" s="91"/>
      <c r="O627" s="91"/>
      <c r="P627" s="36">
        <v>60</v>
      </c>
      <c r="Q627" s="36" t="s">
        <v>395</v>
      </c>
      <c r="R627" s="44">
        <v>300</v>
      </c>
      <c r="S627" s="144">
        <f t="shared" si="1"/>
        <v>3600</v>
      </c>
      <c r="T627" s="126" cm="1">
        <f t="array" ref="T627">_xlfn.IFS(Q627="始業～就業（8:30～17:15）",R627*7.75,Q627="日の入り～日の出",R627*12,Q627="その他",S627)</f>
        <v>3600</v>
      </c>
      <c r="U627" s="34" t="s">
        <v>320</v>
      </c>
    </row>
    <row r="628" spans="1:21" s="7" customFormat="1" ht="15" customHeight="1">
      <c r="A628" s="91">
        <v>17</v>
      </c>
      <c r="B628" s="31" t="s">
        <v>5142</v>
      </c>
      <c r="C628" s="31" t="s">
        <v>5143</v>
      </c>
      <c r="D628" s="29" t="s">
        <v>667</v>
      </c>
      <c r="E628" s="91">
        <v>1</v>
      </c>
      <c r="F628" s="31" t="s">
        <v>5128</v>
      </c>
      <c r="G628" s="26" t="s">
        <v>718</v>
      </c>
      <c r="H628" s="110" t="s">
        <v>6003</v>
      </c>
      <c r="I628" s="26" t="s">
        <v>675</v>
      </c>
      <c r="J628" s="91">
        <v>5</v>
      </c>
      <c r="K628" s="91">
        <v>5</v>
      </c>
      <c r="L628" s="91"/>
      <c r="M628" s="53">
        <v>4.2</v>
      </c>
      <c r="N628" s="91"/>
      <c r="O628" s="91"/>
      <c r="P628" s="36">
        <v>50</v>
      </c>
      <c r="Q628" s="36" t="s">
        <v>395</v>
      </c>
      <c r="R628" s="44">
        <v>300</v>
      </c>
      <c r="S628" s="144">
        <f t="shared" si="1"/>
        <v>3600</v>
      </c>
      <c r="T628" s="126" cm="1">
        <f t="array" ref="T628">_xlfn.IFS(Q628="始業～就業（8:30～17:15）",R628*7.75,Q628="日の入り～日の出",R628*12,Q628="その他",S628)</f>
        <v>3600</v>
      </c>
      <c r="U628" s="34"/>
    </row>
    <row r="629" spans="1:21" s="7" customFormat="1" ht="15" customHeight="1">
      <c r="A629" s="91">
        <v>17</v>
      </c>
      <c r="B629" s="31" t="s">
        <v>5142</v>
      </c>
      <c r="C629" s="31" t="s">
        <v>5143</v>
      </c>
      <c r="D629" s="29" t="s">
        <v>667</v>
      </c>
      <c r="E629" s="91">
        <v>1</v>
      </c>
      <c r="F629" s="31" t="s">
        <v>5128</v>
      </c>
      <c r="G629" s="26" t="s">
        <v>718</v>
      </c>
      <c r="H629" s="110" t="s">
        <v>5991</v>
      </c>
      <c r="I629" s="26" t="s">
        <v>211</v>
      </c>
      <c r="J629" s="91">
        <v>35</v>
      </c>
      <c r="K629" s="91">
        <v>35</v>
      </c>
      <c r="L629" s="91"/>
      <c r="M629" s="53">
        <v>4.2</v>
      </c>
      <c r="N629" s="91"/>
      <c r="O629" s="91"/>
      <c r="P629" s="36">
        <v>32</v>
      </c>
      <c r="Q629" s="36" t="s">
        <v>395</v>
      </c>
      <c r="R629" s="44">
        <v>300</v>
      </c>
      <c r="S629" s="144">
        <f t="shared" si="1"/>
        <v>3600</v>
      </c>
      <c r="T629" s="126" cm="1">
        <f t="array" ref="T629">_xlfn.IFS(Q629="始業～就業（8:30～17:15）",R629*7.75,Q629="日の入り～日の出",R629*12,Q629="その他",S629)</f>
        <v>3600</v>
      </c>
      <c r="U629" s="34"/>
    </row>
    <row r="630" spans="1:21" s="18" customFormat="1" ht="15" customHeight="1">
      <c r="A630" s="91">
        <v>17</v>
      </c>
      <c r="B630" s="31" t="s">
        <v>5142</v>
      </c>
      <c r="C630" s="31" t="s">
        <v>5143</v>
      </c>
      <c r="D630" s="29" t="s">
        <v>667</v>
      </c>
      <c r="E630" s="91">
        <v>1</v>
      </c>
      <c r="F630" s="31" t="s">
        <v>5128</v>
      </c>
      <c r="G630" s="26" t="s">
        <v>718</v>
      </c>
      <c r="H630" s="26"/>
      <c r="I630" s="26" t="s">
        <v>45</v>
      </c>
      <c r="J630" s="91">
        <v>30</v>
      </c>
      <c r="K630" s="91">
        <v>30</v>
      </c>
      <c r="L630" s="91"/>
      <c r="M630" s="53">
        <v>4.2</v>
      </c>
      <c r="N630" s="91"/>
      <c r="O630" s="91"/>
      <c r="P630" s="36">
        <v>45</v>
      </c>
      <c r="Q630" s="36" t="s">
        <v>395</v>
      </c>
      <c r="R630" s="44">
        <v>300</v>
      </c>
      <c r="S630" s="144">
        <f t="shared" si="1"/>
        <v>3600</v>
      </c>
      <c r="T630" s="126" cm="1">
        <f t="array" ref="T630">_xlfn.IFS(Q630="始業～就業（8:30～17:15）",R630*7.75,Q630="日の入り～日の出",R630*12,Q630="その他",S630)</f>
        <v>3600</v>
      </c>
      <c r="U630" s="34" t="s">
        <v>4948</v>
      </c>
    </row>
    <row r="631" spans="1:21" s="18" customFormat="1" ht="15" customHeight="1">
      <c r="A631" s="91">
        <v>17</v>
      </c>
      <c r="B631" s="31" t="s">
        <v>5142</v>
      </c>
      <c r="C631" s="31" t="s">
        <v>5143</v>
      </c>
      <c r="D631" s="29" t="s">
        <v>667</v>
      </c>
      <c r="E631" s="91">
        <v>1</v>
      </c>
      <c r="F631" s="31" t="s">
        <v>5128</v>
      </c>
      <c r="G631" s="26" t="s">
        <v>719</v>
      </c>
      <c r="H631" s="26"/>
      <c r="I631" s="26" t="s">
        <v>640</v>
      </c>
      <c r="J631" s="91">
        <v>3</v>
      </c>
      <c r="K631" s="91">
        <v>3</v>
      </c>
      <c r="L631" s="91"/>
      <c r="M631" s="53">
        <v>3.5</v>
      </c>
      <c r="N631" s="91"/>
      <c r="O631" s="91"/>
      <c r="P631" s="36">
        <v>40</v>
      </c>
      <c r="Q631" s="36" t="s">
        <v>395</v>
      </c>
      <c r="R631" s="44">
        <v>300</v>
      </c>
      <c r="S631" s="144">
        <f t="shared" si="1"/>
        <v>3600</v>
      </c>
      <c r="T631" s="126" cm="1">
        <f t="array" ref="T631">_xlfn.IFS(Q631="始業～就業（8:30～17:15）",R631*7.75,Q631="日の入り～日の出",R631*12,Q631="その他",S631)</f>
        <v>3600</v>
      </c>
      <c r="U631" s="34" t="s">
        <v>4966</v>
      </c>
    </row>
    <row r="632" spans="1:21" s="18" customFormat="1" ht="15" customHeight="1">
      <c r="A632" s="91">
        <v>17</v>
      </c>
      <c r="B632" s="31" t="s">
        <v>5142</v>
      </c>
      <c r="C632" s="31" t="s">
        <v>5143</v>
      </c>
      <c r="D632" s="29" t="s">
        <v>667</v>
      </c>
      <c r="E632" s="91">
        <v>1</v>
      </c>
      <c r="F632" s="31" t="s">
        <v>5128</v>
      </c>
      <c r="G632" s="26" t="s">
        <v>719</v>
      </c>
      <c r="H632" s="26"/>
      <c r="I632" s="26" t="s">
        <v>52</v>
      </c>
      <c r="J632" s="91">
        <v>22</v>
      </c>
      <c r="K632" s="91">
        <v>22</v>
      </c>
      <c r="L632" s="91"/>
      <c r="M632" s="53">
        <v>3.5</v>
      </c>
      <c r="N632" s="91"/>
      <c r="O632" s="91"/>
      <c r="P632" s="36">
        <v>25</v>
      </c>
      <c r="Q632" s="36" t="s">
        <v>395</v>
      </c>
      <c r="R632" s="44">
        <v>300</v>
      </c>
      <c r="S632" s="144">
        <f t="shared" si="1"/>
        <v>3600</v>
      </c>
      <c r="T632" s="126" cm="1">
        <f t="array" ref="T632">_xlfn.IFS(Q632="始業～就業（8:30～17:15）",R632*7.75,Q632="日の入り～日の出",R632*12,Q632="その他",S632)</f>
        <v>3600</v>
      </c>
      <c r="U632" s="34" t="s">
        <v>51</v>
      </c>
    </row>
    <row r="633" spans="1:21" s="18" customFormat="1" ht="15" customHeight="1">
      <c r="A633" s="91">
        <v>17</v>
      </c>
      <c r="B633" s="31" t="s">
        <v>5142</v>
      </c>
      <c r="C633" s="31" t="s">
        <v>5143</v>
      </c>
      <c r="D633" s="29" t="s">
        <v>667</v>
      </c>
      <c r="E633" s="91">
        <v>1</v>
      </c>
      <c r="F633" s="31" t="s">
        <v>5128</v>
      </c>
      <c r="G633" s="26" t="s">
        <v>719</v>
      </c>
      <c r="H633" s="26"/>
      <c r="I633" s="26" t="s">
        <v>45</v>
      </c>
      <c r="J633" s="91">
        <v>4</v>
      </c>
      <c r="K633" s="91">
        <v>4</v>
      </c>
      <c r="L633" s="91"/>
      <c r="M633" s="53">
        <v>3.5</v>
      </c>
      <c r="N633" s="91"/>
      <c r="O633" s="91"/>
      <c r="P633" s="36">
        <v>45</v>
      </c>
      <c r="Q633" s="36" t="s">
        <v>395</v>
      </c>
      <c r="R633" s="44">
        <v>300</v>
      </c>
      <c r="S633" s="144">
        <f t="shared" si="1"/>
        <v>3600</v>
      </c>
      <c r="T633" s="126" cm="1">
        <f t="array" ref="T633">_xlfn.IFS(Q633="始業～就業（8:30～17:15）",R633*7.75,Q633="日の入り～日の出",R633*12,Q633="その他",S633)</f>
        <v>3600</v>
      </c>
      <c r="U633" s="34" t="s">
        <v>4948</v>
      </c>
    </row>
    <row r="634" spans="1:21" s="18" customFormat="1" ht="15" customHeight="1">
      <c r="A634" s="91">
        <v>17</v>
      </c>
      <c r="B634" s="31" t="s">
        <v>5142</v>
      </c>
      <c r="C634" s="31" t="s">
        <v>5143</v>
      </c>
      <c r="D634" s="29" t="s">
        <v>667</v>
      </c>
      <c r="E634" s="91">
        <v>1</v>
      </c>
      <c r="F634" s="31" t="s">
        <v>5128</v>
      </c>
      <c r="G634" s="26" t="s">
        <v>719</v>
      </c>
      <c r="H634" s="110" t="s">
        <v>6007</v>
      </c>
      <c r="I634" s="26" t="s">
        <v>675</v>
      </c>
      <c r="J634" s="91">
        <v>39</v>
      </c>
      <c r="K634" s="91">
        <v>39</v>
      </c>
      <c r="L634" s="91"/>
      <c r="M634" s="53">
        <v>3.5</v>
      </c>
      <c r="N634" s="91"/>
      <c r="O634" s="91"/>
      <c r="P634" s="36">
        <v>20</v>
      </c>
      <c r="Q634" s="36" t="s">
        <v>395</v>
      </c>
      <c r="R634" s="44">
        <v>300</v>
      </c>
      <c r="S634" s="144">
        <f t="shared" si="1"/>
        <v>3600</v>
      </c>
      <c r="T634" s="126" cm="1">
        <f t="array" ref="T634">_xlfn.IFS(Q634="始業～就業（8:30～17:15）",R634*7.75,Q634="日の入り～日の出",R634*12,Q634="その他",S634)</f>
        <v>3600</v>
      </c>
      <c r="U634" s="34"/>
    </row>
    <row r="635" spans="1:21" s="18" customFormat="1" ht="15" customHeight="1">
      <c r="A635" s="91">
        <v>17</v>
      </c>
      <c r="B635" s="31" t="s">
        <v>5142</v>
      </c>
      <c r="C635" s="31" t="s">
        <v>5143</v>
      </c>
      <c r="D635" s="29" t="s">
        <v>667</v>
      </c>
      <c r="E635" s="91">
        <v>1</v>
      </c>
      <c r="F635" s="31" t="s">
        <v>5128</v>
      </c>
      <c r="G635" s="26" t="s">
        <v>720</v>
      </c>
      <c r="H635" s="26"/>
      <c r="I635" s="26" t="s">
        <v>721</v>
      </c>
      <c r="J635" s="91">
        <v>8</v>
      </c>
      <c r="K635" s="91">
        <v>8</v>
      </c>
      <c r="L635" s="91"/>
      <c r="M635" s="53">
        <v>2.2999999999999998</v>
      </c>
      <c r="N635" s="91"/>
      <c r="O635" s="91"/>
      <c r="P635" s="36">
        <v>100</v>
      </c>
      <c r="Q635" s="36" t="s">
        <v>395</v>
      </c>
      <c r="R635" s="44">
        <v>300</v>
      </c>
      <c r="S635" s="144">
        <f t="shared" si="1"/>
        <v>3600</v>
      </c>
      <c r="T635" s="126" cm="1">
        <f t="array" ref="T635">_xlfn.IFS(Q635="始業～就業（8:30～17:15）",R635*7.75,Q635="日の入り～日の出",R635*12,Q635="その他",S635)</f>
        <v>3600</v>
      </c>
      <c r="U635" s="34" t="s">
        <v>191</v>
      </c>
    </row>
    <row r="636" spans="1:21" s="18" customFormat="1" ht="15" customHeight="1">
      <c r="A636" s="91">
        <v>17</v>
      </c>
      <c r="B636" s="31" t="s">
        <v>5142</v>
      </c>
      <c r="C636" s="31" t="s">
        <v>5143</v>
      </c>
      <c r="D636" s="29" t="s">
        <v>667</v>
      </c>
      <c r="E636" s="91">
        <v>1</v>
      </c>
      <c r="F636" s="31" t="s">
        <v>5128</v>
      </c>
      <c r="G636" s="26" t="s">
        <v>720</v>
      </c>
      <c r="H636" s="110" t="s">
        <v>6009</v>
      </c>
      <c r="I636" s="26" t="s">
        <v>640</v>
      </c>
      <c r="J636" s="91">
        <v>2</v>
      </c>
      <c r="K636" s="91">
        <v>2</v>
      </c>
      <c r="L636" s="91"/>
      <c r="M636" s="53">
        <v>2.2999999999999998</v>
      </c>
      <c r="N636" s="91"/>
      <c r="O636" s="91"/>
      <c r="P636" s="36">
        <v>40</v>
      </c>
      <c r="Q636" s="36" t="s">
        <v>395</v>
      </c>
      <c r="R636" s="44">
        <v>300</v>
      </c>
      <c r="S636" s="144">
        <f t="shared" si="1"/>
        <v>3600</v>
      </c>
      <c r="T636" s="126" cm="1">
        <f t="array" ref="T636">_xlfn.IFS(Q636="始業～就業（8:30～17:15）",R636*7.75,Q636="日の入り～日の出",R636*12,Q636="その他",S636)</f>
        <v>3600</v>
      </c>
      <c r="U636" s="34"/>
    </row>
    <row r="637" spans="1:21" s="18" customFormat="1" ht="15" customHeight="1">
      <c r="A637" s="91">
        <v>17</v>
      </c>
      <c r="B637" s="31" t="s">
        <v>5142</v>
      </c>
      <c r="C637" s="31" t="s">
        <v>5143</v>
      </c>
      <c r="D637" s="29" t="s">
        <v>667</v>
      </c>
      <c r="E637" s="91">
        <v>1</v>
      </c>
      <c r="F637" s="31" t="s">
        <v>5128</v>
      </c>
      <c r="G637" s="26" t="s">
        <v>722</v>
      </c>
      <c r="H637" s="110" t="s">
        <v>5991</v>
      </c>
      <c r="I637" s="26" t="s">
        <v>98</v>
      </c>
      <c r="J637" s="91">
        <v>9</v>
      </c>
      <c r="K637" s="91">
        <v>18</v>
      </c>
      <c r="L637" s="91"/>
      <c r="M637" s="53">
        <v>3.7</v>
      </c>
      <c r="N637" s="91"/>
      <c r="O637" s="91"/>
      <c r="P637" s="36">
        <v>23</v>
      </c>
      <c r="Q637" s="36" t="s">
        <v>395</v>
      </c>
      <c r="R637" s="44">
        <v>300</v>
      </c>
      <c r="S637" s="144">
        <f t="shared" si="1"/>
        <v>3600</v>
      </c>
      <c r="T637" s="126" cm="1">
        <f t="array" ref="T637">_xlfn.IFS(Q637="始業～就業（8:30～17:15）",R637*7.75,Q637="日の入り～日の出",R637*12,Q637="その他",S637)</f>
        <v>3600</v>
      </c>
      <c r="U637" s="34"/>
    </row>
    <row r="638" spans="1:21" s="18" customFormat="1" ht="15" customHeight="1">
      <c r="A638" s="91">
        <v>17</v>
      </c>
      <c r="B638" s="31" t="s">
        <v>5142</v>
      </c>
      <c r="C638" s="31" t="s">
        <v>5143</v>
      </c>
      <c r="D638" s="29" t="s">
        <v>667</v>
      </c>
      <c r="E638" s="91">
        <v>1</v>
      </c>
      <c r="F638" s="31" t="s">
        <v>5128</v>
      </c>
      <c r="G638" s="26" t="s">
        <v>722</v>
      </c>
      <c r="H638" s="110"/>
      <c r="I638" s="26" t="s">
        <v>211</v>
      </c>
      <c r="J638" s="91">
        <v>4</v>
      </c>
      <c r="K638" s="91">
        <v>4</v>
      </c>
      <c r="L638" s="91"/>
      <c r="M638" s="53">
        <v>3.7</v>
      </c>
      <c r="N638" s="91"/>
      <c r="O638" s="91"/>
      <c r="P638" s="36">
        <v>32</v>
      </c>
      <c r="Q638" s="36" t="s">
        <v>395</v>
      </c>
      <c r="R638" s="44">
        <v>300</v>
      </c>
      <c r="S638" s="144">
        <f t="shared" si="1"/>
        <v>3600</v>
      </c>
      <c r="T638" s="126" cm="1">
        <f t="array" ref="T638">_xlfn.IFS(Q638="始業～就業（8:30～17:15）",R638*7.75,Q638="日の入り～日の出",R638*12,Q638="その他",S638)</f>
        <v>3600</v>
      </c>
      <c r="U638" s="34" t="s">
        <v>357</v>
      </c>
    </row>
    <row r="639" spans="1:21" s="18" customFormat="1" ht="15" customHeight="1">
      <c r="A639" s="91">
        <v>17</v>
      </c>
      <c r="B639" s="31" t="s">
        <v>5142</v>
      </c>
      <c r="C639" s="31" t="s">
        <v>5143</v>
      </c>
      <c r="D639" s="29" t="s">
        <v>667</v>
      </c>
      <c r="E639" s="91">
        <v>1</v>
      </c>
      <c r="F639" s="31" t="s">
        <v>5128</v>
      </c>
      <c r="G639" s="26" t="s">
        <v>723</v>
      </c>
      <c r="H639" s="110"/>
      <c r="I639" s="26" t="s">
        <v>101</v>
      </c>
      <c r="J639" s="91">
        <v>9</v>
      </c>
      <c r="K639" s="91">
        <v>9</v>
      </c>
      <c r="L639" s="91"/>
      <c r="M639" s="53">
        <v>2.5</v>
      </c>
      <c r="N639" s="91"/>
      <c r="O639" s="91"/>
      <c r="P639" s="36">
        <v>39</v>
      </c>
      <c r="Q639" s="36" t="s">
        <v>395</v>
      </c>
      <c r="R639" s="44">
        <v>300</v>
      </c>
      <c r="S639" s="144">
        <f t="shared" si="1"/>
        <v>3600</v>
      </c>
      <c r="T639" s="126" cm="1">
        <f t="array" ref="T639">_xlfn.IFS(Q639="始業～就業（8:30～17:15）",R639*7.75,Q639="日の入り～日の出",R639*12,Q639="その他",S639)</f>
        <v>3600</v>
      </c>
      <c r="U639" s="34" t="s">
        <v>5010</v>
      </c>
    </row>
    <row r="640" spans="1:21" s="7" customFormat="1" ht="15" customHeight="1">
      <c r="A640" s="91">
        <v>17</v>
      </c>
      <c r="B640" s="31" t="s">
        <v>5142</v>
      </c>
      <c r="C640" s="31" t="s">
        <v>5143</v>
      </c>
      <c r="D640" s="29" t="s">
        <v>667</v>
      </c>
      <c r="E640" s="91">
        <v>1</v>
      </c>
      <c r="F640" s="31" t="s">
        <v>5128</v>
      </c>
      <c r="G640" s="26" t="s">
        <v>724</v>
      </c>
      <c r="H640" s="26"/>
      <c r="I640" s="26" t="s">
        <v>52</v>
      </c>
      <c r="J640" s="91">
        <v>5</v>
      </c>
      <c r="K640" s="91">
        <v>5</v>
      </c>
      <c r="L640" s="91"/>
      <c r="M640" s="53">
        <v>3.15</v>
      </c>
      <c r="N640" s="91"/>
      <c r="O640" s="91"/>
      <c r="P640" s="36">
        <v>25</v>
      </c>
      <c r="Q640" s="36" t="s">
        <v>395</v>
      </c>
      <c r="R640" s="44">
        <v>300</v>
      </c>
      <c r="S640" s="144">
        <f t="shared" si="1"/>
        <v>3600</v>
      </c>
      <c r="T640" s="126" cm="1">
        <f t="array" ref="T640">_xlfn.IFS(Q640="始業～就業（8:30～17:15）",R640*7.75,Q640="日の入り～日の出",R640*12,Q640="その他",S640)</f>
        <v>3600</v>
      </c>
      <c r="U640" s="34" t="s">
        <v>51</v>
      </c>
    </row>
    <row r="641" spans="1:21" s="7" customFormat="1" ht="15" customHeight="1">
      <c r="A641" s="91">
        <v>17</v>
      </c>
      <c r="B641" s="31" t="s">
        <v>5142</v>
      </c>
      <c r="C641" s="31" t="s">
        <v>5143</v>
      </c>
      <c r="D641" s="29" t="s">
        <v>667</v>
      </c>
      <c r="E641" s="91">
        <v>1</v>
      </c>
      <c r="F641" s="31" t="s">
        <v>5128</v>
      </c>
      <c r="G641" s="26" t="s">
        <v>725</v>
      </c>
      <c r="H641" s="26"/>
      <c r="I641" s="26" t="s">
        <v>409</v>
      </c>
      <c r="J641" s="91">
        <v>15</v>
      </c>
      <c r="K641" s="91">
        <v>30</v>
      </c>
      <c r="L641" s="91"/>
      <c r="M641" s="53"/>
      <c r="N641" s="91"/>
      <c r="O641" s="91"/>
      <c r="P641" s="36">
        <v>23</v>
      </c>
      <c r="Q641" s="36" t="s">
        <v>395</v>
      </c>
      <c r="R641" s="44">
        <v>300</v>
      </c>
      <c r="S641" s="144">
        <f t="shared" si="1"/>
        <v>3600</v>
      </c>
      <c r="T641" s="126" cm="1">
        <f t="array" ref="T641">_xlfn.IFS(Q641="始業～就業（8:30～17:15）",R641*7.75,Q641="日の入り～日の出",R641*12,Q641="その他",S641)</f>
        <v>3600</v>
      </c>
      <c r="U641" s="34"/>
    </row>
    <row r="642" spans="1:21" s="7" customFormat="1" ht="15" customHeight="1">
      <c r="A642" s="91">
        <v>18</v>
      </c>
      <c r="B642" s="31" t="s">
        <v>5142</v>
      </c>
      <c r="C642" s="31" t="s">
        <v>5144</v>
      </c>
      <c r="D642" s="29" t="s">
        <v>758</v>
      </c>
      <c r="E642" s="91">
        <v>1</v>
      </c>
      <c r="F642" s="31" t="s">
        <v>5128</v>
      </c>
      <c r="G642" s="26" t="s">
        <v>33</v>
      </c>
      <c r="H642" s="26"/>
      <c r="I642" s="26" t="s">
        <v>45</v>
      </c>
      <c r="J642" s="91">
        <v>33</v>
      </c>
      <c r="K642" s="91">
        <v>66</v>
      </c>
      <c r="L642" s="91"/>
      <c r="M642" s="53"/>
      <c r="N642" s="91"/>
      <c r="O642" s="91"/>
      <c r="P642" s="36">
        <v>45</v>
      </c>
      <c r="Q642" s="36" t="s">
        <v>5040</v>
      </c>
      <c r="R642" s="44">
        <v>241</v>
      </c>
      <c r="S642" s="126"/>
      <c r="T642" s="126" cm="1">
        <f t="array" ref="T642">_xlfn.IFS(Q642="始業～就業（8:30～17:15）",R642*7.75,Q642="日の入り～日の出",R642*12,Q642="その他",S642)</f>
        <v>1867.75</v>
      </c>
      <c r="U642" s="34" t="s">
        <v>4948</v>
      </c>
    </row>
    <row r="643" spans="1:21" s="7" customFormat="1" ht="15" customHeight="1">
      <c r="A643" s="91">
        <v>18</v>
      </c>
      <c r="B643" s="31" t="s">
        <v>5142</v>
      </c>
      <c r="C643" s="31" t="s">
        <v>5144</v>
      </c>
      <c r="D643" s="29" t="s">
        <v>758</v>
      </c>
      <c r="E643" s="91">
        <v>1</v>
      </c>
      <c r="F643" s="31" t="s">
        <v>5128</v>
      </c>
      <c r="G643" s="26" t="s">
        <v>6059</v>
      </c>
      <c r="H643" s="26"/>
      <c r="I643" s="26" t="s">
        <v>45</v>
      </c>
      <c r="J643" s="91">
        <v>15</v>
      </c>
      <c r="K643" s="91">
        <v>30</v>
      </c>
      <c r="L643" s="91"/>
      <c r="M643" s="53"/>
      <c r="N643" s="91"/>
      <c r="O643" s="91"/>
      <c r="P643" s="36">
        <v>45</v>
      </c>
      <c r="Q643" s="36" t="s">
        <v>5040</v>
      </c>
      <c r="R643" s="44">
        <v>241</v>
      </c>
      <c r="S643" s="126"/>
      <c r="T643" s="126" cm="1">
        <f t="array" ref="T643">_xlfn.IFS(Q643="始業～就業（8:30～17:15）",R643*7.75,Q643="日の入り～日の出",R643*12,Q643="その他",S643)</f>
        <v>1867.75</v>
      </c>
      <c r="U643" s="34" t="s">
        <v>4948</v>
      </c>
    </row>
    <row r="644" spans="1:21" s="7" customFormat="1" ht="15" customHeight="1">
      <c r="A644" s="91">
        <v>18</v>
      </c>
      <c r="B644" s="31" t="s">
        <v>5142</v>
      </c>
      <c r="C644" s="31" t="s">
        <v>5144</v>
      </c>
      <c r="D644" s="29" t="s">
        <v>758</v>
      </c>
      <c r="E644" s="91">
        <v>1</v>
      </c>
      <c r="F644" s="31" t="s">
        <v>5128</v>
      </c>
      <c r="G644" s="26" t="s">
        <v>6060</v>
      </c>
      <c r="H644" s="26"/>
      <c r="I644" s="26" t="s">
        <v>45</v>
      </c>
      <c r="J644" s="91">
        <v>9</v>
      </c>
      <c r="K644" s="91">
        <v>18</v>
      </c>
      <c r="L644" s="91"/>
      <c r="M644" s="53"/>
      <c r="N644" s="91"/>
      <c r="O644" s="91"/>
      <c r="P644" s="36">
        <v>45</v>
      </c>
      <c r="Q644" s="36" t="s">
        <v>5040</v>
      </c>
      <c r="R644" s="44">
        <v>241</v>
      </c>
      <c r="S644" s="126"/>
      <c r="T644" s="126" cm="1">
        <f t="array" ref="T644">_xlfn.IFS(Q644="始業～就業（8:30～17:15）",R644*7.75,Q644="日の入り～日の出",R644*12,Q644="その他",S644)</f>
        <v>1867.75</v>
      </c>
      <c r="U644" s="34" t="s">
        <v>4948</v>
      </c>
    </row>
    <row r="645" spans="1:21" s="7" customFormat="1" ht="15" customHeight="1">
      <c r="A645" s="91">
        <v>18</v>
      </c>
      <c r="B645" s="31" t="s">
        <v>5142</v>
      </c>
      <c r="C645" s="31" t="s">
        <v>5144</v>
      </c>
      <c r="D645" s="29" t="s">
        <v>758</v>
      </c>
      <c r="E645" s="91">
        <v>1</v>
      </c>
      <c r="F645" s="31" t="s">
        <v>5128</v>
      </c>
      <c r="G645" s="26" t="s">
        <v>759</v>
      </c>
      <c r="H645" s="26"/>
      <c r="I645" s="26" t="s">
        <v>45</v>
      </c>
      <c r="J645" s="91">
        <v>3</v>
      </c>
      <c r="K645" s="91">
        <v>6</v>
      </c>
      <c r="L645" s="91"/>
      <c r="M645" s="53"/>
      <c r="N645" s="91"/>
      <c r="O645" s="91"/>
      <c r="P645" s="36">
        <v>45</v>
      </c>
      <c r="Q645" s="36" t="s">
        <v>5040</v>
      </c>
      <c r="R645" s="44">
        <v>241</v>
      </c>
      <c r="S645" s="126"/>
      <c r="T645" s="126" cm="1">
        <f t="array" ref="T645">_xlfn.IFS(Q645="始業～就業（8:30～17:15）",R645*7.75,Q645="日の入り～日の出",R645*12,Q645="その他",S645)</f>
        <v>1867.75</v>
      </c>
      <c r="U645" s="34" t="s">
        <v>4948</v>
      </c>
    </row>
    <row r="646" spans="1:21" s="7" customFormat="1" ht="15" customHeight="1">
      <c r="A646" s="91">
        <v>18</v>
      </c>
      <c r="B646" s="31" t="s">
        <v>5142</v>
      </c>
      <c r="C646" s="31" t="s">
        <v>5144</v>
      </c>
      <c r="D646" s="29" t="s">
        <v>758</v>
      </c>
      <c r="E646" s="91">
        <v>1</v>
      </c>
      <c r="F646" s="31" t="s">
        <v>5128</v>
      </c>
      <c r="G646" s="26" t="s">
        <v>760</v>
      </c>
      <c r="H646" s="26"/>
      <c r="I646" s="26" t="s">
        <v>45</v>
      </c>
      <c r="J646" s="91">
        <v>3</v>
      </c>
      <c r="K646" s="91">
        <v>6</v>
      </c>
      <c r="L646" s="91"/>
      <c r="M646" s="53"/>
      <c r="N646" s="91"/>
      <c r="O646" s="91"/>
      <c r="P646" s="36">
        <v>45</v>
      </c>
      <c r="Q646" s="36" t="s">
        <v>5040</v>
      </c>
      <c r="R646" s="44">
        <v>241</v>
      </c>
      <c r="S646" s="126"/>
      <c r="T646" s="126" cm="1">
        <f t="array" ref="T646">_xlfn.IFS(Q646="始業～就業（8:30～17:15）",R646*7.75,Q646="日の入り～日の出",R646*12,Q646="その他",S646)</f>
        <v>1867.75</v>
      </c>
      <c r="U646" s="34" t="s">
        <v>4948</v>
      </c>
    </row>
    <row r="647" spans="1:21" s="7" customFormat="1" ht="15" customHeight="1">
      <c r="A647" s="91">
        <v>18</v>
      </c>
      <c r="B647" s="31" t="s">
        <v>5142</v>
      </c>
      <c r="C647" s="31" t="s">
        <v>5144</v>
      </c>
      <c r="D647" s="29" t="s">
        <v>758</v>
      </c>
      <c r="E647" s="91">
        <v>1</v>
      </c>
      <c r="F647" s="31" t="s">
        <v>5128</v>
      </c>
      <c r="G647" s="26" t="s">
        <v>761</v>
      </c>
      <c r="H647" s="26"/>
      <c r="I647" s="26" t="s">
        <v>52</v>
      </c>
      <c r="J647" s="91">
        <v>1</v>
      </c>
      <c r="K647" s="91">
        <v>2</v>
      </c>
      <c r="L647" s="91"/>
      <c r="M647" s="53"/>
      <c r="N647" s="91"/>
      <c r="O647" s="91"/>
      <c r="P647" s="36">
        <v>25</v>
      </c>
      <c r="Q647" s="36" t="s">
        <v>5040</v>
      </c>
      <c r="R647" s="44">
        <v>241</v>
      </c>
      <c r="S647" s="126"/>
      <c r="T647" s="126" cm="1">
        <f t="array" ref="T647">_xlfn.IFS(Q647="始業～就業（8:30～17:15）",R647*7.75,Q647="日の入り～日の出",R647*12,Q647="その他",S647)</f>
        <v>1867.75</v>
      </c>
      <c r="U647" s="34" t="s">
        <v>51</v>
      </c>
    </row>
    <row r="648" spans="1:21" s="7" customFormat="1" ht="15" customHeight="1">
      <c r="A648" s="91">
        <v>18</v>
      </c>
      <c r="B648" s="31" t="s">
        <v>5142</v>
      </c>
      <c r="C648" s="31" t="s">
        <v>5144</v>
      </c>
      <c r="D648" s="29" t="s">
        <v>758</v>
      </c>
      <c r="E648" s="91">
        <v>1</v>
      </c>
      <c r="F648" s="31" t="s">
        <v>5128</v>
      </c>
      <c r="G648" s="26" t="s">
        <v>761</v>
      </c>
      <c r="H648" s="26"/>
      <c r="I648" s="26" t="s">
        <v>45</v>
      </c>
      <c r="J648" s="91">
        <v>4</v>
      </c>
      <c r="K648" s="91">
        <v>8</v>
      </c>
      <c r="L648" s="91"/>
      <c r="M648" s="53"/>
      <c r="N648" s="91"/>
      <c r="O648" s="91"/>
      <c r="P648" s="36">
        <v>45</v>
      </c>
      <c r="Q648" s="36" t="s">
        <v>5040</v>
      </c>
      <c r="R648" s="44">
        <v>241</v>
      </c>
      <c r="S648" s="126"/>
      <c r="T648" s="126" cm="1">
        <f t="array" ref="T648">_xlfn.IFS(Q648="始業～就業（8:30～17:15）",R648*7.75,Q648="日の入り～日の出",R648*12,Q648="その他",S648)</f>
        <v>1867.75</v>
      </c>
      <c r="U648" s="34" t="s">
        <v>4948</v>
      </c>
    </row>
    <row r="649" spans="1:21" s="7" customFormat="1" ht="15" customHeight="1">
      <c r="A649" s="91">
        <v>18</v>
      </c>
      <c r="B649" s="31" t="s">
        <v>5142</v>
      </c>
      <c r="C649" s="31" t="s">
        <v>5144</v>
      </c>
      <c r="D649" s="29" t="s">
        <v>758</v>
      </c>
      <c r="E649" s="91">
        <v>1</v>
      </c>
      <c r="F649" s="31" t="s">
        <v>5128</v>
      </c>
      <c r="G649" s="26" t="s">
        <v>762</v>
      </c>
      <c r="H649" s="26"/>
      <c r="I649" s="26" t="s">
        <v>45</v>
      </c>
      <c r="J649" s="91">
        <v>3</v>
      </c>
      <c r="K649" s="91">
        <v>3</v>
      </c>
      <c r="L649" s="91"/>
      <c r="M649" s="53"/>
      <c r="N649" s="91"/>
      <c r="O649" s="91"/>
      <c r="P649" s="36">
        <v>45</v>
      </c>
      <c r="Q649" s="36" t="s">
        <v>5040</v>
      </c>
      <c r="R649" s="44">
        <v>241</v>
      </c>
      <c r="S649" s="126"/>
      <c r="T649" s="126" cm="1">
        <f t="array" ref="T649">_xlfn.IFS(Q649="始業～就業（8:30～17:15）",R649*7.75,Q649="日の入り～日の出",R649*12,Q649="その他",S649)</f>
        <v>1867.75</v>
      </c>
      <c r="U649" s="34" t="s">
        <v>4948</v>
      </c>
    </row>
    <row r="650" spans="1:21" s="7" customFormat="1" ht="15" customHeight="1">
      <c r="A650" s="91">
        <v>18</v>
      </c>
      <c r="B650" s="31" t="s">
        <v>5142</v>
      </c>
      <c r="C650" s="31" t="s">
        <v>5144</v>
      </c>
      <c r="D650" s="29" t="s">
        <v>758</v>
      </c>
      <c r="E650" s="91">
        <v>1</v>
      </c>
      <c r="F650" s="31" t="s">
        <v>5128</v>
      </c>
      <c r="G650" s="26" t="s">
        <v>763</v>
      </c>
      <c r="H650" s="26"/>
      <c r="I650" s="26" t="s">
        <v>45</v>
      </c>
      <c r="J650" s="91">
        <v>4</v>
      </c>
      <c r="K650" s="91">
        <v>8</v>
      </c>
      <c r="L650" s="91"/>
      <c r="M650" s="53"/>
      <c r="N650" s="91"/>
      <c r="O650" s="91"/>
      <c r="P650" s="36">
        <v>45</v>
      </c>
      <c r="Q650" s="36" t="s">
        <v>5040</v>
      </c>
      <c r="R650" s="44">
        <v>241</v>
      </c>
      <c r="S650" s="126"/>
      <c r="T650" s="126" cm="1">
        <f t="array" ref="T650">_xlfn.IFS(Q650="始業～就業（8:30～17:15）",R650*7.75,Q650="日の入り～日の出",R650*12,Q650="その他",S650)</f>
        <v>1867.75</v>
      </c>
      <c r="U650" s="34" t="s">
        <v>4948</v>
      </c>
    </row>
    <row r="651" spans="1:21" s="7" customFormat="1" ht="15" customHeight="1">
      <c r="A651" s="91">
        <v>18</v>
      </c>
      <c r="B651" s="31" t="s">
        <v>5142</v>
      </c>
      <c r="C651" s="31" t="s">
        <v>5144</v>
      </c>
      <c r="D651" s="29" t="s">
        <v>758</v>
      </c>
      <c r="E651" s="91">
        <v>1</v>
      </c>
      <c r="F651" s="31" t="s">
        <v>5128</v>
      </c>
      <c r="G651" s="26" t="s">
        <v>763</v>
      </c>
      <c r="H651" s="26"/>
      <c r="I651" s="26" t="s">
        <v>45</v>
      </c>
      <c r="J651" s="91">
        <v>2</v>
      </c>
      <c r="K651" s="91">
        <v>6</v>
      </c>
      <c r="L651" s="91"/>
      <c r="M651" s="53"/>
      <c r="N651" s="91"/>
      <c r="O651" s="91"/>
      <c r="P651" s="36">
        <v>45</v>
      </c>
      <c r="Q651" s="36" t="s">
        <v>5040</v>
      </c>
      <c r="R651" s="44">
        <v>241</v>
      </c>
      <c r="S651" s="126"/>
      <c r="T651" s="126" cm="1">
        <f t="array" ref="T651">_xlfn.IFS(Q651="始業～就業（8:30～17:15）",R651*7.75,Q651="日の入り～日の出",R651*12,Q651="その他",S651)</f>
        <v>1867.75</v>
      </c>
      <c r="U651" s="34" t="s">
        <v>4948</v>
      </c>
    </row>
    <row r="652" spans="1:21" s="7" customFormat="1" ht="15" customHeight="1">
      <c r="A652" s="91">
        <v>18</v>
      </c>
      <c r="B652" s="31" t="s">
        <v>5142</v>
      </c>
      <c r="C652" s="31" t="s">
        <v>5144</v>
      </c>
      <c r="D652" s="29" t="s">
        <v>758</v>
      </c>
      <c r="E652" s="91">
        <v>1</v>
      </c>
      <c r="F652" s="31" t="s">
        <v>5128</v>
      </c>
      <c r="G652" s="26" t="s">
        <v>764</v>
      </c>
      <c r="H652" s="26"/>
      <c r="I652" s="26" t="s">
        <v>45</v>
      </c>
      <c r="J652" s="91">
        <v>4</v>
      </c>
      <c r="K652" s="91">
        <v>8</v>
      </c>
      <c r="L652" s="91"/>
      <c r="M652" s="53"/>
      <c r="N652" s="91"/>
      <c r="O652" s="91"/>
      <c r="P652" s="36">
        <v>45</v>
      </c>
      <c r="Q652" s="36" t="s">
        <v>5040</v>
      </c>
      <c r="R652" s="44">
        <v>241</v>
      </c>
      <c r="S652" s="126"/>
      <c r="T652" s="126" cm="1">
        <f t="array" ref="T652">_xlfn.IFS(Q652="始業～就業（8:30～17:15）",R652*7.75,Q652="日の入り～日の出",R652*12,Q652="その他",S652)</f>
        <v>1867.75</v>
      </c>
      <c r="U652" s="34" t="s">
        <v>4948</v>
      </c>
    </row>
    <row r="653" spans="1:21" s="7" customFormat="1" ht="15" customHeight="1">
      <c r="A653" s="91">
        <v>18</v>
      </c>
      <c r="B653" s="31" t="s">
        <v>5142</v>
      </c>
      <c r="C653" s="31" t="s">
        <v>5144</v>
      </c>
      <c r="D653" s="29" t="s">
        <v>758</v>
      </c>
      <c r="E653" s="91">
        <v>1</v>
      </c>
      <c r="F653" s="31" t="s">
        <v>5128</v>
      </c>
      <c r="G653" s="26" t="s">
        <v>764</v>
      </c>
      <c r="H653" s="26"/>
      <c r="I653" s="26" t="s">
        <v>45</v>
      </c>
      <c r="J653" s="91">
        <v>2</v>
      </c>
      <c r="K653" s="91">
        <v>4</v>
      </c>
      <c r="L653" s="91"/>
      <c r="M653" s="53"/>
      <c r="N653" s="91"/>
      <c r="O653" s="91"/>
      <c r="P653" s="36">
        <v>45</v>
      </c>
      <c r="Q653" s="36" t="s">
        <v>5040</v>
      </c>
      <c r="R653" s="44">
        <v>241</v>
      </c>
      <c r="S653" s="126"/>
      <c r="T653" s="126" cm="1">
        <f t="array" ref="T653">_xlfn.IFS(Q653="始業～就業（8:30～17:15）",R653*7.75,Q653="日の入り～日の出",R653*12,Q653="その他",S653)</f>
        <v>1867.75</v>
      </c>
      <c r="U653" s="34" t="s">
        <v>4948</v>
      </c>
    </row>
    <row r="654" spans="1:21" s="7" customFormat="1" ht="15" customHeight="1">
      <c r="A654" s="91">
        <v>18</v>
      </c>
      <c r="B654" s="31" t="s">
        <v>5142</v>
      </c>
      <c r="C654" s="31" t="s">
        <v>5144</v>
      </c>
      <c r="D654" s="29" t="s">
        <v>758</v>
      </c>
      <c r="E654" s="91">
        <v>1</v>
      </c>
      <c r="F654" s="31" t="s">
        <v>5128</v>
      </c>
      <c r="G654" s="26" t="s">
        <v>765</v>
      </c>
      <c r="H654" s="26"/>
      <c r="I654" s="26" t="s">
        <v>45</v>
      </c>
      <c r="J654" s="91">
        <v>4</v>
      </c>
      <c r="K654" s="91">
        <v>8</v>
      </c>
      <c r="L654" s="91"/>
      <c r="M654" s="53"/>
      <c r="N654" s="91"/>
      <c r="O654" s="91"/>
      <c r="P654" s="36">
        <v>45</v>
      </c>
      <c r="Q654" s="36" t="s">
        <v>5040</v>
      </c>
      <c r="R654" s="44">
        <v>241</v>
      </c>
      <c r="S654" s="126"/>
      <c r="T654" s="126" cm="1">
        <f t="array" ref="T654">_xlfn.IFS(Q654="始業～就業（8:30～17:15）",R654*7.75,Q654="日の入り～日の出",R654*12,Q654="その他",S654)</f>
        <v>1867.75</v>
      </c>
      <c r="U654" s="34" t="s">
        <v>4948</v>
      </c>
    </row>
    <row r="655" spans="1:21" s="7" customFormat="1" ht="15" customHeight="1">
      <c r="A655" s="91">
        <v>18</v>
      </c>
      <c r="B655" s="31" t="s">
        <v>5142</v>
      </c>
      <c r="C655" s="31" t="s">
        <v>5144</v>
      </c>
      <c r="D655" s="29" t="s">
        <v>758</v>
      </c>
      <c r="E655" s="91">
        <v>1</v>
      </c>
      <c r="F655" s="31" t="s">
        <v>5128</v>
      </c>
      <c r="G655" s="26" t="s">
        <v>765</v>
      </c>
      <c r="H655" s="26"/>
      <c r="I655" s="26" t="s">
        <v>45</v>
      </c>
      <c r="J655" s="91">
        <v>2</v>
      </c>
      <c r="K655" s="91">
        <v>6</v>
      </c>
      <c r="L655" s="91"/>
      <c r="M655" s="53"/>
      <c r="N655" s="91"/>
      <c r="O655" s="91"/>
      <c r="P655" s="36">
        <v>45</v>
      </c>
      <c r="Q655" s="36" t="s">
        <v>5040</v>
      </c>
      <c r="R655" s="44">
        <v>241</v>
      </c>
      <c r="S655" s="126"/>
      <c r="T655" s="126" cm="1">
        <f t="array" ref="T655">_xlfn.IFS(Q655="始業～就業（8:30～17:15）",R655*7.75,Q655="日の入り～日の出",R655*12,Q655="その他",S655)</f>
        <v>1867.75</v>
      </c>
      <c r="U655" s="34" t="s">
        <v>4948</v>
      </c>
    </row>
    <row r="656" spans="1:21" s="7" customFormat="1" ht="15" customHeight="1">
      <c r="A656" s="91">
        <v>18</v>
      </c>
      <c r="B656" s="31" t="s">
        <v>5142</v>
      </c>
      <c r="C656" s="31" t="s">
        <v>5144</v>
      </c>
      <c r="D656" s="29" t="s">
        <v>758</v>
      </c>
      <c r="E656" s="91">
        <v>1</v>
      </c>
      <c r="F656" s="31" t="s">
        <v>5128</v>
      </c>
      <c r="G656" s="26" t="s">
        <v>766</v>
      </c>
      <c r="H656" s="26"/>
      <c r="I656" s="26" t="s">
        <v>45</v>
      </c>
      <c r="J656" s="91">
        <v>2</v>
      </c>
      <c r="K656" s="91">
        <v>6</v>
      </c>
      <c r="L656" s="91"/>
      <c r="M656" s="53"/>
      <c r="N656" s="91"/>
      <c r="O656" s="91"/>
      <c r="P656" s="36">
        <v>45</v>
      </c>
      <c r="Q656" s="36" t="s">
        <v>5040</v>
      </c>
      <c r="R656" s="44">
        <v>241</v>
      </c>
      <c r="S656" s="126"/>
      <c r="T656" s="126" cm="1">
        <f t="array" ref="T656">_xlfn.IFS(Q656="始業～就業（8:30～17:15）",R656*7.75,Q656="日の入り～日の出",R656*12,Q656="その他",S656)</f>
        <v>1867.75</v>
      </c>
      <c r="U656" s="34" t="s">
        <v>4948</v>
      </c>
    </row>
    <row r="657" spans="1:21" s="7" customFormat="1" ht="15" customHeight="1">
      <c r="A657" s="91">
        <v>18</v>
      </c>
      <c r="B657" s="31" t="s">
        <v>5142</v>
      </c>
      <c r="C657" s="31" t="s">
        <v>5144</v>
      </c>
      <c r="D657" s="29" t="s">
        <v>758</v>
      </c>
      <c r="E657" s="91">
        <v>1</v>
      </c>
      <c r="F657" s="31" t="s">
        <v>5128</v>
      </c>
      <c r="G657" s="26" t="s">
        <v>766</v>
      </c>
      <c r="H657" s="26"/>
      <c r="I657" s="26" t="s">
        <v>211</v>
      </c>
      <c r="J657" s="91">
        <v>1</v>
      </c>
      <c r="K657" s="91">
        <v>1</v>
      </c>
      <c r="L657" s="91"/>
      <c r="M657" s="53"/>
      <c r="N657" s="91"/>
      <c r="O657" s="91"/>
      <c r="P657" s="36">
        <v>27</v>
      </c>
      <c r="Q657" s="36" t="s">
        <v>5040</v>
      </c>
      <c r="R657" s="44">
        <v>241</v>
      </c>
      <c r="S657" s="126"/>
      <c r="T657" s="126" cm="1">
        <f t="array" ref="T657">_xlfn.IFS(Q657="始業～就業（8:30～17:15）",R657*7.75,Q657="日の入り～日の出",R657*12,Q657="その他",S657)</f>
        <v>1867.75</v>
      </c>
      <c r="U657" s="34" t="s">
        <v>309</v>
      </c>
    </row>
    <row r="658" spans="1:21" s="7" customFormat="1" ht="15" customHeight="1">
      <c r="A658" s="91">
        <v>18</v>
      </c>
      <c r="B658" s="31" t="s">
        <v>5142</v>
      </c>
      <c r="C658" s="31" t="s">
        <v>5144</v>
      </c>
      <c r="D658" s="29" t="s">
        <v>758</v>
      </c>
      <c r="E658" s="91">
        <v>1</v>
      </c>
      <c r="F658" s="31" t="s">
        <v>5128</v>
      </c>
      <c r="G658" s="26" t="s">
        <v>767</v>
      </c>
      <c r="H658" s="26"/>
      <c r="I658" s="26" t="s">
        <v>45</v>
      </c>
      <c r="J658" s="91">
        <v>3</v>
      </c>
      <c r="K658" s="91">
        <v>6</v>
      </c>
      <c r="L658" s="91"/>
      <c r="M658" s="53"/>
      <c r="N658" s="91"/>
      <c r="O658" s="91"/>
      <c r="P658" s="36">
        <v>45</v>
      </c>
      <c r="Q658" s="36" t="s">
        <v>5040</v>
      </c>
      <c r="R658" s="44">
        <v>241</v>
      </c>
      <c r="S658" s="126"/>
      <c r="T658" s="126" cm="1">
        <f t="array" ref="T658">_xlfn.IFS(Q658="始業～就業（8:30～17:15）",R658*7.75,Q658="日の入り～日の出",R658*12,Q658="その他",S658)</f>
        <v>1867.75</v>
      </c>
      <c r="U658" s="34" t="s">
        <v>4948</v>
      </c>
    </row>
    <row r="659" spans="1:21" s="7" customFormat="1" ht="15" customHeight="1">
      <c r="A659" s="91">
        <v>18</v>
      </c>
      <c r="B659" s="31" t="s">
        <v>5142</v>
      </c>
      <c r="C659" s="31" t="s">
        <v>5144</v>
      </c>
      <c r="D659" s="29" t="s">
        <v>758</v>
      </c>
      <c r="E659" s="91">
        <v>1</v>
      </c>
      <c r="F659" s="31" t="s">
        <v>5128</v>
      </c>
      <c r="G659" s="26" t="s">
        <v>768</v>
      </c>
      <c r="H659" s="26"/>
      <c r="I659" s="26" t="s">
        <v>45</v>
      </c>
      <c r="J659" s="91">
        <v>2</v>
      </c>
      <c r="K659" s="91">
        <v>4</v>
      </c>
      <c r="L659" s="91"/>
      <c r="M659" s="53"/>
      <c r="N659" s="91"/>
      <c r="O659" s="91"/>
      <c r="P659" s="36">
        <v>45</v>
      </c>
      <c r="Q659" s="36" t="s">
        <v>5040</v>
      </c>
      <c r="R659" s="44">
        <v>241</v>
      </c>
      <c r="S659" s="126"/>
      <c r="T659" s="126" cm="1">
        <f t="array" ref="T659">_xlfn.IFS(Q659="始業～就業（8:30～17:15）",R659*7.75,Q659="日の入り～日の出",R659*12,Q659="その他",S659)</f>
        <v>1867.75</v>
      </c>
      <c r="U659" s="34" t="s">
        <v>4948</v>
      </c>
    </row>
    <row r="660" spans="1:21" s="7" customFormat="1" ht="15" customHeight="1">
      <c r="A660" s="91">
        <v>18</v>
      </c>
      <c r="B660" s="31" t="s">
        <v>5142</v>
      </c>
      <c r="C660" s="31" t="s">
        <v>5144</v>
      </c>
      <c r="D660" s="29" t="s">
        <v>758</v>
      </c>
      <c r="E660" s="91">
        <v>1</v>
      </c>
      <c r="F660" s="31" t="s">
        <v>5128</v>
      </c>
      <c r="G660" s="26" t="s">
        <v>769</v>
      </c>
      <c r="H660" s="26"/>
      <c r="I660" s="26" t="s">
        <v>45</v>
      </c>
      <c r="J660" s="91">
        <v>1</v>
      </c>
      <c r="K660" s="91">
        <v>2</v>
      </c>
      <c r="L660" s="91"/>
      <c r="M660" s="53"/>
      <c r="N660" s="91"/>
      <c r="O660" s="91"/>
      <c r="P660" s="36">
        <v>45</v>
      </c>
      <c r="Q660" s="36" t="s">
        <v>5040</v>
      </c>
      <c r="R660" s="44">
        <v>241</v>
      </c>
      <c r="S660" s="126"/>
      <c r="T660" s="126" cm="1">
        <f t="array" ref="T660">_xlfn.IFS(Q660="始業～就業（8:30～17:15）",R660*7.75,Q660="日の入り～日の出",R660*12,Q660="その他",S660)</f>
        <v>1867.75</v>
      </c>
      <c r="U660" s="34" t="s">
        <v>4948</v>
      </c>
    </row>
    <row r="661" spans="1:21" s="7" customFormat="1" ht="15" customHeight="1">
      <c r="A661" s="91">
        <v>18</v>
      </c>
      <c r="B661" s="31" t="s">
        <v>5142</v>
      </c>
      <c r="C661" s="31" t="s">
        <v>5144</v>
      </c>
      <c r="D661" s="29" t="s">
        <v>758</v>
      </c>
      <c r="E661" s="91">
        <v>1</v>
      </c>
      <c r="F661" s="31" t="s">
        <v>5128</v>
      </c>
      <c r="G661" s="26" t="s">
        <v>770</v>
      </c>
      <c r="H661" s="26"/>
      <c r="I661" s="26" t="s">
        <v>45</v>
      </c>
      <c r="J661" s="91">
        <v>2</v>
      </c>
      <c r="K661" s="91">
        <v>2</v>
      </c>
      <c r="L661" s="91"/>
      <c r="M661" s="53"/>
      <c r="N661" s="91"/>
      <c r="O661" s="91"/>
      <c r="P661" s="36">
        <v>45</v>
      </c>
      <c r="Q661" s="36" t="s">
        <v>5040</v>
      </c>
      <c r="R661" s="44">
        <v>241</v>
      </c>
      <c r="S661" s="126"/>
      <c r="T661" s="126" cm="1">
        <f t="array" ref="T661">_xlfn.IFS(Q661="始業～就業（8:30～17:15）",R661*7.75,Q661="日の入り～日の出",R661*12,Q661="その他",S661)</f>
        <v>1867.75</v>
      </c>
      <c r="U661" s="34" t="s">
        <v>4948</v>
      </c>
    </row>
    <row r="662" spans="1:21" s="7" customFormat="1" ht="15" customHeight="1">
      <c r="A662" s="91">
        <v>18</v>
      </c>
      <c r="B662" s="31" t="s">
        <v>5142</v>
      </c>
      <c r="C662" s="31" t="s">
        <v>5144</v>
      </c>
      <c r="D662" s="29" t="s">
        <v>758</v>
      </c>
      <c r="E662" s="91">
        <v>1</v>
      </c>
      <c r="F662" s="31" t="s">
        <v>5128</v>
      </c>
      <c r="G662" s="26" t="s">
        <v>771</v>
      </c>
      <c r="H662" s="26"/>
      <c r="I662" s="26" t="s">
        <v>45</v>
      </c>
      <c r="J662" s="91">
        <v>4</v>
      </c>
      <c r="K662" s="91">
        <v>8</v>
      </c>
      <c r="L662" s="91"/>
      <c r="M662" s="53"/>
      <c r="N662" s="91"/>
      <c r="O662" s="91"/>
      <c r="P662" s="36">
        <v>45</v>
      </c>
      <c r="Q662" s="36" t="s">
        <v>5040</v>
      </c>
      <c r="R662" s="44">
        <v>241</v>
      </c>
      <c r="S662" s="126"/>
      <c r="T662" s="126" cm="1">
        <f t="array" ref="T662">_xlfn.IFS(Q662="始業～就業（8:30～17:15）",R662*7.75,Q662="日の入り～日の出",R662*12,Q662="その他",S662)</f>
        <v>1867.75</v>
      </c>
      <c r="U662" s="34" t="s">
        <v>4948</v>
      </c>
    </row>
    <row r="663" spans="1:21" s="7" customFormat="1" ht="15" customHeight="1">
      <c r="A663" s="91">
        <v>18</v>
      </c>
      <c r="B663" s="31" t="s">
        <v>5142</v>
      </c>
      <c r="C663" s="31" t="s">
        <v>5144</v>
      </c>
      <c r="D663" s="29" t="s">
        <v>758</v>
      </c>
      <c r="E663" s="91">
        <v>1</v>
      </c>
      <c r="F663" s="31" t="s">
        <v>5128</v>
      </c>
      <c r="G663" s="26" t="s">
        <v>772</v>
      </c>
      <c r="H663" s="26"/>
      <c r="I663" s="26" t="s">
        <v>45</v>
      </c>
      <c r="J663" s="91">
        <v>4</v>
      </c>
      <c r="K663" s="91">
        <v>8</v>
      </c>
      <c r="L663" s="91"/>
      <c r="M663" s="53"/>
      <c r="N663" s="91"/>
      <c r="O663" s="91"/>
      <c r="P663" s="36">
        <v>45</v>
      </c>
      <c r="Q663" s="36" t="s">
        <v>5040</v>
      </c>
      <c r="R663" s="44">
        <v>241</v>
      </c>
      <c r="S663" s="126"/>
      <c r="T663" s="126" cm="1">
        <f t="array" ref="T663">_xlfn.IFS(Q663="始業～就業（8:30～17:15）",R663*7.75,Q663="日の入り～日の出",R663*12,Q663="その他",S663)</f>
        <v>1867.75</v>
      </c>
      <c r="U663" s="34" t="s">
        <v>4948</v>
      </c>
    </row>
    <row r="664" spans="1:21" s="7" customFormat="1" ht="15" customHeight="1">
      <c r="A664" s="91">
        <v>18</v>
      </c>
      <c r="B664" s="31" t="s">
        <v>5142</v>
      </c>
      <c r="C664" s="31" t="s">
        <v>5144</v>
      </c>
      <c r="D664" s="29" t="s">
        <v>758</v>
      </c>
      <c r="E664" s="91">
        <v>1</v>
      </c>
      <c r="F664" s="31" t="s">
        <v>5128</v>
      </c>
      <c r="G664" s="26" t="s">
        <v>772</v>
      </c>
      <c r="H664" s="26"/>
      <c r="I664" s="26" t="s">
        <v>45</v>
      </c>
      <c r="J664" s="91">
        <v>1</v>
      </c>
      <c r="K664" s="91">
        <v>1</v>
      </c>
      <c r="L664" s="91"/>
      <c r="M664" s="53"/>
      <c r="N664" s="91"/>
      <c r="O664" s="91"/>
      <c r="P664" s="36">
        <v>45</v>
      </c>
      <c r="Q664" s="36" t="s">
        <v>5040</v>
      </c>
      <c r="R664" s="44">
        <v>241</v>
      </c>
      <c r="S664" s="126"/>
      <c r="T664" s="126" cm="1">
        <f t="array" ref="T664">_xlfn.IFS(Q664="始業～就業（8:30～17:15）",R664*7.75,Q664="日の入り～日の出",R664*12,Q664="その他",S664)</f>
        <v>1867.75</v>
      </c>
      <c r="U664" s="34" t="s">
        <v>4948</v>
      </c>
    </row>
    <row r="665" spans="1:21" s="7" customFormat="1" ht="15" customHeight="1">
      <c r="A665" s="91">
        <v>18</v>
      </c>
      <c r="B665" s="31" t="s">
        <v>5142</v>
      </c>
      <c r="C665" s="31" t="s">
        <v>5144</v>
      </c>
      <c r="D665" s="29" t="s">
        <v>758</v>
      </c>
      <c r="E665" s="91">
        <v>1</v>
      </c>
      <c r="F665" s="31" t="s">
        <v>5128</v>
      </c>
      <c r="G665" s="26" t="s">
        <v>773</v>
      </c>
      <c r="H665" s="26"/>
      <c r="I665" s="26" t="s">
        <v>45</v>
      </c>
      <c r="J665" s="91">
        <v>3</v>
      </c>
      <c r="K665" s="91">
        <v>6</v>
      </c>
      <c r="L665" s="91"/>
      <c r="M665" s="53"/>
      <c r="N665" s="91"/>
      <c r="O665" s="91"/>
      <c r="P665" s="36">
        <v>45</v>
      </c>
      <c r="Q665" s="36" t="s">
        <v>5040</v>
      </c>
      <c r="R665" s="44">
        <v>241</v>
      </c>
      <c r="S665" s="126"/>
      <c r="T665" s="126" cm="1">
        <f t="array" ref="T665">_xlfn.IFS(Q665="始業～就業（8:30～17:15）",R665*7.75,Q665="日の入り～日の出",R665*12,Q665="その他",S665)</f>
        <v>1867.75</v>
      </c>
      <c r="U665" s="34" t="s">
        <v>4948</v>
      </c>
    </row>
    <row r="666" spans="1:21" s="7" customFormat="1" ht="15" customHeight="1">
      <c r="A666" s="91">
        <v>18</v>
      </c>
      <c r="B666" s="31" t="s">
        <v>5142</v>
      </c>
      <c r="C666" s="31" t="s">
        <v>5144</v>
      </c>
      <c r="D666" s="29" t="s">
        <v>758</v>
      </c>
      <c r="E666" s="91">
        <v>1</v>
      </c>
      <c r="F666" s="31" t="s">
        <v>5128</v>
      </c>
      <c r="G666" s="26" t="s">
        <v>774</v>
      </c>
      <c r="H666" s="26"/>
      <c r="I666" s="26" t="s">
        <v>45</v>
      </c>
      <c r="J666" s="91">
        <v>3</v>
      </c>
      <c r="K666" s="91">
        <v>6</v>
      </c>
      <c r="L666" s="91"/>
      <c r="M666" s="53"/>
      <c r="N666" s="91"/>
      <c r="O666" s="91"/>
      <c r="P666" s="36">
        <v>45</v>
      </c>
      <c r="Q666" s="36" t="s">
        <v>5040</v>
      </c>
      <c r="R666" s="44">
        <v>241</v>
      </c>
      <c r="S666" s="126"/>
      <c r="T666" s="126" cm="1">
        <f t="array" ref="T666">_xlfn.IFS(Q666="始業～就業（8:30～17:15）",R666*7.75,Q666="日の入り～日の出",R666*12,Q666="その他",S666)</f>
        <v>1867.75</v>
      </c>
      <c r="U666" s="34" t="s">
        <v>4948</v>
      </c>
    </row>
    <row r="667" spans="1:21" s="7" customFormat="1" ht="15" customHeight="1">
      <c r="A667" s="91">
        <v>18</v>
      </c>
      <c r="B667" s="31" t="s">
        <v>5142</v>
      </c>
      <c r="C667" s="31" t="s">
        <v>5144</v>
      </c>
      <c r="D667" s="29" t="s">
        <v>758</v>
      </c>
      <c r="E667" s="91">
        <v>1</v>
      </c>
      <c r="F667" s="31" t="s">
        <v>5128</v>
      </c>
      <c r="G667" s="26" t="s">
        <v>775</v>
      </c>
      <c r="H667" s="26"/>
      <c r="I667" s="26" t="s">
        <v>45</v>
      </c>
      <c r="J667" s="91">
        <v>15</v>
      </c>
      <c r="K667" s="91">
        <v>15</v>
      </c>
      <c r="L667" s="91"/>
      <c r="M667" s="53"/>
      <c r="N667" s="91"/>
      <c r="O667" s="91"/>
      <c r="P667" s="36">
        <v>45</v>
      </c>
      <c r="Q667" s="36" t="s">
        <v>5040</v>
      </c>
      <c r="R667" s="44">
        <v>241</v>
      </c>
      <c r="S667" s="126"/>
      <c r="T667" s="126" cm="1">
        <f t="array" ref="T667">_xlfn.IFS(Q667="始業～就業（8:30～17:15）",R667*7.75,Q667="日の入り～日の出",R667*12,Q667="その他",S667)</f>
        <v>1867.75</v>
      </c>
      <c r="U667" s="34" t="s">
        <v>4948</v>
      </c>
    </row>
    <row r="668" spans="1:21" s="7" customFormat="1" ht="15" customHeight="1">
      <c r="A668" s="91">
        <v>18</v>
      </c>
      <c r="B668" s="31" t="s">
        <v>5142</v>
      </c>
      <c r="C668" s="31" t="s">
        <v>5144</v>
      </c>
      <c r="D668" s="29" t="s">
        <v>758</v>
      </c>
      <c r="E668" s="91">
        <v>1</v>
      </c>
      <c r="F668" s="31" t="s">
        <v>5128</v>
      </c>
      <c r="G668" s="26" t="s">
        <v>776</v>
      </c>
      <c r="H668" s="26"/>
      <c r="I668" s="26" t="s">
        <v>45</v>
      </c>
      <c r="J668" s="91">
        <v>4</v>
      </c>
      <c r="K668" s="91">
        <v>8</v>
      </c>
      <c r="L668" s="91"/>
      <c r="M668" s="53"/>
      <c r="N668" s="91"/>
      <c r="O668" s="91"/>
      <c r="P668" s="36">
        <v>45</v>
      </c>
      <c r="Q668" s="36" t="s">
        <v>5040</v>
      </c>
      <c r="R668" s="44">
        <v>241</v>
      </c>
      <c r="S668" s="126"/>
      <c r="T668" s="126" cm="1">
        <f t="array" ref="T668">_xlfn.IFS(Q668="始業～就業（8:30～17:15）",R668*7.75,Q668="日の入り～日の出",R668*12,Q668="その他",S668)</f>
        <v>1867.75</v>
      </c>
      <c r="U668" s="34" t="s">
        <v>4948</v>
      </c>
    </row>
    <row r="669" spans="1:21" s="7" customFormat="1" ht="15" customHeight="1">
      <c r="A669" s="91">
        <v>18</v>
      </c>
      <c r="B669" s="31" t="s">
        <v>5142</v>
      </c>
      <c r="C669" s="31" t="s">
        <v>5144</v>
      </c>
      <c r="D669" s="29" t="s">
        <v>758</v>
      </c>
      <c r="E669" s="91">
        <v>1</v>
      </c>
      <c r="F669" s="31" t="s">
        <v>5128</v>
      </c>
      <c r="G669" s="26" t="s">
        <v>776</v>
      </c>
      <c r="H669" s="26"/>
      <c r="I669" s="26" t="s">
        <v>45</v>
      </c>
      <c r="J669" s="91">
        <v>1</v>
      </c>
      <c r="K669" s="91">
        <v>1</v>
      </c>
      <c r="L669" s="91"/>
      <c r="M669" s="53"/>
      <c r="N669" s="91"/>
      <c r="O669" s="91"/>
      <c r="P669" s="36">
        <v>45</v>
      </c>
      <c r="Q669" s="36" t="s">
        <v>5040</v>
      </c>
      <c r="R669" s="44">
        <v>241</v>
      </c>
      <c r="S669" s="126"/>
      <c r="T669" s="126" cm="1">
        <f t="array" ref="T669">_xlfn.IFS(Q669="始業～就業（8:30～17:15）",R669*7.75,Q669="日の入り～日の出",R669*12,Q669="その他",S669)</f>
        <v>1867.75</v>
      </c>
      <c r="U669" s="34" t="s">
        <v>4948</v>
      </c>
    </row>
    <row r="670" spans="1:21" s="7" customFormat="1" ht="15" customHeight="1">
      <c r="A670" s="91">
        <v>18</v>
      </c>
      <c r="B670" s="31" t="s">
        <v>5142</v>
      </c>
      <c r="C670" s="31" t="s">
        <v>5144</v>
      </c>
      <c r="D670" s="29" t="s">
        <v>758</v>
      </c>
      <c r="E670" s="91">
        <v>1</v>
      </c>
      <c r="F670" s="31" t="s">
        <v>5128</v>
      </c>
      <c r="G670" s="26" t="s">
        <v>777</v>
      </c>
      <c r="H670" s="26"/>
      <c r="I670" s="26" t="s">
        <v>45</v>
      </c>
      <c r="J670" s="91">
        <v>1</v>
      </c>
      <c r="K670" s="91">
        <v>2</v>
      </c>
      <c r="L670" s="91"/>
      <c r="M670" s="53"/>
      <c r="N670" s="91"/>
      <c r="O670" s="91"/>
      <c r="P670" s="36">
        <v>45</v>
      </c>
      <c r="Q670" s="36" t="s">
        <v>5040</v>
      </c>
      <c r="R670" s="44">
        <v>241</v>
      </c>
      <c r="S670" s="126"/>
      <c r="T670" s="126" cm="1">
        <f t="array" ref="T670">_xlfn.IFS(Q670="始業～就業（8:30～17:15）",R670*7.75,Q670="日の入り～日の出",R670*12,Q670="その他",S670)</f>
        <v>1867.75</v>
      </c>
      <c r="U670" s="34" t="s">
        <v>4948</v>
      </c>
    </row>
    <row r="671" spans="1:21" s="7" customFormat="1" ht="15" customHeight="1">
      <c r="A671" s="91">
        <v>18</v>
      </c>
      <c r="B671" s="31" t="s">
        <v>5142</v>
      </c>
      <c r="C671" s="31" t="s">
        <v>5144</v>
      </c>
      <c r="D671" s="29" t="s">
        <v>758</v>
      </c>
      <c r="E671" s="91">
        <v>1</v>
      </c>
      <c r="F671" s="31" t="s">
        <v>5128</v>
      </c>
      <c r="G671" s="26" t="s">
        <v>5022</v>
      </c>
      <c r="H671" s="26"/>
      <c r="I671" s="26" t="s">
        <v>45</v>
      </c>
      <c r="J671" s="91">
        <v>1</v>
      </c>
      <c r="K671" s="91">
        <v>2</v>
      </c>
      <c r="L671" s="91"/>
      <c r="M671" s="53"/>
      <c r="N671" s="91"/>
      <c r="O671" s="91"/>
      <c r="P671" s="36">
        <v>45</v>
      </c>
      <c r="Q671" s="36" t="s">
        <v>5040</v>
      </c>
      <c r="R671" s="44">
        <v>241</v>
      </c>
      <c r="S671" s="126"/>
      <c r="T671" s="126" cm="1">
        <f t="array" ref="T671">_xlfn.IFS(Q671="始業～就業（8:30～17:15）",R671*7.75,Q671="日の入り～日の出",R671*12,Q671="その他",S671)</f>
        <v>1867.75</v>
      </c>
      <c r="U671" s="34" t="s">
        <v>4948</v>
      </c>
    </row>
    <row r="672" spans="1:21" s="7" customFormat="1" ht="15" customHeight="1">
      <c r="A672" s="91">
        <v>18</v>
      </c>
      <c r="B672" s="31" t="s">
        <v>5142</v>
      </c>
      <c r="C672" s="31" t="s">
        <v>5144</v>
      </c>
      <c r="D672" s="29" t="s">
        <v>758</v>
      </c>
      <c r="E672" s="91">
        <v>1</v>
      </c>
      <c r="F672" s="31" t="s">
        <v>5128</v>
      </c>
      <c r="G672" s="26" t="s">
        <v>778</v>
      </c>
      <c r="H672" s="26"/>
      <c r="I672" s="26" t="s">
        <v>52</v>
      </c>
      <c r="J672" s="91">
        <v>1</v>
      </c>
      <c r="K672" s="91">
        <v>2</v>
      </c>
      <c r="L672" s="91"/>
      <c r="M672" s="53"/>
      <c r="N672" s="91"/>
      <c r="O672" s="91"/>
      <c r="P672" s="36">
        <v>25</v>
      </c>
      <c r="Q672" s="36" t="s">
        <v>5040</v>
      </c>
      <c r="R672" s="44">
        <v>241</v>
      </c>
      <c r="S672" s="126"/>
      <c r="T672" s="126" cm="1">
        <f t="array" ref="T672">_xlfn.IFS(Q672="始業～就業（8:30～17:15）",R672*7.75,Q672="日の入り～日の出",R672*12,Q672="その他",S672)</f>
        <v>1867.75</v>
      </c>
      <c r="U672" s="34" t="s">
        <v>51</v>
      </c>
    </row>
    <row r="673" spans="1:21" s="7" customFormat="1" ht="15" customHeight="1">
      <c r="A673" s="91">
        <v>18</v>
      </c>
      <c r="B673" s="31" t="s">
        <v>5142</v>
      </c>
      <c r="C673" s="31" t="s">
        <v>5144</v>
      </c>
      <c r="D673" s="29" t="s">
        <v>758</v>
      </c>
      <c r="E673" s="91">
        <v>1</v>
      </c>
      <c r="F673" s="31" t="s">
        <v>5128</v>
      </c>
      <c r="G673" s="26" t="s">
        <v>777</v>
      </c>
      <c r="H673" s="26"/>
      <c r="I673" s="26" t="s">
        <v>45</v>
      </c>
      <c r="J673" s="91">
        <v>1</v>
      </c>
      <c r="K673" s="91">
        <v>2</v>
      </c>
      <c r="L673" s="91"/>
      <c r="M673" s="53"/>
      <c r="N673" s="91"/>
      <c r="O673" s="91"/>
      <c r="P673" s="36">
        <v>45</v>
      </c>
      <c r="Q673" s="36" t="s">
        <v>5040</v>
      </c>
      <c r="R673" s="44">
        <v>241</v>
      </c>
      <c r="S673" s="126"/>
      <c r="T673" s="126" cm="1">
        <f t="array" ref="T673">_xlfn.IFS(Q673="始業～就業（8:30～17:15）",R673*7.75,Q673="日の入り～日の出",R673*12,Q673="その他",S673)</f>
        <v>1867.75</v>
      </c>
      <c r="U673" s="34" t="s">
        <v>4948</v>
      </c>
    </row>
    <row r="674" spans="1:21" s="7" customFormat="1" ht="15" customHeight="1">
      <c r="A674" s="91">
        <v>18</v>
      </c>
      <c r="B674" s="31" t="s">
        <v>5142</v>
      </c>
      <c r="C674" s="31" t="s">
        <v>5144</v>
      </c>
      <c r="D674" s="29" t="s">
        <v>758</v>
      </c>
      <c r="E674" s="91">
        <v>1</v>
      </c>
      <c r="F674" s="31" t="s">
        <v>5128</v>
      </c>
      <c r="G674" s="26" t="s">
        <v>777</v>
      </c>
      <c r="H674" s="26"/>
      <c r="I674" s="26" t="s">
        <v>211</v>
      </c>
      <c r="J674" s="91">
        <v>1</v>
      </c>
      <c r="K674" s="91">
        <v>2</v>
      </c>
      <c r="L674" s="91"/>
      <c r="M674" s="53"/>
      <c r="N674" s="91"/>
      <c r="O674" s="91"/>
      <c r="P674" s="36">
        <v>27</v>
      </c>
      <c r="Q674" s="36" t="s">
        <v>5040</v>
      </c>
      <c r="R674" s="44">
        <v>241</v>
      </c>
      <c r="S674" s="126"/>
      <c r="T674" s="126" cm="1">
        <f t="array" ref="T674">_xlfn.IFS(Q674="始業～就業（8:30～17:15）",R674*7.75,Q674="日の入り～日の出",R674*12,Q674="その他",S674)</f>
        <v>1867.75</v>
      </c>
      <c r="U674" s="34" t="s">
        <v>309</v>
      </c>
    </row>
    <row r="675" spans="1:21" s="7" customFormat="1" ht="15" customHeight="1">
      <c r="A675" s="91">
        <v>18</v>
      </c>
      <c r="B675" s="31" t="s">
        <v>5142</v>
      </c>
      <c r="C675" s="31" t="s">
        <v>5144</v>
      </c>
      <c r="D675" s="29" t="s">
        <v>758</v>
      </c>
      <c r="E675" s="91">
        <v>1</v>
      </c>
      <c r="F675" s="31" t="s">
        <v>5128</v>
      </c>
      <c r="G675" s="26" t="s">
        <v>779</v>
      </c>
      <c r="H675" s="26"/>
      <c r="I675" s="26" t="s">
        <v>45</v>
      </c>
      <c r="J675" s="91">
        <v>2</v>
      </c>
      <c r="K675" s="91">
        <v>2</v>
      </c>
      <c r="L675" s="91"/>
      <c r="M675" s="53"/>
      <c r="N675" s="91"/>
      <c r="O675" s="91"/>
      <c r="P675" s="36">
        <v>45</v>
      </c>
      <c r="Q675" s="36" t="s">
        <v>5040</v>
      </c>
      <c r="R675" s="44">
        <v>241</v>
      </c>
      <c r="S675" s="126"/>
      <c r="T675" s="126" cm="1">
        <f t="array" ref="T675">_xlfn.IFS(Q675="始業～就業（8:30～17:15）",R675*7.75,Q675="日の入り～日の出",R675*12,Q675="その他",S675)</f>
        <v>1867.75</v>
      </c>
      <c r="U675" s="34" t="s">
        <v>4948</v>
      </c>
    </row>
    <row r="676" spans="1:21" s="7" customFormat="1" ht="15" customHeight="1">
      <c r="A676" s="91">
        <v>18</v>
      </c>
      <c r="B676" s="31" t="s">
        <v>5142</v>
      </c>
      <c r="C676" s="31" t="s">
        <v>5144</v>
      </c>
      <c r="D676" s="29" t="s">
        <v>758</v>
      </c>
      <c r="E676" s="91">
        <v>1</v>
      </c>
      <c r="F676" s="31" t="s">
        <v>5128</v>
      </c>
      <c r="G676" s="26" t="s">
        <v>780</v>
      </c>
      <c r="H676" s="26"/>
      <c r="I676" s="26" t="s">
        <v>45</v>
      </c>
      <c r="J676" s="91">
        <v>3</v>
      </c>
      <c r="K676" s="91">
        <v>6</v>
      </c>
      <c r="L676" s="91"/>
      <c r="M676" s="53"/>
      <c r="N676" s="91"/>
      <c r="O676" s="91"/>
      <c r="P676" s="36">
        <v>45</v>
      </c>
      <c r="Q676" s="36" t="s">
        <v>5040</v>
      </c>
      <c r="R676" s="44">
        <v>241</v>
      </c>
      <c r="S676" s="126"/>
      <c r="T676" s="126" cm="1">
        <f t="array" ref="T676">_xlfn.IFS(Q676="始業～就業（8:30～17:15）",R676*7.75,Q676="日の入り～日の出",R676*12,Q676="その他",S676)</f>
        <v>1867.75</v>
      </c>
      <c r="U676" s="34" t="s">
        <v>4948</v>
      </c>
    </row>
    <row r="677" spans="1:21" s="7" customFormat="1" ht="15" customHeight="1">
      <c r="A677" s="91">
        <v>18</v>
      </c>
      <c r="B677" s="31" t="s">
        <v>5142</v>
      </c>
      <c r="C677" s="31" t="s">
        <v>5144</v>
      </c>
      <c r="D677" s="29" t="s">
        <v>758</v>
      </c>
      <c r="E677" s="91">
        <v>1</v>
      </c>
      <c r="F677" s="31" t="s">
        <v>5128</v>
      </c>
      <c r="G677" s="26" t="s">
        <v>781</v>
      </c>
      <c r="H677" s="26"/>
      <c r="I677" s="26" t="s">
        <v>45</v>
      </c>
      <c r="J677" s="91">
        <v>9</v>
      </c>
      <c r="K677" s="91">
        <v>18</v>
      </c>
      <c r="L677" s="91"/>
      <c r="M677" s="53"/>
      <c r="N677" s="91"/>
      <c r="O677" s="91"/>
      <c r="P677" s="36">
        <v>45</v>
      </c>
      <c r="Q677" s="36" t="s">
        <v>5040</v>
      </c>
      <c r="R677" s="44">
        <v>241</v>
      </c>
      <c r="S677" s="126"/>
      <c r="T677" s="126" cm="1">
        <f t="array" ref="T677">_xlfn.IFS(Q677="始業～就業（8:30～17:15）",R677*7.75,Q677="日の入り～日の出",R677*12,Q677="その他",S677)</f>
        <v>1867.75</v>
      </c>
      <c r="U677" s="34" t="s">
        <v>4948</v>
      </c>
    </row>
    <row r="678" spans="1:21" s="7" customFormat="1" ht="15" customHeight="1">
      <c r="A678" s="91">
        <v>18</v>
      </c>
      <c r="B678" s="31" t="s">
        <v>5142</v>
      </c>
      <c r="C678" s="31" t="s">
        <v>5144</v>
      </c>
      <c r="D678" s="29" t="s">
        <v>758</v>
      </c>
      <c r="E678" s="91">
        <v>1</v>
      </c>
      <c r="F678" s="31" t="s">
        <v>5128</v>
      </c>
      <c r="G678" s="26" t="s">
        <v>782</v>
      </c>
      <c r="H678" s="26"/>
      <c r="I678" s="26" t="s">
        <v>45</v>
      </c>
      <c r="J678" s="91">
        <v>9</v>
      </c>
      <c r="K678" s="91">
        <v>18</v>
      </c>
      <c r="L678" s="91"/>
      <c r="M678" s="53"/>
      <c r="N678" s="91"/>
      <c r="O678" s="91"/>
      <c r="P678" s="36">
        <v>45</v>
      </c>
      <c r="Q678" s="36" t="s">
        <v>5040</v>
      </c>
      <c r="R678" s="44">
        <v>241</v>
      </c>
      <c r="S678" s="126"/>
      <c r="T678" s="126" cm="1">
        <f t="array" ref="T678">_xlfn.IFS(Q678="始業～就業（8:30～17:15）",R678*7.75,Q678="日の入り～日の出",R678*12,Q678="その他",S678)</f>
        <v>1867.75</v>
      </c>
      <c r="U678" s="34" t="s">
        <v>4948</v>
      </c>
    </row>
    <row r="679" spans="1:21" s="7" customFormat="1" ht="15" customHeight="1">
      <c r="A679" s="91">
        <v>18</v>
      </c>
      <c r="B679" s="31" t="s">
        <v>5142</v>
      </c>
      <c r="C679" s="31" t="s">
        <v>5144</v>
      </c>
      <c r="D679" s="29" t="s">
        <v>758</v>
      </c>
      <c r="E679" s="91">
        <v>1</v>
      </c>
      <c r="F679" s="31" t="s">
        <v>5128</v>
      </c>
      <c r="G679" s="26" t="s">
        <v>783</v>
      </c>
      <c r="H679" s="26"/>
      <c r="I679" s="26" t="s">
        <v>45</v>
      </c>
      <c r="J679" s="91">
        <v>3</v>
      </c>
      <c r="K679" s="91">
        <v>6</v>
      </c>
      <c r="L679" s="91"/>
      <c r="M679" s="53"/>
      <c r="N679" s="91"/>
      <c r="O679" s="91"/>
      <c r="P679" s="36">
        <v>45</v>
      </c>
      <c r="Q679" s="36" t="s">
        <v>5040</v>
      </c>
      <c r="R679" s="44">
        <v>241</v>
      </c>
      <c r="S679" s="126"/>
      <c r="T679" s="126" cm="1">
        <f t="array" ref="T679">_xlfn.IFS(Q679="始業～就業（8:30～17:15）",R679*7.75,Q679="日の入り～日の出",R679*12,Q679="その他",S679)</f>
        <v>1867.75</v>
      </c>
      <c r="U679" s="34" t="s">
        <v>4948</v>
      </c>
    </row>
    <row r="680" spans="1:21" s="7" customFormat="1" ht="15" customHeight="1">
      <c r="A680" s="91">
        <v>18</v>
      </c>
      <c r="B680" s="31" t="s">
        <v>5142</v>
      </c>
      <c r="C680" s="31" t="s">
        <v>5144</v>
      </c>
      <c r="D680" s="29" t="s">
        <v>758</v>
      </c>
      <c r="E680" s="91">
        <v>1</v>
      </c>
      <c r="F680" s="31" t="s">
        <v>5128</v>
      </c>
      <c r="G680" s="26" t="s">
        <v>784</v>
      </c>
      <c r="H680" s="26"/>
      <c r="I680" s="26" t="s">
        <v>52</v>
      </c>
      <c r="J680" s="91">
        <v>1</v>
      </c>
      <c r="K680" s="91">
        <v>1</v>
      </c>
      <c r="L680" s="91"/>
      <c r="M680" s="53"/>
      <c r="N680" s="91"/>
      <c r="O680" s="91"/>
      <c r="P680" s="36">
        <v>25</v>
      </c>
      <c r="Q680" s="36" t="s">
        <v>5040</v>
      </c>
      <c r="R680" s="44">
        <v>241</v>
      </c>
      <c r="S680" s="126"/>
      <c r="T680" s="126" cm="1">
        <f t="array" ref="T680">_xlfn.IFS(Q680="始業～就業（8:30～17:15）",R680*7.75,Q680="日の入り～日の出",R680*12,Q680="その他",S680)</f>
        <v>1867.75</v>
      </c>
      <c r="U680" s="34" t="s">
        <v>51</v>
      </c>
    </row>
    <row r="681" spans="1:21" s="7" customFormat="1" ht="15" customHeight="1">
      <c r="A681" s="91">
        <v>18</v>
      </c>
      <c r="B681" s="31" t="s">
        <v>5142</v>
      </c>
      <c r="C681" s="31" t="s">
        <v>5144</v>
      </c>
      <c r="D681" s="29" t="s">
        <v>758</v>
      </c>
      <c r="E681" s="91">
        <v>1</v>
      </c>
      <c r="F681" s="31" t="s">
        <v>5128</v>
      </c>
      <c r="G681" s="26" t="s">
        <v>785</v>
      </c>
      <c r="H681" s="26"/>
      <c r="I681" s="26" t="s">
        <v>45</v>
      </c>
      <c r="J681" s="91">
        <v>2</v>
      </c>
      <c r="K681" s="91">
        <v>2</v>
      </c>
      <c r="L681" s="91"/>
      <c r="M681" s="53"/>
      <c r="N681" s="91"/>
      <c r="O681" s="91"/>
      <c r="P681" s="36">
        <v>45</v>
      </c>
      <c r="Q681" s="36" t="s">
        <v>5040</v>
      </c>
      <c r="R681" s="44">
        <v>241</v>
      </c>
      <c r="S681" s="126"/>
      <c r="T681" s="126" cm="1">
        <f t="array" ref="T681">_xlfn.IFS(Q681="始業～就業（8:30～17:15）",R681*7.75,Q681="日の入り～日の出",R681*12,Q681="その他",S681)</f>
        <v>1867.75</v>
      </c>
      <c r="U681" s="34" t="s">
        <v>4948</v>
      </c>
    </row>
    <row r="682" spans="1:21" s="7" customFormat="1" ht="15" customHeight="1">
      <c r="A682" s="91">
        <v>18</v>
      </c>
      <c r="B682" s="31" t="s">
        <v>5142</v>
      </c>
      <c r="C682" s="31" t="s">
        <v>5144</v>
      </c>
      <c r="D682" s="29" t="s">
        <v>758</v>
      </c>
      <c r="E682" s="91">
        <v>1</v>
      </c>
      <c r="F682" s="31" t="s">
        <v>5128</v>
      </c>
      <c r="G682" s="26" t="s">
        <v>786</v>
      </c>
      <c r="H682" s="26"/>
      <c r="I682" s="26" t="s">
        <v>45</v>
      </c>
      <c r="J682" s="91">
        <v>2</v>
      </c>
      <c r="K682" s="91">
        <v>4</v>
      </c>
      <c r="L682" s="91"/>
      <c r="M682" s="53"/>
      <c r="N682" s="91"/>
      <c r="O682" s="91"/>
      <c r="P682" s="36">
        <v>45</v>
      </c>
      <c r="Q682" s="36" t="s">
        <v>5040</v>
      </c>
      <c r="R682" s="44">
        <v>241</v>
      </c>
      <c r="S682" s="126"/>
      <c r="T682" s="126" cm="1">
        <f t="array" ref="T682">_xlfn.IFS(Q682="始業～就業（8:30～17:15）",R682*7.75,Q682="日の入り～日の出",R682*12,Q682="その他",S682)</f>
        <v>1867.75</v>
      </c>
      <c r="U682" s="34" t="s">
        <v>4948</v>
      </c>
    </row>
    <row r="683" spans="1:21" s="7" customFormat="1" ht="15" customHeight="1">
      <c r="A683" s="91">
        <v>18</v>
      </c>
      <c r="B683" s="31" t="s">
        <v>5142</v>
      </c>
      <c r="C683" s="31" t="s">
        <v>5144</v>
      </c>
      <c r="D683" s="29" t="s">
        <v>758</v>
      </c>
      <c r="E683" s="91">
        <v>1</v>
      </c>
      <c r="F683" s="31" t="s">
        <v>5128</v>
      </c>
      <c r="G683" s="26" t="s">
        <v>6061</v>
      </c>
      <c r="H683" s="26"/>
      <c r="I683" s="26" t="s">
        <v>45</v>
      </c>
      <c r="J683" s="91">
        <v>1</v>
      </c>
      <c r="K683" s="91">
        <v>3</v>
      </c>
      <c r="L683" s="91"/>
      <c r="M683" s="53"/>
      <c r="N683" s="91"/>
      <c r="O683" s="91"/>
      <c r="P683" s="36">
        <v>45</v>
      </c>
      <c r="Q683" s="36" t="s">
        <v>5040</v>
      </c>
      <c r="R683" s="44">
        <v>241</v>
      </c>
      <c r="S683" s="126"/>
      <c r="T683" s="126" cm="1">
        <f t="array" ref="T683">_xlfn.IFS(Q683="始業～就業（8:30～17:15）",R683*7.75,Q683="日の入り～日の出",R683*12,Q683="その他",S683)</f>
        <v>1867.75</v>
      </c>
      <c r="U683" s="34" t="s">
        <v>4948</v>
      </c>
    </row>
    <row r="684" spans="1:21" s="7" customFormat="1" ht="15" customHeight="1">
      <c r="A684" s="91">
        <v>18</v>
      </c>
      <c r="B684" s="31" t="s">
        <v>5142</v>
      </c>
      <c r="C684" s="31" t="s">
        <v>5144</v>
      </c>
      <c r="D684" s="29" t="s">
        <v>758</v>
      </c>
      <c r="E684" s="91">
        <v>1</v>
      </c>
      <c r="F684" s="31" t="s">
        <v>5128</v>
      </c>
      <c r="G684" s="26" t="s">
        <v>6062</v>
      </c>
      <c r="H684" s="26"/>
      <c r="I684" s="26" t="s">
        <v>45</v>
      </c>
      <c r="J684" s="91">
        <v>2</v>
      </c>
      <c r="K684" s="91">
        <v>6</v>
      </c>
      <c r="L684" s="91"/>
      <c r="M684" s="53"/>
      <c r="N684" s="91"/>
      <c r="O684" s="91"/>
      <c r="P684" s="36">
        <v>45</v>
      </c>
      <c r="Q684" s="36" t="s">
        <v>5040</v>
      </c>
      <c r="R684" s="44">
        <v>241</v>
      </c>
      <c r="S684" s="126"/>
      <c r="T684" s="126" cm="1">
        <f t="array" ref="T684">_xlfn.IFS(Q684="始業～就業（8:30～17:15）",R684*7.75,Q684="日の入り～日の出",R684*12,Q684="その他",S684)</f>
        <v>1867.75</v>
      </c>
      <c r="U684" s="34" t="s">
        <v>4948</v>
      </c>
    </row>
    <row r="685" spans="1:21" s="7" customFormat="1" ht="15" customHeight="1">
      <c r="A685" s="91">
        <v>18</v>
      </c>
      <c r="B685" s="31" t="s">
        <v>5142</v>
      </c>
      <c r="C685" s="31" t="s">
        <v>5144</v>
      </c>
      <c r="D685" s="29" t="s">
        <v>758</v>
      </c>
      <c r="E685" s="91">
        <v>1</v>
      </c>
      <c r="F685" s="31" t="s">
        <v>5128</v>
      </c>
      <c r="G685" s="26" t="s">
        <v>6063</v>
      </c>
      <c r="H685" s="26"/>
      <c r="I685" s="26" t="s">
        <v>45</v>
      </c>
      <c r="J685" s="91">
        <v>7</v>
      </c>
      <c r="K685" s="91">
        <v>14</v>
      </c>
      <c r="L685" s="91"/>
      <c r="M685" s="53"/>
      <c r="N685" s="91"/>
      <c r="O685" s="91"/>
      <c r="P685" s="36">
        <v>45</v>
      </c>
      <c r="Q685" s="36" t="s">
        <v>5040</v>
      </c>
      <c r="R685" s="44">
        <v>241</v>
      </c>
      <c r="S685" s="126"/>
      <c r="T685" s="126" cm="1">
        <f t="array" ref="T685">_xlfn.IFS(Q685="始業～就業（8:30～17:15）",R685*7.75,Q685="日の入り～日の出",R685*12,Q685="その他",S685)</f>
        <v>1867.75</v>
      </c>
      <c r="U685" s="34" t="s">
        <v>4948</v>
      </c>
    </row>
    <row r="686" spans="1:21" s="7" customFormat="1" ht="15" customHeight="1">
      <c r="A686" s="91">
        <v>18</v>
      </c>
      <c r="B686" s="31" t="s">
        <v>5142</v>
      </c>
      <c r="C686" s="31" t="s">
        <v>5144</v>
      </c>
      <c r="D686" s="29" t="s">
        <v>758</v>
      </c>
      <c r="E686" s="91">
        <v>1</v>
      </c>
      <c r="F686" s="31" t="s">
        <v>5128</v>
      </c>
      <c r="G686" s="26" t="s">
        <v>787</v>
      </c>
      <c r="H686" s="26"/>
      <c r="I686" s="26" t="s">
        <v>98</v>
      </c>
      <c r="J686" s="91">
        <v>6</v>
      </c>
      <c r="K686" s="91">
        <v>6</v>
      </c>
      <c r="L686" s="91"/>
      <c r="M686" s="53"/>
      <c r="N686" s="91"/>
      <c r="O686" s="91"/>
      <c r="P686" s="36">
        <v>18</v>
      </c>
      <c r="Q686" s="36" t="s">
        <v>5040</v>
      </c>
      <c r="R686" s="44">
        <v>241</v>
      </c>
      <c r="S686" s="126"/>
      <c r="T686" s="126" cm="1">
        <f t="array" ref="T686">_xlfn.IFS(Q686="始業～就業（8:30～17:15）",R686*7.75,Q686="日の入り～日の出",R686*12,Q686="その他",S686)</f>
        <v>1867.75</v>
      </c>
      <c r="U686" s="34" t="s">
        <v>336</v>
      </c>
    </row>
    <row r="687" spans="1:21" s="7" customFormat="1" ht="15" customHeight="1">
      <c r="A687" s="91">
        <v>18</v>
      </c>
      <c r="B687" s="31" t="s">
        <v>5142</v>
      </c>
      <c r="C687" s="31" t="s">
        <v>5144</v>
      </c>
      <c r="D687" s="29" t="s">
        <v>758</v>
      </c>
      <c r="E687" s="91">
        <v>1</v>
      </c>
      <c r="F687" s="31" t="s">
        <v>5128</v>
      </c>
      <c r="G687" s="26" t="s">
        <v>787</v>
      </c>
      <c r="H687" s="26"/>
      <c r="I687" s="26" t="s">
        <v>298</v>
      </c>
      <c r="J687" s="91">
        <v>9</v>
      </c>
      <c r="K687" s="91">
        <v>36</v>
      </c>
      <c r="L687" s="91"/>
      <c r="M687" s="53"/>
      <c r="N687" s="91"/>
      <c r="O687" s="91"/>
      <c r="P687" s="36">
        <v>55</v>
      </c>
      <c r="Q687" s="36" t="s">
        <v>5040</v>
      </c>
      <c r="R687" s="44">
        <v>241</v>
      </c>
      <c r="S687" s="126"/>
      <c r="T687" s="126" cm="1">
        <f t="array" ref="T687">_xlfn.IFS(Q687="始業～就業（8:30～17:15）",R687*7.75,Q687="日の入り～日の出",R687*12,Q687="その他",S687)</f>
        <v>1867.75</v>
      </c>
      <c r="U687" s="34" t="s">
        <v>322</v>
      </c>
    </row>
    <row r="688" spans="1:21" s="7" customFormat="1" ht="15" customHeight="1">
      <c r="A688" s="91">
        <v>18</v>
      </c>
      <c r="B688" s="31" t="s">
        <v>5142</v>
      </c>
      <c r="C688" s="31" t="s">
        <v>5144</v>
      </c>
      <c r="D688" s="29" t="s">
        <v>758</v>
      </c>
      <c r="E688" s="91">
        <v>1</v>
      </c>
      <c r="F688" s="31" t="s">
        <v>5128</v>
      </c>
      <c r="G688" s="26" t="s">
        <v>24</v>
      </c>
      <c r="H688" s="26"/>
      <c r="I688" s="26" t="s">
        <v>52</v>
      </c>
      <c r="J688" s="91">
        <v>1</v>
      </c>
      <c r="K688" s="91">
        <v>1</v>
      </c>
      <c r="L688" s="91"/>
      <c r="M688" s="53"/>
      <c r="N688" s="91"/>
      <c r="O688" s="91"/>
      <c r="P688" s="36">
        <v>25</v>
      </c>
      <c r="Q688" s="36" t="s">
        <v>5040</v>
      </c>
      <c r="R688" s="44">
        <v>241</v>
      </c>
      <c r="S688" s="126"/>
      <c r="T688" s="126" cm="1">
        <f t="array" ref="T688">_xlfn.IFS(Q688="始業～就業（8:30～17:15）",R688*7.75,Q688="日の入り～日の出",R688*12,Q688="その他",S688)</f>
        <v>1867.75</v>
      </c>
      <c r="U688" s="34" t="s">
        <v>51</v>
      </c>
    </row>
    <row r="689" spans="1:21" s="7" customFormat="1" ht="15" customHeight="1">
      <c r="A689" s="91">
        <v>18</v>
      </c>
      <c r="B689" s="31" t="s">
        <v>5142</v>
      </c>
      <c r="C689" s="31" t="s">
        <v>5144</v>
      </c>
      <c r="D689" s="29" t="s">
        <v>758</v>
      </c>
      <c r="E689" s="91">
        <v>1</v>
      </c>
      <c r="F689" s="31" t="s">
        <v>5128</v>
      </c>
      <c r="G689" s="26" t="s">
        <v>788</v>
      </c>
      <c r="H689" s="26"/>
      <c r="I689" s="26" t="s">
        <v>45</v>
      </c>
      <c r="J689" s="91">
        <v>1</v>
      </c>
      <c r="K689" s="91">
        <v>1</v>
      </c>
      <c r="L689" s="91"/>
      <c r="M689" s="53"/>
      <c r="N689" s="91"/>
      <c r="O689" s="91"/>
      <c r="P689" s="36">
        <v>45</v>
      </c>
      <c r="Q689" s="36" t="s">
        <v>5040</v>
      </c>
      <c r="R689" s="44">
        <v>241</v>
      </c>
      <c r="S689" s="126"/>
      <c r="T689" s="126" cm="1">
        <f t="array" ref="T689">_xlfn.IFS(Q689="始業～就業（8:30～17:15）",R689*7.75,Q689="日の入り～日の出",R689*12,Q689="その他",S689)</f>
        <v>1867.75</v>
      </c>
      <c r="U689" s="34" t="s">
        <v>4948</v>
      </c>
    </row>
    <row r="690" spans="1:21" s="7" customFormat="1" ht="15" customHeight="1">
      <c r="A690" s="91">
        <v>18</v>
      </c>
      <c r="B690" s="31" t="s">
        <v>5142</v>
      </c>
      <c r="C690" s="31" t="s">
        <v>5144</v>
      </c>
      <c r="D690" s="29" t="s">
        <v>758</v>
      </c>
      <c r="E690" s="91">
        <v>1</v>
      </c>
      <c r="F690" s="31" t="s">
        <v>5128</v>
      </c>
      <c r="G690" s="26" t="s">
        <v>789</v>
      </c>
      <c r="H690" s="26"/>
      <c r="I690" s="26" t="s">
        <v>52</v>
      </c>
      <c r="J690" s="91">
        <v>1</v>
      </c>
      <c r="K690" s="91">
        <v>2</v>
      </c>
      <c r="L690" s="91"/>
      <c r="M690" s="53"/>
      <c r="N690" s="91"/>
      <c r="O690" s="91"/>
      <c r="P690" s="36">
        <v>25</v>
      </c>
      <c r="Q690" s="36" t="s">
        <v>5040</v>
      </c>
      <c r="R690" s="44">
        <v>241</v>
      </c>
      <c r="S690" s="126"/>
      <c r="T690" s="126" cm="1">
        <f t="array" ref="T690">_xlfn.IFS(Q690="始業～就業（8:30～17:15）",R690*7.75,Q690="日の入り～日の出",R690*12,Q690="その他",S690)</f>
        <v>1867.75</v>
      </c>
      <c r="U690" s="34" t="s">
        <v>51</v>
      </c>
    </row>
    <row r="691" spans="1:21" s="7" customFormat="1" ht="15" customHeight="1">
      <c r="A691" s="91">
        <v>18</v>
      </c>
      <c r="B691" s="31" t="s">
        <v>5142</v>
      </c>
      <c r="C691" s="31" t="s">
        <v>5144</v>
      </c>
      <c r="D691" s="29" t="s">
        <v>758</v>
      </c>
      <c r="E691" s="91">
        <v>1</v>
      </c>
      <c r="F691" s="31" t="s">
        <v>5128</v>
      </c>
      <c r="G691" s="26" t="s">
        <v>790</v>
      </c>
      <c r="H691" s="26"/>
      <c r="I691" s="26" t="s">
        <v>211</v>
      </c>
      <c r="J691" s="91">
        <v>4</v>
      </c>
      <c r="K691" s="91">
        <v>4</v>
      </c>
      <c r="L691" s="91"/>
      <c r="M691" s="53"/>
      <c r="N691" s="91"/>
      <c r="O691" s="91"/>
      <c r="P691" s="36">
        <v>27</v>
      </c>
      <c r="Q691" s="36" t="s">
        <v>5040</v>
      </c>
      <c r="R691" s="44">
        <v>241</v>
      </c>
      <c r="S691" s="126"/>
      <c r="T691" s="126" cm="1">
        <f t="array" ref="T691">_xlfn.IFS(Q691="始業～就業（8:30～17:15）",R691*7.75,Q691="日の入り～日の出",R691*12,Q691="その他",S691)</f>
        <v>1867.75</v>
      </c>
      <c r="U691" s="34" t="s">
        <v>309</v>
      </c>
    </row>
    <row r="692" spans="1:21" s="7" customFormat="1" ht="15" customHeight="1">
      <c r="A692" s="91">
        <v>18</v>
      </c>
      <c r="B692" s="31" t="s">
        <v>5142</v>
      </c>
      <c r="C692" s="31" t="s">
        <v>5144</v>
      </c>
      <c r="D692" s="29" t="s">
        <v>758</v>
      </c>
      <c r="E692" s="91">
        <v>1</v>
      </c>
      <c r="F692" s="31" t="s">
        <v>5128</v>
      </c>
      <c r="G692" s="26" t="s">
        <v>790</v>
      </c>
      <c r="H692" s="26"/>
      <c r="I692" s="26" t="s">
        <v>52</v>
      </c>
      <c r="J692" s="91">
        <v>2</v>
      </c>
      <c r="K692" s="91">
        <v>2</v>
      </c>
      <c r="L692" s="91"/>
      <c r="M692" s="53"/>
      <c r="N692" s="91"/>
      <c r="O692" s="91"/>
      <c r="P692" s="36">
        <v>25</v>
      </c>
      <c r="Q692" s="36" t="s">
        <v>5040</v>
      </c>
      <c r="R692" s="44">
        <v>241</v>
      </c>
      <c r="S692" s="126"/>
      <c r="T692" s="126" cm="1">
        <f t="array" ref="T692">_xlfn.IFS(Q692="始業～就業（8:30～17:15）",R692*7.75,Q692="日の入り～日の出",R692*12,Q692="その他",S692)</f>
        <v>1867.75</v>
      </c>
      <c r="U692" s="34" t="s">
        <v>51</v>
      </c>
    </row>
    <row r="693" spans="1:21" s="7" customFormat="1" ht="15" customHeight="1">
      <c r="A693" s="91">
        <v>18</v>
      </c>
      <c r="B693" s="31" t="s">
        <v>5142</v>
      </c>
      <c r="C693" s="31" t="s">
        <v>5144</v>
      </c>
      <c r="D693" s="29" t="s">
        <v>758</v>
      </c>
      <c r="E693" s="91">
        <v>1</v>
      </c>
      <c r="F693" s="31" t="s">
        <v>5128</v>
      </c>
      <c r="G693" s="26" t="s">
        <v>790</v>
      </c>
      <c r="H693" s="26"/>
      <c r="I693" s="26" t="s">
        <v>45</v>
      </c>
      <c r="J693" s="91">
        <v>1</v>
      </c>
      <c r="K693" s="91">
        <v>1</v>
      </c>
      <c r="L693" s="91"/>
      <c r="M693" s="53"/>
      <c r="N693" s="91"/>
      <c r="O693" s="91"/>
      <c r="P693" s="36">
        <v>45</v>
      </c>
      <c r="Q693" s="36" t="s">
        <v>5040</v>
      </c>
      <c r="R693" s="44">
        <v>241</v>
      </c>
      <c r="S693" s="126"/>
      <c r="T693" s="126" cm="1">
        <f t="array" ref="T693">_xlfn.IFS(Q693="始業～就業（8:30～17:15）",R693*7.75,Q693="日の入り～日の出",R693*12,Q693="その他",S693)</f>
        <v>1867.75</v>
      </c>
      <c r="U693" s="34" t="s">
        <v>4948</v>
      </c>
    </row>
    <row r="694" spans="1:21" s="7" customFormat="1" ht="15" customHeight="1">
      <c r="A694" s="91">
        <v>18</v>
      </c>
      <c r="B694" s="31" t="s">
        <v>5142</v>
      </c>
      <c r="C694" s="31" t="s">
        <v>5144</v>
      </c>
      <c r="D694" s="29" t="s">
        <v>758</v>
      </c>
      <c r="E694" s="91">
        <v>1</v>
      </c>
      <c r="F694" s="31" t="s">
        <v>5128</v>
      </c>
      <c r="G694" s="26" t="s">
        <v>791</v>
      </c>
      <c r="H694" s="26"/>
      <c r="I694" s="26" t="s">
        <v>211</v>
      </c>
      <c r="J694" s="91">
        <v>4</v>
      </c>
      <c r="K694" s="91">
        <v>4</v>
      </c>
      <c r="L694" s="91"/>
      <c r="M694" s="53"/>
      <c r="N694" s="91"/>
      <c r="O694" s="91"/>
      <c r="P694" s="36">
        <v>27</v>
      </c>
      <c r="Q694" s="36" t="s">
        <v>5040</v>
      </c>
      <c r="R694" s="44">
        <v>241</v>
      </c>
      <c r="S694" s="126"/>
      <c r="T694" s="126" cm="1">
        <f t="array" ref="T694">_xlfn.IFS(Q694="始業～就業（8:30～17:15）",R694*7.75,Q694="日の入り～日の出",R694*12,Q694="その他",S694)</f>
        <v>1867.75</v>
      </c>
      <c r="U694" s="34" t="s">
        <v>309</v>
      </c>
    </row>
    <row r="695" spans="1:21" s="7" customFormat="1" ht="15" customHeight="1">
      <c r="A695" s="91">
        <v>18</v>
      </c>
      <c r="B695" s="31" t="s">
        <v>5142</v>
      </c>
      <c r="C695" s="31" t="s">
        <v>5144</v>
      </c>
      <c r="D695" s="29" t="s">
        <v>758</v>
      </c>
      <c r="E695" s="91">
        <v>1</v>
      </c>
      <c r="F695" s="31" t="s">
        <v>5128</v>
      </c>
      <c r="G695" s="26" t="s">
        <v>791</v>
      </c>
      <c r="H695" s="26"/>
      <c r="I695" s="26" t="s">
        <v>52</v>
      </c>
      <c r="J695" s="91">
        <v>2</v>
      </c>
      <c r="K695" s="91">
        <v>2</v>
      </c>
      <c r="L695" s="91"/>
      <c r="M695" s="53"/>
      <c r="N695" s="91"/>
      <c r="O695" s="91"/>
      <c r="P695" s="36">
        <v>25</v>
      </c>
      <c r="Q695" s="36" t="s">
        <v>5040</v>
      </c>
      <c r="R695" s="44">
        <v>241</v>
      </c>
      <c r="S695" s="126"/>
      <c r="T695" s="126" cm="1">
        <f t="array" ref="T695">_xlfn.IFS(Q695="始業～就業（8:30～17:15）",R695*7.75,Q695="日の入り～日の出",R695*12,Q695="その他",S695)</f>
        <v>1867.75</v>
      </c>
      <c r="U695" s="34" t="s">
        <v>51</v>
      </c>
    </row>
    <row r="696" spans="1:21" s="7" customFormat="1" ht="15" customHeight="1">
      <c r="A696" s="91">
        <v>18</v>
      </c>
      <c r="B696" s="31" t="s">
        <v>5142</v>
      </c>
      <c r="C696" s="31" t="s">
        <v>5144</v>
      </c>
      <c r="D696" s="29" t="s">
        <v>758</v>
      </c>
      <c r="E696" s="91">
        <v>1</v>
      </c>
      <c r="F696" s="31" t="s">
        <v>5128</v>
      </c>
      <c r="G696" s="26" t="s">
        <v>791</v>
      </c>
      <c r="H696" s="26"/>
      <c r="I696" s="26" t="s">
        <v>45</v>
      </c>
      <c r="J696" s="91">
        <v>1</v>
      </c>
      <c r="K696" s="91">
        <v>1</v>
      </c>
      <c r="L696" s="91"/>
      <c r="M696" s="53"/>
      <c r="N696" s="91"/>
      <c r="O696" s="91"/>
      <c r="P696" s="36">
        <v>45</v>
      </c>
      <c r="Q696" s="36" t="s">
        <v>5040</v>
      </c>
      <c r="R696" s="44">
        <v>241</v>
      </c>
      <c r="S696" s="126"/>
      <c r="T696" s="126" cm="1">
        <f t="array" ref="T696">_xlfn.IFS(Q696="始業～就業（8:30～17:15）",R696*7.75,Q696="日の入り～日の出",R696*12,Q696="その他",S696)</f>
        <v>1867.75</v>
      </c>
      <c r="U696" s="34" t="s">
        <v>4948</v>
      </c>
    </row>
    <row r="697" spans="1:21" s="7" customFormat="1" ht="15" customHeight="1">
      <c r="A697" s="91">
        <v>18</v>
      </c>
      <c r="B697" s="31" t="s">
        <v>5142</v>
      </c>
      <c r="C697" s="31" t="s">
        <v>5144</v>
      </c>
      <c r="D697" s="29" t="s">
        <v>758</v>
      </c>
      <c r="E697" s="91">
        <v>1</v>
      </c>
      <c r="F697" s="31" t="s">
        <v>5128</v>
      </c>
      <c r="G697" s="26" t="s">
        <v>792</v>
      </c>
      <c r="H697" s="26"/>
      <c r="I697" s="26" t="s">
        <v>211</v>
      </c>
      <c r="J697" s="91">
        <v>3</v>
      </c>
      <c r="K697" s="91">
        <v>3</v>
      </c>
      <c r="L697" s="91"/>
      <c r="M697" s="53"/>
      <c r="N697" s="91"/>
      <c r="O697" s="91"/>
      <c r="P697" s="36">
        <v>27</v>
      </c>
      <c r="Q697" s="36" t="s">
        <v>5040</v>
      </c>
      <c r="R697" s="44">
        <v>241</v>
      </c>
      <c r="S697" s="126"/>
      <c r="T697" s="126" cm="1">
        <f t="array" ref="T697">_xlfn.IFS(Q697="始業～就業（8:30～17:15）",R697*7.75,Q697="日の入り～日の出",R697*12,Q697="その他",S697)</f>
        <v>1867.75</v>
      </c>
      <c r="U697" s="34" t="s">
        <v>309</v>
      </c>
    </row>
    <row r="698" spans="1:21" s="7" customFormat="1" ht="15" customHeight="1">
      <c r="A698" s="91">
        <v>18</v>
      </c>
      <c r="B698" s="31" t="s">
        <v>5142</v>
      </c>
      <c r="C698" s="31" t="s">
        <v>5144</v>
      </c>
      <c r="D698" s="29" t="s">
        <v>758</v>
      </c>
      <c r="E698" s="91">
        <v>1</v>
      </c>
      <c r="F698" s="31" t="s">
        <v>5128</v>
      </c>
      <c r="G698" s="26" t="s">
        <v>792</v>
      </c>
      <c r="H698" s="26"/>
      <c r="I698" s="26" t="s">
        <v>52</v>
      </c>
      <c r="J698" s="91">
        <v>2</v>
      </c>
      <c r="K698" s="91">
        <v>2</v>
      </c>
      <c r="L698" s="91"/>
      <c r="M698" s="53"/>
      <c r="N698" s="91"/>
      <c r="O698" s="91"/>
      <c r="P698" s="36">
        <v>25</v>
      </c>
      <c r="Q698" s="36" t="s">
        <v>5040</v>
      </c>
      <c r="R698" s="44">
        <v>241</v>
      </c>
      <c r="S698" s="126"/>
      <c r="T698" s="126" cm="1">
        <f t="array" ref="T698">_xlfn.IFS(Q698="始業～就業（8:30～17:15）",R698*7.75,Q698="日の入り～日の出",R698*12,Q698="その他",S698)</f>
        <v>1867.75</v>
      </c>
      <c r="U698" s="34" t="s">
        <v>51</v>
      </c>
    </row>
    <row r="699" spans="1:21" s="7" customFormat="1" ht="15" customHeight="1">
      <c r="A699" s="91">
        <v>18</v>
      </c>
      <c r="B699" s="31" t="s">
        <v>5142</v>
      </c>
      <c r="C699" s="31" t="s">
        <v>5144</v>
      </c>
      <c r="D699" s="29" t="s">
        <v>758</v>
      </c>
      <c r="E699" s="91">
        <v>1</v>
      </c>
      <c r="F699" s="31" t="s">
        <v>5128</v>
      </c>
      <c r="G699" s="26" t="s">
        <v>792</v>
      </c>
      <c r="H699" s="26"/>
      <c r="I699" s="26" t="s">
        <v>45</v>
      </c>
      <c r="J699" s="91">
        <v>1</v>
      </c>
      <c r="K699" s="91">
        <v>1</v>
      </c>
      <c r="L699" s="91"/>
      <c r="M699" s="53"/>
      <c r="N699" s="91"/>
      <c r="O699" s="91"/>
      <c r="P699" s="36">
        <v>45</v>
      </c>
      <c r="Q699" s="36" t="s">
        <v>5040</v>
      </c>
      <c r="R699" s="44">
        <v>241</v>
      </c>
      <c r="S699" s="126"/>
      <c r="T699" s="126" cm="1">
        <f t="array" ref="T699">_xlfn.IFS(Q699="始業～就業（8:30～17:15）",R699*7.75,Q699="日の入り～日の出",R699*12,Q699="その他",S699)</f>
        <v>1867.75</v>
      </c>
      <c r="U699" s="34" t="s">
        <v>4948</v>
      </c>
    </row>
    <row r="700" spans="1:21" s="7" customFormat="1" ht="15" customHeight="1">
      <c r="A700" s="91">
        <v>18</v>
      </c>
      <c r="B700" s="31" t="s">
        <v>5142</v>
      </c>
      <c r="C700" s="31" t="s">
        <v>5144</v>
      </c>
      <c r="D700" s="29" t="s">
        <v>758</v>
      </c>
      <c r="E700" s="91">
        <v>1</v>
      </c>
      <c r="F700" s="31" t="s">
        <v>5128</v>
      </c>
      <c r="G700" s="26" t="s">
        <v>793</v>
      </c>
      <c r="H700" s="26"/>
      <c r="I700" s="26" t="s">
        <v>211</v>
      </c>
      <c r="J700" s="91">
        <v>3</v>
      </c>
      <c r="K700" s="91">
        <v>3</v>
      </c>
      <c r="L700" s="91"/>
      <c r="M700" s="53"/>
      <c r="N700" s="91"/>
      <c r="O700" s="91"/>
      <c r="P700" s="36">
        <v>27</v>
      </c>
      <c r="Q700" s="36" t="s">
        <v>5040</v>
      </c>
      <c r="R700" s="44">
        <v>241</v>
      </c>
      <c r="S700" s="126"/>
      <c r="T700" s="126" cm="1">
        <f t="array" ref="T700">_xlfn.IFS(Q700="始業～就業（8:30～17:15）",R700*7.75,Q700="日の入り～日の出",R700*12,Q700="その他",S700)</f>
        <v>1867.75</v>
      </c>
      <c r="U700" s="34" t="s">
        <v>309</v>
      </c>
    </row>
    <row r="701" spans="1:21" s="7" customFormat="1" ht="15" customHeight="1">
      <c r="A701" s="91">
        <v>18</v>
      </c>
      <c r="B701" s="31" t="s">
        <v>5142</v>
      </c>
      <c r="C701" s="31" t="s">
        <v>5144</v>
      </c>
      <c r="D701" s="29" t="s">
        <v>758</v>
      </c>
      <c r="E701" s="91">
        <v>1</v>
      </c>
      <c r="F701" s="31" t="s">
        <v>5128</v>
      </c>
      <c r="G701" s="26" t="s">
        <v>793</v>
      </c>
      <c r="H701" s="26"/>
      <c r="I701" s="26" t="s">
        <v>52</v>
      </c>
      <c r="J701" s="91">
        <v>2</v>
      </c>
      <c r="K701" s="91">
        <v>2</v>
      </c>
      <c r="L701" s="91"/>
      <c r="M701" s="53"/>
      <c r="N701" s="91"/>
      <c r="O701" s="91"/>
      <c r="P701" s="36">
        <v>25</v>
      </c>
      <c r="Q701" s="36" t="s">
        <v>5040</v>
      </c>
      <c r="R701" s="44">
        <v>241</v>
      </c>
      <c r="S701" s="126"/>
      <c r="T701" s="126" cm="1">
        <f t="array" ref="T701">_xlfn.IFS(Q701="始業～就業（8:30～17:15）",R701*7.75,Q701="日の入り～日の出",R701*12,Q701="その他",S701)</f>
        <v>1867.75</v>
      </c>
      <c r="U701" s="34" t="s">
        <v>51</v>
      </c>
    </row>
    <row r="702" spans="1:21" s="7" customFormat="1" ht="15" customHeight="1">
      <c r="A702" s="91">
        <v>18</v>
      </c>
      <c r="B702" s="31" t="s">
        <v>5142</v>
      </c>
      <c r="C702" s="31" t="s">
        <v>5144</v>
      </c>
      <c r="D702" s="29" t="s">
        <v>758</v>
      </c>
      <c r="E702" s="91">
        <v>1</v>
      </c>
      <c r="F702" s="31" t="s">
        <v>5128</v>
      </c>
      <c r="G702" s="26" t="s">
        <v>793</v>
      </c>
      <c r="H702" s="26"/>
      <c r="I702" s="26" t="s">
        <v>45</v>
      </c>
      <c r="J702" s="91">
        <v>1</v>
      </c>
      <c r="K702" s="91">
        <v>1</v>
      </c>
      <c r="L702" s="91"/>
      <c r="M702" s="53"/>
      <c r="N702" s="91"/>
      <c r="O702" s="91"/>
      <c r="P702" s="36">
        <v>45</v>
      </c>
      <c r="Q702" s="36" t="s">
        <v>5040</v>
      </c>
      <c r="R702" s="44">
        <v>241</v>
      </c>
      <c r="S702" s="126"/>
      <c r="T702" s="126" cm="1">
        <f t="array" ref="T702">_xlfn.IFS(Q702="始業～就業（8:30～17:15）",R702*7.75,Q702="日の入り～日の出",R702*12,Q702="その他",S702)</f>
        <v>1867.75</v>
      </c>
      <c r="U702" s="34" t="s">
        <v>4948</v>
      </c>
    </row>
    <row r="703" spans="1:21" s="7" customFormat="1" ht="15" customHeight="1">
      <c r="A703" s="91">
        <v>18</v>
      </c>
      <c r="B703" s="31" t="s">
        <v>5142</v>
      </c>
      <c r="C703" s="31" t="s">
        <v>5144</v>
      </c>
      <c r="D703" s="29" t="s">
        <v>758</v>
      </c>
      <c r="E703" s="91">
        <v>2</v>
      </c>
      <c r="F703" s="31" t="s">
        <v>5128</v>
      </c>
      <c r="G703" s="26" t="s">
        <v>794</v>
      </c>
      <c r="H703" s="26"/>
      <c r="I703" s="26" t="s">
        <v>45</v>
      </c>
      <c r="J703" s="91">
        <v>1</v>
      </c>
      <c r="K703" s="91">
        <v>1</v>
      </c>
      <c r="L703" s="91"/>
      <c r="M703" s="53"/>
      <c r="N703" s="91"/>
      <c r="O703" s="91"/>
      <c r="P703" s="36">
        <v>45</v>
      </c>
      <c r="Q703" s="36" t="s">
        <v>5040</v>
      </c>
      <c r="R703" s="44">
        <v>241</v>
      </c>
      <c r="S703" s="126"/>
      <c r="T703" s="126" cm="1">
        <f t="array" ref="T703">_xlfn.IFS(Q703="始業～就業（8:30～17:15）",R703*7.75,Q703="日の入り～日の出",R703*12,Q703="その他",S703)</f>
        <v>1867.75</v>
      </c>
      <c r="U703" s="34" t="s">
        <v>4948</v>
      </c>
    </row>
    <row r="704" spans="1:21" s="7" customFormat="1" ht="15" customHeight="1">
      <c r="A704" s="91">
        <v>18</v>
      </c>
      <c r="B704" s="31" t="s">
        <v>5142</v>
      </c>
      <c r="C704" s="31" t="s">
        <v>5144</v>
      </c>
      <c r="D704" s="29" t="s">
        <v>758</v>
      </c>
      <c r="E704" s="91">
        <v>2</v>
      </c>
      <c r="F704" s="31" t="s">
        <v>5128</v>
      </c>
      <c r="G704" s="26" t="s">
        <v>795</v>
      </c>
      <c r="H704" s="26"/>
      <c r="I704" s="26" t="s">
        <v>45</v>
      </c>
      <c r="J704" s="91">
        <v>3</v>
      </c>
      <c r="K704" s="91">
        <v>3</v>
      </c>
      <c r="L704" s="91"/>
      <c r="M704" s="53"/>
      <c r="N704" s="91"/>
      <c r="O704" s="91"/>
      <c r="P704" s="36">
        <v>45</v>
      </c>
      <c r="Q704" s="36" t="s">
        <v>5040</v>
      </c>
      <c r="R704" s="44">
        <v>241</v>
      </c>
      <c r="S704" s="126"/>
      <c r="T704" s="126" cm="1">
        <f t="array" ref="T704">_xlfn.IFS(Q704="始業～就業（8:30～17:15）",R704*7.75,Q704="日の入り～日の出",R704*12,Q704="その他",S704)</f>
        <v>1867.75</v>
      </c>
      <c r="U704" s="34" t="s">
        <v>4948</v>
      </c>
    </row>
    <row r="705" spans="1:21" s="7" customFormat="1" ht="15" customHeight="1">
      <c r="A705" s="91">
        <v>18</v>
      </c>
      <c r="B705" s="31" t="s">
        <v>5142</v>
      </c>
      <c r="C705" s="31" t="s">
        <v>5144</v>
      </c>
      <c r="D705" s="29" t="s">
        <v>758</v>
      </c>
      <c r="E705" s="91">
        <v>2</v>
      </c>
      <c r="F705" s="31" t="s">
        <v>5128</v>
      </c>
      <c r="G705" s="26" t="s">
        <v>796</v>
      </c>
      <c r="H705" s="26"/>
      <c r="I705" s="26" t="s">
        <v>45</v>
      </c>
      <c r="J705" s="91">
        <v>3</v>
      </c>
      <c r="K705" s="91">
        <v>3</v>
      </c>
      <c r="L705" s="91"/>
      <c r="M705" s="53"/>
      <c r="N705" s="91"/>
      <c r="O705" s="91"/>
      <c r="P705" s="36">
        <v>45</v>
      </c>
      <c r="Q705" s="36" t="s">
        <v>5040</v>
      </c>
      <c r="R705" s="44">
        <v>241</v>
      </c>
      <c r="S705" s="126"/>
      <c r="T705" s="126" cm="1">
        <f t="array" ref="T705">_xlfn.IFS(Q705="始業～就業（8:30～17:15）",R705*7.75,Q705="日の入り～日の出",R705*12,Q705="その他",S705)</f>
        <v>1867.75</v>
      </c>
      <c r="U705" s="34" t="s">
        <v>4948</v>
      </c>
    </row>
    <row r="706" spans="1:21" s="7" customFormat="1" ht="15" customHeight="1">
      <c r="A706" s="91">
        <v>18</v>
      </c>
      <c r="B706" s="31" t="s">
        <v>5142</v>
      </c>
      <c r="C706" s="31" t="s">
        <v>5144</v>
      </c>
      <c r="D706" s="29" t="s">
        <v>758</v>
      </c>
      <c r="E706" s="91">
        <v>2</v>
      </c>
      <c r="F706" s="31" t="s">
        <v>5128</v>
      </c>
      <c r="G706" s="26" t="s">
        <v>797</v>
      </c>
      <c r="H706" s="26"/>
      <c r="I706" s="26" t="s">
        <v>45</v>
      </c>
      <c r="J706" s="91">
        <v>11</v>
      </c>
      <c r="K706" s="91">
        <v>22</v>
      </c>
      <c r="L706" s="91"/>
      <c r="M706" s="53"/>
      <c r="N706" s="91"/>
      <c r="O706" s="91"/>
      <c r="P706" s="36">
        <v>45</v>
      </c>
      <c r="Q706" s="36" t="s">
        <v>5040</v>
      </c>
      <c r="R706" s="44">
        <v>241</v>
      </c>
      <c r="S706" s="126"/>
      <c r="T706" s="126" cm="1">
        <f t="array" ref="T706">_xlfn.IFS(Q706="始業～就業（8:30～17:15）",R706*7.75,Q706="日の入り～日の出",R706*12,Q706="その他",S706)</f>
        <v>1867.75</v>
      </c>
      <c r="U706" s="34" t="s">
        <v>4948</v>
      </c>
    </row>
    <row r="707" spans="1:21" s="7" customFormat="1" ht="15" customHeight="1">
      <c r="A707" s="91">
        <v>18</v>
      </c>
      <c r="B707" s="31" t="s">
        <v>5142</v>
      </c>
      <c r="C707" s="31" t="s">
        <v>5144</v>
      </c>
      <c r="D707" s="29" t="s">
        <v>758</v>
      </c>
      <c r="E707" s="91">
        <v>2</v>
      </c>
      <c r="F707" s="31" t="s">
        <v>5128</v>
      </c>
      <c r="G707" s="26" t="s">
        <v>797</v>
      </c>
      <c r="H707" s="26"/>
      <c r="I707" s="26" t="s">
        <v>45</v>
      </c>
      <c r="J707" s="91">
        <v>2</v>
      </c>
      <c r="K707" s="91">
        <v>2</v>
      </c>
      <c r="L707" s="91"/>
      <c r="M707" s="53"/>
      <c r="N707" s="91"/>
      <c r="O707" s="91"/>
      <c r="P707" s="36">
        <v>45</v>
      </c>
      <c r="Q707" s="36" t="s">
        <v>5040</v>
      </c>
      <c r="R707" s="44">
        <v>241</v>
      </c>
      <c r="S707" s="126"/>
      <c r="T707" s="126" cm="1">
        <f t="array" ref="T707">_xlfn.IFS(Q707="始業～就業（8:30～17:15）",R707*7.75,Q707="日の入り～日の出",R707*12,Q707="その他",S707)</f>
        <v>1867.75</v>
      </c>
      <c r="U707" s="34" t="s">
        <v>4948</v>
      </c>
    </row>
    <row r="708" spans="1:21" s="7" customFormat="1" ht="15" customHeight="1">
      <c r="A708" s="91">
        <v>18</v>
      </c>
      <c r="B708" s="31" t="s">
        <v>5142</v>
      </c>
      <c r="C708" s="31" t="s">
        <v>5144</v>
      </c>
      <c r="D708" s="29" t="s">
        <v>758</v>
      </c>
      <c r="E708" s="91">
        <v>2</v>
      </c>
      <c r="F708" s="31" t="s">
        <v>5128</v>
      </c>
      <c r="G708" s="26" t="s">
        <v>798</v>
      </c>
      <c r="H708" s="26"/>
      <c r="I708" s="26" t="s">
        <v>45</v>
      </c>
      <c r="J708" s="91">
        <v>5</v>
      </c>
      <c r="K708" s="91">
        <v>15</v>
      </c>
      <c r="L708" s="91"/>
      <c r="M708" s="53"/>
      <c r="N708" s="91"/>
      <c r="O708" s="91"/>
      <c r="P708" s="36">
        <v>45</v>
      </c>
      <c r="Q708" s="36" t="s">
        <v>5040</v>
      </c>
      <c r="R708" s="44">
        <v>241</v>
      </c>
      <c r="S708" s="126"/>
      <c r="T708" s="126" cm="1">
        <f t="array" ref="T708">_xlfn.IFS(Q708="始業～就業（8:30～17:15）",R708*7.75,Q708="日の入り～日の出",R708*12,Q708="その他",S708)</f>
        <v>1867.75</v>
      </c>
      <c r="U708" s="34" t="s">
        <v>4948</v>
      </c>
    </row>
    <row r="709" spans="1:21" s="7" customFormat="1" ht="15" customHeight="1">
      <c r="A709" s="91">
        <v>18</v>
      </c>
      <c r="B709" s="31" t="s">
        <v>5142</v>
      </c>
      <c r="C709" s="31" t="s">
        <v>5144</v>
      </c>
      <c r="D709" s="29" t="s">
        <v>758</v>
      </c>
      <c r="E709" s="91">
        <v>2</v>
      </c>
      <c r="F709" s="31" t="s">
        <v>5128</v>
      </c>
      <c r="G709" s="26" t="s">
        <v>799</v>
      </c>
      <c r="H709" s="26"/>
      <c r="I709" s="26" t="s">
        <v>45</v>
      </c>
      <c r="J709" s="91">
        <v>1</v>
      </c>
      <c r="K709" s="91">
        <v>1</v>
      </c>
      <c r="L709" s="91"/>
      <c r="M709" s="53"/>
      <c r="N709" s="91"/>
      <c r="O709" s="91"/>
      <c r="P709" s="36">
        <v>45</v>
      </c>
      <c r="Q709" s="36" t="s">
        <v>5040</v>
      </c>
      <c r="R709" s="44">
        <v>241</v>
      </c>
      <c r="S709" s="126"/>
      <c r="T709" s="126" cm="1">
        <f t="array" ref="T709">_xlfn.IFS(Q709="始業～就業（8:30～17:15）",R709*7.75,Q709="日の入り～日の出",R709*12,Q709="その他",S709)</f>
        <v>1867.75</v>
      </c>
      <c r="U709" s="34" t="s">
        <v>4948</v>
      </c>
    </row>
    <row r="710" spans="1:21" s="7" customFormat="1" ht="15" customHeight="1">
      <c r="A710" s="91">
        <v>18</v>
      </c>
      <c r="B710" s="31" t="s">
        <v>5142</v>
      </c>
      <c r="C710" s="31" t="s">
        <v>5144</v>
      </c>
      <c r="D710" s="29" t="s">
        <v>758</v>
      </c>
      <c r="E710" s="91">
        <v>2</v>
      </c>
      <c r="F710" s="31" t="s">
        <v>5128</v>
      </c>
      <c r="G710" s="26" t="s">
        <v>799</v>
      </c>
      <c r="H710" s="26"/>
      <c r="I710" s="26" t="s">
        <v>52</v>
      </c>
      <c r="J710" s="91">
        <v>1</v>
      </c>
      <c r="K710" s="91">
        <v>1</v>
      </c>
      <c r="L710" s="91"/>
      <c r="M710" s="53"/>
      <c r="N710" s="91"/>
      <c r="O710" s="91"/>
      <c r="P710" s="36">
        <v>25</v>
      </c>
      <c r="Q710" s="36" t="s">
        <v>5040</v>
      </c>
      <c r="R710" s="44">
        <v>241</v>
      </c>
      <c r="S710" s="126"/>
      <c r="T710" s="126" cm="1">
        <f t="array" ref="T710">_xlfn.IFS(Q710="始業～就業（8:30～17:15）",R710*7.75,Q710="日の入り～日の出",R710*12,Q710="その他",S710)</f>
        <v>1867.75</v>
      </c>
      <c r="U710" s="34" t="s">
        <v>51</v>
      </c>
    </row>
    <row r="711" spans="1:21" s="7" customFormat="1" ht="15" customHeight="1">
      <c r="A711" s="91">
        <v>18</v>
      </c>
      <c r="B711" s="31" t="s">
        <v>5142</v>
      </c>
      <c r="C711" s="31" t="s">
        <v>5144</v>
      </c>
      <c r="D711" s="29" t="s">
        <v>758</v>
      </c>
      <c r="E711" s="91">
        <v>2</v>
      </c>
      <c r="F711" s="31" t="s">
        <v>5128</v>
      </c>
      <c r="G711" s="26" t="s">
        <v>799</v>
      </c>
      <c r="H711" s="26"/>
      <c r="I711" s="26" t="s">
        <v>45</v>
      </c>
      <c r="J711" s="91">
        <v>2</v>
      </c>
      <c r="K711" s="91">
        <v>2</v>
      </c>
      <c r="L711" s="91"/>
      <c r="M711" s="53"/>
      <c r="N711" s="91"/>
      <c r="O711" s="91"/>
      <c r="P711" s="36">
        <v>45</v>
      </c>
      <c r="Q711" s="36" t="s">
        <v>5040</v>
      </c>
      <c r="R711" s="44">
        <v>241</v>
      </c>
      <c r="S711" s="126"/>
      <c r="T711" s="126" cm="1">
        <f t="array" ref="T711">_xlfn.IFS(Q711="始業～就業（8:30～17:15）",R711*7.75,Q711="日の入り～日の出",R711*12,Q711="その他",S711)</f>
        <v>1867.75</v>
      </c>
      <c r="U711" s="34" t="s">
        <v>4948</v>
      </c>
    </row>
    <row r="712" spans="1:21" s="7" customFormat="1" ht="15" customHeight="1">
      <c r="A712" s="91">
        <v>18</v>
      </c>
      <c r="B712" s="31" t="s">
        <v>5142</v>
      </c>
      <c r="C712" s="31" t="s">
        <v>5144</v>
      </c>
      <c r="D712" s="29" t="s">
        <v>758</v>
      </c>
      <c r="E712" s="91">
        <v>2</v>
      </c>
      <c r="F712" s="31" t="s">
        <v>5128</v>
      </c>
      <c r="G712" s="26" t="s">
        <v>800</v>
      </c>
      <c r="H712" s="26"/>
      <c r="I712" s="26" t="s">
        <v>45</v>
      </c>
      <c r="J712" s="91">
        <v>1</v>
      </c>
      <c r="K712" s="91">
        <v>5</v>
      </c>
      <c r="L712" s="91"/>
      <c r="M712" s="53"/>
      <c r="N712" s="91"/>
      <c r="O712" s="91"/>
      <c r="P712" s="36">
        <v>45</v>
      </c>
      <c r="Q712" s="36" t="s">
        <v>5040</v>
      </c>
      <c r="R712" s="44">
        <v>241</v>
      </c>
      <c r="S712" s="126"/>
      <c r="T712" s="126" cm="1">
        <f t="array" ref="T712">_xlfn.IFS(Q712="始業～就業（8:30～17:15）",R712*7.75,Q712="日の入り～日の出",R712*12,Q712="その他",S712)</f>
        <v>1867.75</v>
      </c>
      <c r="U712" s="34" t="s">
        <v>4948</v>
      </c>
    </row>
    <row r="713" spans="1:21" s="7" customFormat="1" ht="15" customHeight="1">
      <c r="A713" s="91">
        <v>18</v>
      </c>
      <c r="B713" s="31" t="s">
        <v>5142</v>
      </c>
      <c r="C713" s="31" t="s">
        <v>5144</v>
      </c>
      <c r="D713" s="29" t="s">
        <v>758</v>
      </c>
      <c r="E713" s="91">
        <v>2</v>
      </c>
      <c r="F713" s="31" t="s">
        <v>5128</v>
      </c>
      <c r="G713" s="26" t="s">
        <v>801</v>
      </c>
      <c r="H713" s="26"/>
      <c r="I713" s="26" t="s">
        <v>211</v>
      </c>
      <c r="J713" s="91">
        <v>6</v>
      </c>
      <c r="K713" s="91">
        <v>6</v>
      </c>
      <c r="L713" s="91"/>
      <c r="M713" s="53"/>
      <c r="N713" s="91"/>
      <c r="O713" s="91"/>
      <c r="P713" s="36">
        <v>27</v>
      </c>
      <c r="Q713" s="36" t="s">
        <v>5040</v>
      </c>
      <c r="R713" s="44">
        <v>241</v>
      </c>
      <c r="S713" s="126"/>
      <c r="T713" s="126" cm="1">
        <f t="array" ref="T713">_xlfn.IFS(Q713="始業～就業（8:30～17:15）",R713*7.75,Q713="日の入り～日の出",R713*12,Q713="その他",S713)</f>
        <v>1867.75</v>
      </c>
      <c r="U713" s="34" t="s">
        <v>309</v>
      </c>
    </row>
    <row r="714" spans="1:21" s="7" customFormat="1" ht="15" customHeight="1">
      <c r="A714" s="91">
        <v>18</v>
      </c>
      <c r="B714" s="31" t="s">
        <v>5142</v>
      </c>
      <c r="C714" s="31" t="s">
        <v>5144</v>
      </c>
      <c r="D714" s="29" t="s">
        <v>758</v>
      </c>
      <c r="E714" s="91">
        <v>2</v>
      </c>
      <c r="F714" s="31" t="s">
        <v>5128</v>
      </c>
      <c r="G714" s="26" t="s">
        <v>801</v>
      </c>
      <c r="H714" s="26"/>
      <c r="I714" s="26" t="s">
        <v>298</v>
      </c>
      <c r="J714" s="91">
        <v>1</v>
      </c>
      <c r="K714" s="91">
        <v>4</v>
      </c>
      <c r="L714" s="91"/>
      <c r="M714" s="53"/>
      <c r="N714" s="91"/>
      <c r="O714" s="91"/>
      <c r="P714" s="36">
        <v>55</v>
      </c>
      <c r="Q714" s="36" t="s">
        <v>5040</v>
      </c>
      <c r="R714" s="44">
        <v>241</v>
      </c>
      <c r="S714" s="126"/>
      <c r="T714" s="126" cm="1">
        <f t="array" ref="T714">_xlfn.IFS(Q714="始業～就業（8:30～17:15）",R714*7.75,Q714="日の入り～日の出",R714*12,Q714="その他",S714)</f>
        <v>1867.75</v>
      </c>
      <c r="U714" s="34" t="s">
        <v>322</v>
      </c>
    </row>
    <row r="715" spans="1:21" s="7" customFormat="1" ht="15" customHeight="1">
      <c r="A715" s="91">
        <v>18</v>
      </c>
      <c r="B715" s="31" t="s">
        <v>5142</v>
      </c>
      <c r="C715" s="31" t="s">
        <v>5144</v>
      </c>
      <c r="D715" s="29" t="s">
        <v>758</v>
      </c>
      <c r="E715" s="91">
        <v>2</v>
      </c>
      <c r="F715" s="31" t="s">
        <v>5128</v>
      </c>
      <c r="G715" s="26" t="s">
        <v>802</v>
      </c>
      <c r="H715" s="26"/>
      <c r="I715" s="26" t="s">
        <v>45</v>
      </c>
      <c r="J715" s="91">
        <v>7</v>
      </c>
      <c r="K715" s="91">
        <v>14</v>
      </c>
      <c r="L715" s="91"/>
      <c r="M715" s="53"/>
      <c r="N715" s="91"/>
      <c r="O715" s="91"/>
      <c r="P715" s="36">
        <v>45</v>
      </c>
      <c r="Q715" s="36" t="s">
        <v>5040</v>
      </c>
      <c r="R715" s="44">
        <v>241</v>
      </c>
      <c r="S715" s="126"/>
      <c r="T715" s="126" cm="1">
        <f t="array" ref="T715">_xlfn.IFS(Q715="始業～就業（8:30～17:15）",R715*7.75,Q715="日の入り～日の出",R715*12,Q715="その他",S715)</f>
        <v>1867.75</v>
      </c>
      <c r="U715" s="34" t="s">
        <v>4948</v>
      </c>
    </row>
    <row r="716" spans="1:21" s="7" customFormat="1" ht="15" customHeight="1">
      <c r="A716" s="91">
        <v>18</v>
      </c>
      <c r="B716" s="31" t="s">
        <v>5142</v>
      </c>
      <c r="C716" s="31" t="s">
        <v>5144</v>
      </c>
      <c r="D716" s="29" t="s">
        <v>758</v>
      </c>
      <c r="E716" s="91">
        <v>2</v>
      </c>
      <c r="F716" s="31" t="s">
        <v>5128</v>
      </c>
      <c r="G716" s="26" t="s">
        <v>803</v>
      </c>
      <c r="H716" s="26"/>
      <c r="I716" s="26" t="s">
        <v>45</v>
      </c>
      <c r="J716" s="91">
        <v>2</v>
      </c>
      <c r="K716" s="91">
        <v>4</v>
      </c>
      <c r="L716" s="91"/>
      <c r="M716" s="53"/>
      <c r="N716" s="91"/>
      <c r="O716" s="91"/>
      <c r="P716" s="36">
        <v>45</v>
      </c>
      <c r="Q716" s="36" t="s">
        <v>5040</v>
      </c>
      <c r="R716" s="44">
        <v>241</v>
      </c>
      <c r="S716" s="126"/>
      <c r="T716" s="126" cm="1">
        <f t="array" ref="T716">_xlfn.IFS(Q716="始業～就業（8:30～17:15）",R716*7.75,Q716="日の入り～日の出",R716*12,Q716="その他",S716)</f>
        <v>1867.75</v>
      </c>
      <c r="U716" s="34" t="s">
        <v>4948</v>
      </c>
    </row>
    <row r="717" spans="1:21" s="7" customFormat="1" ht="15" customHeight="1">
      <c r="A717" s="91">
        <v>18</v>
      </c>
      <c r="B717" s="31" t="s">
        <v>5142</v>
      </c>
      <c r="C717" s="31" t="s">
        <v>5144</v>
      </c>
      <c r="D717" s="29" t="s">
        <v>758</v>
      </c>
      <c r="E717" s="91">
        <v>2</v>
      </c>
      <c r="F717" s="31" t="s">
        <v>5128</v>
      </c>
      <c r="G717" s="26" t="s">
        <v>804</v>
      </c>
      <c r="H717" s="26"/>
      <c r="I717" s="26" t="s">
        <v>45</v>
      </c>
      <c r="J717" s="91">
        <v>9</v>
      </c>
      <c r="K717" s="91">
        <v>18</v>
      </c>
      <c r="L717" s="91"/>
      <c r="M717" s="53"/>
      <c r="N717" s="91"/>
      <c r="O717" s="91"/>
      <c r="P717" s="36">
        <v>45</v>
      </c>
      <c r="Q717" s="36" t="s">
        <v>5040</v>
      </c>
      <c r="R717" s="44">
        <v>241</v>
      </c>
      <c r="S717" s="126"/>
      <c r="T717" s="126" cm="1">
        <f t="array" ref="T717">_xlfn.IFS(Q717="始業～就業（8:30～17:15）",R717*7.75,Q717="日の入り～日の出",R717*12,Q717="その他",S717)</f>
        <v>1867.75</v>
      </c>
      <c r="U717" s="34" t="s">
        <v>4948</v>
      </c>
    </row>
    <row r="718" spans="1:21" s="7" customFormat="1" ht="15" customHeight="1">
      <c r="A718" s="91">
        <v>18</v>
      </c>
      <c r="B718" s="31" t="s">
        <v>5142</v>
      </c>
      <c r="C718" s="31" t="s">
        <v>5144</v>
      </c>
      <c r="D718" s="29" t="s">
        <v>758</v>
      </c>
      <c r="E718" s="91">
        <v>2</v>
      </c>
      <c r="F718" s="31" t="s">
        <v>5128</v>
      </c>
      <c r="G718" s="26" t="s">
        <v>805</v>
      </c>
      <c r="H718" s="26"/>
      <c r="I718" s="26" t="s">
        <v>45</v>
      </c>
      <c r="J718" s="91">
        <v>8</v>
      </c>
      <c r="K718" s="91">
        <v>16</v>
      </c>
      <c r="L718" s="91"/>
      <c r="M718" s="53"/>
      <c r="N718" s="91"/>
      <c r="O718" s="91"/>
      <c r="P718" s="36">
        <v>45</v>
      </c>
      <c r="Q718" s="36" t="s">
        <v>5040</v>
      </c>
      <c r="R718" s="44">
        <v>241</v>
      </c>
      <c r="S718" s="126"/>
      <c r="T718" s="126" cm="1">
        <f t="array" ref="T718">_xlfn.IFS(Q718="始業～就業（8:30～17:15）",R718*7.75,Q718="日の入り～日の出",R718*12,Q718="その他",S718)</f>
        <v>1867.75</v>
      </c>
      <c r="U718" s="34" t="s">
        <v>4948</v>
      </c>
    </row>
    <row r="719" spans="1:21" s="7" customFormat="1" ht="15" customHeight="1">
      <c r="A719" s="91">
        <v>18</v>
      </c>
      <c r="B719" s="31" t="s">
        <v>5142</v>
      </c>
      <c r="C719" s="31" t="s">
        <v>5144</v>
      </c>
      <c r="D719" s="29" t="s">
        <v>758</v>
      </c>
      <c r="E719" s="91">
        <v>2</v>
      </c>
      <c r="F719" s="31" t="s">
        <v>5128</v>
      </c>
      <c r="G719" s="26" t="s">
        <v>6064</v>
      </c>
      <c r="H719" s="26"/>
      <c r="I719" s="26" t="s">
        <v>52</v>
      </c>
      <c r="J719" s="91">
        <v>1</v>
      </c>
      <c r="K719" s="91">
        <v>1</v>
      </c>
      <c r="L719" s="91"/>
      <c r="M719" s="53"/>
      <c r="N719" s="91"/>
      <c r="O719" s="91"/>
      <c r="P719" s="36">
        <v>25</v>
      </c>
      <c r="Q719" s="36" t="s">
        <v>5040</v>
      </c>
      <c r="R719" s="44">
        <v>241</v>
      </c>
      <c r="S719" s="126"/>
      <c r="T719" s="126" cm="1">
        <f t="array" ref="T719">_xlfn.IFS(Q719="始業～就業（8:30～17:15）",R719*7.75,Q719="日の入り～日の出",R719*12,Q719="その他",S719)</f>
        <v>1867.75</v>
      </c>
      <c r="U719" s="34" t="s">
        <v>51</v>
      </c>
    </row>
    <row r="720" spans="1:21" s="7" customFormat="1" ht="15" customHeight="1">
      <c r="A720" s="91">
        <v>18</v>
      </c>
      <c r="B720" s="31" t="s">
        <v>5142</v>
      </c>
      <c r="C720" s="31" t="s">
        <v>5144</v>
      </c>
      <c r="D720" s="29" t="s">
        <v>758</v>
      </c>
      <c r="E720" s="91">
        <v>2</v>
      </c>
      <c r="F720" s="31" t="s">
        <v>5128</v>
      </c>
      <c r="G720" s="26" t="s">
        <v>806</v>
      </c>
      <c r="H720" s="26"/>
      <c r="I720" s="26" t="s">
        <v>45</v>
      </c>
      <c r="J720" s="91">
        <v>2</v>
      </c>
      <c r="K720" s="91">
        <v>2</v>
      </c>
      <c r="L720" s="91"/>
      <c r="M720" s="53"/>
      <c r="N720" s="91"/>
      <c r="O720" s="91"/>
      <c r="P720" s="36">
        <v>45</v>
      </c>
      <c r="Q720" s="36" t="s">
        <v>5040</v>
      </c>
      <c r="R720" s="44">
        <v>241</v>
      </c>
      <c r="S720" s="126"/>
      <c r="T720" s="126" cm="1">
        <f t="array" ref="T720">_xlfn.IFS(Q720="始業～就業（8:30～17:15）",R720*7.75,Q720="日の入り～日の出",R720*12,Q720="その他",S720)</f>
        <v>1867.75</v>
      </c>
      <c r="U720" s="34" t="s">
        <v>4948</v>
      </c>
    </row>
    <row r="721" spans="1:21" s="7" customFormat="1" ht="15" customHeight="1">
      <c r="A721" s="91">
        <v>18</v>
      </c>
      <c r="B721" s="31" t="s">
        <v>5142</v>
      </c>
      <c r="C721" s="31" t="s">
        <v>5144</v>
      </c>
      <c r="D721" s="29" t="s">
        <v>758</v>
      </c>
      <c r="E721" s="91">
        <v>2</v>
      </c>
      <c r="F721" s="31" t="s">
        <v>5128</v>
      </c>
      <c r="G721" s="26" t="s">
        <v>36</v>
      </c>
      <c r="H721" s="26"/>
      <c r="I721" s="26" t="s">
        <v>45</v>
      </c>
      <c r="J721" s="91">
        <v>12</v>
      </c>
      <c r="K721" s="91">
        <v>12</v>
      </c>
      <c r="L721" s="91"/>
      <c r="M721" s="53"/>
      <c r="N721" s="91"/>
      <c r="O721" s="91"/>
      <c r="P721" s="36">
        <v>45</v>
      </c>
      <c r="Q721" s="36" t="s">
        <v>5040</v>
      </c>
      <c r="R721" s="44">
        <v>241</v>
      </c>
      <c r="S721" s="126"/>
      <c r="T721" s="126" cm="1">
        <f t="array" ref="T721">_xlfn.IFS(Q721="始業～就業（8:30～17:15）",R721*7.75,Q721="日の入り～日の出",R721*12,Q721="その他",S721)</f>
        <v>1867.75</v>
      </c>
      <c r="U721" s="34" t="s">
        <v>4948</v>
      </c>
    </row>
    <row r="722" spans="1:21" s="7" customFormat="1" ht="15" customHeight="1">
      <c r="A722" s="91">
        <v>18</v>
      </c>
      <c r="B722" s="31" t="s">
        <v>5142</v>
      </c>
      <c r="C722" s="31" t="s">
        <v>5144</v>
      </c>
      <c r="D722" s="29" t="s">
        <v>758</v>
      </c>
      <c r="E722" s="91">
        <v>2</v>
      </c>
      <c r="F722" s="31" t="s">
        <v>5128</v>
      </c>
      <c r="G722" s="26" t="s">
        <v>36</v>
      </c>
      <c r="H722" s="26"/>
      <c r="I722" s="26" t="s">
        <v>45</v>
      </c>
      <c r="J722" s="91">
        <v>2</v>
      </c>
      <c r="K722" s="91">
        <v>4</v>
      </c>
      <c r="L722" s="91"/>
      <c r="M722" s="53"/>
      <c r="N722" s="91"/>
      <c r="O722" s="91"/>
      <c r="P722" s="36">
        <v>45</v>
      </c>
      <c r="Q722" s="36" t="s">
        <v>5040</v>
      </c>
      <c r="R722" s="44">
        <v>241</v>
      </c>
      <c r="S722" s="126"/>
      <c r="T722" s="126" cm="1">
        <f t="array" ref="T722">_xlfn.IFS(Q722="始業～就業（8:30～17:15）",R722*7.75,Q722="日の入り～日の出",R722*12,Q722="その他",S722)</f>
        <v>1867.75</v>
      </c>
      <c r="U722" s="34" t="s">
        <v>4948</v>
      </c>
    </row>
    <row r="723" spans="1:21" s="7" customFormat="1" ht="15" customHeight="1">
      <c r="A723" s="91">
        <v>18</v>
      </c>
      <c r="B723" s="31" t="s">
        <v>5142</v>
      </c>
      <c r="C723" s="31" t="s">
        <v>5144</v>
      </c>
      <c r="D723" s="29" t="s">
        <v>758</v>
      </c>
      <c r="E723" s="91">
        <v>2</v>
      </c>
      <c r="F723" s="31" t="s">
        <v>5128</v>
      </c>
      <c r="G723" s="26" t="s">
        <v>807</v>
      </c>
      <c r="H723" s="26"/>
      <c r="I723" s="26" t="s">
        <v>45</v>
      </c>
      <c r="J723" s="91">
        <v>6</v>
      </c>
      <c r="K723" s="91">
        <v>12</v>
      </c>
      <c r="L723" s="91"/>
      <c r="M723" s="53"/>
      <c r="N723" s="91"/>
      <c r="O723" s="91"/>
      <c r="P723" s="36">
        <v>45</v>
      </c>
      <c r="Q723" s="36" t="s">
        <v>5040</v>
      </c>
      <c r="R723" s="44">
        <v>241</v>
      </c>
      <c r="S723" s="126"/>
      <c r="T723" s="126" cm="1">
        <f t="array" ref="T723">_xlfn.IFS(Q723="始業～就業（8:30～17:15）",R723*7.75,Q723="日の入り～日の出",R723*12,Q723="その他",S723)</f>
        <v>1867.75</v>
      </c>
      <c r="U723" s="34" t="s">
        <v>4948</v>
      </c>
    </row>
    <row r="724" spans="1:21" s="7" customFormat="1" ht="15" customHeight="1">
      <c r="A724" s="91">
        <v>18</v>
      </c>
      <c r="B724" s="31" t="s">
        <v>5142</v>
      </c>
      <c r="C724" s="31" t="s">
        <v>5144</v>
      </c>
      <c r="D724" s="29" t="s">
        <v>758</v>
      </c>
      <c r="E724" s="91">
        <v>2</v>
      </c>
      <c r="F724" s="31" t="s">
        <v>5128</v>
      </c>
      <c r="G724" s="26" t="s">
        <v>808</v>
      </c>
      <c r="H724" s="26"/>
      <c r="I724" s="26" t="s">
        <v>45</v>
      </c>
      <c r="J724" s="91">
        <v>9</v>
      </c>
      <c r="K724" s="91">
        <v>18</v>
      </c>
      <c r="L724" s="91"/>
      <c r="M724" s="53"/>
      <c r="N724" s="91"/>
      <c r="O724" s="91"/>
      <c r="P724" s="36">
        <v>45</v>
      </c>
      <c r="Q724" s="36" t="s">
        <v>5040</v>
      </c>
      <c r="R724" s="44">
        <v>241</v>
      </c>
      <c r="S724" s="126"/>
      <c r="T724" s="126" cm="1">
        <f t="array" ref="T724">_xlfn.IFS(Q724="始業～就業（8:30～17:15）",R724*7.75,Q724="日の入り～日の出",R724*12,Q724="その他",S724)</f>
        <v>1867.75</v>
      </c>
      <c r="U724" s="34" t="s">
        <v>4948</v>
      </c>
    </row>
    <row r="725" spans="1:21" s="7" customFormat="1" ht="15" customHeight="1">
      <c r="A725" s="91">
        <v>18</v>
      </c>
      <c r="B725" s="31" t="s">
        <v>5142</v>
      </c>
      <c r="C725" s="31" t="s">
        <v>5144</v>
      </c>
      <c r="D725" s="29" t="s">
        <v>758</v>
      </c>
      <c r="E725" s="91">
        <v>2</v>
      </c>
      <c r="F725" s="31" t="s">
        <v>5128</v>
      </c>
      <c r="G725" s="26" t="s">
        <v>809</v>
      </c>
      <c r="H725" s="26"/>
      <c r="I725" s="26" t="s">
        <v>45</v>
      </c>
      <c r="J725" s="91">
        <v>15</v>
      </c>
      <c r="K725" s="91">
        <v>30</v>
      </c>
      <c r="L725" s="91"/>
      <c r="M725" s="53"/>
      <c r="N725" s="91"/>
      <c r="O725" s="91"/>
      <c r="P725" s="36">
        <v>45</v>
      </c>
      <c r="Q725" s="36" t="s">
        <v>5040</v>
      </c>
      <c r="R725" s="44">
        <v>241</v>
      </c>
      <c r="S725" s="126"/>
      <c r="T725" s="126" cm="1">
        <f t="array" ref="T725">_xlfn.IFS(Q725="始業～就業（8:30～17:15）",R725*7.75,Q725="日の入り～日の出",R725*12,Q725="その他",S725)</f>
        <v>1867.75</v>
      </c>
      <c r="U725" s="34" t="s">
        <v>4948</v>
      </c>
    </row>
    <row r="726" spans="1:21" s="7" customFormat="1" ht="15" customHeight="1">
      <c r="A726" s="91">
        <v>18</v>
      </c>
      <c r="B726" s="31" t="s">
        <v>5142</v>
      </c>
      <c r="C726" s="31" t="s">
        <v>5144</v>
      </c>
      <c r="D726" s="29" t="s">
        <v>758</v>
      </c>
      <c r="E726" s="91">
        <v>2</v>
      </c>
      <c r="F726" s="31" t="s">
        <v>5128</v>
      </c>
      <c r="G726" s="26" t="s">
        <v>809</v>
      </c>
      <c r="H726" s="26"/>
      <c r="I726" s="26" t="s">
        <v>45</v>
      </c>
      <c r="J726" s="91">
        <v>2</v>
      </c>
      <c r="K726" s="91">
        <v>2</v>
      </c>
      <c r="L726" s="91"/>
      <c r="M726" s="53"/>
      <c r="N726" s="91"/>
      <c r="O726" s="91"/>
      <c r="P726" s="36">
        <v>45</v>
      </c>
      <c r="Q726" s="36" t="s">
        <v>5040</v>
      </c>
      <c r="R726" s="44">
        <v>241</v>
      </c>
      <c r="S726" s="126"/>
      <c r="T726" s="126" cm="1">
        <f t="array" ref="T726">_xlfn.IFS(Q726="始業～就業（8:30～17:15）",R726*7.75,Q726="日の入り～日の出",R726*12,Q726="その他",S726)</f>
        <v>1867.75</v>
      </c>
      <c r="U726" s="34" t="s">
        <v>4948</v>
      </c>
    </row>
    <row r="727" spans="1:21" s="7" customFormat="1" ht="15" customHeight="1">
      <c r="A727" s="91">
        <v>18</v>
      </c>
      <c r="B727" s="31" t="s">
        <v>5142</v>
      </c>
      <c r="C727" s="31" t="s">
        <v>5144</v>
      </c>
      <c r="D727" s="29" t="s">
        <v>758</v>
      </c>
      <c r="E727" s="91">
        <v>2</v>
      </c>
      <c r="F727" s="31" t="s">
        <v>5128</v>
      </c>
      <c r="G727" s="26" t="s">
        <v>24</v>
      </c>
      <c r="H727" s="26"/>
      <c r="I727" s="26" t="s">
        <v>52</v>
      </c>
      <c r="J727" s="91">
        <v>1</v>
      </c>
      <c r="K727" s="91">
        <v>1</v>
      </c>
      <c r="L727" s="91"/>
      <c r="M727" s="53"/>
      <c r="N727" s="91"/>
      <c r="O727" s="91"/>
      <c r="P727" s="36">
        <v>25</v>
      </c>
      <c r="Q727" s="36" t="s">
        <v>5040</v>
      </c>
      <c r="R727" s="44">
        <v>241</v>
      </c>
      <c r="S727" s="126"/>
      <c r="T727" s="126" cm="1">
        <f t="array" ref="T727">_xlfn.IFS(Q727="始業～就業（8:30～17:15）",R727*7.75,Q727="日の入り～日の出",R727*12,Q727="その他",S727)</f>
        <v>1867.75</v>
      </c>
      <c r="U727" s="34" t="s">
        <v>51</v>
      </c>
    </row>
    <row r="728" spans="1:21" s="7" customFormat="1" ht="15" customHeight="1">
      <c r="A728" s="91">
        <v>18</v>
      </c>
      <c r="B728" s="31" t="s">
        <v>5142</v>
      </c>
      <c r="C728" s="31" t="s">
        <v>5144</v>
      </c>
      <c r="D728" s="29" t="s">
        <v>758</v>
      </c>
      <c r="E728" s="91">
        <v>2</v>
      </c>
      <c r="F728" s="31" t="s">
        <v>5128</v>
      </c>
      <c r="G728" s="26" t="s">
        <v>21</v>
      </c>
      <c r="H728" s="26"/>
      <c r="I728" s="26" t="s">
        <v>45</v>
      </c>
      <c r="J728" s="91">
        <v>1</v>
      </c>
      <c r="K728" s="91">
        <v>1</v>
      </c>
      <c r="L728" s="91"/>
      <c r="M728" s="53"/>
      <c r="N728" s="91"/>
      <c r="O728" s="91"/>
      <c r="P728" s="36">
        <v>45</v>
      </c>
      <c r="Q728" s="36" t="s">
        <v>5040</v>
      </c>
      <c r="R728" s="44">
        <v>241</v>
      </c>
      <c r="S728" s="126"/>
      <c r="T728" s="126" cm="1">
        <f t="array" ref="T728">_xlfn.IFS(Q728="始業～就業（8:30～17:15）",R728*7.75,Q728="日の入り～日の出",R728*12,Q728="その他",S728)</f>
        <v>1867.75</v>
      </c>
      <c r="U728" s="34" t="s">
        <v>4948</v>
      </c>
    </row>
    <row r="729" spans="1:21" s="7" customFormat="1" ht="15" customHeight="1">
      <c r="A729" s="91">
        <v>18</v>
      </c>
      <c r="B729" s="31" t="s">
        <v>5142</v>
      </c>
      <c r="C729" s="31" t="s">
        <v>5144</v>
      </c>
      <c r="D729" s="29" t="s">
        <v>758</v>
      </c>
      <c r="E729" s="91">
        <v>2</v>
      </c>
      <c r="F729" s="31" t="s">
        <v>5128</v>
      </c>
      <c r="G729" s="26" t="s">
        <v>810</v>
      </c>
      <c r="H729" s="26"/>
      <c r="I729" s="26" t="s">
        <v>52</v>
      </c>
      <c r="J729" s="91">
        <v>1</v>
      </c>
      <c r="K729" s="91">
        <v>2</v>
      </c>
      <c r="L729" s="91"/>
      <c r="M729" s="53"/>
      <c r="N729" s="91"/>
      <c r="O729" s="91"/>
      <c r="P729" s="36">
        <v>25</v>
      </c>
      <c r="Q729" s="36" t="s">
        <v>5040</v>
      </c>
      <c r="R729" s="44">
        <v>241</v>
      </c>
      <c r="S729" s="126"/>
      <c r="T729" s="126" cm="1">
        <f t="array" ref="T729">_xlfn.IFS(Q729="始業～就業（8:30～17:15）",R729*7.75,Q729="日の入り～日の出",R729*12,Q729="その他",S729)</f>
        <v>1867.75</v>
      </c>
      <c r="U729" s="34" t="s">
        <v>51</v>
      </c>
    </row>
    <row r="730" spans="1:21" s="7" customFormat="1" ht="15" customHeight="1">
      <c r="A730" s="91">
        <v>18</v>
      </c>
      <c r="B730" s="31" t="s">
        <v>5142</v>
      </c>
      <c r="C730" s="31" t="s">
        <v>5144</v>
      </c>
      <c r="D730" s="29" t="s">
        <v>758</v>
      </c>
      <c r="E730" s="91">
        <v>2</v>
      </c>
      <c r="F730" s="31" t="s">
        <v>5128</v>
      </c>
      <c r="G730" s="26" t="s">
        <v>811</v>
      </c>
      <c r="H730" s="26"/>
      <c r="I730" s="26" t="s">
        <v>211</v>
      </c>
      <c r="J730" s="91">
        <v>4</v>
      </c>
      <c r="K730" s="91">
        <v>4</v>
      </c>
      <c r="L730" s="91"/>
      <c r="M730" s="53"/>
      <c r="N730" s="91"/>
      <c r="O730" s="91"/>
      <c r="P730" s="36">
        <v>27</v>
      </c>
      <c r="Q730" s="36" t="s">
        <v>5040</v>
      </c>
      <c r="R730" s="44">
        <v>241</v>
      </c>
      <c r="S730" s="126"/>
      <c r="T730" s="126" cm="1">
        <f t="array" ref="T730">_xlfn.IFS(Q730="始業～就業（8:30～17:15）",R730*7.75,Q730="日の入り～日の出",R730*12,Q730="その他",S730)</f>
        <v>1867.75</v>
      </c>
      <c r="U730" s="34" t="s">
        <v>309</v>
      </c>
    </row>
    <row r="731" spans="1:21" s="7" customFormat="1" ht="15" customHeight="1">
      <c r="A731" s="91">
        <v>18</v>
      </c>
      <c r="B731" s="31" t="s">
        <v>5142</v>
      </c>
      <c r="C731" s="31" t="s">
        <v>5144</v>
      </c>
      <c r="D731" s="29" t="s">
        <v>758</v>
      </c>
      <c r="E731" s="91">
        <v>2</v>
      </c>
      <c r="F731" s="31" t="s">
        <v>5128</v>
      </c>
      <c r="G731" s="26" t="s">
        <v>811</v>
      </c>
      <c r="H731" s="26"/>
      <c r="I731" s="26" t="s">
        <v>52</v>
      </c>
      <c r="J731" s="91">
        <v>2</v>
      </c>
      <c r="K731" s="91">
        <v>2</v>
      </c>
      <c r="L731" s="91"/>
      <c r="M731" s="53"/>
      <c r="N731" s="91"/>
      <c r="O731" s="91"/>
      <c r="P731" s="36">
        <v>25</v>
      </c>
      <c r="Q731" s="36" t="s">
        <v>5040</v>
      </c>
      <c r="R731" s="44">
        <v>241</v>
      </c>
      <c r="S731" s="126"/>
      <c r="T731" s="126" cm="1">
        <f t="array" ref="T731">_xlfn.IFS(Q731="始業～就業（8:30～17:15）",R731*7.75,Q731="日の入り～日の出",R731*12,Q731="その他",S731)</f>
        <v>1867.75</v>
      </c>
      <c r="U731" s="34" t="s">
        <v>51</v>
      </c>
    </row>
    <row r="732" spans="1:21" s="7" customFormat="1" ht="15" customHeight="1">
      <c r="A732" s="91">
        <v>18</v>
      </c>
      <c r="B732" s="31" t="s">
        <v>5142</v>
      </c>
      <c r="C732" s="31" t="s">
        <v>5144</v>
      </c>
      <c r="D732" s="29" t="s">
        <v>758</v>
      </c>
      <c r="E732" s="91">
        <v>2</v>
      </c>
      <c r="F732" s="31" t="s">
        <v>5128</v>
      </c>
      <c r="G732" s="26" t="s">
        <v>811</v>
      </c>
      <c r="H732" s="26"/>
      <c r="I732" s="26" t="s">
        <v>45</v>
      </c>
      <c r="J732" s="91">
        <v>1</v>
      </c>
      <c r="K732" s="91">
        <v>1</v>
      </c>
      <c r="L732" s="91"/>
      <c r="M732" s="53"/>
      <c r="N732" s="91"/>
      <c r="O732" s="91"/>
      <c r="P732" s="36">
        <v>45</v>
      </c>
      <c r="Q732" s="36" t="s">
        <v>5040</v>
      </c>
      <c r="R732" s="44">
        <v>241</v>
      </c>
      <c r="S732" s="126"/>
      <c r="T732" s="126" cm="1">
        <f t="array" ref="T732">_xlfn.IFS(Q732="始業～就業（8:30～17:15）",R732*7.75,Q732="日の入り～日の出",R732*12,Q732="その他",S732)</f>
        <v>1867.75</v>
      </c>
      <c r="U732" s="34" t="s">
        <v>4948</v>
      </c>
    </row>
    <row r="733" spans="1:21" s="7" customFormat="1" ht="15" customHeight="1">
      <c r="A733" s="91">
        <v>18</v>
      </c>
      <c r="B733" s="31" t="s">
        <v>5142</v>
      </c>
      <c r="C733" s="31" t="s">
        <v>5144</v>
      </c>
      <c r="D733" s="29" t="s">
        <v>758</v>
      </c>
      <c r="E733" s="91">
        <v>2</v>
      </c>
      <c r="F733" s="31" t="s">
        <v>5128</v>
      </c>
      <c r="G733" s="26" t="s">
        <v>812</v>
      </c>
      <c r="H733" s="26"/>
      <c r="I733" s="26" t="s">
        <v>211</v>
      </c>
      <c r="J733" s="91">
        <v>4</v>
      </c>
      <c r="K733" s="91">
        <v>4</v>
      </c>
      <c r="L733" s="91"/>
      <c r="M733" s="53"/>
      <c r="N733" s="91"/>
      <c r="O733" s="91"/>
      <c r="P733" s="36">
        <v>27</v>
      </c>
      <c r="Q733" s="36" t="s">
        <v>5040</v>
      </c>
      <c r="R733" s="44">
        <v>241</v>
      </c>
      <c r="S733" s="126"/>
      <c r="T733" s="126" cm="1">
        <f t="array" ref="T733">_xlfn.IFS(Q733="始業～就業（8:30～17:15）",R733*7.75,Q733="日の入り～日の出",R733*12,Q733="その他",S733)</f>
        <v>1867.75</v>
      </c>
      <c r="U733" s="34" t="s">
        <v>309</v>
      </c>
    </row>
    <row r="734" spans="1:21" s="7" customFormat="1" ht="15" customHeight="1">
      <c r="A734" s="91">
        <v>18</v>
      </c>
      <c r="B734" s="31" t="s">
        <v>5142</v>
      </c>
      <c r="C734" s="31" t="s">
        <v>5144</v>
      </c>
      <c r="D734" s="29" t="s">
        <v>758</v>
      </c>
      <c r="E734" s="91">
        <v>2</v>
      </c>
      <c r="F734" s="31" t="s">
        <v>5128</v>
      </c>
      <c r="G734" s="26" t="s">
        <v>812</v>
      </c>
      <c r="H734" s="26"/>
      <c r="I734" s="26" t="s">
        <v>52</v>
      </c>
      <c r="J734" s="91">
        <v>2</v>
      </c>
      <c r="K734" s="91">
        <v>2</v>
      </c>
      <c r="L734" s="91"/>
      <c r="M734" s="53"/>
      <c r="N734" s="91"/>
      <c r="O734" s="91"/>
      <c r="P734" s="36">
        <v>25</v>
      </c>
      <c r="Q734" s="36" t="s">
        <v>5040</v>
      </c>
      <c r="R734" s="44">
        <v>241</v>
      </c>
      <c r="S734" s="126"/>
      <c r="T734" s="126" cm="1">
        <f t="array" ref="T734">_xlfn.IFS(Q734="始業～就業（8:30～17:15）",R734*7.75,Q734="日の入り～日の出",R734*12,Q734="その他",S734)</f>
        <v>1867.75</v>
      </c>
      <c r="U734" s="35" t="s">
        <v>51</v>
      </c>
    </row>
    <row r="735" spans="1:21" s="7" customFormat="1" ht="15" customHeight="1">
      <c r="A735" s="91">
        <v>18</v>
      </c>
      <c r="B735" s="31" t="s">
        <v>5142</v>
      </c>
      <c r="C735" s="31" t="s">
        <v>5144</v>
      </c>
      <c r="D735" s="29" t="s">
        <v>758</v>
      </c>
      <c r="E735" s="91">
        <v>2</v>
      </c>
      <c r="F735" s="31" t="s">
        <v>5128</v>
      </c>
      <c r="G735" s="26" t="s">
        <v>812</v>
      </c>
      <c r="H735" s="26"/>
      <c r="I735" s="26" t="s">
        <v>45</v>
      </c>
      <c r="J735" s="91">
        <v>1</v>
      </c>
      <c r="K735" s="91">
        <v>1</v>
      </c>
      <c r="L735" s="91"/>
      <c r="M735" s="53"/>
      <c r="N735" s="91"/>
      <c r="O735" s="91"/>
      <c r="P735" s="36">
        <v>45</v>
      </c>
      <c r="Q735" s="36" t="s">
        <v>5040</v>
      </c>
      <c r="R735" s="44">
        <v>241</v>
      </c>
      <c r="S735" s="126"/>
      <c r="T735" s="126" cm="1">
        <f t="array" ref="T735">_xlfn.IFS(Q735="始業～就業（8:30～17:15）",R735*7.75,Q735="日の入り～日の出",R735*12,Q735="その他",S735)</f>
        <v>1867.75</v>
      </c>
      <c r="U735" s="35" t="s">
        <v>4948</v>
      </c>
    </row>
    <row r="736" spans="1:21" s="7" customFormat="1" ht="15" customHeight="1">
      <c r="A736" s="91">
        <v>18</v>
      </c>
      <c r="B736" s="31" t="s">
        <v>5142</v>
      </c>
      <c r="C736" s="31" t="s">
        <v>5144</v>
      </c>
      <c r="D736" s="29" t="s">
        <v>758</v>
      </c>
      <c r="E736" s="91">
        <v>2</v>
      </c>
      <c r="F736" s="31" t="s">
        <v>5128</v>
      </c>
      <c r="G736" s="26" t="s">
        <v>792</v>
      </c>
      <c r="H736" s="26"/>
      <c r="I736" s="26" t="s">
        <v>211</v>
      </c>
      <c r="J736" s="91">
        <v>3</v>
      </c>
      <c r="K736" s="91">
        <v>3</v>
      </c>
      <c r="L736" s="91"/>
      <c r="M736" s="53"/>
      <c r="N736" s="91"/>
      <c r="O736" s="91"/>
      <c r="P736" s="36">
        <v>27</v>
      </c>
      <c r="Q736" s="36" t="s">
        <v>5040</v>
      </c>
      <c r="R736" s="44">
        <v>241</v>
      </c>
      <c r="S736" s="126"/>
      <c r="T736" s="126" cm="1">
        <f t="array" ref="T736">_xlfn.IFS(Q736="始業～就業（8:30～17:15）",R736*7.75,Q736="日の入り～日の出",R736*12,Q736="その他",S736)</f>
        <v>1867.75</v>
      </c>
      <c r="U736" s="35" t="s">
        <v>309</v>
      </c>
    </row>
    <row r="737" spans="1:21" s="7" customFormat="1" ht="15" customHeight="1">
      <c r="A737" s="91">
        <v>18</v>
      </c>
      <c r="B737" s="31" t="s">
        <v>5142</v>
      </c>
      <c r="C737" s="31" t="s">
        <v>5144</v>
      </c>
      <c r="D737" s="29" t="s">
        <v>758</v>
      </c>
      <c r="E737" s="91">
        <v>2</v>
      </c>
      <c r="F737" s="31" t="s">
        <v>5128</v>
      </c>
      <c r="G737" s="26" t="s">
        <v>792</v>
      </c>
      <c r="H737" s="26"/>
      <c r="I737" s="26" t="s">
        <v>52</v>
      </c>
      <c r="J737" s="91">
        <v>2</v>
      </c>
      <c r="K737" s="91">
        <v>2</v>
      </c>
      <c r="L737" s="91"/>
      <c r="M737" s="53"/>
      <c r="N737" s="91"/>
      <c r="O737" s="91"/>
      <c r="P737" s="36">
        <v>25</v>
      </c>
      <c r="Q737" s="36" t="s">
        <v>5040</v>
      </c>
      <c r="R737" s="44">
        <v>241</v>
      </c>
      <c r="S737" s="126"/>
      <c r="T737" s="126" cm="1">
        <f t="array" ref="T737">_xlfn.IFS(Q737="始業～就業（8:30～17:15）",R737*7.75,Q737="日の入り～日の出",R737*12,Q737="その他",S737)</f>
        <v>1867.75</v>
      </c>
      <c r="U737" s="35" t="s">
        <v>51</v>
      </c>
    </row>
    <row r="738" spans="1:21" s="7" customFormat="1" ht="15" customHeight="1">
      <c r="A738" s="91">
        <v>18</v>
      </c>
      <c r="B738" s="31" t="s">
        <v>5142</v>
      </c>
      <c r="C738" s="31" t="s">
        <v>5144</v>
      </c>
      <c r="D738" s="29" t="s">
        <v>758</v>
      </c>
      <c r="E738" s="91">
        <v>2</v>
      </c>
      <c r="F738" s="31" t="s">
        <v>5128</v>
      </c>
      <c r="G738" s="26" t="s">
        <v>792</v>
      </c>
      <c r="H738" s="26"/>
      <c r="I738" s="26" t="s">
        <v>45</v>
      </c>
      <c r="J738" s="91">
        <v>1</v>
      </c>
      <c r="K738" s="91">
        <v>1</v>
      </c>
      <c r="L738" s="91"/>
      <c r="M738" s="53"/>
      <c r="N738" s="91"/>
      <c r="O738" s="91"/>
      <c r="P738" s="36">
        <v>45</v>
      </c>
      <c r="Q738" s="36" t="s">
        <v>5040</v>
      </c>
      <c r="R738" s="44">
        <v>241</v>
      </c>
      <c r="S738" s="126"/>
      <c r="T738" s="126" cm="1">
        <f t="array" ref="T738">_xlfn.IFS(Q738="始業～就業（8:30～17:15）",R738*7.75,Q738="日の入り～日の出",R738*12,Q738="その他",S738)</f>
        <v>1867.75</v>
      </c>
      <c r="U738" s="35" t="s">
        <v>4948</v>
      </c>
    </row>
    <row r="739" spans="1:21" s="7" customFormat="1" ht="15" customHeight="1">
      <c r="A739" s="91">
        <v>18</v>
      </c>
      <c r="B739" s="31" t="s">
        <v>5142</v>
      </c>
      <c r="C739" s="31" t="s">
        <v>5144</v>
      </c>
      <c r="D739" s="29" t="s">
        <v>758</v>
      </c>
      <c r="E739" s="91">
        <v>2</v>
      </c>
      <c r="F739" s="31" t="s">
        <v>5128</v>
      </c>
      <c r="G739" s="26" t="s">
        <v>793</v>
      </c>
      <c r="H739" s="26"/>
      <c r="I739" s="26" t="s">
        <v>211</v>
      </c>
      <c r="J739" s="91">
        <v>3</v>
      </c>
      <c r="K739" s="91">
        <v>3</v>
      </c>
      <c r="L739" s="91"/>
      <c r="M739" s="53"/>
      <c r="N739" s="91"/>
      <c r="O739" s="91"/>
      <c r="P739" s="36">
        <v>27</v>
      </c>
      <c r="Q739" s="36" t="s">
        <v>5040</v>
      </c>
      <c r="R739" s="44">
        <v>241</v>
      </c>
      <c r="S739" s="126"/>
      <c r="T739" s="126" cm="1">
        <f t="array" ref="T739">_xlfn.IFS(Q739="始業～就業（8:30～17:15）",R739*7.75,Q739="日の入り～日の出",R739*12,Q739="その他",S739)</f>
        <v>1867.75</v>
      </c>
      <c r="U739" s="35" t="s">
        <v>309</v>
      </c>
    </row>
    <row r="740" spans="1:21" s="7" customFormat="1" ht="15" customHeight="1">
      <c r="A740" s="91">
        <v>18</v>
      </c>
      <c r="B740" s="31" t="s">
        <v>5142</v>
      </c>
      <c r="C740" s="31" t="s">
        <v>5144</v>
      </c>
      <c r="D740" s="29" t="s">
        <v>758</v>
      </c>
      <c r="E740" s="91">
        <v>2</v>
      </c>
      <c r="F740" s="31" t="s">
        <v>5128</v>
      </c>
      <c r="G740" s="26" t="s">
        <v>793</v>
      </c>
      <c r="H740" s="26"/>
      <c r="I740" s="26" t="s">
        <v>52</v>
      </c>
      <c r="J740" s="91">
        <v>2</v>
      </c>
      <c r="K740" s="91">
        <v>2</v>
      </c>
      <c r="L740" s="91"/>
      <c r="M740" s="53"/>
      <c r="N740" s="91"/>
      <c r="O740" s="91"/>
      <c r="P740" s="36">
        <v>25</v>
      </c>
      <c r="Q740" s="36" t="s">
        <v>5040</v>
      </c>
      <c r="R740" s="44">
        <v>241</v>
      </c>
      <c r="S740" s="126"/>
      <c r="T740" s="126" cm="1">
        <f t="array" ref="T740">_xlfn.IFS(Q740="始業～就業（8:30～17:15）",R740*7.75,Q740="日の入り～日の出",R740*12,Q740="その他",S740)</f>
        <v>1867.75</v>
      </c>
      <c r="U740" s="35" t="s">
        <v>51</v>
      </c>
    </row>
    <row r="741" spans="1:21" s="7" customFormat="1" ht="15" customHeight="1">
      <c r="A741" s="91">
        <v>18</v>
      </c>
      <c r="B741" s="31" t="s">
        <v>5142</v>
      </c>
      <c r="C741" s="31" t="s">
        <v>5144</v>
      </c>
      <c r="D741" s="29" t="s">
        <v>758</v>
      </c>
      <c r="E741" s="91">
        <v>2</v>
      </c>
      <c r="F741" s="31" t="s">
        <v>5128</v>
      </c>
      <c r="G741" s="26" t="s">
        <v>793</v>
      </c>
      <c r="H741" s="26"/>
      <c r="I741" s="26" t="s">
        <v>45</v>
      </c>
      <c r="J741" s="91">
        <v>1</v>
      </c>
      <c r="K741" s="91">
        <v>1</v>
      </c>
      <c r="L741" s="91"/>
      <c r="M741" s="53"/>
      <c r="N741" s="91"/>
      <c r="O741" s="91"/>
      <c r="P741" s="36">
        <v>45</v>
      </c>
      <c r="Q741" s="36" t="s">
        <v>5040</v>
      </c>
      <c r="R741" s="44">
        <v>241</v>
      </c>
      <c r="S741" s="126"/>
      <c r="T741" s="126" cm="1">
        <f t="array" ref="T741">_xlfn.IFS(Q741="始業～就業（8:30～17:15）",R741*7.75,Q741="日の入り～日の出",R741*12,Q741="その他",S741)</f>
        <v>1867.75</v>
      </c>
      <c r="U741" s="35" t="s">
        <v>4948</v>
      </c>
    </row>
    <row r="742" spans="1:21" s="7" customFormat="1" ht="15" customHeight="1">
      <c r="A742" s="91">
        <v>18</v>
      </c>
      <c r="B742" s="31" t="s">
        <v>5142</v>
      </c>
      <c r="C742" s="31" t="s">
        <v>5144</v>
      </c>
      <c r="D742" s="29" t="s">
        <v>758</v>
      </c>
      <c r="E742" s="91">
        <v>2</v>
      </c>
      <c r="F742" s="31" t="s">
        <v>5128</v>
      </c>
      <c r="G742" s="26" t="s">
        <v>567</v>
      </c>
      <c r="H742" s="26"/>
      <c r="I742" s="26" t="s">
        <v>45</v>
      </c>
      <c r="J742" s="91">
        <v>2</v>
      </c>
      <c r="K742" s="91">
        <v>2</v>
      </c>
      <c r="L742" s="91"/>
      <c r="M742" s="53"/>
      <c r="N742" s="91"/>
      <c r="O742" s="91"/>
      <c r="P742" s="36">
        <v>45</v>
      </c>
      <c r="Q742" s="36" t="s">
        <v>5040</v>
      </c>
      <c r="R742" s="44">
        <v>241</v>
      </c>
      <c r="S742" s="126"/>
      <c r="T742" s="126" cm="1">
        <f t="array" ref="T742">_xlfn.IFS(Q742="始業～就業（8:30～17:15）",R742*7.75,Q742="日の入り～日の出",R742*12,Q742="その他",S742)</f>
        <v>1867.75</v>
      </c>
      <c r="U742" s="35" t="s">
        <v>4948</v>
      </c>
    </row>
    <row r="743" spans="1:21" s="7" customFormat="1" ht="15" customHeight="1">
      <c r="A743" s="91">
        <v>18</v>
      </c>
      <c r="B743" s="31" t="s">
        <v>5142</v>
      </c>
      <c r="C743" s="31" t="s">
        <v>5144</v>
      </c>
      <c r="D743" s="29" t="s">
        <v>758</v>
      </c>
      <c r="E743" s="91">
        <v>2</v>
      </c>
      <c r="F743" s="31" t="s">
        <v>5128</v>
      </c>
      <c r="G743" s="26" t="s">
        <v>806</v>
      </c>
      <c r="H743" s="26"/>
      <c r="I743" s="26" t="s">
        <v>45</v>
      </c>
      <c r="J743" s="91">
        <v>2</v>
      </c>
      <c r="K743" s="91">
        <v>2</v>
      </c>
      <c r="L743" s="91"/>
      <c r="M743" s="53"/>
      <c r="N743" s="91"/>
      <c r="O743" s="91"/>
      <c r="P743" s="36">
        <v>45</v>
      </c>
      <c r="Q743" s="36" t="s">
        <v>5040</v>
      </c>
      <c r="R743" s="44">
        <v>241</v>
      </c>
      <c r="S743" s="126"/>
      <c r="T743" s="126" cm="1">
        <f t="array" ref="T743">_xlfn.IFS(Q743="始業～就業（8:30～17:15）",R743*7.75,Q743="日の入り～日の出",R743*12,Q743="その他",S743)</f>
        <v>1867.75</v>
      </c>
      <c r="U743" s="35" t="s">
        <v>4948</v>
      </c>
    </row>
    <row r="744" spans="1:21" s="7" customFormat="1" ht="15" customHeight="1">
      <c r="A744" s="91">
        <v>18</v>
      </c>
      <c r="B744" s="31" t="s">
        <v>5142</v>
      </c>
      <c r="C744" s="31" t="s">
        <v>5144</v>
      </c>
      <c r="D744" s="29" t="s">
        <v>758</v>
      </c>
      <c r="E744" s="91">
        <v>2</v>
      </c>
      <c r="F744" s="31" t="s">
        <v>5128</v>
      </c>
      <c r="G744" s="26" t="s">
        <v>762</v>
      </c>
      <c r="H744" s="26"/>
      <c r="I744" s="26" t="s">
        <v>45</v>
      </c>
      <c r="J744" s="91">
        <v>2</v>
      </c>
      <c r="K744" s="91">
        <v>2</v>
      </c>
      <c r="L744" s="91"/>
      <c r="M744" s="53"/>
      <c r="N744" s="91"/>
      <c r="O744" s="91"/>
      <c r="P744" s="36">
        <v>45</v>
      </c>
      <c r="Q744" s="36" t="s">
        <v>5040</v>
      </c>
      <c r="R744" s="44">
        <v>241</v>
      </c>
      <c r="S744" s="126"/>
      <c r="T744" s="126" cm="1">
        <f t="array" ref="T744">_xlfn.IFS(Q744="始業～就業（8:30～17:15）",R744*7.75,Q744="日の入り～日の出",R744*12,Q744="その他",S744)</f>
        <v>1867.75</v>
      </c>
      <c r="U744" s="35" t="s">
        <v>4948</v>
      </c>
    </row>
    <row r="745" spans="1:21" s="7" customFormat="1" ht="15" customHeight="1">
      <c r="A745" s="91">
        <v>18</v>
      </c>
      <c r="B745" s="31" t="s">
        <v>5142</v>
      </c>
      <c r="C745" s="31" t="s">
        <v>5144</v>
      </c>
      <c r="D745" s="29" t="s">
        <v>758</v>
      </c>
      <c r="E745" s="91">
        <v>2</v>
      </c>
      <c r="F745" s="31" t="s">
        <v>5128</v>
      </c>
      <c r="G745" s="26" t="s">
        <v>762</v>
      </c>
      <c r="H745" s="26"/>
      <c r="I745" s="26" t="s">
        <v>45</v>
      </c>
      <c r="J745" s="91">
        <v>1</v>
      </c>
      <c r="K745" s="91">
        <v>1</v>
      </c>
      <c r="L745" s="91"/>
      <c r="M745" s="53"/>
      <c r="N745" s="91"/>
      <c r="O745" s="91"/>
      <c r="P745" s="36">
        <v>45</v>
      </c>
      <c r="Q745" s="36" t="s">
        <v>5040</v>
      </c>
      <c r="R745" s="44">
        <v>241</v>
      </c>
      <c r="S745" s="126"/>
      <c r="T745" s="126" cm="1">
        <f t="array" ref="T745">_xlfn.IFS(Q745="始業～就業（8:30～17:15）",R745*7.75,Q745="日の入り～日の出",R745*12,Q745="その他",S745)</f>
        <v>1867.75</v>
      </c>
      <c r="U745" s="35" t="s">
        <v>4948</v>
      </c>
    </row>
    <row r="746" spans="1:21" s="7" customFormat="1" ht="15" customHeight="1">
      <c r="A746" s="91">
        <v>18</v>
      </c>
      <c r="B746" s="31" t="s">
        <v>5142</v>
      </c>
      <c r="C746" s="31" t="s">
        <v>5144</v>
      </c>
      <c r="D746" s="29" t="s">
        <v>758</v>
      </c>
      <c r="E746" s="91">
        <v>1</v>
      </c>
      <c r="F746" s="31" t="s">
        <v>5128</v>
      </c>
      <c r="G746" s="26" t="s">
        <v>813</v>
      </c>
      <c r="H746" s="26"/>
      <c r="I746" s="26" t="s">
        <v>45</v>
      </c>
      <c r="J746" s="91">
        <v>9</v>
      </c>
      <c r="K746" s="91">
        <v>18</v>
      </c>
      <c r="L746" s="91"/>
      <c r="M746" s="53"/>
      <c r="N746" s="91"/>
      <c r="O746" s="91"/>
      <c r="P746" s="36">
        <v>45</v>
      </c>
      <c r="Q746" s="36" t="s">
        <v>5040</v>
      </c>
      <c r="R746" s="44">
        <v>241</v>
      </c>
      <c r="S746" s="126"/>
      <c r="T746" s="126" cm="1">
        <f t="array" ref="T746">_xlfn.IFS(Q746="始業～就業（8:30～17:15）",R746*7.75,Q746="日の入り～日の出",R746*12,Q746="その他",S746)</f>
        <v>1867.75</v>
      </c>
      <c r="U746" s="35" t="s">
        <v>4948</v>
      </c>
    </row>
    <row r="747" spans="1:21" s="7" customFormat="1" ht="15" customHeight="1">
      <c r="A747" s="91">
        <v>18</v>
      </c>
      <c r="B747" s="31" t="s">
        <v>5142</v>
      </c>
      <c r="C747" s="31" t="s">
        <v>5144</v>
      </c>
      <c r="D747" s="29" t="s">
        <v>758</v>
      </c>
      <c r="E747" s="91">
        <v>1</v>
      </c>
      <c r="F747" s="31" t="s">
        <v>5128</v>
      </c>
      <c r="G747" s="26" t="s">
        <v>814</v>
      </c>
      <c r="H747" s="26"/>
      <c r="I747" s="26" t="s">
        <v>45</v>
      </c>
      <c r="J747" s="91">
        <v>9</v>
      </c>
      <c r="K747" s="91">
        <v>18</v>
      </c>
      <c r="L747" s="91"/>
      <c r="M747" s="53"/>
      <c r="N747" s="91"/>
      <c r="O747" s="91"/>
      <c r="P747" s="36">
        <v>45</v>
      </c>
      <c r="Q747" s="36" t="s">
        <v>5040</v>
      </c>
      <c r="R747" s="44">
        <v>241</v>
      </c>
      <c r="S747" s="126"/>
      <c r="T747" s="126" cm="1">
        <f t="array" ref="T747">_xlfn.IFS(Q747="始業～就業（8:30～17:15）",R747*7.75,Q747="日の入り～日の出",R747*12,Q747="その他",S747)</f>
        <v>1867.75</v>
      </c>
      <c r="U747" s="35" t="s">
        <v>4948</v>
      </c>
    </row>
    <row r="748" spans="1:21" s="7" customFormat="1" ht="15" customHeight="1">
      <c r="A748" s="91">
        <v>18</v>
      </c>
      <c r="B748" s="31" t="s">
        <v>5142</v>
      </c>
      <c r="C748" s="31" t="s">
        <v>5144</v>
      </c>
      <c r="D748" s="29" t="s">
        <v>758</v>
      </c>
      <c r="E748" s="91">
        <v>1</v>
      </c>
      <c r="F748" s="31" t="s">
        <v>5128</v>
      </c>
      <c r="G748" s="26" t="s">
        <v>815</v>
      </c>
      <c r="H748" s="26"/>
      <c r="I748" s="26" t="s">
        <v>45</v>
      </c>
      <c r="J748" s="91">
        <v>15</v>
      </c>
      <c r="K748" s="91">
        <v>30</v>
      </c>
      <c r="L748" s="91"/>
      <c r="M748" s="53"/>
      <c r="N748" s="91"/>
      <c r="O748" s="91"/>
      <c r="P748" s="36">
        <v>45</v>
      </c>
      <c r="Q748" s="36" t="s">
        <v>5040</v>
      </c>
      <c r="R748" s="44">
        <v>241</v>
      </c>
      <c r="S748" s="126"/>
      <c r="T748" s="126" cm="1">
        <f t="array" ref="T748">_xlfn.IFS(Q748="始業～就業（8:30～17:15）",R748*7.75,Q748="日の入り～日の出",R748*12,Q748="その他",S748)</f>
        <v>1867.75</v>
      </c>
      <c r="U748" s="35" t="s">
        <v>4948</v>
      </c>
    </row>
    <row r="749" spans="1:21" s="7" customFormat="1" ht="15" customHeight="1">
      <c r="A749" s="91">
        <v>18</v>
      </c>
      <c r="B749" s="31" t="s">
        <v>5142</v>
      </c>
      <c r="C749" s="31" t="s">
        <v>5144</v>
      </c>
      <c r="D749" s="29" t="s">
        <v>758</v>
      </c>
      <c r="E749" s="91">
        <v>1</v>
      </c>
      <c r="F749" s="31" t="s">
        <v>5128</v>
      </c>
      <c r="G749" s="26" t="s">
        <v>815</v>
      </c>
      <c r="H749" s="26"/>
      <c r="I749" s="26" t="s">
        <v>45</v>
      </c>
      <c r="J749" s="91">
        <v>2</v>
      </c>
      <c r="K749" s="91">
        <v>2</v>
      </c>
      <c r="L749" s="91"/>
      <c r="M749" s="53"/>
      <c r="N749" s="91"/>
      <c r="O749" s="91"/>
      <c r="P749" s="36">
        <v>45</v>
      </c>
      <c r="Q749" s="36" t="s">
        <v>5040</v>
      </c>
      <c r="R749" s="44">
        <v>241</v>
      </c>
      <c r="S749" s="126"/>
      <c r="T749" s="126" cm="1">
        <f t="array" ref="T749">_xlfn.IFS(Q749="始業～就業（8:30～17:15）",R749*7.75,Q749="日の入り～日の出",R749*12,Q749="その他",S749)</f>
        <v>1867.75</v>
      </c>
      <c r="U749" s="35" t="s">
        <v>4948</v>
      </c>
    </row>
    <row r="750" spans="1:21" s="7" customFormat="1" ht="15" customHeight="1">
      <c r="A750" s="91">
        <v>18</v>
      </c>
      <c r="B750" s="31" t="s">
        <v>5142</v>
      </c>
      <c r="C750" s="31" t="s">
        <v>5144</v>
      </c>
      <c r="D750" s="29" t="s">
        <v>758</v>
      </c>
      <c r="E750" s="91">
        <v>1</v>
      </c>
      <c r="F750" s="31" t="s">
        <v>5128</v>
      </c>
      <c r="G750" s="26" t="s">
        <v>816</v>
      </c>
      <c r="H750" s="26"/>
      <c r="I750" s="26" t="s">
        <v>45</v>
      </c>
      <c r="J750" s="91">
        <v>9</v>
      </c>
      <c r="K750" s="91">
        <v>18</v>
      </c>
      <c r="L750" s="91"/>
      <c r="M750" s="53"/>
      <c r="N750" s="91"/>
      <c r="O750" s="91"/>
      <c r="P750" s="36">
        <v>45</v>
      </c>
      <c r="Q750" s="36" t="s">
        <v>5040</v>
      </c>
      <c r="R750" s="44">
        <v>241</v>
      </c>
      <c r="S750" s="126"/>
      <c r="T750" s="126" cm="1">
        <f t="array" ref="T750">_xlfn.IFS(Q750="始業～就業（8:30～17:15）",R750*7.75,Q750="日の入り～日の出",R750*12,Q750="その他",S750)</f>
        <v>1867.75</v>
      </c>
      <c r="U750" s="35" t="s">
        <v>4948</v>
      </c>
    </row>
    <row r="751" spans="1:21" s="7" customFormat="1" ht="15" customHeight="1">
      <c r="A751" s="91">
        <v>18</v>
      </c>
      <c r="B751" s="31" t="s">
        <v>5142</v>
      </c>
      <c r="C751" s="31" t="s">
        <v>5144</v>
      </c>
      <c r="D751" s="29" t="s">
        <v>758</v>
      </c>
      <c r="E751" s="91">
        <v>1</v>
      </c>
      <c r="F751" s="31" t="s">
        <v>5128</v>
      </c>
      <c r="G751" s="26" t="s">
        <v>817</v>
      </c>
      <c r="H751" s="26"/>
      <c r="I751" s="26" t="s">
        <v>45</v>
      </c>
      <c r="J751" s="91">
        <v>15</v>
      </c>
      <c r="K751" s="91">
        <v>30</v>
      </c>
      <c r="L751" s="91"/>
      <c r="M751" s="53"/>
      <c r="N751" s="91"/>
      <c r="O751" s="91"/>
      <c r="P751" s="36">
        <v>45</v>
      </c>
      <c r="Q751" s="36" t="s">
        <v>5040</v>
      </c>
      <c r="R751" s="44">
        <v>241</v>
      </c>
      <c r="S751" s="126"/>
      <c r="T751" s="126" cm="1">
        <f t="array" ref="T751">_xlfn.IFS(Q751="始業～就業（8:30～17:15）",R751*7.75,Q751="日の入り～日の出",R751*12,Q751="その他",S751)</f>
        <v>1867.75</v>
      </c>
      <c r="U751" s="35" t="s">
        <v>4948</v>
      </c>
    </row>
    <row r="752" spans="1:21" s="7" customFormat="1" ht="15" customHeight="1">
      <c r="A752" s="91">
        <v>18</v>
      </c>
      <c r="B752" s="31" t="s">
        <v>5142</v>
      </c>
      <c r="C752" s="31" t="s">
        <v>5144</v>
      </c>
      <c r="D752" s="29" t="s">
        <v>758</v>
      </c>
      <c r="E752" s="91">
        <v>1</v>
      </c>
      <c r="F752" s="31" t="s">
        <v>5128</v>
      </c>
      <c r="G752" s="26" t="s">
        <v>817</v>
      </c>
      <c r="H752" s="26"/>
      <c r="I752" s="26" t="s">
        <v>45</v>
      </c>
      <c r="J752" s="91">
        <v>2</v>
      </c>
      <c r="K752" s="91">
        <v>2</v>
      </c>
      <c r="L752" s="91"/>
      <c r="M752" s="53"/>
      <c r="N752" s="91"/>
      <c r="O752" s="91"/>
      <c r="P752" s="36">
        <v>45</v>
      </c>
      <c r="Q752" s="36" t="s">
        <v>5040</v>
      </c>
      <c r="R752" s="44">
        <v>241</v>
      </c>
      <c r="S752" s="126"/>
      <c r="T752" s="126" cm="1">
        <f t="array" ref="T752">_xlfn.IFS(Q752="始業～就業（8:30～17:15）",R752*7.75,Q752="日の入り～日の出",R752*12,Q752="その他",S752)</f>
        <v>1867.75</v>
      </c>
      <c r="U752" s="35" t="s">
        <v>4948</v>
      </c>
    </row>
    <row r="753" spans="1:21" s="7" customFormat="1" ht="15" customHeight="1">
      <c r="A753" s="91">
        <v>18</v>
      </c>
      <c r="B753" s="31" t="s">
        <v>5142</v>
      </c>
      <c r="C753" s="31" t="s">
        <v>5144</v>
      </c>
      <c r="D753" s="29" t="s">
        <v>758</v>
      </c>
      <c r="E753" s="91">
        <v>1</v>
      </c>
      <c r="F753" s="31" t="s">
        <v>5128</v>
      </c>
      <c r="G753" s="26" t="s">
        <v>818</v>
      </c>
      <c r="H753" s="26"/>
      <c r="I753" s="26" t="s">
        <v>45</v>
      </c>
      <c r="J753" s="91">
        <v>4</v>
      </c>
      <c r="K753" s="91">
        <v>8</v>
      </c>
      <c r="L753" s="91"/>
      <c r="M753" s="53"/>
      <c r="N753" s="91"/>
      <c r="O753" s="91"/>
      <c r="P753" s="36">
        <v>45</v>
      </c>
      <c r="Q753" s="36" t="s">
        <v>5040</v>
      </c>
      <c r="R753" s="44">
        <v>241</v>
      </c>
      <c r="S753" s="126"/>
      <c r="T753" s="126" cm="1">
        <f t="array" ref="T753">_xlfn.IFS(Q753="始業～就業（8:30～17:15）",R753*7.75,Q753="日の入り～日の出",R753*12,Q753="その他",S753)</f>
        <v>1867.75</v>
      </c>
      <c r="U753" s="35" t="s">
        <v>4948</v>
      </c>
    </row>
    <row r="754" spans="1:21" s="7" customFormat="1" ht="15" customHeight="1">
      <c r="A754" s="91">
        <v>18</v>
      </c>
      <c r="B754" s="31" t="s">
        <v>5142</v>
      </c>
      <c r="C754" s="31" t="s">
        <v>5144</v>
      </c>
      <c r="D754" s="29" t="s">
        <v>758</v>
      </c>
      <c r="E754" s="91">
        <v>1</v>
      </c>
      <c r="F754" s="31" t="s">
        <v>5128</v>
      </c>
      <c r="G754" s="26" t="s">
        <v>818</v>
      </c>
      <c r="H754" s="26"/>
      <c r="I754" s="26" t="s">
        <v>45</v>
      </c>
      <c r="J754" s="91">
        <v>7</v>
      </c>
      <c r="K754" s="91">
        <v>7</v>
      </c>
      <c r="L754" s="91"/>
      <c r="M754" s="53"/>
      <c r="N754" s="91"/>
      <c r="O754" s="91"/>
      <c r="P754" s="36">
        <v>45</v>
      </c>
      <c r="Q754" s="36" t="s">
        <v>5040</v>
      </c>
      <c r="R754" s="44">
        <v>241</v>
      </c>
      <c r="S754" s="126"/>
      <c r="T754" s="126" cm="1">
        <f t="array" ref="T754">_xlfn.IFS(Q754="始業～就業（8:30～17:15）",R754*7.75,Q754="日の入り～日の出",R754*12,Q754="その他",S754)</f>
        <v>1867.75</v>
      </c>
      <c r="U754" s="35" t="s">
        <v>4948</v>
      </c>
    </row>
    <row r="755" spans="1:21" s="7" customFormat="1" ht="15" customHeight="1">
      <c r="A755" s="91">
        <v>18</v>
      </c>
      <c r="B755" s="31" t="s">
        <v>5142</v>
      </c>
      <c r="C755" s="31" t="s">
        <v>5144</v>
      </c>
      <c r="D755" s="29" t="s">
        <v>758</v>
      </c>
      <c r="E755" s="91">
        <v>1</v>
      </c>
      <c r="F755" s="31" t="s">
        <v>5128</v>
      </c>
      <c r="G755" s="26" t="s">
        <v>819</v>
      </c>
      <c r="H755" s="26"/>
      <c r="I755" s="26" t="s">
        <v>45</v>
      </c>
      <c r="J755" s="91">
        <v>8</v>
      </c>
      <c r="K755" s="91">
        <v>16</v>
      </c>
      <c r="L755" s="91"/>
      <c r="M755" s="53"/>
      <c r="N755" s="91"/>
      <c r="O755" s="91"/>
      <c r="P755" s="36">
        <v>45</v>
      </c>
      <c r="Q755" s="36" t="s">
        <v>5040</v>
      </c>
      <c r="R755" s="44">
        <v>241</v>
      </c>
      <c r="S755" s="126"/>
      <c r="T755" s="126" cm="1">
        <f t="array" ref="T755">_xlfn.IFS(Q755="始業～就業（8:30～17:15）",R755*7.75,Q755="日の入り～日の出",R755*12,Q755="その他",S755)</f>
        <v>1867.75</v>
      </c>
      <c r="U755" s="35" t="s">
        <v>4948</v>
      </c>
    </row>
    <row r="756" spans="1:21" s="7" customFormat="1" ht="15" customHeight="1">
      <c r="A756" s="91">
        <v>18</v>
      </c>
      <c r="B756" s="31" t="s">
        <v>5142</v>
      </c>
      <c r="C756" s="31" t="s">
        <v>5144</v>
      </c>
      <c r="D756" s="29" t="s">
        <v>758</v>
      </c>
      <c r="E756" s="91">
        <v>1</v>
      </c>
      <c r="F756" s="31" t="s">
        <v>5128</v>
      </c>
      <c r="G756" s="26" t="s">
        <v>820</v>
      </c>
      <c r="H756" s="26"/>
      <c r="I756" s="26" t="s">
        <v>45</v>
      </c>
      <c r="J756" s="91">
        <v>4</v>
      </c>
      <c r="K756" s="91">
        <v>12</v>
      </c>
      <c r="L756" s="91"/>
      <c r="M756" s="53"/>
      <c r="N756" s="91"/>
      <c r="O756" s="91"/>
      <c r="P756" s="36">
        <v>45</v>
      </c>
      <c r="Q756" s="36" t="s">
        <v>5040</v>
      </c>
      <c r="R756" s="44">
        <v>241</v>
      </c>
      <c r="S756" s="126"/>
      <c r="T756" s="126" cm="1">
        <f t="array" ref="T756">_xlfn.IFS(Q756="始業～就業（8:30～17:15）",R756*7.75,Q756="日の入り～日の出",R756*12,Q756="その他",S756)</f>
        <v>1867.75</v>
      </c>
      <c r="U756" s="35" t="s">
        <v>4948</v>
      </c>
    </row>
    <row r="757" spans="1:21" s="7" customFormat="1" ht="15" customHeight="1">
      <c r="A757" s="91">
        <v>18</v>
      </c>
      <c r="B757" s="31" t="s">
        <v>5142</v>
      </c>
      <c r="C757" s="31" t="s">
        <v>5144</v>
      </c>
      <c r="D757" s="29" t="s">
        <v>758</v>
      </c>
      <c r="E757" s="91">
        <v>1</v>
      </c>
      <c r="F757" s="31" t="s">
        <v>5128</v>
      </c>
      <c r="G757" s="26" t="s">
        <v>820</v>
      </c>
      <c r="H757" s="26"/>
      <c r="I757" s="26" t="s">
        <v>45</v>
      </c>
      <c r="J757" s="91">
        <v>1</v>
      </c>
      <c r="K757" s="91">
        <v>2</v>
      </c>
      <c r="L757" s="91"/>
      <c r="M757" s="53"/>
      <c r="N757" s="91"/>
      <c r="O757" s="91"/>
      <c r="P757" s="36">
        <v>45</v>
      </c>
      <c r="Q757" s="36" t="s">
        <v>5040</v>
      </c>
      <c r="R757" s="44">
        <v>241</v>
      </c>
      <c r="S757" s="126"/>
      <c r="T757" s="126" cm="1">
        <f t="array" ref="T757">_xlfn.IFS(Q757="始業～就業（8:30～17:15）",R757*7.75,Q757="日の入り～日の出",R757*12,Q757="その他",S757)</f>
        <v>1867.75</v>
      </c>
      <c r="U757" s="35" t="s">
        <v>4948</v>
      </c>
    </row>
    <row r="758" spans="1:21" s="7" customFormat="1" ht="15" customHeight="1">
      <c r="A758" s="91">
        <v>18</v>
      </c>
      <c r="B758" s="31" t="s">
        <v>5142</v>
      </c>
      <c r="C758" s="31" t="s">
        <v>5144</v>
      </c>
      <c r="D758" s="29" t="s">
        <v>758</v>
      </c>
      <c r="E758" s="91">
        <v>1</v>
      </c>
      <c r="F758" s="31" t="s">
        <v>5128</v>
      </c>
      <c r="G758" s="26" t="s">
        <v>821</v>
      </c>
      <c r="H758" s="26"/>
      <c r="I758" s="26" t="s">
        <v>45</v>
      </c>
      <c r="J758" s="91">
        <v>2</v>
      </c>
      <c r="K758" s="91">
        <v>6</v>
      </c>
      <c r="L758" s="91"/>
      <c r="M758" s="53"/>
      <c r="N758" s="91"/>
      <c r="O758" s="91"/>
      <c r="P758" s="36">
        <v>45</v>
      </c>
      <c r="Q758" s="36" t="s">
        <v>5040</v>
      </c>
      <c r="R758" s="44">
        <v>241</v>
      </c>
      <c r="S758" s="126"/>
      <c r="T758" s="126" cm="1">
        <f t="array" ref="T758">_xlfn.IFS(Q758="始業～就業（8:30～17:15）",R758*7.75,Q758="日の入り～日の出",R758*12,Q758="その他",S758)</f>
        <v>1867.75</v>
      </c>
      <c r="U758" s="35" t="s">
        <v>4948</v>
      </c>
    </row>
    <row r="759" spans="1:21" s="7" customFormat="1" ht="15" customHeight="1">
      <c r="A759" s="91">
        <v>18</v>
      </c>
      <c r="B759" s="31" t="s">
        <v>5142</v>
      </c>
      <c r="C759" s="31" t="s">
        <v>5144</v>
      </c>
      <c r="D759" s="29" t="s">
        <v>758</v>
      </c>
      <c r="E759" s="91">
        <v>1</v>
      </c>
      <c r="F759" s="31" t="s">
        <v>5128</v>
      </c>
      <c r="G759" s="26" t="s">
        <v>822</v>
      </c>
      <c r="H759" s="26"/>
      <c r="I759" s="26" t="s">
        <v>52</v>
      </c>
      <c r="J759" s="91">
        <v>1</v>
      </c>
      <c r="K759" s="91">
        <v>1</v>
      </c>
      <c r="L759" s="91"/>
      <c r="M759" s="53"/>
      <c r="N759" s="91"/>
      <c r="O759" s="91"/>
      <c r="P759" s="36">
        <v>25</v>
      </c>
      <c r="Q759" s="36" t="s">
        <v>5040</v>
      </c>
      <c r="R759" s="44">
        <v>241</v>
      </c>
      <c r="S759" s="126"/>
      <c r="T759" s="126" cm="1">
        <f t="array" ref="T759">_xlfn.IFS(Q759="始業～就業（8:30～17:15）",R759*7.75,Q759="日の入り～日の出",R759*12,Q759="その他",S759)</f>
        <v>1867.75</v>
      </c>
      <c r="U759" s="35" t="s">
        <v>51</v>
      </c>
    </row>
    <row r="760" spans="1:21" s="7" customFormat="1" ht="15" customHeight="1">
      <c r="A760" s="91">
        <v>18</v>
      </c>
      <c r="B760" s="31" t="s">
        <v>5142</v>
      </c>
      <c r="C760" s="31" t="s">
        <v>5144</v>
      </c>
      <c r="D760" s="29" t="s">
        <v>758</v>
      </c>
      <c r="E760" s="91">
        <v>1</v>
      </c>
      <c r="F760" s="31" t="s">
        <v>5128</v>
      </c>
      <c r="G760" s="26" t="s">
        <v>822</v>
      </c>
      <c r="H760" s="26"/>
      <c r="I760" s="26" t="s">
        <v>45</v>
      </c>
      <c r="J760" s="91">
        <v>1</v>
      </c>
      <c r="K760" s="91">
        <v>1</v>
      </c>
      <c r="L760" s="91"/>
      <c r="M760" s="53"/>
      <c r="N760" s="91"/>
      <c r="O760" s="91"/>
      <c r="P760" s="36">
        <v>45</v>
      </c>
      <c r="Q760" s="36" t="s">
        <v>5040</v>
      </c>
      <c r="R760" s="44">
        <v>241</v>
      </c>
      <c r="S760" s="126"/>
      <c r="T760" s="126" cm="1">
        <f t="array" ref="T760">_xlfn.IFS(Q760="始業～就業（8:30～17:15）",R760*7.75,Q760="日の入り～日の出",R760*12,Q760="その他",S760)</f>
        <v>1867.75</v>
      </c>
      <c r="U760" s="35" t="s">
        <v>4948</v>
      </c>
    </row>
    <row r="761" spans="1:21" s="7" customFormat="1" ht="15" customHeight="1">
      <c r="A761" s="91">
        <v>18</v>
      </c>
      <c r="B761" s="31" t="s">
        <v>5142</v>
      </c>
      <c r="C761" s="31" t="s">
        <v>5144</v>
      </c>
      <c r="D761" s="29" t="s">
        <v>758</v>
      </c>
      <c r="E761" s="91">
        <v>1</v>
      </c>
      <c r="F761" s="31" t="s">
        <v>5128</v>
      </c>
      <c r="G761" s="26" t="s">
        <v>823</v>
      </c>
      <c r="H761" s="26"/>
      <c r="I761" s="26" t="s">
        <v>52</v>
      </c>
      <c r="J761" s="91">
        <v>1</v>
      </c>
      <c r="K761" s="91">
        <v>1</v>
      </c>
      <c r="L761" s="91"/>
      <c r="M761" s="53"/>
      <c r="N761" s="91"/>
      <c r="O761" s="91"/>
      <c r="P761" s="36">
        <v>25</v>
      </c>
      <c r="Q761" s="36" t="s">
        <v>5040</v>
      </c>
      <c r="R761" s="44">
        <v>241</v>
      </c>
      <c r="S761" s="126"/>
      <c r="T761" s="126" cm="1">
        <f t="array" ref="T761">_xlfn.IFS(Q761="始業～就業（8:30～17:15）",R761*7.75,Q761="日の入り～日の出",R761*12,Q761="その他",S761)</f>
        <v>1867.75</v>
      </c>
      <c r="U761" s="35" t="s">
        <v>51</v>
      </c>
    </row>
    <row r="762" spans="1:21" s="7" customFormat="1" ht="15" customHeight="1">
      <c r="A762" s="91">
        <v>18</v>
      </c>
      <c r="B762" s="31" t="s">
        <v>5142</v>
      </c>
      <c r="C762" s="31" t="s">
        <v>5144</v>
      </c>
      <c r="D762" s="29" t="s">
        <v>758</v>
      </c>
      <c r="E762" s="91">
        <v>1</v>
      </c>
      <c r="F762" s="31" t="s">
        <v>5128</v>
      </c>
      <c r="G762" s="26" t="s">
        <v>823</v>
      </c>
      <c r="H762" s="26"/>
      <c r="I762" s="26" t="s">
        <v>45</v>
      </c>
      <c r="J762" s="91">
        <v>1</v>
      </c>
      <c r="K762" s="91">
        <v>1</v>
      </c>
      <c r="L762" s="91"/>
      <c r="M762" s="53"/>
      <c r="N762" s="91"/>
      <c r="O762" s="91"/>
      <c r="P762" s="36">
        <v>45</v>
      </c>
      <c r="Q762" s="36" t="s">
        <v>5040</v>
      </c>
      <c r="R762" s="44">
        <v>241</v>
      </c>
      <c r="S762" s="126"/>
      <c r="T762" s="126" cm="1">
        <f t="array" ref="T762">_xlfn.IFS(Q762="始業～就業（8:30～17:15）",R762*7.75,Q762="日の入り～日の出",R762*12,Q762="その他",S762)</f>
        <v>1867.75</v>
      </c>
      <c r="U762" s="35" t="s">
        <v>4948</v>
      </c>
    </row>
    <row r="763" spans="1:21" s="7" customFormat="1" ht="15" customHeight="1">
      <c r="A763" s="91">
        <v>18</v>
      </c>
      <c r="B763" s="31" t="s">
        <v>5142</v>
      </c>
      <c r="C763" s="31" t="s">
        <v>5144</v>
      </c>
      <c r="D763" s="29" t="s">
        <v>758</v>
      </c>
      <c r="E763" s="91">
        <v>1</v>
      </c>
      <c r="F763" s="31" t="s">
        <v>5128</v>
      </c>
      <c r="G763" s="26" t="s">
        <v>824</v>
      </c>
      <c r="H763" s="26"/>
      <c r="I763" s="26" t="s">
        <v>45</v>
      </c>
      <c r="J763" s="91">
        <v>6</v>
      </c>
      <c r="K763" s="91">
        <v>12</v>
      </c>
      <c r="L763" s="91"/>
      <c r="M763" s="53"/>
      <c r="N763" s="91"/>
      <c r="O763" s="91"/>
      <c r="P763" s="36">
        <v>45</v>
      </c>
      <c r="Q763" s="36" t="s">
        <v>5040</v>
      </c>
      <c r="R763" s="44">
        <v>241</v>
      </c>
      <c r="S763" s="126"/>
      <c r="T763" s="126" cm="1">
        <f t="array" ref="T763">_xlfn.IFS(Q763="始業～就業（8:30～17:15）",R763*7.75,Q763="日の入り～日の出",R763*12,Q763="その他",S763)</f>
        <v>1867.75</v>
      </c>
      <c r="U763" s="35" t="s">
        <v>4948</v>
      </c>
    </row>
    <row r="764" spans="1:21" s="7" customFormat="1" ht="15" customHeight="1">
      <c r="A764" s="91">
        <v>18</v>
      </c>
      <c r="B764" s="31" t="s">
        <v>5142</v>
      </c>
      <c r="C764" s="31" t="s">
        <v>5144</v>
      </c>
      <c r="D764" s="29" t="s">
        <v>758</v>
      </c>
      <c r="E764" s="91">
        <v>1</v>
      </c>
      <c r="F764" s="31" t="s">
        <v>5128</v>
      </c>
      <c r="G764" s="26" t="s">
        <v>762</v>
      </c>
      <c r="H764" s="26"/>
      <c r="I764" s="26" t="s">
        <v>45</v>
      </c>
      <c r="J764" s="91">
        <v>4</v>
      </c>
      <c r="K764" s="91">
        <v>4</v>
      </c>
      <c r="L764" s="91"/>
      <c r="M764" s="53"/>
      <c r="N764" s="91"/>
      <c r="O764" s="91"/>
      <c r="P764" s="36">
        <v>45</v>
      </c>
      <c r="Q764" s="36" t="s">
        <v>5040</v>
      </c>
      <c r="R764" s="44">
        <v>241</v>
      </c>
      <c r="S764" s="126"/>
      <c r="T764" s="126" cm="1">
        <f t="array" ref="T764">_xlfn.IFS(Q764="始業～就業（8:30～17:15）",R764*7.75,Q764="日の入り～日の出",R764*12,Q764="その他",S764)</f>
        <v>1867.75</v>
      </c>
      <c r="U764" s="35" t="s">
        <v>4948</v>
      </c>
    </row>
    <row r="765" spans="1:21" s="7" customFormat="1" ht="15" customHeight="1">
      <c r="A765" s="91">
        <v>18</v>
      </c>
      <c r="B765" s="31" t="s">
        <v>5142</v>
      </c>
      <c r="C765" s="31" t="s">
        <v>5144</v>
      </c>
      <c r="D765" s="29" t="s">
        <v>758</v>
      </c>
      <c r="E765" s="91">
        <v>1</v>
      </c>
      <c r="F765" s="31" t="s">
        <v>5128</v>
      </c>
      <c r="G765" s="26" t="s">
        <v>825</v>
      </c>
      <c r="H765" s="26"/>
      <c r="I765" s="26" t="s">
        <v>45</v>
      </c>
      <c r="J765" s="91">
        <v>1</v>
      </c>
      <c r="K765" s="91">
        <v>2</v>
      </c>
      <c r="L765" s="91"/>
      <c r="M765" s="53"/>
      <c r="N765" s="91"/>
      <c r="O765" s="91"/>
      <c r="P765" s="36">
        <v>45</v>
      </c>
      <c r="Q765" s="36" t="s">
        <v>5040</v>
      </c>
      <c r="R765" s="44">
        <v>241</v>
      </c>
      <c r="S765" s="126"/>
      <c r="T765" s="126" cm="1">
        <f t="array" ref="T765">_xlfn.IFS(Q765="始業～就業（8:30～17:15）",R765*7.75,Q765="日の入り～日の出",R765*12,Q765="その他",S765)</f>
        <v>1867.75</v>
      </c>
      <c r="U765" s="35" t="s">
        <v>4948</v>
      </c>
    </row>
    <row r="766" spans="1:21" s="7" customFormat="1" ht="15" customHeight="1">
      <c r="A766" s="91">
        <v>18</v>
      </c>
      <c r="B766" s="31" t="s">
        <v>5142</v>
      </c>
      <c r="C766" s="31" t="s">
        <v>5144</v>
      </c>
      <c r="D766" s="29" t="s">
        <v>758</v>
      </c>
      <c r="E766" s="91">
        <v>1</v>
      </c>
      <c r="F766" s="31" t="s">
        <v>5128</v>
      </c>
      <c r="G766" s="26" t="s">
        <v>825</v>
      </c>
      <c r="H766" s="26"/>
      <c r="I766" s="26" t="s">
        <v>211</v>
      </c>
      <c r="J766" s="91">
        <v>2</v>
      </c>
      <c r="K766" s="91">
        <v>2</v>
      </c>
      <c r="L766" s="91"/>
      <c r="M766" s="53"/>
      <c r="N766" s="91"/>
      <c r="O766" s="91"/>
      <c r="P766" s="36">
        <v>27</v>
      </c>
      <c r="Q766" s="36" t="s">
        <v>5040</v>
      </c>
      <c r="R766" s="44">
        <v>241</v>
      </c>
      <c r="S766" s="126"/>
      <c r="T766" s="126" cm="1">
        <f t="array" ref="T766">_xlfn.IFS(Q766="始業～就業（8:30～17:15）",R766*7.75,Q766="日の入り～日の出",R766*12,Q766="その他",S766)</f>
        <v>1867.75</v>
      </c>
      <c r="U766" s="35" t="s">
        <v>309</v>
      </c>
    </row>
    <row r="767" spans="1:21" s="7" customFormat="1" ht="15" customHeight="1">
      <c r="A767" s="91">
        <v>18</v>
      </c>
      <c r="B767" s="31" t="s">
        <v>5142</v>
      </c>
      <c r="C767" s="31" t="s">
        <v>5144</v>
      </c>
      <c r="D767" s="29" t="s">
        <v>758</v>
      </c>
      <c r="E767" s="91">
        <v>1</v>
      </c>
      <c r="F767" s="31" t="s">
        <v>5128</v>
      </c>
      <c r="G767" s="26" t="s">
        <v>826</v>
      </c>
      <c r="H767" s="26"/>
      <c r="I767" s="26" t="s">
        <v>45</v>
      </c>
      <c r="J767" s="91">
        <v>1</v>
      </c>
      <c r="K767" s="91">
        <v>1</v>
      </c>
      <c r="L767" s="91"/>
      <c r="M767" s="53"/>
      <c r="N767" s="91"/>
      <c r="O767" s="91"/>
      <c r="P767" s="36">
        <v>45</v>
      </c>
      <c r="Q767" s="36" t="s">
        <v>5040</v>
      </c>
      <c r="R767" s="44">
        <v>241</v>
      </c>
      <c r="S767" s="126"/>
      <c r="T767" s="126" cm="1">
        <f t="array" ref="T767">_xlfn.IFS(Q767="始業～就業（8:30～17:15）",R767*7.75,Q767="日の入り～日の出",R767*12,Q767="その他",S767)</f>
        <v>1867.75</v>
      </c>
      <c r="U767" s="35" t="s">
        <v>4948</v>
      </c>
    </row>
    <row r="768" spans="1:21" s="7" customFormat="1" ht="15" customHeight="1">
      <c r="A768" s="91">
        <v>18</v>
      </c>
      <c r="B768" s="31" t="s">
        <v>5142</v>
      </c>
      <c r="C768" s="31" t="s">
        <v>5144</v>
      </c>
      <c r="D768" s="29" t="s">
        <v>758</v>
      </c>
      <c r="E768" s="91">
        <v>1</v>
      </c>
      <c r="F768" s="31" t="s">
        <v>5128</v>
      </c>
      <c r="G768" s="26" t="s">
        <v>827</v>
      </c>
      <c r="H768" s="26"/>
      <c r="I768" s="26" t="s">
        <v>45</v>
      </c>
      <c r="J768" s="91">
        <v>1</v>
      </c>
      <c r="K768" s="91">
        <v>2</v>
      </c>
      <c r="L768" s="91"/>
      <c r="M768" s="53"/>
      <c r="N768" s="91"/>
      <c r="O768" s="91"/>
      <c r="P768" s="36">
        <v>45</v>
      </c>
      <c r="Q768" s="36" t="s">
        <v>5040</v>
      </c>
      <c r="R768" s="44">
        <v>241</v>
      </c>
      <c r="S768" s="126"/>
      <c r="T768" s="126" cm="1">
        <f t="array" ref="T768">_xlfn.IFS(Q768="始業～就業（8:30～17:15）",R768*7.75,Q768="日の入り～日の出",R768*12,Q768="その他",S768)</f>
        <v>1867.75</v>
      </c>
      <c r="U768" s="35" t="s">
        <v>4948</v>
      </c>
    </row>
    <row r="769" spans="1:21" s="7" customFormat="1" ht="15" customHeight="1">
      <c r="A769" s="91">
        <v>18</v>
      </c>
      <c r="B769" s="31" t="s">
        <v>5142</v>
      </c>
      <c r="C769" s="31" t="s">
        <v>5144</v>
      </c>
      <c r="D769" s="29" t="s">
        <v>758</v>
      </c>
      <c r="E769" s="91">
        <v>2</v>
      </c>
      <c r="F769" s="31" t="s">
        <v>5128</v>
      </c>
      <c r="G769" s="26" t="s">
        <v>828</v>
      </c>
      <c r="H769" s="26"/>
      <c r="I769" s="26" t="s">
        <v>45</v>
      </c>
      <c r="J769" s="91">
        <v>3</v>
      </c>
      <c r="K769" s="91">
        <v>6</v>
      </c>
      <c r="L769" s="91"/>
      <c r="M769" s="53"/>
      <c r="N769" s="91"/>
      <c r="O769" s="91"/>
      <c r="P769" s="36">
        <v>45</v>
      </c>
      <c r="Q769" s="36" t="s">
        <v>5040</v>
      </c>
      <c r="R769" s="44">
        <v>241</v>
      </c>
      <c r="S769" s="126"/>
      <c r="T769" s="126" cm="1">
        <f t="array" ref="T769">_xlfn.IFS(Q769="始業～就業（8:30～17:15）",R769*7.75,Q769="日の入り～日の出",R769*12,Q769="その他",S769)</f>
        <v>1867.75</v>
      </c>
      <c r="U769" s="35" t="s">
        <v>4948</v>
      </c>
    </row>
    <row r="770" spans="1:21" s="7" customFormat="1" ht="15" customHeight="1">
      <c r="A770" s="91">
        <v>18</v>
      </c>
      <c r="B770" s="31" t="s">
        <v>5142</v>
      </c>
      <c r="C770" s="31" t="s">
        <v>5144</v>
      </c>
      <c r="D770" s="29" t="s">
        <v>758</v>
      </c>
      <c r="E770" s="91">
        <v>2</v>
      </c>
      <c r="F770" s="31" t="s">
        <v>5128</v>
      </c>
      <c r="G770" s="26" t="s">
        <v>829</v>
      </c>
      <c r="H770" s="26"/>
      <c r="I770" s="26" t="s">
        <v>45</v>
      </c>
      <c r="J770" s="91">
        <v>2</v>
      </c>
      <c r="K770" s="91">
        <v>2</v>
      </c>
      <c r="L770" s="91"/>
      <c r="M770" s="53"/>
      <c r="N770" s="91"/>
      <c r="O770" s="91"/>
      <c r="P770" s="36">
        <v>45</v>
      </c>
      <c r="Q770" s="36" t="s">
        <v>5040</v>
      </c>
      <c r="R770" s="44">
        <v>241</v>
      </c>
      <c r="S770" s="126"/>
      <c r="T770" s="126" cm="1">
        <f t="array" ref="T770">_xlfn.IFS(Q770="始業～就業（8:30～17:15）",R770*7.75,Q770="日の入り～日の出",R770*12,Q770="その他",S770)</f>
        <v>1867.75</v>
      </c>
      <c r="U770" s="35" t="s">
        <v>4948</v>
      </c>
    </row>
    <row r="771" spans="1:21" s="7" customFormat="1" ht="15" customHeight="1">
      <c r="A771" s="91">
        <v>18</v>
      </c>
      <c r="B771" s="31" t="s">
        <v>5142</v>
      </c>
      <c r="C771" s="31" t="s">
        <v>5144</v>
      </c>
      <c r="D771" s="29" t="s">
        <v>758</v>
      </c>
      <c r="E771" s="91">
        <v>2</v>
      </c>
      <c r="F771" s="31" t="s">
        <v>5128</v>
      </c>
      <c r="G771" s="26" t="s">
        <v>829</v>
      </c>
      <c r="H771" s="26"/>
      <c r="I771" s="26" t="s">
        <v>45</v>
      </c>
      <c r="J771" s="91">
        <v>2</v>
      </c>
      <c r="K771" s="91">
        <v>2</v>
      </c>
      <c r="L771" s="91"/>
      <c r="M771" s="53"/>
      <c r="N771" s="91"/>
      <c r="O771" s="91"/>
      <c r="P771" s="36">
        <v>45</v>
      </c>
      <c r="Q771" s="36" t="s">
        <v>5040</v>
      </c>
      <c r="R771" s="44">
        <v>241</v>
      </c>
      <c r="S771" s="126"/>
      <c r="T771" s="126" cm="1">
        <f t="array" ref="T771">_xlfn.IFS(Q771="始業～就業（8:30～17:15）",R771*7.75,Q771="日の入り～日の出",R771*12,Q771="その他",S771)</f>
        <v>1867.75</v>
      </c>
      <c r="U771" s="35" t="s">
        <v>4948</v>
      </c>
    </row>
    <row r="772" spans="1:21" s="7" customFormat="1" ht="15" customHeight="1">
      <c r="A772" s="91">
        <v>18</v>
      </c>
      <c r="B772" s="31" t="s">
        <v>5142</v>
      </c>
      <c r="C772" s="31" t="s">
        <v>5144</v>
      </c>
      <c r="D772" s="29" t="s">
        <v>758</v>
      </c>
      <c r="E772" s="91">
        <v>2</v>
      </c>
      <c r="F772" s="31" t="s">
        <v>5128</v>
      </c>
      <c r="G772" s="26" t="s">
        <v>830</v>
      </c>
      <c r="H772" s="26"/>
      <c r="I772" s="26" t="s">
        <v>45</v>
      </c>
      <c r="J772" s="91">
        <v>19</v>
      </c>
      <c r="K772" s="91">
        <v>38</v>
      </c>
      <c r="L772" s="91"/>
      <c r="M772" s="53"/>
      <c r="N772" s="91"/>
      <c r="O772" s="91"/>
      <c r="P772" s="36">
        <v>45</v>
      </c>
      <c r="Q772" s="36" t="s">
        <v>5040</v>
      </c>
      <c r="R772" s="44">
        <v>241</v>
      </c>
      <c r="S772" s="126"/>
      <c r="T772" s="126" cm="1">
        <f t="array" ref="T772">_xlfn.IFS(Q772="始業～就業（8:30～17:15）",R772*7.75,Q772="日の入り～日の出",R772*12,Q772="その他",S772)</f>
        <v>1867.75</v>
      </c>
      <c r="U772" s="35" t="s">
        <v>4948</v>
      </c>
    </row>
    <row r="773" spans="1:21" s="7" customFormat="1" ht="15" customHeight="1">
      <c r="A773" s="91">
        <v>18</v>
      </c>
      <c r="B773" s="31" t="s">
        <v>5142</v>
      </c>
      <c r="C773" s="31" t="s">
        <v>5144</v>
      </c>
      <c r="D773" s="29" t="s">
        <v>758</v>
      </c>
      <c r="E773" s="91">
        <v>2</v>
      </c>
      <c r="F773" s="31" t="s">
        <v>5128</v>
      </c>
      <c r="G773" s="26" t="s">
        <v>831</v>
      </c>
      <c r="H773" s="26"/>
      <c r="I773" s="26" t="s">
        <v>45</v>
      </c>
      <c r="J773" s="91">
        <v>8</v>
      </c>
      <c r="K773" s="91">
        <v>16</v>
      </c>
      <c r="L773" s="91"/>
      <c r="M773" s="53"/>
      <c r="N773" s="91"/>
      <c r="O773" s="91"/>
      <c r="P773" s="36">
        <v>45</v>
      </c>
      <c r="Q773" s="36" t="s">
        <v>5040</v>
      </c>
      <c r="R773" s="44">
        <v>241</v>
      </c>
      <c r="S773" s="126"/>
      <c r="T773" s="126" cm="1">
        <f t="array" ref="T773">_xlfn.IFS(Q773="始業～就業（8:30～17:15）",R773*7.75,Q773="日の入り～日の出",R773*12,Q773="その他",S773)</f>
        <v>1867.75</v>
      </c>
      <c r="U773" s="35" t="s">
        <v>4948</v>
      </c>
    </row>
    <row r="774" spans="1:21" s="7" customFormat="1" ht="15" customHeight="1">
      <c r="A774" s="91">
        <v>18</v>
      </c>
      <c r="B774" s="31" t="s">
        <v>5142</v>
      </c>
      <c r="C774" s="31" t="s">
        <v>5144</v>
      </c>
      <c r="D774" s="29" t="s">
        <v>758</v>
      </c>
      <c r="E774" s="91">
        <v>2</v>
      </c>
      <c r="F774" s="31" t="s">
        <v>5128</v>
      </c>
      <c r="G774" s="26" t="s">
        <v>832</v>
      </c>
      <c r="H774" s="26"/>
      <c r="I774" s="26" t="s">
        <v>45</v>
      </c>
      <c r="J774" s="91">
        <v>15</v>
      </c>
      <c r="K774" s="91">
        <v>30</v>
      </c>
      <c r="L774" s="91"/>
      <c r="M774" s="53"/>
      <c r="N774" s="91"/>
      <c r="O774" s="91"/>
      <c r="P774" s="36">
        <v>45</v>
      </c>
      <c r="Q774" s="36" t="s">
        <v>5040</v>
      </c>
      <c r="R774" s="44">
        <v>241</v>
      </c>
      <c r="S774" s="126"/>
      <c r="T774" s="126" cm="1">
        <f t="array" ref="T774">_xlfn.IFS(Q774="始業～就業（8:30～17:15）",R774*7.75,Q774="日の入り～日の出",R774*12,Q774="その他",S774)</f>
        <v>1867.75</v>
      </c>
      <c r="U774" s="35" t="s">
        <v>4948</v>
      </c>
    </row>
    <row r="775" spans="1:21" s="7" customFormat="1" ht="15" customHeight="1">
      <c r="A775" s="91">
        <v>18</v>
      </c>
      <c r="B775" s="31" t="s">
        <v>5142</v>
      </c>
      <c r="C775" s="31" t="s">
        <v>5144</v>
      </c>
      <c r="D775" s="29" t="s">
        <v>758</v>
      </c>
      <c r="E775" s="91">
        <v>2</v>
      </c>
      <c r="F775" s="31" t="s">
        <v>5128</v>
      </c>
      <c r="G775" s="26" t="s">
        <v>832</v>
      </c>
      <c r="H775" s="26"/>
      <c r="I775" s="26" t="s">
        <v>45</v>
      </c>
      <c r="J775" s="91">
        <v>2</v>
      </c>
      <c r="K775" s="91">
        <v>2</v>
      </c>
      <c r="L775" s="91"/>
      <c r="M775" s="53"/>
      <c r="N775" s="91"/>
      <c r="O775" s="91"/>
      <c r="P775" s="36">
        <v>45</v>
      </c>
      <c r="Q775" s="36" t="s">
        <v>5040</v>
      </c>
      <c r="R775" s="44">
        <v>241</v>
      </c>
      <c r="S775" s="126"/>
      <c r="T775" s="126" cm="1">
        <f t="array" ref="T775">_xlfn.IFS(Q775="始業～就業（8:30～17:15）",R775*7.75,Q775="日の入り～日の出",R775*12,Q775="その他",S775)</f>
        <v>1867.75</v>
      </c>
      <c r="U775" s="35" t="s">
        <v>4948</v>
      </c>
    </row>
    <row r="776" spans="1:21" s="7" customFormat="1" ht="15" customHeight="1">
      <c r="A776" s="91">
        <v>18</v>
      </c>
      <c r="B776" s="31" t="s">
        <v>5142</v>
      </c>
      <c r="C776" s="31" t="s">
        <v>5144</v>
      </c>
      <c r="D776" s="29" t="s">
        <v>758</v>
      </c>
      <c r="E776" s="91">
        <v>2</v>
      </c>
      <c r="F776" s="31" t="s">
        <v>5128</v>
      </c>
      <c r="G776" s="26" t="s">
        <v>6065</v>
      </c>
      <c r="H776" s="26"/>
      <c r="I776" s="26" t="s">
        <v>45</v>
      </c>
      <c r="J776" s="91">
        <v>6</v>
      </c>
      <c r="K776" s="91">
        <v>24</v>
      </c>
      <c r="L776" s="91"/>
      <c r="M776" s="53"/>
      <c r="N776" s="91"/>
      <c r="O776" s="91"/>
      <c r="P776" s="36">
        <v>45</v>
      </c>
      <c r="Q776" s="36" t="s">
        <v>5040</v>
      </c>
      <c r="R776" s="44">
        <v>241</v>
      </c>
      <c r="S776" s="126"/>
      <c r="T776" s="126" cm="1">
        <f t="array" ref="T776">_xlfn.IFS(Q776="始業～就業（8:30～17:15）",R776*7.75,Q776="日の入り～日の出",R776*12,Q776="その他",S776)</f>
        <v>1867.75</v>
      </c>
      <c r="U776" s="35" t="s">
        <v>4948</v>
      </c>
    </row>
    <row r="777" spans="1:21" s="7" customFormat="1" ht="15" customHeight="1">
      <c r="A777" s="91">
        <v>18</v>
      </c>
      <c r="B777" s="31" t="s">
        <v>5142</v>
      </c>
      <c r="C777" s="31" t="s">
        <v>5144</v>
      </c>
      <c r="D777" s="29" t="s">
        <v>758</v>
      </c>
      <c r="E777" s="91">
        <v>2</v>
      </c>
      <c r="F777" s="31" t="s">
        <v>5128</v>
      </c>
      <c r="G777" s="26" t="s">
        <v>6065</v>
      </c>
      <c r="H777" s="26"/>
      <c r="I777" s="26" t="s">
        <v>45</v>
      </c>
      <c r="J777" s="91">
        <v>8</v>
      </c>
      <c r="K777" s="91">
        <v>16</v>
      </c>
      <c r="L777" s="91"/>
      <c r="M777" s="53"/>
      <c r="N777" s="91"/>
      <c r="O777" s="91"/>
      <c r="P777" s="36">
        <v>45</v>
      </c>
      <c r="Q777" s="36" t="s">
        <v>5040</v>
      </c>
      <c r="R777" s="44">
        <v>241</v>
      </c>
      <c r="S777" s="126"/>
      <c r="T777" s="126" cm="1">
        <f t="array" ref="T777">_xlfn.IFS(Q777="始業～就業（8:30～17:15）",R777*7.75,Q777="日の入り～日の出",R777*12,Q777="その他",S777)</f>
        <v>1867.75</v>
      </c>
      <c r="U777" s="35" t="s">
        <v>4948</v>
      </c>
    </row>
    <row r="778" spans="1:21" s="7" customFormat="1" ht="15" customHeight="1">
      <c r="A778" s="91">
        <v>18</v>
      </c>
      <c r="B778" s="31" t="s">
        <v>5142</v>
      </c>
      <c r="C778" s="31" t="s">
        <v>5144</v>
      </c>
      <c r="D778" s="29" t="s">
        <v>758</v>
      </c>
      <c r="E778" s="91">
        <v>2</v>
      </c>
      <c r="F778" s="31" t="s">
        <v>5128</v>
      </c>
      <c r="G778" s="26" t="s">
        <v>6065</v>
      </c>
      <c r="H778" s="26"/>
      <c r="I778" s="26" t="s">
        <v>45</v>
      </c>
      <c r="J778" s="91">
        <v>2</v>
      </c>
      <c r="K778" s="91">
        <v>2</v>
      </c>
      <c r="L778" s="91"/>
      <c r="M778" s="53"/>
      <c r="N778" s="91"/>
      <c r="O778" s="91"/>
      <c r="P778" s="36">
        <v>45</v>
      </c>
      <c r="Q778" s="36" t="s">
        <v>5040</v>
      </c>
      <c r="R778" s="44">
        <v>241</v>
      </c>
      <c r="S778" s="126"/>
      <c r="T778" s="126" cm="1">
        <f t="array" ref="T778">_xlfn.IFS(Q778="始業～就業（8:30～17:15）",R778*7.75,Q778="日の入り～日の出",R778*12,Q778="その他",S778)</f>
        <v>1867.75</v>
      </c>
      <c r="U778" s="35" t="s">
        <v>4948</v>
      </c>
    </row>
    <row r="779" spans="1:21" s="7" customFormat="1" ht="15" customHeight="1">
      <c r="A779" s="91">
        <v>18</v>
      </c>
      <c r="B779" s="31" t="s">
        <v>5142</v>
      </c>
      <c r="C779" s="31" t="s">
        <v>5144</v>
      </c>
      <c r="D779" s="29" t="s">
        <v>758</v>
      </c>
      <c r="E779" s="91">
        <v>2</v>
      </c>
      <c r="F779" s="31" t="s">
        <v>5128</v>
      </c>
      <c r="G779" s="26" t="s">
        <v>833</v>
      </c>
      <c r="H779" s="26"/>
      <c r="I779" s="26" t="s">
        <v>45</v>
      </c>
      <c r="J779" s="91">
        <v>4</v>
      </c>
      <c r="K779" s="91">
        <v>8</v>
      </c>
      <c r="L779" s="91"/>
      <c r="M779" s="53"/>
      <c r="N779" s="91"/>
      <c r="O779" s="91"/>
      <c r="P779" s="36">
        <v>45</v>
      </c>
      <c r="Q779" s="36" t="s">
        <v>5040</v>
      </c>
      <c r="R779" s="44">
        <v>241</v>
      </c>
      <c r="S779" s="126"/>
      <c r="T779" s="126" cm="1">
        <f t="array" ref="T779">_xlfn.IFS(Q779="始業～就業（8:30～17:15）",R779*7.75,Q779="日の入り～日の出",R779*12,Q779="その他",S779)</f>
        <v>1867.75</v>
      </c>
      <c r="U779" s="35" t="s">
        <v>4948</v>
      </c>
    </row>
    <row r="780" spans="1:21" s="7" customFormat="1" ht="15" customHeight="1">
      <c r="A780" s="91">
        <v>18</v>
      </c>
      <c r="B780" s="31" t="s">
        <v>5142</v>
      </c>
      <c r="C780" s="31" t="s">
        <v>5144</v>
      </c>
      <c r="D780" s="29" t="s">
        <v>758</v>
      </c>
      <c r="E780" s="91">
        <v>2</v>
      </c>
      <c r="F780" s="31" t="s">
        <v>5128</v>
      </c>
      <c r="G780" s="26" t="s">
        <v>834</v>
      </c>
      <c r="H780" s="26"/>
      <c r="I780" s="26" t="s">
        <v>45</v>
      </c>
      <c r="J780" s="91">
        <v>4</v>
      </c>
      <c r="K780" s="91">
        <v>8</v>
      </c>
      <c r="L780" s="91"/>
      <c r="M780" s="53"/>
      <c r="N780" s="91"/>
      <c r="O780" s="91"/>
      <c r="P780" s="36">
        <v>45</v>
      </c>
      <c r="Q780" s="36" t="s">
        <v>5040</v>
      </c>
      <c r="R780" s="44">
        <v>241</v>
      </c>
      <c r="S780" s="126"/>
      <c r="T780" s="126" cm="1">
        <f t="array" ref="T780">_xlfn.IFS(Q780="始業～就業（8:30～17:15）",R780*7.75,Q780="日の入り～日の出",R780*12,Q780="その他",S780)</f>
        <v>1867.75</v>
      </c>
      <c r="U780" s="35" t="s">
        <v>4948</v>
      </c>
    </row>
    <row r="781" spans="1:21" s="7" customFormat="1" ht="15" customHeight="1">
      <c r="A781" s="91">
        <v>18</v>
      </c>
      <c r="B781" s="31" t="s">
        <v>5142</v>
      </c>
      <c r="C781" s="31" t="s">
        <v>5144</v>
      </c>
      <c r="D781" s="29" t="s">
        <v>758</v>
      </c>
      <c r="E781" s="91">
        <v>2</v>
      </c>
      <c r="F781" s="31" t="s">
        <v>5128</v>
      </c>
      <c r="G781" s="26" t="s">
        <v>835</v>
      </c>
      <c r="H781" s="26"/>
      <c r="I781" s="26" t="s">
        <v>45</v>
      </c>
      <c r="J781" s="91">
        <v>4</v>
      </c>
      <c r="K781" s="91">
        <v>8</v>
      </c>
      <c r="L781" s="91"/>
      <c r="M781" s="53"/>
      <c r="N781" s="91"/>
      <c r="O781" s="91"/>
      <c r="P781" s="36">
        <v>45</v>
      </c>
      <c r="Q781" s="36" t="s">
        <v>5040</v>
      </c>
      <c r="R781" s="44">
        <v>241</v>
      </c>
      <c r="S781" s="126"/>
      <c r="T781" s="126" cm="1">
        <f t="array" ref="T781">_xlfn.IFS(Q781="始業～就業（8:30～17:15）",R781*7.75,Q781="日の入り～日の出",R781*12,Q781="その他",S781)</f>
        <v>1867.75</v>
      </c>
      <c r="U781" s="35" t="s">
        <v>4948</v>
      </c>
    </row>
    <row r="782" spans="1:21" s="7" customFormat="1" ht="15" customHeight="1">
      <c r="A782" s="91">
        <v>18</v>
      </c>
      <c r="B782" s="31" t="s">
        <v>5142</v>
      </c>
      <c r="C782" s="31" t="s">
        <v>5144</v>
      </c>
      <c r="D782" s="29" t="s">
        <v>758</v>
      </c>
      <c r="E782" s="91">
        <v>2</v>
      </c>
      <c r="F782" s="31" t="s">
        <v>5128</v>
      </c>
      <c r="G782" s="26" t="s">
        <v>836</v>
      </c>
      <c r="H782" s="26"/>
      <c r="I782" s="26" t="s">
        <v>45</v>
      </c>
      <c r="J782" s="91">
        <v>4</v>
      </c>
      <c r="K782" s="91">
        <v>8</v>
      </c>
      <c r="L782" s="91"/>
      <c r="M782" s="53"/>
      <c r="N782" s="91"/>
      <c r="O782" s="91"/>
      <c r="P782" s="36">
        <v>45</v>
      </c>
      <c r="Q782" s="36" t="s">
        <v>5040</v>
      </c>
      <c r="R782" s="44">
        <v>241</v>
      </c>
      <c r="S782" s="126"/>
      <c r="T782" s="126" cm="1">
        <f t="array" ref="T782">_xlfn.IFS(Q782="始業～就業（8:30～17:15）",R782*7.75,Q782="日の入り～日の出",R782*12,Q782="その他",S782)</f>
        <v>1867.75</v>
      </c>
      <c r="U782" s="35" t="s">
        <v>4948</v>
      </c>
    </row>
    <row r="783" spans="1:21" s="7" customFormat="1" ht="15" customHeight="1">
      <c r="A783" s="91">
        <v>18</v>
      </c>
      <c r="B783" s="31" t="s">
        <v>5142</v>
      </c>
      <c r="C783" s="31" t="s">
        <v>5144</v>
      </c>
      <c r="D783" s="29" t="s">
        <v>758</v>
      </c>
      <c r="E783" s="91">
        <v>2</v>
      </c>
      <c r="F783" s="31" t="s">
        <v>5128</v>
      </c>
      <c r="G783" s="26" t="s">
        <v>806</v>
      </c>
      <c r="H783" s="26"/>
      <c r="I783" s="26" t="s">
        <v>45</v>
      </c>
      <c r="J783" s="91">
        <v>4</v>
      </c>
      <c r="K783" s="91">
        <v>4</v>
      </c>
      <c r="L783" s="91"/>
      <c r="M783" s="53"/>
      <c r="N783" s="91"/>
      <c r="O783" s="91"/>
      <c r="P783" s="36">
        <v>45</v>
      </c>
      <c r="Q783" s="36" t="s">
        <v>5040</v>
      </c>
      <c r="R783" s="44">
        <v>241</v>
      </c>
      <c r="S783" s="126"/>
      <c r="T783" s="126" cm="1">
        <f t="array" ref="T783">_xlfn.IFS(Q783="始業～就業（8:30～17:15）",R783*7.75,Q783="日の入り～日の出",R783*12,Q783="その他",S783)</f>
        <v>1867.75</v>
      </c>
      <c r="U783" s="35" t="s">
        <v>4948</v>
      </c>
    </row>
    <row r="784" spans="1:21" s="7" customFormat="1" ht="15" customHeight="1">
      <c r="A784" s="91">
        <v>18</v>
      </c>
      <c r="B784" s="31" t="s">
        <v>5142</v>
      </c>
      <c r="C784" s="31" t="s">
        <v>5144</v>
      </c>
      <c r="D784" s="29" t="s">
        <v>758</v>
      </c>
      <c r="E784" s="91">
        <v>1</v>
      </c>
      <c r="F784" s="31" t="s">
        <v>5128</v>
      </c>
      <c r="G784" s="26" t="s">
        <v>761</v>
      </c>
      <c r="H784" s="26"/>
      <c r="I784" s="26" t="s">
        <v>45</v>
      </c>
      <c r="J784" s="91">
        <v>1</v>
      </c>
      <c r="K784" s="91">
        <v>2</v>
      </c>
      <c r="L784" s="91"/>
      <c r="M784" s="53"/>
      <c r="N784" s="91"/>
      <c r="O784" s="91"/>
      <c r="P784" s="36">
        <v>45</v>
      </c>
      <c r="Q784" s="36" t="s">
        <v>5040</v>
      </c>
      <c r="R784" s="44">
        <v>241</v>
      </c>
      <c r="S784" s="126"/>
      <c r="T784" s="126" cm="1">
        <f t="array" ref="T784">_xlfn.IFS(Q784="始業～就業（8:30～17:15）",R784*7.75,Q784="日の入り～日の出",R784*12,Q784="その他",S784)</f>
        <v>1867.75</v>
      </c>
      <c r="U784" s="35" t="s">
        <v>4948</v>
      </c>
    </row>
    <row r="785" spans="1:21" s="7" customFormat="1" ht="15" customHeight="1">
      <c r="A785" s="91">
        <v>18</v>
      </c>
      <c r="B785" s="31" t="s">
        <v>5142</v>
      </c>
      <c r="C785" s="31" t="s">
        <v>5144</v>
      </c>
      <c r="D785" s="29" t="s">
        <v>758</v>
      </c>
      <c r="E785" s="91">
        <v>1</v>
      </c>
      <c r="F785" s="31" t="s">
        <v>5128</v>
      </c>
      <c r="G785" s="26" t="s">
        <v>21</v>
      </c>
      <c r="H785" s="26"/>
      <c r="I785" s="26" t="s">
        <v>45</v>
      </c>
      <c r="J785" s="91">
        <v>1</v>
      </c>
      <c r="K785" s="91">
        <v>1</v>
      </c>
      <c r="L785" s="91"/>
      <c r="M785" s="53"/>
      <c r="N785" s="91"/>
      <c r="O785" s="91"/>
      <c r="P785" s="36">
        <v>45</v>
      </c>
      <c r="Q785" s="36" t="s">
        <v>5040</v>
      </c>
      <c r="R785" s="44">
        <v>241</v>
      </c>
      <c r="S785" s="126"/>
      <c r="T785" s="126" cm="1">
        <f t="array" ref="T785">_xlfn.IFS(Q785="始業～就業（8:30～17:15）",R785*7.75,Q785="日の入り～日の出",R785*12,Q785="その他",S785)</f>
        <v>1867.75</v>
      </c>
      <c r="U785" s="35" t="s">
        <v>4948</v>
      </c>
    </row>
    <row r="786" spans="1:21" s="7" customFormat="1" ht="15" customHeight="1">
      <c r="A786" s="91">
        <v>18</v>
      </c>
      <c r="B786" s="31" t="s">
        <v>5142</v>
      </c>
      <c r="C786" s="31" t="s">
        <v>5144</v>
      </c>
      <c r="D786" s="29" t="s">
        <v>758</v>
      </c>
      <c r="E786" s="91">
        <v>1</v>
      </c>
      <c r="F786" s="31" t="s">
        <v>5128</v>
      </c>
      <c r="G786" s="26" t="s">
        <v>837</v>
      </c>
      <c r="H786" s="26"/>
      <c r="I786" s="26" t="s">
        <v>45</v>
      </c>
      <c r="J786" s="91">
        <v>4</v>
      </c>
      <c r="K786" s="91">
        <v>8</v>
      </c>
      <c r="L786" s="91"/>
      <c r="M786" s="53"/>
      <c r="N786" s="91"/>
      <c r="O786" s="91"/>
      <c r="P786" s="36">
        <v>45</v>
      </c>
      <c r="Q786" s="36" t="s">
        <v>5040</v>
      </c>
      <c r="R786" s="44">
        <v>241</v>
      </c>
      <c r="S786" s="126"/>
      <c r="T786" s="126" cm="1">
        <f t="array" ref="T786">_xlfn.IFS(Q786="始業～就業（8:30～17:15）",R786*7.75,Q786="日の入り～日の出",R786*12,Q786="その他",S786)</f>
        <v>1867.75</v>
      </c>
      <c r="U786" s="35" t="s">
        <v>4948</v>
      </c>
    </row>
    <row r="787" spans="1:21" s="7" customFormat="1" ht="15" customHeight="1">
      <c r="A787" s="91">
        <v>18</v>
      </c>
      <c r="B787" s="31" t="s">
        <v>5142</v>
      </c>
      <c r="C787" s="31" t="s">
        <v>5144</v>
      </c>
      <c r="D787" s="29" t="s">
        <v>758</v>
      </c>
      <c r="E787" s="91">
        <v>1</v>
      </c>
      <c r="F787" s="31" t="s">
        <v>5128</v>
      </c>
      <c r="G787" s="26" t="s">
        <v>838</v>
      </c>
      <c r="H787" s="26"/>
      <c r="I787" s="26" t="s">
        <v>45</v>
      </c>
      <c r="J787" s="91">
        <v>1</v>
      </c>
      <c r="K787" s="91">
        <v>2</v>
      </c>
      <c r="L787" s="91"/>
      <c r="M787" s="53"/>
      <c r="N787" s="91"/>
      <c r="O787" s="91"/>
      <c r="P787" s="36">
        <v>45</v>
      </c>
      <c r="Q787" s="36" t="s">
        <v>5040</v>
      </c>
      <c r="R787" s="44">
        <v>241</v>
      </c>
      <c r="S787" s="126"/>
      <c r="T787" s="126" cm="1">
        <f t="array" ref="T787">_xlfn.IFS(Q787="始業～就業（8:30～17:15）",R787*7.75,Q787="日の入り～日の出",R787*12,Q787="その他",S787)</f>
        <v>1867.75</v>
      </c>
      <c r="U787" s="35" t="s">
        <v>4948</v>
      </c>
    </row>
    <row r="788" spans="1:21" s="7" customFormat="1" ht="15" customHeight="1">
      <c r="A788" s="91">
        <v>18</v>
      </c>
      <c r="B788" s="31" t="s">
        <v>5142</v>
      </c>
      <c r="C788" s="31" t="s">
        <v>5144</v>
      </c>
      <c r="D788" s="29" t="s">
        <v>758</v>
      </c>
      <c r="E788" s="91">
        <v>1</v>
      </c>
      <c r="F788" s="31" t="s">
        <v>5128</v>
      </c>
      <c r="G788" s="26" t="s">
        <v>838</v>
      </c>
      <c r="H788" s="26"/>
      <c r="I788" s="26" t="s">
        <v>45</v>
      </c>
      <c r="J788" s="91">
        <v>2</v>
      </c>
      <c r="K788" s="91">
        <v>2</v>
      </c>
      <c r="L788" s="91"/>
      <c r="M788" s="53"/>
      <c r="N788" s="91"/>
      <c r="O788" s="91"/>
      <c r="P788" s="36">
        <v>45</v>
      </c>
      <c r="Q788" s="36" t="s">
        <v>5040</v>
      </c>
      <c r="R788" s="44">
        <v>241</v>
      </c>
      <c r="S788" s="126"/>
      <c r="T788" s="126" cm="1">
        <f t="array" ref="T788">_xlfn.IFS(Q788="始業～就業（8:30～17:15）",R788*7.75,Q788="日の入り～日の出",R788*12,Q788="その他",S788)</f>
        <v>1867.75</v>
      </c>
      <c r="U788" s="35" t="s">
        <v>4948</v>
      </c>
    </row>
    <row r="789" spans="1:21" s="7" customFormat="1" ht="15" customHeight="1">
      <c r="A789" s="91">
        <v>18</v>
      </c>
      <c r="B789" s="31" t="s">
        <v>5142</v>
      </c>
      <c r="C789" s="31" t="s">
        <v>5144</v>
      </c>
      <c r="D789" s="29" t="s">
        <v>758</v>
      </c>
      <c r="E789" s="91">
        <v>1</v>
      </c>
      <c r="F789" s="31" t="s">
        <v>5128</v>
      </c>
      <c r="G789" s="26" t="s">
        <v>838</v>
      </c>
      <c r="H789" s="26"/>
      <c r="I789" s="26" t="s">
        <v>98</v>
      </c>
      <c r="J789" s="91">
        <v>4</v>
      </c>
      <c r="K789" s="91">
        <v>4</v>
      </c>
      <c r="L789" s="91"/>
      <c r="M789" s="53"/>
      <c r="N789" s="91"/>
      <c r="O789" s="91"/>
      <c r="P789" s="36">
        <v>18</v>
      </c>
      <c r="Q789" s="36" t="s">
        <v>5040</v>
      </c>
      <c r="R789" s="44">
        <v>241</v>
      </c>
      <c r="S789" s="126"/>
      <c r="T789" s="126" cm="1">
        <f t="array" ref="T789">_xlfn.IFS(Q789="始業～就業（8:30～17:15）",R789*7.75,Q789="日の入り～日の出",R789*12,Q789="その他",S789)</f>
        <v>1867.75</v>
      </c>
      <c r="U789" s="35" t="s">
        <v>336</v>
      </c>
    </row>
    <row r="790" spans="1:21" s="7" customFormat="1" ht="15" customHeight="1">
      <c r="A790" s="91">
        <v>18</v>
      </c>
      <c r="B790" s="31" t="s">
        <v>5142</v>
      </c>
      <c r="C790" s="31" t="s">
        <v>5144</v>
      </c>
      <c r="D790" s="29" t="s">
        <v>758</v>
      </c>
      <c r="E790" s="91">
        <v>1</v>
      </c>
      <c r="F790" s="31" t="s">
        <v>5128</v>
      </c>
      <c r="G790" s="26" t="s">
        <v>839</v>
      </c>
      <c r="H790" s="26"/>
      <c r="I790" s="26" t="s">
        <v>45</v>
      </c>
      <c r="J790" s="91">
        <v>1</v>
      </c>
      <c r="K790" s="91">
        <v>2</v>
      </c>
      <c r="L790" s="91"/>
      <c r="M790" s="53"/>
      <c r="N790" s="91"/>
      <c r="O790" s="91"/>
      <c r="P790" s="36">
        <v>45</v>
      </c>
      <c r="Q790" s="36" t="s">
        <v>5040</v>
      </c>
      <c r="R790" s="44">
        <v>241</v>
      </c>
      <c r="S790" s="126"/>
      <c r="T790" s="126" cm="1">
        <f t="array" ref="T790">_xlfn.IFS(Q790="始業～就業（8:30～17:15）",R790*7.75,Q790="日の入り～日の出",R790*12,Q790="その他",S790)</f>
        <v>1867.75</v>
      </c>
      <c r="U790" s="35" t="s">
        <v>4948</v>
      </c>
    </row>
    <row r="791" spans="1:21" s="7" customFormat="1" ht="15" customHeight="1">
      <c r="A791" s="91">
        <v>18</v>
      </c>
      <c r="B791" s="31" t="s">
        <v>5142</v>
      </c>
      <c r="C791" s="31" t="s">
        <v>5144</v>
      </c>
      <c r="D791" s="29" t="s">
        <v>758</v>
      </c>
      <c r="E791" s="91">
        <v>1</v>
      </c>
      <c r="F791" s="31" t="s">
        <v>5128</v>
      </c>
      <c r="G791" s="26" t="s">
        <v>839</v>
      </c>
      <c r="H791" s="26"/>
      <c r="I791" s="26" t="s">
        <v>45</v>
      </c>
      <c r="J791" s="91">
        <v>2</v>
      </c>
      <c r="K791" s="91">
        <v>2</v>
      </c>
      <c r="L791" s="91"/>
      <c r="M791" s="53"/>
      <c r="N791" s="91"/>
      <c r="O791" s="91"/>
      <c r="P791" s="36">
        <v>45</v>
      </c>
      <c r="Q791" s="36" t="s">
        <v>5040</v>
      </c>
      <c r="R791" s="44">
        <v>241</v>
      </c>
      <c r="S791" s="126"/>
      <c r="T791" s="126" cm="1">
        <f t="array" ref="T791">_xlfn.IFS(Q791="始業～就業（8:30～17:15）",R791*7.75,Q791="日の入り～日の出",R791*12,Q791="その他",S791)</f>
        <v>1867.75</v>
      </c>
      <c r="U791" s="35" t="s">
        <v>4948</v>
      </c>
    </row>
    <row r="792" spans="1:21" s="7" customFormat="1" ht="15" customHeight="1">
      <c r="A792" s="91">
        <v>18</v>
      </c>
      <c r="B792" s="31" t="s">
        <v>5142</v>
      </c>
      <c r="C792" s="31" t="s">
        <v>5144</v>
      </c>
      <c r="D792" s="29" t="s">
        <v>758</v>
      </c>
      <c r="E792" s="91">
        <v>1</v>
      </c>
      <c r="F792" s="31" t="s">
        <v>5128</v>
      </c>
      <c r="G792" s="26" t="s">
        <v>839</v>
      </c>
      <c r="H792" s="26"/>
      <c r="I792" s="26" t="s">
        <v>840</v>
      </c>
      <c r="J792" s="91">
        <v>4</v>
      </c>
      <c r="K792" s="91">
        <v>4</v>
      </c>
      <c r="L792" s="91"/>
      <c r="M792" s="53"/>
      <c r="N792" s="91"/>
      <c r="O792" s="91"/>
      <c r="P792" s="36">
        <v>18</v>
      </c>
      <c r="Q792" s="36" t="s">
        <v>5040</v>
      </c>
      <c r="R792" s="44">
        <v>241</v>
      </c>
      <c r="S792" s="126"/>
      <c r="T792" s="126" cm="1">
        <f t="array" ref="T792">_xlfn.IFS(Q792="始業～就業（8:30～17:15）",R792*7.75,Q792="日の入り～日の出",R792*12,Q792="その他",S792)</f>
        <v>1867.75</v>
      </c>
      <c r="U792" s="35" t="s">
        <v>336</v>
      </c>
    </row>
    <row r="793" spans="1:21" s="7" customFormat="1" ht="15" customHeight="1">
      <c r="A793" s="91">
        <v>18</v>
      </c>
      <c r="B793" s="31" t="s">
        <v>5142</v>
      </c>
      <c r="C793" s="31" t="s">
        <v>5144</v>
      </c>
      <c r="D793" s="29" t="s">
        <v>758</v>
      </c>
      <c r="E793" s="91">
        <v>1</v>
      </c>
      <c r="F793" s="31" t="s">
        <v>5128</v>
      </c>
      <c r="G793" s="26" t="s">
        <v>841</v>
      </c>
      <c r="H793" s="26"/>
      <c r="I793" s="26" t="s">
        <v>45</v>
      </c>
      <c r="J793" s="91">
        <v>2</v>
      </c>
      <c r="K793" s="91">
        <v>2</v>
      </c>
      <c r="L793" s="91"/>
      <c r="M793" s="53"/>
      <c r="N793" s="91"/>
      <c r="O793" s="91"/>
      <c r="P793" s="36">
        <v>45</v>
      </c>
      <c r="Q793" s="36" t="s">
        <v>5040</v>
      </c>
      <c r="R793" s="44">
        <v>241</v>
      </c>
      <c r="S793" s="126"/>
      <c r="T793" s="126" cm="1">
        <f t="array" ref="T793">_xlfn.IFS(Q793="始業～就業（8:30～17:15）",R793*7.75,Q793="日の入り～日の出",R793*12,Q793="その他",S793)</f>
        <v>1867.75</v>
      </c>
      <c r="U793" s="35" t="s">
        <v>4948</v>
      </c>
    </row>
    <row r="794" spans="1:21" s="7" customFormat="1" ht="15" customHeight="1">
      <c r="A794" s="91">
        <v>18</v>
      </c>
      <c r="B794" s="31" t="s">
        <v>5142</v>
      </c>
      <c r="C794" s="31" t="s">
        <v>5144</v>
      </c>
      <c r="D794" s="29" t="s">
        <v>758</v>
      </c>
      <c r="E794" s="91">
        <v>1</v>
      </c>
      <c r="F794" s="31" t="s">
        <v>5128</v>
      </c>
      <c r="G794" s="26" t="s">
        <v>762</v>
      </c>
      <c r="H794" s="26"/>
      <c r="I794" s="26" t="s">
        <v>45</v>
      </c>
      <c r="J794" s="91">
        <v>2</v>
      </c>
      <c r="K794" s="91">
        <v>2</v>
      </c>
      <c r="L794" s="91"/>
      <c r="M794" s="53"/>
      <c r="N794" s="91"/>
      <c r="O794" s="91"/>
      <c r="P794" s="36">
        <v>45</v>
      </c>
      <c r="Q794" s="36" t="s">
        <v>5040</v>
      </c>
      <c r="R794" s="44">
        <v>241</v>
      </c>
      <c r="S794" s="126"/>
      <c r="T794" s="126" cm="1">
        <f t="array" ref="T794">_xlfn.IFS(Q794="始業～就業（8:30～17:15）",R794*7.75,Q794="日の入り～日の出",R794*12,Q794="その他",S794)</f>
        <v>1867.75</v>
      </c>
      <c r="U794" s="35" t="s">
        <v>4948</v>
      </c>
    </row>
    <row r="795" spans="1:21" s="7" customFormat="1" ht="15" customHeight="1">
      <c r="A795" s="91">
        <v>18</v>
      </c>
      <c r="B795" s="31" t="s">
        <v>5142</v>
      </c>
      <c r="C795" s="31" t="s">
        <v>5144</v>
      </c>
      <c r="D795" s="29" t="s">
        <v>758</v>
      </c>
      <c r="E795" s="91">
        <v>1</v>
      </c>
      <c r="F795" s="31" t="s">
        <v>5128</v>
      </c>
      <c r="G795" s="26" t="s">
        <v>842</v>
      </c>
      <c r="H795" s="26"/>
      <c r="I795" s="26" t="s">
        <v>45</v>
      </c>
      <c r="J795" s="91">
        <v>2</v>
      </c>
      <c r="K795" s="91">
        <v>2</v>
      </c>
      <c r="L795" s="91"/>
      <c r="M795" s="53"/>
      <c r="N795" s="91"/>
      <c r="O795" s="91"/>
      <c r="P795" s="36">
        <v>45</v>
      </c>
      <c r="Q795" s="36" t="s">
        <v>5040</v>
      </c>
      <c r="R795" s="44">
        <v>241</v>
      </c>
      <c r="S795" s="126"/>
      <c r="T795" s="126" cm="1">
        <f t="array" ref="T795">_xlfn.IFS(Q795="始業～就業（8:30～17:15）",R795*7.75,Q795="日の入り～日の出",R795*12,Q795="その他",S795)</f>
        <v>1867.75</v>
      </c>
      <c r="U795" s="35" t="s">
        <v>4948</v>
      </c>
    </row>
    <row r="796" spans="1:21" s="7" customFormat="1" ht="15" customHeight="1">
      <c r="A796" s="91">
        <v>18</v>
      </c>
      <c r="B796" s="31" t="s">
        <v>5142</v>
      </c>
      <c r="C796" s="31" t="s">
        <v>5144</v>
      </c>
      <c r="D796" s="29" t="s">
        <v>758</v>
      </c>
      <c r="E796" s="91">
        <v>1</v>
      </c>
      <c r="F796" s="31" t="s">
        <v>5128</v>
      </c>
      <c r="G796" s="26" t="s">
        <v>842</v>
      </c>
      <c r="H796" s="26"/>
      <c r="I796" s="26" t="s">
        <v>843</v>
      </c>
      <c r="J796" s="91">
        <v>10</v>
      </c>
      <c r="K796" s="91">
        <v>10</v>
      </c>
      <c r="L796" s="91"/>
      <c r="M796" s="53"/>
      <c r="N796" s="91"/>
      <c r="O796" s="91"/>
      <c r="P796" s="36">
        <v>105</v>
      </c>
      <c r="Q796" s="36" t="s">
        <v>5040</v>
      </c>
      <c r="R796" s="44">
        <v>241</v>
      </c>
      <c r="S796" s="126"/>
      <c r="T796" s="126" cm="1">
        <f t="array" ref="T796">_xlfn.IFS(Q796="始業～就業（8:30～17:15）",R796*7.75,Q796="日の入り～日の出",R796*12,Q796="その他",S796)</f>
        <v>1867.75</v>
      </c>
      <c r="U796" s="35" t="s">
        <v>5964</v>
      </c>
    </row>
    <row r="797" spans="1:21" s="18" customFormat="1" ht="15" customHeight="1">
      <c r="A797" s="91">
        <v>18</v>
      </c>
      <c r="B797" s="31" t="s">
        <v>5142</v>
      </c>
      <c r="C797" s="31" t="s">
        <v>5144</v>
      </c>
      <c r="D797" s="29" t="s">
        <v>758</v>
      </c>
      <c r="E797" s="91">
        <v>1</v>
      </c>
      <c r="F797" s="31" t="s">
        <v>5128</v>
      </c>
      <c r="G797" s="26" t="s">
        <v>844</v>
      </c>
      <c r="H797" s="26"/>
      <c r="I797" s="26" t="s">
        <v>98</v>
      </c>
      <c r="J797" s="91">
        <v>4</v>
      </c>
      <c r="K797" s="91">
        <v>4</v>
      </c>
      <c r="L797" s="91"/>
      <c r="M797" s="53"/>
      <c r="N797" s="91"/>
      <c r="O797" s="91"/>
      <c r="P797" s="36">
        <v>18</v>
      </c>
      <c r="Q797" s="36" t="s">
        <v>5040</v>
      </c>
      <c r="R797" s="44">
        <v>241</v>
      </c>
      <c r="S797" s="126"/>
      <c r="T797" s="126" cm="1">
        <f t="array" ref="T797">_xlfn.IFS(Q797="始業～就業（8:30～17:15）",R797*7.75,Q797="日の入り～日の出",R797*12,Q797="その他",S797)</f>
        <v>1867.75</v>
      </c>
      <c r="U797" s="35" t="s">
        <v>336</v>
      </c>
    </row>
    <row r="798" spans="1:21" s="7" customFormat="1" ht="15" customHeight="1">
      <c r="A798" s="91">
        <v>18</v>
      </c>
      <c r="B798" s="31" t="s">
        <v>5142</v>
      </c>
      <c r="C798" s="31" t="s">
        <v>5144</v>
      </c>
      <c r="D798" s="29" t="s">
        <v>758</v>
      </c>
      <c r="E798" s="91">
        <v>1</v>
      </c>
      <c r="F798" s="31" t="s">
        <v>5128</v>
      </c>
      <c r="G798" s="26" t="s">
        <v>12</v>
      </c>
      <c r="H798" s="26"/>
      <c r="I798" s="26" t="s">
        <v>98</v>
      </c>
      <c r="J798" s="91">
        <v>3</v>
      </c>
      <c r="K798" s="91">
        <v>3</v>
      </c>
      <c r="L798" s="91"/>
      <c r="M798" s="53"/>
      <c r="N798" s="91"/>
      <c r="O798" s="91"/>
      <c r="P798" s="36">
        <v>18</v>
      </c>
      <c r="Q798" s="36" t="s">
        <v>5040</v>
      </c>
      <c r="R798" s="44">
        <v>241</v>
      </c>
      <c r="S798" s="126"/>
      <c r="T798" s="126" cm="1">
        <f t="array" ref="T798">_xlfn.IFS(Q798="始業～就業（8:30～17:15）",R798*7.75,Q798="日の入り～日の出",R798*12,Q798="その他",S798)</f>
        <v>1867.75</v>
      </c>
      <c r="U798" s="35" t="s">
        <v>336</v>
      </c>
    </row>
    <row r="799" spans="1:21" s="7" customFormat="1" ht="15" customHeight="1">
      <c r="A799" s="91">
        <v>18</v>
      </c>
      <c r="B799" s="31" t="s">
        <v>5142</v>
      </c>
      <c r="C799" s="31" t="s">
        <v>5144</v>
      </c>
      <c r="D799" s="29" t="s">
        <v>758</v>
      </c>
      <c r="E799" s="91">
        <v>1</v>
      </c>
      <c r="F799" s="31" t="s">
        <v>5128</v>
      </c>
      <c r="G799" s="26" t="s">
        <v>12</v>
      </c>
      <c r="H799" s="26"/>
      <c r="I799" s="26" t="s">
        <v>45</v>
      </c>
      <c r="J799" s="91">
        <v>2</v>
      </c>
      <c r="K799" s="91">
        <v>2</v>
      </c>
      <c r="L799" s="91"/>
      <c r="M799" s="53"/>
      <c r="N799" s="91"/>
      <c r="O799" s="91"/>
      <c r="P799" s="36">
        <v>45</v>
      </c>
      <c r="Q799" s="36" t="s">
        <v>5040</v>
      </c>
      <c r="R799" s="44">
        <v>241</v>
      </c>
      <c r="S799" s="126"/>
      <c r="T799" s="126" cm="1">
        <f t="array" ref="T799">_xlfn.IFS(Q799="始業～就業（8:30～17:15）",R799*7.75,Q799="日の入り～日の出",R799*12,Q799="その他",S799)</f>
        <v>1867.75</v>
      </c>
      <c r="U799" s="35" t="s">
        <v>4948</v>
      </c>
    </row>
    <row r="800" spans="1:21" s="7" customFormat="1" ht="15" customHeight="1">
      <c r="A800" s="91">
        <v>18</v>
      </c>
      <c r="B800" s="31" t="s">
        <v>5142</v>
      </c>
      <c r="C800" s="31" t="s">
        <v>5144</v>
      </c>
      <c r="D800" s="29" t="s">
        <v>758</v>
      </c>
      <c r="E800" s="91">
        <v>1</v>
      </c>
      <c r="F800" s="31" t="s">
        <v>5128</v>
      </c>
      <c r="G800" s="26" t="s">
        <v>12</v>
      </c>
      <c r="H800" s="26"/>
      <c r="I800" s="26" t="s">
        <v>298</v>
      </c>
      <c r="J800" s="91">
        <v>3</v>
      </c>
      <c r="K800" s="91">
        <v>12</v>
      </c>
      <c r="L800" s="91"/>
      <c r="M800" s="53"/>
      <c r="N800" s="91"/>
      <c r="O800" s="91"/>
      <c r="P800" s="36">
        <v>55</v>
      </c>
      <c r="Q800" s="36" t="s">
        <v>5040</v>
      </c>
      <c r="R800" s="44">
        <v>241</v>
      </c>
      <c r="S800" s="126"/>
      <c r="T800" s="126" cm="1">
        <f t="array" ref="T800">_xlfn.IFS(Q800="始業～就業（8:30～17:15）",R800*7.75,Q800="日の入り～日の出",R800*12,Q800="その他",S800)</f>
        <v>1867.75</v>
      </c>
      <c r="U800" s="35" t="s">
        <v>322</v>
      </c>
    </row>
    <row r="801" spans="1:21" s="7" customFormat="1" ht="15" customHeight="1">
      <c r="A801" s="91">
        <v>18</v>
      </c>
      <c r="B801" s="31" t="s">
        <v>5142</v>
      </c>
      <c r="C801" s="31" t="s">
        <v>5144</v>
      </c>
      <c r="D801" s="29" t="s">
        <v>758</v>
      </c>
      <c r="E801" s="91">
        <v>1</v>
      </c>
      <c r="F801" s="31" t="s">
        <v>5128</v>
      </c>
      <c r="G801" s="26" t="s">
        <v>39</v>
      </c>
      <c r="H801" s="26"/>
      <c r="I801" s="26" t="s">
        <v>414</v>
      </c>
      <c r="J801" s="91">
        <v>3</v>
      </c>
      <c r="K801" s="91">
        <v>3</v>
      </c>
      <c r="L801" s="91"/>
      <c r="M801" s="53"/>
      <c r="N801" s="91"/>
      <c r="O801" s="91"/>
      <c r="P801" s="36">
        <v>40</v>
      </c>
      <c r="Q801" s="36" t="s">
        <v>5040</v>
      </c>
      <c r="R801" s="44">
        <v>241</v>
      </c>
      <c r="S801" s="126"/>
      <c r="T801" s="126" cm="1">
        <f t="array" ref="T801">_xlfn.IFS(Q801="始業～就業（8:30～17:15）",R801*7.75,Q801="日の入り～日の出",R801*12,Q801="その他",S801)</f>
        <v>1867.75</v>
      </c>
      <c r="U801" s="35" t="s">
        <v>4966</v>
      </c>
    </row>
    <row r="802" spans="1:21" s="7" customFormat="1" ht="15" customHeight="1">
      <c r="A802" s="91">
        <v>18</v>
      </c>
      <c r="B802" s="31" t="s">
        <v>5142</v>
      </c>
      <c r="C802" s="31" t="s">
        <v>5144</v>
      </c>
      <c r="D802" s="29" t="s">
        <v>758</v>
      </c>
      <c r="E802" s="91">
        <v>1</v>
      </c>
      <c r="F802" s="31" t="s">
        <v>5128</v>
      </c>
      <c r="G802" s="26" t="s">
        <v>39</v>
      </c>
      <c r="H802" s="26"/>
      <c r="I802" s="26" t="s">
        <v>414</v>
      </c>
      <c r="J802" s="91">
        <v>5</v>
      </c>
      <c r="K802" s="91">
        <v>5</v>
      </c>
      <c r="L802" s="91"/>
      <c r="M802" s="53"/>
      <c r="N802" s="91"/>
      <c r="O802" s="91"/>
      <c r="P802" s="36">
        <v>40</v>
      </c>
      <c r="Q802" s="36" t="s">
        <v>5040</v>
      </c>
      <c r="R802" s="44">
        <v>241</v>
      </c>
      <c r="S802" s="126"/>
      <c r="T802" s="126" cm="1">
        <f t="array" ref="T802">_xlfn.IFS(Q802="始業～就業（8:30～17:15）",R802*7.75,Q802="日の入り～日の出",R802*12,Q802="その他",S802)</f>
        <v>1867.75</v>
      </c>
      <c r="U802" s="35" t="s">
        <v>4966</v>
      </c>
    </row>
    <row r="803" spans="1:21" s="7" customFormat="1" ht="15" customHeight="1">
      <c r="A803" s="91">
        <v>18</v>
      </c>
      <c r="B803" s="31" t="s">
        <v>5142</v>
      </c>
      <c r="C803" s="31" t="s">
        <v>5144</v>
      </c>
      <c r="D803" s="29" t="s">
        <v>758</v>
      </c>
      <c r="E803" s="91">
        <v>1</v>
      </c>
      <c r="F803" s="31" t="s">
        <v>5128</v>
      </c>
      <c r="G803" s="26" t="s">
        <v>39</v>
      </c>
      <c r="H803" s="26"/>
      <c r="I803" s="26" t="s">
        <v>414</v>
      </c>
      <c r="J803" s="91">
        <v>1</v>
      </c>
      <c r="K803" s="91">
        <v>1</v>
      </c>
      <c r="L803" s="91"/>
      <c r="M803" s="53"/>
      <c r="N803" s="91"/>
      <c r="O803" s="91"/>
      <c r="P803" s="36">
        <v>40</v>
      </c>
      <c r="Q803" s="36" t="s">
        <v>5040</v>
      </c>
      <c r="R803" s="44">
        <v>241</v>
      </c>
      <c r="S803" s="126"/>
      <c r="T803" s="126" cm="1">
        <f t="array" ref="T803">_xlfn.IFS(Q803="始業～就業（8:30～17:15）",R803*7.75,Q803="日の入り～日の出",R803*12,Q803="その他",S803)</f>
        <v>1867.75</v>
      </c>
      <c r="U803" s="35" t="s">
        <v>4966</v>
      </c>
    </row>
    <row r="804" spans="1:21" s="7" customFormat="1" ht="15" customHeight="1">
      <c r="A804" s="91">
        <v>18</v>
      </c>
      <c r="B804" s="31" t="s">
        <v>5142</v>
      </c>
      <c r="C804" s="31" t="s">
        <v>5144</v>
      </c>
      <c r="D804" s="29" t="s">
        <v>758</v>
      </c>
      <c r="E804" s="91">
        <v>1</v>
      </c>
      <c r="F804" s="31" t="s">
        <v>5128</v>
      </c>
      <c r="G804" s="26" t="s">
        <v>39</v>
      </c>
      <c r="H804" s="26"/>
      <c r="I804" s="26" t="s">
        <v>52</v>
      </c>
      <c r="J804" s="91">
        <v>5</v>
      </c>
      <c r="K804" s="91">
        <v>10</v>
      </c>
      <c r="L804" s="91"/>
      <c r="M804" s="53"/>
      <c r="N804" s="91"/>
      <c r="O804" s="91"/>
      <c r="P804" s="36">
        <v>25</v>
      </c>
      <c r="Q804" s="36" t="s">
        <v>5040</v>
      </c>
      <c r="R804" s="44">
        <v>241</v>
      </c>
      <c r="S804" s="126"/>
      <c r="T804" s="126" cm="1">
        <f t="array" ref="T804">_xlfn.IFS(Q804="始業～就業（8:30～17:15）",R804*7.75,Q804="日の入り～日の出",R804*12,Q804="その他",S804)</f>
        <v>1867.75</v>
      </c>
      <c r="U804" s="35" t="s">
        <v>51</v>
      </c>
    </row>
    <row r="805" spans="1:21" s="7" customFormat="1" ht="15" customHeight="1">
      <c r="A805" s="91">
        <v>18</v>
      </c>
      <c r="B805" s="31" t="s">
        <v>5142</v>
      </c>
      <c r="C805" s="31" t="s">
        <v>5144</v>
      </c>
      <c r="D805" s="29" t="s">
        <v>758</v>
      </c>
      <c r="E805" s="91">
        <v>1</v>
      </c>
      <c r="F805" s="31" t="s">
        <v>5128</v>
      </c>
      <c r="G805" s="26" t="s">
        <v>39</v>
      </c>
      <c r="H805" s="26"/>
      <c r="I805" s="26" t="s">
        <v>843</v>
      </c>
      <c r="J805" s="91">
        <v>4</v>
      </c>
      <c r="K805" s="91">
        <v>4</v>
      </c>
      <c r="L805" s="91"/>
      <c r="M805" s="53"/>
      <c r="N805" s="91"/>
      <c r="O805" s="91"/>
      <c r="P805" s="36">
        <v>105</v>
      </c>
      <c r="Q805" s="36" t="s">
        <v>5040</v>
      </c>
      <c r="R805" s="44">
        <v>241</v>
      </c>
      <c r="S805" s="126"/>
      <c r="T805" s="126" cm="1">
        <f t="array" ref="T805">_xlfn.IFS(Q805="始業～就業（8:30～17:15）",R805*7.75,Q805="日の入り～日の出",R805*12,Q805="その他",S805)</f>
        <v>1867.75</v>
      </c>
      <c r="U805" s="35" t="s">
        <v>5964</v>
      </c>
    </row>
    <row r="806" spans="1:21" s="7" customFormat="1" ht="15" customHeight="1">
      <c r="A806" s="91">
        <v>18</v>
      </c>
      <c r="B806" s="31" t="s">
        <v>5142</v>
      </c>
      <c r="C806" s="31" t="s">
        <v>5144</v>
      </c>
      <c r="D806" s="29" t="s">
        <v>758</v>
      </c>
      <c r="E806" s="91">
        <v>1</v>
      </c>
      <c r="F806" s="31" t="s">
        <v>5128</v>
      </c>
      <c r="G806" s="26" t="s">
        <v>39</v>
      </c>
      <c r="H806" s="26"/>
      <c r="I806" s="26" t="s">
        <v>277</v>
      </c>
      <c r="J806" s="91">
        <v>2</v>
      </c>
      <c r="K806" s="91">
        <v>2</v>
      </c>
      <c r="L806" s="91"/>
      <c r="M806" s="53"/>
      <c r="N806" s="91"/>
      <c r="O806" s="91"/>
      <c r="P806" s="36">
        <v>27</v>
      </c>
      <c r="Q806" s="36" t="s">
        <v>5040</v>
      </c>
      <c r="R806" s="44">
        <v>241</v>
      </c>
      <c r="S806" s="126"/>
      <c r="T806" s="126" cm="1">
        <f t="array" ref="T806">_xlfn.IFS(Q806="始業～就業（8:30～17:15）",R806*7.75,Q806="日の入り～日の出",R806*12,Q806="その他",S806)</f>
        <v>1867.75</v>
      </c>
      <c r="U806" s="35" t="s">
        <v>5002</v>
      </c>
    </row>
    <row r="807" spans="1:21" s="7" customFormat="1" ht="15" customHeight="1">
      <c r="A807" s="91">
        <v>18</v>
      </c>
      <c r="B807" s="31" t="s">
        <v>5142</v>
      </c>
      <c r="C807" s="31" t="s">
        <v>5144</v>
      </c>
      <c r="D807" s="29" t="s">
        <v>758</v>
      </c>
      <c r="E807" s="91">
        <v>1</v>
      </c>
      <c r="F807" s="31" t="s">
        <v>5128</v>
      </c>
      <c r="G807" s="26" t="s">
        <v>39</v>
      </c>
      <c r="H807" s="26"/>
      <c r="I807" s="26" t="s">
        <v>277</v>
      </c>
      <c r="J807" s="91">
        <v>4</v>
      </c>
      <c r="K807" s="91">
        <v>4</v>
      </c>
      <c r="L807" s="91"/>
      <c r="M807" s="53"/>
      <c r="N807" s="91"/>
      <c r="O807" s="91"/>
      <c r="P807" s="36">
        <v>27</v>
      </c>
      <c r="Q807" s="36" t="s">
        <v>5040</v>
      </c>
      <c r="R807" s="44">
        <v>241</v>
      </c>
      <c r="S807" s="126"/>
      <c r="T807" s="126" cm="1">
        <f t="array" ref="T807">_xlfn.IFS(Q807="始業～就業（8:30～17:15）",R807*7.75,Q807="日の入り～日の出",R807*12,Q807="その他",S807)</f>
        <v>1867.75</v>
      </c>
      <c r="U807" s="35" t="s">
        <v>5002</v>
      </c>
    </row>
    <row r="808" spans="1:21" s="7" customFormat="1" ht="15" customHeight="1">
      <c r="A808" s="91">
        <v>18</v>
      </c>
      <c r="B808" s="31" t="s">
        <v>5142</v>
      </c>
      <c r="C808" s="31" t="s">
        <v>5144</v>
      </c>
      <c r="D808" s="29" t="s">
        <v>758</v>
      </c>
      <c r="E808" s="91">
        <v>1</v>
      </c>
      <c r="F808" s="31" t="s">
        <v>5128</v>
      </c>
      <c r="G808" s="26" t="s">
        <v>39</v>
      </c>
      <c r="H808" s="26"/>
      <c r="I808" s="26" t="s">
        <v>843</v>
      </c>
      <c r="J808" s="91">
        <v>2</v>
      </c>
      <c r="K808" s="91">
        <v>2</v>
      </c>
      <c r="L808" s="91" t="s">
        <v>5019</v>
      </c>
      <c r="M808" s="53">
        <v>10</v>
      </c>
      <c r="N808" s="91"/>
      <c r="O808" s="91"/>
      <c r="P808" s="36">
        <v>105</v>
      </c>
      <c r="Q808" s="36" t="s">
        <v>5040</v>
      </c>
      <c r="R808" s="44">
        <v>241</v>
      </c>
      <c r="S808" s="126"/>
      <c r="T808" s="126" cm="1">
        <f t="array" ref="T808">_xlfn.IFS(Q808="始業～就業（8:30～17:15）",R808*7.75,Q808="日の入り～日の出",R808*12,Q808="その他",S808)</f>
        <v>1867.75</v>
      </c>
      <c r="U808" s="35" t="s">
        <v>5964</v>
      </c>
    </row>
    <row r="809" spans="1:21" s="7" customFormat="1" ht="15" customHeight="1">
      <c r="A809" s="91">
        <v>18</v>
      </c>
      <c r="B809" s="31" t="s">
        <v>5142</v>
      </c>
      <c r="C809" s="31" t="s">
        <v>5144</v>
      </c>
      <c r="D809" s="29" t="s">
        <v>758</v>
      </c>
      <c r="E809" s="91">
        <v>1</v>
      </c>
      <c r="F809" s="31" t="s">
        <v>5128</v>
      </c>
      <c r="G809" s="26" t="s">
        <v>39</v>
      </c>
      <c r="H809" s="26"/>
      <c r="I809" s="26" t="s">
        <v>412</v>
      </c>
      <c r="J809" s="91">
        <v>6</v>
      </c>
      <c r="K809" s="91">
        <v>6</v>
      </c>
      <c r="L809" s="91"/>
      <c r="M809" s="53"/>
      <c r="N809" s="91"/>
      <c r="O809" s="91"/>
      <c r="P809" s="36">
        <v>100</v>
      </c>
      <c r="Q809" s="36" t="s">
        <v>5040</v>
      </c>
      <c r="R809" s="44">
        <v>241</v>
      </c>
      <c r="S809" s="126"/>
      <c r="T809" s="126" cm="1">
        <f t="array" ref="T809">_xlfn.IFS(Q809="始業～就業（8:30～17:15）",R809*7.75,Q809="日の入り～日の出",R809*12,Q809="その他",S809)</f>
        <v>1867.75</v>
      </c>
      <c r="U809" s="35" t="s">
        <v>185</v>
      </c>
    </row>
    <row r="810" spans="1:21" s="7" customFormat="1" ht="15" customHeight="1">
      <c r="A810" s="91">
        <v>18</v>
      </c>
      <c r="B810" s="31" t="s">
        <v>5142</v>
      </c>
      <c r="C810" s="31" t="s">
        <v>5144</v>
      </c>
      <c r="D810" s="29" t="s">
        <v>758</v>
      </c>
      <c r="E810" s="91">
        <v>1</v>
      </c>
      <c r="F810" s="31" t="s">
        <v>5128</v>
      </c>
      <c r="G810" s="26" t="s">
        <v>845</v>
      </c>
      <c r="H810" s="26"/>
      <c r="I810" s="26" t="s">
        <v>846</v>
      </c>
      <c r="J810" s="91">
        <v>6</v>
      </c>
      <c r="K810" s="91">
        <v>6</v>
      </c>
      <c r="L810" s="91"/>
      <c r="M810" s="53"/>
      <c r="N810" s="91"/>
      <c r="O810" s="91"/>
      <c r="P810" s="36">
        <v>27</v>
      </c>
      <c r="Q810" s="36" t="s">
        <v>5040</v>
      </c>
      <c r="R810" s="44">
        <v>241</v>
      </c>
      <c r="S810" s="126"/>
      <c r="T810" s="126" cm="1">
        <f t="array" ref="T810">_xlfn.IFS(Q810="始業～就業（8:30～17:15）",R810*7.75,Q810="日の入り～日の出",R810*12,Q810="その他",S810)</f>
        <v>1867.75</v>
      </c>
      <c r="U810" s="35" t="s">
        <v>309</v>
      </c>
    </row>
    <row r="811" spans="1:21" s="7" customFormat="1" ht="15" customHeight="1">
      <c r="A811" s="91">
        <v>18</v>
      </c>
      <c r="B811" s="31" t="s">
        <v>5142</v>
      </c>
      <c r="C811" s="31" t="s">
        <v>5144</v>
      </c>
      <c r="D811" s="29" t="s">
        <v>758</v>
      </c>
      <c r="E811" s="91">
        <v>1</v>
      </c>
      <c r="F811" s="31" t="s">
        <v>5128</v>
      </c>
      <c r="G811" s="26" t="s">
        <v>845</v>
      </c>
      <c r="H811" s="26"/>
      <c r="I811" s="26" t="s">
        <v>843</v>
      </c>
      <c r="J811" s="91">
        <v>7</v>
      </c>
      <c r="K811" s="91">
        <v>7</v>
      </c>
      <c r="L811" s="91"/>
      <c r="M811" s="53"/>
      <c r="N811" s="91"/>
      <c r="O811" s="91"/>
      <c r="P811" s="36">
        <v>105</v>
      </c>
      <c r="Q811" s="36" t="s">
        <v>5040</v>
      </c>
      <c r="R811" s="44">
        <v>241</v>
      </c>
      <c r="S811" s="126"/>
      <c r="T811" s="126" cm="1">
        <f t="array" ref="T811">_xlfn.IFS(Q811="始業～就業（8:30～17:15）",R811*7.75,Q811="日の入り～日の出",R811*12,Q811="その他",S811)</f>
        <v>1867.75</v>
      </c>
      <c r="U811" s="35" t="s">
        <v>5964</v>
      </c>
    </row>
    <row r="812" spans="1:21" s="7" customFormat="1" ht="15" customHeight="1">
      <c r="A812" s="91">
        <v>18</v>
      </c>
      <c r="B812" s="31" t="s">
        <v>5142</v>
      </c>
      <c r="C812" s="31" t="s">
        <v>5144</v>
      </c>
      <c r="D812" s="29" t="s">
        <v>758</v>
      </c>
      <c r="E812" s="91">
        <v>1</v>
      </c>
      <c r="F812" s="31" t="s">
        <v>5128</v>
      </c>
      <c r="G812" s="26" t="s">
        <v>847</v>
      </c>
      <c r="H812" s="26"/>
      <c r="I812" s="26" t="s">
        <v>843</v>
      </c>
      <c r="J812" s="91">
        <v>8</v>
      </c>
      <c r="K812" s="91">
        <v>8</v>
      </c>
      <c r="L812" s="91"/>
      <c r="M812" s="53"/>
      <c r="N812" s="91"/>
      <c r="O812" s="91"/>
      <c r="P812" s="36">
        <v>105</v>
      </c>
      <c r="Q812" s="36" t="s">
        <v>5040</v>
      </c>
      <c r="R812" s="44">
        <v>241</v>
      </c>
      <c r="S812" s="126"/>
      <c r="T812" s="126" cm="1">
        <f t="array" ref="T812">_xlfn.IFS(Q812="始業～就業（8:30～17:15）",R812*7.75,Q812="日の入り～日の出",R812*12,Q812="その他",S812)</f>
        <v>1867.75</v>
      </c>
      <c r="U812" s="35" t="s">
        <v>5964</v>
      </c>
    </row>
    <row r="813" spans="1:21" s="7" customFormat="1" ht="15" customHeight="1">
      <c r="A813" s="91">
        <v>18</v>
      </c>
      <c r="B813" s="31" t="s">
        <v>5142</v>
      </c>
      <c r="C813" s="31" t="s">
        <v>5144</v>
      </c>
      <c r="D813" s="29" t="s">
        <v>758</v>
      </c>
      <c r="E813" s="91">
        <v>1</v>
      </c>
      <c r="F813" s="31" t="s">
        <v>5128</v>
      </c>
      <c r="G813" s="26" t="s">
        <v>842</v>
      </c>
      <c r="H813" s="26"/>
      <c r="I813" s="26" t="s">
        <v>843</v>
      </c>
      <c r="J813" s="91">
        <v>10</v>
      </c>
      <c r="K813" s="91">
        <v>10</v>
      </c>
      <c r="L813" s="91"/>
      <c r="M813" s="53"/>
      <c r="N813" s="91"/>
      <c r="O813" s="91"/>
      <c r="P813" s="36">
        <v>105</v>
      </c>
      <c r="Q813" s="36" t="s">
        <v>5040</v>
      </c>
      <c r="R813" s="44">
        <v>241</v>
      </c>
      <c r="S813" s="126"/>
      <c r="T813" s="126" cm="1">
        <f t="array" ref="T813">_xlfn.IFS(Q813="始業～就業（8:30～17:15）",R813*7.75,Q813="日の入り～日の出",R813*12,Q813="その他",S813)</f>
        <v>1867.75</v>
      </c>
      <c r="U813" s="35" t="s">
        <v>5964</v>
      </c>
    </row>
    <row r="814" spans="1:21" s="7" customFormat="1" ht="15" customHeight="1">
      <c r="A814" s="91">
        <v>18</v>
      </c>
      <c r="B814" s="31" t="s">
        <v>5142</v>
      </c>
      <c r="C814" s="31" t="s">
        <v>5144</v>
      </c>
      <c r="D814" s="29" t="s">
        <v>758</v>
      </c>
      <c r="E814" s="91">
        <v>1</v>
      </c>
      <c r="F814" s="31" t="s">
        <v>5128</v>
      </c>
      <c r="G814" s="26" t="s">
        <v>848</v>
      </c>
      <c r="H814" s="26"/>
      <c r="I814" s="26" t="s">
        <v>843</v>
      </c>
      <c r="J814" s="91">
        <v>13</v>
      </c>
      <c r="K814" s="91">
        <v>13</v>
      </c>
      <c r="L814" s="91" t="s">
        <v>5019</v>
      </c>
      <c r="M814" s="53">
        <v>6.5</v>
      </c>
      <c r="N814" s="37" t="s">
        <v>5434</v>
      </c>
      <c r="O814" s="91"/>
      <c r="P814" s="36">
        <v>105</v>
      </c>
      <c r="Q814" s="36" t="s">
        <v>5040</v>
      </c>
      <c r="R814" s="44">
        <v>241</v>
      </c>
      <c r="S814" s="126"/>
      <c r="T814" s="126" cm="1">
        <f t="array" ref="T814">_xlfn.IFS(Q814="始業～就業（8:30～17:15）",R814*7.75,Q814="日の入り～日の出",R814*12,Q814="その他",S814)</f>
        <v>1867.75</v>
      </c>
      <c r="U814" s="35" t="s">
        <v>5964</v>
      </c>
    </row>
    <row r="815" spans="1:21" s="7" customFormat="1" ht="15" customHeight="1">
      <c r="A815" s="91">
        <v>18</v>
      </c>
      <c r="B815" s="31" t="s">
        <v>5142</v>
      </c>
      <c r="C815" s="31" t="s">
        <v>5144</v>
      </c>
      <c r="D815" s="29" t="s">
        <v>758</v>
      </c>
      <c r="E815" s="91">
        <v>1</v>
      </c>
      <c r="F815" s="31" t="s">
        <v>5128</v>
      </c>
      <c r="G815" s="26" t="s">
        <v>849</v>
      </c>
      <c r="H815" s="26"/>
      <c r="I815" s="26" t="s">
        <v>45</v>
      </c>
      <c r="J815" s="91">
        <v>2</v>
      </c>
      <c r="K815" s="91">
        <v>2</v>
      </c>
      <c r="L815" s="91"/>
      <c r="M815" s="53"/>
      <c r="N815" s="91"/>
      <c r="O815" s="91"/>
      <c r="P815" s="36">
        <v>45</v>
      </c>
      <c r="Q815" s="36" t="s">
        <v>5040</v>
      </c>
      <c r="R815" s="44">
        <v>241</v>
      </c>
      <c r="S815" s="126"/>
      <c r="T815" s="126" cm="1">
        <f t="array" ref="T815">_xlfn.IFS(Q815="始業～就業（8:30～17:15）",R815*7.75,Q815="日の入り～日の出",R815*12,Q815="その他",S815)</f>
        <v>1867.75</v>
      </c>
      <c r="U815" s="35" t="s">
        <v>4948</v>
      </c>
    </row>
    <row r="816" spans="1:21" s="7" customFormat="1" ht="15" customHeight="1">
      <c r="A816" s="91">
        <v>18</v>
      </c>
      <c r="B816" s="31" t="s">
        <v>5142</v>
      </c>
      <c r="C816" s="31" t="s">
        <v>5144</v>
      </c>
      <c r="D816" s="29" t="s">
        <v>758</v>
      </c>
      <c r="E816" s="91">
        <v>2</v>
      </c>
      <c r="F816" s="31" t="s">
        <v>5128</v>
      </c>
      <c r="G816" s="26" t="s">
        <v>850</v>
      </c>
      <c r="H816" s="26"/>
      <c r="I816" s="26" t="s">
        <v>843</v>
      </c>
      <c r="J816" s="91">
        <v>15</v>
      </c>
      <c r="K816" s="91">
        <v>15</v>
      </c>
      <c r="L816" s="91"/>
      <c r="M816" s="53"/>
      <c r="N816" s="91"/>
      <c r="O816" s="91"/>
      <c r="P816" s="36">
        <v>105</v>
      </c>
      <c r="Q816" s="36" t="s">
        <v>5040</v>
      </c>
      <c r="R816" s="44">
        <v>241</v>
      </c>
      <c r="S816" s="126"/>
      <c r="T816" s="126" cm="1">
        <f t="array" ref="T816">_xlfn.IFS(Q816="始業～就業（8:30～17:15）",R816*7.75,Q816="日の入り～日の出",R816*12,Q816="その他",S816)</f>
        <v>1867.75</v>
      </c>
      <c r="U816" s="35" t="s">
        <v>5964</v>
      </c>
    </row>
    <row r="817" spans="1:21" s="7" customFormat="1" ht="15" customHeight="1">
      <c r="A817" s="91">
        <v>18</v>
      </c>
      <c r="B817" s="31" t="s">
        <v>5142</v>
      </c>
      <c r="C817" s="31" t="s">
        <v>5144</v>
      </c>
      <c r="D817" s="29" t="s">
        <v>758</v>
      </c>
      <c r="E817" s="91">
        <v>2</v>
      </c>
      <c r="F817" s="31" t="s">
        <v>5128</v>
      </c>
      <c r="G817" s="26" t="s">
        <v>851</v>
      </c>
      <c r="H817" s="26"/>
      <c r="I817" s="26" t="s">
        <v>843</v>
      </c>
      <c r="J817" s="91">
        <v>12</v>
      </c>
      <c r="K817" s="91">
        <v>12</v>
      </c>
      <c r="L817" s="91"/>
      <c r="M817" s="53"/>
      <c r="N817" s="91"/>
      <c r="O817" s="91"/>
      <c r="P817" s="36">
        <v>105</v>
      </c>
      <c r="Q817" s="36" t="s">
        <v>5040</v>
      </c>
      <c r="R817" s="44">
        <v>241</v>
      </c>
      <c r="S817" s="126"/>
      <c r="T817" s="126" cm="1">
        <f t="array" ref="T817">_xlfn.IFS(Q817="始業～就業（8:30～17:15）",R817*7.75,Q817="日の入り～日の出",R817*12,Q817="その他",S817)</f>
        <v>1867.75</v>
      </c>
      <c r="U817" s="35" t="s">
        <v>5964</v>
      </c>
    </row>
    <row r="818" spans="1:21" s="7" customFormat="1" ht="15" customHeight="1">
      <c r="A818" s="91">
        <v>18</v>
      </c>
      <c r="B818" s="31" t="s">
        <v>5142</v>
      </c>
      <c r="C818" s="31" t="s">
        <v>5144</v>
      </c>
      <c r="D818" s="29" t="s">
        <v>758</v>
      </c>
      <c r="E818" s="91">
        <v>2</v>
      </c>
      <c r="F818" s="31" t="s">
        <v>5128</v>
      </c>
      <c r="G818" s="26" t="s">
        <v>12</v>
      </c>
      <c r="H818" s="26"/>
      <c r="I818" s="26" t="s">
        <v>45</v>
      </c>
      <c r="J818" s="91">
        <v>6</v>
      </c>
      <c r="K818" s="91">
        <v>6</v>
      </c>
      <c r="L818" s="91"/>
      <c r="M818" s="53"/>
      <c r="N818" s="91"/>
      <c r="O818" s="91"/>
      <c r="P818" s="36">
        <v>45</v>
      </c>
      <c r="Q818" s="36" t="s">
        <v>5040</v>
      </c>
      <c r="R818" s="44">
        <v>241</v>
      </c>
      <c r="S818" s="126"/>
      <c r="T818" s="126" cm="1">
        <f t="array" ref="T818">_xlfn.IFS(Q818="始業～就業（8:30～17:15）",R818*7.75,Q818="日の入り～日の出",R818*12,Q818="その他",S818)</f>
        <v>1867.75</v>
      </c>
      <c r="U818" s="35" t="s">
        <v>4948</v>
      </c>
    </row>
    <row r="819" spans="1:21" s="7" customFormat="1" ht="15" customHeight="1">
      <c r="A819" s="91">
        <v>18</v>
      </c>
      <c r="B819" s="31" t="s">
        <v>5142</v>
      </c>
      <c r="C819" s="31" t="s">
        <v>5144</v>
      </c>
      <c r="D819" s="29" t="s">
        <v>758</v>
      </c>
      <c r="E819" s="91">
        <v>1</v>
      </c>
      <c r="F819" s="31" t="s">
        <v>5128</v>
      </c>
      <c r="G819" s="26" t="s">
        <v>852</v>
      </c>
      <c r="H819" s="26"/>
      <c r="I819" s="26" t="s">
        <v>843</v>
      </c>
      <c r="J819" s="91">
        <v>7</v>
      </c>
      <c r="K819" s="91">
        <v>7</v>
      </c>
      <c r="L819" s="91" t="s">
        <v>5019</v>
      </c>
      <c r="M819" s="53">
        <v>7</v>
      </c>
      <c r="N819" s="91"/>
      <c r="O819" s="91"/>
      <c r="P819" s="36">
        <v>105</v>
      </c>
      <c r="Q819" s="36" t="s">
        <v>5040</v>
      </c>
      <c r="R819" s="44">
        <v>241</v>
      </c>
      <c r="S819" s="126"/>
      <c r="T819" s="126" cm="1">
        <f t="array" ref="T819">_xlfn.IFS(Q819="始業～就業（8:30～17:15）",R819*7.75,Q819="日の入り～日の出",R819*12,Q819="その他",S819)</f>
        <v>1867.75</v>
      </c>
      <c r="U819" s="35" t="s">
        <v>5964</v>
      </c>
    </row>
    <row r="820" spans="1:21" s="7" customFormat="1" ht="15" customHeight="1">
      <c r="A820" s="91">
        <v>18</v>
      </c>
      <c r="B820" s="31" t="s">
        <v>5142</v>
      </c>
      <c r="C820" s="31" t="s">
        <v>5144</v>
      </c>
      <c r="D820" s="29" t="s">
        <v>758</v>
      </c>
      <c r="E820" s="91">
        <v>1</v>
      </c>
      <c r="F820" s="31" t="s">
        <v>5128</v>
      </c>
      <c r="G820" s="26" t="s">
        <v>39</v>
      </c>
      <c r="H820" s="26"/>
      <c r="I820" s="26" t="s">
        <v>843</v>
      </c>
      <c r="J820" s="91">
        <v>18</v>
      </c>
      <c r="K820" s="91">
        <v>18</v>
      </c>
      <c r="L820" s="91" t="s">
        <v>5019</v>
      </c>
      <c r="M820" s="53">
        <v>10</v>
      </c>
      <c r="N820" s="91"/>
      <c r="O820" s="91"/>
      <c r="P820" s="36">
        <v>105</v>
      </c>
      <c r="Q820" s="36" t="s">
        <v>5040</v>
      </c>
      <c r="R820" s="44">
        <v>241</v>
      </c>
      <c r="S820" s="126"/>
      <c r="T820" s="126" cm="1">
        <f t="array" ref="T820">_xlfn.IFS(Q820="始業～就業（8:30～17:15）",R820*7.75,Q820="日の入り～日の出",R820*12,Q820="その他",S820)</f>
        <v>1867.75</v>
      </c>
      <c r="U820" s="35" t="s">
        <v>5964</v>
      </c>
    </row>
    <row r="821" spans="1:21" s="7" customFormat="1" ht="15" customHeight="1">
      <c r="A821" s="91">
        <v>18</v>
      </c>
      <c r="B821" s="31" t="s">
        <v>5142</v>
      </c>
      <c r="C821" s="31" t="s">
        <v>5144</v>
      </c>
      <c r="D821" s="29" t="s">
        <v>758</v>
      </c>
      <c r="E821" s="91">
        <v>1</v>
      </c>
      <c r="F821" s="31" t="s">
        <v>5128</v>
      </c>
      <c r="G821" s="26" t="s">
        <v>39</v>
      </c>
      <c r="H821" s="26"/>
      <c r="I821" s="26" t="s">
        <v>843</v>
      </c>
      <c r="J821" s="91">
        <v>20</v>
      </c>
      <c r="K821" s="91">
        <v>20</v>
      </c>
      <c r="L821" s="91" t="s">
        <v>5019</v>
      </c>
      <c r="M821" s="53">
        <v>10</v>
      </c>
      <c r="N821" s="91"/>
      <c r="O821" s="91"/>
      <c r="P821" s="36">
        <v>105</v>
      </c>
      <c r="Q821" s="36" t="s">
        <v>5040</v>
      </c>
      <c r="R821" s="44">
        <v>241</v>
      </c>
      <c r="S821" s="126"/>
      <c r="T821" s="126" cm="1">
        <f t="array" ref="T821">_xlfn.IFS(Q821="始業～就業（8:30～17:15）",R821*7.75,Q821="日の入り～日の出",R821*12,Q821="その他",S821)</f>
        <v>1867.75</v>
      </c>
      <c r="U821" s="35" t="s">
        <v>5964</v>
      </c>
    </row>
    <row r="822" spans="1:21" s="7" customFormat="1" ht="15" customHeight="1">
      <c r="A822" s="91">
        <v>18</v>
      </c>
      <c r="B822" s="31" t="s">
        <v>5142</v>
      </c>
      <c r="C822" s="31" t="s">
        <v>5144</v>
      </c>
      <c r="D822" s="29" t="s">
        <v>758</v>
      </c>
      <c r="E822" s="91">
        <v>1</v>
      </c>
      <c r="F822" s="31" t="s">
        <v>5128</v>
      </c>
      <c r="G822" s="26" t="s">
        <v>39</v>
      </c>
      <c r="H822" s="26"/>
      <c r="I822" s="26" t="s">
        <v>843</v>
      </c>
      <c r="J822" s="91">
        <v>5</v>
      </c>
      <c r="K822" s="91">
        <v>5</v>
      </c>
      <c r="L822" s="91" t="s">
        <v>5019</v>
      </c>
      <c r="M822" s="53">
        <v>10</v>
      </c>
      <c r="N822" s="91"/>
      <c r="O822" s="91"/>
      <c r="P822" s="36">
        <v>105</v>
      </c>
      <c r="Q822" s="36" t="s">
        <v>5040</v>
      </c>
      <c r="R822" s="44">
        <v>241</v>
      </c>
      <c r="S822" s="126"/>
      <c r="T822" s="126" cm="1">
        <f t="array" ref="T822">_xlfn.IFS(Q822="始業～就業（8:30～17:15）",R822*7.75,Q822="日の入り～日の出",R822*12,Q822="その他",S822)</f>
        <v>1867.75</v>
      </c>
      <c r="U822" s="35" t="s">
        <v>5964</v>
      </c>
    </row>
    <row r="823" spans="1:21" s="7" customFormat="1" ht="15" customHeight="1">
      <c r="A823" s="91">
        <v>18</v>
      </c>
      <c r="B823" s="31" t="s">
        <v>5142</v>
      </c>
      <c r="C823" s="31" t="s">
        <v>5144</v>
      </c>
      <c r="D823" s="29" t="s">
        <v>758</v>
      </c>
      <c r="E823" s="91">
        <v>1</v>
      </c>
      <c r="F823" s="31" t="s">
        <v>5128</v>
      </c>
      <c r="G823" s="26" t="s">
        <v>567</v>
      </c>
      <c r="H823" s="26"/>
      <c r="I823" s="26" t="s">
        <v>45</v>
      </c>
      <c r="J823" s="91">
        <v>2</v>
      </c>
      <c r="K823" s="91">
        <v>2</v>
      </c>
      <c r="L823" s="91"/>
      <c r="M823" s="53"/>
      <c r="N823" s="91"/>
      <c r="O823" s="91"/>
      <c r="P823" s="36">
        <v>45</v>
      </c>
      <c r="Q823" s="36" t="s">
        <v>5040</v>
      </c>
      <c r="R823" s="44">
        <v>241</v>
      </c>
      <c r="S823" s="126"/>
      <c r="T823" s="126" cm="1">
        <f t="array" ref="T823">_xlfn.IFS(Q823="始業～就業（8:30～17:15）",R823*7.75,Q823="日の入り～日の出",R823*12,Q823="その他",S823)</f>
        <v>1867.75</v>
      </c>
      <c r="U823" s="35" t="s">
        <v>4948</v>
      </c>
    </row>
    <row r="824" spans="1:21" s="18" customFormat="1" ht="15" customHeight="1">
      <c r="A824" s="91">
        <v>18</v>
      </c>
      <c r="B824" s="31" t="s">
        <v>5142</v>
      </c>
      <c r="C824" s="31" t="s">
        <v>5144</v>
      </c>
      <c r="D824" s="29" t="s">
        <v>758</v>
      </c>
      <c r="E824" s="91">
        <v>1</v>
      </c>
      <c r="F824" s="31" t="s">
        <v>5128</v>
      </c>
      <c r="G824" s="26" t="s">
        <v>853</v>
      </c>
      <c r="H824" s="26"/>
      <c r="I824" s="26" t="s">
        <v>52</v>
      </c>
      <c r="J824" s="91">
        <v>1</v>
      </c>
      <c r="K824" s="91">
        <v>2</v>
      </c>
      <c r="L824" s="91"/>
      <c r="M824" s="53"/>
      <c r="N824" s="91"/>
      <c r="O824" s="91"/>
      <c r="P824" s="36">
        <v>25</v>
      </c>
      <c r="Q824" s="36" t="s">
        <v>5040</v>
      </c>
      <c r="R824" s="44">
        <v>241</v>
      </c>
      <c r="S824" s="126"/>
      <c r="T824" s="126" cm="1">
        <f t="array" ref="T824">_xlfn.IFS(Q824="始業～就業（8:30～17:15）",R824*7.75,Q824="日の入り～日の出",R824*12,Q824="その他",S824)</f>
        <v>1867.75</v>
      </c>
      <c r="U824" s="35" t="s">
        <v>51</v>
      </c>
    </row>
    <row r="825" spans="1:21" s="18" customFormat="1" ht="15" customHeight="1">
      <c r="A825" s="91">
        <v>18</v>
      </c>
      <c r="B825" s="31" t="s">
        <v>5142</v>
      </c>
      <c r="C825" s="31" t="s">
        <v>5144</v>
      </c>
      <c r="D825" s="29" t="s">
        <v>758</v>
      </c>
      <c r="E825" s="91">
        <v>1</v>
      </c>
      <c r="F825" s="31" t="s">
        <v>5128</v>
      </c>
      <c r="G825" s="26" t="s">
        <v>854</v>
      </c>
      <c r="H825" s="26"/>
      <c r="I825" s="26" t="s">
        <v>52</v>
      </c>
      <c r="J825" s="91">
        <v>4</v>
      </c>
      <c r="K825" s="91">
        <v>8</v>
      </c>
      <c r="L825" s="91"/>
      <c r="M825" s="53"/>
      <c r="N825" s="91"/>
      <c r="O825" s="91"/>
      <c r="P825" s="36">
        <v>25</v>
      </c>
      <c r="Q825" s="36" t="s">
        <v>5040</v>
      </c>
      <c r="R825" s="44">
        <v>241</v>
      </c>
      <c r="S825" s="126"/>
      <c r="T825" s="126" cm="1">
        <f t="array" ref="T825">_xlfn.IFS(Q825="始業～就業（8:30～17:15）",R825*7.75,Q825="日の入り～日の出",R825*12,Q825="その他",S825)</f>
        <v>1867.75</v>
      </c>
      <c r="U825" s="35" t="s">
        <v>51</v>
      </c>
    </row>
    <row r="826" spans="1:21" s="18" customFormat="1" ht="15" customHeight="1">
      <c r="A826" s="91">
        <v>18</v>
      </c>
      <c r="B826" s="31" t="s">
        <v>5142</v>
      </c>
      <c r="C826" s="31" t="s">
        <v>5144</v>
      </c>
      <c r="D826" s="29" t="s">
        <v>758</v>
      </c>
      <c r="E826" s="91">
        <v>1</v>
      </c>
      <c r="F826" s="31" t="s">
        <v>5128</v>
      </c>
      <c r="G826" s="26" t="s">
        <v>855</v>
      </c>
      <c r="H826" s="26"/>
      <c r="I826" s="26" t="s">
        <v>52</v>
      </c>
      <c r="J826" s="91">
        <v>5</v>
      </c>
      <c r="K826" s="91">
        <v>10</v>
      </c>
      <c r="L826" s="91"/>
      <c r="M826" s="53"/>
      <c r="N826" s="91"/>
      <c r="O826" s="91"/>
      <c r="P826" s="36">
        <v>25</v>
      </c>
      <c r="Q826" s="36" t="s">
        <v>5040</v>
      </c>
      <c r="R826" s="44">
        <v>241</v>
      </c>
      <c r="S826" s="126"/>
      <c r="T826" s="126" cm="1">
        <f t="array" ref="T826">_xlfn.IFS(Q826="始業～就業（8:30～17:15）",R826*7.75,Q826="日の入り～日の出",R826*12,Q826="その他",S826)</f>
        <v>1867.75</v>
      </c>
      <c r="U826" s="35" t="s">
        <v>51</v>
      </c>
    </row>
    <row r="827" spans="1:21" s="18" customFormat="1" ht="15" customHeight="1">
      <c r="A827" s="91">
        <v>18</v>
      </c>
      <c r="B827" s="31" t="s">
        <v>5142</v>
      </c>
      <c r="C827" s="31" t="s">
        <v>5144</v>
      </c>
      <c r="D827" s="29" t="s">
        <v>758</v>
      </c>
      <c r="E827" s="91">
        <v>1</v>
      </c>
      <c r="F827" s="31" t="s">
        <v>5128</v>
      </c>
      <c r="G827" s="26" t="s">
        <v>856</v>
      </c>
      <c r="H827" s="26"/>
      <c r="I827" s="26" t="s">
        <v>52</v>
      </c>
      <c r="J827" s="91">
        <v>1</v>
      </c>
      <c r="K827" s="91">
        <v>2</v>
      </c>
      <c r="L827" s="91"/>
      <c r="M827" s="53"/>
      <c r="N827" s="91"/>
      <c r="O827" s="91"/>
      <c r="P827" s="36">
        <v>25</v>
      </c>
      <c r="Q827" s="36" t="s">
        <v>5040</v>
      </c>
      <c r="R827" s="44">
        <v>241</v>
      </c>
      <c r="S827" s="126"/>
      <c r="T827" s="126" cm="1">
        <f t="array" ref="T827">_xlfn.IFS(Q827="始業～就業（8:30～17:15）",R827*7.75,Q827="日の入り～日の出",R827*12,Q827="その他",S827)</f>
        <v>1867.75</v>
      </c>
      <c r="U827" s="35" t="s">
        <v>51</v>
      </c>
    </row>
    <row r="828" spans="1:21" s="18" customFormat="1" ht="15" customHeight="1">
      <c r="A828" s="91">
        <v>18</v>
      </c>
      <c r="B828" s="31" t="s">
        <v>5142</v>
      </c>
      <c r="C828" s="31" t="s">
        <v>5144</v>
      </c>
      <c r="D828" s="29" t="s">
        <v>758</v>
      </c>
      <c r="E828" s="91">
        <v>1</v>
      </c>
      <c r="F828" s="31" t="s">
        <v>5128</v>
      </c>
      <c r="G828" s="26" t="s">
        <v>857</v>
      </c>
      <c r="H828" s="26"/>
      <c r="I828" s="26" t="s">
        <v>52</v>
      </c>
      <c r="J828" s="91">
        <v>9</v>
      </c>
      <c r="K828" s="91">
        <v>18</v>
      </c>
      <c r="L828" s="91"/>
      <c r="M828" s="53"/>
      <c r="N828" s="91"/>
      <c r="O828" s="91"/>
      <c r="P828" s="36">
        <v>25</v>
      </c>
      <c r="Q828" s="36" t="s">
        <v>5040</v>
      </c>
      <c r="R828" s="44">
        <v>241</v>
      </c>
      <c r="S828" s="126"/>
      <c r="T828" s="126" cm="1">
        <f t="array" ref="T828">_xlfn.IFS(Q828="始業～就業（8:30～17:15）",R828*7.75,Q828="日の入り～日の出",R828*12,Q828="その他",S828)</f>
        <v>1867.75</v>
      </c>
      <c r="U828" s="35" t="s">
        <v>51</v>
      </c>
    </row>
    <row r="829" spans="1:21" s="18" customFormat="1" ht="15" customHeight="1">
      <c r="A829" s="91">
        <v>18</v>
      </c>
      <c r="B829" s="31" t="s">
        <v>5142</v>
      </c>
      <c r="C829" s="31" t="s">
        <v>5144</v>
      </c>
      <c r="D829" s="29" t="s">
        <v>758</v>
      </c>
      <c r="E829" s="91">
        <v>1</v>
      </c>
      <c r="F829" s="31" t="s">
        <v>5128</v>
      </c>
      <c r="G829" s="26" t="s">
        <v>858</v>
      </c>
      <c r="H829" s="26"/>
      <c r="I829" s="26" t="s">
        <v>211</v>
      </c>
      <c r="J829" s="91">
        <v>5</v>
      </c>
      <c r="K829" s="91">
        <v>5</v>
      </c>
      <c r="L829" s="91"/>
      <c r="M829" s="53"/>
      <c r="N829" s="91"/>
      <c r="O829" s="91"/>
      <c r="P829" s="36">
        <v>27</v>
      </c>
      <c r="Q829" s="36" t="s">
        <v>5040</v>
      </c>
      <c r="R829" s="44">
        <v>241</v>
      </c>
      <c r="S829" s="126"/>
      <c r="T829" s="126" cm="1">
        <f t="array" ref="T829">_xlfn.IFS(Q829="始業～就業（8:30～17:15）",R829*7.75,Q829="日の入り～日の出",R829*12,Q829="その他",S829)</f>
        <v>1867.75</v>
      </c>
      <c r="U829" s="35" t="s">
        <v>309</v>
      </c>
    </row>
    <row r="830" spans="1:21" s="18" customFormat="1" ht="15" customHeight="1">
      <c r="A830" s="91">
        <v>18</v>
      </c>
      <c r="B830" s="31" t="s">
        <v>5142</v>
      </c>
      <c r="C830" s="31" t="s">
        <v>5144</v>
      </c>
      <c r="D830" s="29" t="s">
        <v>758</v>
      </c>
      <c r="E830" s="91">
        <v>2</v>
      </c>
      <c r="F830" s="31" t="s">
        <v>5128</v>
      </c>
      <c r="G830" s="26" t="s">
        <v>859</v>
      </c>
      <c r="H830" s="26"/>
      <c r="I830" s="26" t="s">
        <v>52</v>
      </c>
      <c r="J830" s="91">
        <v>4</v>
      </c>
      <c r="K830" s="91">
        <v>8</v>
      </c>
      <c r="L830" s="91"/>
      <c r="M830" s="53"/>
      <c r="N830" s="91"/>
      <c r="O830" s="91"/>
      <c r="P830" s="36">
        <v>25</v>
      </c>
      <c r="Q830" s="36" t="s">
        <v>5040</v>
      </c>
      <c r="R830" s="44">
        <v>241</v>
      </c>
      <c r="S830" s="126"/>
      <c r="T830" s="126" cm="1">
        <f t="array" ref="T830">_xlfn.IFS(Q830="始業～就業（8:30～17:15）",R830*7.75,Q830="日の入り～日の出",R830*12,Q830="その他",S830)</f>
        <v>1867.75</v>
      </c>
      <c r="U830" s="35" t="s">
        <v>51</v>
      </c>
    </row>
    <row r="831" spans="1:21" s="18" customFormat="1" ht="15" customHeight="1">
      <c r="A831" s="91">
        <v>18</v>
      </c>
      <c r="B831" s="31" t="s">
        <v>5142</v>
      </c>
      <c r="C831" s="31" t="s">
        <v>5144</v>
      </c>
      <c r="D831" s="29" t="s">
        <v>758</v>
      </c>
      <c r="E831" s="91">
        <v>2</v>
      </c>
      <c r="F831" s="31" t="s">
        <v>5128</v>
      </c>
      <c r="G831" s="26" t="s">
        <v>860</v>
      </c>
      <c r="H831" s="26"/>
      <c r="I831" s="26" t="s">
        <v>211</v>
      </c>
      <c r="J831" s="91">
        <v>3</v>
      </c>
      <c r="K831" s="91">
        <v>6</v>
      </c>
      <c r="L831" s="91"/>
      <c r="M831" s="53"/>
      <c r="N831" s="91"/>
      <c r="O831" s="91"/>
      <c r="P831" s="36">
        <v>27</v>
      </c>
      <c r="Q831" s="36" t="s">
        <v>5040</v>
      </c>
      <c r="R831" s="44">
        <v>241</v>
      </c>
      <c r="S831" s="126"/>
      <c r="T831" s="126" cm="1">
        <f t="array" ref="T831">_xlfn.IFS(Q831="始業～就業（8:30～17:15）",R831*7.75,Q831="日の入り～日の出",R831*12,Q831="その他",S831)</f>
        <v>1867.75</v>
      </c>
      <c r="U831" s="35" t="s">
        <v>309</v>
      </c>
    </row>
    <row r="832" spans="1:21" s="18" customFormat="1" ht="15" customHeight="1">
      <c r="A832" s="91">
        <v>18</v>
      </c>
      <c r="B832" s="31" t="s">
        <v>5142</v>
      </c>
      <c r="C832" s="31" t="s">
        <v>5144</v>
      </c>
      <c r="D832" s="29" t="s">
        <v>758</v>
      </c>
      <c r="E832" s="91">
        <v>2</v>
      </c>
      <c r="F832" s="31" t="s">
        <v>5128</v>
      </c>
      <c r="G832" s="26" t="s">
        <v>861</v>
      </c>
      <c r="H832" s="26"/>
      <c r="I832" s="26" t="s">
        <v>52</v>
      </c>
      <c r="J832" s="91">
        <v>2</v>
      </c>
      <c r="K832" s="91">
        <v>2</v>
      </c>
      <c r="L832" s="91"/>
      <c r="M832" s="53"/>
      <c r="N832" s="91"/>
      <c r="O832" s="91"/>
      <c r="P832" s="36">
        <v>25</v>
      </c>
      <c r="Q832" s="36" t="s">
        <v>5040</v>
      </c>
      <c r="R832" s="44">
        <v>241</v>
      </c>
      <c r="S832" s="126"/>
      <c r="T832" s="126" cm="1">
        <f t="array" ref="T832">_xlfn.IFS(Q832="始業～就業（8:30～17:15）",R832*7.75,Q832="日の入り～日の出",R832*12,Q832="その他",S832)</f>
        <v>1867.75</v>
      </c>
      <c r="U832" s="35" t="s">
        <v>51</v>
      </c>
    </row>
    <row r="833" spans="1:21" s="18" customFormat="1" ht="15" customHeight="1">
      <c r="A833" s="91">
        <v>18</v>
      </c>
      <c r="B833" s="31" t="s">
        <v>5142</v>
      </c>
      <c r="C833" s="31" t="s">
        <v>5144</v>
      </c>
      <c r="D833" s="29" t="s">
        <v>758</v>
      </c>
      <c r="E833" s="91">
        <v>2</v>
      </c>
      <c r="F833" s="31" t="s">
        <v>5128</v>
      </c>
      <c r="G833" s="26" t="s">
        <v>862</v>
      </c>
      <c r="H833" s="26"/>
      <c r="I833" s="26" t="s">
        <v>52</v>
      </c>
      <c r="J833" s="91">
        <v>4</v>
      </c>
      <c r="K833" s="91">
        <v>8</v>
      </c>
      <c r="L833" s="91"/>
      <c r="M833" s="53"/>
      <c r="N833" s="91"/>
      <c r="O833" s="91"/>
      <c r="P833" s="36">
        <v>25</v>
      </c>
      <c r="Q833" s="36" t="s">
        <v>5040</v>
      </c>
      <c r="R833" s="44">
        <v>241</v>
      </c>
      <c r="S833" s="126"/>
      <c r="T833" s="126" cm="1">
        <f t="array" ref="T833">_xlfn.IFS(Q833="始業～就業（8:30～17:15）",R833*7.75,Q833="日の入り～日の出",R833*12,Q833="その他",S833)</f>
        <v>1867.75</v>
      </c>
      <c r="U833" s="35" t="s">
        <v>51</v>
      </c>
    </row>
    <row r="834" spans="1:21" s="18" customFormat="1" ht="15" customHeight="1">
      <c r="A834" s="91">
        <v>18</v>
      </c>
      <c r="B834" s="31" t="s">
        <v>5142</v>
      </c>
      <c r="C834" s="31" t="s">
        <v>5144</v>
      </c>
      <c r="D834" s="29" t="s">
        <v>758</v>
      </c>
      <c r="E834" s="91">
        <v>1</v>
      </c>
      <c r="F834" s="31" t="s">
        <v>5128</v>
      </c>
      <c r="G834" s="26" t="s">
        <v>539</v>
      </c>
      <c r="H834" s="26"/>
      <c r="I834" s="26" t="s">
        <v>45</v>
      </c>
      <c r="J834" s="91">
        <v>1</v>
      </c>
      <c r="K834" s="91">
        <v>2</v>
      </c>
      <c r="L834" s="91"/>
      <c r="M834" s="53"/>
      <c r="N834" s="91"/>
      <c r="O834" s="91"/>
      <c r="P834" s="36">
        <v>45</v>
      </c>
      <c r="Q834" s="36" t="s">
        <v>5040</v>
      </c>
      <c r="R834" s="44">
        <v>241</v>
      </c>
      <c r="S834" s="126"/>
      <c r="T834" s="126" cm="1">
        <f t="array" ref="T834">_xlfn.IFS(Q834="始業～就業（8:30～17:15）",R834*7.75,Q834="日の入り～日の出",R834*12,Q834="その他",S834)</f>
        <v>1867.75</v>
      </c>
      <c r="U834" s="35" t="s">
        <v>4948</v>
      </c>
    </row>
    <row r="835" spans="1:21" s="7" customFormat="1" ht="15" customHeight="1">
      <c r="A835" s="91">
        <v>18</v>
      </c>
      <c r="B835" s="31" t="s">
        <v>5142</v>
      </c>
      <c r="C835" s="31" t="s">
        <v>5144</v>
      </c>
      <c r="D835" s="29" t="s">
        <v>758</v>
      </c>
      <c r="E835" s="91">
        <v>1</v>
      </c>
      <c r="F835" s="31" t="s">
        <v>5128</v>
      </c>
      <c r="G835" s="26" t="s">
        <v>863</v>
      </c>
      <c r="H835" s="26"/>
      <c r="I835" s="26" t="s">
        <v>52</v>
      </c>
      <c r="J835" s="91">
        <v>1</v>
      </c>
      <c r="K835" s="91">
        <v>2</v>
      </c>
      <c r="L835" s="91"/>
      <c r="M835" s="53"/>
      <c r="N835" s="91"/>
      <c r="O835" s="91"/>
      <c r="P835" s="36">
        <v>25</v>
      </c>
      <c r="Q835" s="36" t="s">
        <v>5040</v>
      </c>
      <c r="R835" s="44">
        <v>241</v>
      </c>
      <c r="S835" s="126"/>
      <c r="T835" s="126" cm="1">
        <f t="array" ref="T835">_xlfn.IFS(Q835="始業～就業（8:30～17:15）",R835*7.75,Q835="日の入り～日の出",R835*12,Q835="その他",S835)</f>
        <v>1867.75</v>
      </c>
      <c r="U835" s="35" t="s">
        <v>51</v>
      </c>
    </row>
    <row r="836" spans="1:21" s="7" customFormat="1" ht="15" customHeight="1">
      <c r="A836" s="91">
        <v>18</v>
      </c>
      <c r="B836" s="31" t="s">
        <v>5142</v>
      </c>
      <c r="C836" s="31" t="s">
        <v>5144</v>
      </c>
      <c r="D836" s="29" t="s">
        <v>758</v>
      </c>
      <c r="E836" s="91">
        <v>1</v>
      </c>
      <c r="F836" s="31" t="s">
        <v>5128</v>
      </c>
      <c r="G836" s="26" t="s">
        <v>864</v>
      </c>
      <c r="H836" s="26"/>
      <c r="I836" s="26" t="s">
        <v>52</v>
      </c>
      <c r="J836" s="91">
        <v>9</v>
      </c>
      <c r="K836" s="91">
        <v>9</v>
      </c>
      <c r="L836" s="91"/>
      <c r="M836" s="53"/>
      <c r="N836" s="91"/>
      <c r="O836" s="91"/>
      <c r="P836" s="36">
        <v>25</v>
      </c>
      <c r="Q836" s="36" t="s">
        <v>5040</v>
      </c>
      <c r="R836" s="44">
        <v>241</v>
      </c>
      <c r="S836" s="126"/>
      <c r="T836" s="126" cm="1">
        <f t="array" ref="T836">_xlfn.IFS(Q836="始業～就業（8:30～17:15）",R836*7.75,Q836="日の入り～日の出",R836*12,Q836="その他",S836)</f>
        <v>1867.75</v>
      </c>
      <c r="U836" s="35" t="s">
        <v>51</v>
      </c>
    </row>
    <row r="837" spans="1:21" s="7" customFormat="1" ht="15" customHeight="1">
      <c r="A837" s="91">
        <v>18</v>
      </c>
      <c r="B837" s="31" t="s">
        <v>5142</v>
      </c>
      <c r="C837" s="31" t="s">
        <v>5144</v>
      </c>
      <c r="D837" s="29" t="s">
        <v>758</v>
      </c>
      <c r="E837" s="91">
        <v>1</v>
      </c>
      <c r="F837" s="31" t="s">
        <v>5128</v>
      </c>
      <c r="G837" s="26" t="s">
        <v>865</v>
      </c>
      <c r="H837" s="26"/>
      <c r="I837" s="26" t="s">
        <v>98</v>
      </c>
      <c r="J837" s="91">
        <v>4</v>
      </c>
      <c r="K837" s="91">
        <v>4</v>
      </c>
      <c r="L837" s="91"/>
      <c r="M837" s="53"/>
      <c r="N837" s="91"/>
      <c r="O837" s="91"/>
      <c r="P837" s="36">
        <v>18</v>
      </c>
      <c r="Q837" s="36" t="s">
        <v>5040</v>
      </c>
      <c r="R837" s="44">
        <v>241</v>
      </c>
      <c r="S837" s="126"/>
      <c r="T837" s="126" cm="1">
        <f t="array" ref="T837">_xlfn.IFS(Q837="始業～就業（8:30～17:15）",R837*7.75,Q837="日の入り～日の出",R837*12,Q837="その他",S837)</f>
        <v>1867.75</v>
      </c>
      <c r="U837" s="35" t="s">
        <v>336</v>
      </c>
    </row>
    <row r="838" spans="1:21" s="18" customFormat="1" ht="15" customHeight="1">
      <c r="A838" s="91">
        <v>18</v>
      </c>
      <c r="B838" s="31" t="s">
        <v>5142</v>
      </c>
      <c r="C838" s="31" t="s">
        <v>5144</v>
      </c>
      <c r="D838" s="29" t="s">
        <v>758</v>
      </c>
      <c r="E838" s="91">
        <v>1</v>
      </c>
      <c r="F838" s="31" t="s">
        <v>5128</v>
      </c>
      <c r="G838" s="26" t="s">
        <v>865</v>
      </c>
      <c r="H838" s="26"/>
      <c r="I838" s="26" t="s">
        <v>211</v>
      </c>
      <c r="J838" s="91">
        <v>9</v>
      </c>
      <c r="K838" s="91">
        <v>9</v>
      </c>
      <c r="L838" s="91"/>
      <c r="M838" s="53"/>
      <c r="N838" s="91"/>
      <c r="O838" s="91"/>
      <c r="P838" s="36">
        <v>27</v>
      </c>
      <c r="Q838" s="36" t="s">
        <v>5040</v>
      </c>
      <c r="R838" s="44">
        <v>241</v>
      </c>
      <c r="S838" s="126"/>
      <c r="T838" s="126" cm="1">
        <f t="array" ref="T838">_xlfn.IFS(Q838="始業～就業（8:30～17:15）",R838*7.75,Q838="日の入り～日の出",R838*12,Q838="その他",S838)</f>
        <v>1867.75</v>
      </c>
      <c r="U838" s="35" t="s">
        <v>309</v>
      </c>
    </row>
    <row r="839" spans="1:21" s="18" customFormat="1" ht="15" customHeight="1">
      <c r="A839" s="91">
        <v>18</v>
      </c>
      <c r="B839" s="31" t="s">
        <v>5142</v>
      </c>
      <c r="C839" s="31" t="s">
        <v>5144</v>
      </c>
      <c r="D839" s="29" t="s">
        <v>758</v>
      </c>
      <c r="E839" s="91">
        <v>2</v>
      </c>
      <c r="F839" s="31" t="s">
        <v>5128</v>
      </c>
      <c r="G839" s="26" t="s">
        <v>866</v>
      </c>
      <c r="H839" s="26"/>
      <c r="I839" s="26" t="s">
        <v>52</v>
      </c>
      <c r="J839" s="91">
        <v>3</v>
      </c>
      <c r="K839" s="91">
        <v>6</v>
      </c>
      <c r="L839" s="91"/>
      <c r="M839" s="53"/>
      <c r="N839" s="91"/>
      <c r="O839" s="91"/>
      <c r="P839" s="36">
        <v>25</v>
      </c>
      <c r="Q839" s="36" t="s">
        <v>5040</v>
      </c>
      <c r="R839" s="44">
        <v>241</v>
      </c>
      <c r="S839" s="126"/>
      <c r="T839" s="126" cm="1">
        <f t="array" ref="T839">_xlfn.IFS(Q839="始業～就業（8:30～17:15）",R839*7.75,Q839="日の入り～日の出",R839*12,Q839="その他",S839)</f>
        <v>1867.75</v>
      </c>
      <c r="U839" s="35" t="s">
        <v>51</v>
      </c>
    </row>
    <row r="840" spans="1:21" s="18" customFormat="1" ht="15" customHeight="1">
      <c r="A840" s="91">
        <v>18</v>
      </c>
      <c r="B840" s="31" t="s">
        <v>5142</v>
      </c>
      <c r="C840" s="31" t="s">
        <v>5144</v>
      </c>
      <c r="D840" s="29" t="s">
        <v>758</v>
      </c>
      <c r="E840" s="91">
        <v>2</v>
      </c>
      <c r="F840" s="31" t="s">
        <v>5128</v>
      </c>
      <c r="G840" s="26" t="s">
        <v>866</v>
      </c>
      <c r="H840" s="26"/>
      <c r="I840" s="26" t="s">
        <v>52</v>
      </c>
      <c r="J840" s="91">
        <v>6</v>
      </c>
      <c r="K840" s="91">
        <v>6</v>
      </c>
      <c r="L840" s="91"/>
      <c r="M840" s="53"/>
      <c r="N840" s="91"/>
      <c r="O840" s="91"/>
      <c r="P840" s="36">
        <v>25</v>
      </c>
      <c r="Q840" s="36" t="s">
        <v>5040</v>
      </c>
      <c r="R840" s="44">
        <v>241</v>
      </c>
      <c r="S840" s="126"/>
      <c r="T840" s="126" cm="1">
        <f t="array" ref="T840">_xlfn.IFS(Q840="始業～就業（8:30～17:15）",R840*7.75,Q840="日の入り～日の出",R840*12,Q840="その他",S840)</f>
        <v>1867.75</v>
      </c>
      <c r="U840" s="35" t="s">
        <v>51</v>
      </c>
    </row>
    <row r="841" spans="1:21" s="18" customFormat="1" ht="15" customHeight="1">
      <c r="A841" s="91">
        <v>18</v>
      </c>
      <c r="B841" s="31" t="s">
        <v>5142</v>
      </c>
      <c r="C841" s="31" t="s">
        <v>5144</v>
      </c>
      <c r="D841" s="29" t="s">
        <v>758</v>
      </c>
      <c r="E841" s="91">
        <v>1</v>
      </c>
      <c r="F841" s="31" t="s">
        <v>5128</v>
      </c>
      <c r="G841" s="26" t="s">
        <v>867</v>
      </c>
      <c r="H841" s="26"/>
      <c r="I841" s="26" t="s">
        <v>211</v>
      </c>
      <c r="J841" s="91">
        <v>2</v>
      </c>
      <c r="K841" s="91">
        <v>2</v>
      </c>
      <c r="L841" s="91"/>
      <c r="M841" s="53"/>
      <c r="N841" s="91"/>
      <c r="O841" s="91"/>
      <c r="P841" s="36">
        <v>27</v>
      </c>
      <c r="Q841" s="36" t="s">
        <v>5040</v>
      </c>
      <c r="R841" s="44">
        <v>241</v>
      </c>
      <c r="S841" s="126"/>
      <c r="T841" s="126" cm="1">
        <f t="array" ref="T841">_xlfn.IFS(Q841="始業～就業（8:30～17:15）",R841*7.75,Q841="日の入り～日の出",R841*12,Q841="その他",S841)</f>
        <v>1867.75</v>
      </c>
      <c r="U841" s="35" t="s">
        <v>309</v>
      </c>
    </row>
    <row r="842" spans="1:21" s="7" customFormat="1" ht="15" customHeight="1">
      <c r="A842" s="91">
        <v>18</v>
      </c>
      <c r="B842" s="31" t="s">
        <v>5142</v>
      </c>
      <c r="C842" s="31" t="s">
        <v>5144</v>
      </c>
      <c r="D842" s="29" t="s">
        <v>758</v>
      </c>
      <c r="E842" s="91">
        <v>1</v>
      </c>
      <c r="F842" s="31" t="s">
        <v>5128</v>
      </c>
      <c r="G842" s="26" t="s">
        <v>853</v>
      </c>
      <c r="H842" s="26"/>
      <c r="I842" s="26" t="s">
        <v>45</v>
      </c>
      <c r="J842" s="91">
        <v>3</v>
      </c>
      <c r="K842" s="91">
        <v>3</v>
      </c>
      <c r="L842" s="91"/>
      <c r="M842" s="53"/>
      <c r="N842" s="91"/>
      <c r="O842" s="91"/>
      <c r="P842" s="36">
        <v>45</v>
      </c>
      <c r="Q842" s="36" t="s">
        <v>5040</v>
      </c>
      <c r="R842" s="44">
        <v>241</v>
      </c>
      <c r="S842" s="126"/>
      <c r="T842" s="126" cm="1">
        <f t="array" ref="T842">_xlfn.IFS(Q842="始業～就業（8:30～17:15）",R842*7.75,Q842="日の入り～日の出",R842*12,Q842="その他",S842)</f>
        <v>1867.75</v>
      </c>
      <c r="U842" s="35" t="s">
        <v>4948</v>
      </c>
    </row>
    <row r="843" spans="1:21" s="7" customFormat="1" ht="15" customHeight="1">
      <c r="A843" s="91">
        <v>18</v>
      </c>
      <c r="B843" s="31" t="s">
        <v>5142</v>
      </c>
      <c r="C843" s="31" t="s">
        <v>5144</v>
      </c>
      <c r="D843" s="29" t="s">
        <v>758</v>
      </c>
      <c r="E843" s="91" t="s">
        <v>5428</v>
      </c>
      <c r="F843" s="31" t="s">
        <v>5128</v>
      </c>
      <c r="G843" s="26" t="s">
        <v>5429</v>
      </c>
      <c r="H843" s="26"/>
      <c r="I843" s="26" t="s">
        <v>45</v>
      </c>
      <c r="J843" s="91">
        <v>15</v>
      </c>
      <c r="K843" s="91">
        <v>15</v>
      </c>
      <c r="L843" s="91"/>
      <c r="M843" s="53"/>
      <c r="N843" s="91"/>
      <c r="O843" s="91"/>
      <c r="P843" s="36">
        <v>45</v>
      </c>
      <c r="Q843" s="36" t="s">
        <v>5040</v>
      </c>
      <c r="R843" s="44">
        <v>241</v>
      </c>
      <c r="S843" s="126"/>
      <c r="T843" s="126" cm="1">
        <f t="array" ref="T843">_xlfn.IFS(Q843="始業～就業（8:30～17:15）",R843*7.75,Q843="日の入り～日の出",R843*12,Q843="その他",S843)</f>
        <v>1867.75</v>
      </c>
      <c r="U843" s="35" t="s">
        <v>4948</v>
      </c>
    </row>
    <row r="844" spans="1:21" s="7" customFormat="1" ht="15" customHeight="1">
      <c r="A844" s="91">
        <v>18</v>
      </c>
      <c r="B844" s="31" t="s">
        <v>5142</v>
      </c>
      <c r="C844" s="31" t="s">
        <v>5144</v>
      </c>
      <c r="D844" s="29" t="s">
        <v>758</v>
      </c>
      <c r="E844" s="91" t="s">
        <v>5428</v>
      </c>
      <c r="F844" s="31" t="s">
        <v>5128</v>
      </c>
      <c r="G844" s="26" t="s">
        <v>5430</v>
      </c>
      <c r="H844" s="26"/>
      <c r="I844" s="26" t="s">
        <v>45</v>
      </c>
      <c r="J844" s="91">
        <v>15</v>
      </c>
      <c r="K844" s="91">
        <v>15</v>
      </c>
      <c r="L844" s="91"/>
      <c r="M844" s="53"/>
      <c r="N844" s="91"/>
      <c r="O844" s="91"/>
      <c r="P844" s="36">
        <v>45</v>
      </c>
      <c r="Q844" s="36" t="s">
        <v>5040</v>
      </c>
      <c r="R844" s="44">
        <v>241</v>
      </c>
      <c r="S844" s="126"/>
      <c r="T844" s="126" cm="1">
        <f t="array" ref="T844">_xlfn.IFS(Q844="始業～就業（8:30～17:15）",R844*7.75,Q844="日の入り～日の出",R844*12,Q844="その他",S844)</f>
        <v>1867.75</v>
      </c>
      <c r="U844" s="35" t="s">
        <v>4948</v>
      </c>
    </row>
    <row r="845" spans="1:21" s="7" customFormat="1" ht="15" customHeight="1">
      <c r="A845" s="91">
        <v>18</v>
      </c>
      <c r="B845" s="31" t="s">
        <v>5142</v>
      </c>
      <c r="C845" s="31" t="s">
        <v>5144</v>
      </c>
      <c r="D845" s="29" t="s">
        <v>758</v>
      </c>
      <c r="E845" s="91" t="s">
        <v>5428</v>
      </c>
      <c r="F845" s="31" t="s">
        <v>5128</v>
      </c>
      <c r="G845" s="26" t="s">
        <v>5431</v>
      </c>
      <c r="H845" s="26"/>
      <c r="I845" s="26" t="s">
        <v>45</v>
      </c>
      <c r="J845" s="91">
        <v>6</v>
      </c>
      <c r="K845" s="91">
        <v>6</v>
      </c>
      <c r="L845" s="91"/>
      <c r="M845" s="53"/>
      <c r="N845" s="91"/>
      <c r="O845" s="91"/>
      <c r="P845" s="36">
        <v>45</v>
      </c>
      <c r="Q845" s="36" t="s">
        <v>5040</v>
      </c>
      <c r="R845" s="44">
        <v>241</v>
      </c>
      <c r="S845" s="126"/>
      <c r="T845" s="126" cm="1">
        <f t="array" ref="T845">_xlfn.IFS(Q845="始業～就業（8:30～17:15）",R845*7.75,Q845="日の入り～日の出",R845*12,Q845="その他",S845)</f>
        <v>1867.75</v>
      </c>
      <c r="U845" s="35" t="s">
        <v>4948</v>
      </c>
    </row>
    <row r="846" spans="1:21" s="7" customFormat="1" ht="15" customHeight="1">
      <c r="A846" s="91">
        <v>18</v>
      </c>
      <c r="B846" s="31" t="s">
        <v>5142</v>
      </c>
      <c r="C846" s="31" t="s">
        <v>5144</v>
      </c>
      <c r="D846" s="29" t="s">
        <v>758</v>
      </c>
      <c r="E846" s="91" t="s">
        <v>5428</v>
      </c>
      <c r="F846" s="31" t="s">
        <v>5128</v>
      </c>
      <c r="G846" s="26" t="s">
        <v>872</v>
      </c>
      <c r="H846" s="26"/>
      <c r="I846" s="26" t="s">
        <v>45</v>
      </c>
      <c r="J846" s="91">
        <v>11</v>
      </c>
      <c r="K846" s="91">
        <v>11</v>
      </c>
      <c r="L846" s="91"/>
      <c r="M846" s="53"/>
      <c r="N846" s="91"/>
      <c r="O846" s="91"/>
      <c r="P846" s="36">
        <v>45</v>
      </c>
      <c r="Q846" s="36" t="s">
        <v>5040</v>
      </c>
      <c r="R846" s="44">
        <v>241</v>
      </c>
      <c r="S846" s="126"/>
      <c r="T846" s="126" cm="1">
        <f t="array" ref="T846">_xlfn.IFS(Q846="始業～就業（8:30～17:15）",R846*7.75,Q846="日の入り～日の出",R846*12,Q846="その他",S846)</f>
        <v>1867.75</v>
      </c>
      <c r="U846" s="35" t="s">
        <v>4948</v>
      </c>
    </row>
    <row r="847" spans="1:21" s="7" customFormat="1" ht="15" customHeight="1">
      <c r="A847" s="91">
        <v>18</v>
      </c>
      <c r="B847" s="31" t="s">
        <v>5142</v>
      </c>
      <c r="C847" s="31" t="s">
        <v>5144</v>
      </c>
      <c r="D847" s="29" t="s">
        <v>758</v>
      </c>
      <c r="E847" s="91" t="s">
        <v>5428</v>
      </c>
      <c r="F847" s="31" t="s">
        <v>5128</v>
      </c>
      <c r="G847" s="26" t="s">
        <v>5432</v>
      </c>
      <c r="H847" s="26"/>
      <c r="I847" s="26" t="s">
        <v>45</v>
      </c>
      <c r="J847" s="91">
        <v>2</v>
      </c>
      <c r="K847" s="91">
        <v>2</v>
      </c>
      <c r="L847" s="91"/>
      <c r="M847" s="53"/>
      <c r="N847" s="91"/>
      <c r="O847" s="91"/>
      <c r="P847" s="36">
        <v>45</v>
      </c>
      <c r="Q847" s="36" t="s">
        <v>5040</v>
      </c>
      <c r="R847" s="44">
        <v>241</v>
      </c>
      <c r="S847" s="126"/>
      <c r="T847" s="126" cm="1">
        <f t="array" ref="T847">_xlfn.IFS(Q847="始業～就業（8:30～17:15）",R847*7.75,Q847="日の入り～日の出",R847*12,Q847="その他",S847)</f>
        <v>1867.75</v>
      </c>
      <c r="U847" s="35" t="s">
        <v>4948</v>
      </c>
    </row>
    <row r="848" spans="1:21" s="7" customFormat="1" ht="15" customHeight="1">
      <c r="A848" s="91">
        <v>18</v>
      </c>
      <c r="B848" s="31" t="s">
        <v>5142</v>
      </c>
      <c r="C848" s="31" t="s">
        <v>5144</v>
      </c>
      <c r="D848" s="29" t="s">
        <v>758</v>
      </c>
      <c r="E848" s="91" t="s">
        <v>5428</v>
      </c>
      <c r="F848" s="31" t="s">
        <v>5128</v>
      </c>
      <c r="G848" s="26" t="s">
        <v>5433</v>
      </c>
      <c r="H848" s="26"/>
      <c r="I848" s="26" t="s">
        <v>45</v>
      </c>
      <c r="J848" s="91">
        <v>6</v>
      </c>
      <c r="K848" s="91">
        <v>6</v>
      </c>
      <c r="L848" s="91"/>
      <c r="M848" s="53"/>
      <c r="N848" s="91"/>
      <c r="O848" s="91"/>
      <c r="P848" s="36">
        <v>45</v>
      </c>
      <c r="Q848" s="36" t="s">
        <v>5040</v>
      </c>
      <c r="R848" s="44">
        <v>241</v>
      </c>
      <c r="S848" s="126"/>
      <c r="T848" s="126" cm="1">
        <f t="array" ref="T848">_xlfn.IFS(Q848="始業～就業（8:30～17:15）",R848*7.75,Q848="日の入り～日の出",R848*12,Q848="その他",S848)</f>
        <v>1867.75</v>
      </c>
      <c r="U848" s="35" t="s">
        <v>4948</v>
      </c>
    </row>
    <row r="849" spans="1:21" s="7" customFormat="1" ht="15" customHeight="1">
      <c r="A849" s="91">
        <v>19</v>
      </c>
      <c r="B849" s="31" t="s">
        <v>5145</v>
      </c>
      <c r="C849" s="31" t="s">
        <v>5146</v>
      </c>
      <c r="D849" s="29" t="s">
        <v>868</v>
      </c>
      <c r="E849" s="91">
        <v>1</v>
      </c>
      <c r="F849" s="68" t="s">
        <v>5323</v>
      </c>
      <c r="G849" s="6" t="s">
        <v>6066</v>
      </c>
      <c r="H849" s="110" t="s">
        <v>6058</v>
      </c>
      <c r="I849" s="26" t="s">
        <v>15</v>
      </c>
      <c r="J849" s="91">
        <v>3</v>
      </c>
      <c r="K849" s="91">
        <v>3</v>
      </c>
      <c r="L849" s="91" t="s">
        <v>5302</v>
      </c>
      <c r="M849" s="122" t="s">
        <v>5302</v>
      </c>
      <c r="N849" s="38" t="s">
        <v>5302</v>
      </c>
      <c r="O849" s="91" t="s">
        <v>5302</v>
      </c>
      <c r="P849" s="36">
        <v>54</v>
      </c>
      <c r="Q849" s="40" t="s">
        <v>5303</v>
      </c>
      <c r="R849" s="44">
        <v>242</v>
      </c>
      <c r="S849" s="145" t="s">
        <v>5302</v>
      </c>
      <c r="T849" s="126" cm="1">
        <f t="array" ref="T849">_xlfn.IFS(Q849="始業～就業（8:30～17:15）",R849*7.75,Q849="日の入り～日の出",R849*12,Q849="その他",S849)</f>
        <v>1875.5</v>
      </c>
      <c r="U849" s="35"/>
    </row>
    <row r="850" spans="1:21" s="7" customFormat="1" ht="15" customHeight="1">
      <c r="A850" s="91">
        <v>19</v>
      </c>
      <c r="B850" s="31" t="s">
        <v>5145</v>
      </c>
      <c r="C850" s="31" t="s">
        <v>5146</v>
      </c>
      <c r="D850" s="29" t="s">
        <v>868</v>
      </c>
      <c r="E850" s="32">
        <v>1</v>
      </c>
      <c r="F850" s="69" t="s">
        <v>5323</v>
      </c>
      <c r="G850" s="59" t="s">
        <v>5331</v>
      </c>
      <c r="H850" s="110" t="s">
        <v>6058</v>
      </c>
      <c r="I850" s="26" t="s">
        <v>869</v>
      </c>
      <c r="J850" s="32">
        <v>8</v>
      </c>
      <c r="K850" s="91">
        <v>8</v>
      </c>
      <c r="L850" s="32" t="s">
        <v>5302</v>
      </c>
      <c r="M850" s="55" t="s">
        <v>5302</v>
      </c>
      <c r="N850" s="39" t="s">
        <v>5302</v>
      </c>
      <c r="O850" s="32" t="s">
        <v>5302</v>
      </c>
      <c r="P850" s="36">
        <v>160</v>
      </c>
      <c r="Q850" s="41" t="s">
        <v>5303</v>
      </c>
      <c r="R850" s="44">
        <v>242</v>
      </c>
      <c r="S850" s="143" t="s">
        <v>5302</v>
      </c>
      <c r="T850" s="126" cm="1">
        <f t="array" ref="T850">_xlfn.IFS(Q850="始業～就業（8:30～17:15）",R850*7.75,Q850="日の入り～日の出",R850*12,Q850="その他",S850)</f>
        <v>1875.5</v>
      </c>
      <c r="U850" s="35" t="s">
        <v>137</v>
      </c>
    </row>
    <row r="851" spans="1:21" s="7" customFormat="1" ht="15" customHeight="1">
      <c r="A851" s="91">
        <v>19</v>
      </c>
      <c r="B851" s="31" t="s">
        <v>5145</v>
      </c>
      <c r="C851" s="31" t="s">
        <v>5146</v>
      </c>
      <c r="D851" s="29" t="s">
        <v>868</v>
      </c>
      <c r="E851" s="32">
        <v>1</v>
      </c>
      <c r="F851" s="69" t="s">
        <v>5323</v>
      </c>
      <c r="G851" s="59" t="s">
        <v>5332</v>
      </c>
      <c r="H851" s="26"/>
      <c r="I851" s="26" t="s">
        <v>15</v>
      </c>
      <c r="J851" s="32">
        <v>1</v>
      </c>
      <c r="K851" s="91">
        <v>1</v>
      </c>
      <c r="L851" s="32" t="s">
        <v>5302</v>
      </c>
      <c r="M851" s="55" t="s">
        <v>5302</v>
      </c>
      <c r="N851" s="39" t="s">
        <v>5302</v>
      </c>
      <c r="O851" s="32" t="s">
        <v>5302</v>
      </c>
      <c r="P851" s="36">
        <v>54</v>
      </c>
      <c r="Q851" s="41" t="s">
        <v>5303</v>
      </c>
      <c r="R851" s="44">
        <v>242</v>
      </c>
      <c r="S851" s="143" t="s">
        <v>5302</v>
      </c>
      <c r="T851" s="126" cm="1">
        <f t="array" ref="T851">_xlfn.IFS(Q851="始業～就業（8:30～17:15）",R851*7.75,Q851="日の入り～日の出",R851*12,Q851="その他",S851)</f>
        <v>1875.5</v>
      </c>
      <c r="U851" s="35" t="s">
        <v>320</v>
      </c>
    </row>
    <row r="852" spans="1:21" s="7" customFormat="1" ht="15" customHeight="1">
      <c r="A852" s="91">
        <v>19</v>
      </c>
      <c r="B852" s="31" t="s">
        <v>5145</v>
      </c>
      <c r="C852" s="31" t="s">
        <v>5146</v>
      </c>
      <c r="D852" s="29" t="s">
        <v>868</v>
      </c>
      <c r="E852" s="32">
        <v>1</v>
      </c>
      <c r="F852" s="69" t="s">
        <v>5323</v>
      </c>
      <c r="G852" s="59" t="s">
        <v>6067</v>
      </c>
      <c r="H852" s="26"/>
      <c r="I852" s="26" t="s">
        <v>141</v>
      </c>
      <c r="J852" s="32">
        <v>2</v>
      </c>
      <c r="K852" s="91">
        <v>2</v>
      </c>
      <c r="L852" s="32" t="s">
        <v>5302</v>
      </c>
      <c r="M852" s="55" t="s">
        <v>5302</v>
      </c>
      <c r="N852" s="39" t="s">
        <v>5302</v>
      </c>
      <c r="O852" s="32" t="s">
        <v>5302</v>
      </c>
      <c r="P852" s="36">
        <v>45</v>
      </c>
      <c r="Q852" s="41" t="s">
        <v>5303</v>
      </c>
      <c r="R852" s="44">
        <v>242</v>
      </c>
      <c r="S852" s="143" t="s">
        <v>5302</v>
      </c>
      <c r="T852" s="126" cm="1">
        <f t="array" ref="T852">_xlfn.IFS(Q852="始業～就業（8:30～17:15）",R852*7.75,Q852="日の入り～日の出",R852*12,Q852="その他",S852)</f>
        <v>1875.5</v>
      </c>
      <c r="U852" s="35" t="s">
        <v>4948</v>
      </c>
    </row>
    <row r="853" spans="1:21" s="7" customFormat="1" ht="15" customHeight="1">
      <c r="A853" s="91">
        <v>19</v>
      </c>
      <c r="B853" s="31" t="s">
        <v>5145</v>
      </c>
      <c r="C853" s="31" t="s">
        <v>5146</v>
      </c>
      <c r="D853" s="29" t="s">
        <v>868</v>
      </c>
      <c r="E853" s="32">
        <v>1</v>
      </c>
      <c r="F853" s="69" t="s">
        <v>5323</v>
      </c>
      <c r="G853" s="59" t="s">
        <v>6068</v>
      </c>
      <c r="H853" s="26"/>
      <c r="I853" s="26" t="s">
        <v>45</v>
      </c>
      <c r="J853" s="32">
        <v>2</v>
      </c>
      <c r="K853" s="91">
        <v>2</v>
      </c>
      <c r="L853" s="32" t="s">
        <v>5302</v>
      </c>
      <c r="M853" s="55" t="s">
        <v>5302</v>
      </c>
      <c r="N853" s="39" t="s">
        <v>5302</v>
      </c>
      <c r="O853" s="32" t="s">
        <v>5302</v>
      </c>
      <c r="P853" s="36">
        <v>45</v>
      </c>
      <c r="Q853" s="41" t="s">
        <v>5303</v>
      </c>
      <c r="R853" s="44">
        <v>242</v>
      </c>
      <c r="S853" s="143" t="s">
        <v>5302</v>
      </c>
      <c r="T853" s="126" cm="1">
        <f t="array" ref="T853">_xlfn.IFS(Q853="始業～就業（8:30～17:15）",R853*7.75,Q853="日の入り～日の出",R853*12,Q853="その他",S853)</f>
        <v>1875.5</v>
      </c>
      <c r="U853" s="35" t="s">
        <v>4948</v>
      </c>
    </row>
    <row r="854" spans="1:21" s="7" customFormat="1" ht="15" customHeight="1">
      <c r="A854" s="91">
        <v>19</v>
      </c>
      <c r="B854" s="31" t="s">
        <v>5145</v>
      </c>
      <c r="C854" s="31" t="s">
        <v>5146</v>
      </c>
      <c r="D854" s="29" t="s">
        <v>868</v>
      </c>
      <c r="E854" s="32">
        <v>1</v>
      </c>
      <c r="F854" s="69" t="s">
        <v>5323</v>
      </c>
      <c r="G854" s="59" t="s">
        <v>5333</v>
      </c>
      <c r="H854" s="26"/>
      <c r="I854" s="26" t="s">
        <v>52</v>
      </c>
      <c r="J854" s="32">
        <v>1</v>
      </c>
      <c r="K854" s="91">
        <v>4</v>
      </c>
      <c r="L854" s="32" t="s">
        <v>5302</v>
      </c>
      <c r="M854" s="55" t="s">
        <v>5302</v>
      </c>
      <c r="N854" s="39" t="s">
        <v>5302</v>
      </c>
      <c r="O854" s="32" t="s">
        <v>5302</v>
      </c>
      <c r="P854" s="36">
        <v>22.5</v>
      </c>
      <c r="Q854" s="41" t="s">
        <v>5303</v>
      </c>
      <c r="R854" s="44">
        <v>242</v>
      </c>
      <c r="S854" s="143" t="s">
        <v>5302</v>
      </c>
      <c r="T854" s="126" cm="1">
        <f t="array" ref="T854">_xlfn.IFS(Q854="始業～就業（8:30～17:15）",R854*7.75,Q854="日の入り～日の出",R854*12,Q854="その他",S854)</f>
        <v>1875.5</v>
      </c>
      <c r="U854" s="35"/>
    </row>
    <row r="855" spans="1:21" s="7" customFormat="1" ht="15" customHeight="1">
      <c r="A855" s="91">
        <v>19</v>
      </c>
      <c r="B855" s="31" t="s">
        <v>5145</v>
      </c>
      <c r="C855" s="31" t="s">
        <v>5146</v>
      </c>
      <c r="D855" s="29" t="s">
        <v>868</v>
      </c>
      <c r="E855" s="32">
        <v>1</v>
      </c>
      <c r="F855" s="69" t="s">
        <v>5323</v>
      </c>
      <c r="G855" s="59" t="s">
        <v>6069</v>
      </c>
      <c r="H855" s="26"/>
      <c r="I855" s="26" t="s">
        <v>45</v>
      </c>
      <c r="J855" s="32">
        <v>6</v>
      </c>
      <c r="K855" s="91">
        <v>6</v>
      </c>
      <c r="L855" s="32" t="s">
        <v>5302</v>
      </c>
      <c r="M855" s="55" t="s">
        <v>5302</v>
      </c>
      <c r="N855" s="39" t="s">
        <v>5302</v>
      </c>
      <c r="O855" s="32" t="s">
        <v>5302</v>
      </c>
      <c r="P855" s="36">
        <v>45</v>
      </c>
      <c r="Q855" s="41" t="s">
        <v>5303</v>
      </c>
      <c r="R855" s="44">
        <v>242</v>
      </c>
      <c r="S855" s="143" t="s">
        <v>5302</v>
      </c>
      <c r="T855" s="126" cm="1">
        <f t="array" ref="T855">_xlfn.IFS(Q855="始業～就業（8:30～17:15）",R855*7.75,Q855="日の入り～日の出",R855*12,Q855="その他",S855)</f>
        <v>1875.5</v>
      </c>
      <c r="U855" s="35" t="s">
        <v>4948</v>
      </c>
    </row>
    <row r="856" spans="1:21" s="7" customFormat="1" ht="15" customHeight="1">
      <c r="A856" s="91">
        <v>19</v>
      </c>
      <c r="B856" s="31" t="s">
        <v>5145</v>
      </c>
      <c r="C856" s="31" t="s">
        <v>5146</v>
      </c>
      <c r="D856" s="29" t="s">
        <v>868</v>
      </c>
      <c r="E856" s="32">
        <v>1</v>
      </c>
      <c r="F856" s="69" t="s">
        <v>5323</v>
      </c>
      <c r="G856" s="59" t="s">
        <v>5334</v>
      </c>
      <c r="H856" s="26"/>
      <c r="I856" s="26" t="s">
        <v>45</v>
      </c>
      <c r="J856" s="32">
        <v>1</v>
      </c>
      <c r="K856" s="91">
        <v>2</v>
      </c>
      <c r="L856" s="32" t="s">
        <v>5302</v>
      </c>
      <c r="M856" s="55" t="s">
        <v>5302</v>
      </c>
      <c r="N856" s="39" t="s">
        <v>5302</v>
      </c>
      <c r="O856" s="32" t="s">
        <v>5302</v>
      </c>
      <c r="P856" s="36">
        <v>42.5</v>
      </c>
      <c r="Q856" s="41" t="s">
        <v>5303</v>
      </c>
      <c r="R856" s="44">
        <v>242</v>
      </c>
      <c r="S856" s="143" t="s">
        <v>5302</v>
      </c>
      <c r="T856" s="126" cm="1">
        <f t="array" ref="T856">_xlfn.IFS(Q856="始業～就業（8:30～17:15）",R856*7.75,Q856="日の入り～日の出",R856*12,Q856="その他",S856)</f>
        <v>1875.5</v>
      </c>
      <c r="U856" s="35" t="s">
        <v>4948</v>
      </c>
    </row>
    <row r="857" spans="1:21" s="7" customFormat="1" ht="15" customHeight="1">
      <c r="A857" s="91">
        <v>19</v>
      </c>
      <c r="B857" s="31" t="s">
        <v>5145</v>
      </c>
      <c r="C857" s="31" t="s">
        <v>5146</v>
      </c>
      <c r="D857" s="29" t="s">
        <v>868</v>
      </c>
      <c r="E857" s="32">
        <v>1</v>
      </c>
      <c r="F857" s="69" t="s">
        <v>5323</v>
      </c>
      <c r="G857" s="59" t="s">
        <v>5334</v>
      </c>
      <c r="H857" s="26"/>
      <c r="I857" s="26" t="s">
        <v>52</v>
      </c>
      <c r="J857" s="32">
        <v>1</v>
      </c>
      <c r="K857" s="91">
        <v>1</v>
      </c>
      <c r="L857" s="32" t="s">
        <v>5302</v>
      </c>
      <c r="M857" s="55" t="s">
        <v>5302</v>
      </c>
      <c r="N857" s="39" t="s">
        <v>5302</v>
      </c>
      <c r="O857" s="32" t="s">
        <v>5302</v>
      </c>
      <c r="P857" s="36">
        <v>25</v>
      </c>
      <c r="Q857" s="41" t="s">
        <v>5303</v>
      </c>
      <c r="R857" s="44">
        <v>242</v>
      </c>
      <c r="S857" s="143" t="s">
        <v>5302</v>
      </c>
      <c r="T857" s="126" cm="1">
        <f t="array" ref="T857">_xlfn.IFS(Q857="始業～就業（8:30～17:15）",R857*7.75,Q857="日の入り～日の出",R857*12,Q857="その他",S857)</f>
        <v>1875.5</v>
      </c>
      <c r="U857" s="35" t="s">
        <v>51</v>
      </c>
    </row>
    <row r="858" spans="1:21" s="7" customFormat="1" ht="15" customHeight="1">
      <c r="A858" s="91">
        <v>19</v>
      </c>
      <c r="B858" s="31" t="s">
        <v>5145</v>
      </c>
      <c r="C858" s="31" t="s">
        <v>5146</v>
      </c>
      <c r="D858" s="29" t="s">
        <v>868</v>
      </c>
      <c r="E858" s="32">
        <v>1</v>
      </c>
      <c r="F858" s="69" t="s">
        <v>5323</v>
      </c>
      <c r="G858" s="59" t="s">
        <v>6070</v>
      </c>
      <c r="H858" s="26"/>
      <c r="I858" s="26" t="s">
        <v>45</v>
      </c>
      <c r="J858" s="32">
        <v>2</v>
      </c>
      <c r="K858" s="91">
        <v>2</v>
      </c>
      <c r="L858" s="32" t="s">
        <v>5302</v>
      </c>
      <c r="M858" s="55" t="s">
        <v>5302</v>
      </c>
      <c r="N858" s="39" t="s">
        <v>5302</v>
      </c>
      <c r="O858" s="32" t="s">
        <v>5302</v>
      </c>
      <c r="P858" s="36">
        <v>45</v>
      </c>
      <c r="Q858" s="41" t="s">
        <v>5303</v>
      </c>
      <c r="R858" s="44">
        <v>242</v>
      </c>
      <c r="S858" s="143" t="s">
        <v>5302</v>
      </c>
      <c r="T858" s="126" cm="1">
        <f t="array" ref="T858">_xlfn.IFS(Q858="始業～就業（8:30～17:15）",R858*7.75,Q858="日の入り～日の出",R858*12,Q858="その他",S858)</f>
        <v>1875.5</v>
      </c>
      <c r="U858" s="35" t="s">
        <v>4948</v>
      </c>
    </row>
    <row r="859" spans="1:21" s="7" customFormat="1" ht="15" customHeight="1">
      <c r="A859" s="91">
        <v>19</v>
      </c>
      <c r="B859" s="31" t="s">
        <v>5145</v>
      </c>
      <c r="C859" s="31" t="s">
        <v>5146</v>
      </c>
      <c r="D859" s="29" t="s">
        <v>868</v>
      </c>
      <c r="E859" s="32">
        <v>1</v>
      </c>
      <c r="F859" s="69" t="s">
        <v>5323</v>
      </c>
      <c r="G859" s="59" t="s">
        <v>525</v>
      </c>
      <c r="H859" s="26"/>
      <c r="I859" s="26" t="s">
        <v>45</v>
      </c>
      <c r="J859" s="32">
        <v>6</v>
      </c>
      <c r="K859" s="91">
        <v>6</v>
      </c>
      <c r="L859" s="32" t="s">
        <v>5302</v>
      </c>
      <c r="M859" s="55" t="s">
        <v>5302</v>
      </c>
      <c r="N859" s="39" t="s">
        <v>5302</v>
      </c>
      <c r="O859" s="32" t="s">
        <v>5302</v>
      </c>
      <c r="P859" s="36">
        <v>45</v>
      </c>
      <c r="Q859" s="41" t="s">
        <v>5303</v>
      </c>
      <c r="R859" s="44">
        <v>242</v>
      </c>
      <c r="S859" s="143" t="s">
        <v>5302</v>
      </c>
      <c r="T859" s="126" cm="1">
        <f t="array" ref="T859">_xlfn.IFS(Q859="始業～就業（8:30～17:15）",R859*7.75,Q859="日の入り～日の出",R859*12,Q859="その他",S859)</f>
        <v>1875.5</v>
      </c>
      <c r="U859" s="35" t="s">
        <v>4948</v>
      </c>
    </row>
    <row r="860" spans="1:21" s="7" customFormat="1" ht="15" customHeight="1">
      <c r="A860" s="91">
        <v>19</v>
      </c>
      <c r="B860" s="31" t="s">
        <v>5145</v>
      </c>
      <c r="C860" s="31" t="s">
        <v>5146</v>
      </c>
      <c r="D860" s="29" t="s">
        <v>868</v>
      </c>
      <c r="E860" s="32">
        <v>1</v>
      </c>
      <c r="F860" s="69" t="s">
        <v>5323</v>
      </c>
      <c r="G860" s="59" t="s">
        <v>6071</v>
      </c>
      <c r="H860" s="26"/>
      <c r="I860" s="26" t="s">
        <v>101</v>
      </c>
      <c r="J860" s="32">
        <v>3</v>
      </c>
      <c r="K860" s="91">
        <v>9</v>
      </c>
      <c r="L860" s="32" t="s">
        <v>5302</v>
      </c>
      <c r="M860" s="55" t="s">
        <v>5302</v>
      </c>
      <c r="N860" s="39" t="s">
        <v>5302</v>
      </c>
      <c r="O860" s="32" t="s">
        <v>5302</v>
      </c>
      <c r="P860" s="36">
        <v>38.5</v>
      </c>
      <c r="Q860" s="41" t="s">
        <v>5303</v>
      </c>
      <c r="R860" s="44">
        <v>242</v>
      </c>
      <c r="S860" s="143" t="s">
        <v>5302</v>
      </c>
      <c r="T860" s="126" cm="1">
        <f t="array" ref="T860">_xlfn.IFS(Q860="始業～就業（8:30～17:15）",R860*7.75,Q860="日の入り～日の出",R860*12,Q860="その他",S860)</f>
        <v>1875.5</v>
      </c>
      <c r="U860" s="35" t="s">
        <v>5010</v>
      </c>
    </row>
    <row r="861" spans="1:21" s="7" customFormat="1" ht="15" customHeight="1">
      <c r="A861" s="91">
        <v>19</v>
      </c>
      <c r="B861" s="31" t="s">
        <v>5145</v>
      </c>
      <c r="C861" s="31" t="s">
        <v>5146</v>
      </c>
      <c r="D861" s="29" t="s">
        <v>868</v>
      </c>
      <c r="E861" s="32">
        <v>1</v>
      </c>
      <c r="F861" s="69" t="s">
        <v>5323</v>
      </c>
      <c r="G861" s="59" t="s">
        <v>5335</v>
      </c>
      <c r="H861" s="26"/>
      <c r="I861" s="26" t="s">
        <v>45</v>
      </c>
      <c r="J861" s="32">
        <v>3</v>
      </c>
      <c r="K861" s="91">
        <v>6</v>
      </c>
      <c r="L861" s="32" t="s">
        <v>5302</v>
      </c>
      <c r="M861" s="55" t="s">
        <v>5302</v>
      </c>
      <c r="N861" s="39" t="s">
        <v>5302</v>
      </c>
      <c r="O861" s="32" t="s">
        <v>5302</v>
      </c>
      <c r="P861" s="36">
        <v>42.5</v>
      </c>
      <c r="Q861" s="41" t="s">
        <v>5303</v>
      </c>
      <c r="R861" s="44">
        <v>242</v>
      </c>
      <c r="S861" s="143" t="s">
        <v>5302</v>
      </c>
      <c r="T861" s="126" cm="1">
        <f t="array" ref="T861">_xlfn.IFS(Q861="始業～就業（8:30～17:15）",R861*7.75,Q861="日の入り～日の出",R861*12,Q861="その他",S861)</f>
        <v>1875.5</v>
      </c>
      <c r="U861" s="35" t="s">
        <v>4948</v>
      </c>
    </row>
    <row r="862" spans="1:21" s="7" customFormat="1" ht="15" customHeight="1">
      <c r="A862" s="91">
        <v>19</v>
      </c>
      <c r="B862" s="31" t="s">
        <v>5145</v>
      </c>
      <c r="C862" s="31" t="s">
        <v>5146</v>
      </c>
      <c r="D862" s="29" t="s">
        <v>868</v>
      </c>
      <c r="E862" s="32">
        <v>1</v>
      </c>
      <c r="F862" s="69" t="s">
        <v>5323</v>
      </c>
      <c r="G862" s="59" t="s">
        <v>5336</v>
      </c>
      <c r="H862" s="26"/>
      <c r="I862" s="26" t="s">
        <v>403</v>
      </c>
      <c r="J862" s="32">
        <v>4</v>
      </c>
      <c r="K862" s="91">
        <v>8</v>
      </c>
      <c r="L862" s="32" t="s">
        <v>5302</v>
      </c>
      <c r="M862" s="55" t="s">
        <v>5302</v>
      </c>
      <c r="N862" s="39" t="s">
        <v>5302</v>
      </c>
      <c r="O862" s="32" t="s">
        <v>5302</v>
      </c>
      <c r="P862" s="36">
        <v>33.5</v>
      </c>
      <c r="Q862" s="41" t="s">
        <v>5303</v>
      </c>
      <c r="R862" s="44">
        <v>242</v>
      </c>
      <c r="S862" s="143" t="s">
        <v>5302</v>
      </c>
      <c r="T862" s="126" cm="1">
        <f t="array" ref="T862">_xlfn.IFS(Q862="始業～就業（8:30～17:15）",R862*7.75,Q862="日の入り～日の出",R862*12,Q862="その他",S862)</f>
        <v>1875.5</v>
      </c>
      <c r="U862" s="35" t="s">
        <v>56</v>
      </c>
    </row>
    <row r="863" spans="1:21" s="7" customFormat="1" ht="15" customHeight="1">
      <c r="A863" s="91">
        <v>19</v>
      </c>
      <c r="B863" s="31" t="s">
        <v>5145</v>
      </c>
      <c r="C863" s="31" t="s">
        <v>5146</v>
      </c>
      <c r="D863" s="29" t="s">
        <v>868</v>
      </c>
      <c r="E863" s="32">
        <v>1</v>
      </c>
      <c r="F863" s="69" t="s">
        <v>5323</v>
      </c>
      <c r="G863" s="59" t="s">
        <v>5337</v>
      </c>
      <c r="H863" s="26"/>
      <c r="I863" s="26" t="s">
        <v>403</v>
      </c>
      <c r="J863" s="32">
        <v>30</v>
      </c>
      <c r="K863" s="91">
        <v>60</v>
      </c>
      <c r="L863" s="32" t="s">
        <v>5302</v>
      </c>
      <c r="M863" s="55" t="s">
        <v>5302</v>
      </c>
      <c r="N863" s="39" t="s">
        <v>5302</v>
      </c>
      <c r="O863" s="32" t="s">
        <v>5302</v>
      </c>
      <c r="P863" s="36">
        <v>33.5</v>
      </c>
      <c r="Q863" s="41" t="s">
        <v>5303</v>
      </c>
      <c r="R863" s="44">
        <v>242</v>
      </c>
      <c r="S863" s="143" t="s">
        <v>5302</v>
      </c>
      <c r="T863" s="126" cm="1">
        <f t="array" ref="T863">_xlfn.IFS(Q863="始業～就業（8:30～17:15）",R863*7.75,Q863="日の入り～日の出",R863*12,Q863="その他",S863)</f>
        <v>1875.5</v>
      </c>
      <c r="U863" s="35" t="s">
        <v>56</v>
      </c>
    </row>
    <row r="864" spans="1:21" s="7" customFormat="1" ht="15" customHeight="1">
      <c r="A864" s="91">
        <v>19</v>
      </c>
      <c r="B864" s="31" t="s">
        <v>5145</v>
      </c>
      <c r="C864" s="31" t="s">
        <v>5146</v>
      </c>
      <c r="D864" s="29" t="s">
        <v>868</v>
      </c>
      <c r="E864" s="32">
        <v>1</v>
      </c>
      <c r="F864" s="69" t="s">
        <v>5323</v>
      </c>
      <c r="G864" s="59" t="s">
        <v>6072</v>
      </c>
      <c r="H864" s="26"/>
      <c r="I864" s="26" t="s">
        <v>45</v>
      </c>
      <c r="J864" s="32">
        <v>1</v>
      </c>
      <c r="K864" s="91">
        <v>1</v>
      </c>
      <c r="L864" s="32" t="s">
        <v>5302</v>
      </c>
      <c r="M864" s="55" t="s">
        <v>5302</v>
      </c>
      <c r="N864" s="39" t="s">
        <v>5302</v>
      </c>
      <c r="O864" s="32" t="s">
        <v>5302</v>
      </c>
      <c r="P864" s="36">
        <v>45</v>
      </c>
      <c r="Q864" s="41" t="s">
        <v>5303</v>
      </c>
      <c r="R864" s="44">
        <v>242</v>
      </c>
      <c r="S864" s="143" t="s">
        <v>5302</v>
      </c>
      <c r="T864" s="126" cm="1">
        <f t="array" ref="T864">_xlfn.IFS(Q864="始業～就業（8:30～17:15）",R864*7.75,Q864="日の入り～日の出",R864*12,Q864="その他",S864)</f>
        <v>1875.5</v>
      </c>
      <c r="U864" s="35" t="s">
        <v>4948</v>
      </c>
    </row>
    <row r="865" spans="1:21" s="7" customFormat="1" ht="15" customHeight="1">
      <c r="A865" s="91">
        <v>19</v>
      </c>
      <c r="B865" s="31" t="s">
        <v>5145</v>
      </c>
      <c r="C865" s="31" t="s">
        <v>5146</v>
      </c>
      <c r="D865" s="29" t="s">
        <v>868</v>
      </c>
      <c r="E865" s="32">
        <v>1</v>
      </c>
      <c r="F865" s="69" t="s">
        <v>5323</v>
      </c>
      <c r="G865" s="59" t="s">
        <v>5352</v>
      </c>
      <c r="H865" s="26"/>
      <c r="I865" s="26" t="s">
        <v>45</v>
      </c>
      <c r="J865" s="32">
        <v>3</v>
      </c>
      <c r="K865" s="91">
        <v>3</v>
      </c>
      <c r="L865" s="32" t="s">
        <v>5302</v>
      </c>
      <c r="M865" s="55" t="s">
        <v>5302</v>
      </c>
      <c r="N865" s="39" t="s">
        <v>5302</v>
      </c>
      <c r="O865" s="32" t="s">
        <v>5302</v>
      </c>
      <c r="P865" s="36">
        <v>45</v>
      </c>
      <c r="Q865" s="41" t="s">
        <v>5303</v>
      </c>
      <c r="R865" s="44">
        <v>242</v>
      </c>
      <c r="S865" s="143" t="s">
        <v>5302</v>
      </c>
      <c r="T865" s="126" cm="1">
        <f t="array" ref="T865">_xlfn.IFS(Q865="始業～就業（8:30～17:15）",R865*7.75,Q865="日の入り～日の出",R865*12,Q865="その他",S865)</f>
        <v>1875.5</v>
      </c>
      <c r="U865" s="35" t="s">
        <v>4948</v>
      </c>
    </row>
    <row r="866" spans="1:21" s="7" customFormat="1" ht="15" customHeight="1">
      <c r="A866" s="91">
        <v>19</v>
      </c>
      <c r="B866" s="31" t="s">
        <v>5145</v>
      </c>
      <c r="C866" s="31" t="s">
        <v>5146</v>
      </c>
      <c r="D866" s="29" t="s">
        <v>868</v>
      </c>
      <c r="E866" s="32">
        <v>1</v>
      </c>
      <c r="F866" s="69" t="s">
        <v>5323</v>
      </c>
      <c r="G866" s="59" t="s">
        <v>6073</v>
      </c>
      <c r="H866" s="26"/>
      <c r="I866" s="26" t="s">
        <v>45</v>
      </c>
      <c r="J866" s="32">
        <v>1</v>
      </c>
      <c r="K866" s="91">
        <v>1</v>
      </c>
      <c r="L866" s="32" t="s">
        <v>5302</v>
      </c>
      <c r="M866" s="55" t="s">
        <v>5302</v>
      </c>
      <c r="N866" s="39" t="s">
        <v>5302</v>
      </c>
      <c r="O866" s="32" t="s">
        <v>5302</v>
      </c>
      <c r="P866" s="36">
        <v>45</v>
      </c>
      <c r="Q866" s="41" t="s">
        <v>5303</v>
      </c>
      <c r="R866" s="44">
        <v>242</v>
      </c>
      <c r="S866" s="143" t="s">
        <v>5302</v>
      </c>
      <c r="T866" s="126" cm="1">
        <f t="array" ref="T866">_xlfn.IFS(Q866="始業～就業（8:30～17:15）",R866*7.75,Q866="日の入り～日の出",R866*12,Q866="その他",S866)</f>
        <v>1875.5</v>
      </c>
      <c r="U866" s="35" t="s">
        <v>4948</v>
      </c>
    </row>
    <row r="867" spans="1:21" s="7" customFormat="1" ht="15" customHeight="1">
      <c r="A867" s="91">
        <v>19</v>
      </c>
      <c r="B867" s="31" t="s">
        <v>5145</v>
      </c>
      <c r="C867" s="31" t="s">
        <v>5146</v>
      </c>
      <c r="D867" s="29" t="s">
        <v>868</v>
      </c>
      <c r="E867" s="32">
        <v>1</v>
      </c>
      <c r="F867" s="69" t="s">
        <v>5323</v>
      </c>
      <c r="G867" s="59" t="s">
        <v>5353</v>
      </c>
      <c r="H867" s="26"/>
      <c r="I867" s="26" t="s">
        <v>45</v>
      </c>
      <c r="J867" s="32">
        <v>2</v>
      </c>
      <c r="K867" s="91">
        <v>2</v>
      </c>
      <c r="L867" s="32" t="s">
        <v>5302</v>
      </c>
      <c r="M867" s="55" t="s">
        <v>5302</v>
      </c>
      <c r="N867" s="39" t="s">
        <v>5302</v>
      </c>
      <c r="O867" s="32" t="s">
        <v>5302</v>
      </c>
      <c r="P867" s="36">
        <v>45</v>
      </c>
      <c r="Q867" s="41" t="s">
        <v>5303</v>
      </c>
      <c r="R867" s="44">
        <v>242</v>
      </c>
      <c r="S867" s="143" t="s">
        <v>5302</v>
      </c>
      <c r="T867" s="126" cm="1">
        <f t="array" ref="T867">_xlfn.IFS(Q867="始業～就業（8:30～17:15）",R867*7.75,Q867="日の入り～日の出",R867*12,Q867="その他",S867)</f>
        <v>1875.5</v>
      </c>
      <c r="U867" s="35" t="s">
        <v>4948</v>
      </c>
    </row>
    <row r="868" spans="1:21" s="7" customFormat="1" ht="15" customHeight="1">
      <c r="A868" s="91">
        <v>19</v>
      </c>
      <c r="B868" s="31" t="s">
        <v>5145</v>
      </c>
      <c r="C868" s="31" t="s">
        <v>5146</v>
      </c>
      <c r="D868" s="29" t="s">
        <v>868</v>
      </c>
      <c r="E868" s="32">
        <v>1</v>
      </c>
      <c r="F868" s="69" t="s">
        <v>5323</v>
      </c>
      <c r="G868" s="59" t="s">
        <v>6074</v>
      </c>
      <c r="H868" s="26"/>
      <c r="I868" s="26" t="s">
        <v>45</v>
      </c>
      <c r="J868" s="32">
        <v>1</v>
      </c>
      <c r="K868" s="91">
        <v>1</v>
      </c>
      <c r="L868" s="32" t="s">
        <v>5302</v>
      </c>
      <c r="M868" s="55" t="s">
        <v>5302</v>
      </c>
      <c r="N868" s="39" t="s">
        <v>5302</v>
      </c>
      <c r="O868" s="32" t="s">
        <v>5302</v>
      </c>
      <c r="P868" s="36">
        <v>45</v>
      </c>
      <c r="Q868" s="41" t="s">
        <v>5303</v>
      </c>
      <c r="R868" s="44">
        <v>242</v>
      </c>
      <c r="S868" s="143" t="s">
        <v>5302</v>
      </c>
      <c r="T868" s="126" cm="1">
        <f t="array" ref="T868">_xlfn.IFS(Q868="始業～就業（8:30～17:15）",R868*7.75,Q868="日の入り～日の出",R868*12,Q868="その他",S868)</f>
        <v>1875.5</v>
      </c>
      <c r="U868" s="35" t="s">
        <v>4948</v>
      </c>
    </row>
    <row r="869" spans="1:21" s="7" customFormat="1" ht="15" customHeight="1">
      <c r="A869" s="91">
        <v>19</v>
      </c>
      <c r="B869" s="31" t="s">
        <v>5145</v>
      </c>
      <c r="C869" s="31" t="s">
        <v>5146</v>
      </c>
      <c r="D869" s="29" t="s">
        <v>868</v>
      </c>
      <c r="E869" s="32">
        <v>1</v>
      </c>
      <c r="F869" s="69" t="s">
        <v>5323</v>
      </c>
      <c r="G869" s="59" t="s">
        <v>5338</v>
      </c>
      <c r="H869" s="26"/>
      <c r="I869" s="26" t="s">
        <v>45</v>
      </c>
      <c r="J869" s="32">
        <v>1</v>
      </c>
      <c r="K869" s="91">
        <v>1</v>
      </c>
      <c r="L869" s="32" t="s">
        <v>5302</v>
      </c>
      <c r="M869" s="55" t="s">
        <v>5302</v>
      </c>
      <c r="N869" s="39" t="s">
        <v>5302</v>
      </c>
      <c r="O869" s="32" t="s">
        <v>5302</v>
      </c>
      <c r="P869" s="36">
        <v>45</v>
      </c>
      <c r="Q869" s="41" t="s">
        <v>5303</v>
      </c>
      <c r="R869" s="44">
        <v>242</v>
      </c>
      <c r="S869" s="143" t="s">
        <v>5302</v>
      </c>
      <c r="T869" s="126" cm="1">
        <f t="array" ref="T869">_xlfn.IFS(Q869="始業～就業（8:30～17:15）",R869*7.75,Q869="日の入り～日の出",R869*12,Q869="その他",S869)</f>
        <v>1875.5</v>
      </c>
      <c r="U869" s="35" t="s">
        <v>4948</v>
      </c>
    </row>
    <row r="870" spans="1:21" s="7" customFormat="1" ht="15" customHeight="1">
      <c r="A870" s="91">
        <v>19</v>
      </c>
      <c r="B870" s="31" t="s">
        <v>5145</v>
      </c>
      <c r="C870" s="31" t="s">
        <v>5146</v>
      </c>
      <c r="D870" s="29" t="s">
        <v>868</v>
      </c>
      <c r="E870" s="32">
        <v>1</v>
      </c>
      <c r="F870" s="69" t="s">
        <v>5323</v>
      </c>
      <c r="G870" s="59" t="s">
        <v>5339</v>
      </c>
      <c r="H870" s="26"/>
      <c r="I870" s="26" t="s">
        <v>45</v>
      </c>
      <c r="J870" s="32">
        <v>10</v>
      </c>
      <c r="K870" s="91">
        <v>20</v>
      </c>
      <c r="L870" s="32" t="s">
        <v>5302</v>
      </c>
      <c r="M870" s="55" t="s">
        <v>5302</v>
      </c>
      <c r="N870" s="39" t="s">
        <v>5302</v>
      </c>
      <c r="O870" s="32" t="s">
        <v>5302</v>
      </c>
      <c r="P870" s="36">
        <v>42.5</v>
      </c>
      <c r="Q870" s="41" t="s">
        <v>5303</v>
      </c>
      <c r="R870" s="44">
        <v>242</v>
      </c>
      <c r="S870" s="143" t="s">
        <v>5302</v>
      </c>
      <c r="T870" s="126" cm="1">
        <f t="array" ref="T870">_xlfn.IFS(Q870="始業～就業（8:30～17:15）",R870*7.75,Q870="日の入り～日の出",R870*12,Q870="その他",S870)</f>
        <v>1875.5</v>
      </c>
      <c r="U870" s="35" t="s">
        <v>4948</v>
      </c>
    </row>
    <row r="871" spans="1:21" s="7" customFormat="1" ht="15" customHeight="1">
      <c r="A871" s="91">
        <v>19</v>
      </c>
      <c r="B871" s="31" t="s">
        <v>5145</v>
      </c>
      <c r="C871" s="31" t="s">
        <v>5146</v>
      </c>
      <c r="D871" s="29" t="s">
        <v>868</v>
      </c>
      <c r="E871" s="32">
        <v>1</v>
      </c>
      <c r="F871" s="69" t="s">
        <v>5323</v>
      </c>
      <c r="G871" s="59" t="s">
        <v>5339</v>
      </c>
      <c r="H871" s="26"/>
      <c r="I871" s="26" t="s">
        <v>45</v>
      </c>
      <c r="J871" s="32">
        <v>1</v>
      </c>
      <c r="K871" s="91">
        <v>2</v>
      </c>
      <c r="L871" s="32" t="s">
        <v>5302</v>
      </c>
      <c r="M871" s="55" t="s">
        <v>5302</v>
      </c>
      <c r="N871" s="39" t="s">
        <v>5302</v>
      </c>
      <c r="O871" s="32" t="s">
        <v>5302</v>
      </c>
      <c r="P871" s="36">
        <v>42.5</v>
      </c>
      <c r="Q871" s="41" t="s">
        <v>5303</v>
      </c>
      <c r="R871" s="44">
        <v>242</v>
      </c>
      <c r="S871" s="143" t="s">
        <v>5302</v>
      </c>
      <c r="T871" s="126" cm="1">
        <f t="array" ref="T871">_xlfn.IFS(Q871="始業～就業（8:30～17:15）",R871*7.75,Q871="日の入り～日の出",R871*12,Q871="その他",S871)</f>
        <v>1875.5</v>
      </c>
      <c r="U871" s="35" t="s">
        <v>4948</v>
      </c>
    </row>
    <row r="872" spans="1:21" s="7" customFormat="1" ht="15" customHeight="1">
      <c r="A872" s="91">
        <v>19</v>
      </c>
      <c r="B872" s="31" t="s">
        <v>5145</v>
      </c>
      <c r="C872" s="31" t="s">
        <v>5146</v>
      </c>
      <c r="D872" s="29" t="s">
        <v>868</v>
      </c>
      <c r="E872" s="32">
        <v>1</v>
      </c>
      <c r="F872" s="69" t="s">
        <v>5323</v>
      </c>
      <c r="G872" s="59" t="s">
        <v>5339</v>
      </c>
      <c r="H872" s="26"/>
      <c r="I872" s="26" t="s">
        <v>45</v>
      </c>
      <c r="J872" s="32">
        <v>2</v>
      </c>
      <c r="K872" s="91">
        <v>2</v>
      </c>
      <c r="L872" s="32" t="s">
        <v>5302</v>
      </c>
      <c r="M872" s="55" t="s">
        <v>5302</v>
      </c>
      <c r="N872" s="39" t="s">
        <v>5302</v>
      </c>
      <c r="O872" s="32" t="s">
        <v>5302</v>
      </c>
      <c r="P872" s="36">
        <v>45</v>
      </c>
      <c r="Q872" s="41" t="s">
        <v>5303</v>
      </c>
      <c r="R872" s="44">
        <v>242</v>
      </c>
      <c r="S872" s="143" t="s">
        <v>5302</v>
      </c>
      <c r="T872" s="126" cm="1">
        <f t="array" ref="T872">_xlfn.IFS(Q872="始業～就業（8:30～17:15）",R872*7.75,Q872="日の入り～日の出",R872*12,Q872="その他",S872)</f>
        <v>1875.5</v>
      </c>
      <c r="U872" s="35" t="s">
        <v>4948</v>
      </c>
    </row>
    <row r="873" spans="1:21" s="7" customFormat="1" ht="15" customHeight="1">
      <c r="A873" s="91">
        <v>19</v>
      </c>
      <c r="B873" s="31" t="s">
        <v>5145</v>
      </c>
      <c r="C873" s="31" t="s">
        <v>5146</v>
      </c>
      <c r="D873" s="29" t="s">
        <v>868</v>
      </c>
      <c r="E873" s="32">
        <v>1</v>
      </c>
      <c r="F873" s="69" t="s">
        <v>5323</v>
      </c>
      <c r="G873" s="59" t="s">
        <v>5340</v>
      </c>
      <c r="H873" s="26"/>
      <c r="I873" s="26" t="s">
        <v>45</v>
      </c>
      <c r="J873" s="32">
        <v>10</v>
      </c>
      <c r="K873" s="91">
        <v>20</v>
      </c>
      <c r="L873" s="32" t="s">
        <v>5302</v>
      </c>
      <c r="M873" s="55" t="s">
        <v>5302</v>
      </c>
      <c r="N873" s="39" t="s">
        <v>5302</v>
      </c>
      <c r="O873" s="32" t="s">
        <v>5302</v>
      </c>
      <c r="P873" s="36">
        <v>42.5</v>
      </c>
      <c r="Q873" s="41" t="s">
        <v>5303</v>
      </c>
      <c r="R873" s="44">
        <v>242</v>
      </c>
      <c r="S873" s="143" t="s">
        <v>5302</v>
      </c>
      <c r="T873" s="126" cm="1">
        <f t="array" ref="T873">_xlfn.IFS(Q873="始業～就業（8:30～17:15）",R873*7.75,Q873="日の入り～日の出",R873*12,Q873="その他",S873)</f>
        <v>1875.5</v>
      </c>
      <c r="U873" s="35" t="s">
        <v>4948</v>
      </c>
    </row>
    <row r="874" spans="1:21" s="7" customFormat="1" ht="15" customHeight="1">
      <c r="A874" s="91">
        <v>19</v>
      </c>
      <c r="B874" s="31" t="s">
        <v>5145</v>
      </c>
      <c r="C874" s="31" t="s">
        <v>5146</v>
      </c>
      <c r="D874" s="29" t="s">
        <v>868</v>
      </c>
      <c r="E874" s="32">
        <v>1</v>
      </c>
      <c r="F874" s="69" t="s">
        <v>5323</v>
      </c>
      <c r="G874" s="59" t="s">
        <v>5340</v>
      </c>
      <c r="H874" s="26"/>
      <c r="I874" s="26" t="s">
        <v>45</v>
      </c>
      <c r="J874" s="32">
        <v>1</v>
      </c>
      <c r="K874" s="91">
        <v>2</v>
      </c>
      <c r="L874" s="32" t="s">
        <v>5302</v>
      </c>
      <c r="M874" s="55" t="s">
        <v>5302</v>
      </c>
      <c r="N874" s="39" t="s">
        <v>5302</v>
      </c>
      <c r="O874" s="32" t="s">
        <v>5302</v>
      </c>
      <c r="P874" s="36">
        <v>42.5</v>
      </c>
      <c r="Q874" s="41" t="s">
        <v>5303</v>
      </c>
      <c r="R874" s="44">
        <v>242</v>
      </c>
      <c r="S874" s="143" t="s">
        <v>5302</v>
      </c>
      <c r="T874" s="126" cm="1">
        <f t="array" ref="T874">_xlfn.IFS(Q874="始業～就業（8:30～17:15）",R874*7.75,Q874="日の入り～日の出",R874*12,Q874="その他",S874)</f>
        <v>1875.5</v>
      </c>
      <c r="U874" s="35" t="s">
        <v>4948</v>
      </c>
    </row>
    <row r="875" spans="1:21" s="7" customFormat="1" ht="15" customHeight="1">
      <c r="A875" s="91">
        <v>19</v>
      </c>
      <c r="B875" s="31" t="s">
        <v>5145</v>
      </c>
      <c r="C875" s="31" t="s">
        <v>5146</v>
      </c>
      <c r="D875" s="29" t="s">
        <v>868</v>
      </c>
      <c r="E875" s="32">
        <v>1</v>
      </c>
      <c r="F875" s="69" t="s">
        <v>5323</v>
      </c>
      <c r="G875" s="59" t="s">
        <v>5340</v>
      </c>
      <c r="H875" s="26"/>
      <c r="I875" s="26" t="s">
        <v>45</v>
      </c>
      <c r="J875" s="32">
        <v>2</v>
      </c>
      <c r="K875" s="91">
        <v>2</v>
      </c>
      <c r="L875" s="32" t="s">
        <v>5302</v>
      </c>
      <c r="M875" s="55" t="s">
        <v>5302</v>
      </c>
      <c r="N875" s="39" t="s">
        <v>5302</v>
      </c>
      <c r="O875" s="32" t="s">
        <v>5302</v>
      </c>
      <c r="P875" s="36">
        <v>45</v>
      </c>
      <c r="Q875" s="41" t="s">
        <v>5303</v>
      </c>
      <c r="R875" s="44">
        <v>242</v>
      </c>
      <c r="S875" s="143" t="s">
        <v>5302</v>
      </c>
      <c r="T875" s="126" cm="1">
        <f t="array" ref="T875">_xlfn.IFS(Q875="始業～就業（8:30～17:15）",R875*7.75,Q875="日の入り～日の出",R875*12,Q875="その他",S875)</f>
        <v>1875.5</v>
      </c>
      <c r="U875" s="35" t="s">
        <v>4948</v>
      </c>
    </row>
    <row r="876" spans="1:21" s="7" customFormat="1" ht="15" customHeight="1">
      <c r="A876" s="91">
        <v>19</v>
      </c>
      <c r="B876" s="31" t="s">
        <v>5145</v>
      </c>
      <c r="C876" s="31" t="s">
        <v>5146</v>
      </c>
      <c r="D876" s="29" t="s">
        <v>868</v>
      </c>
      <c r="E876" s="32">
        <v>1</v>
      </c>
      <c r="F876" s="69" t="s">
        <v>5323</v>
      </c>
      <c r="G876" s="59" t="s">
        <v>5341</v>
      </c>
      <c r="H876" s="26"/>
      <c r="I876" s="26" t="s">
        <v>45</v>
      </c>
      <c r="J876" s="32">
        <v>18</v>
      </c>
      <c r="K876" s="91">
        <v>36</v>
      </c>
      <c r="L876" s="32" t="s">
        <v>5302</v>
      </c>
      <c r="M876" s="55" t="s">
        <v>5302</v>
      </c>
      <c r="N876" s="39" t="s">
        <v>5302</v>
      </c>
      <c r="O876" s="32" t="s">
        <v>5302</v>
      </c>
      <c r="P876" s="36">
        <v>42.5</v>
      </c>
      <c r="Q876" s="41" t="s">
        <v>5303</v>
      </c>
      <c r="R876" s="44">
        <v>242</v>
      </c>
      <c r="S876" s="143" t="s">
        <v>5302</v>
      </c>
      <c r="T876" s="126" cm="1">
        <f t="array" ref="T876">_xlfn.IFS(Q876="始業～就業（8:30～17:15）",R876*7.75,Q876="日の入り～日の出",R876*12,Q876="その他",S876)</f>
        <v>1875.5</v>
      </c>
      <c r="U876" s="35" t="s">
        <v>4948</v>
      </c>
    </row>
    <row r="877" spans="1:21" s="7" customFormat="1" ht="15" customHeight="1">
      <c r="A877" s="91">
        <v>19</v>
      </c>
      <c r="B877" s="31" t="s">
        <v>5145</v>
      </c>
      <c r="C877" s="31" t="s">
        <v>5146</v>
      </c>
      <c r="D877" s="29" t="s">
        <v>868</v>
      </c>
      <c r="E877" s="32">
        <v>1</v>
      </c>
      <c r="F877" s="69" t="s">
        <v>5323</v>
      </c>
      <c r="G877" s="59" t="s">
        <v>5342</v>
      </c>
      <c r="H877" s="26"/>
      <c r="I877" s="26" t="s">
        <v>298</v>
      </c>
      <c r="J877" s="32">
        <v>6</v>
      </c>
      <c r="K877" s="91">
        <v>12</v>
      </c>
      <c r="L877" s="32" t="s">
        <v>5302</v>
      </c>
      <c r="M877" s="55" t="s">
        <v>5302</v>
      </c>
      <c r="N877" s="39" t="s">
        <v>5302</v>
      </c>
      <c r="O877" s="32" t="s">
        <v>5302</v>
      </c>
      <c r="P877" s="36">
        <v>57.5</v>
      </c>
      <c r="Q877" s="41" t="s">
        <v>5303</v>
      </c>
      <c r="R877" s="44">
        <v>242</v>
      </c>
      <c r="S877" s="143" t="s">
        <v>5302</v>
      </c>
      <c r="T877" s="126" cm="1">
        <f t="array" ref="T877">_xlfn.IFS(Q877="始業～就業（8:30～17:15）",R877*7.75,Q877="日の入り～日の出",R877*12,Q877="その他",S877)</f>
        <v>1875.5</v>
      </c>
      <c r="U877" s="35" t="s">
        <v>322</v>
      </c>
    </row>
    <row r="878" spans="1:21" s="7" customFormat="1" ht="15" customHeight="1">
      <c r="A878" s="91">
        <v>19</v>
      </c>
      <c r="B878" s="31" t="s">
        <v>5145</v>
      </c>
      <c r="C878" s="31" t="s">
        <v>5146</v>
      </c>
      <c r="D878" s="29" t="s">
        <v>868</v>
      </c>
      <c r="E878" s="32">
        <v>1</v>
      </c>
      <c r="F878" s="69" t="s">
        <v>5323</v>
      </c>
      <c r="G878" s="59" t="s">
        <v>5324</v>
      </c>
      <c r="H878" s="26"/>
      <c r="I878" s="26" t="s">
        <v>45</v>
      </c>
      <c r="J878" s="32">
        <v>8</v>
      </c>
      <c r="K878" s="91">
        <v>8</v>
      </c>
      <c r="L878" s="32" t="s">
        <v>5302</v>
      </c>
      <c r="M878" s="55" t="s">
        <v>5302</v>
      </c>
      <c r="N878" s="39" t="s">
        <v>5302</v>
      </c>
      <c r="O878" s="32" t="s">
        <v>5302</v>
      </c>
      <c r="P878" s="91">
        <v>45</v>
      </c>
      <c r="Q878" s="41" t="s">
        <v>5303</v>
      </c>
      <c r="R878" s="44">
        <v>242</v>
      </c>
      <c r="S878" s="143" t="s">
        <v>5302</v>
      </c>
      <c r="T878" s="126" cm="1">
        <f t="array" ref="T878">_xlfn.IFS(Q878="始業～就業（8:30～17:15）",R878*7.75,Q878="日の入り～日の出",R878*12,Q878="その他",S878)</f>
        <v>1875.5</v>
      </c>
      <c r="U878" s="35"/>
    </row>
    <row r="879" spans="1:21" s="7" customFormat="1" ht="15" customHeight="1">
      <c r="A879" s="91">
        <v>19</v>
      </c>
      <c r="B879" s="31" t="s">
        <v>5145</v>
      </c>
      <c r="C879" s="31" t="s">
        <v>5146</v>
      </c>
      <c r="D879" s="29" t="s">
        <v>868</v>
      </c>
      <c r="E879" s="32">
        <v>1</v>
      </c>
      <c r="F879" s="69" t="s">
        <v>5323</v>
      </c>
      <c r="G879" s="59" t="s">
        <v>5343</v>
      </c>
      <c r="H879" s="26"/>
      <c r="I879" s="26" t="s">
        <v>45</v>
      </c>
      <c r="J879" s="32">
        <v>1</v>
      </c>
      <c r="K879" s="91">
        <v>1</v>
      </c>
      <c r="L879" s="32" t="s">
        <v>5302</v>
      </c>
      <c r="M879" s="55" t="s">
        <v>5302</v>
      </c>
      <c r="N879" s="39" t="s">
        <v>5302</v>
      </c>
      <c r="O879" s="32" t="s">
        <v>5302</v>
      </c>
      <c r="P879" s="36">
        <v>45</v>
      </c>
      <c r="Q879" s="41" t="s">
        <v>5303</v>
      </c>
      <c r="R879" s="44">
        <v>242</v>
      </c>
      <c r="S879" s="143" t="s">
        <v>5302</v>
      </c>
      <c r="T879" s="126" cm="1">
        <f t="array" ref="T879">_xlfn.IFS(Q879="始業～就業（8:30～17:15）",R879*7.75,Q879="日の入り～日の出",R879*12,Q879="その他",S879)</f>
        <v>1875.5</v>
      </c>
      <c r="U879" s="35" t="s">
        <v>4948</v>
      </c>
    </row>
    <row r="880" spans="1:21" s="7" customFormat="1" ht="15" customHeight="1">
      <c r="A880" s="91">
        <v>19</v>
      </c>
      <c r="B880" s="31" t="s">
        <v>5145</v>
      </c>
      <c r="C880" s="31" t="s">
        <v>5146</v>
      </c>
      <c r="D880" s="29" t="s">
        <v>868</v>
      </c>
      <c r="E880" s="32">
        <v>1</v>
      </c>
      <c r="F880" s="69" t="s">
        <v>5323</v>
      </c>
      <c r="G880" s="59" t="s">
        <v>5343</v>
      </c>
      <c r="H880" s="26"/>
      <c r="I880" s="26" t="s">
        <v>52</v>
      </c>
      <c r="J880" s="32">
        <v>1</v>
      </c>
      <c r="K880" s="91">
        <v>1</v>
      </c>
      <c r="L880" s="32" t="s">
        <v>5302</v>
      </c>
      <c r="M880" s="55" t="s">
        <v>5302</v>
      </c>
      <c r="N880" s="39" t="s">
        <v>5302</v>
      </c>
      <c r="O880" s="32" t="s">
        <v>5302</v>
      </c>
      <c r="P880" s="36">
        <v>25</v>
      </c>
      <c r="Q880" s="41" t="s">
        <v>5303</v>
      </c>
      <c r="R880" s="44">
        <v>242</v>
      </c>
      <c r="S880" s="143" t="s">
        <v>5302</v>
      </c>
      <c r="T880" s="126" cm="1">
        <f t="array" ref="T880">_xlfn.IFS(Q880="始業～就業（8:30～17:15）",R880*7.75,Q880="日の入り～日の出",R880*12,Q880="その他",S880)</f>
        <v>1875.5</v>
      </c>
      <c r="U880" s="35" t="s">
        <v>51</v>
      </c>
    </row>
    <row r="881" spans="1:21" s="18" customFormat="1" ht="15" customHeight="1">
      <c r="A881" s="91">
        <v>19</v>
      </c>
      <c r="B881" s="31" t="s">
        <v>5145</v>
      </c>
      <c r="C881" s="31" t="s">
        <v>5146</v>
      </c>
      <c r="D881" s="29" t="s">
        <v>868</v>
      </c>
      <c r="E881" s="32">
        <v>1</v>
      </c>
      <c r="F881" s="69" t="s">
        <v>5323</v>
      </c>
      <c r="G881" s="59" t="s">
        <v>5325</v>
      </c>
      <c r="H881" s="26"/>
      <c r="I881" s="26" t="s">
        <v>45</v>
      </c>
      <c r="J881" s="32">
        <v>9</v>
      </c>
      <c r="K881" s="91">
        <v>9</v>
      </c>
      <c r="L881" s="32" t="s">
        <v>5302</v>
      </c>
      <c r="M881" s="55" t="s">
        <v>5302</v>
      </c>
      <c r="N881" s="39" t="s">
        <v>5302</v>
      </c>
      <c r="O881" s="32" t="s">
        <v>5302</v>
      </c>
      <c r="P881" s="36">
        <v>45</v>
      </c>
      <c r="Q881" s="41" t="s">
        <v>5303</v>
      </c>
      <c r="R881" s="44">
        <v>242</v>
      </c>
      <c r="S881" s="143" t="s">
        <v>5302</v>
      </c>
      <c r="T881" s="126" cm="1">
        <f t="array" ref="T881">_xlfn.IFS(Q881="始業～就業（8:30～17:15）",R881*7.75,Q881="日の入り～日の出",R881*12,Q881="その他",S881)</f>
        <v>1875.5</v>
      </c>
      <c r="U881" s="35" t="s">
        <v>4948</v>
      </c>
    </row>
    <row r="882" spans="1:21" s="18" customFormat="1" ht="15" customHeight="1">
      <c r="A882" s="91">
        <v>19</v>
      </c>
      <c r="B882" s="31" t="s">
        <v>5145</v>
      </c>
      <c r="C882" s="31" t="s">
        <v>5146</v>
      </c>
      <c r="D882" s="29" t="s">
        <v>868</v>
      </c>
      <c r="E882" s="32">
        <v>2</v>
      </c>
      <c r="F882" s="69" t="s">
        <v>5323</v>
      </c>
      <c r="G882" s="59" t="s">
        <v>5344</v>
      </c>
      <c r="H882" s="26"/>
      <c r="I882" s="26" t="s">
        <v>430</v>
      </c>
      <c r="J882" s="32">
        <v>3</v>
      </c>
      <c r="K882" s="91">
        <v>3</v>
      </c>
      <c r="L882" s="32" t="s">
        <v>5019</v>
      </c>
      <c r="M882" s="55">
        <v>8</v>
      </c>
      <c r="N882" s="41" t="s">
        <v>5223</v>
      </c>
      <c r="O882" s="32" t="s">
        <v>5302</v>
      </c>
      <c r="P882" s="36">
        <v>310</v>
      </c>
      <c r="Q882" s="41" t="s">
        <v>5303</v>
      </c>
      <c r="R882" s="44">
        <v>242</v>
      </c>
      <c r="S882" s="143" t="s">
        <v>5302</v>
      </c>
      <c r="T882" s="126" cm="1">
        <f t="array" ref="T882">_xlfn.IFS(Q882="始業～就業（8:30～17:15）",R882*7.75,Q882="日の入り～日の出",R882*12,Q882="その他",S882)</f>
        <v>1875.5</v>
      </c>
      <c r="U882" s="35" t="s">
        <v>304</v>
      </c>
    </row>
    <row r="883" spans="1:21" s="18" customFormat="1" ht="15" customHeight="1">
      <c r="A883" s="91">
        <v>19</v>
      </c>
      <c r="B883" s="31" t="s">
        <v>5145</v>
      </c>
      <c r="C883" s="31" t="s">
        <v>5146</v>
      </c>
      <c r="D883" s="29" t="s">
        <v>868</v>
      </c>
      <c r="E883" s="32">
        <v>2</v>
      </c>
      <c r="F883" s="69" t="s">
        <v>5323</v>
      </c>
      <c r="G883" s="59" t="s">
        <v>451</v>
      </c>
      <c r="H883" s="26"/>
      <c r="I883" s="26" t="s">
        <v>430</v>
      </c>
      <c r="J883" s="32">
        <v>3</v>
      </c>
      <c r="K883" s="91">
        <v>3</v>
      </c>
      <c r="L883" s="32" t="s">
        <v>5019</v>
      </c>
      <c r="M883" s="55">
        <v>8</v>
      </c>
      <c r="N883" s="41" t="s">
        <v>5223</v>
      </c>
      <c r="O883" s="32" t="s">
        <v>5302</v>
      </c>
      <c r="P883" s="36">
        <v>310</v>
      </c>
      <c r="Q883" s="41" t="s">
        <v>5303</v>
      </c>
      <c r="R883" s="44">
        <v>242</v>
      </c>
      <c r="S883" s="143" t="s">
        <v>5302</v>
      </c>
      <c r="T883" s="126" cm="1">
        <f t="array" ref="T883">_xlfn.IFS(Q883="始業～就業（8:30～17:15）",R883*7.75,Q883="日の入り～日の出",R883*12,Q883="その他",S883)</f>
        <v>1875.5</v>
      </c>
      <c r="U883" s="35" t="s">
        <v>304</v>
      </c>
    </row>
    <row r="884" spans="1:21" s="18" customFormat="1" ht="15" customHeight="1">
      <c r="A884" s="91">
        <v>19</v>
      </c>
      <c r="B884" s="31" t="s">
        <v>5145</v>
      </c>
      <c r="C884" s="31" t="s">
        <v>5146</v>
      </c>
      <c r="D884" s="29" t="s">
        <v>868</v>
      </c>
      <c r="E884" s="32">
        <v>2</v>
      </c>
      <c r="F884" s="69" t="s">
        <v>5323</v>
      </c>
      <c r="G884" s="59" t="s">
        <v>876</v>
      </c>
      <c r="H884" s="26"/>
      <c r="I884" s="26" t="s">
        <v>869</v>
      </c>
      <c r="J884" s="32">
        <v>5</v>
      </c>
      <c r="K884" s="91">
        <v>5</v>
      </c>
      <c r="L884" s="32" t="s">
        <v>5019</v>
      </c>
      <c r="M884" s="55">
        <v>4</v>
      </c>
      <c r="N884" s="41" t="s">
        <v>5302</v>
      </c>
      <c r="O884" s="32" t="s">
        <v>5302</v>
      </c>
      <c r="P884" s="36">
        <v>160</v>
      </c>
      <c r="Q884" s="41" t="s">
        <v>5303</v>
      </c>
      <c r="R884" s="44">
        <v>242</v>
      </c>
      <c r="S884" s="143" t="s">
        <v>5302</v>
      </c>
      <c r="T884" s="126" cm="1">
        <f t="array" ref="T884">_xlfn.IFS(Q884="始業～就業（8:30～17:15）",R884*7.75,Q884="日の入り～日の出",R884*12,Q884="その他",S884)</f>
        <v>1875.5</v>
      </c>
      <c r="U884" s="35" t="s">
        <v>266</v>
      </c>
    </row>
    <row r="885" spans="1:21" s="7" customFormat="1" ht="15" customHeight="1">
      <c r="A885" s="91">
        <v>19</v>
      </c>
      <c r="B885" s="31" t="s">
        <v>5145</v>
      </c>
      <c r="C885" s="31" t="s">
        <v>5146</v>
      </c>
      <c r="D885" s="29" t="s">
        <v>868</v>
      </c>
      <c r="E885" s="32">
        <v>2</v>
      </c>
      <c r="F885" s="69" t="s">
        <v>5323</v>
      </c>
      <c r="G885" s="59" t="s">
        <v>6075</v>
      </c>
      <c r="H885" s="26"/>
      <c r="I885" s="26" t="s">
        <v>45</v>
      </c>
      <c r="J885" s="32">
        <v>4</v>
      </c>
      <c r="K885" s="91">
        <v>4</v>
      </c>
      <c r="L885" s="32" t="s">
        <v>5302</v>
      </c>
      <c r="M885" s="55" t="s">
        <v>5302</v>
      </c>
      <c r="N885" s="39" t="s">
        <v>5302</v>
      </c>
      <c r="O885" s="32" t="s">
        <v>5302</v>
      </c>
      <c r="P885" s="36">
        <v>45</v>
      </c>
      <c r="Q885" s="41" t="s">
        <v>5303</v>
      </c>
      <c r="R885" s="44">
        <v>242</v>
      </c>
      <c r="S885" s="143" t="s">
        <v>5302</v>
      </c>
      <c r="T885" s="126" cm="1">
        <f t="array" ref="T885">_xlfn.IFS(Q885="始業～就業（8:30～17:15）",R885*7.75,Q885="日の入り～日の出",R885*12,Q885="その他",S885)</f>
        <v>1875.5</v>
      </c>
      <c r="U885" s="35" t="s">
        <v>4948</v>
      </c>
    </row>
    <row r="886" spans="1:21" s="7" customFormat="1" ht="15" customHeight="1">
      <c r="A886" s="91">
        <v>19</v>
      </c>
      <c r="B886" s="31" t="s">
        <v>5145</v>
      </c>
      <c r="C886" s="31" t="s">
        <v>5146</v>
      </c>
      <c r="D886" s="29" t="s">
        <v>868</v>
      </c>
      <c r="E886" s="32">
        <v>2</v>
      </c>
      <c r="F886" s="69" t="s">
        <v>5323</v>
      </c>
      <c r="G886" s="59" t="s">
        <v>5345</v>
      </c>
      <c r="H886" s="26"/>
      <c r="I886" s="26" t="s">
        <v>45</v>
      </c>
      <c r="J886" s="32">
        <v>11</v>
      </c>
      <c r="K886" s="91">
        <v>22</v>
      </c>
      <c r="L886" s="32" t="s">
        <v>5302</v>
      </c>
      <c r="M886" s="55" t="s">
        <v>5302</v>
      </c>
      <c r="N886" s="39" t="s">
        <v>5302</v>
      </c>
      <c r="O886" s="32" t="s">
        <v>5302</v>
      </c>
      <c r="P886" s="36">
        <v>42.5</v>
      </c>
      <c r="Q886" s="41" t="s">
        <v>5303</v>
      </c>
      <c r="R886" s="44">
        <v>242</v>
      </c>
      <c r="S886" s="143" t="s">
        <v>5302</v>
      </c>
      <c r="T886" s="126" cm="1">
        <f t="array" ref="T886">_xlfn.IFS(Q886="始業～就業（8:30～17:15）",R886*7.75,Q886="日の入り～日の出",R886*12,Q886="その他",S886)</f>
        <v>1875.5</v>
      </c>
      <c r="U886" s="35" t="s">
        <v>4948</v>
      </c>
    </row>
    <row r="887" spans="1:21" s="7" customFormat="1" ht="15" customHeight="1">
      <c r="A887" s="91">
        <v>19</v>
      </c>
      <c r="B887" s="31" t="s">
        <v>5145</v>
      </c>
      <c r="C887" s="31" t="s">
        <v>5146</v>
      </c>
      <c r="D887" s="29" t="s">
        <v>868</v>
      </c>
      <c r="E887" s="32">
        <v>2</v>
      </c>
      <c r="F887" s="69" t="s">
        <v>5323</v>
      </c>
      <c r="G887" s="59" t="s">
        <v>5345</v>
      </c>
      <c r="H887" s="26"/>
      <c r="I887" s="26" t="s">
        <v>45</v>
      </c>
      <c r="J887" s="32">
        <v>1</v>
      </c>
      <c r="K887" s="91">
        <v>2</v>
      </c>
      <c r="L887" s="32" t="s">
        <v>5302</v>
      </c>
      <c r="M887" s="55" t="s">
        <v>5302</v>
      </c>
      <c r="N887" s="39" t="s">
        <v>5302</v>
      </c>
      <c r="O887" s="32" t="s">
        <v>5302</v>
      </c>
      <c r="P887" s="36">
        <v>42.5</v>
      </c>
      <c r="Q887" s="41" t="s">
        <v>5303</v>
      </c>
      <c r="R887" s="44">
        <v>242</v>
      </c>
      <c r="S887" s="143" t="s">
        <v>5302</v>
      </c>
      <c r="T887" s="126" cm="1">
        <f t="array" ref="T887">_xlfn.IFS(Q887="始業～就業（8:30～17:15）",R887*7.75,Q887="日の入り～日の出",R887*12,Q887="その他",S887)</f>
        <v>1875.5</v>
      </c>
      <c r="U887" s="35" t="s">
        <v>4948</v>
      </c>
    </row>
    <row r="888" spans="1:21" s="7" customFormat="1" ht="15" customHeight="1">
      <c r="A888" s="91">
        <v>19</v>
      </c>
      <c r="B888" s="31" t="s">
        <v>5145</v>
      </c>
      <c r="C888" s="31" t="s">
        <v>5146</v>
      </c>
      <c r="D888" s="29" t="s">
        <v>868</v>
      </c>
      <c r="E888" s="32">
        <v>2</v>
      </c>
      <c r="F888" s="69" t="s">
        <v>5323</v>
      </c>
      <c r="G888" s="59" t="s">
        <v>5346</v>
      </c>
      <c r="H888" s="26"/>
      <c r="I888" s="26" t="s">
        <v>45</v>
      </c>
      <c r="J888" s="32">
        <v>6</v>
      </c>
      <c r="K888" s="91">
        <v>12</v>
      </c>
      <c r="L888" s="32" t="s">
        <v>5302</v>
      </c>
      <c r="M888" s="55" t="s">
        <v>5302</v>
      </c>
      <c r="N888" s="39" t="s">
        <v>5302</v>
      </c>
      <c r="O888" s="32" t="s">
        <v>5302</v>
      </c>
      <c r="P888" s="36">
        <v>42.5</v>
      </c>
      <c r="Q888" s="41" t="s">
        <v>5303</v>
      </c>
      <c r="R888" s="44">
        <v>242</v>
      </c>
      <c r="S888" s="143" t="s">
        <v>5302</v>
      </c>
      <c r="T888" s="126" cm="1">
        <f t="array" ref="T888">_xlfn.IFS(Q888="始業～就業（8:30～17:15）",R888*7.75,Q888="日の入り～日の出",R888*12,Q888="その他",S888)</f>
        <v>1875.5</v>
      </c>
      <c r="U888" s="35" t="s">
        <v>4948</v>
      </c>
    </row>
    <row r="889" spans="1:21" s="18" customFormat="1" ht="15" customHeight="1">
      <c r="A889" s="91">
        <v>19</v>
      </c>
      <c r="B889" s="31" t="s">
        <v>5145</v>
      </c>
      <c r="C889" s="31" t="s">
        <v>5146</v>
      </c>
      <c r="D889" s="29" t="s">
        <v>868</v>
      </c>
      <c r="E889" s="32">
        <v>2</v>
      </c>
      <c r="F889" s="69" t="s">
        <v>5323</v>
      </c>
      <c r="G889" s="59" t="s">
        <v>5347</v>
      </c>
      <c r="H889" s="26"/>
      <c r="I889" s="26" t="s">
        <v>45</v>
      </c>
      <c r="J889" s="32">
        <v>11</v>
      </c>
      <c r="K889" s="91">
        <v>22</v>
      </c>
      <c r="L889" s="32" t="s">
        <v>5302</v>
      </c>
      <c r="M889" s="55" t="s">
        <v>5302</v>
      </c>
      <c r="N889" s="39" t="s">
        <v>5302</v>
      </c>
      <c r="O889" s="32" t="s">
        <v>5302</v>
      </c>
      <c r="P889" s="36">
        <v>42.5</v>
      </c>
      <c r="Q889" s="41" t="s">
        <v>5303</v>
      </c>
      <c r="R889" s="44">
        <v>242</v>
      </c>
      <c r="S889" s="143" t="s">
        <v>5302</v>
      </c>
      <c r="T889" s="126" cm="1">
        <f t="array" ref="T889">_xlfn.IFS(Q889="始業～就業（8:30～17:15）",R889*7.75,Q889="日の入り～日の出",R889*12,Q889="その他",S889)</f>
        <v>1875.5</v>
      </c>
      <c r="U889" s="35" t="s">
        <v>4948</v>
      </c>
    </row>
    <row r="890" spans="1:21" s="18" customFormat="1" ht="15" customHeight="1">
      <c r="A890" s="91">
        <v>19</v>
      </c>
      <c r="B890" s="31" t="s">
        <v>5145</v>
      </c>
      <c r="C890" s="31" t="s">
        <v>5146</v>
      </c>
      <c r="D890" s="29" t="s">
        <v>868</v>
      </c>
      <c r="E890" s="32">
        <v>2</v>
      </c>
      <c r="F890" s="69" t="s">
        <v>5323</v>
      </c>
      <c r="G890" s="59" t="s">
        <v>5347</v>
      </c>
      <c r="H890" s="26"/>
      <c r="I890" s="26" t="s">
        <v>45</v>
      </c>
      <c r="J890" s="32">
        <v>1</v>
      </c>
      <c r="K890" s="91">
        <v>1</v>
      </c>
      <c r="L890" s="32" t="s">
        <v>5302</v>
      </c>
      <c r="M890" s="55" t="s">
        <v>5302</v>
      </c>
      <c r="N890" s="39" t="s">
        <v>5302</v>
      </c>
      <c r="O890" s="32" t="s">
        <v>5302</v>
      </c>
      <c r="P890" s="36">
        <v>42.5</v>
      </c>
      <c r="Q890" s="41" t="s">
        <v>5303</v>
      </c>
      <c r="R890" s="44">
        <v>242</v>
      </c>
      <c r="S890" s="143" t="s">
        <v>5302</v>
      </c>
      <c r="T890" s="126" cm="1">
        <f t="array" ref="T890">_xlfn.IFS(Q890="始業～就業（8:30～17:15）",R890*7.75,Q890="日の入り～日の出",R890*12,Q890="その他",S890)</f>
        <v>1875.5</v>
      </c>
      <c r="U890" s="35" t="s">
        <v>4948</v>
      </c>
    </row>
    <row r="891" spans="1:21" s="18" customFormat="1" ht="15" customHeight="1">
      <c r="A891" s="91">
        <v>19</v>
      </c>
      <c r="B891" s="31" t="s">
        <v>5145</v>
      </c>
      <c r="C891" s="31" t="s">
        <v>5146</v>
      </c>
      <c r="D891" s="29" t="s">
        <v>868</v>
      </c>
      <c r="E891" s="32">
        <v>2</v>
      </c>
      <c r="F891" s="69" t="s">
        <v>5323</v>
      </c>
      <c r="G891" s="59" t="s">
        <v>5347</v>
      </c>
      <c r="H891" s="26"/>
      <c r="I891" s="26" t="s">
        <v>45</v>
      </c>
      <c r="J891" s="32">
        <v>1</v>
      </c>
      <c r="K891" s="91">
        <v>1</v>
      </c>
      <c r="L891" s="32" t="s">
        <v>5302</v>
      </c>
      <c r="M891" s="55" t="s">
        <v>5302</v>
      </c>
      <c r="N891" s="39" t="s">
        <v>5302</v>
      </c>
      <c r="O891" s="32" t="s">
        <v>5302</v>
      </c>
      <c r="P891" s="36">
        <v>45</v>
      </c>
      <c r="Q891" s="41" t="s">
        <v>5303</v>
      </c>
      <c r="R891" s="44">
        <v>242</v>
      </c>
      <c r="S891" s="143" t="s">
        <v>5302</v>
      </c>
      <c r="T891" s="126" cm="1">
        <f t="array" ref="T891">_xlfn.IFS(Q891="始業～就業（8:30～17:15）",R891*7.75,Q891="日の入り～日の出",R891*12,Q891="その他",S891)</f>
        <v>1875.5</v>
      </c>
      <c r="U891" s="35" t="s">
        <v>4948</v>
      </c>
    </row>
    <row r="892" spans="1:21" s="18" customFormat="1" ht="15" customHeight="1">
      <c r="A892" s="91">
        <v>19</v>
      </c>
      <c r="B892" s="31" t="s">
        <v>5145</v>
      </c>
      <c r="C892" s="31" t="s">
        <v>5146</v>
      </c>
      <c r="D892" s="29" t="s">
        <v>868</v>
      </c>
      <c r="E892" s="32">
        <v>2</v>
      </c>
      <c r="F892" s="69" t="s">
        <v>5323</v>
      </c>
      <c r="G892" s="59" t="s">
        <v>5348</v>
      </c>
      <c r="H892" s="26"/>
      <c r="I892" s="26" t="s">
        <v>45</v>
      </c>
      <c r="J892" s="32">
        <v>9</v>
      </c>
      <c r="K892" s="91">
        <v>18</v>
      </c>
      <c r="L892" s="32" t="s">
        <v>5302</v>
      </c>
      <c r="M892" s="55" t="s">
        <v>5302</v>
      </c>
      <c r="N892" s="39" t="s">
        <v>5302</v>
      </c>
      <c r="O892" s="32" t="s">
        <v>5302</v>
      </c>
      <c r="P892" s="36">
        <v>42.5</v>
      </c>
      <c r="Q892" s="41" t="s">
        <v>5303</v>
      </c>
      <c r="R892" s="44">
        <v>242</v>
      </c>
      <c r="S892" s="143" t="s">
        <v>5302</v>
      </c>
      <c r="T892" s="126" cm="1">
        <f t="array" ref="T892">_xlfn.IFS(Q892="始業～就業（8:30～17:15）",R892*7.75,Q892="日の入り～日の出",R892*12,Q892="その他",S892)</f>
        <v>1875.5</v>
      </c>
      <c r="U892" s="35" t="s">
        <v>4948</v>
      </c>
    </row>
    <row r="893" spans="1:21" s="18" customFormat="1" ht="15" customHeight="1">
      <c r="A893" s="91">
        <v>19</v>
      </c>
      <c r="B893" s="31" t="s">
        <v>5145</v>
      </c>
      <c r="C893" s="31" t="s">
        <v>5146</v>
      </c>
      <c r="D893" s="29" t="s">
        <v>868</v>
      </c>
      <c r="E893" s="32">
        <v>2</v>
      </c>
      <c r="F893" s="69" t="s">
        <v>5323</v>
      </c>
      <c r="G893" s="59" t="s">
        <v>5348</v>
      </c>
      <c r="H893" s="26"/>
      <c r="I893" s="26" t="s">
        <v>45</v>
      </c>
      <c r="J893" s="32">
        <v>1</v>
      </c>
      <c r="K893" s="91">
        <v>2</v>
      </c>
      <c r="L893" s="32" t="s">
        <v>5302</v>
      </c>
      <c r="M893" s="55" t="s">
        <v>5302</v>
      </c>
      <c r="N893" s="39" t="s">
        <v>5302</v>
      </c>
      <c r="O893" s="32" t="s">
        <v>5302</v>
      </c>
      <c r="P893" s="36">
        <v>42.5</v>
      </c>
      <c r="Q893" s="41" t="s">
        <v>5303</v>
      </c>
      <c r="R893" s="44">
        <v>242</v>
      </c>
      <c r="S893" s="143" t="s">
        <v>5302</v>
      </c>
      <c r="T893" s="126" cm="1">
        <f t="array" ref="T893">_xlfn.IFS(Q893="始業～就業（8:30～17:15）",R893*7.75,Q893="日の入り～日の出",R893*12,Q893="その他",S893)</f>
        <v>1875.5</v>
      </c>
      <c r="U893" s="35" t="s">
        <v>4948</v>
      </c>
    </row>
    <row r="894" spans="1:21" s="18" customFormat="1" ht="15" customHeight="1">
      <c r="A894" s="91">
        <v>19</v>
      </c>
      <c r="B894" s="31" t="s">
        <v>5145</v>
      </c>
      <c r="C894" s="31" t="s">
        <v>5146</v>
      </c>
      <c r="D894" s="29" t="s">
        <v>868</v>
      </c>
      <c r="E894" s="32">
        <v>2</v>
      </c>
      <c r="F894" s="69" t="s">
        <v>5323</v>
      </c>
      <c r="G894" s="59" t="s">
        <v>5349</v>
      </c>
      <c r="H894" s="26"/>
      <c r="I894" s="26" t="s">
        <v>45</v>
      </c>
      <c r="J894" s="32">
        <v>9</v>
      </c>
      <c r="K894" s="91">
        <v>18</v>
      </c>
      <c r="L894" s="32" t="s">
        <v>5302</v>
      </c>
      <c r="M894" s="55" t="s">
        <v>5302</v>
      </c>
      <c r="N894" s="39" t="s">
        <v>5302</v>
      </c>
      <c r="O894" s="32" t="s">
        <v>5302</v>
      </c>
      <c r="P894" s="36">
        <v>42.5</v>
      </c>
      <c r="Q894" s="41" t="s">
        <v>5303</v>
      </c>
      <c r="R894" s="44">
        <v>242</v>
      </c>
      <c r="S894" s="143" t="s">
        <v>5302</v>
      </c>
      <c r="T894" s="126" cm="1">
        <f t="array" ref="T894">_xlfn.IFS(Q894="始業～就業（8:30～17:15）",R894*7.75,Q894="日の入り～日の出",R894*12,Q894="その他",S894)</f>
        <v>1875.5</v>
      </c>
      <c r="U894" s="35" t="s">
        <v>4948</v>
      </c>
    </row>
    <row r="895" spans="1:21" s="18" customFormat="1" ht="15" customHeight="1">
      <c r="A895" s="91">
        <v>19</v>
      </c>
      <c r="B895" s="31" t="s">
        <v>5145</v>
      </c>
      <c r="C895" s="31" t="s">
        <v>5146</v>
      </c>
      <c r="D895" s="29" t="s">
        <v>868</v>
      </c>
      <c r="E895" s="32">
        <v>2</v>
      </c>
      <c r="F895" s="69" t="s">
        <v>5323</v>
      </c>
      <c r="G895" s="59" t="s">
        <v>5349</v>
      </c>
      <c r="H895" s="26"/>
      <c r="I895" s="26" t="s">
        <v>45</v>
      </c>
      <c r="J895" s="32">
        <v>1</v>
      </c>
      <c r="K895" s="91">
        <v>2</v>
      </c>
      <c r="L895" s="32" t="s">
        <v>5302</v>
      </c>
      <c r="M895" s="55" t="s">
        <v>5302</v>
      </c>
      <c r="N895" s="39" t="s">
        <v>5302</v>
      </c>
      <c r="O895" s="32" t="s">
        <v>5302</v>
      </c>
      <c r="P895" s="36">
        <v>42.5</v>
      </c>
      <c r="Q895" s="41" t="s">
        <v>5303</v>
      </c>
      <c r="R895" s="44">
        <v>242</v>
      </c>
      <c r="S895" s="143" t="s">
        <v>5302</v>
      </c>
      <c r="T895" s="126" cm="1">
        <f t="array" ref="T895">_xlfn.IFS(Q895="始業～就業（8:30～17:15）",R895*7.75,Q895="日の入り～日の出",R895*12,Q895="その他",S895)</f>
        <v>1875.5</v>
      </c>
      <c r="U895" s="35" t="s">
        <v>4948</v>
      </c>
    </row>
    <row r="896" spans="1:21" s="18" customFormat="1" ht="15" customHeight="1">
      <c r="A896" s="91">
        <v>19</v>
      </c>
      <c r="B896" s="31" t="s">
        <v>5145</v>
      </c>
      <c r="C896" s="31" t="s">
        <v>5146</v>
      </c>
      <c r="D896" s="29" t="s">
        <v>868</v>
      </c>
      <c r="E896" s="32">
        <v>2</v>
      </c>
      <c r="F896" s="69" t="s">
        <v>5323</v>
      </c>
      <c r="G896" s="59" t="s">
        <v>5350</v>
      </c>
      <c r="H896" s="26"/>
      <c r="I896" s="26" t="s">
        <v>45</v>
      </c>
      <c r="J896" s="32">
        <v>11</v>
      </c>
      <c r="K896" s="91">
        <v>22</v>
      </c>
      <c r="L896" s="32" t="s">
        <v>5302</v>
      </c>
      <c r="M896" s="55" t="s">
        <v>5302</v>
      </c>
      <c r="N896" s="39" t="s">
        <v>5302</v>
      </c>
      <c r="O896" s="32" t="s">
        <v>5302</v>
      </c>
      <c r="P896" s="36">
        <v>42.5</v>
      </c>
      <c r="Q896" s="41" t="s">
        <v>5303</v>
      </c>
      <c r="R896" s="44">
        <v>242</v>
      </c>
      <c r="S896" s="143" t="s">
        <v>5302</v>
      </c>
      <c r="T896" s="126" cm="1">
        <f t="array" ref="T896">_xlfn.IFS(Q896="始業～就業（8:30～17:15）",R896*7.75,Q896="日の入り～日の出",R896*12,Q896="その他",S896)</f>
        <v>1875.5</v>
      </c>
      <c r="U896" s="35" t="s">
        <v>4948</v>
      </c>
    </row>
    <row r="897" spans="1:21" s="18" customFormat="1" ht="15" customHeight="1">
      <c r="A897" s="91">
        <v>19</v>
      </c>
      <c r="B897" s="31" t="s">
        <v>5145</v>
      </c>
      <c r="C897" s="31" t="s">
        <v>5146</v>
      </c>
      <c r="D897" s="29" t="s">
        <v>868</v>
      </c>
      <c r="E897" s="32">
        <v>2</v>
      </c>
      <c r="F897" s="69" t="s">
        <v>5323</v>
      </c>
      <c r="G897" s="59" t="s">
        <v>5350</v>
      </c>
      <c r="H897" s="26"/>
      <c r="I897" s="26" t="s">
        <v>45</v>
      </c>
      <c r="J897" s="32">
        <v>1</v>
      </c>
      <c r="K897" s="91">
        <v>2</v>
      </c>
      <c r="L897" s="32" t="s">
        <v>5302</v>
      </c>
      <c r="M897" s="55" t="s">
        <v>5302</v>
      </c>
      <c r="N897" s="39" t="s">
        <v>5302</v>
      </c>
      <c r="O897" s="32" t="s">
        <v>5302</v>
      </c>
      <c r="P897" s="36">
        <v>42.5</v>
      </c>
      <c r="Q897" s="41" t="s">
        <v>5303</v>
      </c>
      <c r="R897" s="44">
        <v>242</v>
      </c>
      <c r="S897" s="143" t="s">
        <v>5302</v>
      </c>
      <c r="T897" s="126" cm="1">
        <f t="array" ref="T897">_xlfn.IFS(Q897="始業～就業（8:30～17:15）",R897*7.75,Q897="日の入り～日の出",R897*12,Q897="その他",S897)</f>
        <v>1875.5</v>
      </c>
      <c r="U897" s="35" t="s">
        <v>4948</v>
      </c>
    </row>
    <row r="898" spans="1:21" s="18" customFormat="1" ht="15" customHeight="1">
      <c r="A898" s="91">
        <v>19</v>
      </c>
      <c r="B898" s="31" t="s">
        <v>5145</v>
      </c>
      <c r="C898" s="31" t="s">
        <v>5146</v>
      </c>
      <c r="D898" s="29" t="s">
        <v>868</v>
      </c>
      <c r="E898" s="32">
        <v>2</v>
      </c>
      <c r="F898" s="69" t="s">
        <v>5323</v>
      </c>
      <c r="G898" s="59" t="s">
        <v>5351</v>
      </c>
      <c r="H898" s="26"/>
      <c r="I898" s="26" t="s">
        <v>45</v>
      </c>
      <c r="J898" s="32">
        <v>11</v>
      </c>
      <c r="K898" s="91">
        <v>22</v>
      </c>
      <c r="L898" s="32" t="s">
        <v>5302</v>
      </c>
      <c r="M898" s="55" t="s">
        <v>5302</v>
      </c>
      <c r="N898" s="39" t="s">
        <v>5302</v>
      </c>
      <c r="O898" s="32" t="s">
        <v>5302</v>
      </c>
      <c r="P898" s="36">
        <v>42.5</v>
      </c>
      <c r="Q898" s="41" t="s">
        <v>5303</v>
      </c>
      <c r="R898" s="44">
        <v>242</v>
      </c>
      <c r="S898" s="143" t="s">
        <v>5302</v>
      </c>
      <c r="T898" s="126" cm="1">
        <f t="array" ref="T898">_xlfn.IFS(Q898="始業～就業（8:30～17:15）",R898*7.75,Q898="日の入り～日の出",R898*12,Q898="その他",S898)</f>
        <v>1875.5</v>
      </c>
      <c r="U898" s="35" t="s">
        <v>4948</v>
      </c>
    </row>
    <row r="899" spans="1:21" s="18" customFormat="1" ht="15" customHeight="1">
      <c r="A899" s="91">
        <v>19</v>
      </c>
      <c r="B899" s="31" t="s">
        <v>5145</v>
      </c>
      <c r="C899" s="31" t="s">
        <v>5146</v>
      </c>
      <c r="D899" s="29" t="s">
        <v>868</v>
      </c>
      <c r="E899" s="32">
        <v>2</v>
      </c>
      <c r="F899" s="69" t="s">
        <v>5323</v>
      </c>
      <c r="G899" s="59" t="s">
        <v>5351</v>
      </c>
      <c r="H899" s="26"/>
      <c r="I899" s="26" t="s">
        <v>45</v>
      </c>
      <c r="J899" s="32">
        <v>1</v>
      </c>
      <c r="K899" s="91">
        <v>2</v>
      </c>
      <c r="L899" s="32" t="s">
        <v>5302</v>
      </c>
      <c r="M899" s="55" t="s">
        <v>5302</v>
      </c>
      <c r="N899" s="39" t="s">
        <v>5302</v>
      </c>
      <c r="O899" s="32" t="s">
        <v>5302</v>
      </c>
      <c r="P899" s="36">
        <v>42.5</v>
      </c>
      <c r="Q899" s="41" t="s">
        <v>5303</v>
      </c>
      <c r="R899" s="44">
        <v>242</v>
      </c>
      <c r="S899" s="143" t="s">
        <v>5302</v>
      </c>
      <c r="T899" s="126" cm="1">
        <f t="array" ref="T899">_xlfn.IFS(Q899="始業～就業（8:30～17:15）",R899*7.75,Q899="日の入り～日の出",R899*12,Q899="その他",S899)</f>
        <v>1875.5</v>
      </c>
      <c r="U899" s="35" t="s">
        <v>4948</v>
      </c>
    </row>
    <row r="900" spans="1:21" s="18" customFormat="1" ht="15" customHeight="1">
      <c r="A900" s="91">
        <v>19</v>
      </c>
      <c r="B900" s="31" t="s">
        <v>5145</v>
      </c>
      <c r="C900" s="31" t="s">
        <v>5146</v>
      </c>
      <c r="D900" s="29" t="s">
        <v>868</v>
      </c>
      <c r="E900" s="32">
        <v>2</v>
      </c>
      <c r="F900" s="69" t="s">
        <v>5323</v>
      </c>
      <c r="G900" s="59" t="s">
        <v>5352</v>
      </c>
      <c r="H900" s="26"/>
      <c r="I900" s="26" t="s">
        <v>45</v>
      </c>
      <c r="J900" s="32">
        <v>3</v>
      </c>
      <c r="K900" s="91">
        <v>3</v>
      </c>
      <c r="L900" s="32" t="s">
        <v>5302</v>
      </c>
      <c r="M900" s="55" t="s">
        <v>5302</v>
      </c>
      <c r="N900" s="39" t="s">
        <v>5302</v>
      </c>
      <c r="O900" s="32" t="s">
        <v>5302</v>
      </c>
      <c r="P900" s="36">
        <v>45</v>
      </c>
      <c r="Q900" s="41" t="s">
        <v>5303</v>
      </c>
      <c r="R900" s="44">
        <v>242</v>
      </c>
      <c r="S900" s="143" t="s">
        <v>5302</v>
      </c>
      <c r="T900" s="126" cm="1">
        <f t="array" ref="T900">_xlfn.IFS(Q900="始業～就業（8:30～17:15）",R900*7.75,Q900="日の入り～日の出",R900*12,Q900="その他",S900)</f>
        <v>1875.5</v>
      </c>
      <c r="U900" s="35" t="s">
        <v>4948</v>
      </c>
    </row>
    <row r="901" spans="1:21" s="18" customFormat="1" ht="15" customHeight="1">
      <c r="A901" s="91">
        <v>19</v>
      </c>
      <c r="B901" s="31" t="s">
        <v>5145</v>
      </c>
      <c r="C901" s="31" t="s">
        <v>5146</v>
      </c>
      <c r="D901" s="29" t="s">
        <v>868</v>
      </c>
      <c r="E901" s="32">
        <v>2</v>
      </c>
      <c r="F901" s="69" t="s">
        <v>5323</v>
      </c>
      <c r="G901" s="59" t="s">
        <v>6072</v>
      </c>
      <c r="H901" s="26"/>
      <c r="I901" s="26" t="s">
        <v>45</v>
      </c>
      <c r="J901" s="32">
        <v>1</v>
      </c>
      <c r="K901" s="91">
        <v>1</v>
      </c>
      <c r="L901" s="32" t="s">
        <v>5302</v>
      </c>
      <c r="M901" s="55" t="s">
        <v>5302</v>
      </c>
      <c r="N901" s="39" t="s">
        <v>5302</v>
      </c>
      <c r="O901" s="32" t="s">
        <v>5302</v>
      </c>
      <c r="P901" s="36">
        <v>45</v>
      </c>
      <c r="Q901" s="41" t="s">
        <v>5303</v>
      </c>
      <c r="R901" s="44">
        <v>242</v>
      </c>
      <c r="S901" s="143" t="s">
        <v>5302</v>
      </c>
      <c r="T901" s="126" cm="1">
        <f t="array" ref="T901">_xlfn.IFS(Q901="始業～就業（8:30～17:15）",R901*7.75,Q901="日の入り～日の出",R901*12,Q901="その他",S901)</f>
        <v>1875.5</v>
      </c>
      <c r="U901" s="35" t="s">
        <v>4948</v>
      </c>
    </row>
    <row r="902" spans="1:21" s="18" customFormat="1" ht="15" customHeight="1">
      <c r="A902" s="91">
        <v>19</v>
      </c>
      <c r="B902" s="31" t="s">
        <v>5145</v>
      </c>
      <c r="C902" s="31" t="s">
        <v>5146</v>
      </c>
      <c r="D902" s="29" t="s">
        <v>868</v>
      </c>
      <c r="E902" s="32">
        <v>2</v>
      </c>
      <c r="F902" s="69" t="s">
        <v>5323</v>
      </c>
      <c r="G902" s="59" t="s">
        <v>5353</v>
      </c>
      <c r="H902" s="26"/>
      <c r="I902" s="26" t="s">
        <v>45</v>
      </c>
      <c r="J902" s="32">
        <v>3</v>
      </c>
      <c r="K902" s="91">
        <v>3</v>
      </c>
      <c r="L902" s="32" t="s">
        <v>5302</v>
      </c>
      <c r="M902" s="55" t="s">
        <v>5302</v>
      </c>
      <c r="N902" s="39" t="s">
        <v>5302</v>
      </c>
      <c r="O902" s="32" t="s">
        <v>5302</v>
      </c>
      <c r="P902" s="36">
        <v>45</v>
      </c>
      <c r="Q902" s="41" t="s">
        <v>5303</v>
      </c>
      <c r="R902" s="44">
        <v>242</v>
      </c>
      <c r="S902" s="143" t="s">
        <v>5302</v>
      </c>
      <c r="T902" s="126" cm="1">
        <f t="array" ref="T902">_xlfn.IFS(Q902="始業～就業（8:30～17:15）",R902*7.75,Q902="日の入り～日の出",R902*12,Q902="その他",S902)</f>
        <v>1875.5</v>
      </c>
      <c r="U902" s="35" t="s">
        <v>4948</v>
      </c>
    </row>
    <row r="903" spans="1:21" s="18" customFormat="1" ht="15" customHeight="1">
      <c r="A903" s="91">
        <v>19</v>
      </c>
      <c r="B903" s="31" t="s">
        <v>5145</v>
      </c>
      <c r="C903" s="31" t="s">
        <v>5146</v>
      </c>
      <c r="D903" s="29" t="s">
        <v>868</v>
      </c>
      <c r="E903" s="32">
        <v>2</v>
      </c>
      <c r="F903" s="69" t="s">
        <v>5323</v>
      </c>
      <c r="G903" s="59" t="s">
        <v>6073</v>
      </c>
      <c r="H903" s="26"/>
      <c r="I903" s="26" t="s">
        <v>45</v>
      </c>
      <c r="J903" s="32">
        <v>1</v>
      </c>
      <c r="K903" s="91">
        <v>1</v>
      </c>
      <c r="L903" s="32" t="s">
        <v>5302</v>
      </c>
      <c r="M903" s="55" t="s">
        <v>5302</v>
      </c>
      <c r="N903" s="39" t="s">
        <v>5302</v>
      </c>
      <c r="O903" s="32" t="s">
        <v>5302</v>
      </c>
      <c r="P903" s="36">
        <v>45</v>
      </c>
      <c r="Q903" s="41" t="s">
        <v>5303</v>
      </c>
      <c r="R903" s="44">
        <v>242</v>
      </c>
      <c r="S903" s="143" t="s">
        <v>5302</v>
      </c>
      <c r="T903" s="126" cm="1">
        <f t="array" ref="T903">_xlfn.IFS(Q903="始業～就業（8:30～17:15）",R903*7.75,Q903="日の入り～日の出",R903*12,Q903="その他",S903)</f>
        <v>1875.5</v>
      </c>
      <c r="U903" s="35" t="s">
        <v>4948</v>
      </c>
    </row>
    <row r="904" spans="1:21" s="18" customFormat="1" ht="15" customHeight="1">
      <c r="A904" s="91">
        <v>19</v>
      </c>
      <c r="B904" s="31" t="s">
        <v>5145</v>
      </c>
      <c r="C904" s="31" t="s">
        <v>5146</v>
      </c>
      <c r="D904" s="29" t="s">
        <v>868</v>
      </c>
      <c r="E904" s="32">
        <v>2</v>
      </c>
      <c r="F904" s="69" t="s">
        <v>5323</v>
      </c>
      <c r="G904" s="59" t="s">
        <v>5354</v>
      </c>
      <c r="H904" s="26"/>
      <c r="I904" s="26" t="s">
        <v>45</v>
      </c>
      <c r="J904" s="32">
        <v>28</v>
      </c>
      <c r="K904" s="91">
        <v>56</v>
      </c>
      <c r="L904" s="32" t="s">
        <v>5302</v>
      </c>
      <c r="M904" s="55" t="s">
        <v>5302</v>
      </c>
      <c r="N904" s="39" t="s">
        <v>5302</v>
      </c>
      <c r="O904" s="32" t="s">
        <v>5302</v>
      </c>
      <c r="P904" s="36">
        <v>42.5</v>
      </c>
      <c r="Q904" s="41" t="s">
        <v>5303</v>
      </c>
      <c r="R904" s="44">
        <v>242</v>
      </c>
      <c r="S904" s="143" t="s">
        <v>5302</v>
      </c>
      <c r="T904" s="126" cm="1">
        <f t="array" ref="T904">_xlfn.IFS(Q904="始業～就業（8:30～17:15）",R904*7.75,Q904="日の入り～日の出",R904*12,Q904="その他",S904)</f>
        <v>1875.5</v>
      </c>
      <c r="U904" s="35" t="s">
        <v>4948</v>
      </c>
    </row>
    <row r="905" spans="1:21" s="18" customFormat="1" ht="15" customHeight="1">
      <c r="A905" s="91">
        <v>19</v>
      </c>
      <c r="B905" s="31" t="s">
        <v>5145</v>
      </c>
      <c r="C905" s="31" t="s">
        <v>5146</v>
      </c>
      <c r="D905" s="29" t="s">
        <v>868</v>
      </c>
      <c r="E905" s="32">
        <v>2</v>
      </c>
      <c r="F905" s="69" t="s">
        <v>5323</v>
      </c>
      <c r="G905" s="59" t="s">
        <v>5354</v>
      </c>
      <c r="H905" s="26"/>
      <c r="I905" s="26" t="s">
        <v>45</v>
      </c>
      <c r="J905" s="32">
        <v>2</v>
      </c>
      <c r="K905" s="91">
        <v>4</v>
      </c>
      <c r="L905" s="32" t="s">
        <v>5302</v>
      </c>
      <c r="M905" s="55" t="s">
        <v>5302</v>
      </c>
      <c r="N905" s="39" t="s">
        <v>5302</v>
      </c>
      <c r="O905" s="32" t="s">
        <v>5302</v>
      </c>
      <c r="P905" s="36">
        <v>42.5</v>
      </c>
      <c r="Q905" s="41" t="s">
        <v>5303</v>
      </c>
      <c r="R905" s="44">
        <v>242</v>
      </c>
      <c r="S905" s="143" t="s">
        <v>5302</v>
      </c>
      <c r="T905" s="126" cm="1">
        <f t="array" ref="T905">_xlfn.IFS(Q905="始業～就業（8:30～17:15）",R905*7.75,Q905="日の入り～日の出",R905*12,Q905="その他",S905)</f>
        <v>1875.5</v>
      </c>
      <c r="U905" s="35" t="s">
        <v>4948</v>
      </c>
    </row>
    <row r="906" spans="1:21" s="18" customFormat="1" ht="15" customHeight="1">
      <c r="A906" s="91">
        <v>19</v>
      </c>
      <c r="B906" s="31" t="s">
        <v>5145</v>
      </c>
      <c r="C906" s="31" t="s">
        <v>5146</v>
      </c>
      <c r="D906" s="29" t="s">
        <v>868</v>
      </c>
      <c r="E906" s="32">
        <v>2</v>
      </c>
      <c r="F906" s="69" t="s">
        <v>5323</v>
      </c>
      <c r="G906" s="59" t="s">
        <v>5355</v>
      </c>
      <c r="H906" s="26"/>
      <c r="I906" s="26" t="s">
        <v>45</v>
      </c>
      <c r="J906" s="32">
        <v>11</v>
      </c>
      <c r="K906" s="91">
        <v>22</v>
      </c>
      <c r="L906" s="32" t="s">
        <v>5302</v>
      </c>
      <c r="M906" s="55" t="s">
        <v>5302</v>
      </c>
      <c r="N906" s="39" t="s">
        <v>5302</v>
      </c>
      <c r="O906" s="32" t="s">
        <v>5302</v>
      </c>
      <c r="P906" s="36">
        <v>42.5</v>
      </c>
      <c r="Q906" s="41" t="s">
        <v>5303</v>
      </c>
      <c r="R906" s="44">
        <v>242</v>
      </c>
      <c r="S906" s="143" t="s">
        <v>5302</v>
      </c>
      <c r="T906" s="126" cm="1">
        <f t="array" ref="T906">_xlfn.IFS(Q906="始業～就業（8:30～17:15）",R906*7.75,Q906="日の入り～日の出",R906*12,Q906="その他",S906)</f>
        <v>1875.5</v>
      </c>
      <c r="U906" s="35" t="s">
        <v>4948</v>
      </c>
    </row>
    <row r="907" spans="1:21" s="18" customFormat="1" ht="15" customHeight="1">
      <c r="A907" s="91">
        <v>19</v>
      </c>
      <c r="B907" s="31" t="s">
        <v>5145</v>
      </c>
      <c r="C907" s="31" t="s">
        <v>5146</v>
      </c>
      <c r="D907" s="29" t="s">
        <v>868</v>
      </c>
      <c r="E907" s="32">
        <v>2</v>
      </c>
      <c r="F907" s="69" t="s">
        <v>5323</v>
      </c>
      <c r="G907" s="59" t="s">
        <v>5355</v>
      </c>
      <c r="H907" s="26"/>
      <c r="I907" s="26" t="s">
        <v>45</v>
      </c>
      <c r="J907" s="32">
        <v>1</v>
      </c>
      <c r="K907" s="91">
        <v>2</v>
      </c>
      <c r="L907" s="32" t="s">
        <v>5302</v>
      </c>
      <c r="M907" s="55" t="s">
        <v>5302</v>
      </c>
      <c r="N907" s="39" t="s">
        <v>5302</v>
      </c>
      <c r="O907" s="32" t="s">
        <v>5302</v>
      </c>
      <c r="P907" s="36">
        <v>42.5</v>
      </c>
      <c r="Q907" s="41" t="s">
        <v>5303</v>
      </c>
      <c r="R907" s="44">
        <v>242</v>
      </c>
      <c r="S907" s="143" t="s">
        <v>5302</v>
      </c>
      <c r="T907" s="126" cm="1">
        <f t="array" ref="T907">_xlfn.IFS(Q907="始業～就業（8:30～17:15）",R907*7.75,Q907="日の入り～日の出",R907*12,Q907="その他",S907)</f>
        <v>1875.5</v>
      </c>
      <c r="U907" s="35" t="s">
        <v>4948</v>
      </c>
    </row>
    <row r="908" spans="1:21" s="18" customFormat="1" ht="15" customHeight="1">
      <c r="A908" s="91">
        <v>19</v>
      </c>
      <c r="B908" s="31" t="s">
        <v>5145</v>
      </c>
      <c r="C908" s="31" t="s">
        <v>5146</v>
      </c>
      <c r="D908" s="29" t="s">
        <v>868</v>
      </c>
      <c r="E908" s="32">
        <v>2</v>
      </c>
      <c r="F908" s="69" t="s">
        <v>5323</v>
      </c>
      <c r="G908" s="59" t="s">
        <v>5356</v>
      </c>
      <c r="H908" s="26"/>
      <c r="I908" s="26" t="s">
        <v>45</v>
      </c>
      <c r="J908" s="32">
        <v>23</v>
      </c>
      <c r="K908" s="91">
        <v>46</v>
      </c>
      <c r="L908" s="32" t="s">
        <v>5302</v>
      </c>
      <c r="M908" s="55" t="s">
        <v>5302</v>
      </c>
      <c r="N908" s="39" t="s">
        <v>5302</v>
      </c>
      <c r="O908" s="32" t="s">
        <v>5302</v>
      </c>
      <c r="P908" s="36">
        <v>42.5</v>
      </c>
      <c r="Q908" s="41" t="s">
        <v>5303</v>
      </c>
      <c r="R908" s="44">
        <v>242</v>
      </c>
      <c r="S908" s="143" t="s">
        <v>5302</v>
      </c>
      <c r="T908" s="126" cm="1">
        <f t="array" ref="T908">_xlfn.IFS(Q908="始業～就業（8:30～17:15）",R908*7.75,Q908="日の入り～日の出",R908*12,Q908="その他",S908)</f>
        <v>1875.5</v>
      </c>
      <c r="U908" s="35" t="s">
        <v>4948</v>
      </c>
    </row>
    <row r="909" spans="1:21" s="18" customFormat="1" ht="15" customHeight="1">
      <c r="A909" s="91">
        <v>19</v>
      </c>
      <c r="B909" s="31" t="s">
        <v>5145</v>
      </c>
      <c r="C909" s="31" t="s">
        <v>5146</v>
      </c>
      <c r="D909" s="29" t="s">
        <v>868</v>
      </c>
      <c r="E909" s="32">
        <v>2</v>
      </c>
      <c r="F909" s="69" t="s">
        <v>5323</v>
      </c>
      <c r="G909" s="59" t="s">
        <v>5356</v>
      </c>
      <c r="H909" s="26"/>
      <c r="I909" s="26" t="s">
        <v>45</v>
      </c>
      <c r="J909" s="32">
        <v>2</v>
      </c>
      <c r="K909" s="91">
        <v>2</v>
      </c>
      <c r="L909" s="32" t="s">
        <v>5302</v>
      </c>
      <c r="M909" s="55" t="s">
        <v>5302</v>
      </c>
      <c r="N909" s="39" t="s">
        <v>5302</v>
      </c>
      <c r="O909" s="32" t="s">
        <v>5302</v>
      </c>
      <c r="P909" s="36">
        <v>45</v>
      </c>
      <c r="Q909" s="41" t="s">
        <v>5303</v>
      </c>
      <c r="R909" s="44">
        <v>242</v>
      </c>
      <c r="S909" s="143" t="s">
        <v>5302</v>
      </c>
      <c r="T909" s="126" cm="1">
        <f t="array" ref="T909">_xlfn.IFS(Q909="始業～就業（8:30～17:15）",R909*7.75,Q909="日の入り～日の出",R909*12,Q909="その他",S909)</f>
        <v>1875.5</v>
      </c>
      <c r="U909" s="35" t="s">
        <v>4948</v>
      </c>
    </row>
    <row r="910" spans="1:21" s="18" customFormat="1" ht="15" customHeight="1">
      <c r="A910" s="91">
        <v>19</v>
      </c>
      <c r="B910" s="31" t="s">
        <v>5145</v>
      </c>
      <c r="C910" s="31" t="s">
        <v>5146</v>
      </c>
      <c r="D910" s="29" t="s">
        <v>868</v>
      </c>
      <c r="E910" s="32">
        <v>2</v>
      </c>
      <c r="F910" s="69" t="s">
        <v>5323</v>
      </c>
      <c r="G910" s="59" t="s">
        <v>5325</v>
      </c>
      <c r="H910" s="26"/>
      <c r="I910" s="26" t="s">
        <v>45</v>
      </c>
      <c r="J910" s="32">
        <v>8</v>
      </c>
      <c r="K910" s="91">
        <v>8</v>
      </c>
      <c r="L910" s="32" t="s">
        <v>5302</v>
      </c>
      <c r="M910" s="55" t="s">
        <v>5302</v>
      </c>
      <c r="N910" s="39" t="s">
        <v>5302</v>
      </c>
      <c r="O910" s="32" t="s">
        <v>5302</v>
      </c>
      <c r="P910" s="36">
        <v>45</v>
      </c>
      <c r="Q910" s="41" t="s">
        <v>5303</v>
      </c>
      <c r="R910" s="44">
        <v>242</v>
      </c>
      <c r="S910" s="143" t="s">
        <v>5302</v>
      </c>
      <c r="T910" s="126" cm="1">
        <f t="array" ref="T910">_xlfn.IFS(Q910="始業～就業（8:30～17:15）",R910*7.75,Q910="日の入り～日の出",R910*12,Q910="その他",S910)</f>
        <v>1875.5</v>
      </c>
      <c r="U910" s="35" t="s">
        <v>4948</v>
      </c>
    </row>
    <row r="911" spans="1:21" s="18" customFormat="1" ht="15" customHeight="1">
      <c r="A911" s="91">
        <v>19</v>
      </c>
      <c r="B911" s="31" t="s">
        <v>5145</v>
      </c>
      <c r="C911" s="31" t="s">
        <v>5146</v>
      </c>
      <c r="D911" s="29" t="s">
        <v>868</v>
      </c>
      <c r="E911" s="32">
        <v>2</v>
      </c>
      <c r="F911" s="69" t="s">
        <v>5323</v>
      </c>
      <c r="G911" s="59" t="s">
        <v>709</v>
      </c>
      <c r="H911" s="26"/>
      <c r="I911" s="26" t="s">
        <v>45</v>
      </c>
      <c r="J911" s="32">
        <v>1</v>
      </c>
      <c r="K911" s="91">
        <v>1</v>
      </c>
      <c r="L911" s="32" t="s">
        <v>5302</v>
      </c>
      <c r="M911" s="55" t="s">
        <v>5302</v>
      </c>
      <c r="N911" s="39" t="s">
        <v>5302</v>
      </c>
      <c r="O911" s="32" t="s">
        <v>5302</v>
      </c>
      <c r="P911" s="36">
        <v>45</v>
      </c>
      <c r="Q911" s="41" t="s">
        <v>5303</v>
      </c>
      <c r="R911" s="44">
        <v>242</v>
      </c>
      <c r="S911" s="143" t="s">
        <v>5302</v>
      </c>
      <c r="T911" s="126" cm="1">
        <f t="array" ref="T911">_xlfn.IFS(Q911="始業～就業（8:30～17:15）",R911*7.75,Q911="日の入り～日の出",R911*12,Q911="その他",S911)</f>
        <v>1875.5</v>
      </c>
      <c r="U911" s="35"/>
    </row>
    <row r="912" spans="1:21" s="18" customFormat="1" ht="15" customHeight="1">
      <c r="A912" s="91">
        <v>19</v>
      </c>
      <c r="B912" s="31" t="s">
        <v>5145</v>
      </c>
      <c r="C912" s="31" t="s">
        <v>5146</v>
      </c>
      <c r="D912" s="29" t="s">
        <v>868</v>
      </c>
      <c r="E912" s="32">
        <v>1</v>
      </c>
      <c r="F912" s="69" t="s">
        <v>5323</v>
      </c>
      <c r="G912" s="59" t="s">
        <v>6076</v>
      </c>
      <c r="H912" s="26"/>
      <c r="I912" s="26" t="s">
        <v>430</v>
      </c>
      <c r="J912" s="32">
        <v>8</v>
      </c>
      <c r="K912" s="91">
        <v>8</v>
      </c>
      <c r="L912" s="32" t="s">
        <v>5019</v>
      </c>
      <c r="M912" s="55">
        <v>8</v>
      </c>
      <c r="N912" s="41" t="s">
        <v>5223</v>
      </c>
      <c r="O912" s="32" t="s">
        <v>5302</v>
      </c>
      <c r="P912" s="36">
        <v>310</v>
      </c>
      <c r="Q912" s="41" t="s">
        <v>5303</v>
      </c>
      <c r="R912" s="44">
        <v>242</v>
      </c>
      <c r="S912" s="143" t="s">
        <v>5302</v>
      </c>
      <c r="T912" s="126" cm="1">
        <f t="array" ref="T912">_xlfn.IFS(Q912="始業～就業（8:30～17:15）",R912*7.75,Q912="日の入り～日の出",R912*12,Q912="その他",S912)</f>
        <v>1875.5</v>
      </c>
      <c r="U912" s="35" t="s">
        <v>304</v>
      </c>
    </row>
    <row r="913" spans="1:21" s="18" customFormat="1" ht="15" customHeight="1">
      <c r="A913" s="91">
        <v>19</v>
      </c>
      <c r="B913" s="31" t="s">
        <v>5145</v>
      </c>
      <c r="C913" s="31" t="s">
        <v>5146</v>
      </c>
      <c r="D913" s="29" t="s">
        <v>868</v>
      </c>
      <c r="E913" s="32">
        <v>3</v>
      </c>
      <c r="F913" s="69" t="s">
        <v>5323</v>
      </c>
      <c r="G913" s="59" t="s">
        <v>5357</v>
      </c>
      <c r="H913" s="26"/>
      <c r="I913" s="26" t="s">
        <v>45</v>
      </c>
      <c r="J913" s="32">
        <v>24</v>
      </c>
      <c r="K913" s="91">
        <v>72</v>
      </c>
      <c r="L913" s="32" t="s">
        <v>5302</v>
      </c>
      <c r="M913" s="55" t="s">
        <v>5302</v>
      </c>
      <c r="N913" s="39" t="s">
        <v>5302</v>
      </c>
      <c r="O913" s="32" t="s">
        <v>5302</v>
      </c>
      <c r="P913" s="36">
        <v>42.5</v>
      </c>
      <c r="Q913" s="41" t="s">
        <v>5303</v>
      </c>
      <c r="R913" s="44">
        <v>242</v>
      </c>
      <c r="S913" s="143" t="s">
        <v>5302</v>
      </c>
      <c r="T913" s="126" cm="1">
        <f t="array" ref="T913">_xlfn.IFS(Q913="始業～就業（8:30～17:15）",R913*7.75,Q913="日の入り～日の出",R913*12,Q913="その他",S913)</f>
        <v>1875.5</v>
      </c>
      <c r="U913" s="35" t="s">
        <v>4948</v>
      </c>
    </row>
    <row r="914" spans="1:21" s="18" customFormat="1" ht="15" customHeight="1">
      <c r="A914" s="91">
        <v>19</v>
      </c>
      <c r="B914" s="31" t="s">
        <v>5145</v>
      </c>
      <c r="C914" s="31" t="s">
        <v>5146</v>
      </c>
      <c r="D914" s="29" t="s">
        <v>868</v>
      </c>
      <c r="E914" s="32">
        <v>3</v>
      </c>
      <c r="F914" s="69" t="s">
        <v>5323</v>
      </c>
      <c r="G914" s="59" t="s">
        <v>5357</v>
      </c>
      <c r="H914" s="26"/>
      <c r="I914" s="26" t="s">
        <v>45</v>
      </c>
      <c r="J914" s="32">
        <v>2</v>
      </c>
      <c r="K914" s="91">
        <v>2</v>
      </c>
      <c r="L914" s="32" t="s">
        <v>5302</v>
      </c>
      <c r="M914" s="55" t="s">
        <v>5302</v>
      </c>
      <c r="N914" s="39" t="s">
        <v>5302</v>
      </c>
      <c r="O914" s="32" t="s">
        <v>5302</v>
      </c>
      <c r="P914" s="36">
        <v>45</v>
      </c>
      <c r="Q914" s="41" t="s">
        <v>5303</v>
      </c>
      <c r="R914" s="44">
        <v>242</v>
      </c>
      <c r="S914" s="143" t="s">
        <v>5302</v>
      </c>
      <c r="T914" s="126" cm="1">
        <f t="array" ref="T914">_xlfn.IFS(Q914="始業～就業（8:30～17:15）",R914*7.75,Q914="日の入り～日の出",R914*12,Q914="その他",S914)</f>
        <v>1875.5</v>
      </c>
      <c r="U914" s="35" t="s">
        <v>4948</v>
      </c>
    </row>
    <row r="915" spans="1:21" s="18" customFormat="1" ht="15" customHeight="1">
      <c r="A915" s="91">
        <v>19</v>
      </c>
      <c r="B915" s="31" t="s">
        <v>5145</v>
      </c>
      <c r="C915" s="31" t="s">
        <v>5146</v>
      </c>
      <c r="D915" s="29" t="s">
        <v>868</v>
      </c>
      <c r="E915" s="32">
        <v>3</v>
      </c>
      <c r="F915" s="69" t="s">
        <v>5323</v>
      </c>
      <c r="G915" s="59" t="s">
        <v>6077</v>
      </c>
      <c r="H915" s="26"/>
      <c r="I915" s="26" t="s">
        <v>45</v>
      </c>
      <c r="J915" s="32">
        <v>4</v>
      </c>
      <c r="K915" s="91">
        <v>4</v>
      </c>
      <c r="L915" s="32" t="s">
        <v>5302</v>
      </c>
      <c r="M915" s="55" t="s">
        <v>5302</v>
      </c>
      <c r="N915" s="39" t="s">
        <v>5302</v>
      </c>
      <c r="O915" s="32" t="s">
        <v>5302</v>
      </c>
      <c r="P915" s="36">
        <v>45</v>
      </c>
      <c r="Q915" s="41" t="s">
        <v>5303</v>
      </c>
      <c r="R915" s="44">
        <v>242</v>
      </c>
      <c r="S915" s="143" t="s">
        <v>5302</v>
      </c>
      <c r="T915" s="126" cm="1">
        <f t="array" ref="T915">_xlfn.IFS(Q915="始業～就業（8:30～17:15）",R915*7.75,Q915="日の入り～日の出",R915*12,Q915="その他",S915)</f>
        <v>1875.5</v>
      </c>
      <c r="U915" s="35" t="s">
        <v>4948</v>
      </c>
    </row>
    <row r="916" spans="1:21" s="18" customFormat="1" ht="15" customHeight="1">
      <c r="A916" s="91">
        <v>19</v>
      </c>
      <c r="B916" s="31" t="s">
        <v>5145</v>
      </c>
      <c r="C916" s="31" t="s">
        <v>5146</v>
      </c>
      <c r="D916" s="29" t="s">
        <v>868</v>
      </c>
      <c r="E916" s="32">
        <v>3</v>
      </c>
      <c r="F916" s="69" t="s">
        <v>5323</v>
      </c>
      <c r="G916" s="59" t="s">
        <v>5358</v>
      </c>
      <c r="H916" s="26"/>
      <c r="I916" s="26" t="s">
        <v>45</v>
      </c>
      <c r="J916" s="32">
        <v>9</v>
      </c>
      <c r="K916" s="91">
        <v>27</v>
      </c>
      <c r="L916" s="32" t="s">
        <v>5302</v>
      </c>
      <c r="M916" s="55" t="s">
        <v>5302</v>
      </c>
      <c r="N916" s="39" t="s">
        <v>5302</v>
      </c>
      <c r="O916" s="32" t="s">
        <v>5302</v>
      </c>
      <c r="P916" s="36">
        <v>42.5</v>
      </c>
      <c r="Q916" s="41" t="s">
        <v>5303</v>
      </c>
      <c r="R916" s="44">
        <v>242</v>
      </c>
      <c r="S916" s="143" t="s">
        <v>5302</v>
      </c>
      <c r="T916" s="126" cm="1">
        <f t="array" ref="T916">_xlfn.IFS(Q916="始業～就業（8:30～17:15）",R916*7.75,Q916="日の入り～日の出",R916*12,Q916="その他",S916)</f>
        <v>1875.5</v>
      </c>
      <c r="U916" s="35" t="s">
        <v>4948</v>
      </c>
    </row>
    <row r="917" spans="1:21" s="18" customFormat="1" ht="15" customHeight="1">
      <c r="A917" s="91">
        <v>19</v>
      </c>
      <c r="B917" s="31" t="s">
        <v>5145</v>
      </c>
      <c r="C917" s="31" t="s">
        <v>5146</v>
      </c>
      <c r="D917" s="29" t="s">
        <v>868</v>
      </c>
      <c r="E917" s="32">
        <v>3</v>
      </c>
      <c r="F917" s="69" t="s">
        <v>5323</v>
      </c>
      <c r="G917" s="59" t="s">
        <v>5359</v>
      </c>
      <c r="H917" s="26"/>
      <c r="I917" s="26" t="s">
        <v>45</v>
      </c>
      <c r="J917" s="32">
        <v>8</v>
      </c>
      <c r="K917" s="91">
        <v>16</v>
      </c>
      <c r="L917" s="32" t="s">
        <v>5302</v>
      </c>
      <c r="M917" s="55" t="s">
        <v>5302</v>
      </c>
      <c r="N917" s="39" t="s">
        <v>5302</v>
      </c>
      <c r="O917" s="32" t="s">
        <v>5302</v>
      </c>
      <c r="P917" s="36">
        <v>42.5</v>
      </c>
      <c r="Q917" s="41" t="s">
        <v>5303</v>
      </c>
      <c r="R917" s="44">
        <v>242</v>
      </c>
      <c r="S917" s="143" t="s">
        <v>5302</v>
      </c>
      <c r="T917" s="126" cm="1">
        <f t="array" ref="T917">_xlfn.IFS(Q917="始業～就業（8:30～17:15）",R917*7.75,Q917="日の入り～日の出",R917*12,Q917="その他",S917)</f>
        <v>1875.5</v>
      </c>
      <c r="U917" s="35" t="s">
        <v>4948</v>
      </c>
    </row>
    <row r="918" spans="1:21" s="18" customFormat="1" ht="15" customHeight="1">
      <c r="A918" s="91">
        <v>19</v>
      </c>
      <c r="B918" s="31" t="s">
        <v>5145</v>
      </c>
      <c r="C918" s="31" t="s">
        <v>5146</v>
      </c>
      <c r="D918" s="29" t="s">
        <v>868</v>
      </c>
      <c r="E918" s="32">
        <v>3</v>
      </c>
      <c r="F918" s="69" t="s">
        <v>5323</v>
      </c>
      <c r="G918" s="59" t="s">
        <v>5359</v>
      </c>
      <c r="H918" s="26"/>
      <c r="I918" s="26" t="s">
        <v>45</v>
      </c>
      <c r="J918" s="32">
        <v>1</v>
      </c>
      <c r="K918" s="91">
        <v>2</v>
      </c>
      <c r="L918" s="32" t="s">
        <v>5302</v>
      </c>
      <c r="M918" s="55" t="s">
        <v>5302</v>
      </c>
      <c r="N918" s="39" t="s">
        <v>5302</v>
      </c>
      <c r="O918" s="32" t="s">
        <v>5302</v>
      </c>
      <c r="P918" s="36">
        <v>42.5</v>
      </c>
      <c r="Q918" s="41" t="s">
        <v>5303</v>
      </c>
      <c r="R918" s="44">
        <v>242</v>
      </c>
      <c r="S918" s="143" t="s">
        <v>5302</v>
      </c>
      <c r="T918" s="126" cm="1">
        <f t="array" ref="T918">_xlfn.IFS(Q918="始業～就業（8:30～17:15）",R918*7.75,Q918="日の入り～日の出",R918*12,Q918="その他",S918)</f>
        <v>1875.5</v>
      </c>
      <c r="U918" s="35" t="s">
        <v>4948</v>
      </c>
    </row>
    <row r="919" spans="1:21" s="18" customFormat="1" ht="15" customHeight="1">
      <c r="A919" s="91">
        <v>19</v>
      </c>
      <c r="B919" s="31" t="s">
        <v>5145</v>
      </c>
      <c r="C919" s="31" t="s">
        <v>5146</v>
      </c>
      <c r="D919" s="29" t="s">
        <v>868</v>
      </c>
      <c r="E919" s="32">
        <v>3</v>
      </c>
      <c r="F919" s="69" t="s">
        <v>5323</v>
      </c>
      <c r="G919" s="59" t="s">
        <v>5359</v>
      </c>
      <c r="H919" s="26"/>
      <c r="I919" s="26" t="s">
        <v>45</v>
      </c>
      <c r="J919" s="32">
        <v>1</v>
      </c>
      <c r="K919" s="91">
        <v>2</v>
      </c>
      <c r="L919" s="32" t="s">
        <v>5302</v>
      </c>
      <c r="M919" s="55" t="s">
        <v>5302</v>
      </c>
      <c r="N919" s="39" t="s">
        <v>5302</v>
      </c>
      <c r="O919" s="32" t="s">
        <v>5302</v>
      </c>
      <c r="P919" s="36">
        <v>45</v>
      </c>
      <c r="Q919" s="41" t="s">
        <v>5303</v>
      </c>
      <c r="R919" s="44">
        <v>242</v>
      </c>
      <c r="S919" s="143" t="s">
        <v>5302</v>
      </c>
      <c r="T919" s="126" cm="1">
        <f t="array" ref="T919">_xlfn.IFS(Q919="始業～就業（8:30～17:15）",R919*7.75,Q919="日の入り～日の出",R919*12,Q919="その他",S919)</f>
        <v>1875.5</v>
      </c>
      <c r="U919" s="35" t="s">
        <v>4948</v>
      </c>
    </row>
    <row r="920" spans="1:21" s="18" customFormat="1" ht="15" customHeight="1">
      <c r="A920" s="91">
        <v>19</v>
      </c>
      <c r="B920" s="31" t="s">
        <v>5145</v>
      </c>
      <c r="C920" s="31" t="s">
        <v>5146</v>
      </c>
      <c r="D920" s="29" t="s">
        <v>868</v>
      </c>
      <c r="E920" s="32">
        <v>3</v>
      </c>
      <c r="F920" s="69" t="s">
        <v>5323</v>
      </c>
      <c r="G920" s="59" t="s">
        <v>5360</v>
      </c>
      <c r="H920" s="26"/>
      <c r="I920" s="26" t="s">
        <v>45</v>
      </c>
      <c r="J920" s="32">
        <v>10</v>
      </c>
      <c r="K920" s="91">
        <v>20</v>
      </c>
      <c r="L920" s="32" t="s">
        <v>5302</v>
      </c>
      <c r="M920" s="55" t="s">
        <v>5302</v>
      </c>
      <c r="N920" s="39" t="s">
        <v>5302</v>
      </c>
      <c r="O920" s="32" t="s">
        <v>5302</v>
      </c>
      <c r="P920" s="36">
        <v>42.5</v>
      </c>
      <c r="Q920" s="41" t="s">
        <v>5303</v>
      </c>
      <c r="R920" s="44">
        <v>242</v>
      </c>
      <c r="S920" s="143" t="s">
        <v>5302</v>
      </c>
      <c r="T920" s="126" cm="1">
        <f t="array" ref="T920">_xlfn.IFS(Q920="始業～就業（8:30～17:15）",R920*7.75,Q920="日の入り～日の出",R920*12,Q920="その他",S920)</f>
        <v>1875.5</v>
      </c>
      <c r="U920" s="35" t="s">
        <v>4948</v>
      </c>
    </row>
    <row r="921" spans="1:21" s="18" customFormat="1" ht="15" customHeight="1">
      <c r="A921" s="91">
        <v>19</v>
      </c>
      <c r="B921" s="31" t="s">
        <v>5145</v>
      </c>
      <c r="C921" s="31" t="s">
        <v>5146</v>
      </c>
      <c r="D921" s="29" t="s">
        <v>868</v>
      </c>
      <c r="E921" s="32">
        <v>3</v>
      </c>
      <c r="F921" s="69" t="s">
        <v>5323</v>
      </c>
      <c r="G921" s="59" t="s">
        <v>5360</v>
      </c>
      <c r="H921" s="26"/>
      <c r="I921" s="26" t="s">
        <v>45</v>
      </c>
      <c r="J921" s="32">
        <v>1</v>
      </c>
      <c r="K921" s="91">
        <v>2</v>
      </c>
      <c r="L921" s="32" t="s">
        <v>5302</v>
      </c>
      <c r="M921" s="55" t="s">
        <v>5302</v>
      </c>
      <c r="N921" s="39" t="s">
        <v>5302</v>
      </c>
      <c r="O921" s="32" t="s">
        <v>5302</v>
      </c>
      <c r="P921" s="36">
        <v>42.5</v>
      </c>
      <c r="Q921" s="41" t="s">
        <v>5303</v>
      </c>
      <c r="R921" s="44">
        <v>242</v>
      </c>
      <c r="S921" s="143" t="s">
        <v>5302</v>
      </c>
      <c r="T921" s="126" cm="1">
        <f t="array" ref="T921">_xlfn.IFS(Q921="始業～就業（8:30～17:15）",R921*7.75,Q921="日の入り～日の出",R921*12,Q921="その他",S921)</f>
        <v>1875.5</v>
      </c>
      <c r="U921" s="35" t="s">
        <v>4948</v>
      </c>
    </row>
    <row r="922" spans="1:21" s="18" customFormat="1" ht="15" customHeight="1">
      <c r="A922" s="91">
        <v>19</v>
      </c>
      <c r="B922" s="31" t="s">
        <v>5145</v>
      </c>
      <c r="C922" s="31" t="s">
        <v>5146</v>
      </c>
      <c r="D922" s="29" t="s">
        <v>868</v>
      </c>
      <c r="E922" s="32">
        <v>3</v>
      </c>
      <c r="F922" s="69" t="s">
        <v>5323</v>
      </c>
      <c r="G922" s="59" t="s">
        <v>5360</v>
      </c>
      <c r="H922" s="26"/>
      <c r="I922" s="26" t="s">
        <v>45</v>
      </c>
      <c r="J922" s="32">
        <v>1</v>
      </c>
      <c r="K922" s="91">
        <v>2</v>
      </c>
      <c r="L922" s="32" t="s">
        <v>5302</v>
      </c>
      <c r="M922" s="55" t="s">
        <v>5302</v>
      </c>
      <c r="N922" s="39" t="s">
        <v>5302</v>
      </c>
      <c r="O922" s="32" t="s">
        <v>5302</v>
      </c>
      <c r="P922" s="36">
        <v>45</v>
      </c>
      <c r="Q922" s="41" t="s">
        <v>5303</v>
      </c>
      <c r="R922" s="44">
        <v>242</v>
      </c>
      <c r="S922" s="143" t="s">
        <v>5302</v>
      </c>
      <c r="T922" s="126" cm="1">
        <f t="array" ref="T922">_xlfn.IFS(Q922="始業～就業（8:30～17:15）",R922*7.75,Q922="日の入り～日の出",R922*12,Q922="その他",S922)</f>
        <v>1875.5</v>
      </c>
      <c r="U922" s="35" t="s">
        <v>4948</v>
      </c>
    </row>
    <row r="923" spans="1:21" s="18" customFormat="1" ht="15" customHeight="1">
      <c r="A923" s="91">
        <v>19</v>
      </c>
      <c r="B923" s="31" t="s">
        <v>5145</v>
      </c>
      <c r="C923" s="31" t="s">
        <v>5146</v>
      </c>
      <c r="D923" s="29" t="s">
        <v>868</v>
      </c>
      <c r="E923" s="32">
        <v>3</v>
      </c>
      <c r="F923" s="69" t="s">
        <v>5323</v>
      </c>
      <c r="G923" s="59" t="s">
        <v>5361</v>
      </c>
      <c r="H923" s="26"/>
      <c r="I923" s="26" t="s">
        <v>45</v>
      </c>
      <c r="J923" s="32">
        <v>8</v>
      </c>
      <c r="K923" s="91">
        <v>16</v>
      </c>
      <c r="L923" s="32" t="s">
        <v>5302</v>
      </c>
      <c r="M923" s="55" t="s">
        <v>5302</v>
      </c>
      <c r="N923" s="39" t="s">
        <v>5302</v>
      </c>
      <c r="O923" s="32" t="s">
        <v>5302</v>
      </c>
      <c r="P923" s="36">
        <v>42.5</v>
      </c>
      <c r="Q923" s="41" t="s">
        <v>5303</v>
      </c>
      <c r="R923" s="44">
        <v>242</v>
      </c>
      <c r="S923" s="143" t="s">
        <v>5302</v>
      </c>
      <c r="T923" s="126" cm="1">
        <f t="array" ref="T923">_xlfn.IFS(Q923="始業～就業（8:30～17:15）",R923*7.75,Q923="日の入り～日の出",R923*12,Q923="その他",S923)</f>
        <v>1875.5</v>
      </c>
      <c r="U923" s="35" t="s">
        <v>4948</v>
      </c>
    </row>
    <row r="924" spans="1:21" s="7" customFormat="1" ht="15" customHeight="1">
      <c r="A924" s="91">
        <v>19</v>
      </c>
      <c r="B924" s="31" t="s">
        <v>5145</v>
      </c>
      <c r="C924" s="31" t="s">
        <v>5146</v>
      </c>
      <c r="D924" s="29" t="s">
        <v>868</v>
      </c>
      <c r="E924" s="32">
        <v>3</v>
      </c>
      <c r="F924" s="69" t="s">
        <v>5323</v>
      </c>
      <c r="G924" s="59" t="s">
        <v>5362</v>
      </c>
      <c r="H924" s="26"/>
      <c r="I924" s="26" t="s">
        <v>101</v>
      </c>
      <c r="J924" s="32">
        <v>9</v>
      </c>
      <c r="K924" s="91">
        <v>27</v>
      </c>
      <c r="L924" s="32" t="s">
        <v>5302</v>
      </c>
      <c r="M924" s="55" t="s">
        <v>5302</v>
      </c>
      <c r="N924" s="39" t="s">
        <v>5302</v>
      </c>
      <c r="O924" s="32" t="s">
        <v>5302</v>
      </c>
      <c r="P924" s="36">
        <v>38.5</v>
      </c>
      <c r="Q924" s="41" t="s">
        <v>5303</v>
      </c>
      <c r="R924" s="44">
        <v>242</v>
      </c>
      <c r="S924" s="143" t="s">
        <v>5302</v>
      </c>
      <c r="T924" s="126" cm="1">
        <f t="array" ref="T924">_xlfn.IFS(Q924="始業～就業（8:30～17:15）",R924*7.75,Q924="日の入り～日の出",R924*12,Q924="その他",S924)</f>
        <v>1875.5</v>
      </c>
      <c r="U924" s="35" t="s">
        <v>5010</v>
      </c>
    </row>
    <row r="925" spans="1:21" s="7" customFormat="1" ht="15" customHeight="1">
      <c r="A925" s="91">
        <v>19</v>
      </c>
      <c r="B925" s="31" t="s">
        <v>5145</v>
      </c>
      <c r="C925" s="31" t="s">
        <v>5146</v>
      </c>
      <c r="D925" s="29" t="s">
        <v>868</v>
      </c>
      <c r="E925" s="32">
        <v>3</v>
      </c>
      <c r="F925" s="69" t="s">
        <v>5323</v>
      </c>
      <c r="G925" s="59" t="s">
        <v>687</v>
      </c>
      <c r="H925" s="26"/>
      <c r="I925" s="26" t="s">
        <v>45</v>
      </c>
      <c r="J925" s="32">
        <v>2</v>
      </c>
      <c r="K925" s="91">
        <v>2</v>
      </c>
      <c r="L925" s="32" t="s">
        <v>5302</v>
      </c>
      <c r="M925" s="55" t="s">
        <v>5302</v>
      </c>
      <c r="N925" s="39" t="s">
        <v>5302</v>
      </c>
      <c r="O925" s="32" t="s">
        <v>5302</v>
      </c>
      <c r="P925" s="36">
        <v>45</v>
      </c>
      <c r="Q925" s="41" t="s">
        <v>5303</v>
      </c>
      <c r="R925" s="44">
        <v>242</v>
      </c>
      <c r="S925" s="143" t="s">
        <v>5302</v>
      </c>
      <c r="T925" s="126" cm="1">
        <f t="array" ref="T925">_xlfn.IFS(Q925="始業～就業（8:30～17:15）",R925*7.75,Q925="日の入り～日の出",R925*12,Q925="その他",S925)</f>
        <v>1875.5</v>
      </c>
      <c r="U925" s="35" t="s">
        <v>4948</v>
      </c>
    </row>
    <row r="926" spans="1:21" s="7" customFormat="1" ht="15" customHeight="1">
      <c r="A926" s="91">
        <v>19</v>
      </c>
      <c r="B926" s="31" t="s">
        <v>5145</v>
      </c>
      <c r="C926" s="31" t="s">
        <v>5146</v>
      </c>
      <c r="D926" s="29" t="s">
        <v>868</v>
      </c>
      <c r="E926" s="32">
        <v>3</v>
      </c>
      <c r="F926" s="69" t="s">
        <v>5323</v>
      </c>
      <c r="G926" s="59" t="s">
        <v>687</v>
      </c>
      <c r="H926" s="26"/>
      <c r="I926" s="26" t="s">
        <v>52</v>
      </c>
      <c r="J926" s="32">
        <v>1</v>
      </c>
      <c r="K926" s="91">
        <v>1</v>
      </c>
      <c r="L926" s="32" t="s">
        <v>5302</v>
      </c>
      <c r="M926" s="55" t="s">
        <v>5302</v>
      </c>
      <c r="N926" s="39" t="s">
        <v>5302</v>
      </c>
      <c r="O926" s="32" t="s">
        <v>5302</v>
      </c>
      <c r="P926" s="36">
        <v>25</v>
      </c>
      <c r="Q926" s="41" t="s">
        <v>5303</v>
      </c>
      <c r="R926" s="44">
        <v>242</v>
      </c>
      <c r="S926" s="143" t="s">
        <v>5302</v>
      </c>
      <c r="T926" s="126" cm="1">
        <f t="array" ref="T926">_xlfn.IFS(Q926="始業～就業（8:30～17:15）",R926*7.75,Q926="日の入り～日の出",R926*12,Q926="その他",S926)</f>
        <v>1875.5</v>
      </c>
      <c r="U926" s="35" t="s">
        <v>51</v>
      </c>
    </row>
    <row r="927" spans="1:21" s="18" customFormat="1" ht="15" customHeight="1">
      <c r="A927" s="91">
        <v>19</v>
      </c>
      <c r="B927" s="31" t="s">
        <v>5145</v>
      </c>
      <c r="C927" s="31" t="s">
        <v>5146</v>
      </c>
      <c r="D927" s="29" t="s">
        <v>868</v>
      </c>
      <c r="E927" s="32">
        <v>3</v>
      </c>
      <c r="F927" s="69" t="s">
        <v>5323</v>
      </c>
      <c r="G927" s="59" t="s">
        <v>5352</v>
      </c>
      <c r="H927" s="26"/>
      <c r="I927" s="26" t="s">
        <v>45</v>
      </c>
      <c r="J927" s="32">
        <v>3</v>
      </c>
      <c r="K927" s="91">
        <v>3</v>
      </c>
      <c r="L927" s="32" t="s">
        <v>5302</v>
      </c>
      <c r="M927" s="55" t="s">
        <v>5302</v>
      </c>
      <c r="N927" s="39" t="s">
        <v>5302</v>
      </c>
      <c r="O927" s="32" t="s">
        <v>5302</v>
      </c>
      <c r="P927" s="36">
        <v>45</v>
      </c>
      <c r="Q927" s="41" t="s">
        <v>5303</v>
      </c>
      <c r="R927" s="44">
        <v>242</v>
      </c>
      <c r="S927" s="143" t="s">
        <v>5302</v>
      </c>
      <c r="T927" s="126" cm="1">
        <f t="array" ref="T927">_xlfn.IFS(Q927="始業～就業（8:30～17:15）",R927*7.75,Q927="日の入り～日の出",R927*12,Q927="その他",S927)</f>
        <v>1875.5</v>
      </c>
      <c r="U927" s="35" t="s">
        <v>4948</v>
      </c>
    </row>
    <row r="928" spans="1:21" s="18" customFormat="1" ht="15" customHeight="1">
      <c r="A928" s="91">
        <v>19</v>
      </c>
      <c r="B928" s="31" t="s">
        <v>5145</v>
      </c>
      <c r="C928" s="31" t="s">
        <v>5146</v>
      </c>
      <c r="D928" s="29" t="s">
        <v>868</v>
      </c>
      <c r="E928" s="32">
        <v>3</v>
      </c>
      <c r="F928" s="69" t="s">
        <v>5323</v>
      </c>
      <c r="G928" s="59" t="s">
        <v>6073</v>
      </c>
      <c r="H928" s="26"/>
      <c r="I928" s="26" t="s">
        <v>45</v>
      </c>
      <c r="J928" s="32">
        <v>1</v>
      </c>
      <c r="K928" s="91">
        <v>1</v>
      </c>
      <c r="L928" s="32" t="s">
        <v>5302</v>
      </c>
      <c r="M928" s="55" t="s">
        <v>5302</v>
      </c>
      <c r="N928" s="39" t="s">
        <v>5302</v>
      </c>
      <c r="O928" s="32" t="s">
        <v>5302</v>
      </c>
      <c r="P928" s="36">
        <v>45</v>
      </c>
      <c r="Q928" s="41" t="s">
        <v>5303</v>
      </c>
      <c r="R928" s="44">
        <v>242</v>
      </c>
      <c r="S928" s="143" t="s">
        <v>5302</v>
      </c>
      <c r="T928" s="126" cm="1">
        <f t="array" ref="T928">_xlfn.IFS(Q928="始業～就業（8:30～17:15）",R928*7.75,Q928="日の入り～日の出",R928*12,Q928="その他",S928)</f>
        <v>1875.5</v>
      </c>
      <c r="U928" s="35" t="s">
        <v>4948</v>
      </c>
    </row>
    <row r="929" spans="1:21" s="18" customFormat="1" ht="15" customHeight="1">
      <c r="A929" s="91">
        <v>19</v>
      </c>
      <c r="B929" s="31" t="s">
        <v>5145</v>
      </c>
      <c r="C929" s="31" t="s">
        <v>5146</v>
      </c>
      <c r="D929" s="29" t="s">
        <v>868</v>
      </c>
      <c r="E929" s="32">
        <v>3</v>
      </c>
      <c r="F929" s="69" t="s">
        <v>5323</v>
      </c>
      <c r="G929" s="59" t="s">
        <v>5352</v>
      </c>
      <c r="H929" s="26"/>
      <c r="I929" s="26" t="s">
        <v>45</v>
      </c>
      <c r="J929" s="32">
        <v>2</v>
      </c>
      <c r="K929" s="91">
        <v>2</v>
      </c>
      <c r="L929" s="32" t="s">
        <v>5302</v>
      </c>
      <c r="M929" s="55" t="s">
        <v>5302</v>
      </c>
      <c r="N929" s="39" t="s">
        <v>5302</v>
      </c>
      <c r="O929" s="32" t="s">
        <v>5302</v>
      </c>
      <c r="P929" s="36">
        <v>45</v>
      </c>
      <c r="Q929" s="41" t="s">
        <v>5303</v>
      </c>
      <c r="R929" s="44">
        <v>242</v>
      </c>
      <c r="S929" s="143" t="s">
        <v>5302</v>
      </c>
      <c r="T929" s="126" cm="1">
        <f t="array" ref="T929">_xlfn.IFS(Q929="始業～就業（8:30～17:15）",R929*7.75,Q929="日の入り～日の出",R929*12,Q929="その他",S929)</f>
        <v>1875.5</v>
      </c>
      <c r="U929" s="35" t="s">
        <v>4948</v>
      </c>
    </row>
    <row r="930" spans="1:21" s="18" customFormat="1" ht="15" customHeight="1">
      <c r="A930" s="91">
        <v>19</v>
      </c>
      <c r="B930" s="31" t="s">
        <v>5145</v>
      </c>
      <c r="C930" s="31" t="s">
        <v>5146</v>
      </c>
      <c r="D930" s="29" t="s">
        <v>868</v>
      </c>
      <c r="E930" s="32">
        <v>3</v>
      </c>
      <c r="F930" s="69" t="s">
        <v>5323</v>
      </c>
      <c r="G930" s="59" t="s">
        <v>6073</v>
      </c>
      <c r="H930" s="26"/>
      <c r="I930" s="26" t="s">
        <v>45</v>
      </c>
      <c r="J930" s="32">
        <v>1</v>
      </c>
      <c r="K930" s="91">
        <v>1</v>
      </c>
      <c r="L930" s="32" t="s">
        <v>5302</v>
      </c>
      <c r="M930" s="55" t="s">
        <v>5302</v>
      </c>
      <c r="N930" s="39" t="s">
        <v>5302</v>
      </c>
      <c r="O930" s="32" t="s">
        <v>5302</v>
      </c>
      <c r="P930" s="36">
        <v>45</v>
      </c>
      <c r="Q930" s="41" t="s">
        <v>5303</v>
      </c>
      <c r="R930" s="44">
        <v>242</v>
      </c>
      <c r="S930" s="143" t="s">
        <v>5302</v>
      </c>
      <c r="T930" s="126" cm="1">
        <f t="array" ref="T930">_xlfn.IFS(Q930="始業～就業（8:30～17:15）",R930*7.75,Q930="日の入り～日の出",R930*12,Q930="その他",S930)</f>
        <v>1875.5</v>
      </c>
      <c r="U930" s="35" t="s">
        <v>4948</v>
      </c>
    </row>
    <row r="931" spans="1:21" s="18" customFormat="1" ht="15" customHeight="1">
      <c r="A931" s="91">
        <v>19</v>
      </c>
      <c r="B931" s="31" t="s">
        <v>5145</v>
      </c>
      <c r="C931" s="31" t="s">
        <v>5146</v>
      </c>
      <c r="D931" s="29" t="s">
        <v>868</v>
      </c>
      <c r="E931" s="32">
        <v>3</v>
      </c>
      <c r="F931" s="69" t="s">
        <v>5323</v>
      </c>
      <c r="G931" s="59" t="s">
        <v>5338</v>
      </c>
      <c r="H931" s="26"/>
      <c r="I931" s="26" t="s">
        <v>45</v>
      </c>
      <c r="J931" s="32">
        <v>1</v>
      </c>
      <c r="K931" s="91">
        <v>1</v>
      </c>
      <c r="L931" s="32" t="s">
        <v>5302</v>
      </c>
      <c r="M931" s="55" t="s">
        <v>5302</v>
      </c>
      <c r="N931" s="39" t="s">
        <v>5302</v>
      </c>
      <c r="O931" s="32" t="s">
        <v>5302</v>
      </c>
      <c r="P931" s="36">
        <v>45</v>
      </c>
      <c r="Q931" s="41" t="s">
        <v>5303</v>
      </c>
      <c r="R931" s="44">
        <v>242</v>
      </c>
      <c r="S931" s="143" t="s">
        <v>5302</v>
      </c>
      <c r="T931" s="126" cm="1">
        <f t="array" ref="T931">_xlfn.IFS(Q931="始業～就業（8:30～17:15）",R931*7.75,Q931="日の入り～日の出",R931*12,Q931="その他",S931)</f>
        <v>1875.5</v>
      </c>
      <c r="U931" s="35" t="s">
        <v>4948</v>
      </c>
    </row>
    <row r="932" spans="1:21" s="18" customFormat="1" ht="15" customHeight="1">
      <c r="A932" s="91">
        <v>19</v>
      </c>
      <c r="B932" s="31" t="s">
        <v>5145</v>
      </c>
      <c r="C932" s="31" t="s">
        <v>5146</v>
      </c>
      <c r="D932" s="29" t="s">
        <v>868</v>
      </c>
      <c r="E932" s="32">
        <v>3</v>
      </c>
      <c r="F932" s="69" t="s">
        <v>5323</v>
      </c>
      <c r="G932" s="59" t="s">
        <v>5363</v>
      </c>
      <c r="H932" s="26"/>
      <c r="I932" s="26" t="s">
        <v>45</v>
      </c>
      <c r="J932" s="32">
        <v>52</v>
      </c>
      <c r="K932" s="91">
        <v>156</v>
      </c>
      <c r="L932" s="32" t="s">
        <v>5302</v>
      </c>
      <c r="M932" s="55" t="s">
        <v>5302</v>
      </c>
      <c r="N932" s="39" t="s">
        <v>5302</v>
      </c>
      <c r="O932" s="32" t="s">
        <v>5302</v>
      </c>
      <c r="P932" s="36">
        <v>42.5</v>
      </c>
      <c r="Q932" s="41" t="s">
        <v>5303</v>
      </c>
      <c r="R932" s="44">
        <v>242</v>
      </c>
      <c r="S932" s="143" t="s">
        <v>5302</v>
      </c>
      <c r="T932" s="126" cm="1">
        <f t="array" ref="T932">_xlfn.IFS(Q932="始業～就業（8:30～17:15）",R932*7.75,Q932="日の入り～日の出",R932*12,Q932="その他",S932)</f>
        <v>1875.5</v>
      </c>
      <c r="U932" s="35" t="s">
        <v>4948</v>
      </c>
    </row>
    <row r="933" spans="1:21" s="18" customFormat="1" ht="15" customHeight="1">
      <c r="A933" s="91">
        <v>19</v>
      </c>
      <c r="B933" s="31" t="s">
        <v>5145</v>
      </c>
      <c r="C933" s="31" t="s">
        <v>5146</v>
      </c>
      <c r="D933" s="29" t="s">
        <v>868</v>
      </c>
      <c r="E933" s="32">
        <v>3</v>
      </c>
      <c r="F933" s="69" t="s">
        <v>5323</v>
      </c>
      <c r="G933" s="59" t="s">
        <v>5363</v>
      </c>
      <c r="H933" s="26"/>
      <c r="I933" s="26" t="s">
        <v>45</v>
      </c>
      <c r="J933" s="32">
        <v>4</v>
      </c>
      <c r="K933" s="91">
        <v>4</v>
      </c>
      <c r="L933" s="32" t="s">
        <v>5302</v>
      </c>
      <c r="M933" s="55" t="s">
        <v>5302</v>
      </c>
      <c r="N933" s="39" t="s">
        <v>5302</v>
      </c>
      <c r="O933" s="32" t="s">
        <v>5302</v>
      </c>
      <c r="P933" s="36">
        <v>45</v>
      </c>
      <c r="Q933" s="41" t="s">
        <v>5303</v>
      </c>
      <c r="R933" s="44">
        <v>242</v>
      </c>
      <c r="S933" s="143" t="s">
        <v>5302</v>
      </c>
      <c r="T933" s="126" cm="1">
        <f t="array" ref="T933">_xlfn.IFS(Q933="始業～就業（8:30～17:15）",R933*7.75,Q933="日の入り～日の出",R933*12,Q933="その他",S933)</f>
        <v>1875.5</v>
      </c>
      <c r="U933" s="35" t="s">
        <v>4948</v>
      </c>
    </row>
    <row r="934" spans="1:21" s="18" customFormat="1" ht="15" customHeight="1">
      <c r="A934" s="91">
        <v>19</v>
      </c>
      <c r="B934" s="31" t="s">
        <v>5145</v>
      </c>
      <c r="C934" s="31" t="s">
        <v>5146</v>
      </c>
      <c r="D934" s="29" t="s">
        <v>868</v>
      </c>
      <c r="E934" s="32">
        <v>3</v>
      </c>
      <c r="F934" s="69" t="s">
        <v>5323</v>
      </c>
      <c r="G934" s="59" t="s">
        <v>5325</v>
      </c>
      <c r="H934" s="26"/>
      <c r="I934" s="26" t="s">
        <v>45</v>
      </c>
      <c r="J934" s="32">
        <v>5</v>
      </c>
      <c r="K934" s="91">
        <v>5</v>
      </c>
      <c r="L934" s="32" t="s">
        <v>5302</v>
      </c>
      <c r="M934" s="55" t="s">
        <v>5302</v>
      </c>
      <c r="N934" s="39" t="s">
        <v>5302</v>
      </c>
      <c r="O934" s="32" t="s">
        <v>5302</v>
      </c>
      <c r="P934" s="36">
        <v>45</v>
      </c>
      <c r="Q934" s="41" t="s">
        <v>5303</v>
      </c>
      <c r="R934" s="44">
        <v>242</v>
      </c>
      <c r="S934" s="143" t="s">
        <v>5302</v>
      </c>
      <c r="T934" s="126" cm="1">
        <f t="array" ref="T934">_xlfn.IFS(Q934="始業～就業（8:30～17:15）",R934*7.75,Q934="日の入り～日の出",R934*12,Q934="その他",S934)</f>
        <v>1875.5</v>
      </c>
      <c r="U934" s="35" t="s">
        <v>4948</v>
      </c>
    </row>
    <row r="935" spans="1:21" s="18" customFormat="1" ht="15" customHeight="1">
      <c r="A935" s="91">
        <v>19</v>
      </c>
      <c r="B935" s="31" t="s">
        <v>5145</v>
      </c>
      <c r="C935" s="31" t="s">
        <v>5146</v>
      </c>
      <c r="D935" s="29" t="s">
        <v>868</v>
      </c>
      <c r="E935" s="32">
        <v>3</v>
      </c>
      <c r="F935" s="69" t="s">
        <v>5323</v>
      </c>
      <c r="G935" s="59" t="s">
        <v>5364</v>
      </c>
      <c r="H935" s="26"/>
      <c r="I935" s="26" t="s">
        <v>45</v>
      </c>
      <c r="J935" s="32">
        <v>4</v>
      </c>
      <c r="K935" s="91">
        <v>8</v>
      </c>
      <c r="L935" s="32" t="s">
        <v>5302</v>
      </c>
      <c r="M935" s="55" t="s">
        <v>5302</v>
      </c>
      <c r="N935" s="39" t="s">
        <v>5302</v>
      </c>
      <c r="O935" s="32" t="s">
        <v>5302</v>
      </c>
      <c r="P935" s="36">
        <v>42.5</v>
      </c>
      <c r="Q935" s="41" t="s">
        <v>5303</v>
      </c>
      <c r="R935" s="44">
        <v>242</v>
      </c>
      <c r="S935" s="143" t="s">
        <v>5302</v>
      </c>
      <c r="T935" s="126" cm="1">
        <f t="array" ref="T935">_xlfn.IFS(Q935="始業～就業（8:30～17:15）",R935*7.75,Q935="日の入り～日の出",R935*12,Q935="その他",S935)</f>
        <v>1875.5</v>
      </c>
      <c r="U935" s="35" t="s">
        <v>4948</v>
      </c>
    </row>
    <row r="936" spans="1:21" s="18" customFormat="1" ht="15" customHeight="1">
      <c r="A936" s="91">
        <v>19</v>
      </c>
      <c r="B936" s="31" t="s">
        <v>5145</v>
      </c>
      <c r="C936" s="31" t="s">
        <v>5146</v>
      </c>
      <c r="D936" s="29" t="s">
        <v>868</v>
      </c>
      <c r="E936" s="32">
        <v>4</v>
      </c>
      <c r="F936" s="69" t="s">
        <v>5323</v>
      </c>
      <c r="G936" s="59" t="s">
        <v>5365</v>
      </c>
      <c r="H936" s="26"/>
      <c r="I936" s="26" t="s">
        <v>45</v>
      </c>
      <c r="J936" s="32">
        <v>33</v>
      </c>
      <c r="K936" s="91">
        <v>66</v>
      </c>
      <c r="L936" s="32" t="s">
        <v>5302</v>
      </c>
      <c r="M936" s="55" t="s">
        <v>5302</v>
      </c>
      <c r="N936" s="39" t="s">
        <v>5302</v>
      </c>
      <c r="O936" s="32" t="s">
        <v>5302</v>
      </c>
      <c r="P936" s="36">
        <v>42.5</v>
      </c>
      <c r="Q936" s="41" t="s">
        <v>5303</v>
      </c>
      <c r="R936" s="44">
        <v>242</v>
      </c>
      <c r="S936" s="143" t="s">
        <v>5302</v>
      </c>
      <c r="T936" s="126" cm="1">
        <f t="array" ref="T936">_xlfn.IFS(Q936="始業～就業（8:30～17:15）",R936*7.75,Q936="日の入り～日の出",R936*12,Q936="その他",S936)</f>
        <v>1875.5</v>
      </c>
      <c r="U936" s="35" t="s">
        <v>4948</v>
      </c>
    </row>
    <row r="937" spans="1:21" s="7" customFormat="1" ht="15" customHeight="1">
      <c r="A937" s="91">
        <v>19</v>
      </c>
      <c r="B937" s="31" t="s">
        <v>5145</v>
      </c>
      <c r="C937" s="31" t="s">
        <v>5146</v>
      </c>
      <c r="D937" s="29" t="s">
        <v>868</v>
      </c>
      <c r="E937" s="32">
        <v>4</v>
      </c>
      <c r="F937" s="69" t="s">
        <v>5323</v>
      </c>
      <c r="G937" s="59" t="s">
        <v>5365</v>
      </c>
      <c r="H937" s="26"/>
      <c r="I937" s="26" t="s">
        <v>15</v>
      </c>
      <c r="J937" s="32">
        <v>6</v>
      </c>
      <c r="K937" s="91">
        <v>6</v>
      </c>
      <c r="L937" s="32" t="s">
        <v>5302</v>
      </c>
      <c r="M937" s="55" t="s">
        <v>5302</v>
      </c>
      <c r="N937" s="39" t="s">
        <v>5302</v>
      </c>
      <c r="O937" s="32" t="s">
        <v>5302</v>
      </c>
      <c r="P937" s="36">
        <v>54</v>
      </c>
      <c r="Q937" s="41" t="s">
        <v>5303</v>
      </c>
      <c r="R937" s="44">
        <v>242</v>
      </c>
      <c r="S937" s="143" t="s">
        <v>5302</v>
      </c>
      <c r="T937" s="126" cm="1">
        <f t="array" ref="T937">_xlfn.IFS(Q937="始業～就業（8:30～17:15）",R937*7.75,Q937="日の入り～日の出",R937*12,Q937="その他",S937)</f>
        <v>1875.5</v>
      </c>
      <c r="U937" s="35" t="s">
        <v>340</v>
      </c>
    </row>
    <row r="938" spans="1:21" s="7" customFormat="1" ht="15" customHeight="1">
      <c r="A938" s="91">
        <v>19</v>
      </c>
      <c r="B938" s="31" t="s">
        <v>5145</v>
      </c>
      <c r="C938" s="31" t="s">
        <v>5146</v>
      </c>
      <c r="D938" s="29" t="s">
        <v>868</v>
      </c>
      <c r="E938" s="32">
        <v>4</v>
      </c>
      <c r="F938" s="69" t="s">
        <v>5323</v>
      </c>
      <c r="G938" s="59" t="s">
        <v>5365</v>
      </c>
      <c r="H938" s="26"/>
      <c r="I938" s="26" t="s">
        <v>45</v>
      </c>
      <c r="J938" s="32">
        <v>2</v>
      </c>
      <c r="K938" s="91">
        <v>2</v>
      </c>
      <c r="L938" s="32" t="s">
        <v>5302</v>
      </c>
      <c r="M938" s="55" t="s">
        <v>5302</v>
      </c>
      <c r="N938" s="39" t="s">
        <v>5302</v>
      </c>
      <c r="O938" s="32" t="s">
        <v>5302</v>
      </c>
      <c r="P938" s="36">
        <v>45</v>
      </c>
      <c r="Q938" s="41" t="s">
        <v>5303</v>
      </c>
      <c r="R938" s="44">
        <v>242</v>
      </c>
      <c r="S938" s="143" t="s">
        <v>5302</v>
      </c>
      <c r="T938" s="126" cm="1">
        <f t="array" ref="T938">_xlfn.IFS(Q938="始業～就業（8:30～17:15）",R938*7.75,Q938="日の入り～日の出",R938*12,Q938="その他",S938)</f>
        <v>1875.5</v>
      </c>
      <c r="U938" s="35" t="s">
        <v>4948</v>
      </c>
    </row>
    <row r="939" spans="1:21" s="7" customFormat="1" ht="15" customHeight="1">
      <c r="A939" s="91">
        <v>19</v>
      </c>
      <c r="B939" s="31" t="s">
        <v>5145</v>
      </c>
      <c r="C939" s="31" t="s">
        <v>5146</v>
      </c>
      <c r="D939" s="29" t="s">
        <v>868</v>
      </c>
      <c r="E939" s="32">
        <v>4</v>
      </c>
      <c r="F939" s="69" t="s">
        <v>5323</v>
      </c>
      <c r="G939" s="59" t="s">
        <v>5366</v>
      </c>
      <c r="H939" s="26"/>
      <c r="I939" s="26" t="s">
        <v>45</v>
      </c>
      <c r="J939" s="32">
        <v>7</v>
      </c>
      <c r="K939" s="91">
        <v>14</v>
      </c>
      <c r="L939" s="32" t="s">
        <v>5302</v>
      </c>
      <c r="M939" s="55" t="s">
        <v>5302</v>
      </c>
      <c r="N939" s="39" t="s">
        <v>5302</v>
      </c>
      <c r="O939" s="32" t="s">
        <v>5302</v>
      </c>
      <c r="P939" s="36">
        <v>42.5</v>
      </c>
      <c r="Q939" s="41" t="s">
        <v>5303</v>
      </c>
      <c r="R939" s="44">
        <v>242</v>
      </c>
      <c r="S939" s="143" t="s">
        <v>5302</v>
      </c>
      <c r="T939" s="126" cm="1">
        <f t="array" ref="T939">_xlfn.IFS(Q939="始業～就業（8:30～17:15）",R939*7.75,Q939="日の入り～日の出",R939*12,Q939="その他",S939)</f>
        <v>1875.5</v>
      </c>
      <c r="U939" s="35" t="s">
        <v>4948</v>
      </c>
    </row>
    <row r="940" spans="1:21" s="7" customFormat="1" ht="15" customHeight="1">
      <c r="A940" s="91">
        <v>19</v>
      </c>
      <c r="B940" s="31" t="s">
        <v>5145</v>
      </c>
      <c r="C940" s="31" t="s">
        <v>5146</v>
      </c>
      <c r="D940" s="29" t="s">
        <v>868</v>
      </c>
      <c r="E940" s="32">
        <v>4</v>
      </c>
      <c r="F940" s="69" t="s">
        <v>5323</v>
      </c>
      <c r="G940" s="59" t="s">
        <v>5367</v>
      </c>
      <c r="H940" s="26"/>
      <c r="I940" s="26" t="s">
        <v>45</v>
      </c>
      <c r="J940" s="32">
        <v>14</v>
      </c>
      <c r="K940" s="91">
        <v>28</v>
      </c>
      <c r="L940" s="32" t="s">
        <v>5302</v>
      </c>
      <c r="M940" s="55" t="s">
        <v>5302</v>
      </c>
      <c r="N940" s="39" t="s">
        <v>5302</v>
      </c>
      <c r="O940" s="32" t="s">
        <v>5302</v>
      </c>
      <c r="P940" s="36">
        <v>42.5</v>
      </c>
      <c r="Q940" s="41" t="s">
        <v>5303</v>
      </c>
      <c r="R940" s="44">
        <v>242</v>
      </c>
      <c r="S940" s="143" t="s">
        <v>5302</v>
      </c>
      <c r="T940" s="126" cm="1">
        <f t="array" ref="T940">_xlfn.IFS(Q940="始業～就業（8:30～17:15）",R940*7.75,Q940="日の入り～日の出",R940*12,Q940="その他",S940)</f>
        <v>1875.5</v>
      </c>
      <c r="U940" s="35" t="s">
        <v>4948</v>
      </c>
    </row>
    <row r="941" spans="1:21" s="7" customFormat="1" ht="15" customHeight="1">
      <c r="A941" s="91">
        <v>19</v>
      </c>
      <c r="B941" s="31" t="s">
        <v>5145</v>
      </c>
      <c r="C941" s="31" t="s">
        <v>5146</v>
      </c>
      <c r="D941" s="29" t="s">
        <v>868</v>
      </c>
      <c r="E941" s="32">
        <v>4</v>
      </c>
      <c r="F941" s="69" t="s">
        <v>5323</v>
      </c>
      <c r="G941" s="59" t="s">
        <v>5367</v>
      </c>
      <c r="H941" s="26"/>
      <c r="I941" s="26" t="s">
        <v>45</v>
      </c>
      <c r="J941" s="32">
        <v>1</v>
      </c>
      <c r="K941" s="91">
        <v>2</v>
      </c>
      <c r="L941" s="32" t="s">
        <v>5302</v>
      </c>
      <c r="M941" s="55" t="s">
        <v>5302</v>
      </c>
      <c r="N941" s="39" t="s">
        <v>5302</v>
      </c>
      <c r="O941" s="32" t="s">
        <v>5302</v>
      </c>
      <c r="P941" s="36">
        <v>42.5</v>
      </c>
      <c r="Q941" s="41" t="s">
        <v>5303</v>
      </c>
      <c r="R941" s="44">
        <v>242</v>
      </c>
      <c r="S941" s="143" t="s">
        <v>5302</v>
      </c>
      <c r="T941" s="126" cm="1">
        <f t="array" ref="T941">_xlfn.IFS(Q941="始業～就業（8:30～17:15）",R941*7.75,Q941="日の入り～日の出",R941*12,Q941="その他",S941)</f>
        <v>1875.5</v>
      </c>
      <c r="U941" s="35" t="s">
        <v>4948</v>
      </c>
    </row>
    <row r="942" spans="1:21" s="7" customFormat="1" ht="15" customHeight="1">
      <c r="A942" s="91">
        <v>19</v>
      </c>
      <c r="B942" s="31" t="s">
        <v>5145</v>
      </c>
      <c r="C942" s="31" t="s">
        <v>5146</v>
      </c>
      <c r="D942" s="29" t="s">
        <v>868</v>
      </c>
      <c r="E942" s="32">
        <v>4</v>
      </c>
      <c r="F942" s="69" t="s">
        <v>5323</v>
      </c>
      <c r="G942" s="59" t="s">
        <v>5367</v>
      </c>
      <c r="H942" s="26"/>
      <c r="I942" s="26" t="s">
        <v>45</v>
      </c>
      <c r="J942" s="32">
        <v>1</v>
      </c>
      <c r="K942" s="91">
        <v>2</v>
      </c>
      <c r="L942" s="32" t="s">
        <v>5302</v>
      </c>
      <c r="M942" s="55" t="s">
        <v>5302</v>
      </c>
      <c r="N942" s="39" t="s">
        <v>5302</v>
      </c>
      <c r="O942" s="32" t="s">
        <v>5302</v>
      </c>
      <c r="P942" s="36">
        <v>45</v>
      </c>
      <c r="Q942" s="41" t="s">
        <v>5303</v>
      </c>
      <c r="R942" s="44">
        <v>242</v>
      </c>
      <c r="S942" s="143" t="s">
        <v>5302</v>
      </c>
      <c r="T942" s="126" cm="1">
        <f t="array" ref="T942">_xlfn.IFS(Q942="始業～就業（8:30～17:15）",R942*7.75,Q942="日の入り～日の出",R942*12,Q942="その他",S942)</f>
        <v>1875.5</v>
      </c>
      <c r="U942" s="35" t="s">
        <v>4948</v>
      </c>
    </row>
    <row r="943" spans="1:21" s="7" customFormat="1" ht="15" customHeight="1">
      <c r="A943" s="91">
        <v>19</v>
      </c>
      <c r="B943" s="31" t="s">
        <v>5145</v>
      </c>
      <c r="C943" s="31" t="s">
        <v>5146</v>
      </c>
      <c r="D943" s="29" t="s">
        <v>868</v>
      </c>
      <c r="E943" s="32">
        <v>4</v>
      </c>
      <c r="F943" s="69" t="s">
        <v>5323</v>
      </c>
      <c r="G943" s="59" t="s">
        <v>5368</v>
      </c>
      <c r="H943" s="26"/>
      <c r="I943" s="26" t="s">
        <v>45</v>
      </c>
      <c r="J943" s="32">
        <v>34</v>
      </c>
      <c r="K943" s="91">
        <v>68</v>
      </c>
      <c r="L943" s="32" t="s">
        <v>5302</v>
      </c>
      <c r="M943" s="55" t="s">
        <v>5302</v>
      </c>
      <c r="N943" s="39" t="s">
        <v>5302</v>
      </c>
      <c r="O943" s="32" t="s">
        <v>5302</v>
      </c>
      <c r="P943" s="36">
        <v>42.5</v>
      </c>
      <c r="Q943" s="41" t="s">
        <v>5303</v>
      </c>
      <c r="R943" s="44">
        <v>242</v>
      </c>
      <c r="S943" s="143" t="s">
        <v>5302</v>
      </c>
      <c r="T943" s="126" cm="1">
        <f t="array" ref="T943">_xlfn.IFS(Q943="始業～就業（8:30～17:15）",R943*7.75,Q943="日の入り～日の出",R943*12,Q943="その他",S943)</f>
        <v>1875.5</v>
      </c>
      <c r="U943" s="35" t="s">
        <v>4948</v>
      </c>
    </row>
    <row r="944" spans="1:21" s="7" customFormat="1" ht="15" customHeight="1">
      <c r="A944" s="91">
        <v>19</v>
      </c>
      <c r="B944" s="31" t="s">
        <v>5145</v>
      </c>
      <c r="C944" s="31" t="s">
        <v>5146</v>
      </c>
      <c r="D944" s="29" t="s">
        <v>868</v>
      </c>
      <c r="E944" s="32">
        <v>4</v>
      </c>
      <c r="F944" s="69" t="s">
        <v>5323</v>
      </c>
      <c r="G944" s="59" t="s">
        <v>5369</v>
      </c>
      <c r="H944" s="26"/>
      <c r="I944" s="26" t="s">
        <v>45</v>
      </c>
      <c r="J944" s="32">
        <v>6</v>
      </c>
      <c r="K944" s="91">
        <v>12</v>
      </c>
      <c r="L944" s="32" t="s">
        <v>5302</v>
      </c>
      <c r="M944" s="55" t="s">
        <v>5302</v>
      </c>
      <c r="N944" s="39" t="s">
        <v>5302</v>
      </c>
      <c r="O944" s="32" t="s">
        <v>5302</v>
      </c>
      <c r="P944" s="36">
        <v>42.5</v>
      </c>
      <c r="Q944" s="41" t="s">
        <v>5303</v>
      </c>
      <c r="R944" s="44">
        <v>242</v>
      </c>
      <c r="S944" s="143" t="s">
        <v>5302</v>
      </c>
      <c r="T944" s="126" cm="1">
        <f t="array" ref="T944">_xlfn.IFS(Q944="始業～就業（8:30～17:15）",R944*7.75,Q944="日の入り～日の出",R944*12,Q944="その他",S944)</f>
        <v>1875.5</v>
      </c>
      <c r="U944" s="35" t="s">
        <v>4948</v>
      </c>
    </row>
    <row r="945" spans="1:21" s="7" customFormat="1" ht="15" customHeight="1">
      <c r="A945" s="91">
        <v>19</v>
      </c>
      <c r="B945" s="31" t="s">
        <v>5145</v>
      </c>
      <c r="C945" s="31" t="s">
        <v>5146</v>
      </c>
      <c r="D945" s="29" t="s">
        <v>868</v>
      </c>
      <c r="E945" s="32">
        <v>4</v>
      </c>
      <c r="F945" s="69" t="s">
        <v>5323</v>
      </c>
      <c r="G945" s="59" t="s">
        <v>5370</v>
      </c>
      <c r="H945" s="26"/>
      <c r="I945" s="26" t="s">
        <v>45</v>
      </c>
      <c r="J945" s="32">
        <v>4</v>
      </c>
      <c r="K945" s="91">
        <v>4</v>
      </c>
      <c r="L945" s="32" t="s">
        <v>5302</v>
      </c>
      <c r="M945" s="55" t="s">
        <v>5302</v>
      </c>
      <c r="N945" s="39" t="s">
        <v>5302</v>
      </c>
      <c r="O945" s="32" t="s">
        <v>5302</v>
      </c>
      <c r="P945" s="36">
        <v>42.5</v>
      </c>
      <c r="Q945" s="41" t="s">
        <v>5303</v>
      </c>
      <c r="R945" s="44">
        <v>242</v>
      </c>
      <c r="S945" s="143" t="s">
        <v>5302</v>
      </c>
      <c r="T945" s="126" cm="1">
        <f t="array" ref="T945">_xlfn.IFS(Q945="始業～就業（8:30～17:15）",R945*7.75,Q945="日の入り～日の出",R945*12,Q945="その他",S945)</f>
        <v>1875.5</v>
      </c>
      <c r="U945" s="35" t="s">
        <v>4948</v>
      </c>
    </row>
    <row r="946" spans="1:21" s="7" customFormat="1" ht="15" customHeight="1">
      <c r="A946" s="91">
        <v>19</v>
      </c>
      <c r="B946" s="31" t="s">
        <v>5145</v>
      </c>
      <c r="C946" s="31" t="s">
        <v>5146</v>
      </c>
      <c r="D946" s="29" t="s">
        <v>868</v>
      </c>
      <c r="E946" s="32">
        <v>4</v>
      </c>
      <c r="F946" s="69" t="s">
        <v>5323</v>
      </c>
      <c r="G946" s="59" t="s">
        <v>5371</v>
      </c>
      <c r="H946" s="26"/>
      <c r="I946" s="26" t="s">
        <v>298</v>
      </c>
      <c r="J946" s="32">
        <v>9</v>
      </c>
      <c r="K946" s="91">
        <v>36</v>
      </c>
      <c r="L946" s="32" t="s">
        <v>5302</v>
      </c>
      <c r="M946" s="55" t="s">
        <v>5302</v>
      </c>
      <c r="N946" s="39" t="s">
        <v>5302</v>
      </c>
      <c r="O946" s="32" t="s">
        <v>5302</v>
      </c>
      <c r="P946" s="36">
        <v>57.5</v>
      </c>
      <c r="Q946" s="41" t="s">
        <v>5303</v>
      </c>
      <c r="R946" s="44">
        <v>242</v>
      </c>
      <c r="S946" s="143" t="s">
        <v>5302</v>
      </c>
      <c r="T946" s="126" cm="1">
        <f t="array" ref="T946">_xlfn.IFS(Q946="始業～就業（8:30～17:15）",R946*7.75,Q946="日の入り～日の出",R946*12,Q946="その他",S946)</f>
        <v>1875.5</v>
      </c>
      <c r="U946" s="35" t="s">
        <v>322</v>
      </c>
    </row>
    <row r="947" spans="1:21" s="18" customFormat="1" ht="15" customHeight="1">
      <c r="A947" s="91">
        <v>19</v>
      </c>
      <c r="B947" s="31" t="s">
        <v>5145</v>
      </c>
      <c r="C947" s="31" t="s">
        <v>5146</v>
      </c>
      <c r="D947" s="29" t="s">
        <v>868</v>
      </c>
      <c r="E947" s="32">
        <v>4</v>
      </c>
      <c r="F947" s="69" t="s">
        <v>5323</v>
      </c>
      <c r="G947" s="59" t="s">
        <v>5352</v>
      </c>
      <c r="H947" s="26"/>
      <c r="I947" s="26" t="s">
        <v>45</v>
      </c>
      <c r="J947" s="32">
        <v>2</v>
      </c>
      <c r="K947" s="91">
        <v>2</v>
      </c>
      <c r="L947" s="32" t="s">
        <v>5302</v>
      </c>
      <c r="M947" s="55" t="s">
        <v>5302</v>
      </c>
      <c r="N947" s="39" t="s">
        <v>5302</v>
      </c>
      <c r="O947" s="32" t="s">
        <v>5302</v>
      </c>
      <c r="P947" s="36">
        <v>45</v>
      </c>
      <c r="Q947" s="41" t="s">
        <v>5303</v>
      </c>
      <c r="R947" s="44">
        <v>242</v>
      </c>
      <c r="S947" s="143" t="s">
        <v>5302</v>
      </c>
      <c r="T947" s="126" cm="1">
        <f t="array" ref="T947">_xlfn.IFS(Q947="始業～就業（8:30～17:15）",R947*7.75,Q947="日の入り～日の出",R947*12,Q947="その他",S947)</f>
        <v>1875.5</v>
      </c>
      <c r="U947" s="35" t="s">
        <v>4948</v>
      </c>
    </row>
    <row r="948" spans="1:21" s="18" customFormat="1" ht="15" customHeight="1">
      <c r="A948" s="91">
        <v>19</v>
      </c>
      <c r="B948" s="31" t="s">
        <v>5145</v>
      </c>
      <c r="C948" s="31" t="s">
        <v>5146</v>
      </c>
      <c r="D948" s="29" t="s">
        <v>868</v>
      </c>
      <c r="E948" s="32">
        <v>4</v>
      </c>
      <c r="F948" s="69" t="s">
        <v>5323</v>
      </c>
      <c r="G948" s="59" t="s">
        <v>5352</v>
      </c>
      <c r="H948" s="26"/>
      <c r="I948" s="26" t="s">
        <v>45</v>
      </c>
      <c r="J948" s="32">
        <v>1</v>
      </c>
      <c r="K948" s="91">
        <v>1</v>
      </c>
      <c r="L948" s="32" t="s">
        <v>5302</v>
      </c>
      <c r="M948" s="55" t="s">
        <v>5302</v>
      </c>
      <c r="N948" s="39" t="s">
        <v>5302</v>
      </c>
      <c r="O948" s="32" t="s">
        <v>5302</v>
      </c>
      <c r="P948" s="36">
        <v>45</v>
      </c>
      <c r="Q948" s="41" t="s">
        <v>5303</v>
      </c>
      <c r="R948" s="44">
        <v>242</v>
      </c>
      <c r="S948" s="143" t="s">
        <v>5302</v>
      </c>
      <c r="T948" s="126" cm="1">
        <f t="array" ref="T948">_xlfn.IFS(Q948="始業～就業（8:30～17:15）",R948*7.75,Q948="日の入り～日の出",R948*12,Q948="その他",S948)</f>
        <v>1875.5</v>
      </c>
      <c r="U948" s="35" t="s">
        <v>4948</v>
      </c>
    </row>
    <row r="949" spans="1:21" s="18" customFormat="1" ht="15" customHeight="1">
      <c r="A949" s="91">
        <v>19</v>
      </c>
      <c r="B949" s="31" t="s">
        <v>5145</v>
      </c>
      <c r="C949" s="31" t="s">
        <v>5146</v>
      </c>
      <c r="D949" s="29" t="s">
        <v>868</v>
      </c>
      <c r="E949" s="32">
        <v>4</v>
      </c>
      <c r="F949" s="69" t="s">
        <v>5323</v>
      </c>
      <c r="G949" s="59" t="s">
        <v>5353</v>
      </c>
      <c r="H949" s="26"/>
      <c r="I949" s="26" t="s">
        <v>45</v>
      </c>
      <c r="J949" s="32">
        <v>1</v>
      </c>
      <c r="K949" s="91">
        <v>1</v>
      </c>
      <c r="L949" s="32" t="s">
        <v>5302</v>
      </c>
      <c r="M949" s="55" t="s">
        <v>5302</v>
      </c>
      <c r="N949" s="39" t="s">
        <v>5302</v>
      </c>
      <c r="O949" s="32" t="s">
        <v>5302</v>
      </c>
      <c r="P949" s="36">
        <v>45</v>
      </c>
      <c r="Q949" s="41" t="s">
        <v>5303</v>
      </c>
      <c r="R949" s="44">
        <v>242</v>
      </c>
      <c r="S949" s="143" t="s">
        <v>5302</v>
      </c>
      <c r="T949" s="126" cm="1">
        <f t="array" ref="T949">_xlfn.IFS(Q949="始業～就業（8:30～17:15）",R949*7.75,Q949="日の入り～日の出",R949*12,Q949="その他",S949)</f>
        <v>1875.5</v>
      </c>
      <c r="U949" s="35" t="s">
        <v>4948</v>
      </c>
    </row>
    <row r="950" spans="1:21" s="18" customFormat="1" ht="15" customHeight="1">
      <c r="A950" s="91">
        <v>19</v>
      </c>
      <c r="B950" s="31" t="s">
        <v>5145</v>
      </c>
      <c r="C950" s="31" t="s">
        <v>5146</v>
      </c>
      <c r="D950" s="29" t="s">
        <v>868</v>
      </c>
      <c r="E950" s="32">
        <v>4</v>
      </c>
      <c r="F950" s="69" t="s">
        <v>5323</v>
      </c>
      <c r="G950" s="59" t="s">
        <v>5353</v>
      </c>
      <c r="H950" s="26"/>
      <c r="I950" s="26" t="s">
        <v>175</v>
      </c>
      <c r="J950" s="32">
        <v>1</v>
      </c>
      <c r="K950" s="91">
        <v>1</v>
      </c>
      <c r="L950" s="32" t="s">
        <v>5302</v>
      </c>
      <c r="M950" s="55" t="s">
        <v>5302</v>
      </c>
      <c r="N950" s="39" t="s">
        <v>5302</v>
      </c>
      <c r="O950" s="32" t="s">
        <v>5302</v>
      </c>
      <c r="P950" s="36">
        <v>20</v>
      </c>
      <c r="Q950" s="41" t="s">
        <v>5303</v>
      </c>
      <c r="R950" s="44">
        <v>242</v>
      </c>
      <c r="S950" s="143" t="s">
        <v>5302</v>
      </c>
      <c r="T950" s="126" cm="1">
        <f t="array" ref="T950">_xlfn.IFS(Q950="始業～就業（8:30～17:15）",R950*7.75,Q950="日の入り～日の出",R950*12,Q950="その他",S950)</f>
        <v>1875.5</v>
      </c>
      <c r="U950" s="35" t="s">
        <v>235</v>
      </c>
    </row>
    <row r="951" spans="1:21" s="7" customFormat="1" ht="15" customHeight="1">
      <c r="A951" s="91">
        <v>19</v>
      </c>
      <c r="B951" s="31" t="s">
        <v>5145</v>
      </c>
      <c r="C951" s="31" t="s">
        <v>5146</v>
      </c>
      <c r="D951" s="29" t="s">
        <v>868</v>
      </c>
      <c r="E951" s="32">
        <v>4</v>
      </c>
      <c r="F951" s="69" t="s">
        <v>5323</v>
      </c>
      <c r="G951" s="59" t="s">
        <v>709</v>
      </c>
      <c r="H951" s="26"/>
      <c r="I951" s="26" t="s">
        <v>52</v>
      </c>
      <c r="J951" s="32">
        <v>1</v>
      </c>
      <c r="K951" s="91">
        <v>1</v>
      </c>
      <c r="L951" s="32" t="s">
        <v>5302</v>
      </c>
      <c r="M951" s="55" t="s">
        <v>5302</v>
      </c>
      <c r="N951" s="39" t="s">
        <v>5302</v>
      </c>
      <c r="O951" s="32" t="s">
        <v>5302</v>
      </c>
      <c r="P951" s="36">
        <v>25</v>
      </c>
      <c r="Q951" s="41" t="s">
        <v>5303</v>
      </c>
      <c r="R951" s="44">
        <v>242</v>
      </c>
      <c r="S951" s="143" t="s">
        <v>5302</v>
      </c>
      <c r="T951" s="126" cm="1">
        <f t="array" ref="T951">_xlfn.IFS(Q951="始業～就業（8:30～17:15）",R951*7.75,Q951="日の入り～日の出",R951*12,Q951="その他",S951)</f>
        <v>1875.5</v>
      </c>
      <c r="U951" s="35" t="s">
        <v>51</v>
      </c>
    </row>
    <row r="952" spans="1:21" s="7" customFormat="1" ht="15" customHeight="1">
      <c r="A952" s="91">
        <v>19</v>
      </c>
      <c r="B952" s="31" t="s">
        <v>5145</v>
      </c>
      <c r="C952" s="31" t="s">
        <v>5146</v>
      </c>
      <c r="D952" s="29" t="s">
        <v>868</v>
      </c>
      <c r="E952" s="32">
        <v>4</v>
      </c>
      <c r="F952" s="69" t="s">
        <v>5323</v>
      </c>
      <c r="G952" s="59" t="s">
        <v>5372</v>
      </c>
      <c r="H952" s="26"/>
      <c r="I952" s="26" t="s">
        <v>881</v>
      </c>
      <c r="J952" s="32">
        <v>16</v>
      </c>
      <c r="K952" s="91">
        <v>16</v>
      </c>
      <c r="L952" s="32" t="s">
        <v>5302</v>
      </c>
      <c r="M952" s="55" t="s">
        <v>5302</v>
      </c>
      <c r="N952" s="39" t="s">
        <v>5302</v>
      </c>
      <c r="O952" s="32" t="s">
        <v>5302</v>
      </c>
      <c r="P952" s="36">
        <v>75</v>
      </c>
      <c r="Q952" s="41" t="s">
        <v>5303</v>
      </c>
      <c r="R952" s="44">
        <v>242</v>
      </c>
      <c r="S952" s="143" t="s">
        <v>5302</v>
      </c>
      <c r="T952" s="126" cm="1">
        <f t="array" ref="T952">_xlfn.IFS(Q952="始業～就業（8:30～17:15）",R952*7.75,Q952="日の入り～日の出",R952*12,Q952="その他",S952)</f>
        <v>1875.5</v>
      </c>
      <c r="U952" s="35" t="s">
        <v>266</v>
      </c>
    </row>
    <row r="953" spans="1:21" s="18" customFormat="1" ht="15" customHeight="1">
      <c r="A953" s="91">
        <v>19</v>
      </c>
      <c r="B953" s="31" t="s">
        <v>5145</v>
      </c>
      <c r="C953" s="31" t="s">
        <v>5146</v>
      </c>
      <c r="D953" s="29" t="s">
        <v>868</v>
      </c>
      <c r="E953" s="32">
        <v>4</v>
      </c>
      <c r="F953" s="69" t="s">
        <v>5323</v>
      </c>
      <c r="G953" s="59" t="s">
        <v>5373</v>
      </c>
      <c r="H953" s="26"/>
      <c r="I953" s="26" t="s">
        <v>45</v>
      </c>
      <c r="J953" s="32">
        <v>1</v>
      </c>
      <c r="K953" s="91">
        <v>1</v>
      </c>
      <c r="L953" s="32" t="s">
        <v>5302</v>
      </c>
      <c r="M953" s="55" t="s">
        <v>5302</v>
      </c>
      <c r="N953" s="39" t="s">
        <v>5302</v>
      </c>
      <c r="O953" s="32" t="s">
        <v>5302</v>
      </c>
      <c r="P953" s="36">
        <v>45</v>
      </c>
      <c r="Q953" s="41" t="s">
        <v>5303</v>
      </c>
      <c r="R953" s="44">
        <v>242</v>
      </c>
      <c r="S953" s="143" t="s">
        <v>5302</v>
      </c>
      <c r="T953" s="126" cm="1">
        <f t="array" ref="T953">_xlfn.IFS(Q953="始業～就業（8:30～17:15）",R953*7.75,Q953="日の入り～日の出",R953*12,Q953="その他",S953)</f>
        <v>1875.5</v>
      </c>
      <c r="U953" s="35" t="s">
        <v>4948</v>
      </c>
    </row>
    <row r="954" spans="1:21" s="18" customFormat="1" ht="15" customHeight="1">
      <c r="A954" s="91">
        <v>19</v>
      </c>
      <c r="B954" s="31" t="s">
        <v>5145</v>
      </c>
      <c r="C954" s="31" t="s">
        <v>5146</v>
      </c>
      <c r="D954" s="29" t="s">
        <v>868</v>
      </c>
      <c r="E954" s="32">
        <v>4</v>
      </c>
      <c r="F954" s="69" t="s">
        <v>5323</v>
      </c>
      <c r="G954" s="59" t="s">
        <v>5374</v>
      </c>
      <c r="H954" s="26"/>
      <c r="I954" s="26" t="s">
        <v>298</v>
      </c>
      <c r="J954" s="32">
        <v>28</v>
      </c>
      <c r="K954" s="91">
        <v>112</v>
      </c>
      <c r="L954" s="32" t="s">
        <v>5302</v>
      </c>
      <c r="M954" s="55" t="s">
        <v>5302</v>
      </c>
      <c r="N954" s="39" t="s">
        <v>5302</v>
      </c>
      <c r="O954" s="32" t="s">
        <v>5302</v>
      </c>
      <c r="P954" s="36">
        <v>57.5</v>
      </c>
      <c r="Q954" s="41" t="s">
        <v>5303</v>
      </c>
      <c r="R954" s="44">
        <v>242</v>
      </c>
      <c r="S954" s="143" t="s">
        <v>5302</v>
      </c>
      <c r="T954" s="126" cm="1">
        <f t="array" ref="T954">_xlfn.IFS(Q954="始業～就業（8:30～17:15）",R954*7.75,Q954="日の入り～日の出",R954*12,Q954="その他",S954)</f>
        <v>1875.5</v>
      </c>
      <c r="U954" s="35" t="s">
        <v>322</v>
      </c>
    </row>
    <row r="955" spans="1:21" s="18" customFormat="1" ht="15" customHeight="1">
      <c r="A955" s="91">
        <v>19</v>
      </c>
      <c r="B955" s="31" t="s">
        <v>5145</v>
      </c>
      <c r="C955" s="31" t="s">
        <v>5146</v>
      </c>
      <c r="D955" s="29" t="s">
        <v>868</v>
      </c>
      <c r="E955" s="32">
        <v>4</v>
      </c>
      <c r="F955" s="69" t="s">
        <v>5323</v>
      </c>
      <c r="G955" s="59" t="s">
        <v>5374</v>
      </c>
      <c r="H955" s="26"/>
      <c r="I955" s="26" t="s">
        <v>45</v>
      </c>
      <c r="J955" s="32">
        <v>4</v>
      </c>
      <c r="K955" s="91">
        <v>4</v>
      </c>
      <c r="L955" s="32" t="s">
        <v>5302</v>
      </c>
      <c r="M955" s="55" t="s">
        <v>5302</v>
      </c>
      <c r="N955" s="39" t="s">
        <v>5302</v>
      </c>
      <c r="O955" s="32" t="s">
        <v>5302</v>
      </c>
      <c r="P955" s="36">
        <v>45</v>
      </c>
      <c r="Q955" s="41" t="s">
        <v>5303</v>
      </c>
      <c r="R955" s="44">
        <v>242</v>
      </c>
      <c r="S955" s="143" t="s">
        <v>5302</v>
      </c>
      <c r="T955" s="126" cm="1">
        <f t="array" ref="T955">_xlfn.IFS(Q955="始業～就業（8:30～17:15）",R955*7.75,Q955="日の入り～日の出",R955*12,Q955="その他",S955)</f>
        <v>1875.5</v>
      </c>
      <c r="U955" s="35" t="s">
        <v>4948</v>
      </c>
    </row>
    <row r="956" spans="1:21" s="18" customFormat="1" ht="15" customHeight="1">
      <c r="A956" s="91">
        <v>19</v>
      </c>
      <c r="B956" s="31" t="s">
        <v>5145</v>
      </c>
      <c r="C956" s="31" t="s">
        <v>5146</v>
      </c>
      <c r="D956" s="29" t="s">
        <v>868</v>
      </c>
      <c r="E956" s="32">
        <v>4</v>
      </c>
      <c r="F956" s="69" t="s">
        <v>5323</v>
      </c>
      <c r="G956" s="59" t="s">
        <v>5375</v>
      </c>
      <c r="H956" s="26"/>
      <c r="I956" s="26" t="s">
        <v>277</v>
      </c>
      <c r="J956" s="32">
        <v>1</v>
      </c>
      <c r="K956" s="91">
        <v>2</v>
      </c>
      <c r="L956" s="32" t="s">
        <v>5302</v>
      </c>
      <c r="M956" s="55" t="s">
        <v>5302</v>
      </c>
      <c r="N956" s="39" t="s">
        <v>5302</v>
      </c>
      <c r="O956" s="32" t="s">
        <v>5302</v>
      </c>
      <c r="P956" s="36">
        <v>29.5</v>
      </c>
      <c r="Q956" s="41" t="s">
        <v>5303</v>
      </c>
      <c r="R956" s="44">
        <v>242</v>
      </c>
      <c r="S956" s="143" t="s">
        <v>5302</v>
      </c>
      <c r="T956" s="126" cm="1">
        <f t="array" ref="T956">_xlfn.IFS(Q956="始業～就業（8:30～17:15）",R956*7.75,Q956="日の入り～日の出",R956*12,Q956="その他",S956)</f>
        <v>1875.5</v>
      </c>
      <c r="U956" s="35" t="s">
        <v>5002</v>
      </c>
    </row>
    <row r="957" spans="1:21" s="18" customFormat="1" ht="15" customHeight="1">
      <c r="A957" s="91">
        <v>19</v>
      </c>
      <c r="B957" s="31" t="s">
        <v>5145</v>
      </c>
      <c r="C957" s="31" t="s">
        <v>5146</v>
      </c>
      <c r="D957" s="29" t="s">
        <v>868</v>
      </c>
      <c r="E957" s="32">
        <v>4</v>
      </c>
      <c r="F957" s="69" t="s">
        <v>5323</v>
      </c>
      <c r="G957" s="59" t="s">
        <v>5325</v>
      </c>
      <c r="H957" s="26"/>
      <c r="I957" s="26" t="s">
        <v>45</v>
      </c>
      <c r="J957" s="32">
        <v>5</v>
      </c>
      <c r="K957" s="91">
        <v>5</v>
      </c>
      <c r="L957" s="32" t="s">
        <v>5302</v>
      </c>
      <c r="M957" s="55" t="s">
        <v>5302</v>
      </c>
      <c r="N957" s="39" t="s">
        <v>5302</v>
      </c>
      <c r="O957" s="32" t="s">
        <v>5302</v>
      </c>
      <c r="P957" s="36">
        <v>45</v>
      </c>
      <c r="Q957" s="41" t="s">
        <v>5303</v>
      </c>
      <c r="R957" s="44">
        <v>242</v>
      </c>
      <c r="S957" s="143" t="s">
        <v>5302</v>
      </c>
      <c r="T957" s="126" cm="1">
        <f t="array" ref="T957">_xlfn.IFS(Q957="始業～就業（8:30～17:15）",R957*7.75,Q957="日の入り～日の出",R957*12,Q957="その他",S957)</f>
        <v>1875.5</v>
      </c>
      <c r="U957" s="35"/>
    </row>
    <row r="958" spans="1:21" s="18" customFormat="1" ht="15" customHeight="1">
      <c r="A958" s="91">
        <v>19</v>
      </c>
      <c r="B958" s="31" t="s">
        <v>5145</v>
      </c>
      <c r="C958" s="31" t="s">
        <v>5146</v>
      </c>
      <c r="D958" s="29" t="s">
        <v>868</v>
      </c>
      <c r="E958" s="32" t="s">
        <v>5376</v>
      </c>
      <c r="F958" s="69" t="s">
        <v>5323</v>
      </c>
      <c r="G958" s="59" t="s">
        <v>6078</v>
      </c>
      <c r="H958" s="26"/>
      <c r="I958" s="26" t="s">
        <v>45</v>
      </c>
      <c r="J958" s="32">
        <v>7</v>
      </c>
      <c r="K958" s="91">
        <v>7</v>
      </c>
      <c r="L958" s="32" t="s">
        <v>5302</v>
      </c>
      <c r="M958" s="55" t="s">
        <v>5302</v>
      </c>
      <c r="N958" s="39" t="s">
        <v>5302</v>
      </c>
      <c r="O958" s="32" t="s">
        <v>5302</v>
      </c>
      <c r="P958" s="36">
        <v>45</v>
      </c>
      <c r="Q958" s="41" t="s">
        <v>5303</v>
      </c>
      <c r="R958" s="44">
        <v>242</v>
      </c>
      <c r="S958" s="143" t="s">
        <v>5302</v>
      </c>
      <c r="T958" s="126" cm="1">
        <f t="array" ref="T958">_xlfn.IFS(Q958="始業～就業（8:30～17:15）",R958*7.75,Q958="日の入り～日の出",R958*12,Q958="その他",S958)</f>
        <v>1875.5</v>
      </c>
      <c r="U958" s="35" t="s">
        <v>4948</v>
      </c>
    </row>
    <row r="959" spans="1:21" s="18" customFormat="1" ht="15" customHeight="1">
      <c r="A959" s="91">
        <v>19</v>
      </c>
      <c r="B959" s="31" t="s">
        <v>5145</v>
      </c>
      <c r="C959" s="31" t="s">
        <v>5146</v>
      </c>
      <c r="D959" s="29" t="s">
        <v>868</v>
      </c>
      <c r="E959" s="32" t="s">
        <v>5376</v>
      </c>
      <c r="F959" s="69" t="s">
        <v>5323</v>
      </c>
      <c r="G959" s="59" t="s">
        <v>6079</v>
      </c>
      <c r="H959" s="26"/>
      <c r="I959" s="26" t="s">
        <v>45</v>
      </c>
      <c r="J959" s="32">
        <v>7</v>
      </c>
      <c r="K959" s="91">
        <v>7</v>
      </c>
      <c r="L959" s="32" t="s">
        <v>5302</v>
      </c>
      <c r="M959" s="55" t="s">
        <v>5302</v>
      </c>
      <c r="N959" s="39" t="s">
        <v>5302</v>
      </c>
      <c r="O959" s="32" t="s">
        <v>5302</v>
      </c>
      <c r="P959" s="36">
        <v>45</v>
      </c>
      <c r="Q959" s="41" t="s">
        <v>5303</v>
      </c>
      <c r="R959" s="44">
        <v>242</v>
      </c>
      <c r="S959" s="143" t="s">
        <v>5302</v>
      </c>
      <c r="T959" s="126" cm="1">
        <f t="array" ref="T959">_xlfn.IFS(Q959="始業～就業（8:30～17:15）",R959*7.75,Q959="日の入り～日の出",R959*12,Q959="その他",S959)</f>
        <v>1875.5</v>
      </c>
      <c r="U959" s="35" t="s">
        <v>4948</v>
      </c>
    </row>
    <row r="960" spans="1:21" s="18" customFormat="1" ht="15" customHeight="1">
      <c r="A960" s="91">
        <v>19</v>
      </c>
      <c r="B960" s="31" t="s">
        <v>5145</v>
      </c>
      <c r="C960" s="31" t="s">
        <v>5146</v>
      </c>
      <c r="D960" s="29" t="s">
        <v>868</v>
      </c>
      <c r="E960" s="32" t="s">
        <v>5377</v>
      </c>
      <c r="F960" s="69" t="s">
        <v>5323</v>
      </c>
      <c r="G960" s="59" t="s">
        <v>6080</v>
      </c>
      <c r="H960" s="26"/>
      <c r="I960" s="26" t="s">
        <v>45</v>
      </c>
      <c r="J960" s="32">
        <v>1</v>
      </c>
      <c r="K960" s="91">
        <v>1</v>
      </c>
      <c r="L960" s="32" t="s">
        <v>5302</v>
      </c>
      <c r="M960" s="55" t="s">
        <v>5302</v>
      </c>
      <c r="N960" s="39" t="s">
        <v>5302</v>
      </c>
      <c r="O960" s="32" t="s">
        <v>5302</v>
      </c>
      <c r="P960" s="36">
        <v>45</v>
      </c>
      <c r="Q960" s="41" t="s">
        <v>5303</v>
      </c>
      <c r="R960" s="44">
        <v>242</v>
      </c>
      <c r="S960" s="143" t="s">
        <v>5302</v>
      </c>
      <c r="T960" s="126" cm="1">
        <f t="array" ref="T960">_xlfn.IFS(Q960="始業～就業（8:30～17:15）",R960*7.75,Q960="日の入り～日の出",R960*12,Q960="その他",S960)</f>
        <v>1875.5</v>
      </c>
      <c r="U960" s="35" t="s">
        <v>4948</v>
      </c>
    </row>
    <row r="961" spans="1:21" s="18" customFormat="1" ht="15" customHeight="1">
      <c r="A961" s="91">
        <v>19</v>
      </c>
      <c r="B961" s="31" t="s">
        <v>5145</v>
      </c>
      <c r="C961" s="31" t="s">
        <v>5146</v>
      </c>
      <c r="D961" s="29" t="s">
        <v>868</v>
      </c>
      <c r="E961" s="32" t="s">
        <v>5319</v>
      </c>
      <c r="F961" s="69" t="s">
        <v>5323</v>
      </c>
      <c r="G961" s="59" t="s">
        <v>5326</v>
      </c>
      <c r="H961" s="26"/>
      <c r="I961" s="26" t="s">
        <v>45</v>
      </c>
      <c r="J961" s="32">
        <v>1</v>
      </c>
      <c r="K961" s="91">
        <v>1</v>
      </c>
      <c r="L961" s="32" t="s">
        <v>5302</v>
      </c>
      <c r="M961" s="55" t="s">
        <v>5302</v>
      </c>
      <c r="N961" s="39" t="s">
        <v>5302</v>
      </c>
      <c r="O961" s="32" t="s">
        <v>5302</v>
      </c>
      <c r="P961" s="36">
        <v>45</v>
      </c>
      <c r="Q961" s="41" t="s">
        <v>5303</v>
      </c>
      <c r="R961" s="44">
        <v>242</v>
      </c>
      <c r="S961" s="143" t="s">
        <v>5302</v>
      </c>
      <c r="T961" s="126" cm="1">
        <f t="array" ref="T961">_xlfn.IFS(Q961="始業～就業（8:30～17:15）",R961*7.75,Q961="日の入り～日の出",R961*12,Q961="その他",S961)</f>
        <v>1875.5</v>
      </c>
      <c r="U961" s="35"/>
    </row>
    <row r="962" spans="1:21" s="18" customFormat="1" ht="15" customHeight="1">
      <c r="A962" s="91">
        <v>19</v>
      </c>
      <c r="B962" s="31" t="s">
        <v>5145</v>
      </c>
      <c r="C962" s="31" t="s">
        <v>5146</v>
      </c>
      <c r="D962" s="29" t="s">
        <v>868</v>
      </c>
      <c r="E962" s="32">
        <v>1</v>
      </c>
      <c r="F962" s="69" t="s">
        <v>5327</v>
      </c>
      <c r="G962" s="59" t="s">
        <v>5378</v>
      </c>
      <c r="H962" s="26"/>
      <c r="I962" s="26" t="s">
        <v>882</v>
      </c>
      <c r="J962" s="32">
        <v>23</v>
      </c>
      <c r="K962" s="91">
        <v>23</v>
      </c>
      <c r="L962" s="32" t="s">
        <v>5019</v>
      </c>
      <c r="M962" s="55">
        <v>8</v>
      </c>
      <c r="N962" s="41" t="s">
        <v>5302</v>
      </c>
      <c r="O962" s="32" t="s">
        <v>5302</v>
      </c>
      <c r="P962" s="36">
        <v>410</v>
      </c>
      <c r="Q962" s="41" t="s">
        <v>5303</v>
      </c>
      <c r="R962" s="44">
        <v>242</v>
      </c>
      <c r="S962" s="143" t="s">
        <v>5302</v>
      </c>
      <c r="T962" s="126" cm="1">
        <f t="array" ref="T962">_xlfn.IFS(Q962="始業～就業（8:30～17:15）",R962*7.75,Q962="日の入り～日の出",R962*12,Q962="その他",S962)</f>
        <v>1875.5</v>
      </c>
      <c r="U962" s="35" t="s">
        <v>5973</v>
      </c>
    </row>
    <row r="963" spans="1:21" s="18" customFormat="1" ht="15" customHeight="1">
      <c r="A963" s="91">
        <v>19</v>
      </c>
      <c r="B963" s="31" t="s">
        <v>5145</v>
      </c>
      <c r="C963" s="31" t="s">
        <v>5146</v>
      </c>
      <c r="D963" s="29" t="s">
        <v>868</v>
      </c>
      <c r="E963" s="32">
        <v>1</v>
      </c>
      <c r="F963" s="69" t="s">
        <v>5327</v>
      </c>
      <c r="G963" s="59" t="s">
        <v>693</v>
      </c>
      <c r="H963" s="26"/>
      <c r="I963" s="26" t="s">
        <v>45</v>
      </c>
      <c r="J963" s="32">
        <v>7</v>
      </c>
      <c r="K963" s="91">
        <v>7</v>
      </c>
      <c r="L963" s="32" t="s">
        <v>5302</v>
      </c>
      <c r="M963" s="55" t="s">
        <v>5302</v>
      </c>
      <c r="N963" s="39" t="s">
        <v>5302</v>
      </c>
      <c r="O963" s="32" t="s">
        <v>5302</v>
      </c>
      <c r="P963" s="36">
        <v>45</v>
      </c>
      <c r="Q963" s="41" t="s">
        <v>5303</v>
      </c>
      <c r="R963" s="44">
        <v>242</v>
      </c>
      <c r="S963" s="143" t="s">
        <v>5302</v>
      </c>
      <c r="T963" s="126" cm="1">
        <f t="array" ref="T963">_xlfn.IFS(Q963="始業～就業（8:30～17:15）",R963*7.75,Q963="日の入り～日の出",R963*12,Q963="その他",S963)</f>
        <v>1875.5</v>
      </c>
      <c r="U963" s="35" t="s">
        <v>4948</v>
      </c>
    </row>
    <row r="964" spans="1:21" s="18" customFormat="1" ht="15" customHeight="1">
      <c r="A964" s="91">
        <v>19</v>
      </c>
      <c r="B964" s="31" t="s">
        <v>5145</v>
      </c>
      <c r="C964" s="31" t="s">
        <v>5146</v>
      </c>
      <c r="D964" s="29" t="s">
        <v>868</v>
      </c>
      <c r="E964" s="32">
        <v>1</v>
      </c>
      <c r="F964" s="69" t="s">
        <v>5327</v>
      </c>
      <c r="G964" s="59" t="s">
        <v>5379</v>
      </c>
      <c r="H964" s="26"/>
      <c r="I964" s="26" t="s">
        <v>45</v>
      </c>
      <c r="J964" s="32">
        <v>2</v>
      </c>
      <c r="K964" s="91">
        <v>2</v>
      </c>
      <c r="L964" s="32" t="s">
        <v>5302</v>
      </c>
      <c r="M964" s="55" t="s">
        <v>5302</v>
      </c>
      <c r="N964" s="39" t="s">
        <v>5302</v>
      </c>
      <c r="O964" s="32" t="s">
        <v>5302</v>
      </c>
      <c r="P964" s="36">
        <v>45</v>
      </c>
      <c r="Q964" s="41" t="s">
        <v>5303</v>
      </c>
      <c r="R964" s="44">
        <v>242</v>
      </c>
      <c r="S964" s="143" t="s">
        <v>5302</v>
      </c>
      <c r="T964" s="126" cm="1">
        <f t="array" ref="T964">_xlfn.IFS(Q964="始業～就業（8:30～17:15）",R964*7.75,Q964="日の入り～日の出",R964*12,Q964="その他",S964)</f>
        <v>1875.5</v>
      </c>
      <c r="U964" s="35" t="s">
        <v>4948</v>
      </c>
    </row>
    <row r="965" spans="1:21" s="18" customFormat="1" ht="15" customHeight="1">
      <c r="A965" s="91">
        <v>19</v>
      </c>
      <c r="B965" s="31" t="s">
        <v>5145</v>
      </c>
      <c r="C965" s="31" t="s">
        <v>5146</v>
      </c>
      <c r="D965" s="29" t="s">
        <v>868</v>
      </c>
      <c r="E965" s="32">
        <v>1</v>
      </c>
      <c r="F965" s="69" t="s">
        <v>5327</v>
      </c>
      <c r="G965" s="59" t="s">
        <v>5380</v>
      </c>
      <c r="H965" s="26"/>
      <c r="I965" s="26" t="s">
        <v>45</v>
      </c>
      <c r="J965" s="32">
        <v>1</v>
      </c>
      <c r="K965" s="91">
        <v>2</v>
      </c>
      <c r="L965" s="32" t="s">
        <v>5302</v>
      </c>
      <c r="M965" s="55" t="s">
        <v>5302</v>
      </c>
      <c r="N965" s="39" t="s">
        <v>5302</v>
      </c>
      <c r="O965" s="32" t="s">
        <v>5302</v>
      </c>
      <c r="P965" s="36">
        <v>42.5</v>
      </c>
      <c r="Q965" s="41" t="s">
        <v>5303</v>
      </c>
      <c r="R965" s="44">
        <v>242</v>
      </c>
      <c r="S965" s="143" t="s">
        <v>5302</v>
      </c>
      <c r="T965" s="126" cm="1">
        <f t="array" ref="T965">_xlfn.IFS(Q965="始業～就業（8:30～17:15）",R965*7.75,Q965="日の入り～日の出",R965*12,Q965="その他",S965)</f>
        <v>1875.5</v>
      </c>
      <c r="U965" s="35" t="s">
        <v>4948</v>
      </c>
    </row>
    <row r="966" spans="1:21" s="18" customFormat="1" ht="15" customHeight="1">
      <c r="A966" s="91">
        <v>19</v>
      </c>
      <c r="B966" s="31" t="s">
        <v>5145</v>
      </c>
      <c r="C966" s="31" t="s">
        <v>5146</v>
      </c>
      <c r="D966" s="29" t="s">
        <v>868</v>
      </c>
      <c r="E966" s="32">
        <v>1</v>
      </c>
      <c r="F966" s="69" t="s">
        <v>5327</v>
      </c>
      <c r="G966" s="59" t="s">
        <v>5381</v>
      </c>
      <c r="H966" s="26"/>
      <c r="I966" s="26" t="s">
        <v>45</v>
      </c>
      <c r="J966" s="32">
        <v>4</v>
      </c>
      <c r="K966" s="91">
        <v>8</v>
      </c>
      <c r="L966" s="32" t="s">
        <v>5302</v>
      </c>
      <c r="M966" s="55" t="s">
        <v>5302</v>
      </c>
      <c r="N966" s="39" t="s">
        <v>5302</v>
      </c>
      <c r="O966" s="32" t="s">
        <v>5302</v>
      </c>
      <c r="P966" s="36">
        <v>42.5</v>
      </c>
      <c r="Q966" s="41" t="s">
        <v>5303</v>
      </c>
      <c r="R966" s="44">
        <v>242</v>
      </c>
      <c r="S966" s="143" t="s">
        <v>5302</v>
      </c>
      <c r="T966" s="126" cm="1">
        <f t="array" ref="T966">_xlfn.IFS(Q966="始業～就業（8:30～17:15）",R966*7.75,Q966="日の入り～日の出",R966*12,Q966="その他",S966)</f>
        <v>1875.5</v>
      </c>
      <c r="U966" s="35" t="s">
        <v>4948</v>
      </c>
    </row>
    <row r="967" spans="1:21" s="18" customFormat="1" ht="15" customHeight="1">
      <c r="A967" s="91">
        <v>19</v>
      </c>
      <c r="B967" s="31" t="s">
        <v>5145</v>
      </c>
      <c r="C967" s="31" t="s">
        <v>5146</v>
      </c>
      <c r="D967" s="29" t="s">
        <v>868</v>
      </c>
      <c r="E967" s="32">
        <v>1</v>
      </c>
      <c r="F967" s="69" t="s">
        <v>5327</v>
      </c>
      <c r="G967" s="59" t="s">
        <v>18</v>
      </c>
      <c r="H967" s="26"/>
      <c r="I967" s="26" t="s">
        <v>45</v>
      </c>
      <c r="J967" s="32">
        <v>1</v>
      </c>
      <c r="K967" s="91">
        <v>2</v>
      </c>
      <c r="L967" s="32" t="s">
        <v>5302</v>
      </c>
      <c r="M967" s="55" t="s">
        <v>5302</v>
      </c>
      <c r="N967" s="39" t="s">
        <v>5302</v>
      </c>
      <c r="O967" s="32" t="s">
        <v>5302</v>
      </c>
      <c r="P967" s="36">
        <v>42.5</v>
      </c>
      <c r="Q967" s="41" t="s">
        <v>5303</v>
      </c>
      <c r="R967" s="44">
        <v>242</v>
      </c>
      <c r="S967" s="143" t="s">
        <v>5302</v>
      </c>
      <c r="T967" s="126" cm="1">
        <f t="array" ref="T967">_xlfn.IFS(Q967="始業～就業（8:30～17:15）",R967*7.75,Q967="日の入り～日の出",R967*12,Q967="その他",S967)</f>
        <v>1875.5</v>
      </c>
      <c r="U967" s="35" t="s">
        <v>4948</v>
      </c>
    </row>
    <row r="968" spans="1:21" s="18" customFormat="1" ht="15" customHeight="1">
      <c r="A968" s="91">
        <v>19</v>
      </c>
      <c r="B968" s="31" t="s">
        <v>5145</v>
      </c>
      <c r="C968" s="31" t="s">
        <v>5146</v>
      </c>
      <c r="D968" s="29" t="s">
        <v>868</v>
      </c>
      <c r="E968" s="32">
        <v>1</v>
      </c>
      <c r="F968" s="69" t="s">
        <v>5327</v>
      </c>
      <c r="G968" s="59" t="s">
        <v>709</v>
      </c>
      <c r="H968" s="26"/>
      <c r="I968" s="26" t="s">
        <v>45</v>
      </c>
      <c r="J968" s="32">
        <v>3</v>
      </c>
      <c r="K968" s="91">
        <v>3</v>
      </c>
      <c r="L968" s="32" t="s">
        <v>5302</v>
      </c>
      <c r="M968" s="55" t="s">
        <v>5302</v>
      </c>
      <c r="N968" s="39" t="s">
        <v>5302</v>
      </c>
      <c r="O968" s="32" t="s">
        <v>5302</v>
      </c>
      <c r="P968" s="36">
        <v>45</v>
      </c>
      <c r="Q968" s="41" t="s">
        <v>5303</v>
      </c>
      <c r="R968" s="44">
        <v>242</v>
      </c>
      <c r="S968" s="143" t="s">
        <v>5302</v>
      </c>
      <c r="T968" s="126" cm="1">
        <f t="array" ref="T968">_xlfn.IFS(Q968="始業～就業（8:30～17:15）",R968*7.75,Q968="日の入り～日の出",R968*12,Q968="その他",S968)</f>
        <v>1875.5</v>
      </c>
      <c r="U968" s="35" t="s">
        <v>4948</v>
      </c>
    </row>
    <row r="969" spans="1:21" s="18" customFormat="1" ht="15" customHeight="1">
      <c r="A969" s="91">
        <v>19</v>
      </c>
      <c r="B969" s="31" t="s">
        <v>5145</v>
      </c>
      <c r="C969" s="31" t="s">
        <v>5146</v>
      </c>
      <c r="D969" s="29" t="s">
        <v>868</v>
      </c>
      <c r="E969" s="32">
        <v>1</v>
      </c>
      <c r="F969" s="69" t="s">
        <v>5327</v>
      </c>
      <c r="G969" s="59" t="s">
        <v>5382</v>
      </c>
      <c r="H969" s="26"/>
      <c r="I969" s="26" t="s">
        <v>45</v>
      </c>
      <c r="J969" s="32">
        <v>6</v>
      </c>
      <c r="K969" s="91">
        <v>6</v>
      </c>
      <c r="L969" s="32" t="s">
        <v>5302</v>
      </c>
      <c r="M969" s="55" t="s">
        <v>5302</v>
      </c>
      <c r="N969" s="39" t="s">
        <v>5302</v>
      </c>
      <c r="O969" s="32" t="s">
        <v>5302</v>
      </c>
      <c r="P969" s="36">
        <v>45</v>
      </c>
      <c r="Q969" s="41" t="s">
        <v>5303</v>
      </c>
      <c r="R969" s="44">
        <v>242</v>
      </c>
      <c r="S969" s="143" t="s">
        <v>5302</v>
      </c>
      <c r="T969" s="126" cm="1">
        <f t="array" ref="T969">_xlfn.IFS(Q969="始業～就業（8:30～17:15）",R969*7.75,Q969="日の入り～日の出",R969*12,Q969="その他",S969)</f>
        <v>1875.5</v>
      </c>
      <c r="U969" s="35" t="s">
        <v>4948</v>
      </c>
    </row>
    <row r="970" spans="1:21" s="18" customFormat="1" ht="15" customHeight="1">
      <c r="A970" s="91">
        <v>19</v>
      </c>
      <c r="B970" s="31" t="s">
        <v>5145</v>
      </c>
      <c r="C970" s="31" t="s">
        <v>5146</v>
      </c>
      <c r="D970" s="29" t="s">
        <v>868</v>
      </c>
      <c r="E970" s="32">
        <v>1</v>
      </c>
      <c r="F970" s="69" t="s">
        <v>5327</v>
      </c>
      <c r="G970" s="59" t="s">
        <v>6081</v>
      </c>
      <c r="H970" s="26"/>
      <c r="I970" s="26" t="s">
        <v>45</v>
      </c>
      <c r="J970" s="32">
        <v>3</v>
      </c>
      <c r="K970" s="91">
        <v>3</v>
      </c>
      <c r="L970" s="32" t="s">
        <v>5302</v>
      </c>
      <c r="M970" s="55" t="s">
        <v>5302</v>
      </c>
      <c r="N970" s="39" t="s">
        <v>5302</v>
      </c>
      <c r="O970" s="32" t="s">
        <v>5302</v>
      </c>
      <c r="P970" s="36">
        <v>45</v>
      </c>
      <c r="Q970" s="41" t="s">
        <v>5303</v>
      </c>
      <c r="R970" s="44">
        <v>242</v>
      </c>
      <c r="S970" s="143" t="s">
        <v>5302</v>
      </c>
      <c r="T970" s="126" cm="1">
        <f t="array" ref="T970">_xlfn.IFS(Q970="始業～就業（8:30～17:15）",R970*7.75,Q970="日の入り～日の出",R970*12,Q970="その他",S970)</f>
        <v>1875.5</v>
      </c>
      <c r="U970" s="35" t="s">
        <v>4948</v>
      </c>
    </row>
    <row r="971" spans="1:21" s="18" customFormat="1" ht="15" customHeight="1">
      <c r="A971" s="91">
        <v>19</v>
      </c>
      <c r="B971" s="31" t="s">
        <v>5145</v>
      </c>
      <c r="C971" s="31" t="s">
        <v>5146</v>
      </c>
      <c r="D971" s="29" t="s">
        <v>868</v>
      </c>
      <c r="E971" s="32">
        <v>1</v>
      </c>
      <c r="F971" s="69" t="s">
        <v>5327</v>
      </c>
      <c r="G971" s="59" t="s">
        <v>5370</v>
      </c>
      <c r="H971" s="26"/>
      <c r="I971" s="26" t="s">
        <v>45</v>
      </c>
      <c r="J971" s="32">
        <v>3</v>
      </c>
      <c r="K971" s="91">
        <v>3</v>
      </c>
      <c r="L971" s="32" t="s">
        <v>5302</v>
      </c>
      <c r="M971" s="55" t="s">
        <v>5302</v>
      </c>
      <c r="N971" s="39" t="s">
        <v>5302</v>
      </c>
      <c r="O971" s="32" t="s">
        <v>5302</v>
      </c>
      <c r="P971" s="36">
        <v>45</v>
      </c>
      <c r="Q971" s="41" t="s">
        <v>5303</v>
      </c>
      <c r="R971" s="44">
        <v>242</v>
      </c>
      <c r="S971" s="143" t="s">
        <v>5302</v>
      </c>
      <c r="T971" s="126" cm="1">
        <f t="array" ref="T971">_xlfn.IFS(Q971="始業～就業（8:30～17:15）",R971*7.75,Q971="日の入り～日の出",R971*12,Q971="その他",S971)</f>
        <v>1875.5</v>
      </c>
      <c r="U971" s="35" t="s">
        <v>4948</v>
      </c>
    </row>
    <row r="972" spans="1:21" s="18" customFormat="1" ht="15" customHeight="1">
      <c r="A972" s="91">
        <v>19</v>
      </c>
      <c r="B972" s="31" t="s">
        <v>5145</v>
      </c>
      <c r="C972" s="31" t="s">
        <v>5146</v>
      </c>
      <c r="D972" s="29" t="s">
        <v>868</v>
      </c>
      <c r="E972" s="32">
        <v>1</v>
      </c>
      <c r="F972" s="69" t="s">
        <v>5327</v>
      </c>
      <c r="G972" s="59" t="s">
        <v>5383</v>
      </c>
      <c r="H972" s="26"/>
      <c r="I972" s="26" t="s">
        <v>45</v>
      </c>
      <c r="J972" s="32">
        <v>3</v>
      </c>
      <c r="K972" s="91">
        <v>6</v>
      </c>
      <c r="L972" s="32" t="s">
        <v>5302</v>
      </c>
      <c r="M972" s="55" t="s">
        <v>5302</v>
      </c>
      <c r="N972" s="39" t="s">
        <v>5302</v>
      </c>
      <c r="O972" s="32" t="s">
        <v>5302</v>
      </c>
      <c r="P972" s="36">
        <v>42.5</v>
      </c>
      <c r="Q972" s="41" t="s">
        <v>5303</v>
      </c>
      <c r="R972" s="44">
        <v>242</v>
      </c>
      <c r="S972" s="143" t="s">
        <v>5302</v>
      </c>
      <c r="T972" s="126" cm="1">
        <f t="array" ref="T972">_xlfn.IFS(Q972="始業～就業（8:30～17:15）",R972*7.75,Q972="日の入り～日の出",R972*12,Q972="その他",S972)</f>
        <v>1875.5</v>
      </c>
      <c r="U972" s="35" t="s">
        <v>4948</v>
      </c>
    </row>
    <row r="973" spans="1:21" s="18" customFormat="1" ht="15" customHeight="1">
      <c r="A973" s="91">
        <v>19</v>
      </c>
      <c r="B973" s="31" t="s">
        <v>5145</v>
      </c>
      <c r="C973" s="31" t="s">
        <v>5146</v>
      </c>
      <c r="D973" s="29" t="s">
        <v>868</v>
      </c>
      <c r="E973" s="32">
        <v>1</v>
      </c>
      <c r="F973" s="69" t="s">
        <v>5327</v>
      </c>
      <c r="G973" s="59" t="s">
        <v>5328</v>
      </c>
      <c r="H973" s="26"/>
      <c r="I973" s="26" t="s">
        <v>45</v>
      </c>
      <c r="J973" s="32">
        <v>2</v>
      </c>
      <c r="K973" s="91">
        <v>2</v>
      </c>
      <c r="L973" s="32" t="s">
        <v>5302</v>
      </c>
      <c r="M973" s="55" t="s">
        <v>5302</v>
      </c>
      <c r="N973" s="39" t="s">
        <v>5302</v>
      </c>
      <c r="O973" s="32" t="s">
        <v>5302</v>
      </c>
      <c r="P973" s="36">
        <v>45</v>
      </c>
      <c r="Q973" s="41" t="s">
        <v>5303</v>
      </c>
      <c r="R973" s="44">
        <v>242</v>
      </c>
      <c r="S973" s="143" t="s">
        <v>5302</v>
      </c>
      <c r="T973" s="126" cm="1">
        <f t="array" ref="T973">_xlfn.IFS(Q973="始業～就業（8:30～17:15）",R973*7.75,Q973="日の入り～日の出",R973*12,Q973="その他",S973)</f>
        <v>1875.5</v>
      </c>
      <c r="U973" s="35"/>
    </row>
    <row r="974" spans="1:21" s="7" customFormat="1" ht="15" customHeight="1">
      <c r="A974" s="91">
        <v>19</v>
      </c>
      <c r="B974" s="31" t="s">
        <v>5145</v>
      </c>
      <c r="C974" s="31" t="s">
        <v>5146</v>
      </c>
      <c r="D974" s="29" t="s">
        <v>868</v>
      </c>
      <c r="E974" s="32">
        <v>1</v>
      </c>
      <c r="F974" s="69" t="s">
        <v>5327</v>
      </c>
      <c r="G974" s="59" t="s">
        <v>693</v>
      </c>
      <c r="H974" s="26"/>
      <c r="I974" s="26" t="s">
        <v>45</v>
      </c>
      <c r="J974" s="32">
        <v>9</v>
      </c>
      <c r="K974" s="91">
        <v>18</v>
      </c>
      <c r="L974" s="32" t="s">
        <v>5302</v>
      </c>
      <c r="M974" s="55" t="s">
        <v>5302</v>
      </c>
      <c r="N974" s="39" t="s">
        <v>5302</v>
      </c>
      <c r="O974" s="32" t="s">
        <v>5302</v>
      </c>
      <c r="P974" s="36">
        <v>42.5</v>
      </c>
      <c r="Q974" s="41" t="s">
        <v>5303</v>
      </c>
      <c r="R974" s="44">
        <v>242</v>
      </c>
      <c r="S974" s="143" t="s">
        <v>5302</v>
      </c>
      <c r="T974" s="126" cm="1">
        <f t="array" ref="T974">_xlfn.IFS(Q974="始業～就業（8:30～17:15）",R974*7.75,Q974="日の入り～日の出",R974*12,Q974="その他",S974)</f>
        <v>1875.5</v>
      </c>
      <c r="U974" s="35" t="s">
        <v>4948</v>
      </c>
    </row>
    <row r="975" spans="1:21" s="7" customFormat="1" ht="15" customHeight="1">
      <c r="A975" s="91">
        <v>19</v>
      </c>
      <c r="B975" s="31" t="s">
        <v>5145</v>
      </c>
      <c r="C975" s="31" t="s">
        <v>5146</v>
      </c>
      <c r="D975" s="29" t="s">
        <v>868</v>
      </c>
      <c r="E975" s="32">
        <v>1</v>
      </c>
      <c r="F975" s="69" t="s">
        <v>5327</v>
      </c>
      <c r="G975" s="59" t="s">
        <v>5384</v>
      </c>
      <c r="H975" s="26"/>
      <c r="I975" s="26" t="s">
        <v>45</v>
      </c>
      <c r="J975" s="32">
        <v>12</v>
      </c>
      <c r="K975" s="91">
        <v>24</v>
      </c>
      <c r="L975" s="32" t="s">
        <v>5302</v>
      </c>
      <c r="M975" s="55" t="s">
        <v>5302</v>
      </c>
      <c r="N975" s="39" t="s">
        <v>5302</v>
      </c>
      <c r="O975" s="32" t="s">
        <v>5302</v>
      </c>
      <c r="P975" s="36">
        <v>42.5</v>
      </c>
      <c r="Q975" s="41" t="s">
        <v>5303</v>
      </c>
      <c r="R975" s="44">
        <v>242</v>
      </c>
      <c r="S975" s="143" t="s">
        <v>5302</v>
      </c>
      <c r="T975" s="126" cm="1">
        <f t="array" ref="T975">_xlfn.IFS(Q975="始業～就業（8:30～17:15）",R975*7.75,Q975="日の入り～日の出",R975*12,Q975="その他",S975)</f>
        <v>1875.5</v>
      </c>
      <c r="U975" s="35" t="s">
        <v>4948</v>
      </c>
    </row>
    <row r="976" spans="1:21" s="7" customFormat="1" ht="15" customHeight="1">
      <c r="A976" s="91">
        <v>19</v>
      </c>
      <c r="B976" s="31" t="s">
        <v>5145</v>
      </c>
      <c r="C976" s="31" t="s">
        <v>5146</v>
      </c>
      <c r="D976" s="29" t="s">
        <v>868</v>
      </c>
      <c r="E976" s="32">
        <v>1</v>
      </c>
      <c r="F976" s="69" t="s">
        <v>5327</v>
      </c>
      <c r="G976" s="59" t="s">
        <v>5384</v>
      </c>
      <c r="H976" s="26"/>
      <c r="I976" s="26" t="s">
        <v>45</v>
      </c>
      <c r="J976" s="32">
        <v>12</v>
      </c>
      <c r="K976" s="91">
        <v>24</v>
      </c>
      <c r="L976" s="32" t="s">
        <v>5302</v>
      </c>
      <c r="M976" s="55" t="s">
        <v>5302</v>
      </c>
      <c r="N976" s="39" t="s">
        <v>5302</v>
      </c>
      <c r="O976" s="32" t="s">
        <v>5302</v>
      </c>
      <c r="P976" s="36">
        <v>42.5</v>
      </c>
      <c r="Q976" s="41" t="s">
        <v>5303</v>
      </c>
      <c r="R976" s="44">
        <v>242</v>
      </c>
      <c r="S976" s="143" t="s">
        <v>5302</v>
      </c>
      <c r="T976" s="126" cm="1">
        <f t="array" ref="T976">_xlfn.IFS(Q976="始業～就業（8:30～17:15）",R976*7.75,Q976="日の入り～日の出",R976*12,Q976="その他",S976)</f>
        <v>1875.5</v>
      </c>
      <c r="U976" s="35" t="s">
        <v>4948</v>
      </c>
    </row>
    <row r="977" spans="1:21" s="7" customFormat="1" ht="15" customHeight="1">
      <c r="A977" s="91">
        <v>19</v>
      </c>
      <c r="B977" s="31" t="s">
        <v>5145</v>
      </c>
      <c r="C977" s="31" t="s">
        <v>5146</v>
      </c>
      <c r="D977" s="29" t="s">
        <v>868</v>
      </c>
      <c r="E977" s="32">
        <v>1</v>
      </c>
      <c r="F977" s="69" t="s">
        <v>5385</v>
      </c>
      <c r="G977" s="59" t="s">
        <v>5378</v>
      </c>
      <c r="H977" s="26"/>
      <c r="I977" s="26" t="s">
        <v>882</v>
      </c>
      <c r="J977" s="32">
        <v>20</v>
      </c>
      <c r="K977" s="91">
        <v>20</v>
      </c>
      <c r="L977" s="32" t="s">
        <v>5019</v>
      </c>
      <c r="M977" s="55">
        <v>8</v>
      </c>
      <c r="N977" s="41" t="s">
        <v>5302</v>
      </c>
      <c r="O977" s="32" t="s">
        <v>5302</v>
      </c>
      <c r="P977" s="36">
        <v>410</v>
      </c>
      <c r="Q977" s="41" t="s">
        <v>5303</v>
      </c>
      <c r="R977" s="44">
        <v>242</v>
      </c>
      <c r="S977" s="143" t="s">
        <v>5302</v>
      </c>
      <c r="T977" s="126" cm="1">
        <f t="array" ref="T977">_xlfn.IFS(Q977="始業～就業（8:30～17:15）",R977*7.75,Q977="日の入り～日の出",R977*12,Q977="その他",S977)</f>
        <v>1875.5</v>
      </c>
      <c r="U977" s="35" t="s">
        <v>5973</v>
      </c>
    </row>
    <row r="978" spans="1:21" s="7" customFormat="1" ht="15" customHeight="1">
      <c r="A978" s="91">
        <v>19</v>
      </c>
      <c r="B978" s="31" t="s">
        <v>5145</v>
      </c>
      <c r="C978" s="31" t="s">
        <v>5146</v>
      </c>
      <c r="D978" s="29" t="s">
        <v>868</v>
      </c>
      <c r="E978" s="32">
        <v>1</v>
      </c>
      <c r="F978" s="69" t="s">
        <v>5385</v>
      </c>
      <c r="G978" s="59" t="s">
        <v>5378</v>
      </c>
      <c r="H978" s="26"/>
      <c r="I978" s="26" t="s">
        <v>882</v>
      </c>
      <c r="J978" s="32">
        <v>6</v>
      </c>
      <c r="K978" s="91">
        <v>6</v>
      </c>
      <c r="L978" s="32" t="s">
        <v>5019</v>
      </c>
      <c r="M978" s="55">
        <v>8</v>
      </c>
      <c r="N978" s="41" t="s">
        <v>5302</v>
      </c>
      <c r="O978" s="32" t="s">
        <v>5302</v>
      </c>
      <c r="P978" s="36">
        <v>410</v>
      </c>
      <c r="Q978" s="41" t="s">
        <v>5303</v>
      </c>
      <c r="R978" s="44">
        <v>242</v>
      </c>
      <c r="S978" s="143" t="s">
        <v>5302</v>
      </c>
      <c r="T978" s="126" cm="1">
        <f t="array" ref="T978">_xlfn.IFS(Q978="始業～就業（8:30～17:15）",R978*7.75,Q978="日の入り～日の出",R978*12,Q978="その他",S978)</f>
        <v>1875.5</v>
      </c>
      <c r="U978" s="35" t="s">
        <v>5973</v>
      </c>
    </row>
    <row r="979" spans="1:21" s="7" customFormat="1" ht="15" customHeight="1">
      <c r="A979" s="91">
        <v>19</v>
      </c>
      <c r="B979" s="31" t="s">
        <v>5145</v>
      </c>
      <c r="C979" s="31" t="s">
        <v>5146</v>
      </c>
      <c r="D979" s="29" t="s">
        <v>868</v>
      </c>
      <c r="E979" s="32">
        <v>1</v>
      </c>
      <c r="F979" s="69" t="s">
        <v>5385</v>
      </c>
      <c r="G979" s="59" t="s">
        <v>6082</v>
      </c>
      <c r="H979" s="26"/>
      <c r="I979" s="26" t="s">
        <v>45</v>
      </c>
      <c r="J979" s="32">
        <v>6</v>
      </c>
      <c r="K979" s="91">
        <v>6</v>
      </c>
      <c r="L979" s="32" t="s">
        <v>5302</v>
      </c>
      <c r="M979" s="55" t="s">
        <v>5302</v>
      </c>
      <c r="N979" s="39" t="s">
        <v>5302</v>
      </c>
      <c r="O979" s="32" t="s">
        <v>5302</v>
      </c>
      <c r="P979" s="36">
        <v>45</v>
      </c>
      <c r="Q979" s="41" t="s">
        <v>5303</v>
      </c>
      <c r="R979" s="44">
        <v>242</v>
      </c>
      <c r="S979" s="143" t="s">
        <v>5302</v>
      </c>
      <c r="T979" s="126" cm="1">
        <f t="array" ref="T979">_xlfn.IFS(Q979="始業～就業（8:30～17:15）",R979*7.75,Q979="日の入り～日の出",R979*12,Q979="その他",S979)</f>
        <v>1875.5</v>
      </c>
      <c r="U979" s="35" t="s">
        <v>4948</v>
      </c>
    </row>
    <row r="980" spans="1:21" s="7" customFormat="1" ht="15" customHeight="1">
      <c r="A980" s="91">
        <v>19</v>
      </c>
      <c r="B980" s="31" t="s">
        <v>5145</v>
      </c>
      <c r="C980" s="31" t="s">
        <v>5146</v>
      </c>
      <c r="D980" s="29" t="s">
        <v>868</v>
      </c>
      <c r="E980" s="32">
        <v>1</v>
      </c>
      <c r="F980" s="69" t="s">
        <v>5385</v>
      </c>
      <c r="G980" s="59" t="s">
        <v>6083</v>
      </c>
      <c r="H980" s="26"/>
      <c r="I980" s="26" t="s">
        <v>45</v>
      </c>
      <c r="J980" s="32">
        <v>7</v>
      </c>
      <c r="K980" s="91">
        <v>14</v>
      </c>
      <c r="L980" s="32" t="s">
        <v>5302</v>
      </c>
      <c r="M980" s="55" t="s">
        <v>5302</v>
      </c>
      <c r="N980" s="39" t="s">
        <v>5302</v>
      </c>
      <c r="O980" s="32" t="s">
        <v>5302</v>
      </c>
      <c r="P980" s="36">
        <v>42.5</v>
      </c>
      <c r="Q980" s="41" t="s">
        <v>5303</v>
      </c>
      <c r="R980" s="44">
        <v>242</v>
      </c>
      <c r="S980" s="143" t="s">
        <v>5302</v>
      </c>
      <c r="T980" s="126" cm="1">
        <f t="array" ref="T980">_xlfn.IFS(Q980="始業～就業（8:30～17:15）",R980*7.75,Q980="日の入り～日の出",R980*12,Q980="その他",S980)</f>
        <v>1875.5</v>
      </c>
      <c r="U980" s="35" t="s">
        <v>4948</v>
      </c>
    </row>
    <row r="981" spans="1:21" s="7" customFormat="1" ht="15" customHeight="1">
      <c r="A981" s="91">
        <v>19</v>
      </c>
      <c r="B981" s="31" t="s">
        <v>5145</v>
      </c>
      <c r="C981" s="31" t="s">
        <v>5146</v>
      </c>
      <c r="D981" s="29" t="s">
        <v>868</v>
      </c>
      <c r="E981" s="32">
        <v>1</v>
      </c>
      <c r="F981" s="69" t="s">
        <v>5385</v>
      </c>
      <c r="G981" s="59" t="s">
        <v>5386</v>
      </c>
      <c r="H981" s="26"/>
      <c r="I981" s="26" t="s">
        <v>45</v>
      </c>
      <c r="J981" s="32">
        <v>24</v>
      </c>
      <c r="K981" s="91">
        <v>24</v>
      </c>
      <c r="L981" s="32" t="s">
        <v>5302</v>
      </c>
      <c r="M981" s="55" t="s">
        <v>5302</v>
      </c>
      <c r="N981" s="39" t="s">
        <v>5302</v>
      </c>
      <c r="O981" s="32" t="s">
        <v>5302</v>
      </c>
      <c r="P981" s="36">
        <v>42.5</v>
      </c>
      <c r="Q981" s="41" t="s">
        <v>5303</v>
      </c>
      <c r="R981" s="44">
        <v>242</v>
      </c>
      <c r="S981" s="143" t="s">
        <v>5302</v>
      </c>
      <c r="T981" s="126" cm="1">
        <f t="array" ref="T981">_xlfn.IFS(Q981="始業～就業（8:30～17:15）",R981*7.75,Q981="日の入り～日の出",R981*12,Q981="その他",S981)</f>
        <v>1875.5</v>
      </c>
      <c r="U981" s="35" t="s">
        <v>4948</v>
      </c>
    </row>
    <row r="982" spans="1:21" s="7" customFormat="1" ht="15" customHeight="1">
      <c r="A982" s="91">
        <v>19</v>
      </c>
      <c r="B982" s="31" t="s">
        <v>5145</v>
      </c>
      <c r="C982" s="31" t="s">
        <v>5146</v>
      </c>
      <c r="D982" s="29" t="s">
        <v>868</v>
      </c>
      <c r="E982" s="32">
        <v>1</v>
      </c>
      <c r="F982" s="69" t="s">
        <v>5385</v>
      </c>
      <c r="G982" s="59" t="s">
        <v>5387</v>
      </c>
      <c r="H982" s="26"/>
      <c r="I982" s="26" t="s">
        <v>52</v>
      </c>
      <c r="J982" s="32">
        <v>2</v>
      </c>
      <c r="K982" s="91">
        <v>2</v>
      </c>
      <c r="L982" s="32" t="s">
        <v>5302</v>
      </c>
      <c r="M982" s="55" t="s">
        <v>5302</v>
      </c>
      <c r="N982" s="39" t="s">
        <v>5302</v>
      </c>
      <c r="O982" s="32" t="s">
        <v>5302</v>
      </c>
      <c r="P982" s="36">
        <v>25</v>
      </c>
      <c r="Q982" s="41" t="s">
        <v>5303</v>
      </c>
      <c r="R982" s="44">
        <v>242</v>
      </c>
      <c r="S982" s="143" t="s">
        <v>5302</v>
      </c>
      <c r="T982" s="126" cm="1">
        <f t="array" ref="T982">_xlfn.IFS(Q982="始業～就業（8:30～17:15）",R982*7.75,Q982="日の入り～日の出",R982*12,Q982="その他",S982)</f>
        <v>1875.5</v>
      </c>
      <c r="U982" s="35" t="s">
        <v>51</v>
      </c>
    </row>
    <row r="983" spans="1:21" s="7" customFormat="1" ht="15" customHeight="1">
      <c r="A983" s="91">
        <v>19</v>
      </c>
      <c r="B983" s="31" t="s">
        <v>5145</v>
      </c>
      <c r="C983" s="31" t="s">
        <v>5146</v>
      </c>
      <c r="D983" s="29" t="s">
        <v>868</v>
      </c>
      <c r="E983" s="32">
        <v>1</v>
      </c>
      <c r="F983" s="69" t="s">
        <v>5385</v>
      </c>
      <c r="G983" s="59" t="s">
        <v>5379</v>
      </c>
      <c r="H983" s="26"/>
      <c r="I983" s="26" t="s">
        <v>45</v>
      </c>
      <c r="J983" s="32">
        <v>1</v>
      </c>
      <c r="K983" s="91">
        <v>1</v>
      </c>
      <c r="L983" s="32" t="s">
        <v>5302</v>
      </c>
      <c r="M983" s="55" t="s">
        <v>5302</v>
      </c>
      <c r="N983" s="39" t="s">
        <v>5302</v>
      </c>
      <c r="O983" s="32" t="s">
        <v>5302</v>
      </c>
      <c r="P983" s="36">
        <v>45</v>
      </c>
      <c r="Q983" s="41" t="s">
        <v>5303</v>
      </c>
      <c r="R983" s="44">
        <v>242</v>
      </c>
      <c r="S983" s="143" t="s">
        <v>5302</v>
      </c>
      <c r="T983" s="126" cm="1">
        <f t="array" ref="T983">_xlfn.IFS(Q983="始業～就業（8:30～17:15）",R983*7.75,Q983="日の入り～日の出",R983*12,Q983="その他",S983)</f>
        <v>1875.5</v>
      </c>
      <c r="U983" s="35" t="s">
        <v>4948</v>
      </c>
    </row>
    <row r="984" spans="1:21" s="7" customFormat="1" ht="15" customHeight="1">
      <c r="A984" s="91">
        <v>19</v>
      </c>
      <c r="B984" s="31" t="s">
        <v>5145</v>
      </c>
      <c r="C984" s="31" t="s">
        <v>5146</v>
      </c>
      <c r="D984" s="29" t="s">
        <v>868</v>
      </c>
      <c r="E984" s="32">
        <v>1</v>
      </c>
      <c r="F984" s="69" t="s">
        <v>5385</v>
      </c>
      <c r="G984" s="59" t="s">
        <v>6084</v>
      </c>
      <c r="H984" s="26"/>
      <c r="I984" s="26" t="s">
        <v>52</v>
      </c>
      <c r="J984" s="32">
        <v>3</v>
      </c>
      <c r="K984" s="91">
        <v>3</v>
      </c>
      <c r="L984" s="32" t="s">
        <v>5302</v>
      </c>
      <c r="M984" s="55" t="s">
        <v>5302</v>
      </c>
      <c r="N984" s="39" t="s">
        <v>5302</v>
      </c>
      <c r="O984" s="32" t="s">
        <v>5302</v>
      </c>
      <c r="P984" s="36">
        <v>25</v>
      </c>
      <c r="Q984" s="41" t="s">
        <v>5303</v>
      </c>
      <c r="R984" s="44">
        <v>242</v>
      </c>
      <c r="S984" s="143" t="s">
        <v>5302</v>
      </c>
      <c r="T984" s="126" cm="1">
        <f t="array" ref="T984">_xlfn.IFS(Q984="始業～就業（8:30～17:15）",R984*7.75,Q984="日の入り～日の出",R984*12,Q984="その他",S984)</f>
        <v>1875.5</v>
      </c>
      <c r="U984" s="35" t="s">
        <v>51</v>
      </c>
    </row>
    <row r="985" spans="1:21" s="7" customFormat="1" ht="15" customHeight="1">
      <c r="A985" s="91">
        <v>19</v>
      </c>
      <c r="B985" s="31" t="s">
        <v>5145</v>
      </c>
      <c r="C985" s="31" t="s">
        <v>5146</v>
      </c>
      <c r="D985" s="29" t="s">
        <v>868</v>
      </c>
      <c r="E985" s="32">
        <v>1</v>
      </c>
      <c r="F985" s="69" t="s">
        <v>5385</v>
      </c>
      <c r="G985" s="59" t="s">
        <v>6085</v>
      </c>
      <c r="H985" s="26"/>
      <c r="I985" s="26" t="s">
        <v>45</v>
      </c>
      <c r="J985" s="32">
        <v>2</v>
      </c>
      <c r="K985" s="91">
        <v>2</v>
      </c>
      <c r="L985" s="32" t="s">
        <v>5302</v>
      </c>
      <c r="M985" s="55" t="s">
        <v>5302</v>
      </c>
      <c r="N985" s="39" t="s">
        <v>5302</v>
      </c>
      <c r="O985" s="32" t="s">
        <v>5302</v>
      </c>
      <c r="P985" s="36">
        <v>45</v>
      </c>
      <c r="Q985" s="41" t="s">
        <v>5303</v>
      </c>
      <c r="R985" s="44">
        <v>242</v>
      </c>
      <c r="S985" s="143" t="s">
        <v>5302</v>
      </c>
      <c r="T985" s="126" cm="1">
        <f t="array" ref="T985">_xlfn.IFS(Q985="始業～就業（8:30～17:15）",R985*7.75,Q985="日の入り～日の出",R985*12,Q985="その他",S985)</f>
        <v>1875.5</v>
      </c>
      <c r="U985" s="35" t="s">
        <v>4948</v>
      </c>
    </row>
    <row r="986" spans="1:21" s="7" customFormat="1" ht="15" customHeight="1">
      <c r="A986" s="91">
        <v>19</v>
      </c>
      <c r="B986" s="31" t="s">
        <v>5145</v>
      </c>
      <c r="C986" s="31" t="s">
        <v>5146</v>
      </c>
      <c r="D986" s="29" t="s">
        <v>868</v>
      </c>
      <c r="E986" s="32">
        <v>1</v>
      </c>
      <c r="F986" s="69" t="s">
        <v>5385</v>
      </c>
      <c r="G986" s="59" t="s">
        <v>18</v>
      </c>
      <c r="H986" s="26"/>
      <c r="I986" s="26" t="s">
        <v>45</v>
      </c>
      <c r="J986" s="32">
        <v>1</v>
      </c>
      <c r="K986" s="91">
        <v>1</v>
      </c>
      <c r="L986" s="32" t="s">
        <v>5302</v>
      </c>
      <c r="M986" s="55" t="s">
        <v>5302</v>
      </c>
      <c r="N986" s="39" t="s">
        <v>5302</v>
      </c>
      <c r="O986" s="32" t="s">
        <v>5302</v>
      </c>
      <c r="P986" s="36">
        <v>45</v>
      </c>
      <c r="Q986" s="41" t="s">
        <v>5303</v>
      </c>
      <c r="R986" s="44">
        <v>242</v>
      </c>
      <c r="S986" s="143" t="s">
        <v>5302</v>
      </c>
      <c r="T986" s="126" cm="1">
        <f t="array" ref="T986">_xlfn.IFS(Q986="始業～就業（8:30～17:15）",R986*7.75,Q986="日の入り～日の出",R986*12,Q986="その他",S986)</f>
        <v>1875.5</v>
      </c>
      <c r="U986" s="35" t="s">
        <v>4948</v>
      </c>
    </row>
    <row r="987" spans="1:21" s="7" customFormat="1" ht="15" customHeight="1">
      <c r="A987" s="91">
        <v>19</v>
      </c>
      <c r="B987" s="31" t="s">
        <v>5145</v>
      </c>
      <c r="C987" s="31" t="s">
        <v>5146</v>
      </c>
      <c r="D987" s="29" t="s">
        <v>868</v>
      </c>
      <c r="E987" s="32">
        <v>1</v>
      </c>
      <c r="F987" s="69" t="s">
        <v>5385</v>
      </c>
      <c r="G987" s="59" t="s">
        <v>5388</v>
      </c>
      <c r="H987" s="26"/>
      <c r="I987" s="26" t="s">
        <v>52</v>
      </c>
      <c r="J987" s="32">
        <v>2</v>
      </c>
      <c r="K987" s="91">
        <v>2</v>
      </c>
      <c r="L987" s="32" t="s">
        <v>5302</v>
      </c>
      <c r="M987" s="55" t="s">
        <v>5302</v>
      </c>
      <c r="N987" s="39" t="s">
        <v>5302</v>
      </c>
      <c r="O987" s="32" t="s">
        <v>5302</v>
      </c>
      <c r="P987" s="36">
        <v>25</v>
      </c>
      <c r="Q987" s="41" t="s">
        <v>5303</v>
      </c>
      <c r="R987" s="44">
        <v>242</v>
      </c>
      <c r="S987" s="143" t="s">
        <v>5302</v>
      </c>
      <c r="T987" s="126" cm="1">
        <f t="array" ref="T987">_xlfn.IFS(Q987="始業～就業（8:30～17:15）",R987*7.75,Q987="日の入り～日の出",R987*12,Q987="その他",S987)</f>
        <v>1875.5</v>
      </c>
      <c r="U987" s="35" t="s">
        <v>51</v>
      </c>
    </row>
    <row r="988" spans="1:21" s="7" customFormat="1" ht="15" customHeight="1">
      <c r="A988" s="91">
        <v>19</v>
      </c>
      <c r="B988" s="31" t="s">
        <v>5145</v>
      </c>
      <c r="C988" s="31" t="s">
        <v>5146</v>
      </c>
      <c r="D988" s="29" t="s">
        <v>868</v>
      </c>
      <c r="E988" s="32">
        <v>1</v>
      </c>
      <c r="F988" s="69" t="s">
        <v>5385</v>
      </c>
      <c r="G988" s="59" t="s">
        <v>5389</v>
      </c>
      <c r="H988" s="26"/>
      <c r="I988" s="26" t="s">
        <v>45</v>
      </c>
      <c r="J988" s="32">
        <v>14</v>
      </c>
      <c r="K988" s="91">
        <v>14</v>
      </c>
      <c r="L988" s="32" t="s">
        <v>5302</v>
      </c>
      <c r="M988" s="55" t="s">
        <v>5302</v>
      </c>
      <c r="N988" s="39" t="s">
        <v>5302</v>
      </c>
      <c r="O988" s="32" t="s">
        <v>5302</v>
      </c>
      <c r="P988" s="36">
        <v>45</v>
      </c>
      <c r="Q988" s="41" t="s">
        <v>5303</v>
      </c>
      <c r="R988" s="44">
        <v>242</v>
      </c>
      <c r="S988" s="143" t="s">
        <v>5302</v>
      </c>
      <c r="T988" s="126" cm="1">
        <f t="array" ref="T988">_xlfn.IFS(Q988="始業～就業（8:30～17:15）",R988*7.75,Q988="日の入り～日の出",R988*12,Q988="その他",S988)</f>
        <v>1875.5</v>
      </c>
      <c r="U988" s="35" t="s">
        <v>4948</v>
      </c>
    </row>
    <row r="989" spans="1:21" s="7" customFormat="1" ht="15" customHeight="1">
      <c r="A989" s="91">
        <v>19</v>
      </c>
      <c r="B989" s="31" t="s">
        <v>5145</v>
      </c>
      <c r="C989" s="31" t="s">
        <v>5146</v>
      </c>
      <c r="D989" s="29" t="s">
        <v>868</v>
      </c>
      <c r="E989" s="32">
        <v>1</v>
      </c>
      <c r="F989" s="69" t="s">
        <v>5385</v>
      </c>
      <c r="G989" s="59" t="s">
        <v>5370</v>
      </c>
      <c r="H989" s="26"/>
      <c r="I989" s="26" t="s">
        <v>45</v>
      </c>
      <c r="J989" s="32">
        <v>6</v>
      </c>
      <c r="K989" s="91">
        <v>6</v>
      </c>
      <c r="L989" s="32" t="s">
        <v>5302</v>
      </c>
      <c r="M989" s="55" t="s">
        <v>5302</v>
      </c>
      <c r="N989" s="39" t="s">
        <v>5302</v>
      </c>
      <c r="O989" s="32" t="s">
        <v>5302</v>
      </c>
      <c r="P989" s="36">
        <v>45</v>
      </c>
      <c r="Q989" s="41" t="s">
        <v>5303</v>
      </c>
      <c r="R989" s="44">
        <v>242</v>
      </c>
      <c r="S989" s="143" t="s">
        <v>5302</v>
      </c>
      <c r="T989" s="126" cm="1">
        <f t="array" ref="T989">_xlfn.IFS(Q989="始業～就業（8:30～17:15）",R989*7.75,Q989="日の入り～日の出",R989*12,Q989="その他",S989)</f>
        <v>1875.5</v>
      </c>
      <c r="U989" s="35" t="s">
        <v>4948</v>
      </c>
    </row>
    <row r="990" spans="1:21" s="7" customFormat="1" ht="15" customHeight="1">
      <c r="A990" s="91">
        <v>19</v>
      </c>
      <c r="B990" s="31" t="s">
        <v>5145</v>
      </c>
      <c r="C990" s="31" t="s">
        <v>5146</v>
      </c>
      <c r="D990" s="29" t="s">
        <v>868</v>
      </c>
      <c r="E990" s="32">
        <v>1</v>
      </c>
      <c r="F990" s="69" t="s">
        <v>5390</v>
      </c>
      <c r="G990" s="59" t="s">
        <v>5378</v>
      </c>
      <c r="H990" s="26"/>
      <c r="I990" s="26" t="s">
        <v>882</v>
      </c>
      <c r="J990" s="32">
        <v>34</v>
      </c>
      <c r="K990" s="91">
        <v>34</v>
      </c>
      <c r="L990" s="32" t="s">
        <v>5019</v>
      </c>
      <c r="M990" s="55">
        <v>8</v>
      </c>
      <c r="N990" s="41" t="s">
        <v>5302</v>
      </c>
      <c r="O990" s="32" t="s">
        <v>5302</v>
      </c>
      <c r="P990" s="36">
        <v>410</v>
      </c>
      <c r="Q990" s="41" t="s">
        <v>5303</v>
      </c>
      <c r="R990" s="44">
        <v>242</v>
      </c>
      <c r="S990" s="143" t="s">
        <v>5302</v>
      </c>
      <c r="T990" s="126" cm="1">
        <f t="array" ref="T990">_xlfn.IFS(Q990="始業～就業（8:30～17:15）",R990*7.75,Q990="日の入り～日の出",R990*12,Q990="その他",S990)</f>
        <v>1875.5</v>
      </c>
      <c r="U990" s="35" t="s">
        <v>5973</v>
      </c>
    </row>
    <row r="991" spans="1:21" s="7" customFormat="1" ht="15" customHeight="1">
      <c r="A991" s="91">
        <v>19</v>
      </c>
      <c r="B991" s="31" t="s">
        <v>5145</v>
      </c>
      <c r="C991" s="31" t="s">
        <v>5146</v>
      </c>
      <c r="D991" s="29" t="s">
        <v>868</v>
      </c>
      <c r="E991" s="32">
        <v>1</v>
      </c>
      <c r="F991" s="69" t="s">
        <v>5390</v>
      </c>
      <c r="G991" s="59" t="s">
        <v>6086</v>
      </c>
      <c r="H991" s="26"/>
      <c r="I991" s="26" t="s">
        <v>45</v>
      </c>
      <c r="J991" s="32">
        <v>6</v>
      </c>
      <c r="K991" s="91">
        <v>6</v>
      </c>
      <c r="L991" s="32" t="s">
        <v>5302</v>
      </c>
      <c r="M991" s="55" t="s">
        <v>5302</v>
      </c>
      <c r="N991" s="39" t="s">
        <v>5302</v>
      </c>
      <c r="O991" s="32" t="s">
        <v>5302</v>
      </c>
      <c r="P991" s="36">
        <v>45</v>
      </c>
      <c r="Q991" s="41" t="s">
        <v>5303</v>
      </c>
      <c r="R991" s="44">
        <v>242</v>
      </c>
      <c r="S991" s="143" t="s">
        <v>5302</v>
      </c>
      <c r="T991" s="126" cm="1">
        <f t="array" ref="T991">_xlfn.IFS(Q991="始業～就業（8:30～17:15）",R991*7.75,Q991="日の入り～日の出",R991*12,Q991="その他",S991)</f>
        <v>1875.5</v>
      </c>
      <c r="U991" s="35" t="s">
        <v>4948</v>
      </c>
    </row>
    <row r="992" spans="1:21" s="7" customFormat="1" ht="15" customHeight="1">
      <c r="A992" s="91">
        <v>19</v>
      </c>
      <c r="B992" s="31" t="s">
        <v>5145</v>
      </c>
      <c r="C992" s="31" t="s">
        <v>5146</v>
      </c>
      <c r="D992" s="29" t="s">
        <v>868</v>
      </c>
      <c r="E992" s="32">
        <v>1</v>
      </c>
      <c r="F992" s="69" t="s">
        <v>5390</v>
      </c>
      <c r="G992" s="59" t="s">
        <v>6087</v>
      </c>
      <c r="H992" s="26"/>
      <c r="I992" s="26" t="s">
        <v>45</v>
      </c>
      <c r="J992" s="32">
        <v>2</v>
      </c>
      <c r="K992" s="91">
        <v>2</v>
      </c>
      <c r="L992" s="32" t="s">
        <v>5302</v>
      </c>
      <c r="M992" s="55" t="s">
        <v>5302</v>
      </c>
      <c r="N992" s="39" t="s">
        <v>5302</v>
      </c>
      <c r="O992" s="32" t="s">
        <v>5302</v>
      </c>
      <c r="P992" s="36">
        <v>45</v>
      </c>
      <c r="Q992" s="41" t="s">
        <v>5303</v>
      </c>
      <c r="R992" s="44">
        <v>242</v>
      </c>
      <c r="S992" s="143" t="s">
        <v>5302</v>
      </c>
      <c r="T992" s="126" cm="1">
        <f t="array" ref="T992">_xlfn.IFS(Q992="始業～就業（8:30～17:15）",R992*7.75,Q992="日の入り～日の出",R992*12,Q992="その他",S992)</f>
        <v>1875.5</v>
      </c>
      <c r="U992" s="35" t="s">
        <v>4948</v>
      </c>
    </row>
    <row r="993" spans="1:21" s="7" customFormat="1" ht="15" customHeight="1">
      <c r="A993" s="91">
        <v>19</v>
      </c>
      <c r="B993" s="31" t="s">
        <v>5145</v>
      </c>
      <c r="C993" s="31" t="s">
        <v>5146</v>
      </c>
      <c r="D993" s="29" t="s">
        <v>868</v>
      </c>
      <c r="E993" s="32">
        <v>1</v>
      </c>
      <c r="F993" s="69" t="s">
        <v>5390</v>
      </c>
      <c r="G993" s="59" t="s">
        <v>5391</v>
      </c>
      <c r="H993" s="26"/>
      <c r="I993" s="26" t="s">
        <v>45</v>
      </c>
      <c r="J993" s="32">
        <v>21</v>
      </c>
      <c r="K993" s="91">
        <v>21</v>
      </c>
      <c r="L993" s="32" t="s">
        <v>5302</v>
      </c>
      <c r="M993" s="55" t="s">
        <v>5302</v>
      </c>
      <c r="N993" s="39" t="s">
        <v>5302</v>
      </c>
      <c r="O993" s="32" t="s">
        <v>5302</v>
      </c>
      <c r="P993" s="36">
        <v>45</v>
      </c>
      <c r="Q993" s="41" t="s">
        <v>5303</v>
      </c>
      <c r="R993" s="44">
        <v>242</v>
      </c>
      <c r="S993" s="143" t="s">
        <v>5302</v>
      </c>
      <c r="T993" s="126" cm="1">
        <f t="array" ref="T993">_xlfn.IFS(Q993="始業～就業（8:30～17:15）",R993*7.75,Q993="日の入り～日の出",R993*12,Q993="その他",S993)</f>
        <v>1875.5</v>
      </c>
      <c r="U993" s="35" t="s">
        <v>4948</v>
      </c>
    </row>
    <row r="994" spans="1:21" s="7" customFormat="1" ht="15" customHeight="1">
      <c r="A994" s="91">
        <v>19</v>
      </c>
      <c r="B994" s="31" t="s">
        <v>5145</v>
      </c>
      <c r="C994" s="31" t="s">
        <v>5146</v>
      </c>
      <c r="D994" s="29" t="s">
        <v>868</v>
      </c>
      <c r="E994" s="32">
        <v>1</v>
      </c>
      <c r="F994" s="69" t="s">
        <v>5390</v>
      </c>
      <c r="G994" s="59" t="s">
        <v>6088</v>
      </c>
      <c r="H994" s="26"/>
      <c r="I994" s="26" t="s">
        <v>45</v>
      </c>
      <c r="J994" s="32">
        <v>4</v>
      </c>
      <c r="K994" s="91">
        <v>4</v>
      </c>
      <c r="L994" s="32" t="s">
        <v>5302</v>
      </c>
      <c r="M994" s="55" t="s">
        <v>5302</v>
      </c>
      <c r="N994" s="39" t="s">
        <v>5302</v>
      </c>
      <c r="O994" s="32" t="s">
        <v>5302</v>
      </c>
      <c r="P994" s="36">
        <v>45</v>
      </c>
      <c r="Q994" s="41" t="s">
        <v>5303</v>
      </c>
      <c r="R994" s="44">
        <v>242</v>
      </c>
      <c r="S994" s="143" t="s">
        <v>5302</v>
      </c>
      <c r="T994" s="126" cm="1">
        <f t="array" ref="T994">_xlfn.IFS(Q994="始業～就業（8:30～17:15）",R994*7.75,Q994="日の入り～日の出",R994*12,Q994="その他",S994)</f>
        <v>1875.5</v>
      </c>
      <c r="U994" s="35" t="s">
        <v>4948</v>
      </c>
    </row>
    <row r="995" spans="1:21" s="7" customFormat="1" ht="15" customHeight="1">
      <c r="A995" s="91">
        <v>19</v>
      </c>
      <c r="B995" s="31" t="s">
        <v>5145</v>
      </c>
      <c r="C995" s="31" t="s">
        <v>5146</v>
      </c>
      <c r="D995" s="29" t="s">
        <v>868</v>
      </c>
      <c r="E995" s="32">
        <v>1</v>
      </c>
      <c r="F995" s="69" t="s">
        <v>5390</v>
      </c>
      <c r="G995" s="59" t="s">
        <v>18</v>
      </c>
      <c r="H995" s="26"/>
      <c r="I995" s="26" t="s">
        <v>45</v>
      </c>
      <c r="J995" s="32">
        <v>4</v>
      </c>
      <c r="K995" s="91">
        <v>4</v>
      </c>
      <c r="L995" s="32" t="s">
        <v>5302</v>
      </c>
      <c r="M995" s="55" t="s">
        <v>5302</v>
      </c>
      <c r="N995" s="39" t="s">
        <v>5302</v>
      </c>
      <c r="O995" s="32" t="s">
        <v>5302</v>
      </c>
      <c r="P995" s="36">
        <v>42.5</v>
      </c>
      <c r="Q995" s="41" t="s">
        <v>5303</v>
      </c>
      <c r="R995" s="44">
        <v>242</v>
      </c>
      <c r="S995" s="143" t="s">
        <v>5302</v>
      </c>
      <c r="T995" s="126" cm="1">
        <f t="array" ref="T995">_xlfn.IFS(Q995="始業～就業（8:30～17:15）",R995*7.75,Q995="日の入り～日の出",R995*12,Q995="その他",S995)</f>
        <v>1875.5</v>
      </c>
      <c r="U995" s="35" t="s">
        <v>4948</v>
      </c>
    </row>
    <row r="996" spans="1:21" s="7" customFormat="1" ht="15" customHeight="1">
      <c r="A996" s="91">
        <v>19</v>
      </c>
      <c r="B996" s="31" t="s">
        <v>5145</v>
      </c>
      <c r="C996" s="31" t="s">
        <v>5146</v>
      </c>
      <c r="D996" s="29" t="s">
        <v>868</v>
      </c>
      <c r="E996" s="32">
        <v>1</v>
      </c>
      <c r="F996" s="69" t="s">
        <v>5390</v>
      </c>
      <c r="G996" s="59" t="s">
        <v>18</v>
      </c>
      <c r="H996" s="26"/>
      <c r="I996" s="26" t="s">
        <v>52</v>
      </c>
      <c r="J996" s="32">
        <v>2</v>
      </c>
      <c r="K996" s="91">
        <v>2</v>
      </c>
      <c r="L996" s="32" t="s">
        <v>5302</v>
      </c>
      <c r="M996" s="55" t="s">
        <v>5302</v>
      </c>
      <c r="N996" s="39" t="s">
        <v>5302</v>
      </c>
      <c r="O996" s="32" t="s">
        <v>5302</v>
      </c>
      <c r="P996" s="36">
        <v>25</v>
      </c>
      <c r="Q996" s="41" t="s">
        <v>5303</v>
      </c>
      <c r="R996" s="44">
        <v>242</v>
      </c>
      <c r="S996" s="143" t="s">
        <v>5302</v>
      </c>
      <c r="T996" s="126" cm="1">
        <f t="array" ref="T996">_xlfn.IFS(Q996="始業～就業（8:30～17:15）",R996*7.75,Q996="日の入り～日の出",R996*12,Q996="その他",S996)</f>
        <v>1875.5</v>
      </c>
      <c r="U996" s="35" t="s">
        <v>51</v>
      </c>
    </row>
    <row r="997" spans="1:21" s="7" customFormat="1" ht="15" customHeight="1">
      <c r="A997" s="91">
        <v>19</v>
      </c>
      <c r="B997" s="31" t="s">
        <v>5145</v>
      </c>
      <c r="C997" s="31" t="s">
        <v>5146</v>
      </c>
      <c r="D997" s="29" t="s">
        <v>868</v>
      </c>
      <c r="E997" s="32">
        <v>1</v>
      </c>
      <c r="F997" s="69" t="s">
        <v>5390</v>
      </c>
      <c r="G997" s="59" t="s">
        <v>6089</v>
      </c>
      <c r="H997" s="26"/>
      <c r="I997" s="26" t="s">
        <v>45</v>
      </c>
      <c r="J997" s="32">
        <v>8</v>
      </c>
      <c r="K997" s="91">
        <v>8</v>
      </c>
      <c r="L997" s="32" t="s">
        <v>5302</v>
      </c>
      <c r="M997" s="55" t="s">
        <v>5302</v>
      </c>
      <c r="N997" s="39" t="s">
        <v>5302</v>
      </c>
      <c r="O997" s="32" t="s">
        <v>5302</v>
      </c>
      <c r="P997" s="36">
        <v>45</v>
      </c>
      <c r="Q997" s="41" t="s">
        <v>5303</v>
      </c>
      <c r="R997" s="44">
        <v>242</v>
      </c>
      <c r="S997" s="143" t="s">
        <v>5302</v>
      </c>
      <c r="T997" s="126" cm="1">
        <f t="array" ref="T997">_xlfn.IFS(Q997="始業～就業（8:30～17:15）",R997*7.75,Q997="日の入り～日の出",R997*12,Q997="その他",S997)</f>
        <v>1875.5</v>
      </c>
      <c r="U997" s="35" t="s">
        <v>5973</v>
      </c>
    </row>
    <row r="998" spans="1:21" s="7" customFormat="1" ht="15" customHeight="1">
      <c r="A998" s="91">
        <v>19</v>
      </c>
      <c r="B998" s="31" t="s">
        <v>5145</v>
      </c>
      <c r="C998" s="31" t="s">
        <v>5146</v>
      </c>
      <c r="D998" s="29" t="s">
        <v>868</v>
      </c>
      <c r="E998" s="32">
        <v>1</v>
      </c>
      <c r="F998" s="69" t="s">
        <v>5392</v>
      </c>
      <c r="G998" s="59" t="s">
        <v>5378</v>
      </c>
      <c r="H998" s="26"/>
      <c r="I998" s="26" t="s">
        <v>882</v>
      </c>
      <c r="J998" s="32">
        <v>28</v>
      </c>
      <c r="K998" s="91">
        <v>28</v>
      </c>
      <c r="L998" s="32" t="s">
        <v>5019</v>
      </c>
      <c r="M998" s="55">
        <v>8</v>
      </c>
      <c r="N998" s="41" t="s">
        <v>5302</v>
      </c>
      <c r="O998" s="32" t="s">
        <v>5302</v>
      </c>
      <c r="P998" s="36">
        <v>410</v>
      </c>
      <c r="Q998" s="41" t="s">
        <v>5303</v>
      </c>
      <c r="R998" s="44">
        <v>242</v>
      </c>
      <c r="S998" s="143" t="s">
        <v>5302</v>
      </c>
      <c r="T998" s="126" cm="1">
        <f t="array" ref="T998">_xlfn.IFS(Q998="始業～就業（8:30～17:15）",R998*7.75,Q998="日の入り～日の出",R998*12,Q998="その他",S998)</f>
        <v>1875.5</v>
      </c>
      <c r="U998" s="35" t="s">
        <v>5010</v>
      </c>
    </row>
    <row r="999" spans="1:21" s="7" customFormat="1" ht="15" customHeight="1">
      <c r="A999" s="91">
        <v>19</v>
      </c>
      <c r="B999" s="31" t="s">
        <v>5145</v>
      </c>
      <c r="C999" s="31" t="s">
        <v>5146</v>
      </c>
      <c r="D999" s="29" t="s">
        <v>868</v>
      </c>
      <c r="E999" s="32">
        <v>1</v>
      </c>
      <c r="F999" s="69" t="s">
        <v>5392</v>
      </c>
      <c r="G999" s="59" t="s">
        <v>5312</v>
      </c>
      <c r="H999" s="26"/>
      <c r="I999" s="26" t="s">
        <v>101</v>
      </c>
      <c r="J999" s="32">
        <v>4</v>
      </c>
      <c r="K999" s="91">
        <v>12</v>
      </c>
      <c r="L999" s="32" t="s">
        <v>5302</v>
      </c>
      <c r="M999" s="55" t="s">
        <v>5302</v>
      </c>
      <c r="N999" s="39" t="s">
        <v>5302</v>
      </c>
      <c r="O999" s="32" t="s">
        <v>5302</v>
      </c>
      <c r="P999" s="36">
        <v>38.5</v>
      </c>
      <c r="Q999" s="41" t="s">
        <v>5303</v>
      </c>
      <c r="R999" s="44">
        <v>242</v>
      </c>
      <c r="S999" s="143" t="s">
        <v>5302</v>
      </c>
      <c r="T999" s="126" cm="1">
        <f t="array" ref="T999">_xlfn.IFS(Q999="始業～就業（8:30～17:15）",R999*7.75,Q999="日の入り～日の出",R999*12,Q999="その他",S999)</f>
        <v>1875.5</v>
      </c>
      <c r="U999" s="35" t="s">
        <v>4948</v>
      </c>
    </row>
    <row r="1000" spans="1:21" s="7" customFormat="1" ht="15" customHeight="1">
      <c r="A1000" s="91">
        <v>19</v>
      </c>
      <c r="B1000" s="31" t="s">
        <v>5145</v>
      </c>
      <c r="C1000" s="31" t="s">
        <v>5146</v>
      </c>
      <c r="D1000" s="29" t="s">
        <v>868</v>
      </c>
      <c r="E1000" s="32">
        <v>1</v>
      </c>
      <c r="F1000" s="69" t="s">
        <v>5392</v>
      </c>
      <c r="G1000" s="59" t="s">
        <v>5393</v>
      </c>
      <c r="H1000" s="26"/>
      <c r="I1000" s="26" t="s">
        <v>141</v>
      </c>
      <c r="J1000" s="32">
        <v>8</v>
      </c>
      <c r="K1000" s="91">
        <v>8</v>
      </c>
      <c r="L1000" s="32" t="s">
        <v>5302</v>
      </c>
      <c r="M1000" s="55" t="s">
        <v>5302</v>
      </c>
      <c r="N1000" s="39" t="s">
        <v>5302</v>
      </c>
      <c r="O1000" s="32" t="s">
        <v>5302</v>
      </c>
      <c r="P1000" s="36">
        <v>45</v>
      </c>
      <c r="Q1000" s="41" t="s">
        <v>5303</v>
      </c>
      <c r="R1000" s="44">
        <v>242</v>
      </c>
      <c r="S1000" s="143" t="s">
        <v>5302</v>
      </c>
      <c r="T1000" s="126" cm="1">
        <f t="array" ref="T1000">_xlfn.IFS(Q1000="始業～就業（8:30～17:15）",R1000*7.75,Q1000="日の入り～日の出",R1000*12,Q1000="その他",S1000)</f>
        <v>1875.5</v>
      </c>
      <c r="U1000" s="35" t="s">
        <v>4948</v>
      </c>
    </row>
    <row r="1001" spans="1:21" s="7" customFormat="1" ht="15" customHeight="1">
      <c r="A1001" s="91">
        <v>19</v>
      </c>
      <c r="B1001" s="31" t="s">
        <v>5145</v>
      </c>
      <c r="C1001" s="31" t="s">
        <v>5146</v>
      </c>
      <c r="D1001" s="29" t="s">
        <v>868</v>
      </c>
      <c r="E1001" s="32">
        <v>1</v>
      </c>
      <c r="F1001" s="69" t="s">
        <v>5392</v>
      </c>
      <c r="G1001" s="59" t="s">
        <v>693</v>
      </c>
      <c r="H1001" s="26"/>
      <c r="I1001" s="26" t="s">
        <v>45</v>
      </c>
      <c r="J1001" s="32">
        <v>4</v>
      </c>
      <c r="K1001" s="91">
        <v>4</v>
      </c>
      <c r="L1001" s="32" t="s">
        <v>5302</v>
      </c>
      <c r="M1001" s="55" t="s">
        <v>5302</v>
      </c>
      <c r="N1001" s="39" t="s">
        <v>5302</v>
      </c>
      <c r="O1001" s="32" t="s">
        <v>5302</v>
      </c>
      <c r="P1001" s="36">
        <v>45</v>
      </c>
      <c r="Q1001" s="41" t="s">
        <v>5303</v>
      </c>
      <c r="R1001" s="44">
        <v>242</v>
      </c>
      <c r="S1001" s="143" t="s">
        <v>5302</v>
      </c>
      <c r="T1001" s="126" cm="1">
        <f t="array" ref="T1001">_xlfn.IFS(Q1001="始業～就業（8:30～17:15）",R1001*7.75,Q1001="日の入り～日の出",R1001*12,Q1001="その他",S1001)</f>
        <v>1875.5</v>
      </c>
      <c r="U1001" s="35" t="s">
        <v>5010</v>
      </c>
    </row>
    <row r="1002" spans="1:21" s="7" customFormat="1" ht="15" customHeight="1">
      <c r="A1002" s="91">
        <v>19</v>
      </c>
      <c r="B1002" s="31" t="s">
        <v>5145</v>
      </c>
      <c r="C1002" s="31" t="s">
        <v>5146</v>
      </c>
      <c r="D1002" s="29" t="s">
        <v>868</v>
      </c>
      <c r="E1002" s="32">
        <v>1</v>
      </c>
      <c r="F1002" s="69" t="s">
        <v>5392</v>
      </c>
      <c r="G1002" s="59" t="s">
        <v>5394</v>
      </c>
      <c r="H1002" s="26"/>
      <c r="I1002" s="26" t="s">
        <v>101</v>
      </c>
      <c r="J1002" s="32">
        <v>6</v>
      </c>
      <c r="K1002" s="91">
        <v>18</v>
      </c>
      <c r="L1002" s="32" t="s">
        <v>5302</v>
      </c>
      <c r="M1002" s="55" t="s">
        <v>5302</v>
      </c>
      <c r="N1002" s="39" t="s">
        <v>5302</v>
      </c>
      <c r="O1002" s="32" t="s">
        <v>5302</v>
      </c>
      <c r="P1002" s="36">
        <v>38.5</v>
      </c>
      <c r="Q1002" s="41" t="s">
        <v>5303</v>
      </c>
      <c r="R1002" s="44">
        <v>242</v>
      </c>
      <c r="S1002" s="143" t="s">
        <v>5302</v>
      </c>
      <c r="T1002" s="126" cm="1">
        <f t="array" ref="T1002">_xlfn.IFS(Q1002="始業～就業（8:30～17:15）",R1002*7.75,Q1002="日の入り～日の出",R1002*12,Q1002="その他",S1002)</f>
        <v>1875.5</v>
      </c>
      <c r="U1002" s="35"/>
    </row>
    <row r="1003" spans="1:21" s="7" customFormat="1" ht="15" customHeight="1">
      <c r="A1003" s="91">
        <v>19</v>
      </c>
      <c r="B1003" s="31" t="s">
        <v>5145</v>
      </c>
      <c r="C1003" s="31" t="s">
        <v>5146</v>
      </c>
      <c r="D1003" s="29" t="s">
        <v>868</v>
      </c>
      <c r="E1003" s="32">
        <v>1</v>
      </c>
      <c r="F1003" s="69" t="s">
        <v>5392</v>
      </c>
      <c r="G1003" s="59" t="s">
        <v>5395</v>
      </c>
      <c r="H1003" s="26"/>
      <c r="I1003" s="26" t="s">
        <v>52</v>
      </c>
      <c r="J1003" s="32">
        <v>2</v>
      </c>
      <c r="K1003" s="91">
        <v>4</v>
      </c>
      <c r="L1003" s="32" t="s">
        <v>5302</v>
      </c>
      <c r="M1003" s="55" t="s">
        <v>5302</v>
      </c>
      <c r="N1003" s="39" t="s">
        <v>5302</v>
      </c>
      <c r="O1003" s="32" t="s">
        <v>5302</v>
      </c>
      <c r="P1003" s="36">
        <v>22.5</v>
      </c>
      <c r="Q1003" s="41" t="s">
        <v>5303</v>
      </c>
      <c r="R1003" s="44">
        <v>242</v>
      </c>
      <c r="S1003" s="143" t="s">
        <v>5302</v>
      </c>
      <c r="T1003" s="126" cm="1">
        <f t="array" ref="T1003">_xlfn.IFS(Q1003="始業～就業（8:30～17:15）",R1003*7.75,Q1003="日の入り～日の出",R1003*12,Q1003="その他",S1003)</f>
        <v>1875.5</v>
      </c>
      <c r="U1003" s="35" t="s">
        <v>4948</v>
      </c>
    </row>
    <row r="1004" spans="1:21" s="7" customFormat="1" ht="15" customHeight="1">
      <c r="A1004" s="91">
        <v>19</v>
      </c>
      <c r="B1004" s="31" t="s">
        <v>5145</v>
      </c>
      <c r="C1004" s="31" t="s">
        <v>5146</v>
      </c>
      <c r="D1004" s="29" t="s">
        <v>868</v>
      </c>
      <c r="E1004" s="32">
        <v>1</v>
      </c>
      <c r="F1004" s="69" t="s">
        <v>5329</v>
      </c>
      <c r="G1004" s="59" t="s">
        <v>5395</v>
      </c>
      <c r="H1004" s="26"/>
      <c r="I1004" s="26" t="s">
        <v>45</v>
      </c>
      <c r="J1004" s="32">
        <v>7</v>
      </c>
      <c r="K1004" s="91">
        <v>14</v>
      </c>
      <c r="L1004" s="32" t="s">
        <v>5302</v>
      </c>
      <c r="M1004" s="55" t="s">
        <v>5302</v>
      </c>
      <c r="N1004" s="39" t="s">
        <v>5302</v>
      </c>
      <c r="O1004" s="32" t="s">
        <v>5302</v>
      </c>
      <c r="P1004" s="36">
        <v>45</v>
      </c>
      <c r="Q1004" s="41" t="s">
        <v>5303</v>
      </c>
      <c r="R1004" s="44">
        <v>242</v>
      </c>
      <c r="S1004" s="143" t="s">
        <v>5302</v>
      </c>
      <c r="T1004" s="126" cm="1">
        <f t="array" ref="T1004">_xlfn.IFS(Q1004="始業～就業（8:30～17:15）",R1004*7.75,Q1004="日の入り～日の出",R1004*12,Q1004="その他",S1004)</f>
        <v>1875.5</v>
      </c>
      <c r="U1004" s="35"/>
    </row>
    <row r="1005" spans="1:21" s="7" customFormat="1" ht="15" customHeight="1">
      <c r="A1005" s="91">
        <v>19</v>
      </c>
      <c r="B1005" s="31" t="s">
        <v>5145</v>
      </c>
      <c r="C1005" s="31" t="s">
        <v>5146</v>
      </c>
      <c r="D1005" s="29" t="s">
        <v>868</v>
      </c>
      <c r="E1005" s="32">
        <v>1</v>
      </c>
      <c r="F1005" s="69" t="s">
        <v>5329</v>
      </c>
      <c r="G1005" s="59" t="s">
        <v>5329</v>
      </c>
      <c r="H1005" s="26"/>
      <c r="I1005" s="26" t="s">
        <v>45</v>
      </c>
      <c r="J1005" s="32">
        <v>5</v>
      </c>
      <c r="K1005" s="91">
        <v>5</v>
      </c>
      <c r="L1005" s="32" t="s">
        <v>5019</v>
      </c>
      <c r="M1005" s="55">
        <v>6</v>
      </c>
      <c r="N1005" s="41" t="s">
        <v>5302</v>
      </c>
      <c r="O1005" s="32" t="s">
        <v>5302</v>
      </c>
      <c r="P1005" s="36">
        <v>45</v>
      </c>
      <c r="Q1005" s="41" t="s">
        <v>5303</v>
      </c>
      <c r="R1005" s="44">
        <v>242</v>
      </c>
      <c r="S1005" s="143" t="s">
        <v>5302</v>
      </c>
      <c r="T1005" s="126" cm="1">
        <f t="array" ref="T1005">_xlfn.IFS(Q1005="始業～就業（8:30～17:15）",R1005*7.75,Q1005="日の入り～日の出",R1005*12,Q1005="その他",S1005)</f>
        <v>1875.5</v>
      </c>
      <c r="U1005" s="35"/>
    </row>
    <row r="1006" spans="1:21" s="7" customFormat="1" ht="15" customHeight="1">
      <c r="A1006" s="91">
        <v>19</v>
      </c>
      <c r="B1006" s="31" t="s">
        <v>5145</v>
      </c>
      <c r="C1006" s="31" t="s">
        <v>5146</v>
      </c>
      <c r="D1006" s="29" t="s">
        <v>868</v>
      </c>
      <c r="E1006" s="32">
        <v>1</v>
      </c>
      <c r="F1006" s="69" t="s">
        <v>5396</v>
      </c>
      <c r="G1006" s="59" t="s">
        <v>5397</v>
      </c>
      <c r="H1006" s="26"/>
      <c r="I1006" s="26" t="s">
        <v>430</v>
      </c>
      <c r="J1006" s="32">
        <v>10</v>
      </c>
      <c r="K1006" s="91">
        <v>10</v>
      </c>
      <c r="L1006" s="32" t="s">
        <v>5019</v>
      </c>
      <c r="M1006" s="55">
        <v>6</v>
      </c>
      <c r="N1006" s="41" t="s">
        <v>5302</v>
      </c>
      <c r="O1006" s="91" t="s">
        <v>5019</v>
      </c>
      <c r="P1006" s="36">
        <v>210</v>
      </c>
      <c r="Q1006" s="41" t="s">
        <v>5311</v>
      </c>
      <c r="R1006" s="44">
        <v>242</v>
      </c>
      <c r="S1006" s="143" t="s">
        <v>5302</v>
      </c>
      <c r="T1006" s="126" cm="1">
        <f t="array" ref="T1006">_xlfn.IFS(Q1006="始業～就業（8:30～17:15）",R1006*7.75,Q1006="日の入り～日の出",R1006*12,Q1006="その他",S1006)</f>
        <v>2904</v>
      </c>
      <c r="U1006" s="35" t="s">
        <v>5963</v>
      </c>
    </row>
    <row r="1007" spans="1:21" s="7" customFormat="1" ht="15" customHeight="1">
      <c r="A1007" s="91">
        <v>19</v>
      </c>
      <c r="B1007" s="31" t="s">
        <v>5145</v>
      </c>
      <c r="C1007" s="31" t="s">
        <v>5146</v>
      </c>
      <c r="D1007" s="29" t="s">
        <v>868</v>
      </c>
      <c r="E1007" s="32">
        <v>1</v>
      </c>
      <c r="F1007" s="69" t="s">
        <v>5392</v>
      </c>
      <c r="G1007" s="59" t="s">
        <v>5398</v>
      </c>
      <c r="H1007" s="26"/>
      <c r="I1007" s="26" t="s">
        <v>45</v>
      </c>
      <c r="J1007" s="32">
        <v>3</v>
      </c>
      <c r="K1007" s="91">
        <v>3</v>
      </c>
      <c r="L1007" s="32" t="s">
        <v>5302</v>
      </c>
      <c r="M1007" s="55" t="s">
        <v>5302</v>
      </c>
      <c r="N1007" s="39" t="s">
        <v>5302</v>
      </c>
      <c r="O1007" s="32" t="s">
        <v>5019</v>
      </c>
      <c r="P1007" s="36">
        <v>45</v>
      </c>
      <c r="Q1007" s="41" t="s">
        <v>5303</v>
      </c>
      <c r="R1007" s="44">
        <v>242</v>
      </c>
      <c r="S1007" s="143" t="s">
        <v>5302</v>
      </c>
      <c r="T1007" s="126" cm="1">
        <f t="array" ref="T1007">_xlfn.IFS(Q1007="始業～就業（8:30～17:15）",R1007*7.75,Q1007="日の入り～日の出",R1007*12,Q1007="その他",S1007)</f>
        <v>1875.5</v>
      </c>
      <c r="U1007" s="35" t="s">
        <v>4948</v>
      </c>
    </row>
    <row r="1008" spans="1:21" s="7" customFormat="1" ht="15" customHeight="1">
      <c r="A1008" s="91">
        <v>19</v>
      </c>
      <c r="B1008" s="31" t="s">
        <v>5145</v>
      </c>
      <c r="C1008" s="31" t="s">
        <v>5146</v>
      </c>
      <c r="D1008" s="29" t="s">
        <v>868</v>
      </c>
      <c r="E1008" s="32">
        <v>1</v>
      </c>
      <c r="F1008" s="69" t="s">
        <v>5299</v>
      </c>
      <c r="G1008" s="59" t="s">
        <v>5299</v>
      </c>
      <c r="H1008" s="26"/>
      <c r="I1008" s="26" t="s">
        <v>45</v>
      </c>
      <c r="J1008" s="32">
        <v>2</v>
      </c>
      <c r="K1008" s="91">
        <v>2</v>
      </c>
      <c r="L1008" s="32" t="s">
        <v>5302</v>
      </c>
      <c r="M1008" s="55" t="s">
        <v>5302</v>
      </c>
      <c r="N1008" s="39" t="s">
        <v>5302</v>
      </c>
      <c r="O1008" s="32" t="s">
        <v>5302</v>
      </c>
      <c r="P1008" s="36">
        <v>45</v>
      </c>
      <c r="Q1008" s="41" t="s">
        <v>5303</v>
      </c>
      <c r="R1008" s="44">
        <v>242</v>
      </c>
      <c r="S1008" s="143" t="s">
        <v>5302</v>
      </c>
      <c r="T1008" s="126" cm="1">
        <f t="array" ref="T1008">_xlfn.IFS(Q1008="始業～就業（8:30～17:15）",R1008*7.75,Q1008="日の入り～日の出",R1008*12,Q1008="その他",S1008)</f>
        <v>1875.5</v>
      </c>
      <c r="U1008" s="35" t="s">
        <v>4948</v>
      </c>
    </row>
    <row r="1009" spans="1:21" s="7" customFormat="1" ht="15" customHeight="1">
      <c r="A1009" s="91">
        <v>19</v>
      </c>
      <c r="B1009" s="31" t="s">
        <v>5145</v>
      </c>
      <c r="C1009" s="31" t="s">
        <v>5146</v>
      </c>
      <c r="D1009" s="29" t="s">
        <v>868</v>
      </c>
      <c r="E1009" s="32">
        <v>1</v>
      </c>
      <c r="F1009" s="69" t="s">
        <v>5385</v>
      </c>
      <c r="G1009" s="59" t="s">
        <v>6090</v>
      </c>
      <c r="H1009" s="26"/>
      <c r="I1009" s="26" t="s">
        <v>45</v>
      </c>
      <c r="J1009" s="32">
        <v>2</v>
      </c>
      <c r="K1009" s="91">
        <v>2</v>
      </c>
      <c r="L1009" s="32" t="s">
        <v>5302</v>
      </c>
      <c r="M1009" s="55" t="s">
        <v>5302</v>
      </c>
      <c r="N1009" s="39" t="s">
        <v>5302</v>
      </c>
      <c r="O1009" s="32" t="s">
        <v>5302</v>
      </c>
      <c r="P1009" s="36">
        <v>45</v>
      </c>
      <c r="Q1009" s="41" t="s">
        <v>5303</v>
      </c>
      <c r="R1009" s="44">
        <v>242</v>
      </c>
      <c r="S1009" s="143" t="s">
        <v>5302</v>
      </c>
      <c r="T1009" s="126" cm="1">
        <f t="array" ref="T1009">_xlfn.IFS(Q1009="始業～就業（8:30～17:15）",R1009*7.75,Q1009="日の入り～日の出",R1009*12,Q1009="その他",S1009)</f>
        <v>1875.5</v>
      </c>
      <c r="U1009" s="35" t="s">
        <v>4948</v>
      </c>
    </row>
    <row r="1010" spans="1:21" s="7" customFormat="1" ht="15" customHeight="1">
      <c r="A1010" s="91">
        <v>19</v>
      </c>
      <c r="B1010" s="31" t="s">
        <v>5145</v>
      </c>
      <c r="C1010" s="31" t="s">
        <v>5146</v>
      </c>
      <c r="D1010" s="29" t="s">
        <v>868</v>
      </c>
      <c r="E1010" s="32">
        <v>1</v>
      </c>
      <c r="F1010" s="69" t="s">
        <v>5327</v>
      </c>
      <c r="G1010" s="59" t="s">
        <v>5399</v>
      </c>
      <c r="H1010" s="26"/>
      <c r="I1010" s="26" t="s">
        <v>45</v>
      </c>
      <c r="J1010" s="32">
        <v>1</v>
      </c>
      <c r="K1010" s="91">
        <v>1</v>
      </c>
      <c r="L1010" s="32" t="s">
        <v>5302</v>
      </c>
      <c r="M1010" s="55" t="s">
        <v>5302</v>
      </c>
      <c r="N1010" s="39" t="s">
        <v>5302</v>
      </c>
      <c r="O1010" s="32" t="s">
        <v>5302</v>
      </c>
      <c r="P1010" s="36">
        <v>45</v>
      </c>
      <c r="Q1010" s="41" t="s">
        <v>5303</v>
      </c>
      <c r="R1010" s="44">
        <v>242</v>
      </c>
      <c r="S1010" s="143" t="s">
        <v>5302</v>
      </c>
      <c r="T1010" s="126" cm="1">
        <f t="array" ref="T1010">_xlfn.IFS(Q1010="始業～就業（8:30～17:15）",R1010*7.75,Q1010="日の入り～日の出",R1010*12,Q1010="その他",S1010)</f>
        <v>1875.5</v>
      </c>
      <c r="U1010" s="35" t="s">
        <v>4948</v>
      </c>
    </row>
    <row r="1011" spans="1:21" s="7" customFormat="1" ht="15" customHeight="1">
      <c r="A1011" s="91">
        <v>19</v>
      </c>
      <c r="B1011" s="31" t="s">
        <v>5145</v>
      </c>
      <c r="C1011" s="31" t="s">
        <v>5146</v>
      </c>
      <c r="D1011" s="29" t="s">
        <v>868</v>
      </c>
      <c r="E1011" s="32">
        <v>1</v>
      </c>
      <c r="F1011" s="69" t="s">
        <v>5400</v>
      </c>
      <c r="G1011" s="59" t="s">
        <v>5401</v>
      </c>
      <c r="H1011" s="26"/>
      <c r="I1011" s="26" t="s">
        <v>45</v>
      </c>
      <c r="J1011" s="32">
        <v>1</v>
      </c>
      <c r="K1011" s="91">
        <v>1</v>
      </c>
      <c r="L1011" s="32" t="s">
        <v>5302</v>
      </c>
      <c r="M1011" s="55" t="s">
        <v>5302</v>
      </c>
      <c r="N1011" s="39" t="s">
        <v>5302</v>
      </c>
      <c r="O1011" s="32" t="s">
        <v>5302</v>
      </c>
      <c r="P1011" s="36">
        <v>45</v>
      </c>
      <c r="Q1011" s="41" t="s">
        <v>5303</v>
      </c>
      <c r="R1011" s="44">
        <v>242</v>
      </c>
      <c r="S1011" s="143" t="s">
        <v>5302</v>
      </c>
      <c r="T1011" s="126" cm="1">
        <f t="array" ref="T1011">_xlfn.IFS(Q1011="始業～就業（8:30～17:15）",R1011*7.75,Q1011="日の入り～日の出",R1011*12,Q1011="その他",S1011)</f>
        <v>1875.5</v>
      </c>
      <c r="U1011" s="35" t="s">
        <v>4948</v>
      </c>
    </row>
    <row r="1012" spans="1:21" s="7" customFormat="1" ht="15" customHeight="1">
      <c r="A1012" s="91">
        <v>19</v>
      </c>
      <c r="B1012" s="31" t="s">
        <v>5145</v>
      </c>
      <c r="C1012" s="31" t="s">
        <v>5146</v>
      </c>
      <c r="D1012" s="29" t="s">
        <v>868</v>
      </c>
      <c r="E1012" s="32">
        <v>1</v>
      </c>
      <c r="F1012" s="69" t="s">
        <v>5402</v>
      </c>
      <c r="G1012" s="59" t="s">
        <v>5403</v>
      </c>
      <c r="H1012" s="26"/>
      <c r="I1012" s="26" t="s">
        <v>15</v>
      </c>
      <c r="J1012" s="32">
        <v>3</v>
      </c>
      <c r="K1012" s="91">
        <v>3</v>
      </c>
      <c r="L1012" s="32" t="s">
        <v>5302</v>
      </c>
      <c r="M1012" s="55" t="s">
        <v>5302</v>
      </c>
      <c r="N1012" s="39" t="s">
        <v>5302</v>
      </c>
      <c r="O1012" s="32" t="s">
        <v>5302</v>
      </c>
      <c r="P1012" s="36">
        <v>54</v>
      </c>
      <c r="Q1012" s="41" t="s">
        <v>5303</v>
      </c>
      <c r="R1012" s="44">
        <v>242</v>
      </c>
      <c r="S1012" s="143" t="s">
        <v>5302</v>
      </c>
      <c r="T1012" s="126" cm="1">
        <f t="array" ref="T1012">_xlfn.IFS(Q1012="始業～就業（8:30～17:15）",R1012*7.75,Q1012="日の入り～日の出",R1012*12,Q1012="その他",S1012)</f>
        <v>1875.5</v>
      </c>
      <c r="U1012" s="35" t="s">
        <v>320</v>
      </c>
    </row>
    <row r="1013" spans="1:21" s="7" customFormat="1" ht="15" customHeight="1">
      <c r="A1013" s="91">
        <v>19</v>
      </c>
      <c r="B1013" s="31" t="s">
        <v>5145</v>
      </c>
      <c r="C1013" s="31" t="s">
        <v>5146</v>
      </c>
      <c r="D1013" s="29" t="s">
        <v>868</v>
      </c>
      <c r="E1013" s="32">
        <v>1</v>
      </c>
      <c r="F1013" s="69" t="s">
        <v>5404</v>
      </c>
      <c r="G1013" s="59" t="s">
        <v>5405</v>
      </c>
      <c r="H1013" s="26"/>
      <c r="I1013" s="26" t="s">
        <v>45</v>
      </c>
      <c r="J1013" s="32">
        <v>1</v>
      </c>
      <c r="K1013" s="91">
        <v>1</v>
      </c>
      <c r="L1013" s="32" t="s">
        <v>5302</v>
      </c>
      <c r="M1013" s="55" t="s">
        <v>5302</v>
      </c>
      <c r="N1013" s="39" t="s">
        <v>5302</v>
      </c>
      <c r="O1013" s="32" t="s">
        <v>5302</v>
      </c>
      <c r="P1013" s="36">
        <v>45</v>
      </c>
      <c r="Q1013" s="41" t="s">
        <v>5303</v>
      </c>
      <c r="R1013" s="44">
        <v>242</v>
      </c>
      <c r="S1013" s="143" t="s">
        <v>5302</v>
      </c>
      <c r="T1013" s="126" cm="1">
        <f t="array" ref="T1013">_xlfn.IFS(Q1013="始業～就業（8:30～17:15）",R1013*7.75,Q1013="日の入り～日の出",R1013*12,Q1013="その他",S1013)</f>
        <v>1875.5</v>
      </c>
      <c r="U1013" s="35" t="s">
        <v>4948</v>
      </c>
    </row>
    <row r="1014" spans="1:21" s="7" customFormat="1" ht="15" customHeight="1">
      <c r="A1014" s="91">
        <v>19</v>
      </c>
      <c r="B1014" s="31" t="s">
        <v>5145</v>
      </c>
      <c r="C1014" s="31" t="s">
        <v>5146</v>
      </c>
      <c r="D1014" s="29" t="s">
        <v>868</v>
      </c>
      <c r="E1014" s="32">
        <v>1</v>
      </c>
      <c r="F1014" s="69" t="s">
        <v>5406</v>
      </c>
      <c r="G1014" s="59" t="s">
        <v>5407</v>
      </c>
      <c r="H1014" s="26"/>
      <c r="I1014" s="26" t="s">
        <v>45</v>
      </c>
      <c r="J1014" s="32">
        <v>1</v>
      </c>
      <c r="K1014" s="91">
        <v>1</v>
      </c>
      <c r="L1014" s="32" t="s">
        <v>5302</v>
      </c>
      <c r="M1014" s="55" t="s">
        <v>5302</v>
      </c>
      <c r="N1014" s="39" t="s">
        <v>5302</v>
      </c>
      <c r="O1014" s="32" t="s">
        <v>5302</v>
      </c>
      <c r="P1014" s="36">
        <v>45</v>
      </c>
      <c r="Q1014" s="41" t="s">
        <v>5303</v>
      </c>
      <c r="R1014" s="44">
        <v>242</v>
      </c>
      <c r="S1014" s="143" t="s">
        <v>5302</v>
      </c>
      <c r="T1014" s="126" cm="1">
        <f t="array" ref="T1014">_xlfn.IFS(Q1014="始業～就業（8:30～17:15）",R1014*7.75,Q1014="日の入り～日の出",R1014*12,Q1014="その他",S1014)</f>
        <v>1875.5</v>
      </c>
      <c r="U1014" s="35" t="s">
        <v>4948</v>
      </c>
    </row>
    <row r="1015" spans="1:21" s="7" customFormat="1" ht="15" customHeight="1">
      <c r="A1015" s="91">
        <v>19</v>
      </c>
      <c r="B1015" s="31" t="s">
        <v>5145</v>
      </c>
      <c r="C1015" s="31" t="s">
        <v>5146</v>
      </c>
      <c r="D1015" s="29" t="s">
        <v>868</v>
      </c>
      <c r="E1015" s="32">
        <v>1</v>
      </c>
      <c r="F1015" s="69" t="s">
        <v>5408</v>
      </c>
      <c r="G1015" s="59" t="s">
        <v>537</v>
      </c>
      <c r="H1015" s="26"/>
      <c r="I1015" s="26" t="s">
        <v>45</v>
      </c>
      <c r="J1015" s="32">
        <v>4</v>
      </c>
      <c r="K1015" s="91">
        <v>4</v>
      </c>
      <c r="L1015" s="32" t="s">
        <v>5302</v>
      </c>
      <c r="M1015" s="55" t="s">
        <v>5302</v>
      </c>
      <c r="N1015" s="39" t="s">
        <v>5302</v>
      </c>
      <c r="O1015" s="32" t="s">
        <v>5302</v>
      </c>
      <c r="P1015" s="36">
        <v>45</v>
      </c>
      <c r="Q1015" s="41" t="s">
        <v>5303</v>
      </c>
      <c r="R1015" s="44">
        <v>242</v>
      </c>
      <c r="S1015" s="143" t="s">
        <v>5302</v>
      </c>
      <c r="T1015" s="126" cm="1">
        <f t="array" ref="T1015">_xlfn.IFS(Q1015="始業～就業（8:30～17:15）",R1015*7.75,Q1015="日の入り～日の出",R1015*12,Q1015="その他",S1015)</f>
        <v>1875.5</v>
      </c>
      <c r="U1015" s="35" t="s">
        <v>4948</v>
      </c>
    </row>
    <row r="1016" spans="1:21" s="7" customFormat="1" ht="15" customHeight="1">
      <c r="A1016" s="91">
        <v>19</v>
      </c>
      <c r="B1016" s="31" t="s">
        <v>5145</v>
      </c>
      <c r="C1016" s="31" t="s">
        <v>5146</v>
      </c>
      <c r="D1016" s="29" t="s">
        <v>868</v>
      </c>
      <c r="E1016" s="32">
        <v>1</v>
      </c>
      <c r="F1016" s="69" t="s">
        <v>5323</v>
      </c>
      <c r="G1016" s="59" t="s">
        <v>6091</v>
      </c>
      <c r="H1016" s="26"/>
      <c r="I1016" s="26" t="s">
        <v>52</v>
      </c>
      <c r="J1016" s="32">
        <v>4</v>
      </c>
      <c r="K1016" s="91">
        <v>4</v>
      </c>
      <c r="L1016" s="32" t="s">
        <v>5302</v>
      </c>
      <c r="M1016" s="55" t="s">
        <v>5302</v>
      </c>
      <c r="N1016" s="39" t="s">
        <v>5302</v>
      </c>
      <c r="O1016" s="32" t="s">
        <v>5019</v>
      </c>
      <c r="P1016" s="36">
        <v>25</v>
      </c>
      <c r="Q1016" s="41" t="s">
        <v>5303</v>
      </c>
      <c r="R1016" s="44">
        <v>242</v>
      </c>
      <c r="S1016" s="143" t="s">
        <v>5302</v>
      </c>
      <c r="T1016" s="126" cm="1">
        <f t="array" ref="T1016">_xlfn.IFS(Q1016="始業～就業（8:30～17:15）",R1016*7.75,Q1016="日の入り～日の出",R1016*12,Q1016="その他",S1016)</f>
        <v>1875.5</v>
      </c>
      <c r="U1016" s="35" t="s">
        <v>323</v>
      </c>
    </row>
    <row r="1017" spans="1:21" s="7" customFormat="1" ht="15" customHeight="1">
      <c r="A1017" s="91">
        <v>19</v>
      </c>
      <c r="B1017" s="31" t="s">
        <v>5145</v>
      </c>
      <c r="C1017" s="31" t="s">
        <v>5146</v>
      </c>
      <c r="D1017" s="29" t="s">
        <v>868</v>
      </c>
      <c r="E1017" s="41">
        <v>1</v>
      </c>
      <c r="F1017" s="68" t="s">
        <v>5323</v>
      </c>
      <c r="G1017" s="59" t="s">
        <v>5330</v>
      </c>
      <c r="H1017" s="26"/>
      <c r="I1017" s="26" t="s">
        <v>45</v>
      </c>
      <c r="J1017" s="32">
        <v>2</v>
      </c>
      <c r="K1017" s="91">
        <v>2</v>
      </c>
      <c r="L1017" s="32"/>
      <c r="M1017" s="55"/>
      <c r="N1017" s="39"/>
      <c r="O1017" s="32"/>
      <c r="P1017" s="36">
        <v>45</v>
      </c>
      <c r="Q1017" s="41" t="s">
        <v>5303</v>
      </c>
      <c r="R1017" s="44">
        <v>242</v>
      </c>
      <c r="S1017" s="143"/>
      <c r="T1017" s="126" cm="1">
        <f t="array" ref="T1017">_xlfn.IFS(Q1017="始業～就業（8:30～17:15）",R1017*7.75,Q1017="日の入り～日の出",R1017*12,Q1017="その他",S1017)</f>
        <v>1875.5</v>
      </c>
      <c r="U1017" s="35"/>
    </row>
    <row r="1018" spans="1:21" s="7" customFormat="1" ht="15" customHeight="1">
      <c r="A1018" s="91">
        <v>19</v>
      </c>
      <c r="B1018" s="31" t="s">
        <v>5145</v>
      </c>
      <c r="C1018" s="31" t="s">
        <v>5146</v>
      </c>
      <c r="D1018" s="29" t="s">
        <v>868</v>
      </c>
      <c r="E1018" s="32">
        <v>1</v>
      </c>
      <c r="F1018" s="69" t="s">
        <v>5409</v>
      </c>
      <c r="G1018" s="59" t="s">
        <v>5410</v>
      </c>
      <c r="H1018" s="26"/>
      <c r="I1018" s="26" t="s">
        <v>430</v>
      </c>
      <c r="J1018" s="32">
        <v>2</v>
      </c>
      <c r="K1018" s="91">
        <v>2</v>
      </c>
      <c r="L1018" s="32" t="s">
        <v>5019</v>
      </c>
      <c r="M1018" s="55">
        <v>8</v>
      </c>
      <c r="N1018" s="41" t="s">
        <v>5302</v>
      </c>
      <c r="O1018" s="32" t="s">
        <v>5302</v>
      </c>
      <c r="P1018" s="36">
        <v>410</v>
      </c>
      <c r="Q1018" s="41" t="s">
        <v>5303</v>
      </c>
      <c r="R1018" s="44">
        <v>242</v>
      </c>
      <c r="S1018" s="143" t="s">
        <v>5302</v>
      </c>
      <c r="T1018" s="126" cm="1">
        <f t="array" ref="T1018">_xlfn.IFS(Q1018="始業～就業（8:30～17:15）",R1018*7.75,Q1018="日の入り～日の出",R1018*12,Q1018="その他",S1018)</f>
        <v>1875.5</v>
      </c>
      <c r="U1018" s="35" t="s">
        <v>5984</v>
      </c>
    </row>
    <row r="1019" spans="1:21" s="7" customFormat="1" ht="15" customHeight="1">
      <c r="A1019" s="91">
        <v>20</v>
      </c>
      <c r="B1019" s="31" t="s">
        <v>5145</v>
      </c>
      <c r="C1019" s="31" t="s">
        <v>5146</v>
      </c>
      <c r="D1019" s="29" t="s">
        <v>6092</v>
      </c>
      <c r="E1019" s="91">
        <v>1</v>
      </c>
      <c r="F1019" s="31" t="s">
        <v>5217</v>
      </c>
      <c r="G1019" s="26" t="s">
        <v>888</v>
      </c>
      <c r="H1019" s="26"/>
      <c r="I1019" s="26" t="s">
        <v>45</v>
      </c>
      <c r="J1019" s="91">
        <v>4</v>
      </c>
      <c r="K1019" s="91">
        <v>8</v>
      </c>
      <c r="L1019" s="91"/>
      <c r="M1019" s="53"/>
      <c r="N1019" s="91"/>
      <c r="O1019" s="91"/>
      <c r="P1019" s="36">
        <v>45</v>
      </c>
      <c r="Q1019" s="36" t="s">
        <v>5304</v>
      </c>
      <c r="R1019" s="44"/>
      <c r="S1019" s="126">
        <v>8760</v>
      </c>
      <c r="T1019" s="126" cm="1">
        <f t="array" ref="T1019">_xlfn.IFS(Q1019="始業～就業（8:30～17:15）",R1019*7.75,Q1019="日の入り～日の出",R1019*12,Q1019="その他",S1019)</f>
        <v>8760</v>
      </c>
      <c r="U1019" s="35" t="s">
        <v>4948</v>
      </c>
    </row>
    <row r="1020" spans="1:21" s="7" customFormat="1" ht="15" customHeight="1">
      <c r="A1020" s="91">
        <v>20</v>
      </c>
      <c r="B1020" s="31" t="s">
        <v>5145</v>
      </c>
      <c r="C1020" s="31" t="s">
        <v>5146</v>
      </c>
      <c r="D1020" s="29" t="s">
        <v>6092</v>
      </c>
      <c r="E1020" s="91">
        <v>1</v>
      </c>
      <c r="F1020" s="31" t="s">
        <v>5217</v>
      </c>
      <c r="G1020" s="26" t="s">
        <v>889</v>
      </c>
      <c r="H1020" s="26"/>
      <c r="I1020" s="26" t="s">
        <v>196</v>
      </c>
      <c r="J1020" s="91">
        <v>2</v>
      </c>
      <c r="K1020" s="91">
        <v>2</v>
      </c>
      <c r="L1020" s="91"/>
      <c r="M1020" s="53"/>
      <c r="N1020" s="91"/>
      <c r="O1020" s="91"/>
      <c r="P1020" s="36">
        <v>45</v>
      </c>
      <c r="Q1020" s="36" t="s">
        <v>395</v>
      </c>
      <c r="R1020" s="44"/>
      <c r="S1020" s="126">
        <v>4380</v>
      </c>
      <c r="T1020" s="126" cm="1">
        <f t="array" ref="T1020">_xlfn.IFS(Q1020="始業～就業（8:30～17:15）",R1020*7.75,Q1020="日の入り～日の出",R1020*12,Q1020="その他",S1020)</f>
        <v>4380</v>
      </c>
      <c r="U1020" s="35" t="s">
        <v>186</v>
      </c>
    </row>
    <row r="1021" spans="1:21" s="7" customFormat="1" ht="15" customHeight="1">
      <c r="A1021" s="91">
        <v>20</v>
      </c>
      <c r="B1021" s="31" t="s">
        <v>5145</v>
      </c>
      <c r="C1021" s="31" t="s">
        <v>5146</v>
      </c>
      <c r="D1021" s="29" t="s">
        <v>6092</v>
      </c>
      <c r="E1021" s="91">
        <v>1</v>
      </c>
      <c r="F1021" s="31" t="s">
        <v>5217</v>
      </c>
      <c r="G1021" s="26" t="s">
        <v>890</v>
      </c>
      <c r="H1021" s="26"/>
      <c r="I1021" s="26" t="s">
        <v>196</v>
      </c>
      <c r="J1021" s="91">
        <v>6</v>
      </c>
      <c r="K1021" s="91">
        <v>6</v>
      </c>
      <c r="L1021" s="91"/>
      <c r="M1021" s="53"/>
      <c r="N1021" s="91"/>
      <c r="O1021" s="91"/>
      <c r="P1021" s="36">
        <v>45</v>
      </c>
      <c r="Q1021" s="36" t="s">
        <v>395</v>
      </c>
      <c r="R1021" s="44"/>
      <c r="S1021" s="126">
        <v>4380</v>
      </c>
      <c r="T1021" s="126" cm="1">
        <f t="array" ref="T1021">_xlfn.IFS(Q1021="始業～就業（8:30～17:15）",R1021*7.75,Q1021="日の入り～日の出",R1021*12,Q1021="その他",S1021)</f>
        <v>4380</v>
      </c>
      <c r="U1021" s="35" t="s">
        <v>186</v>
      </c>
    </row>
    <row r="1022" spans="1:21" s="7" customFormat="1" ht="15" customHeight="1">
      <c r="A1022" s="91">
        <v>20</v>
      </c>
      <c r="B1022" s="31" t="s">
        <v>5145</v>
      </c>
      <c r="C1022" s="31" t="s">
        <v>5146</v>
      </c>
      <c r="D1022" s="29" t="s">
        <v>6092</v>
      </c>
      <c r="E1022" s="91">
        <v>1</v>
      </c>
      <c r="F1022" s="31" t="s">
        <v>5217</v>
      </c>
      <c r="G1022" s="26" t="s">
        <v>890</v>
      </c>
      <c r="H1022" s="26"/>
      <c r="I1022" s="26" t="s">
        <v>196</v>
      </c>
      <c r="J1022" s="91">
        <v>6</v>
      </c>
      <c r="K1022" s="91">
        <v>6</v>
      </c>
      <c r="L1022" s="91"/>
      <c r="M1022" s="53"/>
      <c r="N1022" s="91"/>
      <c r="O1022" s="91"/>
      <c r="P1022" s="36">
        <v>45</v>
      </c>
      <c r="Q1022" s="36" t="s">
        <v>395</v>
      </c>
      <c r="R1022" s="44"/>
      <c r="S1022" s="126">
        <v>4380</v>
      </c>
      <c r="T1022" s="126" cm="1">
        <f t="array" ref="T1022">_xlfn.IFS(Q1022="始業～就業（8:30～17:15）",R1022*7.75,Q1022="日の入り～日の出",R1022*12,Q1022="その他",S1022)</f>
        <v>4380</v>
      </c>
      <c r="U1022" s="35" t="s">
        <v>186</v>
      </c>
    </row>
    <row r="1023" spans="1:21" s="7" customFormat="1" ht="15" customHeight="1">
      <c r="A1023" s="91">
        <v>20</v>
      </c>
      <c r="B1023" s="31" t="s">
        <v>5145</v>
      </c>
      <c r="C1023" s="31" t="s">
        <v>5146</v>
      </c>
      <c r="D1023" s="29" t="s">
        <v>6092</v>
      </c>
      <c r="E1023" s="91">
        <v>1</v>
      </c>
      <c r="F1023" s="31" t="s">
        <v>5217</v>
      </c>
      <c r="G1023" s="26" t="s">
        <v>890</v>
      </c>
      <c r="H1023" s="26"/>
      <c r="I1023" s="26" t="s">
        <v>69</v>
      </c>
      <c r="J1023" s="91">
        <v>6</v>
      </c>
      <c r="K1023" s="91">
        <v>6</v>
      </c>
      <c r="L1023" s="91"/>
      <c r="M1023" s="53"/>
      <c r="N1023" s="91"/>
      <c r="O1023" s="91"/>
      <c r="P1023" s="36">
        <v>35</v>
      </c>
      <c r="Q1023" s="36" t="s">
        <v>395</v>
      </c>
      <c r="R1023" s="44"/>
      <c r="S1023" s="126">
        <v>4380</v>
      </c>
      <c r="T1023" s="126" cm="1">
        <f t="array" ref="T1023">_xlfn.IFS(Q1023="始業～就業（8:30～17:15）",R1023*7.75,Q1023="日の入り～日の出",R1023*12,Q1023="その他",S1023)</f>
        <v>4380</v>
      </c>
      <c r="U1023" s="35" t="s">
        <v>291</v>
      </c>
    </row>
    <row r="1024" spans="1:21" s="7" customFormat="1" ht="15" customHeight="1">
      <c r="A1024" s="91">
        <v>20</v>
      </c>
      <c r="B1024" s="31" t="s">
        <v>5145</v>
      </c>
      <c r="C1024" s="31" t="s">
        <v>5146</v>
      </c>
      <c r="D1024" s="29" t="s">
        <v>6092</v>
      </c>
      <c r="E1024" s="91">
        <v>1</v>
      </c>
      <c r="F1024" s="31" t="s">
        <v>5217</v>
      </c>
      <c r="G1024" s="26" t="s">
        <v>891</v>
      </c>
      <c r="H1024" s="26"/>
      <c r="I1024" s="26" t="s">
        <v>196</v>
      </c>
      <c r="J1024" s="91">
        <f>18+194</f>
        <v>212</v>
      </c>
      <c r="K1024" s="91">
        <v>212</v>
      </c>
      <c r="L1024" s="91" t="s">
        <v>5019</v>
      </c>
      <c r="M1024" s="53">
        <v>5.5</v>
      </c>
      <c r="N1024" s="91"/>
      <c r="O1024" s="91"/>
      <c r="P1024" s="36">
        <v>45</v>
      </c>
      <c r="Q1024" s="36" t="s">
        <v>395</v>
      </c>
      <c r="R1024" s="44"/>
      <c r="S1024" s="126">
        <v>4380</v>
      </c>
      <c r="T1024" s="126" cm="1">
        <f t="array" ref="T1024">_xlfn.IFS(Q1024="始業～就業（8:30～17:15）",R1024*7.75,Q1024="日の入り～日の出",R1024*12,Q1024="その他",S1024)</f>
        <v>4380</v>
      </c>
      <c r="U1024" s="35" t="s">
        <v>186</v>
      </c>
    </row>
    <row r="1025" spans="1:21" s="7" customFormat="1" ht="15" customHeight="1">
      <c r="A1025" s="91">
        <v>20</v>
      </c>
      <c r="B1025" s="31" t="s">
        <v>5145</v>
      </c>
      <c r="C1025" s="31" t="s">
        <v>5146</v>
      </c>
      <c r="D1025" s="29" t="s">
        <v>6092</v>
      </c>
      <c r="E1025" s="91">
        <v>1</v>
      </c>
      <c r="F1025" s="31" t="s">
        <v>5217</v>
      </c>
      <c r="G1025" s="26" t="s">
        <v>892</v>
      </c>
      <c r="H1025" s="26"/>
      <c r="I1025" s="26" t="s">
        <v>45</v>
      </c>
      <c r="J1025" s="91">
        <f>1+20</f>
        <v>21</v>
      </c>
      <c r="K1025" s="91">
        <v>21</v>
      </c>
      <c r="L1025" s="91"/>
      <c r="M1025" s="53"/>
      <c r="N1025" s="91"/>
      <c r="O1025" s="91"/>
      <c r="P1025" s="36">
        <v>45</v>
      </c>
      <c r="Q1025" s="36" t="s">
        <v>395</v>
      </c>
      <c r="R1025" s="44"/>
      <c r="S1025" s="126">
        <v>4380</v>
      </c>
      <c r="T1025" s="126" cm="1">
        <f t="array" ref="T1025">_xlfn.IFS(Q1025="始業～就業（8:30～17:15）",R1025*7.75,Q1025="日の入り～日の出",R1025*12,Q1025="その他",S1025)</f>
        <v>4380</v>
      </c>
      <c r="U1025" s="35" t="s">
        <v>4948</v>
      </c>
    </row>
    <row r="1026" spans="1:21" s="7" customFormat="1" ht="15" customHeight="1">
      <c r="A1026" s="91">
        <v>20</v>
      </c>
      <c r="B1026" s="31" t="s">
        <v>5145</v>
      </c>
      <c r="C1026" s="31" t="s">
        <v>5146</v>
      </c>
      <c r="D1026" s="29" t="s">
        <v>6092</v>
      </c>
      <c r="E1026" s="91">
        <v>1</v>
      </c>
      <c r="F1026" s="31" t="s">
        <v>5217</v>
      </c>
      <c r="G1026" s="26" t="s">
        <v>892</v>
      </c>
      <c r="H1026" s="26"/>
      <c r="I1026" s="26" t="s">
        <v>15</v>
      </c>
      <c r="J1026" s="91">
        <f>1+20</f>
        <v>21</v>
      </c>
      <c r="K1026" s="91">
        <v>21</v>
      </c>
      <c r="L1026" s="91"/>
      <c r="M1026" s="53"/>
      <c r="N1026" s="91"/>
      <c r="O1026" s="91"/>
      <c r="P1026" s="36">
        <v>40</v>
      </c>
      <c r="Q1026" s="36" t="s">
        <v>395</v>
      </c>
      <c r="R1026" s="44"/>
      <c r="S1026" s="126">
        <v>4380</v>
      </c>
      <c r="T1026" s="126" cm="1">
        <f t="array" ref="T1026">_xlfn.IFS(Q1026="始業～就業（8:30～17:15）",R1026*7.75,Q1026="日の入り～日の出",R1026*12,Q1026="その他",S1026)</f>
        <v>4380</v>
      </c>
      <c r="U1026" s="35" t="s">
        <v>4966</v>
      </c>
    </row>
    <row r="1027" spans="1:21" s="7" customFormat="1" ht="15" customHeight="1">
      <c r="A1027" s="91">
        <v>20</v>
      </c>
      <c r="B1027" s="31" t="s">
        <v>5145</v>
      </c>
      <c r="C1027" s="31" t="s">
        <v>5146</v>
      </c>
      <c r="D1027" s="29" t="s">
        <v>6092</v>
      </c>
      <c r="E1027" s="91">
        <v>1</v>
      </c>
      <c r="F1027" s="31" t="s">
        <v>5217</v>
      </c>
      <c r="G1027" s="26" t="s">
        <v>893</v>
      </c>
      <c r="H1027" s="26"/>
      <c r="I1027" s="26" t="s">
        <v>196</v>
      </c>
      <c r="J1027" s="91">
        <v>1</v>
      </c>
      <c r="K1027" s="91">
        <v>1</v>
      </c>
      <c r="L1027" s="91"/>
      <c r="M1027" s="53"/>
      <c r="N1027" s="91"/>
      <c r="O1027" s="91"/>
      <c r="P1027" s="36">
        <v>45</v>
      </c>
      <c r="Q1027" s="36" t="s">
        <v>395</v>
      </c>
      <c r="R1027" s="44"/>
      <c r="S1027" s="126">
        <v>4380</v>
      </c>
      <c r="T1027" s="126" cm="1">
        <f t="array" ref="T1027">_xlfn.IFS(Q1027="始業～就業（8:30～17:15）",R1027*7.75,Q1027="日の入り～日の出",R1027*12,Q1027="その他",S1027)</f>
        <v>4380</v>
      </c>
      <c r="U1027" s="35" t="s">
        <v>186</v>
      </c>
    </row>
    <row r="1028" spans="1:21" s="7" customFormat="1" ht="15" customHeight="1">
      <c r="A1028" s="91">
        <v>20</v>
      </c>
      <c r="B1028" s="31" t="s">
        <v>5145</v>
      </c>
      <c r="C1028" s="31" t="s">
        <v>5146</v>
      </c>
      <c r="D1028" s="29" t="s">
        <v>6092</v>
      </c>
      <c r="E1028" s="91">
        <v>1</v>
      </c>
      <c r="F1028" s="31" t="s">
        <v>5217</v>
      </c>
      <c r="G1028" s="26" t="s">
        <v>894</v>
      </c>
      <c r="H1028" s="26"/>
      <c r="I1028" s="26" t="s">
        <v>45</v>
      </c>
      <c r="J1028" s="91">
        <v>13</v>
      </c>
      <c r="K1028" s="91">
        <v>26</v>
      </c>
      <c r="L1028" s="91"/>
      <c r="M1028" s="53"/>
      <c r="N1028" s="91"/>
      <c r="O1028" s="91"/>
      <c r="P1028" s="36">
        <v>45</v>
      </c>
      <c r="Q1028" s="36" t="s">
        <v>395</v>
      </c>
      <c r="R1028" s="44"/>
      <c r="S1028" s="126">
        <v>4380</v>
      </c>
      <c r="T1028" s="126" cm="1">
        <f t="array" ref="T1028">_xlfn.IFS(Q1028="始業～就業（8:30～17:15）",R1028*7.75,Q1028="日の入り～日の出",R1028*12,Q1028="その他",S1028)</f>
        <v>4380</v>
      </c>
      <c r="U1028" s="35" t="s">
        <v>4948</v>
      </c>
    </row>
    <row r="1029" spans="1:21" s="7" customFormat="1" ht="15" customHeight="1">
      <c r="A1029" s="91">
        <v>20</v>
      </c>
      <c r="B1029" s="31" t="s">
        <v>5145</v>
      </c>
      <c r="C1029" s="31" t="s">
        <v>5146</v>
      </c>
      <c r="D1029" s="29" t="s">
        <v>6092</v>
      </c>
      <c r="E1029" s="91">
        <v>1</v>
      </c>
      <c r="F1029" s="31" t="s">
        <v>5217</v>
      </c>
      <c r="G1029" s="26" t="s">
        <v>895</v>
      </c>
      <c r="H1029" s="26"/>
      <c r="I1029" s="26" t="s">
        <v>45</v>
      </c>
      <c r="J1029" s="91">
        <v>3</v>
      </c>
      <c r="K1029" s="91">
        <v>6</v>
      </c>
      <c r="L1029" s="91"/>
      <c r="M1029" s="53"/>
      <c r="N1029" s="91"/>
      <c r="O1029" s="91"/>
      <c r="P1029" s="36">
        <v>45</v>
      </c>
      <c r="Q1029" s="36" t="s">
        <v>395</v>
      </c>
      <c r="R1029" s="44"/>
      <c r="S1029" s="126">
        <v>4380</v>
      </c>
      <c r="T1029" s="126" cm="1">
        <f t="array" ref="T1029">_xlfn.IFS(Q1029="始業～就業（8:30～17:15）",R1029*7.75,Q1029="日の入り～日の出",R1029*12,Q1029="その他",S1029)</f>
        <v>4380</v>
      </c>
      <c r="U1029" s="35" t="s">
        <v>4948</v>
      </c>
    </row>
    <row r="1030" spans="1:21" s="7" customFormat="1" ht="15" customHeight="1">
      <c r="A1030" s="91">
        <v>20</v>
      </c>
      <c r="B1030" s="31" t="s">
        <v>5145</v>
      </c>
      <c r="C1030" s="31" t="s">
        <v>5146</v>
      </c>
      <c r="D1030" s="29" t="s">
        <v>6092</v>
      </c>
      <c r="E1030" s="91">
        <v>1</v>
      </c>
      <c r="F1030" s="31" t="s">
        <v>5217</v>
      </c>
      <c r="G1030" s="26" t="s">
        <v>896</v>
      </c>
      <c r="H1030" s="26"/>
      <c r="I1030" s="26" t="s">
        <v>45</v>
      </c>
      <c r="J1030" s="91">
        <v>2</v>
      </c>
      <c r="K1030" s="91">
        <v>2</v>
      </c>
      <c r="L1030" s="91"/>
      <c r="M1030" s="53"/>
      <c r="N1030" s="91"/>
      <c r="O1030" s="91"/>
      <c r="P1030" s="36">
        <v>45</v>
      </c>
      <c r="Q1030" s="36" t="s">
        <v>395</v>
      </c>
      <c r="R1030" s="44"/>
      <c r="S1030" s="126">
        <v>4380</v>
      </c>
      <c r="T1030" s="126" cm="1">
        <f t="array" ref="T1030">_xlfn.IFS(Q1030="始業～就業（8:30～17:15）",R1030*7.75,Q1030="日の入り～日の出",R1030*12,Q1030="その他",S1030)</f>
        <v>4380</v>
      </c>
      <c r="U1030" s="35" t="s">
        <v>4948</v>
      </c>
    </row>
    <row r="1031" spans="1:21" s="7" customFormat="1" ht="15" customHeight="1">
      <c r="A1031" s="91">
        <v>20</v>
      </c>
      <c r="B1031" s="31" t="s">
        <v>5145</v>
      </c>
      <c r="C1031" s="31" t="s">
        <v>5146</v>
      </c>
      <c r="D1031" s="29" t="s">
        <v>6092</v>
      </c>
      <c r="E1031" s="91">
        <v>1</v>
      </c>
      <c r="F1031" s="31" t="s">
        <v>5217</v>
      </c>
      <c r="G1031" s="26" t="s">
        <v>896</v>
      </c>
      <c r="H1031" s="26"/>
      <c r="I1031" s="26" t="s">
        <v>15</v>
      </c>
      <c r="J1031" s="91">
        <v>2</v>
      </c>
      <c r="K1031" s="91">
        <v>2</v>
      </c>
      <c r="L1031" s="91"/>
      <c r="M1031" s="53"/>
      <c r="N1031" s="91"/>
      <c r="O1031" s="91"/>
      <c r="P1031" s="36">
        <v>40</v>
      </c>
      <c r="Q1031" s="36" t="s">
        <v>395</v>
      </c>
      <c r="R1031" s="44"/>
      <c r="S1031" s="126">
        <v>4380</v>
      </c>
      <c r="T1031" s="126" cm="1">
        <f t="array" ref="T1031">_xlfn.IFS(Q1031="始業～就業（8:30～17:15）",R1031*7.75,Q1031="日の入り～日の出",R1031*12,Q1031="その他",S1031)</f>
        <v>4380</v>
      </c>
      <c r="U1031" s="35" t="s">
        <v>4966</v>
      </c>
    </row>
    <row r="1032" spans="1:21" s="7" customFormat="1" ht="15" customHeight="1">
      <c r="A1032" s="91">
        <v>20</v>
      </c>
      <c r="B1032" s="31" t="s">
        <v>5145</v>
      </c>
      <c r="C1032" s="31" t="s">
        <v>5146</v>
      </c>
      <c r="D1032" s="29" t="s">
        <v>6092</v>
      </c>
      <c r="E1032" s="91">
        <v>1</v>
      </c>
      <c r="F1032" s="31" t="s">
        <v>5217</v>
      </c>
      <c r="G1032" s="26" t="s">
        <v>896</v>
      </c>
      <c r="H1032" s="26"/>
      <c r="I1032" s="26" t="s">
        <v>897</v>
      </c>
      <c r="J1032" s="91">
        <v>1</v>
      </c>
      <c r="K1032" s="91">
        <v>1</v>
      </c>
      <c r="L1032" s="91"/>
      <c r="M1032" s="53"/>
      <c r="N1032" s="91"/>
      <c r="O1032" s="91"/>
      <c r="P1032" s="36">
        <v>9</v>
      </c>
      <c r="Q1032" s="36" t="s">
        <v>395</v>
      </c>
      <c r="R1032" s="44"/>
      <c r="S1032" s="126">
        <v>4380</v>
      </c>
      <c r="T1032" s="126" cm="1">
        <f t="array" ref="T1032">_xlfn.IFS(Q1032="始業～就業（8:30～17:15）",R1032*7.75,Q1032="日の入り～日の出",R1032*12,Q1032="その他",S1032)</f>
        <v>4380</v>
      </c>
      <c r="U1032" s="35" t="s">
        <v>244</v>
      </c>
    </row>
    <row r="1033" spans="1:21" s="7" customFormat="1" ht="15" customHeight="1">
      <c r="A1033" s="91">
        <v>20</v>
      </c>
      <c r="B1033" s="31" t="s">
        <v>5145</v>
      </c>
      <c r="C1033" s="31" t="s">
        <v>5146</v>
      </c>
      <c r="D1033" s="29" t="s">
        <v>6092</v>
      </c>
      <c r="E1033" s="91">
        <v>1</v>
      </c>
      <c r="F1033" s="31" t="s">
        <v>5217</v>
      </c>
      <c r="G1033" s="26" t="s">
        <v>898</v>
      </c>
      <c r="H1033" s="26"/>
      <c r="I1033" s="26" t="s">
        <v>45</v>
      </c>
      <c r="J1033" s="91">
        <v>2</v>
      </c>
      <c r="K1033" s="91">
        <v>2</v>
      </c>
      <c r="L1033" s="91"/>
      <c r="M1033" s="53"/>
      <c r="N1033" s="91"/>
      <c r="O1033" s="91"/>
      <c r="P1033" s="36">
        <v>45</v>
      </c>
      <c r="Q1033" s="36" t="s">
        <v>395</v>
      </c>
      <c r="R1033" s="44"/>
      <c r="S1033" s="126">
        <v>4380</v>
      </c>
      <c r="T1033" s="126" cm="1">
        <f t="array" ref="T1033">_xlfn.IFS(Q1033="始業～就業（8:30～17:15）",R1033*7.75,Q1033="日の入り～日の出",R1033*12,Q1033="その他",S1033)</f>
        <v>4380</v>
      </c>
      <c r="U1033" s="35" t="s">
        <v>4948</v>
      </c>
    </row>
    <row r="1034" spans="1:21" s="7" customFormat="1" ht="15" customHeight="1">
      <c r="A1034" s="91">
        <v>20</v>
      </c>
      <c r="B1034" s="31" t="s">
        <v>5145</v>
      </c>
      <c r="C1034" s="31" t="s">
        <v>5146</v>
      </c>
      <c r="D1034" s="29" t="s">
        <v>6092</v>
      </c>
      <c r="E1034" s="91">
        <v>1</v>
      </c>
      <c r="F1034" s="31" t="s">
        <v>5217</v>
      </c>
      <c r="G1034" s="26" t="s">
        <v>898</v>
      </c>
      <c r="H1034" s="26"/>
      <c r="I1034" s="26" t="s">
        <v>15</v>
      </c>
      <c r="J1034" s="91">
        <v>2</v>
      </c>
      <c r="K1034" s="91">
        <v>2</v>
      </c>
      <c r="L1034" s="91"/>
      <c r="M1034" s="53"/>
      <c r="N1034" s="91"/>
      <c r="O1034" s="91"/>
      <c r="P1034" s="36">
        <v>40</v>
      </c>
      <c r="Q1034" s="36" t="s">
        <v>395</v>
      </c>
      <c r="R1034" s="44"/>
      <c r="S1034" s="126">
        <v>4380</v>
      </c>
      <c r="T1034" s="126" cm="1">
        <f t="array" ref="T1034">_xlfn.IFS(Q1034="始業～就業（8:30～17:15）",R1034*7.75,Q1034="日の入り～日の出",R1034*12,Q1034="その他",S1034)</f>
        <v>4380</v>
      </c>
      <c r="U1034" s="35" t="s">
        <v>4966</v>
      </c>
    </row>
    <row r="1035" spans="1:21" s="7" customFormat="1" ht="15" customHeight="1">
      <c r="A1035" s="91">
        <v>20</v>
      </c>
      <c r="B1035" s="31" t="s">
        <v>5145</v>
      </c>
      <c r="C1035" s="31" t="s">
        <v>5146</v>
      </c>
      <c r="D1035" s="29" t="s">
        <v>6092</v>
      </c>
      <c r="E1035" s="91">
        <v>1</v>
      </c>
      <c r="F1035" s="31" t="s">
        <v>5217</v>
      </c>
      <c r="G1035" s="26" t="s">
        <v>898</v>
      </c>
      <c r="H1035" s="26"/>
      <c r="I1035" s="26" t="s">
        <v>897</v>
      </c>
      <c r="J1035" s="91">
        <v>1</v>
      </c>
      <c r="K1035" s="91">
        <v>1</v>
      </c>
      <c r="L1035" s="91"/>
      <c r="M1035" s="53"/>
      <c r="N1035" s="91"/>
      <c r="O1035" s="91"/>
      <c r="P1035" s="36">
        <v>9</v>
      </c>
      <c r="Q1035" s="36" t="s">
        <v>395</v>
      </c>
      <c r="R1035" s="44"/>
      <c r="S1035" s="126">
        <v>4380</v>
      </c>
      <c r="T1035" s="126" cm="1">
        <f t="array" ref="T1035">_xlfn.IFS(Q1035="始業～就業（8:30～17:15）",R1035*7.75,Q1035="日の入り～日の出",R1035*12,Q1035="その他",S1035)</f>
        <v>4380</v>
      </c>
      <c r="U1035" s="35" t="s">
        <v>244</v>
      </c>
    </row>
    <row r="1036" spans="1:21" s="7" customFormat="1" ht="15" customHeight="1">
      <c r="A1036" s="91">
        <v>20</v>
      </c>
      <c r="B1036" s="31" t="s">
        <v>5145</v>
      </c>
      <c r="C1036" s="31" t="s">
        <v>5146</v>
      </c>
      <c r="D1036" s="29" t="s">
        <v>6092</v>
      </c>
      <c r="E1036" s="91">
        <v>1</v>
      </c>
      <c r="F1036" s="31" t="s">
        <v>5217</v>
      </c>
      <c r="G1036" s="26" t="s">
        <v>899</v>
      </c>
      <c r="H1036" s="26"/>
      <c r="I1036" s="26" t="s">
        <v>45</v>
      </c>
      <c r="J1036" s="91">
        <v>1</v>
      </c>
      <c r="K1036" s="91">
        <v>1</v>
      </c>
      <c r="L1036" s="91"/>
      <c r="M1036" s="53"/>
      <c r="N1036" s="91"/>
      <c r="O1036" s="91"/>
      <c r="P1036" s="36">
        <v>45</v>
      </c>
      <c r="Q1036" s="36" t="s">
        <v>395</v>
      </c>
      <c r="R1036" s="44"/>
      <c r="S1036" s="126">
        <v>2190</v>
      </c>
      <c r="T1036" s="126" cm="1">
        <f t="array" ref="T1036">_xlfn.IFS(Q1036="始業～就業（8:30～17:15）",R1036*7.75,Q1036="日の入り～日の出",R1036*12,Q1036="その他",S1036)</f>
        <v>2190</v>
      </c>
      <c r="U1036" s="35" t="s">
        <v>4948</v>
      </c>
    </row>
    <row r="1037" spans="1:21" s="7" customFormat="1" ht="15" customHeight="1">
      <c r="A1037" s="91">
        <v>20</v>
      </c>
      <c r="B1037" s="31" t="s">
        <v>5145</v>
      </c>
      <c r="C1037" s="31" t="s">
        <v>5146</v>
      </c>
      <c r="D1037" s="29" t="s">
        <v>6092</v>
      </c>
      <c r="E1037" s="91">
        <v>1</v>
      </c>
      <c r="F1037" s="31" t="s">
        <v>5217</v>
      </c>
      <c r="G1037" s="26" t="s">
        <v>900</v>
      </c>
      <c r="H1037" s="26"/>
      <c r="I1037" s="26" t="s">
        <v>45</v>
      </c>
      <c r="J1037" s="91">
        <v>3</v>
      </c>
      <c r="K1037" s="91">
        <v>3</v>
      </c>
      <c r="L1037" s="91"/>
      <c r="M1037" s="53"/>
      <c r="N1037" s="91"/>
      <c r="O1037" s="91"/>
      <c r="P1037" s="36">
        <v>45</v>
      </c>
      <c r="Q1037" s="36" t="s">
        <v>395</v>
      </c>
      <c r="R1037" s="44"/>
      <c r="S1037" s="126">
        <v>2190</v>
      </c>
      <c r="T1037" s="126" cm="1">
        <f t="array" ref="T1037">_xlfn.IFS(Q1037="始業～就業（8:30～17:15）",R1037*7.75,Q1037="日の入り～日の出",R1037*12,Q1037="その他",S1037)</f>
        <v>2190</v>
      </c>
      <c r="U1037" s="35" t="s">
        <v>4948</v>
      </c>
    </row>
    <row r="1038" spans="1:21" s="7" customFormat="1" ht="15" customHeight="1">
      <c r="A1038" s="91">
        <v>20</v>
      </c>
      <c r="B1038" s="31" t="s">
        <v>5145</v>
      </c>
      <c r="C1038" s="31" t="s">
        <v>5146</v>
      </c>
      <c r="D1038" s="29" t="s">
        <v>6092</v>
      </c>
      <c r="E1038" s="91">
        <v>1</v>
      </c>
      <c r="F1038" s="31" t="s">
        <v>5217</v>
      </c>
      <c r="G1038" s="26" t="s">
        <v>901</v>
      </c>
      <c r="H1038" s="26"/>
      <c r="I1038" s="26" t="s">
        <v>15</v>
      </c>
      <c r="J1038" s="91">
        <v>6</v>
      </c>
      <c r="K1038" s="91">
        <v>6</v>
      </c>
      <c r="L1038" s="91"/>
      <c r="M1038" s="53"/>
      <c r="N1038" s="91"/>
      <c r="O1038" s="91"/>
      <c r="P1038" s="36">
        <v>50</v>
      </c>
      <c r="Q1038" s="36" t="s">
        <v>395</v>
      </c>
      <c r="R1038" s="44"/>
      <c r="S1038" s="126">
        <v>4380</v>
      </c>
      <c r="T1038" s="126" cm="1">
        <f t="array" ref="T1038">_xlfn.IFS(Q1038="始業～就業（8:30～17:15）",R1038*7.75,Q1038="日の入り～日の出",R1038*12,Q1038="その他",S1038)</f>
        <v>4380</v>
      </c>
      <c r="U1038" s="35" t="s">
        <v>320</v>
      </c>
    </row>
    <row r="1039" spans="1:21" s="7" customFormat="1" ht="15" customHeight="1">
      <c r="A1039" s="91">
        <v>20</v>
      </c>
      <c r="B1039" s="31" t="s">
        <v>5145</v>
      </c>
      <c r="C1039" s="31" t="s">
        <v>5146</v>
      </c>
      <c r="D1039" s="29" t="s">
        <v>6092</v>
      </c>
      <c r="E1039" s="91">
        <v>1</v>
      </c>
      <c r="F1039" s="31" t="s">
        <v>5217</v>
      </c>
      <c r="G1039" s="26" t="s">
        <v>902</v>
      </c>
      <c r="H1039" s="26"/>
      <c r="I1039" s="26" t="s">
        <v>903</v>
      </c>
      <c r="J1039" s="91">
        <v>4</v>
      </c>
      <c r="K1039" s="91">
        <v>4</v>
      </c>
      <c r="L1039" s="91"/>
      <c r="M1039" s="53"/>
      <c r="N1039" s="91"/>
      <c r="O1039" s="91"/>
      <c r="P1039" s="36">
        <v>100</v>
      </c>
      <c r="Q1039" s="36" t="s">
        <v>395</v>
      </c>
      <c r="R1039" s="44"/>
      <c r="S1039" s="126">
        <v>4380</v>
      </c>
      <c r="T1039" s="126" cm="1">
        <f t="array" ref="T1039">_xlfn.IFS(Q1039="始業～就業（8:30～17:15）",R1039*7.75,Q1039="日の入り～日の出",R1039*12,Q1039="その他",S1039)</f>
        <v>4380</v>
      </c>
      <c r="U1039" s="35" t="s">
        <v>4971</v>
      </c>
    </row>
    <row r="1040" spans="1:21" s="7" customFormat="1" ht="15" customHeight="1">
      <c r="A1040" s="91">
        <v>20</v>
      </c>
      <c r="B1040" s="31" t="s">
        <v>5145</v>
      </c>
      <c r="C1040" s="31" t="s">
        <v>5146</v>
      </c>
      <c r="D1040" s="29" t="s">
        <v>6092</v>
      </c>
      <c r="E1040" s="91">
        <v>2</v>
      </c>
      <c r="F1040" s="31" t="s">
        <v>5217</v>
      </c>
      <c r="G1040" s="26" t="s">
        <v>904</v>
      </c>
      <c r="H1040" s="26"/>
      <c r="I1040" s="26" t="s">
        <v>196</v>
      </c>
      <c r="J1040" s="91">
        <v>6</v>
      </c>
      <c r="K1040" s="91">
        <v>6</v>
      </c>
      <c r="L1040" s="91"/>
      <c r="M1040" s="53"/>
      <c r="N1040" s="91"/>
      <c r="O1040" s="91"/>
      <c r="P1040" s="36">
        <v>45</v>
      </c>
      <c r="Q1040" s="36" t="s">
        <v>395</v>
      </c>
      <c r="R1040" s="44"/>
      <c r="S1040" s="126">
        <v>4380</v>
      </c>
      <c r="T1040" s="126" cm="1">
        <f t="array" ref="T1040">_xlfn.IFS(Q1040="始業～就業（8:30～17:15）",R1040*7.75,Q1040="日の入り～日の出",R1040*12,Q1040="その他",S1040)</f>
        <v>4380</v>
      </c>
      <c r="U1040" s="35" t="s">
        <v>186</v>
      </c>
    </row>
    <row r="1041" spans="1:21" s="7" customFormat="1" ht="15" customHeight="1">
      <c r="A1041" s="91">
        <v>20</v>
      </c>
      <c r="B1041" s="31" t="s">
        <v>5145</v>
      </c>
      <c r="C1041" s="31" t="s">
        <v>5146</v>
      </c>
      <c r="D1041" s="29" t="s">
        <v>6092</v>
      </c>
      <c r="E1041" s="91">
        <v>2</v>
      </c>
      <c r="F1041" s="31" t="s">
        <v>5217</v>
      </c>
      <c r="G1041" s="26" t="s">
        <v>904</v>
      </c>
      <c r="H1041" s="26"/>
      <c r="I1041" s="26" t="s">
        <v>69</v>
      </c>
      <c r="J1041" s="91">
        <v>6</v>
      </c>
      <c r="K1041" s="91">
        <v>6</v>
      </c>
      <c r="L1041" s="91"/>
      <c r="M1041" s="53"/>
      <c r="N1041" s="91"/>
      <c r="O1041" s="91"/>
      <c r="P1041" s="36">
        <v>35</v>
      </c>
      <c r="Q1041" s="36" t="s">
        <v>395</v>
      </c>
      <c r="R1041" s="44"/>
      <c r="S1041" s="126">
        <v>4380</v>
      </c>
      <c r="T1041" s="126" cm="1">
        <f t="array" ref="T1041">_xlfn.IFS(Q1041="始業～就業（8:30～17:15）",R1041*7.75,Q1041="日の入り～日の出",R1041*12,Q1041="その他",S1041)</f>
        <v>4380</v>
      </c>
      <c r="U1041" s="35" t="s">
        <v>291</v>
      </c>
    </row>
    <row r="1042" spans="1:21" s="7" customFormat="1" ht="15" customHeight="1">
      <c r="A1042" s="91">
        <v>20</v>
      </c>
      <c r="B1042" s="31" t="s">
        <v>5145</v>
      </c>
      <c r="C1042" s="31" t="s">
        <v>5146</v>
      </c>
      <c r="D1042" s="29" t="s">
        <v>6092</v>
      </c>
      <c r="E1042" s="91">
        <v>2</v>
      </c>
      <c r="F1042" s="31" t="s">
        <v>5217</v>
      </c>
      <c r="G1042" s="26" t="s">
        <v>904</v>
      </c>
      <c r="H1042" s="26"/>
      <c r="I1042" s="26" t="s">
        <v>15</v>
      </c>
      <c r="J1042" s="91">
        <v>4</v>
      </c>
      <c r="K1042" s="91">
        <v>4</v>
      </c>
      <c r="L1042" s="91"/>
      <c r="M1042" s="53"/>
      <c r="N1042" s="91"/>
      <c r="O1042" s="91"/>
      <c r="P1042" s="36">
        <v>40</v>
      </c>
      <c r="Q1042" s="36" t="s">
        <v>395</v>
      </c>
      <c r="R1042" s="44"/>
      <c r="S1042" s="126">
        <v>4380</v>
      </c>
      <c r="T1042" s="126" cm="1">
        <f t="array" ref="T1042">_xlfn.IFS(Q1042="始業～就業（8:30～17:15）",R1042*7.75,Q1042="日の入り～日の出",R1042*12,Q1042="その他",S1042)</f>
        <v>4380</v>
      </c>
      <c r="U1042" s="35" t="s">
        <v>4966</v>
      </c>
    </row>
    <row r="1043" spans="1:21" s="7" customFormat="1" ht="15" customHeight="1">
      <c r="A1043" s="91">
        <v>20</v>
      </c>
      <c r="B1043" s="31" t="s">
        <v>5145</v>
      </c>
      <c r="C1043" s="31" t="s">
        <v>5146</v>
      </c>
      <c r="D1043" s="29" t="s">
        <v>6092</v>
      </c>
      <c r="E1043" s="91">
        <v>2</v>
      </c>
      <c r="F1043" s="31" t="s">
        <v>5217</v>
      </c>
      <c r="G1043" s="26" t="s">
        <v>905</v>
      </c>
      <c r="H1043" s="26"/>
      <c r="I1043" s="26" t="s">
        <v>196</v>
      </c>
      <c r="J1043" s="91">
        <v>15</v>
      </c>
      <c r="K1043" s="91">
        <v>15</v>
      </c>
      <c r="L1043" s="91"/>
      <c r="M1043" s="53"/>
      <c r="N1043" s="91"/>
      <c r="O1043" s="91"/>
      <c r="P1043" s="36">
        <v>45</v>
      </c>
      <c r="Q1043" s="36" t="s">
        <v>395</v>
      </c>
      <c r="R1043" s="44"/>
      <c r="S1043" s="126">
        <v>4380</v>
      </c>
      <c r="T1043" s="126" cm="1">
        <f t="array" ref="T1043">_xlfn.IFS(Q1043="始業～就業（8:30～17:15）",R1043*7.75,Q1043="日の入り～日の出",R1043*12,Q1043="その他",S1043)</f>
        <v>4380</v>
      </c>
      <c r="U1043" s="35" t="s">
        <v>186</v>
      </c>
    </row>
    <row r="1044" spans="1:21" s="7" customFormat="1" ht="15" customHeight="1">
      <c r="A1044" s="91">
        <v>20</v>
      </c>
      <c r="B1044" s="31" t="s">
        <v>5145</v>
      </c>
      <c r="C1044" s="31" t="s">
        <v>5146</v>
      </c>
      <c r="D1044" s="29" t="s">
        <v>6092</v>
      </c>
      <c r="E1044" s="91">
        <v>2</v>
      </c>
      <c r="F1044" s="31" t="s">
        <v>5217</v>
      </c>
      <c r="G1044" s="26" t="s">
        <v>906</v>
      </c>
      <c r="H1044" s="26"/>
      <c r="I1044" s="26" t="s">
        <v>15</v>
      </c>
      <c r="J1044" s="91">
        <v>4</v>
      </c>
      <c r="K1044" s="91">
        <v>4</v>
      </c>
      <c r="L1044" s="91"/>
      <c r="M1044" s="53"/>
      <c r="N1044" s="91"/>
      <c r="O1044" s="91"/>
      <c r="P1044" s="36">
        <v>40</v>
      </c>
      <c r="Q1044" s="36" t="s">
        <v>395</v>
      </c>
      <c r="R1044" s="44"/>
      <c r="S1044" s="126">
        <v>4380</v>
      </c>
      <c r="T1044" s="126" cm="1">
        <f t="array" ref="T1044">_xlfn.IFS(Q1044="始業～就業（8:30～17:15）",R1044*7.75,Q1044="日の入り～日の出",R1044*12,Q1044="その他",S1044)</f>
        <v>4380</v>
      </c>
      <c r="U1044" s="35" t="s">
        <v>4966</v>
      </c>
    </row>
    <row r="1045" spans="1:21" s="7" customFormat="1" ht="15" customHeight="1">
      <c r="A1045" s="91">
        <v>20</v>
      </c>
      <c r="B1045" s="31" t="s">
        <v>5145</v>
      </c>
      <c r="C1045" s="31" t="s">
        <v>5146</v>
      </c>
      <c r="D1045" s="29" t="s">
        <v>6092</v>
      </c>
      <c r="E1045" s="91">
        <v>2</v>
      </c>
      <c r="F1045" s="31" t="s">
        <v>5217</v>
      </c>
      <c r="G1045" s="26" t="s">
        <v>906</v>
      </c>
      <c r="H1045" s="26"/>
      <c r="I1045" s="26" t="s">
        <v>45</v>
      </c>
      <c r="J1045" s="91">
        <v>8</v>
      </c>
      <c r="K1045" s="91">
        <v>8</v>
      </c>
      <c r="L1045" s="91"/>
      <c r="M1045" s="53"/>
      <c r="N1045" s="91"/>
      <c r="O1045" s="91"/>
      <c r="P1045" s="36">
        <v>45</v>
      </c>
      <c r="Q1045" s="36" t="s">
        <v>395</v>
      </c>
      <c r="R1045" s="44"/>
      <c r="S1045" s="126">
        <v>4380</v>
      </c>
      <c r="T1045" s="126" cm="1">
        <f t="array" ref="T1045">_xlfn.IFS(Q1045="始業～就業（8:30～17:15）",R1045*7.75,Q1045="日の入り～日の出",R1045*12,Q1045="その他",S1045)</f>
        <v>4380</v>
      </c>
      <c r="U1045" s="35" t="s">
        <v>4948</v>
      </c>
    </row>
    <row r="1046" spans="1:21" s="7" customFormat="1" ht="15" customHeight="1">
      <c r="A1046" s="91">
        <v>20</v>
      </c>
      <c r="B1046" s="31" t="s">
        <v>5145</v>
      </c>
      <c r="C1046" s="31" t="s">
        <v>5146</v>
      </c>
      <c r="D1046" s="29" t="s">
        <v>6092</v>
      </c>
      <c r="E1046" s="91">
        <v>2</v>
      </c>
      <c r="F1046" s="31" t="s">
        <v>5217</v>
      </c>
      <c r="G1046" s="26" t="s">
        <v>906</v>
      </c>
      <c r="H1046" s="26"/>
      <c r="I1046" s="26" t="s">
        <v>15</v>
      </c>
      <c r="J1046" s="91">
        <v>2</v>
      </c>
      <c r="K1046" s="91">
        <v>2</v>
      </c>
      <c r="L1046" s="91"/>
      <c r="M1046" s="53"/>
      <c r="N1046" s="91"/>
      <c r="O1046" s="91"/>
      <c r="P1046" s="36">
        <v>100</v>
      </c>
      <c r="Q1046" s="36" t="s">
        <v>395</v>
      </c>
      <c r="R1046" s="44"/>
      <c r="S1046" s="126">
        <v>4380</v>
      </c>
      <c r="T1046" s="126" cm="1">
        <f t="array" ref="T1046">_xlfn.IFS(Q1046="始業～就業（8:30～17:15）",R1046*7.75,Q1046="日の入り～日の出",R1046*12,Q1046="その他",S1046)</f>
        <v>4380</v>
      </c>
      <c r="U1046" s="35" t="s">
        <v>320</v>
      </c>
    </row>
    <row r="1047" spans="1:21" s="7" customFormat="1" ht="15" customHeight="1">
      <c r="A1047" s="91">
        <v>20</v>
      </c>
      <c r="B1047" s="31" t="s">
        <v>5145</v>
      </c>
      <c r="C1047" s="31" t="s">
        <v>5146</v>
      </c>
      <c r="D1047" s="29" t="s">
        <v>6092</v>
      </c>
      <c r="E1047" s="91">
        <v>2</v>
      </c>
      <c r="F1047" s="31" t="s">
        <v>5217</v>
      </c>
      <c r="G1047" s="26" t="s">
        <v>907</v>
      </c>
      <c r="H1047" s="26"/>
      <c r="I1047" s="26" t="s">
        <v>607</v>
      </c>
      <c r="J1047" s="91">
        <v>26</v>
      </c>
      <c r="K1047" s="91">
        <v>26</v>
      </c>
      <c r="L1047" s="91"/>
      <c r="M1047" s="53"/>
      <c r="N1047" s="91"/>
      <c r="O1047" s="91"/>
      <c r="P1047" s="36">
        <v>60</v>
      </c>
      <c r="Q1047" s="36" t="s">
        <v>395</v>
      </c>
      <c r="R1047" s="44"/>
      <c r="S1047" s="126">
        <v>4380</v>
      </c>
      <c r="T1047" s="126" cm="1">
        <f t="array" ref="T1047">_xlfn.IFS(Q1047="始業～就業（8:30～17:15）",R1047*7.75,Q1047="日の入り～日の出",R1047*12,Q1047="その他",S1047)</f>
        <v>4380</v>
      </c>
      <c r="U1047" s="35" t="s">
        <v>320</v>
      </c>
    </row>
    <row r="1048" spans="1:21" s="7" customFormat="1" ht="15" customHeight="1">
      <c r="A1048" s="91">
        <v>20</v>
      </c>
      <c r="B1048" s="31" t="s">
        <v>5145</v>
      </c>
      <c r="C1048" s="31" t="s">
        <v>5146</v>
      </c>
      <c r="D1048" s="29" t="s">
        <v>6092</v>
      </c>
      <c r="E1048" s="91">
        <v>2</v>
      </c>
      <c r="F1048" s="31" t="s">
        <v>5217</v>
      </c>
      <c r="G1048" s="26" t="s">
        <v>907</v>
      </c>
      <c r="H1048" s="26"/>
      <c r="I1048" s="26" t="s">
        <v>45</v>
      </c>
      <c r="J1048" s="91">
        <v>41</v>
      </c>
      <c r="K1048" s="91">
        <v>41</v>
      </c>
      <c r="L1048" s="91"/>
      <c r="M1048" s="53"/>
      <c r="N1048" s="91"/>
      <c r="O1048" s="91"/>
      <c r="P1048" s="36">
        <v>45</v>
      </c>
      <c r="Q1048" s="36" t="s">
        <v>395</v>
      </c>
      <c r="R1048" s="44"/>
      <c r="S1048" s="126">
        <v>4380</v>
      </c>
      <c r="T1048" s="126" cm="1">
        <f t="array" ref="T1048">_xlfn.IFS(Q1048="始業～就業（8:30～17:15）",R1048*7.75,Q1048="日の入り～日の出",R1048*12,Q1048="その他",S1048)</f>
        <v>4380</v>
      </c>
      <c r="U1048" s="35" t="s">
        <v>4948</v>
      </c>
    </row>
    <row r="1049" spans="1:21" s="7" customFormat="1" ht="15" customHeight="1">
      <c r="A1049" s="91">
        <v>20</v>
      </c>
      <c r="B1049" s="31" t="s">
        <v>5145</v>
      </c>
      <c r="C1049" s="31" t="s">
        <v>5146</v>
      </c>
      <c r="D1049" s="29" t="s">
        <v>6092</v>
      </c>
      <c r="E1049" s="91">
        <v>2</v>
      </c>
      <c r="F1049" s="31" t="s">
        <v>5217</v>
      </c>
      <c r="G1049" s="26" t="s">
        <v>907</v>
      </c>
      <c r="H1049" s="26"/>
      <c r="I1049" s="26" t="s">
        <v>596</v>
      </c>
      <c r="J1049" s="91">
        <v>5</v>
      </c>
      <c r="K1049" s="91">
        <v>5</v>
      </c>
      <c r="L1049" s="91"/>
      <c r="M1049" s="53"/>
      <c r="N1049" s="91"/>
      <c r="O1049" s="91"/>
      <c r="P1049" s="36">
        <v>100</v>
      </c>
      <c r="Q1049" s="36" t="s">
        <v>395</v>
      </c>
      <c r="R1049" s="44"/>
      <c r="S1049" s="126">
        <v>4380</v>
      </c>
      <c r="T1049" s="126" cm="1">
        <f t="array" ref="T1049">_xlfn.IFS(Q1049="始業～就業（8:30～17:15）",R1049*7.75,Q1049="日の入り～日の出",R1049*12,Q1049="その他",S1049)</f>
        <v>4380</v>
      </c>
      <c r="U1049" s="35"/>
    </row>
    <row r="1050" spans="1:21" s="7" customFormat="1" ht="15" customHeight="1">
      <c r="A1050" s="91">
        <v>20</v>
      </c>
      <c r="B1050" s="31" t="s">
        <v>5145</v>
      </c>
      <c r="C1050" s="31" t="s">
        <v>5146</v>
      </c>
      <c r="D1050" s="29" t="s">
        <v>6092</v>
      </c>
      <c r="E1050" s="91">
        <v>2</v>
      </c>
      <c r="F1050" s="31" t="s">
        <v>5217</v>
      </c>
      <c r="G1050" s="26" t="s">
        <v>907</v>
      </c>
      <c r="H1050" s="26" t="s">
        <v>6008</v>
      </c>
      <c r="I1050" s="26" t="s">
        <v>908</v>
      </c>
      <c r="J1050" s="91">
        <v>7</v>
      </c>
      <c r="K1050" s="91">
        <v>7</v>
      </c>
      <c r="L1050" s="91" t="s">
        <v>5019</v>
      </c>
      <c r="M1050" s="53">
        <v>6.5</v>
      </c>
      <c r="N1050" s="91"/>
      <c r="O1050" s="91"/>
      <c r="P1050" s="36">
        <v>270</v>
      </c>
      <c r="Q1050" s="36" t="s">
        <v>395</v>
      </c>
      <c r="R1050" s="44"/>
      <c r="S1050" s="126">
        <v>4380</v>
      </c>
      <c r="T1050" s="126" cm="1">
        <f t="array" ref="T1050">_xlfn.IFS(Q1050="始業～就業（8:30～17:15）",R1050*7.75,Q1050="日の入り～日の出",R1050*12,Q1050="その他",S1050)</f>
        <v>4380</v>
      </c>
      <c r="U1050" s="35" t="s">
        <v>308</v>
      </c>
    </row>
    <row r="1051" spans="1:21" s="7" customFormat="1" ht="15" customHeight="1">
      <c r="A1051" s="91">
        <v>20</v>
      </c>
      <c r="B1051" s="31" t="s">
        <v>5145</v>
      </c>
      <c r="C1051" s="31" t="s">
        <v>5146</v>
      </c>
      <c r="D1051" s="29" t="s">
        <v>6092</v>
      </c>
      <c r="E1051" s="91">
        <v>2</v>
      </c>
      <c r="F1051" s="31" t="s">
        <v>5217</v>
      </c>
      <c r="G1051" s="26" t="s">
        <v>909</v>
      </c>
      <c r="H1051" s="26"/>
      <c r="I1051" s="26" t="s">
        <v>596</v>
      </c>
      <c r="J1051" s="91">
        <v>15</v>
      </c>
      <c r="K1051" s="91">
        <v>15</v>
      </c>
      <c r="L1051" s="91" t="s">
        <v>5019</v>
      </c>
      <c r="M1051" s="53">
        <v>6.5</v>
      </c>
      <c r="N1051" s="91"/>
      <c r="O1051" s="91"/>
      <c r="P1051" s="36">
        <v>100</v>
      </c>
      <c r="Q1051" s="36" t="s">
        <v>395</v>
      </c>
      <c r="R1051" s="44"/>
      <c r="S1051" s="126">
        <v>4380</v>
      </c>
      <c r="T1051" s="126" cm="1">
        <f t="array" ref="T1051">_xlfn.IFS(Q1051="始業～就業（8:30～17:15）",R1051*7.75,Q1051="日の入り～日の出",R1051*12,Q1051="その他",S1051)</f>
        <v>4380</v>
      </c>
      <c r="U1051" s="35"/>
    </row>
    <row r="1052" spans="1:21" s="7" customFormat="1" ht="15" customHeight="1">
      <c r="A1052" s="91">
        <v>20</v>
      </c>
      <c r="B1052" s="31" t="s">
        <v>5145</v>
      </c>
      <c r="C1052" s="31" t="s">
        <v>5146</v>
      </c>
      <c r="D1052" s="29" t="s">
        <v>6092</v>
      </c>
      <c r="E1052" s="91">
        <v>2</v>
      </c>
      <c r="F1052" s="31" t="s">
        <v>5217</v>
      </c>
      <c r="G1052" s="26" t="s">
        <v>909</v>
      </c>
      <c r="H1052" s="26"/>
      <c r="I1052" s="26" t="s">
        <v>45</v>
      </c>
      <c r="J1052" s="91">
        <v>8</v>
      </c>
      <c r="K1052" s="91">
        <v>8</v>
      </c>
      <c r="L1052" s="91"/>
      <c r="M1052" s="53"/>
      <c r="N1052" s="91"/>
      <c r="O1052" s="91"/>
      <c r="P1052" s="36">
        <v>45</v>
      </c>
      <c r="Q1052" s="36" t="s">
        <v>395</v>
      </c>
      <c r="R1052" s="44"/>
      <c r="S1052" s="126">
        <v>4380</v>
      </c>
      <c r="T1052" s="126" cm="1">
        <f t="array" ref="T1052">_xlfn.IFS(Q1052="始業～就業（8:30～17:15）",R1052*7.75,Q1052="日の入り～日の出",R1052*12,Q1052="その他",S1052)</f>
        <v>4380</v>
      </c>
      <c r="U1052" s="35" t="s">
        <v>4948</v>
      </c>
    </row>
    <row r="1053" spans="1:21" s="7" customFormat="1" ht="15" customHeight="1">
      <c r="A1053" s="91">
        <v>20</v>
      </c>
      <c r="B1053" s="31" t="s">
        <v>5145</v>
      </c>
      <c r="C1053" s="31" t="s">
        <v>5146</v>
      </c>
      <c r="D1053" s="29" t="s">
        <v>6092</v>
      </c>
      <c r="E1053" s="91">
        <v>2</v>
      </c>
      <c r="F1053" s="31" t="s">
        <v>5217</v>
      </c>
      <c r="G1053" s="26" t="s">
        <v>909</v>
      </c>
      <c r="H1053" s="26"/>
      <c r="I1053" s="26" t="s">
        <v>15</v>
      </c>
      <c r="J1053" s="91">
        <v>8</v>
      </c>
      <c r="K1053" s="91">
        <v>8</v>
      </c>
      <c r="L1053" s="91"/>
      <c r="M1053" s="53"/>
      <c r="N1053" s="91"/>
      <c r="O1053" s="91"/>
      <c r="P1053" s="36">
        <v>40</v>
      </c>
      <c r="Q1053" s="36" t="s">
        <v>395</v>
      </c>
      <c r="R1053" s="44"/>
      <c r="S1053" s="126">
        <v>4380</v>
      </c>
      <c r="T1053" s="126" cm="1">
        <f t="array" ref="T1053">_xlfn.IFS(Q1053="始業～就業（8:30～17:15）",R1053*7.75,Q1053="日の入り～日の出",R1053*12,Q1053="その他",S1053)</f>
        <v>4380</v>
      </c>
      <c r="U1053" s="35" t="s">
        <v>4966</v>
      </c>
    </row>
    <row r="1054" spans="1:21" s="7" customFormat="1" ht="15" customHeight="1">
      <c r="A1054" s="91">
        <v>20</v>
      </c>
      <c r="B1054" s="31" t="s">
        <v>5145</v>
      </c>
      <c r="C1054" s="31" t="s">
        <v>5146</v>
      </c>
      <c r="D1054" s="29" t="s">
        <v>6092</v>
      </c>
      <c r="E1054" s="91">
        <v>2</v>
      </c>
      <c r="F1054" s="31" t="s">
        <v>5217</v>
      </c>
      <c r="G1054" s="26" t="s">
        <v>910</v>
      </c>
      <c r="H1054" s="26"/>
      <c r="I1054" s="26" t="s">
        <v>45</v>
      </c>
      <c r="J1054" s="91">
        <v>6</v>
      </c>
      <c r="K1054" s="91">
        <v>12</v>
      </c>
      <c r="L1054" s="91"/>
      <c r="M1054" s="53"/>
      <c r="N1054" s="91"/>
      <c r="O1054" s="91"/>
      <c r="P1054" s="36">
        <v>45</v>
      </c>
      <c r="Q1054" s="36" t="s">
        <v>395</v>
      </c>
      <c r="R1054" s="44"/>
      <c r="S1054" s="126">
        <v>4380</v>
      </c>
      <c r="T1054" s="126" cm="1">
        <f t="array" ref="T1054">_xlfn.IFS(Q1054="始業～就業（8:30～17:15）",R1054*7.75,Q1054="日の入り～日の出",R1054*12,Q1054="その他",S1054)</f>
        <v>4380</v>
      </c>
      <c r="U1054" s="35" t="s">
        <v>4948</v>
      </c>
    </row>
    <row r="1055" spans="1:21" s="7" customFormat="1" ht="15" customHeight="1">
      <c r="A1055" s="91">
        <v>20</v>
      </c>
      <c r="B1055" s="31" t="s">
        <v>5145</v>
      </c>
      <c r="C1055" s="31" t="s">
        <v>5146</v>
      </c>
      <c r="D1055" s="29" t="s">
        <v>6092</v>
      </c>
      <c r="E1055" s="91">
        <v>2</v>
      </c>
      <c r="F1055" s="31" t="s">
        <v>5217</v>
      </c>
      <c r="G1055" s="26" t="s">
        <v>911</v>
      </c>
      <c r="H1055" s="26"/>
      <c r="I1055" s="26" t="s">
        <v>45</v>
      </c>
      <c r="J1055" s="91">
        <v>36</v>
      </c>
      <c r="K1055" s="91">
        <v>36</v>
      </c>
      <c r="L1055" s="91"/>
      <c r="M1055" s="53"/>
      <c r="N1055" s="91"/>
      <c r="O1055" s="91"/>
      <c r="P1055" s="36">
        <v>45</v>
      </c>
      <c r="Q1055" s="36" t="s">
        <v>395</v>
      </c>
      <c r="R1055" s="44"/>
      <c r="S1055" s="126">
        <v>2190</v>
      </c>
      <c r="T1055" s="126" cm="1">
        <f t="array" ref="T1055">_xlfn.IFS(Q1055="始業～就業（8:30～17:15）",R1055*7.75,Q1055="日の入り～日の出",R1055*12,Q1055="その他",S1055)</f>
        <v>2190</v>
      </c>
      <c r="U1055" s="35" t="s">
        <v>4948</v>
      </c>
    </row>
    <row r="1056" spans="1:21" s="7" customFormat="1" ht="15" customHeight="1">
      <c r="A1056" s="91">
        <v>20</v>
      </c>
      <c r="B1056" s="31" t="s">
        <v>5145</v>
      </c>
      <c r="C1056" s="31" t="s">
        <v>5146</v>
      </c>
      <c r="D1056" s="29" t="s">
        <v>6092</v>
      </c>
      <c r="E1056" s="91">
        <v>2</v>
      </c>
      <c r="F1056" s="31" t="s">
        <v>5217</v>
      </c>
      <c r="G1056" s="26" t="s">
        <v>911</v>
      </c>
      <c r="H1056" s="26"/>
      <c r="I1056" s="26" t="s">
        <v>45</v>
      </c>
      <c r="J1056" s="91">
        <f>4+20</f>
        <v>24</v>
      </c>
      <c r="K1056" s="91">
        <v>24</v>
      </c>
      <c r="L1056" s="91"/>
      <c r="M1056" s="53"/>
      <c r="N1056" s="91"/>
      <c r="O1056" s="91"/>
      <c r="P1056" s="36">
        <v>45</v>
      </c>
      <c r="Q1056" s="36" t="s">
        <v>395</v>
      </c>
      <c r="R1056" s="44"/>
      <c r="S1056" s="126">
        <v>2190</v>
      </c>
      <c r="T1056" s="126" cm="1">
        <f t="array" ref="T1056">_xlfn.IFS(Q1056="始業～就業（8:30～17:15）",R1056*7.75,Q1056="日の入り～日の出",R1056*12,Q1056="その他",S1056)</f>
        <v>2190</v>
      </c>
      <c r="U1056" s="35" t="s">
        <v>4948</v>
      </c>
    </row>
    <row r="1057" spans="1:21" s="7" customFormat="1" ht="15" customHeight="1">
      <c r="A1057" s="91">
        <v>20</v>
      </c>
      <c r="B1057" s="31" t="s">
        <v>5145</v>
      </c>
      <c r="C1057" s="31" t="s">
        <v>5146</v>
      </c>
      <c r="D1057" s="29" t="s">
        <v>6092</v>
      </c>
      <c r="E1057" s="91">
        <v>2</v>
      </c>
      <c r="F1057" s="31" t="s">
        <v>5217</v>
      </c>
      <c r="G1057" s="26" t="s">
        <v>912</v>
      </c>
      <c r="H1057" s="26"/>
      <c r="I1057" s="26" t="s">
        <v>45</v>
      </c>
      <c r="J1057" s="91">
        <v>2</v>
      </c>
      <c r="K1057" s="91">
        <v>2</v>
      </c>
      <c r="L1057" s="91"/>
      <c r="M1057" s="53"/>
      <c r="N1057" s="91"/>
      <c r="O1057" s="91"/>
      <c r="P1057" s="36">
        <v>45</v>
      </c>
      <c r="Q1057" s="36" t="s">
        <v>395</v>
      </c>
      <c r="R1057" s="44"/>
      <c r="S1057" s="126">
        <v>4380</v>
      </c>
      <c r="T1057" s="126" cm="1">
        <f t="array" ref="T1057">_xlfn.IFS(Q1057="始業～就業（8:30～17:15）",R1057*7.75,Q1057="日の入り～日の出",R1057*12,Q1057="その他",S1057)</f>
        <v>4380</v>
      </c>
      <c r="U1057" s="35" t="s">
        <v>4948</v>
      </c>
    </row>
    <row r="1058" spans="1:21" s="7" customFormat="1" ht="15" customHeight="1">
      <c r="A1058" s="91">
        <v>20</v>
      </c>
      <c r="B1058" s="31" t="s">
        <v>5145</v>
      </c>
      <c r="C1058" s="31" t="s">
        <v>5146</v>
      </c>
      <c r="D1058" s="29" t="s">
        <v>6092</v>
      </c>
      <c r="E1058" s="91">
        <v>2</v>
      </c>
      <c r="F1058" s="31" t="s">
        <v>5217</v>
      </c>
      <c r="G1058" s="26" t="s">
        <v>912</v>
      </c>
      <c r="H1058" s="26"/>
      <c r="I1058" s="26" t="s">
        <v>15</v>
      </c>
      <c r="J1058" s="91">
        <v>2</v>
      </c>
      <c r="K1058" s="91">
        <v>2</v>
      </c>
      <c r="L1058" s="91"/>
      <c r="M1058" s="53"/>
      <c r="N1058" s="91"/>
      <c r="O1058" s="91"/>
      <c r="P1058" s="36">
        <v>40</v>
      </c>
      <c r="Q1058" s="36" t="s">
        <v>395</v>
      </c>
      <c r="R1058" s="44"/>
      <c r="S1058" s="126">
        <v>4380</v>
      </c>
      <c r="T1058" s="126" cm="1">
        <f t="array" ref="T1058">_xlfn.IFS(Q1058="始業～就業（8:30～17:15）",R1058*7.75,Q1058="日の入り～日の出",R1058*12,Q1058="その他",S1058)</f>
        <v>4380</v>
      </c>
      <c r="U1058" s="35" t="s">
        <v>4966</v>
      </c>
    </row>
    <row r="1059" spans="1:21" s="7" customFormat="1" ht="15" customHeight="1">
      <c r="A1059" s="91">
        <v>20</v>
      </c>
      <c r="B1059" s="31" t="s">
        <v>5145</v>
      </c>
      <c r="C1059" s="31" t="s">
        <v>5146</v>
      </c>
      <c r="D1059" s="29" t="s">
        <v>6092</v>
      </c>
      <c r="E1059" s="91">
        <v>2</v>
      </c>
      <c r="F1059" s="31" t="s">
        <v>5217</v>
      </c>
      <c r="G1059" s="26" t="s">
        <v>912</v>
      </c>
      <c r="H1059" s="26"/>
      <c r="I1059" s="26" t="s">
        <v>897</v>
      </c>
      <c r="J1059" s="91">
        <v>1</v>
      </c>
      <c r="K1059" s="91">
        <v>1</v>
      </c>
      <c r="L1059" s="91"/>
      <c r="M1059" s="53"/>
      <c r="N1059" s="91"/>
      <c r="O1059" s="91"/>
      <c r="P1059" s="36">
        <v>9</v>
      </c>
      <c r="Q1059" s="36" t="s">
        <v>395</v>
      </c>
      <c r="R1059" s="44"/>
      <c r="S1059" s="126">
        <v>4380</v>
      </c>
      <c r="T1059" s="126" cm="1">
        <f t="array" ref="T1059">_xlfn.IFS(Q1059="始業～就業（8:30～17:15）",R1059*7.75,Q1059="日の入り～日の出",R1059*12,Q1059="その他",S1059)</f>
        <v>4380</v>
      </c>
      <c r="U1059" s="35" t="s">
        <v>244</v>
      </c>
    </row>
    <row r="1060" spans="1:21" s="7" customFormat="1" ht="15" customHeight="1">
      <c r="A1060" s="91">
        <v>20</v>
      </c>
      <c r="B1060" s="31" t="s">
        <v>5145</v>
      </c>
      <c r="C1060" s="31" t="s">
        <v>5146</v>
      </c>
      <c r="D1060" s="29" t="s">
        <v>6092</v>
      </c>
      <c r="E1060" s="91">
        <v>2</v>
      </c>
      <c r="F1060" s="31" t="s">
        <v>5217</v>
      </c>
      <c r="G1060" s="26" t="s">
        <v>913</v>
      </c>
      <c r="H1060" s="26"/>
      <c r="I1060" s="26" t="s">
        <v>45</v>
      </c>
      <c r="J1060" s="91">
        <v>2</v>
      </c>
      <c r="K1060" s="91">
        <v>2</v>
      </c>
      <c r="L1060" s="91"/>
      <c r="M1060" s="53"/>
      <c r="N1060" s="91"/>
      <c r="O1060" s="91"/>
      <c r="P1060" s="36">
        <v>45</v>
      </c>
      <c r="Q1060" s="36" t="s">
        <v>395</v>
      </c>
      <c r="R1060" s="44"/>
      <c r="S1060" s="126">
        <v>4380</v>
      </c>
      <c r="T1060" s="126" cm="1">
        <f t="array" ref="T1060">_xlfn.IFS(Q1060="始業～就業（8:30～17:15）",R1060*7.75,Q1060="日の入り～日の出",R1060*12,Q1060="その他",S1060)</f>
        <v>4380</v>
      </c>
      <c r="U1060" s="35" t="s">
        <v>4948</v>
      </c>
    </row>
    <row r="1061" spans="1:21" s="7" customFormat="1" ht="15" customHeight="1">
      <c r="A1061" s="91">
        <v>20</v>
      </c>
      <c r="B1061" s="31" t="s">
        <v>5145</v>
      </c>
      <c r="C1061" s="31" t="s">
        <v>5146</v>
      </c>
      <c r="D1061" s="29" t="s">
        <v>6092</v>
      </c>
      <c r="E1061" s="91">
        <v>2</v>
      </c>
      <c r="F1061" s="31" t="s">
        <v>5217</v>
      </c>
      <c r="G1061" s="26" t="s">
        <v>913</v>
      </c>
      <c r="H1061" s="26"/>
      <c r="I1061" s="26" t="s">
        <v>15</v>
      </c>
      <c r="J1061" s="91">
        <v>2</v>
      </c>
      <c r="K1061" s="91">
        <v>2</v>
      </c>
      <c r="L1061" s="91"/>
      <c r="M1061" s="53"/>
      <c r="N1061" s="91"/>
      <c r="O1061" s="91"/>
      <c r="P1061" s="36">
        <v>40</v>
      </c>
      <c r="Q1061" s="36" t="s">
        <v>395</v>
      </c>
      <c r="R1061" s="44"/>
      <c r="S1061" s="126">
        <v>4380</v>
      </c>
      <c r="T1061" s="126" cm="1">
        <f t="array" ref="T1061">_xlfn.IFS(Q1061="始業～就業（8:30～17:15）",R1061*7.75,Q1061="日の入り～日の出",R1061*12,Q1061="その他",S1061)</f>
        <v>4380</v>
      </c>
      <c r="U1061" s="35" t="s">
        <v>4966</v>
      </c>
    </row>
    <row r="1062" spans="1:21" s="7" customFormat="1" ht="15" customHeight="1">
      <c r="A1062" s="91">
        <v>20</v>
      </c>
      <c r="B1062" s="31" t="s">
        <v>5145</v>
      </c>
      <c r="C1062" s="31" t="s">
        <v>5146</v>
      </c>
      <c r="D1062" s="29" t="s">
        <v>6092</v>
      </c>
      <c r="E1062" s="91">
        <v>2</v>
      </c>
      <c r="F1062" s="31" t="s">
        <v>5217</v>
      </c>
      <c r="G1062" s="26" t="s">
        <v>913</v>
      </c>
      <c r="H1062" s="26"/>
      <c r="I1062" s="26" t="s">
        <v>897</v>
      </c>
      <c r="J1062" s="91">
        <v>1</v>
      </c>
      <c r="K1062" s="91">
        <v>1</v>
      </c>
      <c r="L1062" s="91"/>
      <c r="M1062" s="53"/>
      <c r="N1062" s="91"/>
      <c r="O1062" s="91"/>
      <c r="P1062" s="36">
        <v>9</v>
      </c>
      <c r="Q1062" s="36" t="s">
        <v>395</v>
      </c>
      <c r="R1062" s="44"/>
      <c r="S1062" s="126">
        <v>4380</v>
      </c>
      <c r="T1062" s="126" cm="1">
        <f t="array" ref="T1062">_xlfn.IFS(Q1062="始業～就業（8:30～17:15）",R1062*7.75,Q1062="日の入り～日の出",R1062*12,Q1062="その他",S1062)</f>
        <v>4380</v>
      </c>
      <c r="U1062" s="35" t="s">
        <v>244</v>
      </c>
    </row>
    <row r="1063" spans="1:21" s="7" customFormat="1" ht="15" customHeight="1">
      <c r="A1063" s="91">
        <v>20</v>
      </c>
      <c r="B1063" s="31" t="s">
        <v>5145</v>
      </c>
      <c r="C1063" s="31" t="s">
        <v>5146</v>
      </c>
      <c r="D1063" s="29" t="s">
        <v>6092</v>
      </c>
      <c r="E1063" s="91">
        <v>2</v>
      </c>
      <c r="F1063" s="31" t="s">
        <v>5217</v>
      </c>
      <c r="G1063" s="26" t="s">
        <v>914</v>
      </c>
      <c r="H1063" s="26"/>
      <c r="I1063" s="26" t="s">
        <v>45</v>
      </c>
      <c r="J1063" s="91">
        <v>1</v>
      </c>
      <c r="K1063" s="91">
        <v>1</v>
      </c>
      <c r="L1063" s="91"/>
      <c r="M1063" s="53"/>
      <c r="N1063" s="91"/>
      <c r="O1063" s="91"/>
      <c r="P1063" s="36">
        <v>45</v>
      </c>
      <c r="Q1063" s="36" t="s">
        <v>395</v>
      </c>
      <c r="R1063" s="44"/>
      <c r="S1063" s="126">
        <v>4380</v>
      </c>
      <c r="T1063" s="126" cm="1">
        <f t="array" ref="T1063">_xlfn.IFS(Q1063="始業～就業（8:30～17:15）",R1063*7.75,Q1063="日の入り～日の出",R1063*12,Q1063="その他",S1063)</f>
        <v>4380</v>
      </c>
      <c r="U1063" s="35" t="s">
        <v>4948</v>
      </c>
    </row>
    <row r="1064" spans="1:21" s="7" customFormat="1" ht="15" customHeight="1">
      <c r="A1064" s="91">
        <v>20</v>
      </c>
      <c r="B1064" s="31" t="s">
        <v>5145</v>
      </c>
      <c r="C1064" s="31" t="s">
        <v>5146</v>
      </c>
      <c r="D1064" s="29" t="s">
        <v>6092</v>
      </c>
      <c r="E1064" s="91">
        <v>2</v>
      </c>
      <c r="F1064" s="31" t="s">
        <v>5217</v>
      </c>
      <c r="G1064" s="26" t="s">
        <v>915</v>
      </c>
      <c r="H1064" s="26"/>
      <c r="I1064" s="26" t="s">
        <v>45</v>
      </c>
      <c r="J1064" s="91">
        <v>2</v>
      </c>
      <c r="K1064" s="91">
        <v>2</v>
      </c>
      <c r="L1064" s="91"/>
      <c r="M1064" s="53"/>
      <c r="N1064" s="91"/>
      <c r="O1064" s="91"/>
      <c r="P1064" s="36">
        <v>45</v>
      </c>
      <c r="Q1064" s="36" t="s">
        <v>395</v>
      </c>
      <c r="R1064" s="44"/>
      <c r="S1064" s="126">
        <v>4380</v>
      </c>
      <c r="T1064" s="126" cm="1">
        <f t="array" ref="T1064">_xlfn.IFS(Q1064="始業～就業（8:30～17:15）",R1064*7.75,Q1064="日の入り～日の出",R1064*12,Q1064="その他",S1064)</f>
        <v>4380</v>
      </c>
      <c r="U1064" s="35" t="s">
        <v>4948</v>
      </c>
    </row>
    <row r="1065" spans="1:21" s="7" customFormat="1" ht="15" customHeight="1">
      <c r="A1065" s="91">
        <v>20</v>
      </c>
      <c r="B1065" s="31" t="s">
        <v>5145</v>
      </c>
      <c r="C1065" s="31" t="s">
        <v>5146</v>
      </c>
      <c r="D1065" s="29" t="s">
        <v>6092</v>
      </c>
      <c r="E1065" s="91">
        <v>2</v>
      </c>
      <c r="F1065" s="31" t="s">
        <v>5217</v>
      </c>
      <c r="G1065" s="26" t="s">
        <v>906</v>
      </c>
      <c r="H1065" s="26"/>
      <c r="I1065" s="26" t="s">
        <v>45</v>
      </c>
      <c r="J1065" s="91">
        <v>1</v>
      </c>
      <c r="K1065" s="91">
        <v>2</v>
      </c>
      <c r="L1065" s="91"/>
      <c r="M1065" s="53"/>
      <c r="N1065" s="91"/>
      <c r="O1065" s="91"/>
      <c r="P1065" s="36">
        <v>45</v>
      </c>
      <c r="Q1065" s="36" t="s">
        <v>395</v>
      </c>
      <c r="R1065" s="44"/>
      <c r="S1065" s="126">
        <v>4380</v>
      </c>
      <c r="T1065" s="126" cm="1">
        <f t="array" ref="T1065">_xlfn.IFS(Q1065="始業～就業（8:30～17:15）",R1065*7.75,Q1065="日の入り～日の出",R1065*12,Q1065="その他",S1065)</f>
        <v>4380</v>
      </c>
      <c r="U1065" s="35" t="s">
        <v>4948</v>
      </c>
    </row>
    <row r="1066" spans="1:21" s="7" customFormat="1" ht="15" customHeight="1">
      <c r="A1066" s="91">
        <v>20</v>
      </c>
      <c r="B1066" s="31" t="s">
        <v>5145</v>
      </c>
      <c r="C1066" s="31" t="s">
        <v>5146</v>
      </c>
      <c r="D1066" s="29" t="s">
        <v>6092</v>
      </c>
      <c r="E1066" s="91">
        <v>1</v>
      </c>
      <c r="F1066" s="31" t="s">
        <v>5218</v>
      </c>
      <c r="G1066" s="26" t="s">
        <v>916</v>
      </c>
      <c r="H1066" s="26"/>
      <c r="I1066" s="26" t="s">
        <v>196</v>
      </c>
      <c r="J1066" s="91">
        <v>12</v>
      </c>
      <c r="K1066" s="91">
        <v>12</v>
      </c>
      <c r="L1066" s="91"/>
      <c r="M1066" s="53"/>
      <c r="N1066" s="91"/>
      <c r="O1066" s="91"/>
      <c r="P1066" s="36">
        <v>45</v>
      </c>
      <c r="Q1066" s="36" t="s">
        <v>395</v>
      </c>
      <c r="R1066" s="44"/>
      <c r="S1066" s="126">
        <v>4380</v>
      </c>
      <c r="T1066" s="126" cm="1">
        <f t="array" ref="T1066">_xlfn.IFS(Q1066="始業～就業（8:30～17:15）",R1066*7.75,Q1066="日の入り～日の出",R1066*12,Q1066="その他",S1066)</f>
        <v>4380</v>
      </c>
      <c r="U1066" s="35" t="s">
        <v>186</v>
      </c>
    </row>
    <row r="1067" spans="1:21" s="7" customFormat="1" ht="15" customHeight="1">
      <c r="A1067" s="91">
        <v>20</v>
      </c>
      <c r="B1067" s="31" t="s">
        <v>5145</v>
      </c>
      <c r="C1067" s="31" t="s">
        <v>5146</v>
      </c>
      <c r="D1067" s="29" t="s">
        <v>6092</v>
      </c>
      <c r="E1067" s="91">
        <v>1</v>
      </c>
      <c r="F1067" s="31" t="s">
        <v>5218</v>
      </c>
      <c r="G1067" s="26" t="s">
        <v>917</v>
      </c>
      <c r="H1067" s="26"/>
      <c r="I1067" s="26" t="s">
        <v>45</v>
      </c>
      <c r="J1067" s="91">
        <v>8</v>
      </c>
      <c r="K1067" s="91">
        <v>48</v>
      </c>
      <c r="L1067" s="91"/>
      <c r="M1067" s="53"/>
      <c r="N1067" s="91"/>
      <c r="O1067" s="91"/>
      <c r="P1067" s="36">
        <v>45</v>
      </c>
      <c r="Q1067" s="36" t="s">
        <v>395</v>
      </c>
      <c r="R1067" s="44"/>
      <c r="S1067" s="126">
        <v>2190</v>
      </c>
      <c r="T1067" s="126" cm="1">
        <f t="array" ref="T1067">_xlfn.IFS(Q1067="始業～就業（8:30～17:15）",R1067*7.75,Q1067="日の入り～日の出",R1067*12,Q1067="その他",S1067)</f>
        <v>2190</v>
      </c>
      <c r="U1067" s="35" t="s">
        <v>4948</v>
      </c>
    </row>
    <row r="1068" spans="1:21" s="7" customFormat="1" ht="15" customHeight="1">
      <c r="A1068" s="91">
        <v>20</v>
      </c>
      <c r="B1068" s="31" t="s">
        <v>5145</v>
      </c>
      <c r="C1068" s="31" t="s">
        <v>5146</v>
      </c>
      <c r="D1068" s="29" t="s">
        <v>6092</v>
      </c>
      <c r="E1068" s="91">
        <v>1</v>
      </c>
      <c r="F1068" s="31" t="s">
        <v>5218</v>
      </c>
      <c r="G1068" s="26" t="s">
        <v>918</v>
      </c>
      <c r="H1068" s="26"/>
      <c r="I1068" s="26" t="s">
        <v>52</v>
      </c>
      <c r="J1068" s="91">
        <v>1</v>
      </c>
      <c r="K1068" s="91">
        <v>1</v>
      </c>
      <c r="L1068" s="91"/>
      <c r="M1068" s="53"/>
      <c r="N1068" s="91"/>
      <c r="O1068" s="91"/>
      <c r="P1068" s="36">
        <v>25</v>
      </c>
      <c r="Q1068" s="36" t="s">
        <v>395</v>
      </c>
      <c r="R1068" s="44"/>
      <c r="S1068" s="126">
        <v>4380</v>
      </c>
      <c r="T1068" s="126" cm="1">
        <f t="array" ref="T1068">_xlfn.IFS(Q1068="始業～就業（8:30～17:15）",R1068*7.75,Q1068="日の入り～日の出",R1068*12,Q1068="その他",S1068)</f>
        <v>4380</v>
      </c>
      <c r="U1068" s="35" t="s">
        <v>51</v>
      </c>
    </row>
    <row r="1069" spans="1:21" s="7" customFormat="1" ht="15" customHeight="1">
      <c r="A1069" s="91">
        <v>20</v>
      </c>
      <c r="B1069" s="31" t="s">
        <v>5145</v>
      </c>
      <c r="C1069" s="31" t="s">
        <v>5146</v>
      </c>
      <c r="D1069" s="29" t="s">
        <v>6092</v>
      </c>
      <c r="E1069" s="91">
        <v>1</v>
      </c>
      <c r="F1069" s="31" t="s">
        <v>5218</v>
      </c>
      <c r="G1069" s="26" t="s">
        <v>918</v>
      </c>
      <c r="H1069" s="26"/>
      <c r="I1069" s="26" t="s">
        <v>45</v>
      </c>
      <c r="J1069" s="91">
        <v>1</v>
      </c>
      <c r="K1069" s="91">
        <v>1</v>
      </c>
      <c r="L1069" s="91"/>
      <c r="M1069" s="53"/>
      <c r="N1069" s="91"/>
      <c r="O1069" s="91"/>
      <c r="P1069" s="36">
        <v>45</v>
      </c>
      <c r="Q1069" s="36" t="s">
        <v>395</v>
      </c>
      <c r="R1069" s="44"/>
      <c r="S1069" s="126">
        <v>4380</v>
      </c>
      <c r="T1069" s="126" cm="1">
        <f t="array" ref="T1069">_xlfn.IFS(Q1069="始業～就業（8:30～17:15）",R1069*7.75,Q1069="日の入り～日の出",R1069*12,Q1069="その他",S1069)</f>
        <v>4380</v>
      </c>
      <c r="U1069" s="35" t="s">
        <v>4948</v>
      </c>
    </row>
    <row r="1070" spans="1:21" s="7" customFormat="1" ht="15" customHeight="1">
      <c r="A1070" s="91">
        <v>20</v>
      </c>
      <c r="B1070" s="31" t="s">
        <v>5145</v>
      </c>
      <c r="C1070" s="31" t="s">
        <v>5146</v>
      </c>
      <c r="D1070" s="29" t="s">
        <v>6092</v>
      </c>
      <c r="E1070" s="91">
        <v>1</v>
      </c>
      <c r="F1070" s="31" t="s">
        <v>5218</v>
      </c>
      <c r="G1070" s="26" t="s">
        <v>919</v>
      </c>
      <c r="H1070" s="26"/>
      <c r="I1070" s="26" t="s">
        <v>45</v>
      </c>
      <c r="J1070" s="91">
        <v>2</v>
      </c>
      <c r="K1070" s="91">
        <v>2</v>
      </c>
      <c r="L1070" s="91"/>
      <c r="M1070" s="53"/>
      <c r="N1070" s="91"/>
      <c r="O1070" s="91"/>
      <c r="P1070" s="36">
        <v>45</v>
      </c>
      <c r="Q1070" s="36" t="s">
        <v>395</v>
      </c>
      <c r="R1070" s="44"/>
      <c r="S1070" s="126">
        <v>4380</v>
      </c>
      <c r="T1070" s="126" cm="1">
        <f t="array" ref="T1070">_xlfn.IFS(Q1070="始業～就業（8:30～17:15）",R1070*7.75,Q1070="日の入り～日の出",R1070*12,Q1070="その他",S1070)</f>
        <v>4380</v>
      </c>
      <c r="U1070" s="35" t="s">
        <v>4948</v>
      </c>
    </row>
    <row r="1071" spans="1:21" s="7" customFormat="1" ht="15" customHeight="1">
      <c r="A1071" s="91">
        <v>20</v>
      </c>
      <c r="B1071" s="31" t="s">
        <v>5145</v>
      </c>
      <c r="C1071" s="31" t="s">
        <v>5146</v>
      </c>
      <c r="D1071" s="29" t="s">
        <v>6092</v>
      </c>
      <c r="E1071" s="91">
        <v>1</v>
      </c>
      <c r="F1071" s="31" t="s">
        <v>5218</v>
      </c>
      <c r="G1071" s="26" t="s">
        <v>919</v>
      </c>
      <c r="H1071" s="26"/>
      <c r="I1071" s="26" t="s">
        <v>15</v>
      </c>
      <c r="J1071" s="91">
        <v>2</v>
      </c>
      <c r="K1071" s="91">
        <v>2</v>
      </c>
      <c r="L1071" s="91"/>
      <c r="M1071" s="53"/>
      <c r="N1071" s="91"/>
      <c r="O1071" s="91"/>
      <c r="P1071" s="36">
        <v>40</v>
      </c>
      <c r="Q1071" s="36" t="s">
        <v>395</v>
      </c>
      <c r="R1071" s="44"/>
      <c r="S1071" s="126">
        <v>4380</v>
      </c>
      <c r="T1071" s="126" cm="1">
        <f t="array" ref="T1071">_xlfn.IFS(Q1071="始業～就業（8:30～17:15）",R1071*7.75,Q1071="日の入り～日の出",R1071*12,Q1071="その他",S1071)</f>
        <v>4380</v>
      </c>
      <c r="U1071" s="35" t="s">
        <v>4966</v>
      </c>
    </row>
    <row r="1072" spans="1:21" s="7" customFormat="1" ht="15" customHeight="1">
      <c r="A1072" s="91">
        <v>20</v>
      </c>
      <c r="B1072" s="31" t="s">
        <v>5145</v>
      </c>
      <c r="C1072" s="31" t="s">
        <v>5146</v>
      </c>
      <c r="D1072" s="29" t="s">
        <v>6092</v>
      </c>
      <c r="E1072" s="91">
        <v>1</v>
      </c>
      <c r="F1072" s="31" t="s">
        <v>5218</v>
      </c>
      <c r="G1072" s="26" t="s">
        <v>919</v>
      </c>
      <c r="H1072" s="26"/>
      <c r="I1072" s="26" t="s">
        <v>897</v>
      </c>
      <c r="J1072" s="91">
        <v>1</v>
      </c>
      <c r="K1072" s="91">
        <v>1</v>
      </c>
      <c r="L1072" s="91"/>
      <c r="M1072" s="53"/>
      <c r="N1072" s="91"/>
      <c r="O1072" s="91"/>
      <c r="P1072" s="36">
        <v>9</v>
      </c>
      <c r="Q1072" s="36" t="s">
        <v>395</v>
      </c>
      <c r="R1072" s="44"/>
      <c r="S1072" s="126">
        <v>4380</v>
      </c>
      <c r="T1072" s="126" cm="1">
        <f t="array" ref="T1072">_xlfn.IFS(Q1072="始業～就業（8:30～17:15）",R1072*7.75,Q1072="日の入り～日の出",R1072*12,Q1072="その他",S1072)</f>
        <v>4380</v>
      </c>
      <c r="U1072" s="35" t="s">
        <v>244</v>
      </c>
    </row>
    <row r="1073" spans="1:21" s="7" customFormat="1" ht="15" customHeight="1">
      <c r="A1073" s="91">
        <v>20</v>
      </c>
      <c r="B1073" s="31" t="s">
        <v>5145</v>
      </c>
      <c r="C1073" s="31" t="s">
        <v>5146</v>
      </c>
      <c r="D1073" s="29" t="s">
        <v>6092</v>
      </c>
      <c r="E1073" s="91">
        <v>1</v>
      </c>
      <c r="F1073" s="31" t="s">
        <v>5218</v>
      </c>
      <c r="G1073" s="26" t="s">
        <v>920</v>
      </c>
      <c r="H1073" s="26"/>
      <c r="I1073" s="26" t="s">
        <v>45</v>
      </c>
      <c r="J1073" s="91">
        <v>2</v>
      </c>
      <c r="K1073" s="91">
        <v>2</v>
      </c>
      <c r="L1073" s="91"/>
      <c r="M1073" s="53"/>
      <c r="N1073" s="91"/>
      <c r="O1073" s="91"/>
      <c r="P1073" s="36">
        <v>45</v>
      </c>
      <c r="Q1073" s="36" t="s">
        <v>395</v>
      </c>
      <c r="R1073" s="44"/>
      <c r="S1073" s="126">
        <v>4380</v>
      </c>
      <c r="T1073" s="126" cm="1">
        <f t="array" ref="T1073">_xlfn.IFS(Q1073="始業～就業（8:30～17:15）",R1073*7.75,Q1073="日の入り～日の出",R1073*12,Q1073="その他",S1073)</f>
        <v>4380</v>
      </c>
      <c r="U1073" s="35" t="s">
        <v>4948</v>
      </c>
    </row>
    <row r="1074" spans="1:21" s="7" customFormat="1" ht="15" customHeight="1">
      <c r="A1074" s="91">
        <v>20</v>
      </c>
      <c r="B1074" s="31" t="s">
        <v>5145</v>
      </c>
      <c r="C1074" s="31" t="s">
        <v>5146</v>
      </c>
      <c r="D1074" s="29" t="s">
        <v>6092</v>
      </c>
      <c r="E1074" s="91">
        <v>1</v>
      </c>
      <c r="F1074" s="31" t="s">
        <v>5218</v>
      </c>
      <c r="G1074" s="26" t="s">
        <v>920</v>
      </c>
      <c r="H1074" s="26"/>
      <c r="I1074" s="26" t="s">
        <v>15</v>
      </c>
      <c r="J1074" s="91">
        <v>2</v>
      </c>
      <c r="K1074" s="91">
        <v>2</v>
      </c>
      <c r="L1074" s="91"/>
      <c r="M1074" s="53"/>
      <c r="N1074" s="91"/>
      <c r="O1074" s="91"/>
      <c r="P1074" s="36">
        <v>40</v>
      </c>
      <c r="Q1074" s="36" t="s">
        <v>395</v>
      </c>
      <c r="R1074" s="44"/>
      <c r="S1074" s="126">
        <v>4380</v>
      </c>
      <c r="T1074" s="126" cm="1">
        <f t="array" ref="T1074">_xlfn.IFS(Q1074="始業～就業（8:30～17:15）",R1074*7.75,Q1074="日の入り～日の出",R1074*12,Q1074="その他",S1074)</f>
        <v>4380</v>
      </c>
      <c r="U1074" s="35" t="s">
        <v>4966</v>
      </c>
    </row>
    <row r="1075" spans="1:21" s="7" customFormat="1" ht="15" customHeight="1">
      <c r="A1075" s="91">
        <v>20</v>
      </c>
      <c r="B1075" s="31" t="s">
        <v>5145</v>
      </c>
      <c r="C1075" s="31" t="s">
        <v>5146</v>
      </c>
      <c r="D1075" s="29" t="s">
        <v>6092</v>
      </c>
      <c r="E1075" s="91">
        <v>1</v>
      </c>
      <c r="F1075" s="31" t="s">
        <v>5218</v>
      </c>
      <c r="G1075" s="26" t="s">
        <v>920</v>
      </c>
      <c r="H1075" s="26"/>
      <c r="I1075" s="26" t="s">
        <v>897</v>
      </c>
      <c r="J1075" s="91">
        <v>1</v>
      </c>
      <c r="K1075" s="91">
        <v>1</v>
      </c>
      <c r="L1075" s="91"/>
      <c r="M1075" s="53"/>
      <c r="N1075" s="91"/>
      <c r="O1075" s="91"/>
      <c r="P1075" s="36">
        <v>9</v>
      </c>
      <c r="Q1075" s="36" t="s">
        <v>395</v>
      </c>
      <c r="R1075" s="44"/>
      <c r="S1075" s="126">
        <v>4380</v>
      </c>
      <c r="T1075" s="126" cm="1">
        <f t="array" ref="T1075">_xlfn.IFS(Q1075="始業～就業（8:30～17:15）",R1075*7.75,Q1075="日の入り～日の出",R1075*12,Q1075="その他",S1075)</f>
        <v>4380</v>
      </c>
      <c r="U1075" s="35" t="s">
        <v>244</v>
      </c>
    </row>
    <row r="1076" spans="1:21" s="7" customFormat="1" ht="15" customHeight="1">
      <c r="A1076" s="91">
        <v>20</v>
      </c>
      <c r="B1076" s="31" t="s">
        <v>5145</v>
      </c>
      <c r="C1076" s="31" t="s">
        <v>5146</v>
      </c>
      <c r="D1076" s="29" t="s">
        <v>6092</v>
      </c>
      <c r="E1076" s="91">
        <v>1</v>
      </c>
      <c r="F1076" s="31" t="s">
        <v>5218</v>
      </c>
      <c r="G1076" s="26" t="s">
        <v>921</v>
      </c>
      <c r="H1076" s="26"/>
      <c r="I1076" s="26" t="s">
        <v>52</v>
      </c>
      <c r="J1076" s="91">
        <v>1</v>
      </c>
      <c r="K1076" s="91">
        <v>1</v>
      </c>
      <c r="L1076" s="91"/>
      <c r="M1076" s="53"/>
      <c r="N1076" s="91"/>
      <c r="O1076" s="91"/>
      <c r="P1076" s="36">
        <v>25</v>
      </c>
      <c r="Q1076" s="36" t="s">
        <v>395</v>
      </c>
      <c r="R1076" s="44"/>
      <c r="S1076" s="126">
        <v>4380</v>
      </c>
      <c r="T1076" s="126" cm="1">
        <f t="array" ref="T1076">_xlfn.IFS(Q1076="始業～就業（8:30～17:15）",R1076*7.75,Q1076="日の入り～日の出",R1076*12,Q1076="その他",S1076)</f>
        <v>4380</v>
      </c>
      <c r="U1076" s="35" t="s">
        <v>51</v>
      </c>
    </row>
    <row r="1077" spans="1:21" s="7" customFormat="1" ht="15" customHeight="1">
      <c r="A1077" s="91">
        <v>20</v>
      </c>
      <c r="B1077" s="31" t="s">
        <v>5145</v>
      </c>
      <c r="C1077" s="31" t="s">
        <v>5146</v>
      </c>
      <c r="D1077" s="29" t="s">
        <v>6092</v>
      </c>
      <c r="E1077" s="91">
        <v>1</v>
      </c>
      <c r="F1077" s="31" t="s">
        <v>5218</v>
      </c>
      <c r="G1077" s="26" t="s">
        <v>921</v>
      </c>
      <c r="H1077" s="26"/>
      <c r="I1077" s="26" t="s">
        <v>897</v>
      </c>
      <c r="J1077" s="91">
        <v>1</v>
      </c>
      <c r="K1077" s="91">
        <v>1</v>
      </c>
      <c r="L1077" s="91"/>
      <c r="M1077" s="53"/>
      <c r="N1077" s="91"/>
      <c r="O1077" s="91"/>
      <c r="P1077" s="36">
        <v>9</v>
      </c>
      <c r="Q1077" s="36" t="s">
        <v>395</v>
      </c>
      <c r="R1077" s="44"/>
      <c r="S1077" s="126">
        <v>4380</v>
      </c>
      <c r="T1077" s="126" cm="1">
        <f t="array" ref="T1077">_xlfn.IFS(Q1077="始業～就業（8:30～17:15）",R1077*7.75,Q1077="日の入り～日の出",R1077*12,Q1077="その他",S1077)</f>
        <v>4380</v>
      </c>
      <c r="U1077" s="35" t="s">
        <v>244</v>
      </c>
    </row>
    <row r="1078" spans="1:21" s="7" customFormat="1" ht="15" customHeight="1">
      <c r="A1078" s="91">
        <v>20</v>
      </c>
      <c r="B1078" s="31" t="s">
        <v>5145</v>
      </c>
      <c r="C1078" s="31" t="s">
        <v>5146</v>
      </c>
      <c r="D1078" s="29" t="s">
        <v>6092</v>
      </c>
      <c r="E1078" s="91">
        <v>1</v>
      </c>
      <c r="F1078" s="31" t="s">
        <v>5218</v>
      </c>
      <c r="G1078" s="26" t="s">
        <v>922</v>
      </c>
      <c r="H1078" s="26"/>
      <c r="I1078" s="26" t="s">
        <v>45</v>
      </c>
      <c r="J1078" s="91">
        <v>2</v>
      </c>
      <c r="K1078" s="91">
        <v>4</v>
      </c>
      <c r="L1078" s="91"/>
      <c r="M1078" s="53"/>
      <c r="N1078" s="91"/>
      <c r="O1078" s="91"/>
      <c r="P1078" s="36">
        <v>45</v>
      </c>
      <c r="Q1078" s="36" t="s">
        <v>395</v>
      </c>
      <c r="R1078" s="44"/>
      <c r="S1078" s="126">
        <v>4380</v>
      </c>
      <c r="T1078" s="126" cm="1">
        <f t="array" ref="T1078">_xlfn.IFS(Q1078="始業～就業（8:30～17:15）",R1078*7.75,Q1078="日の入り～日の出",R1078*12,Q1078="その他",S1078)</f>
        <v>4380</v>
      </c>
      <c r="U1078" s="35" t="s">
        <v>4948</v>
      </c>
    </row>
    <row r="1079" spans="1:21" s="7" customFormat="1" ht="15" customHeight="1">
      <c r="A1079" s="91">
        <v>20</v>
      </c>
      <c r="B1079" s="31" t="s">
        <v>5145</v>
      </c>
      <c r="C1079" s="31" t="s">
        <v>5146</v>
      </c>
      <c r="D1079" s="29" t="s">
        <v>6092</v>
      </c>
      <c r="E1079" s="91">
        <v>1</v>
      </c>
      <c r="F1079" s="31" t="s">
        <v>5218</v>
      </c>
      <c r="G1079" s="26" t="s">
        <v>923</v>
      </c>
      <c r="H1079" s="26"/>
      <c r="I1079" s="26" t="s">
        <v>45</v>
      </c>
      <c r="J1079" s="91">
        <v>24</v>
      </c>
      <c r="K1079" s="91">
        <v>24</v>
      </c>
      <c r="L1079" s="91"/>
      <c r="M1079" s="53"/>
      <c r="N1079" s="91"/>
      <c r="O1079" s="91"/>
      <c r="P1079" s="36">
        <v>45</v>
      </c>
      <c r="Q1079" s="36" t="s">
        <v>395</v>
      </c>
      <c r="R1079" s="44"/>
      <c r="S1079" s="126">
        <v>2190</v>
      </c>
      <c r="T1079" s="126" cm="1">
        <f t="array" ref="T1079">_xlfn.IFS(Q1079="始業～就業（8:30～17:15）",R1079*7.75,Q1079="日の入り～日の出",R1079*12,Q1079="その他",S1079)</f>
        <v>2190</v>
      </c>
      <c r="U1079" s="35" t="s">
        <v>4948</v>
      </c>
    </row>
    <row r="1080" spans="1:21" s="7" customFormat="1" ht="15" customHeight="1">
      <c r="A1080" s="91">
        <v>20</v>
      </c>
      <c r="B1080" s="31" t="s">
        <v>5145</v>
      </c>
      <c r="C1080" s="31" t="s">
        <v>5146</v>
      </c>
      <c r="D1080" s="29" t="s">
        <v>6092</v>
      </c>
      <c r="E1080" s="91">
        <v>1</v>
      </c>
      <c r="F1080" s="31" t="s">
        <v>5218</v>
      </c>
      <c r="G1080" s="26" t="s">
        <v>924</v>
      </c>
      <c r="H1080" s="26"/>
      <c r="I1080" s="26" t="s">
        <v>45</v>
      </c>
      <c r="J1080" s="91">
        <v>4</v>
      </c>
      <c r="K1080" s="91">
        <v>4</v>
      </c>
      <c r="L1080" s="91"/>
      <c r="M1080" s="53"/>
      <c r="N1080" s="91"/>
      <c r="O1080" s="91"/>
      <c r="P1080" s="36">
        <v>45</v>
      </c>
      <c r="Q1080" s="36" t="s">
        <v>395</v>
      </c>
      <c r="R1080" s="44"/>
      <c r="S1080" s="126">
        <v>4380</v>
      </c>
      <c r="T1080" s="126" cm="1">
        <f t="array" ref="T1080">_xlfn.IFS(Q1080="始業～就業（8:30～17:15）",R1080*7.75,Q1080="日の入り～日の出",R1080*12,Q1080="その他",S1080)</f>
        <v>4380</v>
      </c>
      <c r="U1080" s="35" t="s">
        <v>4948</v>
      </c>
    </row>
    <row r="1081" spans="1:21" s="7" customFormat="1" ht="15" customHeight="1">
      <c r="A1081" s="91">
        <v>20</v>
      </c>
      <c r="B1081" s="31" t="s">
        <v>5145</v>
      </c>
      <c r="C1081" s="31" t="s">
        <v>5146</v>
      </c>
      <c r="D1081" s="29" t="s">
        <v>6092</v>
      </c>
      <c r="E1081" s="91">
        <v>1</v>
      </c>
      <c r="F1081" s="31" t="s">
        <v>5218</v>
      </c>
      <c r="G1081" s="26" t="s">
        <v>925</v>
      </c>
      <c r="H1081" s="26"/>
      <c r="I1081" s="26" t="s">
        <v>45</v>
      </c>
      <c r="J1081" s="91">
        <v>6</v>
      </c>
      <c r="K1081" s="91">
        <v>6</v>
      </c>
      <c r="L1081" s="91"/>
      <c r="M1081" s="53"/>
      <c r="N1081" s="91"/>
      <c r="O1081" s="91"/>
      <c r="P1081" s="36">
        <v>45</v>
      </c>
      <c r="Q1081" s="36" t="s">
        <v>395</v>
      </c>
      <c r="R1081" s="44"/>
      <c r="S1081" s="126">
        <v>4380</v>
      </c>
      <c r="T1081" s="126" cm="1">
        <f t="array" ref="T1081">_xlfn.IFS(Q1081="始業～就業（8:30～17:15）",R1081*7.75,Q1081="日の入り～日の出",R1081*12,Q1081="その他",S1081)</f>
        <v>4380</v>
      </c>
      <c r="U1081" s="35" t="s">
        <v>4948</v>
      </c>
    </row>
    <row r="1082" spans="1:21" s="7" customFormat="1" ht="15" customHeight="1">
      <c r="A1082" s="91">
        <v>20</v>
      </c>
      <c r="B1082" s="31" t="s">
        <v>5145</v>
      </c>
      <c r="C1082" s="31" t="s">
        <v>5146</v>
      </c>
      <c r="D1082" s="29" t="s">
        <v>6092</v>
      </c>
      <c r="E1082" s="91">
        <v>1</v>
      </c>
      <c r="F1082" s="31" t="s">
        <v>5218</v>
      </c>
      <c r="G1082" s="26" t="s">
        <v>926</v>
      </c>
      <c r="H1082" s="26"/>
      <c r="I1082" s="26" t="s">
        <v>45</v>
      </c>
      <c r="J1082" s="91">
        <v>6</v>
      </c>
      <c r="K1082" s="91">
        <v>12</v>
      </c>
      <c r="L1082" s="91"/>
      <c r="M1082" s="53"/>
      <c r="N1082" s="91"/>
      <c r="O1082" s="91"/>
      <c r="P1082" s="36">
        <v>45</v>
      </c>
      <c r="Q1082" s="36" t="s">
        <v>395</v>
      </c>
      <c r="R1082" s="44"/>
      <c r="S1082" s="126">
        <v>8760</v>
      </c>
      <c r="T1082" s="126" cm="1">
        <f t="array" ref="T1082">_xlfn.IFS(Q1082="始業～就業（8:30～17:15）",R1082*7.75,Q1082="日の入り～日の出",R1082*12,Q1082="その他",S1082)</f>
        <v>8760</v>
      </c>
      <c r="U1082" s="35" t="s">
        <v>4948</v>
      </c>
    </row>
    <row r="1083" spans="1:21" s="7" customFormat="1" ht="15" customHeight="1">
      <c r="A1083" s="91">
        <v>20</v>
      </c>
      <c r="B1083" s="31" t="s">
        <v>5145</v>
      </c>
      <c r="C1083" s="31" t="s">
        <v>5146</v>
      </c>
      <c r="D1083" s="29" t="s">
        <v>6092</v>
      </c>
      <c r="E1083" s="91">
        <v>1</v>
      </c>
      <c r="F1083" s="31" t="s">
        <v>5218</v>
      </c>
      <c r="G1083" s="26" t="s">
        <v>926</v>
      </c>
      <c r="H1083" s="26"/>
      <c r="I1083" s="26" t="s">
        <v>5985</v>
      </c>
      <c r="J1083" s="91">
        <v>1</v>
      </c>
      <c r="K1083" s="91">
        <v>1</v>
      </c>
      <c r="L1083" s="91"/>
      <c r="M1083" s="53"/>
      <c r="N1083" s="91"/>
      <c r="O1083" s="91"/>
      <c r="P1083" s="36">
        <v>45</v>
      </c>
      <c r="Q1083" s="36" t="s">
        <v>395</v>
      </c>
      <c r="R1083" s="44"/>
      <c r="S1083" s="126">
        <v>4380</v>
      </c>
      <c r="T1083" s="126" cm="1">
        <f t="array" ref="T1083">_xlfn.IFS(Q1083="始業～就業（8:30～17:15）",R1083*7.75,Q1083="日の入り～日の出",R1083*12,Q1083="その他",S1083)</f>
        <v>4380</v>
      </c>
      <c r="U1083" s="35" t="s">
        <v>4948</v>
      </c>
    </row>
    <row r="1084" spans="1:21" s="7" customFormat="1" ht="15" customHeight="1">
      <c r="A1084" s="91">
        <v>20</v>
      </c>
      <c r="B1084" s="31" t="s">
        <v>5145</v>
      </c>
      <c r="C1084" s="31" t="s">
        <v>5146</v>
      </c>
      <c r="D1084" s="29" t="s">
        <v>6092</v>
      </c>
      <c r="E1084" s="91">
        <v>1</v>
      </c>
      <c r="F1084" s="31" t="s">
        <v>5218</v>
      </c>
      <c r="G1084" s="26" t="s">
        <v>927</v>
      </c>
      <c r="H1084" s="26"/>
      <c r="I1084" s="26" t="s">
        <v>45</v>
      </c>
      <c r="J1084" s="91">
        <v>8</v>
      </c>
      <c r="K1084" s="91">
        <v>24</v>
      </c>
      <c r="L1084" s="91"/>
      <c r="M1084" s="53"/>
      <c r="N1084" s="91"/>
      <c r="O1084" s="91"/>
      <c r="P1084" s="36">
        <v>45</v>
      </c>
      <c r="Q1084" s="36" t="s">
        <v>395</v>
      </c>
      <c r="R1084" s="44"/>
      <c r="S1084" s="126">
        <v>4380</v>
      </c>
      <c r="T1084" s="126" cm="1">
        <f t="array" ref="T1084">_xlfn.IFS(Q1084="始業～就業（8:30～17:15）",R1084*7.75,Q1084="日の入り～日の出",R1084*12,Q1084="その他",S1084)</f>
        <v>4380</v>
      </c>
      <c r="U1084" s="35" t="s">
        <v>4948</v>
      </c>
    </row>
    <row r="1085" spans="1:21" s="7" customFormat="1" ht="15" customHeight="1">
      <c r="A1085" s="91">
        <v>20</v>
      </c>
      <c r="B1085" s="31" t="s">
        <v>5145</v>
      </c>
      <c r="C1085" s="31" t="s">
        <v>5146</v>
      </c>
      <c r="D1085" s="29" t="s">
        <v>6092</v>
      </c>
      <c r="E1085" s="91">
        <v>1</v>
      </c>
      <c r="F1085" s="31" t="s">
        <v>5218</v>
      </c>
      <c r="G1085" s="26" t="s">
        <v>928</v>
      </c>
      <c r="H1085" s="26"/>
      <c r="I1085" s="26" t="s">
        <v>45</v>
      </c>
      <c r="J1085" s="91">
        <v>8</v>
      </c>
      <c r="K1085" s="91">
        <v>24</v>
      </c>
      <c r="L1085" s="91"/>
      <c r="M1085" s="53"/>
      <c r="N1085" s="91"/>
      <c r="O1085" s="91"/>
      <c r="P1085" s="36">
        <v>45</v>
      </c>
      <c r="Q1085" s="36" t="s">
        <v>395</v>
      </c>
      <c r="R1085" s="44"/>
      <c r="S1085" s="126">
        <v>4380</v>
      </c>
      <c r="T1085" s="126" cm="1">
        <f t="array" ref="T1085">_xlfn.IFS(Q1085="始業～就業（8:30～17:15）",R1085*7.75,Q1085="日の入り～日の出",R1085*12,Q1085="その他",S1085)</f>
        <v>4380</v>
      </c>
      <c r="U1085" s="35" t="s">
        <v>4948</v>
      </c>
    </row>
    <row r="1086" spans="1:21" s="7" customFormat="1" ht="15" customHeight="1">
      <c r="A1086" s="91">
        <v>20</v>
      </c>
      <c r="B1086" s="31" t="s">
        <v>5145</v>
      </c>
      <c r="C1086" s="31" t="s">
        <v>5146</v>
      </c>
      <c r="D1086" s="29" t="s">
        <v>6092</v>
      </c>
      <c r="E1086" s="91">
        <v>1</v>
      </c>
      <c r="F1086" s="31" t="s">
        <v>5218</v>
      </c>
      <c r="G1086" s="26" t="s">
        <v>929</v>
      </c>
      <c r="H1086" s="26"/>
      <c r="I1086" s="26" t="s">
        <v>45</v>
      </c>
      <c r="J1086" s="91">
        <v>8</v>
      </c>
      <c r="K1086" s="91">
        <v>24</v>
      </c>
      <c r="L1086" s="91"/>
      <c r="M1086" s="53"/>
      <c r="N1086" s="91"/>
      <c r="O1086" s="91"/>
      <c r="P1086" s="36">
        <v>45</v>
      </c>
      <c r="Q1086" s="36" t="s">
        <v>395</v>
      </c>
      <c r="R1086" s="44"/>
      <c r="S1086" s="126">
        <v>4380</v>
      </c>
      <c r="T1086" s="126" cm="1">
        <f t="array" ref="T1086">_xlfn.IFS(Q1086="始業～就業（8:30～17:15）",R1086*7.75,Q1086="日の入り～日の出",R1086*12,Q1086="その他",S1086)</f>
        <v>4380</v>
      </c>
      <c r="U1086" s="35" t="s">
        <v>4948</v>
      </c>
    </row>
    <row r="1087" spans="1:21" s="7" customFormat="1" ht="15" customHeight="1">
      <c r="A1087" s="91">
        <v>20</v>
      </c>
      <c r="B1087" s="31" t="s">
        <v>5145</v>
      </c>
      <c r="C1087" s="31" t="s">
        <v>5146</v>
      </c>
      <c r="D1087" s="29" t="s">
        <v>6092</v>
      </c>
      <c r="E1087" s="91">
        <v>1</v>
      </c>
      <c r="F1087" s="31" t="s">
        <v>5218</v>
      </c>
      <c r="G1087" s="26" t="s">
        <v>930</v>
      </c>
      <c r="H1087" s="26"/>
      <c r="I1087" s="26" t="s">
        <v>45</v>
      </c>
      <c r="J1087" s="91">
        <v>2</v>
      </c>
      <c r="K1087" s="91">
        <v>2</v>
      </c>
      <c r="L1087" s="91"/>
      <c r="M1087" s="53"/>
      <c r="N1087" s="91"/>
      <c r="O1087" s="91"/>
      <c r="P1087" s="36">
        <v>45</v>
      </c>
      <c r="Q1087" s="36" t="s">
        <v>5304</v>
      </c>
      <c r="R1087" s="44"/>
      <c r="S1087" s="126">
        <v>8760</v>
      </c>
      <c r="T1087" s="126" cm="1">
        <f t="array" ref="T1087">_xlfn.IFS(Q1087="始業～就業（8:30～17:15）",R1087*7.75,Q1087="日の入り～日の出",R1087*12,Q1087="その他",S1087)</f>
        <v>8760</v>
      </c>
      <c r="U1087" s="35" t="s">
        <v>4948</v>
      </c>
    </row>
    <row r="1088" spans="1:21" s="7" customFormat="1" ht="15" customHeight="1">
      <c r="A1088" s="91">
        <v>20</v>
      </c>
      <c r="B1088" s="31" t="s">
        <v>5145</v>
      </c>
      <c r="C1088" s="31" t="s">
        <v>5146</v>
      </c>
      <c r="D1088" s="29" t="s">
        <v>6092</v>
      </c>
      <c r="E1088" s="91">
        <v>1</v>
      </c>
      <c r="F1088" s="31" t="s">
        <v>5218</v>
      </c>
      <c r="G1088" s="26" t="s">
        <v>930</v>
      </c>
      <c r="H1088" s="26"/>
      <c r="I1088" s="26" t="s">
        <v>931</v>
      </c>
      <c r="J1088" s="91">
        <v>1</v>
      </c>
      <c r="K1088" s="91">
        <v>1</v>
      </c>
      <c r="L1088" s="91"/>
      <c r="M1088" s="53"/>
      <c r="N1088" s="91"/>
      <c r="O1088" s="91"/>
      <c r="P1088" s="36">
        <v>60</v>
      </c>
      <c r="Q1088" s="36" t="s">
        <v>5304</v>
      </c>
      <c r="R1088" s="44"/>
      <c r="S1088" s="126">
        <v>8760</v>
      </c>
      <c r="T1088" s="126" cm="1">
        <f t="array" ref="T1088">_xlfn.IFS(Q1088="始業～就業（8:30～17:15）",R1088*7.75,Q1088="日の入り～日の出",R1088*12,Q1088="その他",S1088)</f>
        <v>8760</v>
      </c>
      <c r="U1088" s="35" t="s">
        <v>5976</v>
      </c>
    </row>
    <row r="1089" spans="1:21" s="7" customFormat="1" ht="15" customHeight="1">
      <c r="A1089" s="91">
        <v>20</v>
      </c>
      <c r="B1089" s="31" t="s">
        <v>5145</v>
      </c>
      <c r="C1089" s="31" t="s">
        <v>5146</v>
      </c>
      <c r="D1089" s="29" t="s">
        <v>6092</v>
      </c>
      <c r="E1089" s="91">
        <v>1</v>
      </c>
      <c r="F1089" s="31" t="s">
        <v>5218</v>
      </c>
      <c r="G1089" s="26" t="s">
        <v>932</v>
      </c>
      <c r="H1089" s="26"/>
      <c r="I1089" s="26" t="s">
        <v>15</v>
      </c>
      <c r="J1089" s="91">
        <v>2</v>
      </c>
      <c r="K1089" s="91">
        <v>2</v>
      </c>
      <c r="L1089" s="91"/>
      <c r="M1089" s="53"/>
      <c r="N1089" s="91"/>
      <c r="O1089" s="91"/>
      <c r="P1089" s="36">
        <v>40</v>
      </c>
      <c r="Q1089" s="36" t="s">
        <v>395</v>
      </c>
      <c r="R1089" s="44"/>
      <c r="S1089" s="126">
        <v>4380</v>
      </c>
      <c r="T1089" s="126" cm="1">
        <f t="array" ref="T1089">_xlfn.IFS(Q1089="始業～就業（8:30～17:15）",R1089*7.75,Q1089="日の入り～日の出",R1089*12,Q1089="その他",S1089)</f>
        <v>4380</v>
      </c>
      <c r="U1089" s="35" t="s">
        <v>4966</v>
      </c>
    </row>
    <row r="1090" spans="1:21" s="7" customFormat="1" ht="15" customHeight="1">
      <c r="A1090" s="91">
        <v>20</v>
      </c>
      <c r="B1090" s="31" t="s">
        <v>5145</v>
      </c>
      <c r="C1090" s="31" t="s">
        <v>5146</v>
      </c>
      <c r="D1090" s="29" t="s">
        <v>6092</v>
      </c>
      <c r="E1090" s="91">
        <v>2</v>
      </c>
      <c r="F1090" s="31" t="s">
        <v>5218</v>
      </c>
      <c r="G1090" s="26" t="s">
        <v>933</v>
      </c>
      <c r="H1090" s="26"/>
      <c r="I1090" s="26" t="s">
        <v>15</v>
      </c>
      <c r="J1090" s="91">
        <v>2</v>
      </c>
      <c r="K1090" s="91">
        <v>2</v>
      </c>
      <c r="L1090" s="91"/>
      <c r="M1090" s="53"/>
      <c r="N1090" s="91"/>
      <c r="O1090" s="91"/>
      <c r="P1090" s="36">
        <v>40</v>
      </c>
      <c r="Q1090" s="36" t="s">
        <v>395</v>
      </c>
      <c r="R1090" s="44"/>
      <c r="S1090" s="126">
        <v>4380</v>
      </c>
      <c r="T1090" s="126" cm="1">
        <f t="array" ref="T1090">_xlfn.IFS(Q1090="始業～就業（8:30～17:15）",R1090*7.75,Q1090="日の入り～日の出",R1090*12,Q1090="その他",S1090)</f>
        <v>4380</v>
      </c>
      <c r="U1090" s="35" t="s">
        <v>4966</v>
      </c>
    </row>
    <row r="1091" spans="1:21" s="7" customFormat="1" ht="15" customHeight="1">
      <c r="A1091" s="91">
        <v>20</v>
      </c>
      <c r="B1091" s="31" t="s">
        <v>5145</v>
      </c>
      <c r="C1091" s="31" t="s">
        <v>5146</v>
      </c>
      <c r="D1091" s="29" t="s">
        <v>6092</v>
      </c>
      <c r="E1091" s="91">
        <v>2</v>
      </c>
      <c r="F1091" s="31" t="s">
        <v>5218</v>
      </c>
      <c r="G1091" s="26" t="s">
        <v>934</v>
      </c>
      <c r="H1091" s="26"/>
      <c r="I1091" s="26" t="s">
        <v>196</v>
      </c>
      <c r="J1091" s="91">
        <v>12</v>
      </c>
      <c r="K1091" s="91">
        <v>12</v>
      </c>
      <c r="L1091" s="91"/>
      <c r="M1091" s="53"/>
      <c r="N1091" s="91"/>
      <c r="O1091" s="91"/>
      <c r="P1091" s="36">
        <v>45</v>
      </c>
      <c r="Q1091" s="36" t="s">
        <v>395</v>
      </c>
      <c r="R1091" s="44"/>
      <c r="S1091" s="126">
        <v>4380</v>
      </c>
      <c r="T1091" s="126" cm="1">
        <f t="array" ref="T1091">_xlfn.IFS(Q1091="始業～就業（8:30～17:15）",R1091*7.75,Q1091="日の入り～日の出",R1091*12,Q1091="その他",S1091)</f>
        <v>4380</v>
      </c>
      <c r="U1091" s="35" t="s">
        <v>186</v>
      </c>
    </row>
    <row r="1092" spans="1:21" s="7" customFormat="1" ht="15" customHeight="1">
      <c r="A1092" s="91">
        <v>20</v>
      </c>
      <c r="B1092" s="31" t="s">
        <v>5145</v>
      </c>
      <c r="C1092" s="31" t="s">
        <v>5146</v>
      </c>
      <c r="D1092" s="29" t="s">
        <v>6092</v>
      </c>
      <c r="E1092" s="91">
        <v>2</v>
      </c>
      <c r="F1092" s="31" t="s">
        <v>5218</v>
      </c>
      <c r="G1092" s="26" t="s">
        <v>935</v>
      </c>
      <c r="H1092" s="26"/>
      <c r="I1092" s="26" t="s">
        <v>596</v>
      </c>
      <c r="J1092" s="91">
        <v>21</v>
      </c>
      <c r="K1092" s="91">
        <v>21</v>
      </c>
      <c r="L1092" s="91"/>
      <c r="M1092" s="53"/>
      <c r="N1092" s="91"/>
      <c r="O1092" s="91"/>
      <c r="P1092" s="36">
        <v>100</v>
      </c>
      <c r="Q1092" s="36" t="s">
        <v>395</v>
      </c>
      <c r="R1092" s="44"/>
      <c r="S1092" s="126">
        <v>4380</v>
      </c>
      <c r="T1092" s="126" cm="1">
        <f t="array" ref="T1092">_xlfn.IFS(Q1092="始業～就業（8:30～17:15）",R1092*7.75,Q1092="日の入り～日の出",R1092*12,Q1092="その他",S1092)</f>
        <v>4380</v>
      </c>
      <c r="U1092" s="35"/>
    </row>
    <row r="1093" spans="1:21" s="7" customFormat="1" ht="15" customHeight="1">
      <c r="A1093" s="91">
        <v>20</v>
      </c>
      <c r="B1093" s="31" t="s">
        <v>5145</v>
      </c>
      <c r="C1093" s="31" t="s">
        <v>5146</v>
      </c>
      <c r="D1093" s="29" t="s">
        <v>6092</v>
      </c>
      <c r="E1093" s="91">
        <v>2</v>
      </c>
      <c r="F1093" s="31" t="s">
        <v>5218</v>
      </c>
      <c r="G1093" s="26" t="s">
        <v>935</v>
      </c>
      <c r="H1093" s="26"/>
      <c r="I1093" s="26" t="s">
        <v>15</v>
      </c>
      <c r="J1093" s="91">
        <v>32</v>
      </c>
      <c r="K1093" s="91">
        <v>32</v>
      </c>
      <c r="L1093" s="91"/>
      <c r="M1093" s="53"/>
      <c r="N1093" s="91"/>
      <c r="O1093" s="91"/>
      <c r="P1093" s="36">
        <v>60</v>
      </c>
      <c r="Q1093" s="36" t="s">
        <v>395</v>
      </c>
      <c r="R1093" s="44"/>
      <c r="S1093" s="126">
        <v>4380</v>
      </c>
      <c r="T1093" s="126" cm="1">
        <f t="array" ref="T1093">_xlfn.IFS(Q1093="始業～就業（8:30～17:15）",R1093*7.75,Q1093="日の入り～日の出",R1093*12,Q1093="その他",S1093)</f>
        <v>4380</v>
      </c>
      <c r="U1093" s="35" t="s">
        <v>320</v>
      </c>
    </row>
    <row r="1094" spans="1:21" s="7" customFormat="1" ht="15" customHeight="1">
      <c r="A1094" s="91">
        <v>20</v>
      </c>
      <c r="B1094" s="31" t="s">
        <v>5145</v>
      </c>
      <c r="C1094" s="31" t="s">
        <v>5146</v>
      </c>
      <c r="D1094" s="29" t="s">
        <v>6092</v>
      </c>
      <c r="E1094" s="91">
        <v>2</v>
      </c>
      <c r="F1094" s="31" t="s">
        <v>5218</v>
      </c>
      <c r="G1094" s="26" t="s">
        <v>935</v>
      </c>
      <c r="H1094" s="26"/>
      <c r="I1094" s="26" t="s">
        <v>45</v>
      </c>
      <c r="J1094" s="91">
        <v>18</v>
      </c>
      <c r="K1094" s="91">
        <v>18</v>
      </c>
      <c r="L1094" s="91"/>
      <c r="M1094" s="53"/>
      <c r="N1094" s="91"/>
      <c r="O1094" s="91"/>
      <c r="P1094" s="36">
        <v>45</v>
      </c>
      <c r="Q1094" s="36" t="s">
        <v>395</v>
      </c>
      <c r="R1094" s="44"/>
      <c r="S1094" s="126">
        <v>4380</v>
      </c>
      <c r="T1094" s="126" cm="1">
        <f t="array" ref="T1094">_xlfn.IFS(Q1094="始業～就業（8:30～17:15）",R1094*7.75,Q1094="日の入り～日の出",R1094*12,Q1094="その他",S1094)</f>
        <v>4380</v>
      </c>
      <c r="U1094" s="35" t="s">
        <v>4948</v>
      </c>
    </row>
    <row r="1095" spans="1:21" s="7" customFormat="1" ht="15" customHeight="1">
      <c r="A1095" s="91">
        <v>20</v>
      </c>
      <c r="B1095" s="31" t="s">
        <v>5145</v>
      </c>
      <c r="C1095" s="31" t="s">
        <v>5146</v>
      </c>
      <c r="D1095" s="29" t="s">
        <v>6092</v>
      </c>
      <c r="E1095" s="91">
        <v>2</v>
      </c>
      <c r="F1095" s="31" t="s">
        <v>5218</v>
      </c>
      <c r="G1095" s="26" t="s">
        <v>935</v>
      </c>
      <c r="H1095" s="26"/>
      <c r="I1095" s="26" t="s">
        <v>45</v>
      </c>
      <c r="J1095" s="91">
        <v>1</v>
      </c>
      <c r="K1095" s="91">
        <v>1</v>
      </c>
      <c r="L1095" s="91"/>
      <c r="M1095" s="53"/>
      <c r="N1095" s="91"/>
      <c r="O1095" s="91"/>
      <c r="P1095" s="36">
        <v>45</v>
      </c>
      <c r="Q1095" s="36" t="s">
        <v>395</v>
      </c>
      <c r="R1095" s="44"/>
      <c r="S1095" s="126">
        <v>4380</v>
      </c>
      <c r="T1095" s="126" cm="1">
        <f t="array" ref="T1095">_xlfn.IFS(Q1095="始業～就業（8:30～17:15）",R1095*7.75,Q1095="日の入り～日の出",R1095*12,Q1095="その他",S1095)</f>
        <v>4380</v>
      </c>
      <c r="U1095" s="35" t="s">
        <v>4948</v>
      </c>
    </row>
    <row r="1096" spans="1:21" s="7" customFormat="1" ht="15" customHeight="1">
      <c r="A1096" s="91">
        <v>20</v>
      </c>
      <c r="B1096" s="31" t="s">
        <v>5145</v>
      </c>
      <c r="C1096" s="31" t="s">
        <v>5146</v>
      </c>
      <c r="D1096" s="29" t="s">
        <v>6092</v>
      </c>
      <c r="E1096" s="91">
        <v>2</v>
      </c>
      <c r="F1096" s="31" t="s">
        <v>5218</v>
      </c>
      <c r="G1096" s="26" t="s">
        <v>936</v>
      </c>
      <c r="H1096" s="26"/>
      <c r="I1096" s="26" t="s">
        <v>45</v>
      </c>
      <c r="J1096" s="91">
        <v>1</v>
      </c>
      <c r="K1096" s="91">
        <v>1</v>
      </c>
      <c r="L1096" s="91"/>
      <c r="M1096" s="53"/>
      <c r="N1096" s="91"/>
      <c r="O1096" s="91"/>
      <c r="P1096" s="36">
        <v>45</v>
      </c>
      <c r="Q1096" s="36" t="s">
        <v>395</v>
      </c>
      <c r="R1096" s="44"/>
      <c r="S1096" s="126">
        <v>2190</v>
      </c>
      <c r="T1096" s="126" cm="1">
        <f t="array" ref="T1096">_xlfn.IFS(Q1096="始業～就業（8:30～17:15）",R1096*7.75,Q1096="日の入り～日の出",R1096*12,Q1096="その他",S1096)</f>
        <v>2190</v>
      </c>
      <c r="U1096" s="35" t="s">
        <v>4948</v>
      </c>
    </row>
    <row r="1097" spans="1:21" s="7" customFormat="1" ht="15" customHeight="1">
      <c r="A1097" s="91">
        <v>20</v>
      </c>
      <c r="B1097" s="31" t="s">
        <v>5145</v>
      </c>
      <c r="C1097" s="31" t="s">
        <v>5146</v>
      </c>
      <c r="D1097" s="29" t="s">
        <v>6092</v>
      </c>
      <c r="E1097" s="91">
        <v>2</v>
      </c>
      <c r="F1097" s="31" t="s">
        <v>5218</v>
      </c>
      <c r="G1097" s="26" t="s">
        <v>936</v>
      </c>
      <c r="H1097" s="26"/>
      <c r="I1097" s="26" t="s">
        <v>45</v>
      </c>
      <c r="J1097" s="91">
        <v>2</v>
      </c>
      <c r="K1097" s="91">
        <v>8</v>
      </c>
      <c r="L1097" s="91"/>
      <c r="M1097" s="53"/>
      <c r="N1097" s="91"/>
      <c r="O1097" s="91"/>
      <c r="P1097" s="36">
        <v>45</v>
      </c>
      <c r="Q1097" s="36" t="s">
        <v>395</v>
      </c>
      <c r="R1097" s="44"/>
      <c r="S1097" s="126">
        <v>2190</v>
      </c>
      <c r="T1097" s="126" cm="1">
        <f t="array" ref="T1097">_xlfn.IFS(Q1097="始業～就業（8:30～17:15）",R1097*7.75,Q1097="日の入り～日の出",R1097*12,Q1097="その他",S1097)</f>
        <v>2190</v>
      </c>
      <c r="U1097" s="35" t="s">
        <v>4948</v>
      </c>
    </row>
    <row r="1098" spans="1:21" s="7" customFormat="1" ht="15" customHeight="1">
      <c r="A1098" s="91">
        <v>20</v>
      </c>
      <c r="B1098" s="31" t="s">
        <v>5145</v>
      </c>
      <c r="C1098" s="31" t="s">
        <v>5146</v>
      </c>
      <c r="D1098" s="29" t="s">
        <v>6092</v>
      </c>
      <c r="E1098" s="91">
        <v>2</v>
      </c>
      <c r="F1098" s="31" t="s">
        <v>5218</v>
      </c>
      <c r="G1098" s="26" t="s">
        <v>937</v>
      </c>
      <c r="H1098" s="26"/>
      <c r="I1098" s="26" t="s">
        <v>45</v>
      </c>
      <c r="J1098" s="91">
        <v>2</v>
      </c>
      <c r="K1098" s="91">
        <v>2</v>
      </c>
      <c r="L1098" s="91"/>
      <c r="M1098" s="53"/>
      <c r="N1098" s="91"/>
      <c r="O1098" s="91"/>
      <c r="P1098" s="36">
        <v>45</v>
      </c>
      <c r="Q1098" s="36" t="s">
        <v>395</v>
      </c>
      <c r="R1098" s="44"/>
      <c r="S1098" s="126">
        <v>4380</v>
      </c>
      <c r="T1098" s="126" cm="1">
        <f t="array" ref="T1098">_xlfn.IFS(Q1098="始業～就業（8:30～17:15）",R1098*7.75,Q1098="日の入り～日の出",R1098*12,Q1098="その他",S1098)</f>
        <v>4380</v>
      </c>
      <c r="U1098" s="35" t="s">
        <v>4948</v>
      </c>
    </row>
    <row r="1099" spans="1:21" s="7" customFormat="1" ht="15" customHeight="1">
      <c r="A1099" s="91">
        <v>20</v>
      </c>
      <c r="B1099" s="31" t="s">
        <v>5145</v>
      </c>
      <c r="C1099" s="31" t="s">
        <v>5146</v>
      </c>
      <c r="D1099" s="29" t="s">
        <v>6092</v>
      </c>
      <c r="E1099" s="91">
        <v>2</v>
      </c>
      <c r="F1099" s="31" t="s">
        <v>5218</v>
      </c>
      <c r="G1099" s="26" t="s">
        <v>937</v>
      </c>
      <c r="H1099" s="26"/>
      <c r="I1099" s="26" t="s">
        <v>175</v>
      </c>
      <c r="J1099" s="91">
        <v>2</v>
      </c>
      <c r="K1099" s="91">
        <v>2</v>
      </c>
      <c r="L1099" s="91"/>
      <c r="M1099" s="53"/>
      <c r="N1099" s="91"/>
      <c r="O1099" s="91"/>
      <c r="P1099" s="36">
        <v>20</v>
      </c>
      <c r="Q1099" s="36" t="s">
        <v>395</v>
      </c>
      <c r="R1099" s="44"/>
      <c r="S1099" s="126">
        <v>4380</v>
      </c>
      <c r="T1099" s="126" cm="1">
        <f t="array" ref="T1099">_xlfn.IFS(Q1099="始業～就業（8:30～17:15）",R1099*7.75,Q1099="日の入り～日の出",R1099*12,Q1099="その他",S1099)</f>
        <v>4380</v>
      </c>
      <c r="U1099" s="35" t="s">
        <v>235</v>
      </c>
    </row>
    <row r="1100" spans="1:21" s="7" customFormat="1" ht="15" customHeight="1">
      <c r="A1100" s="91">
        <v>20</v>
      </c>
      <c r="B1100" s="31" t="s">
        <v>5145</v>
      </c>
      <c r="C1100" s="31" t="s">
        <v>5146</v>
      </c>
      <c r="D1100" s="29" t="s">
        <v>6092</v>
      </c>
      <c r="E1100" s="91">
        <v>2</v>
      </c>
      <c r="F1100" s="31" t="s">
        <v>5218</v>
      </c>
      <c r="G1100" s="26" t="s">
        <v>938</v>
      </c>
      <c r="H1100" s="26"/>
      <c r="I1100" s="26" t="s">
        <v>52</v>
      </c>
      <c r="J1100" s="91">
        <v>2</v>
      </c>
      <c r="K1100" s="91">
        <v>6</v>
      </c>
      <c r="L1100" s="91"/>
      <c r="M1100" s="53"/>
      <c r="N1100" s="91"/>
      <c r="O1100" s="91"/>
      <c r="P1100" s="36">
        <v>25</v>
      </c>
      <c r="Q1100" s="36" t="s">
        <v>395</v>
      </c>
      <c r="R1100" s="44"/>
      <c r="S1100" s="126">
        <v>730</v>
      </c>
      <c r="T1100" s="126" cm="1">
        <f t="array" ref="T1100">_xlfn.IFS(Q1100="始業～就業（8:30～17:15）",R1100*7.75,Q1100="日の入り～日の出",R1100*12,Q1100="その他",S1100)</f>
        <v>730</v>
      </c>
      <c r="U1100" s="35" t="s">
        <v>51</v>
      </c>
    </row>
    <row r="1101" spans="1:21" s="7" customFormat="1" ht="15" customHeight="1">
      <c r="A1101" s="91">
        <v>20</v>
      </c>
      <c r="B1101" s="31" t="s">
        <v>5145</v>
      </c>
      <c r="C1101" s="31" t="s">
        <v>5146</v>
      </c>
      <c r="D1101" s="29" t="s">
        <v>6092</v>
      </c>
      <c r="E1101" s="91">
        <v>2</v>
      </c>
      <c r="F1101" s="31" t="s">
        <v>5218</v>
      </c>
      <c r="G1101" s="26" t="s">
        <v>939</v>
      </c>
      <c r="H1101" s="26"/>
      <c r="I1101" s="26" t="s">
        <v>52</v>
      </c>
      <c r="J1101" s="91">
        <v>2</v>
      </c>
      <c r="K1101" s="91">
        <v>6</v>
      </c>
      <c r="L1101" s="91"/>
      <c r="M1101" s="53"/>
      <c r="N1101" s="91"/>
      <c r="O1101" s="91"/>
      <c r="P1101" s="36">
        <v>25</v>
      </c>
      <c r="Q1101" s="36" t="s">
        <v>395</v>
      </c>
      <c r="R1101" s="44"/>
      <c r="S1101" s="126">
        <v>730</v>
      </c>
      <c r="T1101" s="126" cm="1">
        <f t="array" ref="T1101">_xlfn.IFS(Q1101="始業～就業（8:30～17:15）",R1101*7.75,Q1101="日の入り～日の出",R1101*12,Q1101="その他",S1101)</f>
        <v>730</v>
      </c>
      <c r="U1101" s="35" t="s">
        <v>51</v>
      </c>
    </row>
    <row r="1102" spans="1:21" s="7" customFormat="1" ht="15" customHeight="1">
      <c r="A1102" s="91">
        <v>20</v>
      </c>
      <c r="B1102" s="31" t="s">
        <v>5145</v>
      </c>
      <c r="C1102" s="31" t="s">
        <v>5146</v>
      </c>
      <c r="D1102" s="29" t="s">
        <v>6092</v>
      </c>
      <c r="E1102" s="91">
        <v>2</v>
      </c>
      <c r="F1102" s="31" t="s">
        <v>5218</v>
      </c>
      <c r="G1102" s="26" t="s">
        <v>940</v>
      </c>
      <c r="H1102" s="26"/>
      <c r="I1102" s="26" t="s">
        <v>52</v>
      </c>
      <c r="J1102" s="91">
        <v>2</v>
      </c>
      <c r="K1102" s="91">
        <v>6</v>
      </c>
      <c r="L1102" s="91"/>
      <c r="M1102" s="53"/>
      <c r="N1102" s="91"/>
      <c r="O1102" s="91"/>
      <c r="P1102" s="36">
        <v>25</v>
      </c>
      <c r="Q1102" s="36" t="s">
        <v>395</v>
      </c>
      <c r="R1102" s="44"/>
      <c r="S1102" s="126">
        <v>730</v>
      </c>
      <c r="T1102" s="126" cm="1">
        <f t="array" ref="T1102">_xlfn.IFS(Q1102="始業～就業（8:30～17:15）",R1102*7.75,Q1102="日の入り～日の出",R1102*12,Q1102="その他",S1102)</f>
        <v>730</v>
      </c>
      <c r="U1102" s="35" t="s">
        <v>51</v>
      </c>
    </row>
    <row r="1103" spans="1:21" s="7" customFormat="1" ht="15" customHeight="1">
      <c r="A1103" s="91">
        <v>20</v>
      </c>
      <c r="B1103" s="31" t="s">
        <v>5145</v>
      </c>
      <c r="C1103" s="31" t="s">
        <v>5146</v>
      </c>
      <c r="D1103" s="29" t="s">
        <v>6092</v>
      </c>
      <c r="E1103" s="91">
        <v>2</v>
      </c>
      <c r="F1103" s="31" t="s">
        <v>5218</v>
      </c>
      <c r="G1103" s="26" t="s">
        <v>941</v>
      </c>
      <c r="H1103" s="26"/>
      <c r="I1103" s="26" t="s">
        <v>52</v>
      </c>
      <c r="J1103" s="91">
        <v>2</v>
      </c>
      <c r="K1103" s="91">
        <v>6</v>
      </c>
      <c r="L1103" s="91"/>
      <c r="M1103" s="53"/>
      <c r="N1103" s="91"/>
      <c r="O1103" s="91"/>
      <c r="P1103" s="36">
        <v>25</v>
      </c>
      <c r="Q1103" s="36" t="s">
        <v>395</v>
      </c>
      <c r="R1103" s="44"/>
      <c r="S1103" s="126">
        <v>730</v>
      </c>
      <c r="T1103" s="126" cm="1">
        <f t="array" ref="T1103">_xlfn.IFS(Q1103="始業～就業（8:30～17:15）",R1103*7.75,Q1103="日の入り～日の出",R1103*12,Q1103="その他",S1103)</f>
        <v>730</v>
      </c>
      <c r="U1103" s="35" t="s">
        <v>51</v>
      </c>
    </row>
    <row r="1104" spans="1:21" s="7" customFormat="1" ht="15" customHeight="1">
      <c r="A1104" s="91">
        <v>20</v>
      </c>
      <c r="B1104" s="31" t="s">
        <v>5145</v>
      </c>
      <c r="C1104" s="31" t="s">
        <v>5146</v>
      </c>
      <c r="D1104" s="29" t="s">
        <v>6092</v>
      </c>
      <c r="E1104" s="91">
        <v>2</v>
      </c>
      <c r="F1104" s="31" t="s">
        <v>5218</v>
      </c>
      <c r="G1104" s="26" t="s">
        <v>942</v>
      </c>
      <c r="H1104" s="26"/>
      <c r="I1104" s="26" t="s">
        <v>52</v>
      </c>
      <c r="J1104" s="91">
        <v>2</v>
      </c>
      <c r="K1104" s="91">
        <v>6</v>
      </c>
      <c r="L1104" s="91"/>
      <c r="M1104" s="53"/>
      <c r="N1104" s="91"/>
      <c r="O1104" s="91"/>
      <c r="P1104" s="36">
        <v>25</v>
      </c>
      <c r="Q1104" s="36" t="s">
        <v>395</v>
      </c>
      <c r="R1104" s="44"/>
      <c r="S1104" s="126">
        <v>730</v>
      </c>
      <c r="T1104" s="126" cm="1">
        <f t="array" ref="T1104">_xlfn.IFS(Q1104="始業～就業（8:30～17:15）",R1104*7.75,Q1104="日の入り～日の出",R1104*12,Q1104="その他",S1104)</f>
        <v>730</v>
      </c>
      <c r="U1104" s="35" t="s">
        <v>51</v>
      </c>
    </row>
    <row r="1105" spans="1:21" s="7" customFormat="1" ht="15" customHeight="1">
      <c r="A1105" s="91">
        <v>20</v>
      </c>
      <c r="B1105" s="31" t="s">
        <v>5145</v>
      </c>
      <c r="C1105" s="31" t="s">
        <v>5146</v>
      </c>
      <c r="D1105" s="29" t="s">
        <v>6092</v>
      </c>
      <c r="E1105" s="91">
        <v>2</v>
      </c>
      <c r="F1105" s="31" t="s">
        <v>5218</v>
      </c>
      <c r="G1105" s="26" t="s">
        <v>943</v>
      </c>
      <c r="H1105" s="26"/>
      <c r="I1105" s="26" t="s">
        <v>52</v>
      </c>
      <c r="J1105" s="91">
        <v>2</v>
      </c>
      <c r="K1105" s="91">
        <v>6</v>
      </c>
      <c r="L1105" s="91"/>
      <c r="M1105" s="53"/>
      <c r="N1105" s="91"/>
      <c r="O1105" s="91"/>
      <c r="P1105" s="36">
        <v>25</v>
      </c>
      <c r="Q1105" s="36" t="s">
        <v>395</v>
      </c>
      <c r="R1105" s="44"/>
      <c r="S1105" s="126">
        <v>730</v>
      </c>
      <c r="T1105" s="126" cm="1">
        <f t="array" ref="T1105">_xlfn.IFS(Q1105="始業～就業（8:30～17:15）",R1105*7.75,Q1105="日の入り～日の出",R1105*12,Q1105="その他",S1105)</f>
        <v>730</v>
      </c>
      <c r="U1105" s="35" t="s">
        <v>51</v>
      </c>
    </row>
    <row r="1106" spans="1:21" s="7" customFormat="1" ht="15" customHeight="1">
      <c r="A1106" s="91">
        <v>20</v>
      </c>
      <c r="B1106" s="31" t="s">
        <v>5145</v>
      </c>
      <c r="C1106" s="31" t="s">
        <v>5146</v>
      </c>
      <c r="D1106" s="29" t="s">
        <v>6092</v>
      </c>
      <c r="E1106" s="91">
        <v>2</v>
      </c>
      <c r="F1106" s="31" t="s">
        <v>5218</v>
      </c>
      <c r="G1106" s="26" t="s">
        <v>944</v>
      </c>
      <c r="H1106" s="26"/>
      <c r="I1106" s="26" t="s">
        <v>52</v>
      </c>
      <c r="J1106" s="91">
        <v>2</v>
      </c>
      <c r="K1106" s="91">
        <v>6</v>
      </c>
      <c r="L1106" s="91"/>
      <c r="M1106" s="53"/>
      <c r="N1106" s="91"/>
      <c r="O1106" s="91"/>
      <c r="P1106" s="36">
        <v>25</v>
      </c>
      <c r="Q1106" s="36" t="s">
        <v>395</v>
      </c>
      <c r="R1106" s="44"/>
      <c r="S1106" s="126">
        <v>730</v>
      </c>
      <c r="T1106" s="126" cm="1">
        <f t="array" ref="T1106">_xlfn.IFS(Q1106="始業～就業（8:30～17:15）",R1106*7.75,Q1106="日の入り～日の出",R1106*12,Q1106="その他",S1106)</f>
        <v>730</v>
      </c>
      <c r="U1106" s="35" t="s">
        <v>51</v>
      </c>
    </row>
    <row r="1107" spans="1:21" s="7" customFormat="1" ht="15" customHeight="1">
      <c r="A1107" s="91">
        <v>20</v>
      </c>
      <c r="B1107" s="31" t="s">
        <v>5145</v>
      </c>
      <c r="C1107" s="31" t="s">
        <v>5146</v>
      </c>
      <c r="D1107" s="29" t="s">
        <v>6092</v>
      </c>
      <c r="E1107" s="91">
        <v>2</v>
      </c>
      <c r="F1107" s="31" t="s">
        <v>5218</v>
      </c>
      <c r="G1107" s="26" t="s">
        <v>945</v>
      </c>
      <c r="H1107" s="26"/>
      <c r="I1107" s="26" t="s">
        <v>52</v>
      </c>
      <c r="J1107" s="91">
        <v>2</v>
      </c>
      <c r="K1107" s="91">
        <v>6</v>
      </c>
      <c r="L1107" s="91"/>
      <c r="M1107" s="53"/>
      <c r="N1107" s="91"/>
      <c r="O1107" s="91"/>
      <c r="P1107" s="36">
        <v>25</v>
      </c>
      <c r="Q1107" s="36" t="s">
        <v>395</v>
      </c>
      <c r="R1107" s="44"/>
      <c r="S1107" s="126">
        <v>730</v>
      </c>
      <c r="T1107" s="126" cm="1">
        <f t="array" ref="T1107">_xlfn.IFS(Q1107="始業～就業（8:30～17:15）",R1107*7.75,Q1107="日の入り～日の出",R1107*12,Q1107="その他",S1107)</f>
        <v>730</v>
      </c>
      <c r="U1107" s="35" t="s">
        <v>51</v>
      </c>
    </row>
    <row r="1108" spans="1:21" s="7" customFormat="1" ht="15" customHeight="1">
      <c r="A1108" s="91">
        <v>20</v>
      </c>
      <c r="B1108" s="31" t="s">
        <v>5145</v>
      </c>
      <c r="C1108" s="31" t="s">
        <v>5146</v>
      </c>
      <c r="D1108" s="29" t="s">
        <v>6092</v>
      </c>
      <c r="E1108" s="91">
        <v>2</v>
      </c>
      <c r="F1108" s="31" t="s">
        <v>5218</v>
      </c>
      <c r="G1108" s="26" t="s">
        <v>946</v>
      </c>
      <c r="H1108" s="26"/>
      <c r="I1108" s="26" t="s">
        <v>52</v>
      </c>
      <c r="J1108" s="91">
        <v>2</v>
      </c>
      <c r="K1108" s="91">
        <v>6</v>
      </c>
      <c r="L1108" s="91"/>
      <c r="M1108" s="53"/>
      <c r="N1108" s="91"/>
      <c r="O1108" s="91"/>
      <c r="P1108" s="36">
        <v>25</v>
      </c>
      <c r="Q1108" s="36" t="s">
        <v>395</v>
      </c>
      <c r="R1108" s="44"/>
      <c r="S1108" s="126">
        <v>730</v>
      </c>
      <c r="T1108" s="126" cm="1">
        <f t="array" ref="T1108">_xlfn.IFS(Q1108="始業～就業（8:30～17:15）",R1108*7.75,Q1108="日の入り～日の出",R1108*12,Q1108="その他",S1108)</f>
        <v>730</v>
      </c>
      <c r="U1108" s="35" t="s">
        <v>51</v>
      </c>
    </row>
    <row r="1109" spans="1:21" s="7" customFormat="1" ht="15" customHeight="1">
      <c r="A1109" s="91">
        <v>20</v>
      </c>
      <c r="B1109" s="31" t="s">
        <v>5145</v>
      </c>
      <c r="C1109" s="31" t="s">
        <v>5146</v>
      </c>
      <c r="D1109" s="29" t="s">
        <v>6092</v>
      </c>
      <c r="E1109" s="91">
        <v>2</v>
      </c>
      <c r="F1109" s="31" t="s">
        <v>5218</v>
      </c>
      <c r="G1109" s="26" t="s">
        <v>947</v>
      </c>
      <c r="H1109" s="26"/>
      <c r="I1109" s="26" t="s">
        <v>52</v>
      </c>
      <c r="J1109" s="91">
        <v>2</v>
      </c>
      <c r="K1109" s="91">
        <v>6</v>
      </c>
      <c r="L1109" s="91"/>
      <c r="M1109" s="53"/>
      <c r="N1109" s="91"/>
      <c r="O1109" s="91"/>
      <c r="P1109" s="36">
        <v>25</v>
      </c>
      <c r="Q1109" s="36" t="s">
        <v>395</v>
      </c>
      <c r="R1109" s="44"/>
      <c r="S1109" s="126">
        <v>730</v>
      </c>
      <c r="T1109" s="126" cm="1">
        <f t="array" ref="T1109">_xlfn.IFS(Q1109="始業～就業（8:30～17:15）",R1109*7.75,Q1109="日の入り～日の出",R1109*12,Q1109="その他",S1109)</f>
        <v>730</v>
      </c>
      <c r="U1109" s="35" t="s">
        <v>51</v>
      </c>
    </row>
    <row r="1110" spans="1:21" s="7" customFormat="1" ht="15" customHeight="1">
      <c r="A1110" s="91">
        <v>20</v>
      </c>
      <c r="B1110" s="31" t="s">
        <v>5145</v>
      </c>
      <c r="C1110" s="31" t="s">
        <v>5146</v>
      </c>
      <c r="D1110" s="29" t="s">
        <v>6092</v>
      </c>
      <c r="E1110" s="91">
        <v>2</v>
      </c>
      <c r="F1110" s="31" t="s">
        <v>5218</v>
      </c>
      <c r="G1110" s="26" t="s">
        <v>948</v>
      </c>
      <c r="H1110" s="26"/>
      <c r="I1110" s="26" t="s">
        <v>45</v>
      </c>
      <c r="J1110" s="91">
        <v>1</v>
      </c>
      <c r="K1110" s="91">
        <v>1</v>
      </c>
      <c r="L1110" s="91"/>
      <c r="M1110" s="53"/>
      <c r="N1110" s="91"/>
      <c r="O1110" s="91"/>
      <c r="P1110" s="36">
        <v>45</v>
      </c>
      <c r="Q1110" s="36" t="s">
        <v>395</v>
      </c>
      <c r="R1110" s="44"/>
      <c r="S1110" s="126">
        <v>730</v>
      </c>
      <c r="T1110" s="126" cm="1">
        <f t="array" ref="T1110">_xlfn.IFS(Q1110="始業～就業（8:30～17:15）",R1110*7.75,Q1110="日の入り～日の出",R1110*12,Q1110="その他",S1110)</f>
        <v>730</v>
      </c>
      <c r="U1110" s="35" t="s">
        <v>4948</v>
      </c>
    </row>
    <row r="1111" spans="1:21" s="7" customFormat="1" ht="15" customHeight="1">
      <c r="A1111" s="91">
        <v>20</v>
      </c>
      <c r="B1111" s="31" t="s">
        <v>5145</v>
      </c>
      <c r="C1111" s="31" t="s">
        <v>5146</v>
      </c>
      <c r="D1111" s="29" t="s">
        <v>6092</v>
      </c>
      <c r="E1111" s="91">
        <v>2</v>
      </c>
      <c r="F1111" s="31" t="s">
        <v>5218</v>
      </c>
      <c r="G1111" s="26" t="s">
        <v>948</v>
      </c>
      <c r="H1111" s="26"/>
      <c r="I1111" s="26" t="s">
        <v>15</v>
      </c>
      <c r="J1111" s="91">
        <v>1</v>
      </c>
      <c r="K1111" s="91">
        <v>1</v>
      </c>
      <c r="L1111" s="91"/>
      <c r="M1111" s="53"/>
      <c r="N1111" s="91"/>
      <c r="O1111" s="91"/>
      <c r="P1111" s="36">
        <v>40</v>
      </c>
      <c r="Q1111" s="36" t="s">
        <v>395</v>
      </c>
      <c r="R1111" s="44"/>
      <c r="S1111" s="126">
        <v>730</v>
      </c>
      <c r="T1111" s="126" cm="1">
        <f t="array" ref="T1111">_xlfn.IFS(Q1111="始業～就業（8:30～17:15）",R1111*7.75,Q1111="日の入り～日の出",R1111*12,Q1111="その他",S1111)</f>
        <v>730</v>
      </c>
      <c r="U1111" s="35" t="s">
        <v>4966</v>
      </c>
    </row>
    <row r="1112" spans="1:21" s="7" customFormat="1" ht="15" customHeight="1">
      <c r="A1112" s="91">
        <v>20</v>
      </c>
      <c r="B1112" s="31" t="s">
        <v>5145</v>
      </c>
      <c r="C1112" s="31" t="s">
        <v>5146</v>
      </c>
      <c r="D1112" s="29" t="s">
        <v>6092</v>
      </c>
      <c r="E1112" s="91">
        <v>2</v>
      </c>
      <c r="F1112" s="31" t="s">
        <v>5218</v>
      </c>
      <c r="G1112" s="26" t="s">
        <v>948</v>
      </c>
      <c r="H1112" s="26"/>
      <c r="I1112" s="26" t="s">
        <v>45</v>
      </c>
      <c r="J1112" s="91">
        <v>1</v>
      </c>
      <c r="K1112" s="91">
        <v>1</v>
      </c>
      <c r="L1112" s="91"/>
      <c r="M1112" s="53"/>
      <c r="N1112" s="91"/>
      <c r="O1112" s="91"/>
      <c r="P1112" s="36">
        <v>45</v>
      </c>
      <c r="Q1112" s="36" t="s">
        <v>395</v>
      </c>
      <c r="R1112" s="44"/>
      <c r="S1112" s="126">
        <v>730</v>
      </c>
      <c r="T1112" s="126" cm="1">
        <f t="array" ref="T1112">_xlfn.IFS(Q1112="始業～就業（8:30～17:15）",R1112*7.75,Q1112="日の入り～日の出",R1112*12,Q1112="その他",S1112)</f>
        <v>730</v>
      </c>
      <c r="U1112" s="35" t="s">
        <v>4948</v>
      </c>
    </row>
    <row r="1113" spans="1:21" s="7" customFormat="1" ht="15" customHeight="1">
      <c r="A1113" s="91">
        <v>20</v>
      </c>
      <c r="B1113" s="31" t="s">
        <v>5145</v>
      </c>
      <c r="C1113" s="31" t="s">
        <v>5146</v>
      </c>
      <c r="D1113" s="29" t="s">
        <v>6092</v>
      </c>
      <c r="E1113" s="91">
        <v>2</v>
      </c>
      <c r="F1113" s="31" t="s">
        <v>5218</v>
      </c>
      <c r="G1113" s="26" t="s">
        <v>949</v>
      </c>
      <c r="H1113" s="26"/>
      <c r="I1113" s="26" t="s">
        <v>45</v>
      </c>
      <c r="J1113" s="91">
        <v>2</v>
      </c>
      <c r="K1113" s="91">
        <v>2</v>
      </c>
      <c r="L1113" s="91"/>
      <c r="M1113" s="53"/>
      <c r="N1113" s="91"/>
      <c r="O1113" s="91"/>
      <c r="P1113" s="36">
        <v>45</v>
      </c>
      <c r="Q1113" s="36" t="s">
        <v>395</v>
      </c>
      <c r="R1113" s="44"/>
      <c r="S1113" s="126">
        <v>730</v>
      </c>
      <c r="T1113" s="126" cm="1">
        <f t="array" ref="T1113">_xlfn.IFS(Q1113="始業～就業（8:30～17:15）",R1113*7.75,Q1113="日の入り～日の出",R1113*12,Q1113="その他",S1113)</f>
        <v>730</v>
      </c>
      <c r="U1113" s="35" t="s">
        <v>4948</v>
      </c>
    </row>
    <row r="1114" spans="1:21" s="7" customFormat="1" ht="15" customHeight="1">
      <c r="A1114" s="91">
        <v>20</v>
      </c>
      <c r="B1114" s="31" t="s">
        <v>5145</v>
      </c>
      <c r="C1114" s="31" t="s">
        <v>5146</v>
      </c>
      <c r="D1114" s="29" t="s">
        <v>6092</v>
      </c>
      <c r="E1114" s="91">
        <v>2</v>
      </c>
      <c r="F1114" s="31" t="s">
        <v>5218</v>
      </c>
      <c r="G1114" s="26" t="s">
        <v>949</v>
      </c>
      <c r="H1114" s="26"/>
      <c r="I1114" s="26" t="s">
        <v>15</v>
      </c>
      <c r="J1114" s="91">
        <v>2</v>
      </c>
      <c r="K1114" s="91">
        <v>2</v>
      </c>
      <c r="L1114" s="91"/>
      <c r="M1114" s="53"/>
      <c r="N1114" s="91"/>
      <c r="O1114" s="91"/>
      <c r="P1114" s="36">
        <v>40</v>
      </c>
      <c r="Q1114" s="36" t="s">
        <v>395</v>
      </c>
      <c r="R1114" s="44"/>
      <c r="S1114" s="126">
        <v>730</v>
      </c>
      <c r="T1114" s="126" cm="1">
        <f t="array" ref="T1114">_xlfn.IFS(Q1114="始業～就業（8:30～17:15）",R1114*7.75,Q1114="日の入り～日の出",R1114*12,Q1114="その他",S1114)</f>
        <v>730</v>
      </c>
      <c r="U1114" s="35" t="s">
        <v>4966</v>
      </c>
    </row>
    <row r="1115" spans="1:21" s="7" customFormat="1" ht="15" customHeight="1">
      <c r="A1115" s="91">
        <v>20</v>
      </c>
      <c r="B1115" s="31" t="s">
        <v>5145</v>
      </c>
      <c r="C1115" s="31" t="s">
        <v>5146</v>
      </c>
      <c r="D1115" s="29" t="s">
        <v>6092</v>
      </c>
      <c r="E1115" s="91">
        <v>2</v>
      </c>
      <c r="F1115" s="31" t="s">
        <v>5218</v>
      </c>
      <c r="G1115" s="26" t="s">
        <v>949</v>
      </c>
      <c r="H1115" s="26"/>
      <c r="I1115" s="26" t="s">
        <v>45</v>
      </c>
      <c r="J1115" s="91">
        <v>1</v>
      </c>
      <c r="K1115" s="91">
        <v>1</v>
      </c>
      <c r="L1115" s="91"/>
      <c r="M1115" s="53"/>
      <c r="N1115" s="91"/>
      <c r="O1115" s="91"/>
      <c r="P1115" s="36">
        <v>45</v>
      </c>
      <c r="Q1115" s="36" t="s">
        <v>395</v>
      </c>
      <c r="R1115" s="44"/>
      <c r="S1115" s="126">
        <v>730</v>
      </c>
      <c r="T1115" s="126" cm="1">
        <f t="array" ref="T1115">_xlfn.IFS(Q1115="始業～就業（8:30～17:15）",R1115*7.75,Q1115="日の入り～日の出",R1115*12,Q1115="その他",S1115)</f>
        <v>730</v>
      </c>
      <c r="U1115" s="35" t="s">
        <v>4948</v>
      </c>
    </row>
    <row r="1116" spans="1:21" s="7" customFormat="1" ht="15" customHeight="1">
      <c r="A1116" s="91">
        <v>20</v>
      </c>
      <c r="B1116" s="31" t="s">
        <v>5145</v>
      </c>
      <c r="C1116" s="31" t="s">
        <v>5146</v>
      </c>
      <c r="D1116" s="29" t="s">
        <v>6092</v>
      </c>
      <c r="E1116" s="91">
        <v>2</v>
      </c>
      <c r="F1116" s="31" t="s">
        <v>5218</v>
      </c>
      <c r="G1116" s="26" t="s">
        <v>950</v>
      </c>
      <c r="H1116" s="26"/>
      <c r="I1116" s="26" t="s">
        <v>45</v>
      </c>
      <c r="J1116" s="91">
        <v>1</v>
      </c>
      <c r="K1116" s="91">
        <v>1</v>
      </c>
      <c r="L1116" s="91"/>
      <c r="M1116" s="53"/>
      <c r="N1116" s="91"/>
      <c r="O1116" s="91"/>
      <c r="P1116" s="36">
        <v>45</v>
      </c>
      <c r="Q1116" s="36" t="s">
        <v>395</v>
      </c>
      <c r="R1116" s="44"/>
      <c r="S1116" s="126">
        <v>4380</v>
      </c>
      <c r="T1116" s="126" cm="1">
        <f t="array" ref="T1116">_xlfn.IFS(Q1116="始業～就業（8:30～17:15）",R1116*7.75,Q1116="日の入り～日の出",R1116*12,Q1116="その他",S1116)</f>
        <v>4380</v>
      </c>
      <c r="U1116" s="35" t="s">
        <v>4948</v>
      </c>
    </row>
    <row r="1117" spans="1:21" s="7" customFormat="1" ht="15" customHeight="1">
      <c r="A1117" s="91">
        <v>20</v>
      </c>
      <c r="B1117" s="31" t="s">
        <v>5145</v>
      </c>
      <c r="C1117" s="31" t="s">
        <v>5146</v>
      </c>
      <c r="D1117" s="29" t="s">
        <v>6092</v>
      </c>
      <c r="E1117" s="91">
        <v>2</v>
      </c>
      <c r="F1117" s="31" t="s">
        <v>5218</v>
      </c>
      <c r="G1117" s="26" t="s">
        <v>951</v>
      </c>
      <c r="H1117" s="26"/>
      <c r="I1117" s="26" t="s">
        <v>45</v>
      </c>
      <c r="J1117" s="91">
        <v>2</v>
      </c>
      <c r="K1117" s="91">
        <v>2</v>
      </c>
      <c r="L1117" s="91"/>
      <c r="M1117" s="53"/>
      <c r="N1117" s="91"/>
      <c r="O1117" s="91"/>
      <c r="P1117" s="36">
        <v>45</v>
      </c>
      <c r="Q1117" s="36" t="s">
        <v>395</v>
      </c>
      <c r="R1117" s="44"/>
      <c r="S1117" s="126">
        <v>730</v>
      </c>
      <c r="T1117" s="126" cm="1">
        <f t="array" ref="T1117">_xlfn.IFS(Q1117="始業～就業（8:30～17:15）",R1117*7.75,Q1117="日の入り～日の出",R1117*12,Q1117="その他",S1117)</f>
        <v>730</v>
      </c>
      <c r="U1117" s="35" t="s">
        <v>4948</v>
      </c>
    </row>
    <row r="1118" spans="1:21" s="7" customFormat="1" ht="15" customHeight="1">
      <c r="A1118" s="91">
        <v>20</v>
      </c>
      <c r="B1118" s="31" t="s">
        <v>5145</v>
      </c>
      <c r="C1118" s="31" t="s">
        <v>5146</v>
      </c>
      <c r="D1118" s="29" t="s">
        <v>6092</v>
      </c>
      <c r="E1118" s="91">
        <v>2</v>
      </c>
      <c r="F1118" s="31" t="s">
        <v>5218</v>
      </c>
      <c r="G1118" s="26" t="s">
        <v>952</v>
      </c>
      <c r="H1118" s="26"/>
      <c r="I1118" s="26" t="s">
        <v>45</v>
      </c>
      <c r="J1118" s="91">
        <v>2</v>
      </c>
      <c r="K1118" s="91">
        <v>2</v>
      </c>
      <c r="L1118" s="91"/>
      <c r="M1118" s="53"/>
      <c r="N1118" s="91"/>
      <c r="O1118" s="91"/>
      <c r="P1118" s="36">
        <v>45</v>
      </c>
      <c r="Q1118" s="36" t="s">
        <v>395</v>
      </c>
      <c r="R1118" s="44"/>
      <c r="S1118" s="126">
        <v>4380</v>
      </c>
      <c r="T1118" s="126" cm="1">
        <f t="array" ref="T1118">_xlfn.IFS(Q1118="始業～就業（8:30～17:15）",R1118*7.75,Q1118="日の入り～日の出",R1118*12,Q1118="その他",S1118)</f>
        <v>4380</v>
      </c>
      <c r="U1118" s="35" t="s">
        <v>4948</v>
      </c>
    </row>
    <row r="1119" spans="1:21" s="7" customFormat="1" ht="15" customHeight="1">
      <c r="A1119" s="91">
        <v>20</v>
      </c>
      <c r="B1119" s="31" t="s">
        <v>5145</v>
      </c>
      <c r="C1119" s="31" t="s">
        <v>5146</v>
      </c>
      <c r="D1119" s="29" t="s">
        <v>6092</v>
      </c>
      <c r="E1119" s="91">
        <v>2</v>
      </c>
      <c r="F1119" s="31" t="s">
        <v>5218</v>
      </c>
      <c r="G1119" s="26" t="s">
        <v>952</v>
      </c>
      <c r="H1119" s="26"/>
      <c r="I1119" s="26" t="s">
        <v>15</v>
      </c>
      <c r="J1119" s="91">
        <v>2</v>
      </c>
      <c r="K1119" s="91">
        <v>2</v>
      </c>
      <c r="L1119" s="91"/>
      <c r="M1119" s="53"/>
      <c r="N1119" s="91"/>
      <c r="O1119" s="91"/>
      <c r="P1119" s="36">
        <v>40</v>
      </c>
      <c r="Q1119" s="36" t="s">
        <v>395</v>
      </c>
      <c r="R1119" s="44"/>
      <c r="S1119" s="126">
        <v>4380</v>
      </c>
      <c r="T1119" s="126" cm="1">
        <f t="array" ref="T1119">_xlfn.IFS(Q1119="始業～就業（8:30～17:15）",R1119*7.75,Q1119="日の入り～日の出",R1119*12,Q1119="その他",S1119)</f>
        <v>4380</v>
      </c>
      <c r="U1119" s="35" t="s">
        <v>4966</v>
      </c>
    </row>
    <row r="1120" spans="1:21" s="7" customFormat="1" ht="15" customHeight="1">
      <c r="A1120" s="91">
        <v>20</v>
      </c>
      <c r="B1120" s="31" t="s">
        <v>5145</v>
      </c>
      <c r="C1120" s="31" t="s">
        <v>5146</v>
      </c>
      <c r="D1120" s="29" t="s">
        <v>6092</v>
      </c>
      <c r="E1120" s="91">
        <v>2</v>
      </c>
      <c r="F1120" s="31" t="s">
        <v>5218</v>
      </c>
      <c r="G1120" s="26" t="s">
        <v>952</v>
      </c>
      <c r="H1120" s="26"/>
      <c r="I1120" s="26" t="s">
        <v>897</v>
      </c>
      <c r="J1120" s="91">
        <v>1</v>
      </c>
      <c r="K1120" s="91">
        <v>1</v>
      </c>
      <c r="L1120" s="91"/>
      <c r="M1120" s="53"/>
      <c r="N1120" s="91"/>
      <c r="O1120" s="91"/>
      <c r="P1120" s="36">
        <v>9</v>
      </c>
      <c r="Q1120" s="36" t="s">
        <v>395</v>
      </c>
      <c r="R1120" s="44"/>
      <c r="S1120" s="126">
        <v>4380</v>
      </c>
      <c r="T1120" s="126" cm="1">
        <f t="array" ref="T1120">_xlfn.IFS(Q1120="始業～就業（8:30～17:15）",R1120*7.75,Q1120="日の入り～日の出",R1120*12,Q1120="その他",S1120)</f>
        <v>4380</v>
      </c>
      <c r="U1120" s="35" t="s">
        <v>244</v>
      </c>
    </row>
    <row r="1121" spans="1:21" s="7" customFormat="1" ht="15" customHeight="1">
      <c r="A1121" s="91">
        <v>20</v>
      </c>
      <c r="B1121" s="31" t="s">
        <v>5145</v>
      </c>
      <c r="C1121" s="31" t="s">
        <v>5146</v>
      </c>
      <c r="D1121" s="29" t="s">
        <v>6092</v>
      </c>
      <c r="E1121" s="91">
        <v>2</v>
      </c>
      <c r="F1121" s="31" t="s">
        <v>5218</v>
      </c>
      <c r="G1121" s="26" t="s">
        <v>953</v>
      </c>
      <c r="H1121" s="26"/>
      <c r="I1121" s="26" t="s">
        <v>45</v>
      </c>
      <c r="J1121" s="91">
        <v>2</v>
      </c>
      <c r="K1121" s="91">
        <v>2</v>
      </c>
      <c r="L1121" s="91"/>
      <c r="M1121" s="53"/>
      <c r="N1121" s="91"/>
      <c r="O1121" s="91"/>
      <c r="P1121" s="36">
        <v>45</v>
      </c>
      <c r="Q1121" s="36" t="s">
        <v>395</v>
      </c>
      <c r="R1121" s="44"/>
      <c r="S1121" s="126">
        <v>4380</v>
      </c>
      <c r="T1121" s="126" cm="1">
        <f t="array" ref="T1121">_xlfn.IFS(Q1121="始業～就業（8:30～17:15）",R1121*7.75,Q1121="日の入り～日の出",R1121*12,Q1121="その他",S1121)</f>
        <v>4380</v>
      </c>
      <c r="U1121" s="35" t="s">
        <v>4948</v>
      </c>
    </row>
    <row r="1122" spans="1:21" s="7" customFormat="1" ht="15" customHeight="1">
      <c r="A1122" s="91">
        <v>20</v>
      </c>
      <c r="B1122" s="31" t="s">
        <v>5145</v>
      </c>
      <c r="C1122" s="31" t="s">
        <v>5146</v>
      </c>
      <c r="D1122" s="29" t="s">
        <v>6092</v>
      </c>
      <c r="E1122" s="91">
        <v>2</v>
      </c>
      <c r="F1122" s="31" t="s">
        <v>5218</v>
      </c>
      <c r="G1122" s="26" t="s">
        <v>953</v>
      </c>
      <c r="H1122" s="26"/>
      <c r="I1122" s="26" t="s">
        <v>15</v>
      </c>
      <c r="J1122" s="91">
        <v>2</v>
      </c>
      <c r="K1122" s="91">
        <v>2</v>
      </c>
      <c r="L1122" s="91"/>
      <c r="M1122" s="53"/>
      <c r="N1122" s="91"/>
      <c r="O1122" s="91"/>
      <c r="P1122" s="36">
        <v>40</v>
      </c>
      <c r="Q1122" s="36" t="s">
        <v>395</v>
      </c>
      <c r="R1122" s="44"/>
      <c r="S1122" s="126">
        <v>4380</v>
      </c>
      <c r="T1122" s="126" cm="1">
        <f t="array" ref="T1122">_xlfn.IFS(Q1122="始業～就業（8:30～17:15）",R1122*7.75,Q1122="日の入り～日の出",R1122*12,Q1122="その他",S1122)</f>
        <v>4380</v>
      </c>
      <c r="U1122" s="35" t="s">
        <v>4966</v>
      </c>
    </row>
    <row r="1123" spans="1:21" s="7" customFormat="1" ht="15" customHeight="1">
      <c r="A1123" s="91">
        <v>20</v>
      </c>
      <c r="B1123" s="31" t="s">
        <v>5145</v>
      </c>
      <c r="C1123" s="31" t="s">
        <v>5146</v>
      </c>
      <c r="D1123" s="29" t="s">
        <v>6092</v>
      </c>
      <c r="E1123" s="91">
        <v>2</v>
      </c>
      <c r="F1123" s="31" t="s">
        <v>5218</v>
      </c>
      <c r="G1123" s="26" t="s">
        <v>953</v>
      </c>
      <c r="H1123" s="26"/>
      <c r="I1123" s="26" t="s">
        <v>897</v>
      </c>
      <c r="J1123" s="91">
        <v>1</v>
      </c>
      <c r="K1123" s="91">
        <v>1</v>
      </c>
      <c r="L1123" s="91"/>
      <c r="M1123" s="53"/>
      <c r="N1123" s="91"/>
      <c r="O1123" s="91"/>
      <c r="P1123" s="36">
        <v>9</v>
      </c>
      <c r="Q1123" s="36" t="s">
        <v>395</v>
      </c>
      <c r="R1123" s="44"/>
      <c r="S1123" s="126">
        <v>4380</v>
      </c>
      <c r="T1123" s="126" cm="1">
        <f t="array" ref="T1123">_xlfn.IFS(Q1123="始業～就業（8:30～17:15）",R1123*7.75,Q1123="日の入り～日の出",R1123*12,Q1123="その他",S1123)</f>
        <v>4380</v>
      </c>
      <c r="U1123" s="35" t="s">
        <v>244</v>
      </c>
    </row>
    <row r="1124" spans="1:21" s="7" customFormat="1" ht="15" customHeight="1">
      <c r="A1124" s="91">
        <v>20</v>
      </c>
      <c r="B1124" s="31" t="s">
        <v>5145</v>
      </c>
      <c r="C1124" s="31" t="s">
        <v>5146</v>
      </c>
      <c r="D1124" s="29" t="s">
        <v>6092</v>
      </c>
      <c r="E1124" s="91">
        <v>2</v>
      </c>
      <c r="F1124" s="31" t="s">
        <v>5218</v>
      </c>
      <c r="G1124" s="26" t="s">
        <v>954</v>
      </c>
      <c r="H1124" s="26"/>
      <c r="I1124" s="26" t="s">
        <v>52</v>
      </c>
      <c r="J1124" s="91">
        <v>1</v>
      </c>
      <c r="K1124" s="91">
        <v>1</v>
      </c>
      <c r="L1124" s="91"/>
      <c r="M1124" s="53"/>
      <c r="N1124" s="91"/>
      <c r="O1124" s="91"/>
      <c r="P1124" s="36">
        <v>25</v>
      </c>
      <c r="Q1124" s="36" t="s">
        <v>395</v>
      </c>
      <c r="R1124" s="44"/>
      <c r="S1124" s="126">
        <v>4380</v>
      </c>
      <c r="T1124" s="126" cm="1">
        <f t="array" ref="T1124">_xlfn.IFS(Q1124="始業～就業（8:30～17:15）",R1124*7.75,Q1124="日の入り～日の出",R1124*12,Q1124="その他",S1124)</f>
        <v>4380</v>
      </c>
      <c r="U1124" s="35" t="s">
        <v>51</v>
      </c>
    </row>
    <row r="1125" spans="1:21" s="7" customFormat="1" ht="15" customHeight="1">
      <c r="A1125" s="91">
        <v>20</v>
      </c>
      <c r="B1125" s="31" t="s">
        <v>5145</v>
      </c>
      <c r="C1125" s="31" t="s">
        <v>5146</v>
      </c>
      <c r="D1125" s="29" t="s">
        <v>6092</v>
      </c>
      <c r="E1125" s="91">
        <v>2</v>
      </c>
      <c r="F1125" s="31" t="s">
        <v>5218</v>
      </c>
      <c r="G1125" s="26" t="s">
        <v>954</v>
      </c>
      <c r="H1125" s="26"/>
      <c r="I1125" s="26" t="s">
        <v>897</v>
      </c>
      <c r="J1125" s="91">
        <v>1</v>
      </c>
      <c r="K1125" s="91">
        <v>1</v>
      </c>
      <c r="L1125" s="91"/>
      <c r="M1125" s="53"/>
      <c r="N1125" s="91"/>
      <c r="O1125" s="91"/>
      <c r="P1125" s="36">
        <v>9</v>
      </c>
      <c r="Q1125" s="36" t="s">
        <v>395</v>
      </c>
      <c r="R1125" s="44"/>
      <c r="S1125" s="126">
        <v>4380</v>
      </c>
      <c r="T1125" s="126" cm="1">
        <f t="array" ref="T1125">_xlfn.IFS(Q1125="始業～就業（8:30～17:15）",R1125*7.75,Q1125="日の入り～日の出",R1125*12,Q1125="その他",S1125)</f>
        <v>4380</v>
      </c>
      <c r="U1125" s="35" t="s">
        <v>244</v>
      </c>
    </row>
    <row r="1126" spans="1:21" s="7" customFormat="1" ht="15" customHeight="1">
      <c r="A1126" s="91">
        <v>20</v>
      </c>
      <c r="B1126" s="31" t="s">
        <v>5145</v>
      </c>
      <c r="C1126" s="31" t="s">
        <v>5146</v>
      </c>
      <c r="D1126" s="29" t="s">
        <v>6092</v>
      </c>
      <c r="E1126" s="91">
        <v>2</v>
      </c>
      <c r="F1126" s="31" t="s">
        <v>5218</v>
      </c>
      <c r="G1126" s="26" t="s">
        <v>955</v>
      </c>
      <c r="H1126" s="26"/>
      <c r="I1126" s="26" t="s">
        <v>15</v>
      </c>
      <c r="J1126" s="91">
        <v>2</v>
      </c>
      <c r="K1126" s="91">
        <v>2</v>
      </c>
      <c r="L1126" s="91"/>
      <c r="M1126" s="53"/>
      <c r="N1126" s="91"/>
      <c r="O1126" s="91"/>
      <c r="P1126" s="36">
        <v>40</v>
      </c>
      <c r="Q1126" s="36" t="s">
        <v>395</v>
      </c>
      <c r="R1126" s="44"/>
      <c r="S1126" s="126">
        <v>4380</v>
      </c>
      <c r="T1126" s="126" cm="1">
        <f t="array" ref="T1126">_xlfn.IFS(Q1126="始業～就業（8:30～17:15）",R1126*7.75,Q1126="日の入り～日の出",R1126*12,Q1126="その他",S1126)</f>
        <v>4380</v>
      </c>
      <c r="U1126" s="35" t="s">
        <v>4966</v>
      </c>
    </row>
    <row r="1127" spans="1:21" s="7" customFormat="1" ht="15" customHeight="1">
      <c r="A1127" s="91">
        <v>20</v>
      </c>
      <c r="B1127" s="31" t="s">
        <v>5145</v>
      </c>
      <c r="C1127" s="31" t="s">
        <v>5146</v>
      </c>
      <c r="D1127" s="29" t="s">
        <v>6092</v>
      </c>
      <c r="E1127" s="91">
        <v>3</v>
      </c>
      <c r="F1127" s="31" t="s">
        <v>5218</v>
      </c>
      <c r="G1127" s="26" t="s">
        <v>956</v>
      </c>
      <c r="H1127" s="26"/>
      <c r="I1127" s="26" t="s">
        <v>196</v>
      </c>
      <c r="J1127" s="91">
        <v>9</v>
      </c>
      <c r="K1127" s="91">
        <v>9</v>
      </c>
      <c r="L1127" s="91"/>
      <c r="M1127" s="53"/>
      <c r="N1127" s="91"/>
      <c r="O1127" s="91"/>
      <c r="P1127" s="36">
        <v>45</v>
      </c>
      <c r="Q1127" s="36" t="s">
        <v>395</v>
      </c>
      <c r="R1127" s="44"/>
      <c r="S1127" s="126">
        <v>4380</v>
      </c>
      <c r="T1127" s="126" cm="1">
        <f t="array" ref="T1127">_xlfn.IFS(Q1127="始業～就業（8:30～17:15）",R1127*7.75,Q1127="日の入り～日の出",R1127*12,Q1127="その他",S1127)</f>
        <v>4380</v>
      </c>
      <c r="U1127" s="35" t="s">
        <v>186</v>
      </c>
    </row>
    <row r="1128" spans="1:21" s="7" customFormat="1" ht="15" customHeight="1">
      <c r="A1128" s="91">
        <v>20</v>
      </c>
      <c r="B1128" s="31" t="s">
        <v>5145</v>
      </c>
      <c r="C1128" s="31" t="s">
        <v>5146</v>
      </c>
      <c r="D1128" s="29" t="s">
        <v>6092</v>
      </c>
      <c r="E1128" s="91">
        <v>3</v>
      </c>
      <c r="F1128" s="31" t="s">
        <v>5218</v>
      </c>
      <c r="G1128" s="26" t="s">
        <v>957</v>
      </c>
      <c r="H1128" s="26"/>
      <c r="I1128" s="26" t="s">
        <v>45</v>
      </c>
      <c r="J1128" s="91">
        <v>2</v>
      </c>
      <c r="K1128" s="91">
        <v>2</v>
      </c>
      <c r="L1128" s="91"/>
      <c r="M1128" s="53"/>
      <c r="N1128" s="91"/>
      <c r="O1128" s="91"/>
      <c r="P1128" s="36">
        <v>45</v>
      </c>
      <c r="Q1128" s="36" t="s">
        <v>395</v>
      </c>
      <c r="R1128" s="44"/>
      <c r="S1128" s="126">
        <v>4380</v>
      </c>
      <c r="T1128" s="126" cm="1">
        <f t="array" ref="T1128">_xlfn.IFS(Q1128="始業～就業（8:30～17:15）",R1128*7.75,Q1128="日の入り～日の出",R1128*12,Q1128="その他",S1128)</f>
        <v>4380</v>
      </c>
      <c r="U1128" s="35" t="s">
        <v>4948</v>
      </c>
    </row>
    <row r="1129" spans="1:21" s="7" customFormat="1" ht="15" customHeight="1">
      <c r="A1129" s="91">
        <v>20</v>
      </c>
      <c r="B1129" s="31" t="s">
        <v>5145</v>
      </c>
      <c r="C1129" s="31" t="s">
        <v>5146</v>
      </c>
      <c r="D1129" s="29" t="s">
        <v>6092</v>
      </c>
      <c r="E1129" s="91">
        <v>3</v>
      </c>
      <c r="F1129" s="31" t="s">
        <v>5218</v>
      </c>
      <c r="G1129" s="26" t="s">
        <v>957</v>
      </c>
      <c r="H1129" s="26"/>
      <c r="I1129" s="26" t="s">
        <v>15</v>
      </c>
      <c r="J1129" s="91">
        <v>2</v>
      </c>
      <c r="K1129" s="91">
        <v>2</v>
      </c>
      <c r="L1129" s="91"/>
      <c r="M1129" s="53"/>
      <c r="N1129" s="91"/>
      <c r="O1129" s="91"/>
      <c r="P1129" s="36">
        <v>40</v>
      </c>
      <c r="Q1129" s="36" t="s">
        <v>395</v>
      </c>
      <c r="R1129" s="44"/>
      <c r="S1129" s="126">
        <v>4380</v>
      </c>
      <c r="T1129" s="126" cm="1">
        <f t="array" ref="T1129">_xlfn.IFS(Q1129="始業～就業（8:30～17:15）",R1129*7.75,Q1129="日の入り～日の出",R1129*12,Q1129="その他",S1129)</f>
        <v>4380</v>
      </c>
      <c r="U1129" s="35" t="s">
        <v>4966</v>
      </c>
    </row>
    <row r="1130" spans="1:21" s="7" customFormat="1" ht="15" customHeight="1">
      <c r="A1130" s="91">
        <v>20</v>
      </c>
      <c r="B1130" s="31" t="s">
        <v>5145</v>
      </c>
      <c r="C1130" s="31" t="s">
        <v>5146</v>
      </c>
      <c r="D1130" s="29" t="s">
        <v>6092</v>
      </c>
      <c r="E1130" s="91">
        <v>3</v>
      </c>
      <c r="F1130" s="31" t="s">
        <v>5218</v>
      </c>
      <c r="G1130" s="26" t="s">
        <v>957</v>
      </c>
      <c r="H1130" s="26"/>
      <c r="I1130" s="26" t="s">
        <v>897</v>
      </c>
      <c r="J1130" s="91">
        <v>1</v>
      </c>
      <c r="K1130" s="91">
        <v>1</v>
      </c>
      <c r="L1130" s="91"/>
      <c r="M1130" s="53"/>
      <c r="N1130" s="91"/>
      <c r="O1130" s="91"/>
      <c r="P1130" s="36">
        <v>9</v>
      </c>
      <c r="Q1130" s="36" t="s">
        <v>395</v>
      </c>
      <c r="R1130" s="44"/>
      <c r="S1130" s="126">
        <v>4380</v>
      </c>
      <c r="T1130" s="126" cm="1">
        <f t="array" ref="T1130">_xlfn.IFS(Q1130="始業～就業（8:30～17:15）",R1130*7.75,Q1130="日の入り～日の出",R1130*12,Q1130="その他",S1130)</f>
        <v>4380</v>
      </c>
      <c r="U1130" s="35" t="s">
        <v>244</v>
      </c>
    </row>
    <row r="1131" spans="1:21" s="7" customFormat="1" ht="15" customHeight="1">
      <c r="A1131" s="91">
        <v>20</v>
      </c>
      <c r="B1131" s="31" t="s">
        <v>5145</v>
      </c>
      <c r="C1131" s="31" t="s">
        <v>5146</v>
      </c>
      <c r="D1131" s="29" t="s">
        <v>6092</v>
      </c>
      <c r="E1131" s="91">
        <v>3</v>
      </c>
      <c r="F1131" s="31" t="s">
        <v>5218</v>
      </c>
      <c r="G1131" s="26" t="s">
        <v>958</v>
      </c>
      <c r="H1131" s="26"/>
      <c r="I1131" s="26" t="s">
        <v>45</v>
      </c>
      <c r="J1131" s="91">
        <v>2</v>
      </c>
      <c r="K1131" s="91">
        <v>2</v>
      </c>
      <c r="L1131" s="91"/>
      <c r="M1131" s="53"/>
      <c r="N1131" s="91"/>
      <c r="O1131" s="91"/>
      <c r="P1131" s="36">
        <v>45</v>
      </c>
      <c r="Q1131" s="36" t="s">
        <v>395</v>
      </c>
      <c r="R1131" s="44"/>
      <c r="S1131" s="126">
        <v>4380</v>
      </c>
      <c r="T1131" s="126" cm="1">
        <f t="array" ref="T1131">_xlfn.IFS(Q1131="始業～就業（8:30～17:15）",R1131*7.75,Q1131="日の入り～日の出",R1131*12,Q1131="その他",S1131)</f>
        <v>4380</v>
      </c>
      <c r="U1131" s="35" t="s">
        <v>4948</v>
      </c>
    </row>
    <row r="1132" spans="1:21" s="7" customFormat="1" ht="15" customHeight="1">
      <c r="A1132" s="91">
        <v>20</v>
      </c>
      <c r="B1132" s="31" t="s">
        <v>5145</v>
      </c>
      <c r="C1132" s="31" t="s">
        <v>5146</v>
      </c>
      <c r="D1132" s="29" t="s">
        <v>6092</v>
      </c>
      <c r="E1132" s="91">
        <v>3</v>
      </c>
      <c r="F1132" s="31" t="s">
        <v>5218</v>
      </c>
      <c r="G1132" s="26" t="s">
        <v>958</v>
      </c>
      <c r="H1132" s="26"/>
      <c r="I1132" s="26" t="s">
        <v>15</v>
      </c>
      <c r="J1132" s="91">
        <v>2</v>
      </c>
      <c r="K1132" s="91">
        <v>2</v>
      </c>
      <c r="L1132" s="91"/>
      <c r="M1132" s="53"/>
      <c r="N1132" s="91"/>
      <c r="O1132" s="91"/>
      <c r="P1132" s="36">
        <v>40</v>
      </c>
      <c r="Q1132" s="36" t="s">
        <v>395</v>
      </c>
      <c r="R1132" s="44"/>
      <c r="S1132" s="126">
        <v>4380</v>
      </c>
      <c r="T1132" s="126" cm="1">
        <f t="array" ref="T1132">_xlfn.IFS(Q1132="始業～就業（8:30～17:15）",R1132*7.75,Q1132="日の入り～日の出",R1132*12,Q1132="その他",S1132)</f>
        <v>4380</v>
      </c>
      <c r="U1132" s="35" t="s">
        <v>4966</v>
      </c>
    </row>
    <row r="1133" spans="1:21" s="7" customFormat="1" ht="15" customHeight="1">
      <c r="A1133" s="91">
        <v>20</v>
      </c>
      <c r="B1133" s="31" t="s">
        <v>5145</v>
      </c>
      <c r="C1133" s="31" t="s">
        <v>5146</v>
      </c>
      <c r="D1133" s="29" t="s">
        <v>6092</v>
      </c>
      <c r="E1133" s="91">
        <v>3</v>
      </c>
      <c r="F1133" s="31" t="s">
        <v>5218</v>
      </c>
      <c r="G1133" s="26" t="s">
        <v>958</v>
      </c>
      <c r="H1133" s="26"/>
      <c r="I1133" s="26" t="s">
        <v>897</v>
      </c>
      <c r="J1133" s="91">
        <v>1</v>
      </c>
      <c r="K1133" s="91">
        <v>1</v>
      </c>
      <c r="L1133" s="91"/>
      <c r="M1133" s="53"/>
      <c r="N1133" s="91"/>
      <c r="O1133" s="91"/>
      <c r="P1133" s="36">
        <v>9</v>
      </c>
      <c r="Q1133" s="36" t="s">
        <v>395</v>
      </c>
      <c r="R1133" s="44"/>
      <c r="S1133" s="126">
        <v>4380</v>
      </c>
      <c r="T1133" s="126" cm="1">
        <f t="array" ref="T1133">_xlfn.IFS(Q1133="始業～就業（8:30～17:15）",R1133*7.75,Q1133="日の入り～日の出",R1133*12,Q1133="その他",S1133)</f>
        <v>4380</v>
      </c>
      <c r="U1133" s="35" t="s">
        <v>244</v>
      </c>
    </row>
    <row r="1134" spans="1:21" s="7" customFormat="1" ht="15" customHeight="1">
      <c r="A1134" s="91">
        <v>20</v>
      </c>
      <c r="B1134" s="31" t="s">
        <v>5145</v>
      </c>
      <c r="C1134" s="31" t="s">
        <v>5146</v>
      </c>
      <c r="D1134" s="29" t="s">
        <v>6092</v>
      </c>
      <c r="E1134" s="91">
        <v>3</v>
      </c>
      <c r="F1134" s="31" t="s">
        <v>5218</v>
      </c>
      <c r="G1134" s="26" t="s">
        <v>959</v>
      </c>
      <c r="H1134" s="26"/>
      <c r="I1134" s="26" t="s">
        <v>52</v>
      </c>
      <c r="J1134" s="91">
        <v>1</v>
      </c>
      <c r="K1134" s="91">
        <v>1</v>
      </c>
      <c r="L1134" s="91"/>
      <c r="M1134" s="53"/>
      <c r="N1134" s="91"/>
      <c r="O1134" s="91"/>
      <c r="P1134" s="36">
        <v>25</v>
      </c>
      <c r="Q1134" s="36" t="s">
        <v>395</v>
      </c>
      <c r="R1134" s="44"/>
      <c r="S1134" s="126">
        <v>4380</v>
      </c>
      <c r="T1134" s="126" cm="1">
        <f t="array" ref="T1134">_xlfn.IFS(Q1134="始業～就業（8:30～17:15）",R1134*7.75,Q1134="日の入り～日の出",R1134*12,Q1134="その他",S1134)</f>
        <v>4380</v>
      </c>
      <c r="U1134" s="35" t="s">
        <v>51</v>
      </c>
    </row>
    <row r="1135" spans="1:21" s="7" customFormat="1" ht="15" customHeight="1">
      <c r="A1135" s="91">
        <v>20</v>
      </c>
      <c r="B1135" s="31" t="s">
        <v>5145</v>
      </c>
      <c r="C1135" s="31" t="s">
        <v>5146</v>
      </c>
      <c r="D1135" s="29" t="s">
        <v>6092</v>
      </c>
      <c r="E1135" s="91">
        <v>3</v>
      </c>
      <c r="F1135" s="31" t="s">
        <v>5218</v>
      </c>
      <c r="G1135" s="26" t="s">
        <v>959</v>
      </c>
      <c r="H1135" s="26"/>
      <c r="I1135" s="26" t="s">
        <v>897</v>
      </c>
      <c r="J1135" s="91">
        <v>1</v>
      </c>
      <c r="K1135" s="91">
        <v>1</v>
      </c>
      <c r="L1135" s="91"/>
      <c r="M1135" s="53"/>
      <c r="N1135" s="91"/>
      <c r="O1135" s="91"/>
      <c r="P1135" s="36">
        <v>9</v>
      </c>
      <c r="Q1135" s="36" t="s">
        <v>395</v>
      </c>
      <c r="R1135" s="44"/>
      <c r="S1135" s="126">
        <v>4380</v>
      </c>
      <c r="T1135" s="126" cm="1">
        <f t="array" ref="T1135">_xlfn.IFS(Q1135="始業～就業（8:30～17:15）",R1135*7.75,Q1135="日の入り～日の出",R1135*12,Q1135="その他",S1135)</f>
        <v>4380</v>
      </c>
      <c r="U1135" s="35" t="s">
        <v>244</v>
      </c>
    </row>
    <row r="1136" spans="1:21" s="7" customFormat="1" ht="15" customHeight="1">
      <c r="A1136" s="91">
        <v>20</v>
      </c>
      <c r="B1136" s="31" t="s">
        <v>5145</v>
      </c>
      <c r="C1136" s="31" t="s">
        <v>5146</v>
      </c>
      <c r="D1136" s="29" t="s">
        <v>6092</v>
      </c>
      <c r="E1136" s="91">
        <v>3</v>
      </c>
      <c r="F1136" s="31" t="s">
        <v>5218</v>
      </c>
      <c r="G1136" s="26" t="s">
        <v>960</v>
      </c>
      <c r="H1136" s="26"/>
      <c r="I1136" s="26" t="s">
        <v>45</v>
      </c>
      <c r="J1136" s="91">
        <v>2</v>
      </c>
      <c r="K1136" s="91">
        <v>2</v>
      </c>
      <c r="L1136" s="91"/>
      <c r="M1136" s="53"/>
      <c r="N1136" s="91"/>
      <c r="O1136" s="91"/>
      <c r="P1136" s="36">
        <v>45</v>
      </c>
      <c r="Q1136" s="36" t="s">
        <v>395</v>
      </c>
      <c r="R1136" s="44"/>
      <c r="S1136" s="126">
        <v>730</v>
      </c>
      <c r="T1136" s="126" cm="1">
        <f t="array" ref="T1136">_xlfn.IFS(Q1136="始業～就業（8:30～17:15）",R1136*7.75,Q1136="日の入り～日の出",R1136*12,Q1136="その他",S1136)</f>
        <v>730</v>
      </c>
      <c r="U1136" s="35" t="s">
        <v>4948</v>
      </c>
    </row>
    <row r="1137" spans="1:21" s="7" customFormat="1" ht="15" customHeight="1">
      <c r="A1137" s="91">
        <v>20</v>
      </c>
      <c r="B1137" s="31" t="s">
        <v>5145</v>
      </c>
      <c r="C1137" s="31" t="s">
        <v>5146</v>
      </c>
      <c r="D1137" s="29" t="s">
        <v>6092</v>
      </c>
      <c r="E1137" s="91">
        <v>3</v>
      </c>
      <c r="F1137" s="31" t="s">
        <v>5218</v>
      </c>
      <c r="G1137" s="26" t="s">
        <v>961</v>
      </c>
      <c r="H1137" s="26"/>
      <c r="I1137" s="26" t="s">
        <v>52</v>
      </c>
      <c r="J1137" s="91">
        <v>1</v>
      </c>
      <c r="K1137" s="91">
        <v>1</v>
      </c>
      <c r="L1137" s="91"/>
      <c r="M1137" s="53"/>
      <c r="N1137" s="91"/>
      <c r="O1137" s="91"/>
      <c r="P1137" s="36">
        <v>25</v>
      </c>
      <c r="Q1137" s="36" t="s">
        <v>395</v>
      </c>
      <c r="R1137" s="44"/>
      <c r="S1137" s="126">
        <v>4380</v>
      </c>
      <c r="T1137" s="126" cm="1">
        <f t="array" ref="T1137">_xlfn.IFS(Q1137="始業～就業（8:30～17:15）",R1137*7.75,Q1137="日の入り～日の出",R1137*12,Q1137="その他",S1137)</f>
        <v>4380</v>
      </c>
      <c r="U1137" s="35" t="s">
        <v>51</v>
      </c>
    </row>
    <row r="1138" spans="1:21" s="7" customFormat="1" ht="15" customHeight="1">
      <c r="A1138" s="91">
        <v>20</v>
      </c>
      <c r="B1138" s="31" t="s">
        <v>5145</v>
      </c>
      <c r="C1138" s="31" t="s">
        <v>5146</v>
      </c>
      <c r="D1138" s="29" t="s">
        <v>6092</v>
      </c>
      <c r="E1138" s="91">
        <v>3</v>
      </c>
      <c r="F1138" s="31" t="s">
        <v>5218</v>
      </c>
      <c r="G1138" s="26" t="s">
        <v>961</v>
      </c>
      <c r="H1138" s="26"/>
      <c r="I1138" s="26" t="s">
        <v>45</v>
      </c>
      <c r="J1138" s="91">
        <v>1</v>
      </c>
      <c r="K1138" s="91">
        <v>1</v>
      </c>
      <c r="L1138" s="91"/>
      <c r="M1138" s="53"/>
      <c r="N1138" s="91"/>
      <c r="O1138" s="91"/>
      <c r="P1138" s="36">
        <v>45</v>
      </c>
      <c r="Q1138" s="36" t="s">
        <v>395</v>
      </c>
      <c r="R1138" s="44"/>
      <c r="S1138" s="126">
        <v>4380</v>
      </c>
      <c r="T1138" s="126" cm="1">
        <f t="array" ref="T1138">_xlfn.IFS(Q1138="始業～就業（8:30～17:15）",R1138*7.75,Q1138="日の入り～日の出",R1138*12,Q1138="その他",S1138)</f>
        <v>4380</v>
      </c>
      <c r="U1138" s="35" t="s">
        <v>4948</v>
      </c>
    </row>
    <row r="1139" spans="1:21" s="7" customFormat="1" ht="15" customHeight="1">
      <c r="A1139" s="91">
        <v>20</v>
      </c>
      <c r="B1139" s="31" t="s">
        <v>5145</v>
      </c>
      <c r="C1139" s="31" t="s">
        <v>5146</v>
      </c>
      <c r="D1139" s="29" t="s">
        <v>6092</v>
      </c>
      <c r="E1139" s="91">
        <v>3</v>
      </c>
      <c r="F1139" s="31" t="s">
        <v>5218</v>
      </c>
      <c r="G1139" s="26" t="s">
        <v>962</v>
      </c>
      <c r="H1139" s="26"/>
      <c r="I1139" s="26" t="s">
        <v>52</v>
      </c>
      <c r="J1139" s="91">
        <v>2</v>
      </c>
      <c r="K1139" s="91">
        <v>6</v>
      </c>
      <c r="L1139" s="91"/>
      <c r="M1139" s="53"/>
      <c r="N1139" s="91"/>
      <c r="O1139" s="91"/>
      <c r="P1139" s="36">
        <v>25</v>
      </c>
      <c r="Q1139" s="36" t="s">
        <v>395</v>
      </c>
      <c r="R1139" s="44"/>
      <c r="S1139" s="126">
        <v>730</v>
      </c>
      <c r="T1139" s="126" cm="1">
        <f t="array" ref="T1139">_xlfn.IFS(Q1139="始業～就業（8:30～17:15）",R1139*7.75,Q1139="日の入り～日の出",R1139*12,Q1139="その他",S1139)</f>
        <v>730</v>
      </c>
      <c r="U1139" s="35" t="s">
        <v>51</v>
      </c>
    </row>
    <row r="1140" spans="1:21" s="7" customFormat="1" ht="15" customHeight="1">
      <c r="A1140" s="91">
        <v>20</v>
      </c>
      <c r="B1140" s="31" t="s">
        <v>5145</v>
      </c>
      <c r="C1140" s="31" t="s">
        <v>5146</v>
      </c>
      <c r="D1140" s="29" t="s">
        <v>6092</v>
      </c>
      <c r="E1140" s="91">
        <v>3</v>
      </c>
      <c r="F1140" s="31" t="s">
        <v>5218</v>
      </c>
      <c r="G1140" s="26" t="s">
        <v>963</v>
      </c>
      <c r="H1140" s="26"/>
      <c r="I1140" s="26" t="s">
        <v>52</v>
      </c>
      <c r="J1140" s="91">
        <v>2</v>
      </c>
      <c r="K1140" s="91">
        <v>6</v>
      </c>
      <c r="L1140" s="91"/>
      <c r="M1140" s="53"/>
      <c r="N1140" s="91"/>
      <c r="O1140" s="91"/>
      <c r="P1140" s="36">
        <v>25</v>
      </c>
      <c r="Q1140" s="36" t="s">
        <v>395</v>
      </c>
      <c r="R1140" s="44"/>
      <c r="S1140" s="126">
        <v>730</v>
      </c>
      <c r="T1140" s="126" cm="1">
        <f t="array" ref="T1140">_xlfn.IFS(Q1140="始業～就業（8:30～17:15）",R1140*7.75,Q1140="日の入り～日の出",R1140*12,Q1140="その他",S1140)</f>
        <v>730</v>
      </c>
      <c r="U1140" s="35" t="s">
        <v>51</v>
      </c>
    </row>
    <row r="1141" spans="1:21" s="7" customFormat="1" ht="15" customHeight="1">
      <c r="A1141" s="91">
        <v>20</v>
      </c>
      <c r="B1141" s="31" t="s">
        <v>5145</v>
      </c>
      <c r="C1141" s="31" t="s">
        <v>5146</v>
      </c>
      <c r="D1141" s="29" t="s">
        <v>6092</v>
      </c>
      <c r="E1141" s="91">
        <v>3</v>
      </c>
      <c r="F1141" s="31" t="s">
        <v>5218</v>
      </c>
      <c r="G1141" s="26" t="s">
        <v>964</v>
      </c>
      <c r="H1141" s="26"/>
      <c r="I1141" s="26" t="s">
        <v>52</v>
      </c>
      <c r="J1141" s="91">
        <v>2</v>
      </c>
      <c r="K1141" s="91">
        <v>6</v>
      </c>
      <c r="L1141" s="91"/>
      <c r="M1141" s="53"/>
      <c r="N1141" s="91"/>
      <c r="O1141" s="91"/>
      <c r="P1141" s="36">
        <v>25</v>
      </c>
      <c r="Q1141" s="36" t="s">
        <v>395</v>
      </c>
      <c r="R1141" s="44"/>
      <c r="S1141" s="126">
        <v>730</v>
      </c>
      <c r="T1141" s="126" cm="1">
        <f t="array" ref="T1141">_xlfn.IFS(Q1141="始業～就業（8:30～17:15）",R1141*7.75,Q1141="日の入り～日の出",R1141*12,Q1141="その他",S1141)</f>
        <v>730</v>
      </c>
      <c r="U1141" s="35" t="s">
        <v>51</v>
      </c>
    </row>
    <row r="1142" spans="1:21" s="7" customFormat="1" ht="15" customHeight="1">
      <c r="A1142" s="91">
        <v>20</v>
      </c>
      <c r="B1142" s="31" t="s">
        <v>5145</v>
      </c>
      <c r="C1142" s="31" t="s">
        <v>5146</v>
      </c>
      <c r="D1142" s="29" t="s">
        <v>6092</v>
      </c>
      <c r="E1142" s="91">
        <v>3</v>
      </c>
      <c r="F1142" s="31" t="s">
        <v>5218</v>
      </c>
      <c r="G1142" s="26" t="s">
        <v>965</v>
      </c>
      <c r="H1142" s="26"/>
      <c r="I1142" s="26" t="s">
        <v>52</v>
      </c>
      <c r="J1142" s="91">
        <v>2</v>
      </c>
      <c r="K1142" s="91">
        <v>6</v>
      </c>
      <c r="L1142" s="91"/>
      <c r="M1142" s="53"/>
      <c r="N1142" s="91"/>
      <c r="O1142" s="91"/>
      <c r="P1142" s="36">
        <v>25</v>
      </c>
      <c r="Q1142" s="36" t="s">
        <v>395</v>
      </c>
      <c r="R1142" s="44"/>
      <c r="S1142" s="126">
        <v>730</v>
      </c>
      <c r="T1142" s="126" cm="1">
        <f t="array" ref="T1142">_xlfn.IFS(Q1142="始業～就業（8:30～17:15）",R1142*7.75,Q1142="日の入り～日の出",R1142*12,Q1142="その他",S1142)</f>
        <v>730</v>
      </c>
      <c r="U1142" s="35" t="s">
        <v>51</v>
      </c>
    </row>
    <row r="1143" spans="1:21" s="7" customFormat="1" ht="15" customHeight="1">
      <c r="A1143" s="91">
        <v>20</v>
      </c>
      <c r="B1143" s="31" t="s">
        <v>5145</v>
      </c>
      <c r="C1143" s="31" t="s">
        <v>5146</v>
      </c>
      <c r="D1143" s="29" t="s">
        <v>6092</v>
      </c>
      <c r="E1143" s="91">
        <v>3</v>
      </c>
      <c r="F1143" s="31" t="s">
        <v>5218</v>
      </c>
      <c r="G1143" s="26" t="s">
        <v>966</v>
      </c>
      <c r="H1143" s="26"/>
      <c r="I1143" s="26" t="s">
        <v>52</v>
      </c>
      <c r="J1143" s="91">
        <v>2</v>
      </c>
      <c r="K1143" s="91">
        <v>6</v>
      </c>
      <c r="L1143" s="91"/>
      <c r="M1143" s="53"/>
      <c r="N1143" s="91"/>
      <c r="O1143" s="91"/>
      <c r="P1143" s="36">
        <v>25</v>
      </c>
      <c r="Q1143" s="36" t="s">
        <v>395</v>
      </c>
      <c r="R1143" s="44"/>
      <c r="S1143" s="126">
        <v>730</v>
      </c>
      <c r="T1143" s="126" cm="1">
        <f t="array" ref="T1143">_xlfn.IFS(Q1143="始業～就業（8:30～17:15）",R1143*7.75,Q1143="日の入り～日の出",R1143*12,Q1143="その他",S1143)</f>
        <v>730</v>
      </c>
      <c r="U1143" s="35" t="s">
        <v>51</v>
      </c>
    </row>
    <row r="1144" spans="1:21" s="7" customFormat="1" ht="15" customHeight="1">
      <c r="A1144" s="91">
        <v>20</v>
      </c>
      <c r="B1144" s="31" t="s">
        <v>5145</v>
      </c>
      <c r="C1144" s="31" t="s">
        <v>5146</v>
      </c>
      <c r="D1144" s="29" t="s">
        <v>6092</v>
      </c>
      <c r="E1144" s="91">
        <v>3</v>
      </c>
      <c r="F1144" s="31" t="s">
        <v>5218</v>
      </c>
      <c r="G1144" s="26" t="s">
        <v>967</v>
      </c>
      <c r="H1144" s="26"/>
      <c r="I1144" s="26" t="s">
        <v>52</v>
      </c>
      <c r="J1144" s="91">
        <v>2</v>
      </c>
      <c r="K1144" s="91">
        <v>6</v>
      </c>
      <c r="L1144" s="91"/>
      <c r="M1144" s="53"/>
      <c r="N1144" s="91"/>
      <c r="O1144" s="91"/>
      <c r="P1144" s="36">
        <v>25</v>
      </c>
      <c r="Q1144" s="36" t="s">
        <v>395</v>
      </c>
      <c r="R1144" s="44"/>
      <c r="S1144" s="126">
        <v>730</v>
      </c>
      <c r="T1144" s="126" cm="1">
        <f t="array" ref="T1144">_xlfn.IFS(Q1144="始業～就業（8:30～17:15）",R1144*7.75,Q1144="日の入り～日の出",R1144*12,Q1144="その他",S1144)</f>
        <v>730</v>
      </c>
      <c r="U1144" s="35" t="s">
        <v>51</v>
      </c>
    </row>
    <row r="1145" spans="1:21" s="7" customFormat="1" ht="15" customHeight="1">
      <c r="A1145" s="91">
        <v>20</v>
      </c>
      <c r="B1145" s="31" t="s">
        <v>5145</v>
      </c>
      <c r="C1145" s="31" t="s">
        <v>5146</v>
      </c>
      <c r="D1145" s="29" t="s">
        <v>6092</v>
      </c>
      <c r="E1145" s="91">
        <v>3</v>
      </c>
      <c r="F1145" s="31" t="s">
        <v>5218</v>
      </c>
      <c r="G1145" s="26" t="s">
        <v>968</v>
      </c>
      <c r="H1145" s="26"/>
      <c r="I1145" s="26" t="s">
        <v>52</v>
      </c>
      <c r="J1145" s="91">
        <v>2</v>
      </c>
      <c r="K1145" s="91">
        <v>6</v>
      </c>
      <c r="L1145" s="91"/>
      <c r="M1145" s="53"/>
      <c r="N1145" s="91"/>
      <c r="O1145" s="91"/>
      <c r="P1145" s="36">
        <v>25</v>
      </c>
      <c r="Q1145" s="36" t="s">
        <v>395</v>
      </c>
      <c r="R1145" s="44"/>
      <c r="S1145" s="126">
        <v>730</v>
      </c>
      <c r="T1145" s="126" cm="1">
        <f t="array" ref="T1145">_xlfn.IFS(Q1145="始業～就業（8:30～17:15）",R1145*7.75,Q1145="日の入り～日の出",R1145*12,Q1145="その他",S1145)</f>
        <v>730</v>
      </c>
      <c r="U1145" s="35" t="s">
        <v>51</v>
      </c>
    </row>
    <row r="1146" spans="1:21" s="7" customFormat="1" ht="15" customHeight="1">
      <c r="A1146" s="91">
        <v>20</v>
      </c>
      <c r="B1146" s="31" t="s">
        <v>5145</v>
      </c>
      <c r="C1146" s="31" t="s">
        <v>5146</v>
      </c>
      <c r="D1146" s="29" t="s">
        <v>6092</v>
      </c>
      <c r="E1146" s="91">
        <v>3</v>
      </c>
      <c r="F1146" s="31" t="s">
        <v>5218</v>
      </c>
      <c r="G1146" s="26" t="s">
        <v>969</v>
      </c>
      <c r="H1146" s="26"/>
      <c r="I1146" s="26" t="s">
        <v>52</v>
      </c>
      <c r="J1146" s="91">
        <v>2</v>
      </c>
      <c r="K1146" s="91">
        <v>6</v>
      </c>
      <c r="L1146" s="91"/>
      <c r="M1146" s="53"/>
      <c r="N1146" s="91"/>
      <c r="O1146" s="91"/>
      <c r="P1146" s="36">
        <v>25</v>
      </c>
      <c r="Q1146" s="36" t="s">
        <v>395</v>
      </c>
      <c r="R1146" s="44"/>
      <c r="S1146" s="126">
        <v>730</v>
      </c>
      <c r="T1146" s="126" cm="1">
        <f t="array" ref="T1146">_xlfn.IFS(Q1146="始業～就業（8:30～17:15）",R1146*7.75,Q1146="日の入り～日の出",R1146*12,Q1146="その他",S1146)</f>
        <v>730</v>
      </c>
      <c r="U1146" s="35" t="s">
        <v>51</v>
      </c>
    </row>
    <row r="1147" spans="1:21" s="7" customFormat="1" ht="15" customHeight="1">
      <c r="A1147" s="91">
        <v>20</v>
      </c>
      <c r="B1147" s="31" t="s">
        <v>5145</v>
      </c>
      <c r="C1147" s="31" t="s">
        <v>5146</v>
      </c>
      <c r="D1147" s="29" t="s">
        <v>6092</v>
      </c>
      <c r="E1147" s="91">
        <v>3</v>
      </c>
      <c r="F1147" s="31" t="s">
        <v>5218</v>
      </c>
      <c r="G1147" s="26" t="s">
        <v>970</v>
      </c>
      <c r="H1147" s="26"/>
      <c r="I1147" s="26" t="s">
        <v>52</v>
      </c>
      <c r="J1147" s="91">
        <v>2</v>
      </c>
      <c r="K1147" s="91">
        <v>6</v>
      </c>
      <c r="L1147" s="91"/>
      <c r="M1147" s="53"/>
      <c r="N1147" s="91"/>
      <c r="O1147" s="91"/>
      <c r="P1147" s="36">
        <v>25</v>
      </c>
      <c r="Q1147" s="36" t="s">
        <v>395</v>
      </c>
      <c r="R1147" s="44"/>
      <c r="S1147" s="126">
        <v>730</v>
      </c>
      <c r="T1147" s="126" cm="1">
        <f t="array" ref="T1147">_xlfn.IFS(Q1147="始業～就業（8:30～17:15）",R1147*7.75,Q1147="日の入り～日の出",R1147*12,Q1147="その他",S1147)</f>
        <v>730</v>
      </c>
      <c r="U1147" s="35" t="s">
        <v>51</v>
      </c>
    </row>
    <row r="1148" spans="1:21" s="7" customFormat="1" ht="15" customHeight="1">
      <c r="A1148" s="91">
        <v>20</v>
      </c>
      <c r="B1148" s="31" t="s">
        <v>5145</v>
      </c>
      <c r="C1148" s="31" t="s">
        <v>5146</v>
      </c>
      <c r="D1148" s="29" t="s">
        <v>6092</v>
      </c>
      <c r="E1148" s="91">
        <v>3</v>
      </c>
      <c r="F1148" s="31" t="s">
        <v>5218</v>
      </c>
      <c r="G1148" s="26" t="s">
        <v>971</v>
      </c>
      <c r="H1148" s="26"/>
      <c r="I1148" s="26" t="s">
        <v>52</v>
      </c>
      <c r="J1148" s="91">
        <v>2</v>
      </c>
      <c r="K1148" s="91">
        <v>6</v>
      </c>
      <c r="L1148" s="91"/>
      <c r="M1148" s="53"/>
      <c r="N1148" s="91"/>
      <c r="O1148" s="91"/>
      <c r="P1148" s="36">
        <v>25</v>
      </c>
      <c r="Q1148" s="36" t="s">
        <v>395</v>
      </c>
      <c r="R1148" s="44"/>
      <c r="S1148" s="126">
        <v>730</v>
      </c>
      <c r="T1148" s="126" cm="1">
        <f t="array" ref="T1148">_xlfn.IFS(Q1148="始業～就業（8:30～17:15）",R1148*7.75,Q1148="日の入り～日の出",R1148*12,Q1148="その他",S1148)</f>
        <v>730</v>
      </c>
      <c r="U1148" s="35" t="s">
        <v>51</v>
      </c>
    </row>
    <row r="1149" spans="1:21" s="7" customFormat="1" ht="15" customHeight="1">
      <c r="A1149" s="91">
        <v>20</v>
      </c>
      <c r="B1149" s="31" t="s">
        <v>5145</v>
      </c>
      <c r="C1149" s="31" t="s">
        <v>5146</v>
      </c>
      <c r="D1149" s="29" t="s">
        <v>6092</v>
      </c>
      <c r="E1149" s="91">
        <v>3</v>
      </c>
      <c r="F1149" s="31" t="s">
        <v>5218</v>
      </c>
      <c r="G1149" s="26" t="s">
        <v>972</v>
      </c>
      <c r="H1149" s="26"/>
      <c r="I1149" s="26" t="s">
        <v>52</v>
      </c>
      <c r="J1149" s="91">
        <v>2</v>
      </c>
      <c r="K1149" s="91">
        <v>6</v>
      </c>
      <c r="L1149" s="91"/>
      <c r="M1149" s="53"/>
      <c r="N1149" s="91"/>
      <c r="O1149" s="91"/>
      <c r="P1149" s="36">
        <v>25</v>
      </c>
      <c r="Q1149" s="36" t="s">
        <v>395</v>
      </c>
      <c r="R1149" s="44"/>
      <c r="S1149" s="126">
        <v>730</v>
      </c>
      <c r="T1149" s="126" cm="1">
        <f t="array" ref="T1149">_xlfn.IFS(Q1149="始業～就業（8:30～17:15）",R1149*7.75,Q1149="日の入り～日の出",R1149*12,Q1149="その他",S1149)</f>
        <v>730</v>
      </c>
      <c r="U1149" s="35" t="s">
        <v>51</v>
      </c>
    </row>
    <row r="1150" spans="1:21" s="7" customFormat="1" ht="15" customHeight="1">
      <c r="A1150" s="91">
        <v>20</v>
      </c>
      <c r="B1150" s="31" t="s">
        <v>5145</v>
      </c>
      <c r="C1150" s="31" t="s">
        <v>5146</v>
      </c>
      <c r="D1150" s="29" t="s">
        <v>6092</v>
      </c>
      <c r="E1150" s="91">
        <v>3</v>
      </c>
      <c r="F1150" s="31" t="s">
        <v>5218</v>
      </c>
      <c r="G1150" s="26" t="s">
        <v>973</v>
      </c>
      <c r="H1150" s="26"/>
      <c r="I1150" s="26" t="s">
        <v>52</v>
      </c>
      <c r="J1150" s="91">
        <v>2</v>
      </c>
      <c r="K1150" s="91">
        <v>6</v>
      </c>
      <c r="L1150" s="91"/>
      <c r="M1150" s="53"/>
      <c r="N1150" s="91"/>
      <c r="O1150" s="91"/>
      <c r="P1150" s="36">
        <v>25</v>
      </c>
      <c r="Q1150" s="36" t="s">
        <v>395</v>
      </c>
      <c r="R1150" s="44"/>
      <c r="S1150" s="126">
        <v>730</v>
      </c>
      <c r="T1150" s="126" cm="1">
        <f t="array" ref="T1150">_xlfn.IFS(Q1150="始業～就業（8:30～17:15）",R1150*7.75,Q1150="日の入り～日の出",R1150*12,Q1150="その他",S1150)</f>
        <v>730</v>
      </c>
      <c r="U1150" s="35" t="s">
        <v>51</v>
      </c>
    </row>
    <row r="1151" spans="1:21" s="7" customFormat="1" ht="15" customHeight="1">
      <c r="A1151" s="91">
        <v>20</v>
      </c>
      <c r="B1151" s="31" t="s">
        <v>5145</v>
      </c>
      <c r="C1151" s="31" t="s">
        <v>5146</v>
      </c>
      <c r="D1151" s="29" t="s">
        <v>6092</v>
      </c>
      <c r="E1151" s="91">
        <v>3</v>
      </c>
      <c r="F1151" s="31" t="s">
        <v>5218</v>
      </c>
      <c r="G1151" s="26" t="s">
        <v>974</v>
      </c>
      <c r="H1151" s="26"/>
      <c r="I1151" s="26" t="s">
        <v>52</v>
      </c>
      <c r="J1151" s="91">
        <v>2</v>
      </c>
      <c r="K1151" s="91">
        <v>6</v>
      </c>
      <c r="L1151" s="91"/>
      <c r="M1151" s="53"/>
      <c r="N1151" s="91"/>
      <c r="O1151" s="91"/>
      <c r="P1151" s="36">
        <v>25</v>
      </c>
      <c r="Q1151" s="36" t="s">
        <v>395</v>
      </c>
      <c r="R1151" s="44"/>
      <c r="S1151" s="126">
        <v>730</v>
      </c>
      <c r="T1151" s="126" cm="1">
        <f t="array" ref="T1151">_xlfn.IFS(Q1151="始業～就業（8:30～17:15）",R1151*7.75,Q1151="日の入り～日の出",R1151*12,Q1151="その他",S1151)</f>
        <v>730</v>
      </c>
      <c r="U1151" s="35" t="s">
        <v>51</v>
      </c>
    </row>
    <row r="1152" spans="1:21" s="7" customFormat="1" ht="15" customHeight="1">
      <c r="A1152" s="91">
        <v>20</v>
      </c>
      <c r="B1152" s="31" t="s">
        <v>5145</v>
      </c>
      <c r="C1152" s="31" t="s">
        <v>5146</v>
      </c>
      <c r="D1152" s="29" t="s">
        <v>6092</v>
      </c>
      <c r="E1152" s="91">
        <v>3</v>
      </c>
      <c r="F1152" s="31" t="s">
        <v>5218</v>
      </c>
      <c r="G1152" s="26" t="s">
        <v>975</v>
      </c>
      <c r="H1152" s="26"/>
      <c r="I1152" s="26" t="s">
        <v>15</v>
      </c>
      <c r="J1152" s="91">
        <v>2</v>
      </c>
      <c r="K1152" s="91">
        <v>2</v>
      </c>
      <c r="L1152" s="91"/>
      <c r="M1152" s="53"/>
      <c r="N1152" s="91"/>
      <c r="O1152" s="91"/>
      <c r="P1152" s="36">
        <v>40</v>
      </c>
      <c r="Q1152" s="36" t="s">
        <v>395</v>
      </c>
      <c r="R1152" s="44"/>
      <c r="S1152" s="126">
        <v>4380</v>
      </c>
      <c r="T1152" s="126" cm="1">
        <f t="array" ref="T1152">_xlfn.IFS(Q1152="始業～就業（8:30～17:15）",R1152*7.75,Q1152="日の入り～日の出",R1152*12,Q1152="その他",S1152)</f>
        <v>4380</v>
      </c>
      <c r="U1152" s="35" t="s">
        <v>4966</v>
      </c>
    </row>
    <row r="1153" spans="1:21" s="7" customFormat="1" ht="15" customHeight="1">
      <c r="A1153" s="91">
        <v>20</v>
      </c>
      <c r="B1153" s="31" t="s">
        <v>5145</v>
      </c>
      <c r="C1153" s="31" t="s">
        <v>5146</v>
      </c>
      <c r="D1153" s="29" t="s">
        <v>6092</v>
      </c>
      <c r="E1153" s="91">
        <v>4</v>
      </c>
      <c r="F1153" s="31" t="s">
        <v>5218</v>
      </c>
      <c r="G1153" s="26" t="s">
        <v>976</v>
      </c>
      <c r="H1153" s="26"/>
      <c r="I1153" s="26" t="s">
        <v>45</v>
      </c>
      <c r="J1153" s="91">
        <v>1</v>
      </c>
      <c r="K1153" s="91">
        <v>1</v>
      </c>
      <c r="L1153" s="91"/>
      <c r="M1153" s="53"/>
      <c r="N1153" s="91"/>
      <c r="O1153" s="91"/>
      <c r="P1153" s="36">
        <v>45</v>
      </c>
      <c r="Q1153" s="36" t="s">
        <v>395</v>
      </c>
      <c r="R1153" s="44"/>
      <c r="S1153" s="126">
        <v>4380</v>
      </c>
      <c r="T1153" s="126" cm="1">
        <f t="array" ref="T1153">_xlfn.IFS(Q1153="始業～就業（8:30～17:15）",R1153*7.75,Q1153="日の入り～日の出",R1153*12,Q1153="その他",S1153)</f>
        <v>4380</v>
      </c>
      <c r="U1153" s="35" t="s">
        <v>4948</v>
      </c>
    </row>
    <row r="1154" spans="1:21" s="7" customFormat="1" ht="15" customHeight="1">
      <c r="A1154" s="91">
        <v>20</v>
      </c>
      <c r="B1154" s="31" t="s">
        <v>5145</v>
      </c>
      <c r="C1154" s="31" t="s">
        <v>5146</v>
      </c>
      <c r="D1154" s="29" t="s">
        <v>6092</v>
      </c>
      <c r="E1154" s="91">
        <v>4</v>
      </c>
      <c r="F1154" s="31" t="s">
        <v>5218</v>
      </c>
      <c r="G1154" s="26" t="s">
        <v>977</v>
      </c>
      <c r="H1154" s="26"/>
      <c r="I1154" s="26" t="s">
        <v>45</v>
      </c>
      <c r="J1154" s="91">
        <v>1</v>
      </c>
      <c r="K1154" s="91">
        <v>1</v>
      </c>
      <c r="L1154" s="91"/>
      <c r="M1154" s="53"/>
      <c r="N1154" s="91"/>
      <c r="O1154" s="91"/>
      <c r="P1154" s="36">
        <v>45</v>
      </c>
      <c r="Q1154" s="36" t="s">
        <v>395</v>
      </c>
      <c r="R1154" s="44"/>
      <c r="S1154" s="126">
        <v>4380</v>
      </c>
      <c r="T1154" s="126" cm="1">
        <f t="array" ref="T1154">_xlfn.IFS(Q1154="始業～就業（8:30～17:15）",R1154*7.75,Q1154="日の入り～日の出",R1154*12,Q1154="その他",S1154)</f>
        <v>4380</v>
      </c>
      <c r="U1154" s="35" t="s">
        <v>4948</v>
      </c>
    </row>
    <row r="1155" spans="1:21" s="7" customFormat="1" ht="15" customHeight="1">
      <c r="A1155" s="91">
        <v>20</v>
      </c>
      <c r="B1155" s="31" t="s">
        <v>5145</v>
      </c>
      <c r="C1155" s="31" t="s">
        <v>5146</v>
      </c>
      <c r="D1155" s="29" t="s">
        <v>6092</v>
      </c>
      <c r="E1155" s="91">
        <v>4</v>
      </c>
      <c r="F1155" s="31" t="s">
        <v>5218</v>
      </c>
      <c r="G1155" s="26" t="s">
        <v>978</v>
      </c>
      <c r="H1155" s="26"/>
      <c r="I1155" s="26" t="s">
        <v>45</v>
      </c>
      <c r="J1155" s="91">
        <v>2</v>
      </c>
      <c r="K1155" s="91">
        <v>2</v>
      </c>
      <c r="L1155" s="91"/>
      <c r="M1155" s="53"/>
      <c r="N1155" s="91"/>
      <c r="O1155" s="91"/>
      <c r="P1155" s="36">
        <v>45</v>
      </c>
      <c r="Q1155" s="36" t="s">
        <v>395</v>
      </c>
      <c r="R1155" s="44"/>
      <c r="S1155" s="126">
        <v>4380</v>
      </c>
      <c r="T1155" s="126" cm="1">
        <f t="array" ref="T1155">_xlfn.IFS(Q1155="始業～就業（8:30～17:15）",R1155*7.75,Q1155="日の入り～日の出",R1155*12,Q1155="その他",S1155)</f>
        <v>4380</v>
      </c>
      <c r="U1155" s="35" t="s">
        <v>4948</v>
      </c>
    </row>
    <row r="1156" spans="1:21" s="7" customFormat="1" ht="15" customHeight="1">
      <c r="A1156" s="91">
        <v>20</v>
      </c>
      <c r="B1156" s="31" t="s">
        <v>5145</v>
      </c>
      <c r="C1156" s="31" t="s">
        <v>5146</v>
      </c>
      <c r="D1156" s="29" t="s">
        <v>6092</v>
      </c>
      <c r="E1156" s="91">
        <v>1</v>
      </c>
      <c r="F1156" s="31" t="s">
        <v>5219</v>
      </c>
      <c r="G1156" s="26" t="s">
        <v>979</v>
      </c>
      <c r="H1156" s="26"/>
      <c r="I1156" s="26" t="s">
        <v>45</v>
      </c>
      <c r="J1156" s="91">
        <v>2</v>
      </c>
      <c r="K1156" s="91">
        <v>2</v>
      </c>
      <c r="L1156" s="91"/>
      <c r="M1156" s="53"/>
      <c r="N1156" s="91"/>
      <c r="O1156" s="91"/>
      <c r="P1156" s="36">
        <v>45</v>
      </c>
      <c r="Q1156" s="36" t="s">
        <v>395</v>
      </c>
      <c r="R1156" s="44"/>
      <c r="S1156" s="126">
        <v>1460</v>
      </c>
      <c r="T1156" s="126" cm="1">
        <f t="array" ref="T1156">_xlfn.IFS(Q1156="始業～就業（8:30～17:15）",R1156*7.75,Q1156="日の入り～日の出",R1156*12,Q1156="その他",S1156)</f>
        <v>1460</v>
      </c>
      <c r="U1156" s="35" t="s">
        <v>4948</v>
      </c>
    </row>
    <row r="1157" spans="1:21" s="7" customFormat="1" ht="15" customHeight="1">
      <c r="A1157" s="91">
        <v>20</v>
      </c>
      <c r="B1157" s="31" t="s">
        <v>5145</v>
      </c>
      <c r="C1157" s="31" t="s">
        <v>5146</v>
      </c>
      <c r="D1157" s="29" t="s">
        <v>6092</v>
      </c>
      <c r="E1157" s="91">
        <v>1</v>
      </c>
      <c r="F1157" s="31" t="s">
        <v>5219</v>
      </c>
      <c r="G1157" s="26" t="s">
        <v>980</v>
      </c>
      <c r="H1157" s="26"/>
      <c r="I1157" s="26" t="s">
        <v>45</v>
      </c>
      <c r="J1157" s="91">
        <v>1</v>
      </c>
      <c r="K1157" s="91">
        <v>1</v>
      </c>
      <c r="L1157" s="91"/>
      <c r="M1157" s="53"/>
      <c r="N1157" s="91"/>
      <c r="O1157" s="91"/>
      <c r="P1157" s="36">
        <v>45</v>
      </c>
      <c r="Q1157" s="36" t="s">
        <v>395</v>
      </c>
      <c r="R1157" s="44"/>
      <c r="S1157" s="126">
        <v>1460</v>
      </c>
      <c r="T1157" s="126" cm="1">
        <f t="array" ref="T1157">_xlfn.IFS(Q1157="始業～就業（8:30～17:15）",R1157*7.75,Q1157="日の入り～日の出",R1157*12,Q1157="その他",S1157)</f>
        <v>1460</v>
      </c>
      <c r="U1157" s="35" t="s">
        <v>4948</v>
      </c>
    </row>
    <row r="1158" spans="1:21" s="7" customFormat="1" ht="15" customHeight="1">
      <c r="A1158" s="91">
        <v>20</v>
      </c>
      <c r="B1158" s="31" t="s">
        <v>5145</v>
      </c>
      <c r="C1158" s="31" t="s">
        <v>5146</v>
      </c>
      <c r="D1158" s="29" t="s">
        <v>6092</v>
      </c>
      <c r="E1158" s="91">
        <v>1</v>
      </c>
      <c r="F1158" s="31" t="s">
        <v>5219</v>
      </c>
      <c r="G1158" s="26" t="s">
        <v>980</v>
      </c>
      <c r="H1158" s="26"/>
      <c r="I1158" s="26" t="s">
        <v>52</v>
      </c>
      <c r="J1158" s="91">
        <v>1</v>
      </c>
      <c r="K1158" s="91">
        <v>1</v>
      </c>
      <c r="L1158" s="91"/>
      <c r="M1158" s="53"/>
      <c r="N1158" s="91"/>
      <c r="O1158" s="91"/>
      <c r="P1158" s="36">
        <v>25</v>
      </c>
      <c r="Q1158" s="36" t="s">
        <v>395</v>
      </c>
      <c r="R1158" s="44"/>
      <c r="S1158" s="126">
        <v>1460</v>
      </c>
      <c r="T1158" s="126" cm="1">
        <f t="array" ref="T1158">_xlfn.IFS(Q1158="始業～就業（8:30～17:15）",R1158*7.75,Q1158="日の入り～日の出",R1158*12,Q1158="その他",S1158)</f>
        <v>1460</v>
      </c>
      <c r="U1158" s="35" t="s">
        <v>51</v>
      </c>
    </row>
    <row r="1159" spans="1:21" s="7" customFormat="1" ht="15" customHeight="1">
      <c r="A1159" s="91">
        <v>20</v>
      </c>
      <c r="B1159" s="31" t="s">
        <v>5145</v>
      </c>
      <c r="C1159" s="31" t="s">
        <v>5146</v>
      </c>
      <c r="D1159" s="29" t="s">
        <v>6092</v>
      </c>
      <c r="E1159" s="91">
        <v>1</v>
      </c>
      <c r="F1159" s="31" t="s">
        <v>5219</v>
      </c>
      <c r="G1159" s="26" t="s">
        <v>981</v>
      </c>
      <c r="H1159" s="26"/>
      <c r="I1159" s="26" t="s">
        <v>45</v>
      </c>
      <c r="J1159" s="91">
        <v>1</v>
      </c>
      <c r="K1159" s="91">
        <v>1</v>
      </c>
      <c r="L1159" s="91"/>
      <c r="M1159" s="53"/>
      <c r="N1159" s="91"/>
      <c r="O1159" s="91"/>
      <c r="P1159" s="36">
        <v>45</v>
      </c>
      <c r="Q1159" s="36" t="s">
        <v>395</v>
      </c>
      <c r="R1159" s="44"/>
      <c r="S1159" s="126">
        <v>1460</v>
      </c>
      <c r="T1159" s="126" cm="1">
        <f t="array" ref="T1159">_xlfn.IFS(Q1159="始業～就業（8:30～17:15）",R1159*7.75,Q1159="日の入り～日の出",R1159*12,Q1159="その他",S1159)</f>
        <v>1460</v>
      </c>
      <c r="U1159" s="35" t="s">
        <v>4948</v>
      </c>
    </row>
    <row r="1160" spans="1:21" s="7" customFormat="1" ht="15" customHeight="1">
      <c r="A1160" s="91">
        <v>20</v>
      </c>
      <c r="B1160" s="31" t="s">
        <v>5145</v>
      </c>
      <c r="C1160" s="31" t="s">
        <v>5146</v>
      </c>
      <c r="D1160" s="29" t="s">
        <v>6092</v>
      </c>
      <c r="E1160" s="91">
        <v>1</v>
      </c>
      <c r="F1160" s="31" t="s">
        <v>5219</v>
      </c>
      <c r="G1160" s="26" t="s">
        <v>981</v>
      </c>
      <c r="H1160" s="26"/>
      <c r="I1160" s="26" t="s">
        <v>52</v>
      </c>
      <c r="J1160" s="91">
        <v>1</v>
      </c>
      <c r="K1160" s="91">
        <v>1</v>
      </c>
      <c r="L1160" s="91"/>
      <c r="M1160" s="53"/>
      <c r="N1160" s="91"/>
      <c r="O1160" s="91"/>
      <c r="P1160" s="36">
        <v>25</v>
      </c>
      <c r="Q1160" s="36" t="s">
        <v>395</v>
      </c>
      <c r="R1160" s="44"/>
      <c r="S1160" s="126">
        <v>1460</v>
      </c>
      <c r="T1160" s="126" cm="1">
        <f t="array" ref="T1160">_xlfn.IFS(Q1160="始業～就業（8:30～17:15）",R1160*7.75,Q1160="日の入り～日の出",R1160*12,Q1160="その他",S1160)</f>
        <v>1460</v>
      </c>
      <c r="U1160" s="35" t="s">
        <v>51</v>
      </c>
    </row>
    <row r="1161" spans="1:21" s="7" customFormat="1" ht="15" customHeight="1">
      <c r="A1161" s="91">
        <v>20</v>
      </c>
      <c r="B1161" s="31" t="s">
        <v>5145</v>
      </c>
      <c r="C1161" s="31" t="s">
        <v>5146</v>
      </c>
      <c r="D1161" s="29" t="s">
        <v>6092</v>
      </c>
      <c r="E1161" s="91">
        <v>1</v>
      </c>
      <c r="F1161" s="31" t="s">
        <v>5219</v>
      </c>
      <c r="G1161" s="26" t="s">
        <v>982</v>
      </c>
      <c r="H1161" s="26"/>
      <c r="I1161" s="26" t="s">
        <v>52</v>
      </c>
      <c r="J1161" s="91">
        <v>1</v>
      </c>
      <c r="K1161" s="91">
        <v>1</v>
      </c>
      <c r="L1161" s="91"/>
      <c r="M1161" s="53"/>
      <c r="N1161" s="91"/>
      <c r="O1161" s="91"/>
      <c r="P1161" s="36">
        <v>25</v>
      </c>
      <c r="Q1161" s="36" t="s">
        <v>395</v>
      </c>
      <c r="R1161" s="44"/>
      <c r="S1161" s="126">
        <v>1460</v>
      </c>
      <c r="T1161" s="126" cm="1">
        <f t="array" ref="T1161">_xlfn.IFS(Q1161="始業～就業（8:30～17:15）",R1161*7.75,Q1161="日の入り～日の出",R1161*12,Q1161="その他",S1161)</f>
        <v>1460</v>
      </c>
      <c r="U1161" s="35" t="s">
        <v>51</v>
      </c>
    </row>
    <row r="1162" spans="1:21" s="7" customFormat="1" ht="15" customHeight="1">
      <c r="A1162" s="91">
        <v>20</v>
      </c>
      <c r="B1162" s="31" t="s">
        <v>5145</v>
      </c>
      <c r="C1162" s="31" t="s">
        <v>5146</v>
      </c>
      <c r="D1162" s="29" t="s">
        <v>6092</v>
      </c>
      <c r="E1162" s="91">
        <v>1</v>
      </c>
      <c r="F1162" s="31" t="s">
        <v>5219</v>
      </c>
      <c r="G1162" s="26" t="s">
        <v>983</v>
      </c>
      <c r="H1162" s="26"/>
      <c r="I1162" s="26" t="s">
        <v>45</v>
      </c>
      <c r="J1162" s="91">
        <v>1</v>
      </c>
      <c r="K1162" s="91">
        <v>2</v>
      </c>
      <c r="L1162" s="91"/>
      <c r="M1162" s="53"/>
      <c r="N1162" s="91"/>
      <c r="O1162" s="91"/>
      <c r="P1162" s="36">
        <v>45</v>
      </c>
      <c r="Q1162" s="36" t="s">
        <v>395</v>
      </c>
      <c r="R1162" s="44"/>
      <c r="S1162" s="126">
        <v>1460</v>
      </c>
      <c r="T1162" s="126" cm="1">
        <f t="array" ref="T1162">_xlfn.IFS(Q1162="始業～就業（8:30～17:15）",R1162*7.75,Q1162="日の入り～日の出",R1162*12,Q1162="その他",S1162)</f>
        <v>1460</v>
      </c>
      <c r="U1162" s="35" t="s">
        <v>4948</v>
      </c>
    </row>
    <row r="1163" spans="1:21" s="7" customFormat="1" ht="15" customHeight="1">
      <c r="A1163" s="91">
        <v>20</v>
      </c>
      <c r="B1163" s="31" t="s">
        <v>5145</v>
      </c>
      <c r="C1163" s="31" t="s">
        <v>5146</v>
      </c>
      <c r="D1163" s="29" t="s">
        <v>6092</v>
      </c>
      <c r="E1163" s="91">
        <v>1</v>
      </c>
      <c r="F1163" s="31" t="s">
        <v>5219</v>
      </c>
      <c r="G1163" s="26" t="s">
        <v>984</v>
      </c>
      <c r="H1163" s="26"/>
      <c r="I1163" s="26" t="s">
        <v>45</v>
      </c>
      <c r="J1163" s="91">
        <v>2</v>
      </c>
      <c r="K1163" s="91">
        <v>4</v>
      </c>
      <c r="L1163" s="91"/>
      <c r="M1163" s="53"/>
      <c r="N1163" s="91"/>
      <c r="O1163" s="91"/>
      <c r="P1163" s="36">
        <v>45</v>
      </c>
      <c r="Q1163" s="36" t="s">
        <v>395</v>
      </c>
      <c r="R1163" s="44"/>
      <c r="S1163" s="126">
        <v>1460</v>
      </c>
      <c r="T1163" s="126" cm="1">
        <f t="array" ref="T1163">_xlfn.IFS(Q1163="始業～就業（8:30～17:15）",R1163*7.75,Q1163="日の入り～日の出",R1163*12,Q1163="その他",S1163)</f>
        <v>1460</v>
      </c>
      <c r="U1163" s="35" t="s">
        <v>4948</v>
      </c>
    </row>
    <row r="1164" spans="1:21" s="7" customFormat="1" ht="15" customHeight="1">
      <c r="A1164" s="91">
        <v>20</v>
      </c>
      <c r="B1164" s="31" t="s">
        <v>5145</v>
      </c>
      <c r="C1164" s="31" t="s">
        <v>5146</v>
      </c>
      <c r="D1164" s="29" t="s">
        <v>6092</v>
      </c>
      <c r="E1164" s="91">
        <v>1</v>
      </c>
      <c r="F1164" s="31" t="s">
        <v>5219</v>
      </c>
      <c r="G1164" s="26" t="s">
        <v>985</v>
      </c>
      <c r="H1164" s="26"/>
      <c r="I1164" s="26" t="s">
        <v>52</v>
      </c>
      <c r="J1164" s="91">
        <v>1</v>
      </c>
      <c r="K1164" s="91">
        <v>2</v>
      </c>
      <c r="L1164" s="91"/>
      <c r="M1164" s="53"/>
      <c r="N1164" s="91"/>
      <c r="O1164" s="91"/>
      <c r="P1164" s="36">
        <v>25</v>
      </c>
      <c r="Q1164" s="36" t="s">
        <v>395</v>
      </c>
      <c r="R1164" s="44"/>
      <c r="S1164" s="126">
        <v>1460</v>
      </c>
      <c r="T1164" s="126" cm="1">
        <f t="array" ref="T1164">_xlfn.IFS(Q1164="始業～就業（8:30～17:15）",R1164*7.75,Q1164="日の入り～日の出",R1164*12,Q1164="その他",S1164)</f>
        <v>1460</v>
      </c>
      <c r="U1164" s="35" t="s">
        <v>51</v>
      </c>
    </row>
    <row r="1165" spans="1:21" s="7" customFormat="1" ht="15" customHeight="1">
      <c r="A1165" s="91">
        <v>20</v>
      </c>
      <c r="B1165" s="31" t="s">
        <v>5145</v>
      </c>
      <c r="C1165" s="31" t="s">
        <v>5146</v>
      </c>
      <c r="D1165" s="29" t="s">
        <v>6092</v>
      </c>
      <c r="E1165" s="91">
        <v>1</v>
      </c>
      <c r="F1165" s="31" t="s">
        <v>5219</v>
      </c>
      <c r="G1165" s="26" t="s">
        <v>985</v>
      </c>
      <c r="H1165" s="26"/>
      <c r="I1165" s="26" t="s">
        <v>52</v>
      </c>
      <c r="J1165" s="91">
        <v>1</v>
      </c>
      <c r="K1165" s="91">
        <v>1</v>
      </c>
      <c r="L1165" s="91"/>
      <c r="M1165" s="53"/>
      <c r="N1165" s="91"/>
      <c r="O1165" s="91"/>
      <c r="P1165" s="36">
        <v>25</v>
      </c>
      <c r="Q1165" s="36" t="s">
        <v>395</v>
      </c>
      <c r="R1165" s="44"/>
      <c r="S1165" s="126">
        <v>1460</v>
      </c>
      <c r="T1165" s="126" cm="1">
        <f t="array" ref="T1165">_xlfn.IFS(Q1165="始業～就業（8:30～17:15）",R1165*7.75,Q1165="日の入り～日の出",R1165*12,Q1165="その他",S1165)</f>
        <v>1460</v>
      </c>
      <c r="U1165" s="35" t="s">
        <v>51</v>
      </c>
    </row>
    <row r="1166" spans="1:21" s="7" customFormat="1" ht="15" customHeight="1">
      <c r="A1166" s="91">
        <v>20</v>
      </c>
      <c r="B1166" s="31" t="s">
        <v>5145</v>
      </c>
      <c r="C1166" s="31" t="s">
        <v>5146</v>
      </c>
      <c r="D1166" s="29" t="s">
        <v>6092</v>
      </c>
      <c r="E1166" s="91">
        <v>1</v>
      </c>
      <c r="F1166" s="31" t="s">
        <v>5219</v>
      </c>
      <c r="G1166" s="26" t="s">
        <v>986</v>
      </c>
      <c r="H1166" s="26"/>
      <c r="I1166" s="26" t="s">
        <v>52</v>
      </c>
      <c r="J1166" s="91">
        <v>1</v>
      </c>
      <c r="K1166" s="91">
        <v>2</v>
      </c>
      <c r="L1166" s="91"/>
      <c r="M1166" s="53"/>
      <c r="N1166" s="91"/>
      <c r="O1166" s="91"/>
      <c r="P1166" s="36">
        <v>25</v>
      </c>
      <c r="Q1166" s="36" t="s">
        <v>395</v>
      </c>
      <c r="R1166" s="44"/>
      <c r="S1166" s="126">
        <v>1460</v>
      </c>
      <c r="T1166" s="126" cm="1">
        <f t="array" ref="T1166">_xlfn.IFS(Q1166="始業～就業（8:30～17:15）",R1166*7.75,Q1166="日の入り～日の出",R1166*12,Q1166="その他",S1166)</f>
        <v>1460</v>
      </c>
      <c r="U1166" s="35" t="s">
        <v>51</v>
      </c>
    </row>
    <row r="1167" spans="1:21" s="7" customFormat="1" ht="15" customHeight="1">
      <c r="A1167" s="91">
        <v>20</v>
      </c>
      <c r="B1167" s="31" t="s">
        <v>5145</v>
      </c>
      <c r="C1167" s="31" t="s">
        <v>5146</v>
      </c>
      <c r="D1167" s="29" t="s">
        <v>6092</v>
      </c>
      <c r="E1167" s="91">
        <v>1</v>
      </c>
      <c r="F1167" s="31" t="s">
        <v>5219</v>
      </c>
      <c r="G1167" s="26" t="s">
        <v>986</v>
      </c>
      <c r="H1167" s="26"/>
      <c r="I1167" s="26" t="s">
        <v>52</v>
      </c>
      <c r="J1167" s="91">
        <v>1</v>
      </c>
      <c r="K1167" s="91">
        <v>1</v>
      </c>
      <c r="L1167" s="91"/>
      <c r="M1167" s="53"/>
      <c r="N1167" s="91"/>
      <c r="O1167" s="91"/>
      <c r="P1167" s="36">
        <v>25</v>
      </c>
      <c r="Q1167" s="36" t="s">
        <v>395</v>
      </c>
      <c r="R1167" s="44"/>
      <c r="S1167" s="126">
        <v>1460</v>
      </c>
      <c r="T1167" s="126" cm="1">
        <f t="array" ref="T1167">_xlfn.IFS(Q1167="始業～就業（8:30～17:15）",R1167*7.75,Q1167="日の入り～日の出",R1167*12,Q1167="その他",S1167)</f>
        <v>1460</v>
      </c>
      <c r="U1167" s="35" t="s">
        <v>51</v>
      </c>
    </row>
    <row r="1168" spans="1:21" s="7" customFormat="1" ht="15" customHeight="1">
      <c r="A1168" s="91">
        <v>20</v>
      </c>
      <c r="B1168" s="31" t="s">
        <v>5145</v>
      </c>
      <c r="C1168" s="31" t="s">
        <v>5146</v>
      </c>
      <c r="D1168" s="29" t="s">
        <v>6092</v>
      </c>
      <c r="E1168" s="91">
        <v>1</v>
      </c>
      <c r="F1168" s="31" t="s">
        <v>5219</v>
      </c>
      <c r="G1168" s="26" t="s">
        <v>987</v>
      </c>
      <c r="H1168" s="26"/>
      <c r="I1168" s="26" t="s">
        <v>69</v>
      </c>
      <c r="J1168" s="91">
        <v>1</v>
      </c>
      <c r="K1168" s="91">
        <v>1</v>
      </c>
      <c r="L1168" s="91"/>
      <c r="M1168" s="53"/>
      <c r="N1168" s="91"/>
      <c r="O1168" s="91"/>
      <c r="P1168" s="36">
        <v>35</v>
      </c>
      <c r="Q1168" s="36" t="s">
        <v>395</v>
      </c>
      <c r="R1168" s="44"/>
      <c r="S1168" s="126">
        <v>1460</v>
      </c>
      <c r="T1168" s="126" cm="1">
        <f t="array" ref="T1168">_xlfn.IFS(Q1168="始業～就業（8:30～17:15）",R1168*7.75,Q1168="日の入り～日の出",R1168*12,Q1168="その他",S1168)</f>
        <v>1460</v>
      </c>
      <c r="U1168" s="35" t="s">
        <v>291</v>
      </c>
    </row>
    <row r="1169" spans="1:21" s="7" customFormat="1" ht="15" customHeight="1">
      <c r="A1169" s="91">
        <v>20</v>
      </c>
      <c r="B1169" s="31" t="s">
        <v>5145</v>
      </c>
      <c r="C1169" s="31" t="s">
        <v>5146</v>
      </c>
      <c r="D1169" s="29" t="s">
        <v>6092</v>
      </c>
      <c r="E1169" s="91">
        <v>1</v>
      </c>
      <c r="F1169" s="31" t="s">
        <v>5219</v>
      </c>
      <c r="G1169" s="26" t="s">
        <v>988</v>
      </c>
      <c r="H1169" s="26"/>
      <c r="I1169" s="26" t="s">
        <v>989</v>
      </c>
      <c r="J1169" s="91">
        <v>18</v>
      </c>
      <c r="K1169" s="91">
        <v>18</v>
      </c>
      <c r="L1169" s="91" t="s">
        <v>5019</v>
      </c>
      <c r="M1169" s="53">
        <v>7</v>
      </c>
      <c r="N1169" s="91"/>
      <c r="O1169" s="91"/>
      <c r="P1169" s="36">
        <v>320</v>
      </c>
      <c r="Q1169" s="36" t="s">
        <v>395</v>
      </c>
      <c r="R1169" s="44"/>
      <c r="S1169" s="126">
        <v>1460</v>
      </c>
      <c r="T1169" s="126" cm="1">
        <f t="array" ref="T1169">_xlfn.IFS(Q1169="始業～就業（8:30～17:15）",R1169*7.75,Q1169="日の入り～日の出",R1169*12,Q1169="その他",S1169)</f>
        <v>1460</v>
      </c>
      <c r="U1169" s="35" t="s">
        <v>304</v>
      </c>
    </row>
    <row r="1170" spans="1:21" s="7" customFormat="1" ht="15" customHeight="1">
      <c r="A1170" s="91">
        <v>21</v>
      </c>
      <c r="B1170" s="31" t="s">
        <v>5145</v>
      </c>
      <c r="C1170" s="31" t="s">
        <v>5147</v>
      </c>
      <c r="D1170" s="29" t="s">
        <v>990</v>
      </c>
      <c r="E1170" s="91">
        <v>1</v>
      </c>
      <c r="F1170" s="31" t="s">
        <v>394</v>
      </c>
      <c r="G1170" s="26" t="s">
        <v>1020</v>
      </c>
      <c r="H1170" s="26"/>
      <c r="I1170" s="26" t="s">
        <v>45</v>
      </c>
      <c r="J1170" s="43">
        <v>1</v>
      </c>
      <c r="K1170" s="41">
        <v>1</v>
      </c>
      <c r="L1170" s="41" t="s">
        <v>5302</v>
      </c>
      <c r="M1170" s="55">
        <v>3</v>
      </c>
      <c r="N1170" s="41" t="s">
        <v>5302</v>
      </c>
      <c r="O1170" s="41" t="s">
        <v>5302</v>
      </c>
      <c r="P1170" s="36">
        <v>45</v>
      </c>
      <c r="Q1170" s="41" t="s">
        <v>5311</v>
      </c>
      <c r="R1170" s="44">
        <v>365</v>
      </c>
      <c r="S1170" s="143" t="s">
        <v>5302</v>
      </c>
      <c r="T1170" s="126" cm="1">
        <f t="array" ref="T1170">_xlfn.IFS(Q1170="始業～就業（8:30～17:15）",R1170*7.75,Q1170="日の入り～日の出",R1170*12,Q1170="その他",S1170)</f>
        <v>4380</v>
      </c>
      <c r="U1170" s="35" t="s">
        <v>4948</v>
      </c>
    </row>
    <row r="1171" spans="1:21" s="7" customFormat="1" ht="15" customHeight="1">
      <c r="A1171" s="91">
        <v>21</v>
      </c>
      <c r="B1171" s="31" t="s">
        <v>5145</v>
      </c>
      <c r="C1171" s="31" t="s">
        <v>5147</v>
      </c>
      <c r="D1171" s="29" t="s">
        <v>990</v>
      </c>
      <c r="E1171" s="91">
        <v>1</v>
      </c>
      <c r="F1171" s="31" t="s">
        <v>394</v>
      </c>
      <c r="G1171" s="26" t="s">
        <v>1021</v>
      </c>
      <c r="H1171" s="26"/>
      <c r="I1171" s="26" t="s">
        <v>45</v>
      </c>
      <c r="J1171" s="43">
        <v>2</v>
      </c>
      <c r="K1171" s="41">
        <v>3</v>
      </c>
      <c r="L1171" s="41" t="s">
        <v>5302</v>
      </c>
      <c r="M1171" s="55">
        <v>3</v>
      </c>
      <c r="N1171" s="41" t="s">
        <v>5302</v>
      </c>
      <c r="O1171" s="41" t="s">
        <v>5302</v>
      </c>
      <c r="P1171" s="36">
        <v>45</v>
      </c>
      <c r="Q1171" s="41" t="s">
        <v>5301</v>
      </c>
      <c r="R1171" s="41" t="s">
        <v>5302</v>
      </c>
      <c r="S1171" s="126">
        <v>50</v>
      </c>
      <c r="T1171" s="126" cm="1">
        <f t="array" ref="T1171">_xlfn.IFS(Q1171="始業～就業（8:30～17:15）",R1171*7.75,Q1171="日の入り～日の出",R1171*12,Q1171="その他",S1171)</f>
        <v>50</v>
      </c>
      <c r="U1171" s="35" t="s">
        <v>4948</v>
      </c>
    </row>
    <row r="1172" spans="1:21" s="7" customFormat="1" ht="15" customHeight="1">
      <c r="A1172" s="91">
        <v>21</v>
      </c>
      <c r="B1172" s="31" t="s">
        <v>5145</v>
      </c>
      <c r="C1172" s="31" t="s">
        <v>5147</v>
      </c>
      <c r="D1172" s="29" t="s">
        <v>990</v>
      </c>
      <c r="E1172" s="91">
        <v>1</v>
      </c>
      <c r="F1172" s="31" t="s">
        <v>394</v>
      </c>
      <c r="G1172" s="26" t="s">
        <v>1023</v>
      </c>
      <c r="H1172" s="26"/>
      <c r="I1172" s="26" t="s">
        <v>45</v>
      </c>
      <c r="J1172" s="43">
        <v>1</v>
      </c>
      <c r="K1172" s="41">
        <v>2</v>
      </c>
      <c r="L1172" s="41" t="s">
        <v>5302</v>
      </c>
      <c r="M1172" s="55">
        <v>3</v>
      </c>
      <c r="N1172" s="41" t="s">
        <v>5302</v>
      </c>
      <c r="O1172" s="41" t="s">
        <v>5302</v>
      </c>
      <c r="P1172" s="36">
        <v>45</v>
      </c>
      <c r="Q1172" s="41" t="s">
        <v>5301</v>
      </c>
      <c r="R1172" s="41" t="s">
        <v>5302</v>
      </c>
      <c r="S1172" s="126">
        <v>365</v>
      </c>
      <c r="T1172" s="126" cm="1">
        <f t="array" ref="T1172">_xlfn.IFS(Q1172="始業～就業（8:30～17:15）",R1172*7.75,Q1172="日の入り～日の出",R1172*12,Q1172="その他",S1172)</f>
        <v>365</v>
      </c>
      <c r="U1172" s="35" t="s">
        <v>4948</v>
      </c>
    </row>
    <row r="1173" spans="1:21" s="7" customFormat="1" ht="15" customHeight="1">
      <c r="A1173" s="91">
        <v>21</v>
      </c>
      <c r="B1173" s="31" t="s">
        <v>5145</v>
      </c>
      <c r="C1173" s="31" t="s">
        <v>5147</v>
      </c>
      <c r="D1173" s="29" t="s">
        <v>990</v>
      </c>
      <c r="E1173" s="91">
        <v>1</v>
      </c>
      <c r="F1173" s="31" t="s">
        <v>394</v>
      </c>
      <c r="G1173" s="26" t="s">
        <v>1024</v>
      </c>
      <c r="H1173" s="26"/>
      <c r="I1173" s="26" t="s">
        <v>45</v>
      </c>
      <c r="J1173" s="43">
        <v>3</v>
      </c>
      <c r="K1173" s="41">
        <v>3</v>
      </c>
      <c r="L1173" s="41" t="s">
        <v>5302</v>
      </c>
      <c r="M1173" s="55">
        <v>3</v>
      </c>
      <c r="N1173" s="41" t="s">
        <v>5302</v>
      </c>
      <c r="O1173" s="41" t="s">
        <v>5302</v>
      </c>
      <c r="P1173" s="36">
        <v>45</v>
      </c>
      <c r="Q1173" s="41" t="s">
        <v>5301</v>
      </c>
      <c r="R1173" s="41" t="s">
        <v>5302</v>
      </c>
      <c r="S1173" s="126">
        <v>183</v>
      </c>
      <c r="T1173" s="126" cm="1">
        <f t="array" ref="T1173">_xlfn.IFS(Q1173="始業～就業（8:30～17:15）",R1173*7.75,Q1173="日の入り～日の出",R1173*12,Q1173="その他",S1173)</f>
        <v>183</v>
      </c>
      <c r="U1173" s="35" t="s">
        <v>4948</v>
      </c>
    </row>
    <row r="1174" spans="1:21" s="7" customFormat="1" ht="15" customHeight="1">
      <c r="A1174" s="91">
        <v>21</v>
      </c>
      <c r="B1174" s="31" t="s">
        <v>5145</v>
      </c>
      <c r="C1174" s="31" t="s">
        <v>5147</v>
      </c>
      <c r="D1174" s="29" t="s">
        <v>990</v>
      </c>
      <c r="E1174" s="91">
        <v>1</v>
      </c>
      <c r="F1174" s="31" t="s">
        <v>394</v>
      </c>
      <c r="G1174" s="26" t="s">
        <v>1022</v>
      </c>
      <c r="H1174" s="26"/>
      <c r="I1174" s="26" t="s">
        <v>45</v>
      </c>
      <c r="J1174" s="43">
        <v>4</v>
      </c>
      <c r="K1174" s="41">
        <v>8</v>
      </c>
      <c r="L1174" s="41" t="s">
        <v>5302</v>
      </c>
      <c r="M1174" s="55">
        <v>3</v>
      </c>
      <c r="N1174" s="41" t="s">
        <v>5302</v>
      </c>
      <c r="O1174" s="41" t="s">
        <v>5302</v>
      </c>
      <c r="P1174" s="36">
        <v>45</v>
      </c>
      <c r="Q1174" s="41" t="s">
        <v>5301</v>
      </c>
      <c r="R1174" s="41" t="s">
        <v>5302</v>
      </c>
      <c r="S1174" s="126">
        <v>25</v>
      </c>
      <c r="T1174" s="126" cm="1">
        <f t="array" ref="T1174">_xlfn.IFS(Q1174="始業～就業（8:30～17:15）",R1174*7.75,Q1174="日の入り～日の出",R1174*12,Q1174="その他",S1174)</f>
        <v>25</v>
      </c>
      <c r="U1174" s="35" t="s">
        <v>4948</v>
      </c>
    </row>
    <row r="1175" spans="1:21" s="7" customFormat="1" ht="15" customHeight="1">
      <c r="A1175" s="91">
        <v>21</v>
      </c>
      <c r="B1175" s="31" t="s">
        <v>5145</v>
      </c>
      <c r="C1175" s="31" t="s">
        <v>5147</v>
      </c>
      <c r="D1175" s="29" t="s">
        <v>990</v>
      </c>
      <c r="E1175" s="91">
        <v>1</v>
      </c>
      <c r="F1175" s="31" t="s">
        <v>394</v>
      </c>
      <c r="G1175" s="26" t="s">
        <v>1025</v>
      </c>
      <c r="H1175" s="26"/>
      <c r="I1175" s="26" t="s">
        <v>45</v>
      </c>
      <c r="J1175" s="43">
        <v>2</v>
      </c>
      <c r="K1175" s="41">
        <v>2</v>
      </c>
      <c r="L1175" s="41" t="s">
        <v>5302</v>
      </c>
      <c r="M1175" s="55">
        <v>3</v>
      </c>
      <c r="N1175" s="41" t="s">
        <v>5302</v>
      </c>
      <c r="O1175" s="41" t="s">
        <v>5302</v>
      </c>
      <c r="P1175" s="36">
        <v>45</v>
      </c>
      <c r="Q1175" s="41" t="s">
        <v>5301</v>
      </c>
      <c r="R1175" s="41" t="s">
        <v>5302</v>
      </c>
      <c r="S1175" s="126">
        <v>100</v>
      </c>
      <c r="T1175" s="126" cm="1">
        <f t="array" ref="T1175">_xlfn.IFS(Q1175="始業～就業（8:30～17:15）",R1175*7.75,Q1175="日の入り～日の出",R1175*12,Q1175="その他",S1175)</f>
        <v>100</v>
      </c>
      <c r="U1175" s="35" t="s">
        <v>4948</v>
      </c>
    </row>
    <row r="1176" spans="1:21" s="7" customFormat="1" ht="15" customHeight="1">
      <c r="A1176" s="91">
        <v>21</v>
      </c>
      <c r="B1176" s="31" t="s">
        <v>5145</v>
      </c>
      <c r="C1176" s="31" t="s">
        <v>5147</v>
      </c>
      <c r="D1176" s="29" t="s">
        <v>990</v>
      </c>
      <c r="E1176" s="91">
        <v>1</v>
      </c>
      <c r="F1176" s="31" t="s">
        <v>394</v>
      </c>
      <c r="G1176" s="26" t="s">
        <v>1025</v>
      </c>
      <c r="H1176" s="26"/>
      <c r="I1176" s="26" t="s">
        <v>52</v>
      </c>
      <c r="J1176" s="43">
        <v>1</v>
      </c>
      <c r="K1176" s="41">
        <v>1</v>
      </c>
      <c r="L1176" s="41" t="s">
        <v>5302</v>
      </c>
      <c r="M1176" s="55">
        <v>2</v>
      </c>
      <c r="N1176" s="41" t="s">
        <v>5302</v>
      </c>
      <c r="O1176" s="41" t="s">
        <v>5302</v>
      </c>
      <c r="P1176" s="36">
        <v>25</v>
      </c>
      <c r="Q1176" s="41" t="s">
        <v>5301</v>
      </c>
      <c r="R1176" s="41" t="s">
        <v>5302</v>
      </c>
      <c r="S1176" s="126">
        <v>100</v>
      </c>
      <c r="T1176" s="126" cm="1">
        <f t="array" ref="T1176">_xlfn.IFS(Q1176="始業～就業（8:30～17:15）",R1176*7.75,Q1176="日の入り～日の出",R1176*12,Q1176="その他",S1176)</f>
        <v>100</v>
      </c>
      <c r="U1176" s="35" t="s">
        <v>51</v>
      </c>
    </row>
    <row r="1177" spans="1:21" s="7" customFormat="1" ht="15" customHeight="1">
      <c r="A1177" s="91">
        <v>21</v>
      </c>
      <c r="B1177" s="31" t="s">
        <v>5145</v>
      </c>
      <c r="C1177" s="31" t="s">
        <v>5147</v>
      </c>
      <c r="D1177" s="29" t="s">
        <v>990</v>
      </c>
      <c r="E1177" s="91">
        <v>1</v>
      </c>
      <c r="F1177" s="31" t="s">
        <v>394</v>
      </c>
      <c r="G1177" s="26" t="s">
        <v>1026</v>
      </c>
      <c r="H1177" s="26"/>
      <c r="I1177" s="26" t="s">
        <v>45</v>
      </c>
      <c r="J1177" s="43">
        <v>8</v>
      </c>
      <c r="K1177" s="41">
        <v>16</v>
      </c>
      <c r="L1177" s="41" t="s">
        <v>5019</v>
      </c>
      <c r="M1177" s="55">
        <v>5</v>
      </c>
      <c r="N1177" s="41" t="s">
        <v>5302</v>
      </c>
      <c r="O1177" s="41" t="s">
        <v>5302</v>
      </c>
      <c r="P1177" s="36">
        <v>45</v>
      </c>
      <c r="Q1177" s="41" t="s">
        <v>5301</v>
      </c>
      <c r="R1177" s="41" t="s">
        <v>5302</v>
      </c>
      <c r="S1177" s="126">
        <v>360</v>
      </c>
      <c r="T1177" s="126" cm="1">
        <f t="array" ref="T1177">_xlfn.IFS(Q1177="始業～就業（8:30～17:15）",R1177*7.75,Q1177="日の入り～日の出",R1177*12,Q1177="その他",S1177)</f>
        <v>360</v>
      </c>
      <c r="U1177" s="35" t="s">
        <v>4948</v>
      </c>
    </row>
    <row r="1178" spans="1:21" s="7" customFormat="1" ht="15" customHeight="1">
      <c r="A1178" s="91">
        <v>21</v>
      </c>
      <c r="B1178" s="31" t="s">
        <v>5145</v>
      </c>
      <c r="C1178" s="31" t="s">
        <v>5147</v>
      </c>
      <c r="D1178" s="29" t="s">
        <v>990</v>
      </c>
      <c r="E1178" s="91">
        <v>1</v>
      </c>
      <c r="F1178" s="31" t="s">
        <v>394</v>
      </c>
      <c r="G1178" s="26" t="s">
        <v>1026</v>
      </c>
      <c r="H1178" s="26"/>
      <c r="I1178" s="26" t="s">
        <v>45</v>
      </c>
      <c r="J1178" s="43">
        <v>12</v>
      </c>
      <c r="K1178" s="41">
        <v>12</v>
      </c>
      <c r="L1178" s="41" t="s">
        <v>5019</v>
      </c>
      <c r="M1178" s="55">
        <v>5</v>
      </c>
      <c r="N1178" s="41" t="s">
        <v>5302</v>
      </c>
      <c r="O1178" s="41" t="s">
        <v>5302</v>
      </c>
      <c r="P1178" s="36">
        <v>45</v>
      </c>
      <c r="Q1178" s="41" t="s">
        <v>5301</v>
      </c>
      <c r="R1178" s="41" t="s">
        <v>5302</v>
      </c>
      <c r="S1178" s="126">
        <v>360</v>
      </c>
      <c r="T1178" s="126" cm="1">
        <f t="array" ref="T1178">_xlfn.IFS(Q1178="始業～就業（8:30～17:15）",R1178*7.75,Q1178="日の入り～日の出",R1178*12,Q1178="その他",S1178)</f>
        <v>360</v>
      </c>
      <c r="U1178" s="35" t="s">
        <v>4948</v>
      </c>
    </row>
    <row r="1179" spans="1:21" s="7" customFormat="1" ht="15" customHeight="1">
      <c r="A1179" s="91">
        <v>21</v>
      </c>
      <c r="B1179" s="31" t="s">
        <v>5145</v>
      </c>
      <c r="C1179" s="31" t="s">
        <v>5147</v>
      </c>
      <c r="D1179" s="29" t="s">
        <v>990</v>
      </c>
      <c r="E1179" s="91">
        <v>1</v>
      </c>
      <c r="F1179" s="31" t="s">
        <v>394</v>
      </c>
      <c r="G1179" s="26" t="s">
        <v>1022</v>
      </c>
      <c r="H1179" s="26"/>
      <c r="I1179" s="26" t="s">
        <v>45</v>
      </c>
      <c r="J1179" s="43">
        <v>4</v>
      </c>
      <c r="K1179" s="41">
        <v>8</v>
      </c>
      <c r="L1179" s="41" t="s">
        <v>5302</v>
      </c>
      <c r="M1179" s="55">
        <v>3</v>
      </c>
      <c r="N1179" s="41" t="s">
        <v>5302</v>
      </c>
      <c r="O1179" s="41" t="s">
        <v>5302</v>
      </c>
      <c r="P1179" s="36">
        <v>45</v>
      </c>
      <c r="Q1179" s="41" t="s">
        <v>5301</v>
      </c>
      <c r="R1179" s="41" t="s">
        <v>5302</v>
      </c>
      <c r="S1179" s="126">
        <v>25</v>
      </c>
      <c r="T1179" s="126" cm="1">
        <f t="array" ref="T1179">_xlfn.IFS(Q1179="始業～就業（8:30～17:15）",R1179*7.75,Q1179="日の入り～日の出",R1179*12,Q1179="その他",S1179)</f>
        <v>25</v>
      </c>
      <c r="U1179" s="35" t="s">
        <v>4948</v>
      </c>
    </row>
    <row r="1180" spans="1:21" s="7" customFormat="1" ht="15" customHeight="1">
      <c r="A1180" s="91">
        <v>21</v>
      </c>
      <c r="B1180" s="31" t="s">
        <v>5145</v>
      </c>
      <c r="C1180" s="31" t="s">
        <v>5147</v>
      </c>
      <c r="D1180" s="29" t="s">
        <v>990</v>
      </c>
      <c r="E1180" s="91">
        <v>1</v>
      </c>
      <c r="F1180" s="31" t="s">
        <v>394</v>
      </c>
      <c r="G1180" s="26" t="s">
        <v>1027</v>
      </c>
      <c r="H1180" s="26"/>
      <c r="I1180" s="26" t="s">
        <v>45</v>
      </c>
      <c r="J1180" s="43">
        <v>2</v>
      </c>
      <c r="K1180" s="41">
        <v>2</v>
      </c>
      <c r="L1180" s="41" t="s">
        <v>5302</v>
      </c>
      <c r="M1180" s="55">
        <v>2</v>
      </c>
      <c r="N1180" s="41" t="s">
        <v>5302</v>
      </c>
      <c r="O1180" s="41" t="s">
        <v>5302</v>
      </c>
      <c r="P1180" s="36">
        <v>45</v>
      </c>
      <c r="Q1180" s="41" t="s">
        <v>5301</v>
      </c>
      <c r="R1180" s="41" t="s">
        <v>5302</v>
      </c>
      <c r="S1180" s="126">
        <v>4</v>
      </c>
      <c r="T1180" s="126" cm="1">
        <f t="array" ref="T1180">_xlfn.IFS(Q1180="始業～就業（8:30～17:15）",R1180*7.75,Q1180="日の入り～日の出",R1180*12,Q1180="その他",S1180)</f>
        <v>4</v>
      </c>
      <c r="U1180" s="35" t="s">
        <v>4948</v>
      </c>
    </row>
    <row r="1181" spans="1:21" s="7" customFormat="1" ht="15" customHeight="1">
      <c r="A1181" s="91">
        <v>21</v>
      </c>
      <c r="B1181" s="31" t="s">
        <v>5145</v>
      </c>
      <c r="C1181" s="31" t="s">
        <v>5147</v>
      </c>
      <c r="D1181" s="29" t="s">
        <v>990</v>
      </c>
      <c r="E1181" s="91">
        <v>1</v>
      </c>
      <c r="F1181" s="31" t="s">
        <v>394</v>
      </c>
      <c r="G1181" s="26" t="s">
        <v>1028</v>
      </c>
      <c r="H1181" s="26"/>
      <c r="I1181" s="26" t="s">
        <v>45</v>
      </c>
      <c r="J1181" s="43">
        <v>6</v>
      </c>
      <c r="K1181" s="41">
        <v>12</v>
      </c>
      <c r="L1181" s="41" t="s">
        <v>5302</v>
      </c>
      <c r="M1181" s="55">
        <v>3</v>
      </c>
      <c r="N1181" s="41" t="s">
        <v>5302</v>
      </c>
      <c r="O1181" s="41" t="s">
        <v>5302</v>
      </c>
      <c r="P1181" s="36">
        <v>45</v>
      </c>
      <c r="Q1181" s="41" t="s">
        <v>5301</v>
      </c>
      <c r="R1181" s="41" t="s">
        <v>5302</v>
      </c>
      <c r="S1181" s="126">
        <v>200</v>
      </c>
      <c r="T1181" s="126" cm="1">
        <f t="array" ref="T1181">_xlfn.IFS(Q1181="始業～就業（8:30～17:15）",R1181*7.75,Q1181="日の入り～日の出",R1181*12,Q1181="その他",S1181)</f>
        <v>200</v>
      </c>
      <c r="U1181" s="35" t="s">
        <v>4948</v>
      </c>
    </row>
    <row r="1182" spans="1:21" s="7" customFormat="1" ht="15" customHeight="1">
      <c r="A1182" s="91">
        <v>21</v>
      </c>
      <c r="B1182" s="31" t="s">
        <v>5145</v>
      </c>
      <c r="C1182" s="31" t="s">
        <v>5147</v>
      </c>
      <c r="D1182" s="29" t="s">
        <v>990</v>
      </c>
      <c r="E1182" s="91">
        <v>1</v>
      </c>
      <c r="F1182" s="31" t="s">
        <v>394</v>
      </c>
      <c r="G1182" s="26" t="s">
        <v>1029</v>
      </c>
      <c r="H1182" s="26"/>
      <c r="I1182" s="26" t="s">
        <v>45</v>
      </c>
      <c r="J1182" s="43">
        <v>3</v>
      </c>
      <c r="K1182" s="41">
        <v>3</v>
      </c>
      <c r="L1182" s="41" t="s">
        <v>5019</v>
      </c>
      <c r="M1182" s="55">
        <v>5</v>
      </c>
      <c r="N1182" s="41" t="s">
        <v>5302</v>
      </c>
      <c r="O1182" s="41" t="s">
        <v>5302</v>
      </c>
      <c r="P1182" s="36">
        <v>45</v>
      </c>
      <c r="Q1182" s="41" t="s">
        <v>5301</v>
      </c>
      <c r="R1182" s="41" t="s">
        <v>5302</v>
      </c>
      <c r="S1182" s="126">
        <v>50</v>
      </c>
      <c r="T1182" s="126" cm="1">
        <f t="array" ref="T1182">_xlfn.IFS(Q1182="始業～就業（8:30～17:15）",R1182*7.75,Q1182="日の入り～日の出",R1182*12,Q1182="その他",S1182)</f>
        <v>50</v>
      </c>
      <c r="U1182" s="35" t="s">
        <v>4948</v>
      </c>
    </row>
    <row r="1183" spans="1:21" s="7" customFormat="1" ht="15" customHeight="1">
      <c r="A1183" s="91">
        <v>21</v>
      </c>
      <c r="B1183" s="31" t="s">
        <v>5145</v>
      </c>
      <c r="C1183" s="31" t="s">
        <v>5147</v>
      </c>
      <c r="D1183" s="29" t="s">
        <v>990</v>
      </c>
      <c r="E1183" s="91">
        <v>2</v>
      </c>
      <c r="F1183" s="31" t="s">
        <v>394</v>
      </c>
      <c r="G1183" s="26" t="s">
        <v>1030</v>
      </c>
      <c r="H1183" s="26"/>
      <c r="I1183" s="26" t="s">
        <v>45</v>
      </c>
      <c r="J1183" s="43">
        <v>20</v>
      </c>
      <c r="K1183" s="41">
        <v>40</v>
      </c>
      <c r="L1183" s="41" t="s">
        <v>5302</v>
      </c>
      <c r="M1183" s="55">
        <v>3</v>
      </c>
      <c r="N1183" s="41" t="s">
        <v>5302</v>
      </c>
      <c r="O1183" s="41" t="s">
        <v>5302</v>
      </c>
      <c r="P1183" s="36">
        <v>45</v>
      </c>
      <c r="Q1183" s="41" t="s">
        <v>5303</v>
      </c>
      <c r="R1183" s="44">
        <v>260</v>
      </c>
      <c r="S1183" s="143" t="s">
        <v>5302</v>
      </c>
      <c r="T1183" s="126" cm="1">
        <f t="array" ref="T1183">_xlfn.IFS(Q1183="始業～就業（8:30～17:15）",R1183*7.75,Q1183="日の入り～日の出",R1183*12,Q1183="その他",S1183)</f>
        <v>2015</v>
      </c>
      <c r="U1183" s="35" t="s">
        <v>4948</v>
      </c>
    </row>
    <row r="1184" spans="1:21" s="7" customFormat="1" ht="15" customHeight="1">
      <c r="A1184" s="91">
        <v>21</v>
      </c>
      <c r="B1184" s="31" t="s">
        <v>5145</v>
      </c>
      <c r="C1184" s="31" t="s">
        <v>5147</v>
      </c>
      <c r="D1184" s="29" t="s">
        <v>990</v>
      </c>
      <c r="E1184" s="91">
        <v>2</v>
      </c>
      <c r="F1184" s="31" t="s">
        <v>394</v>
      </c>
      <c r="G1184" s="26" t="s">
        <v>1031</v>
      </c>
      <c r="H1184" s="26"/>
      <c r="I1184" s="26" t="s">
        <v>45</v>
      </c>
      <c r="J1184" s="43">
        <v>4</v>
      </c>
      <c r="K1184" s="41">
        <v>8</v>
      </c>
      <c r="L1184" s="41" t="s">
        <v>5302</v>
      </c>
      <c r="M1184" s="55">
        <v>3</v>
      </c>
      <c r="N1184" s="41" t="s">
        <v>5302</v>
      </c>
      <c r="O1184" s="41" t="s">
        <v>5302</v>
      </c>
      <c r="P1184" s="36">
        <v>45</v>
      </c>
      <c r="Q1184" s="41" t="s">
        <v>5303</v>
      </c>
      <c r="R1184" s="44">
        <v>260</v>
      </c>
      <c r="S1184" s="143" t="s">
        <v>5302</v>
      </c>
      <c r="T1184" s="126" cm="1">
        <f t="array" ref="T1184">_xlfn.IFS(Q1184="始業～就業（8:30～17:15）",R1184*7.75,Q1184="日の入り～日の出",R1184*12,Q1184="その他",S1184)</f>
        <v>2015</v>
      </c>
      <c r="U1184" s="35" t="s">
        <v>4948</v>
      </c>
    </row>
    <row r="1185" spans="1:21" s="7" customFormat="1" ht="15" customHeight="1">
      <c r="A1185" s="91">
        <v>21</v>
      </c>
      <c r="B1185" s="31" t="s">
        <v>5145</v>
      </c>
      <c r="C1185" s="31" t="s">
        <v>5147</v>
      </c>
      <c r="D1185" s="29" t="s">
        <v>990</v>
      </c>
      <c r="E1185" s="91">
        <v>2</v>
      </c>
      <c r="F1185" s="31" t="s">
        <v>394</v>
      </c>
      <c r="G1185" s="26" t="s">
        <v>1032</v>
      </c>
      <c r="H1185" s="26"/>
      <c r="I1185" s="26" t="s">
        <v>45</v>
      </c>
      <c r="J1185" s="43">
        <v>13</v>
      </c>
      <c r="K1185" s="41">
        <v>26</v>
      </c>
      <c r="L1185" s="41" t="s">
        <v>5302</v>
      </c>
      <c r="M1185" s="55">
        <v>3</v>
      </c>
      <c r="N1185" s="41" t="s">
        <v>5302</v>
      </c>
      <c r="O1185" s="41" t="s">
        <v>5302</v>
      </c>
      <c r="P1185" s="36">
        <v>45</v>
      </c>
      <c r="Q1185" s="41" t="s">
        <v>5301</v>
      </c>
      <c r="R1185" s="41" t="s">
        <v>5302</v>
      </c>
      <c r="S1185" s="126">
        <v>60</v>
      </c>
      <c r="T1185" s="126" cm="1">
        <f t="array" ref="T1185">_xlfn.IFS(Q1185="始業～就業（8:30～17:15）",R1185*7.75,Q1185="日の入り～日の出",R1185*12,Q1185="その他",S1185)</f>
        <v>60</v>
      </c>
      <c r="U1185" s="35" t="s">
        <v>4948</v>
      </c>
    </row>
    <row r="1186" spans="1:21" s="7" customFormat="1" ht="15" customHeight="1">
      <c r="A1186" s="91">
        <v>21</v>
      </c>
      <c r="B1186" s="31" t="s">
        <v>5145</v>
      </c>
      <c r="C1186" s="31" t="s">
        <v>5147</v>
      </c>
      <c r="D1186" s="29" t="s">
        <v>990</v>
      </c>
      <c r="E1186" s="91">
        <v>2</v>
      </c>
      <c r="F1186" s="31" t="s">
        <v>394</v>
      </c>
      <c r="G1186" s="26" t="s">
        <v>1032</v>
      </c>
      <c r="H1186" s="26"/>
      <c r="I1186" s="26" t="s">
        <v>45</v>
      </c>
      <c r="J1186" s="43">
        <v>4</v>
      </c>
      <c r="K1186" s="41">
        <v>8</v>
      </c>
      <c r="L1186" s="41" t="s">
        <v>5302</v>
      </c>
      <c r="M1186" s="55">
        <v>3</v>
      </c>
      <c r="N1186" s="41" t="s">
        <v>5302</v>
      </c>
      <c r="O1186" s="41" t="s">
        <v>5302</v>
      </c>
      <c r="P1186" s="36">
        <v>45</v>
      </c>
      <c r="Q1186" s="41" t="s">
        <v>5301</v>
      </c>
      <c r="R1186" s="41" t="s">
        <v>5302</v>
      </c>
      <c r="S1186" s="126">
        <v>60</v>
      </c>
      <c r="T1186" s="126" cm="1">
        <f t="array" ref="T1186">_xlfn.IFS(Q1186="始業～就業（8:30～17:15）",R1186*7.75,Q1186="日の入り～日の出",R1186*12,Q1186="その他",S1186)</f>
        <v>60</v>
      </c>
      <c r="U1186" s="35" t="s">
        <v>4948</v>
      </c>
    </row>
    <row r="1187" spans="1:21" s="7" customFormat="1" ht="15" customHeight="1">
      <c r="A1187" s="91">
        <v>21</v>
      </c>
      <c r="B1187" s="31" t="s">
        <v>5145</v>
      </c>
      <c r="C1187" s="31" t="s">
        <v>5147</v>
      </c>
      <c r="D1187" s="29" t="s">
        <v>990</v>
      </c>
      <c r="E1187" s="91">
        <v>2</v>
      </c>
      <c r="F1187" s="31" t="s">
        <v>394</v>
      </c>
      <c r="G1187" s="26" t="s">
        <v>1033</v>
      </c>
      <c r="H1187" s="26"/>
      <c r="I1187" s="26" t="s">
        <v>45</v>
      </c>
      <c r="J1187" s="43">
        <v>3</v>
      </c>
      <c r="K1187" s="41">
        <v>3</v>
      </c>
      <c r="L1187" s="41" t="s">
        <v>5302</v>
      </c>
      <c r="M1187" s="55">
        <v>3</v>
      </c>
      <c r="N1187" s="41" t="s">
        <v>5302</v>
      </c>
      <c r="O1187" s="41" t="s">
        <v>5302</v>
      </c>
      <c r="P1187" s="36">
        <v>45</v>
      </c>
      <c r="Q1187" s="41" t="s">
        <v>5301</v>
      </c>
      <c r="R1187" s="41" t="s">
        <v>5302</v>
      </c>
      <c r="S1187" s="126">
        <v>52</v>
      </c>
      <c r="T1187" s="126" cm="1">
        <f t="array" ref="T1187">_xlfn.IFS(Q1187="始業～就業（8:30～17:15）",R1187*7.75,Q1187="日の入り～日の出",R1187*12,Q1187="その他",S1187)</f>
        <v>52</v>
      </c>
      <c r="U1187" s="35" t="s">
        <v>4948</v>
      </c>
    </row>
    <row r="1188" spans="1:21" s="7" customFormat="1" ht="15" customHeight="1">
      <c r="A1188" s="91">
        <v>21</v>
      </c>
      <c r="B1188" s="31" t="s">
        <v>5145</v>
      </c>
      <c r="C1188" s="31" t="s">
        <v>5147</v>
      </c>
      <c r="D1188" s="29" t="s">
        <v>990</v>
      </c>
      <c r="E1188" s="91">
        <v>2</v>
      </c>
      <c r="F1188" s="31" t="s">
        <v>394</v>
      </c>
      <c r="G1188" s="26" t="s">
        <v>1034</v>
      </c>
      <c r="H1188" s="26"/>
      <c r="I1188" s="26" t="s">
        <v>45</v>
      </c>
      <c r="J1188" s="43">
        <v>3</v>
      </c>
      <c r="K1188" s="41">
        <v>3</v>
      </c>
      <c r="L1188" s="41" t="s">
        <v>5302</v>
      </c>
      <c r="M1188" s="55">
        <v>3</v>
      </c>
      <c r="N1188" s="41" t="s">
        <v>5302</v>
      </c>
      <c r="O1188" s="41" t="s">
        <v>5302</v>
      </c>
      <c r="P1188" s="36">
        <v>45</v>
      </c>
      <c r="Q1188" s="41" t="s">
        <v>5301</v>
      </c>
      <c r="R1188" s="41" t="s">
        <v>5302</v>
      </c>
      <c r="S1188" s="126">
        <v>26</v>
      </c>
      <c r="T1188" s="126" cm="1">
        <f t="array" ref="T1188">_xlfn.IFS(Q1188="始業～就業（8:30～17:15）",R1188*7.75,Q1188="日の入り～日の出",R1188*12,Q1188="その他",S1188)</f>
        <v>26</v>
      </c>
      <c r="U1188" s="35" t="s">
        <v>4948</v>
      </c>
    </row>
    <row r="1189" spans="1:21" s="7" customFormat="1" ht="15" customHeight="1">
      <c r="A1189" s="91">
        <v>21</v>
      </c>
      <c r="B1189" s="31" t="s">
        <v>5145</v>
      </c>
      <c r="C1189" s="31" t="s">
        <v>5147</v>
      </c>
      <c r="D1189" s="29" t="s">
        <v>990</v>
      </c>
      <c r="E1189" s="91">
        <v>2</v>
      </c>
      <c r="F1189" s="31" t="s">
        <v>394</v>
      </c>
      <c r="G1189" s="26" t="s">
        <v>1035</v>
      </c>
      <c r="H1189" s="26"/>
      <c r="I1189" s="26" t="s">
        <v>15</v>
      </c>
      <c r="J1189" s="43">
        <v>2</v>
      </c>
      <c r="K1189" s="41">
        <v>2</v>
      </c>
      <c r="L1189" s="41" t="s">
        <v>5302</v>
      </c>
      <c r="M1189" s="55">
        <v>2</v>
      </c>
      <c r="N1189" s="41" t="s">
        <v>5302</v>
      </c>
      <c r="O1189" s="41" t="s">
        <v>5302</v>
      </c>
      <c r="P1189" s="36">
        <v>60</v>
      </c>
      <c r="Q1189" s="41" t="s">
        <v>5301</v>
      </c>
      <c r="R1189" s="41" t="s">
        <v>5302</v>
      </c>
      <c r="S1189" s="126">
        <v>26</v>
      </c>
      <c r="T1189" s="126" cm="1">
        <f t="array" ref="T1189">_xlfn.IFS(Q1189="始業～就業（8:30～17:15）",R1189*7.75,Q1189="日の入り～日の出",R1189*12,Q1189="その他",S1189)</f>
        <v>26</v>
      </c>
      <c r="U1189" s="35" t="s">
        <v>340</v>
      </c>
    </row>
    <row r="1190" spans="1:21" s="7" customFormat="1" ht="15" customHeight="1">
      <c r="A1190" s="91">
        <v>21</v>
      </c>
      <c r="B1190" s="31" t="s">
        <v>5145</v>
      </c>
      <c r="C1190" s="31" t="s">
        <v>5147</v>
      </c>
      <c r="D1190" s="29" t="s">
        <v>990</v>
      </c>
      <c r="E1190" s="91">
        <v>2</v>
      </c>
      <c r="F1190" s="31" t="s">
        <v>394</v>
      </c>
      <c r="G1190" s="26" t="s">
        <v>1035</v>
      </c>
      <c r="H1190" s="26"/>
      <c r="I1190" s="26" t="s">
        <v>52</v>
      </c>
      <c r="J1190" s="43">
        <v>2</v>
      </c>
      <c r="K1190" s="41">
        <v>2</v>
      </c>
      <c r="L1190" s="41" t="s">
        <v>5302</v>
      </c>
      <c r="M1190" s="55">
        <v>2</v>
      </c>
      <c r="N1190" s="41" t="s">
        <v>5302</v>
      </c>
      <c r="O1190" s="41" t="s">
        <v>5302</v>
      </c>
      <c r="P1190" s="36">
        <v>25</v>
      </c>
      <c r="Q1190" s="41" t="s">
        <v>5301</v>
      </c>
      <c r="R1190" s="41" t="s">
        <v>5302</v>
      </c>
      <c r="S1190" s="126">
        <v>26</v>
      </c>
      <c r="T1190" s="126" cm="1">
        <f t="array" ref="T1190">_xlfn.IFS(Q1190="始業～就業（8:30～17:15）",R1190*7.75,Q1190="日の入り～日の出",R1190*12,Q1190="その他",S1190)</f>
        <v>26</v>
      </c>
      <c r="U1190" s="35" t="s">
        <v>51</v>
      </c>
    </row>
    <row r="1191" spans="1:21" s="7" customFormat="1" ht="15" customHeight="1">
      <c r="A1191" s="91">
        <v>21</v>
      </c>
      <c r="B1191" s="31" t="s">
        <v>5145</v>
      </c>
      <c r="C1191" s="31" t="s">
        <v>5147</v>
      </c>
      <c r="D1191" s="29" t="s">
        <v>990</v>
      </c>
      <c r="E1191" s="91">
        <v>2</v>
      </c>
      <c r="F1191" s="31" t="s">
        <v>394</v>
      </c>
      <c r="G1191" s="26" t="s">
        <v>1035</v>
      </c>
      <c r="H1191" s="26"/>
      <c r="I1191" s="26" t="s">
        <v>52</v>
      </c>
      <c r="J1191" s="43">
        <v>2</v>
      </c>
      <c r="K1191" s="41">
        <v>2</v>
      </c>
      <c r="L1191" s="41" t="s">
        <v>5302</v>
      </c>
      <c r="M1191" s="55">
        <v>2</v>
      </c>
      <c r="N1191" s="41" t="s">
        <v>5302</v>
      </c>
      <c r="O1191" s="41" t="s">
        <v>5302</v>
      </c>
      <c r="P1191" s="36">
        <v>25</v>
      </c>
      <c r="Q1191" s="41" t="s">
        <v>5301</v>
      </c>
      <c r="R1191" s="41" t="s">
        <v>5302</v>
      </c>
      <c r="S1191" s="126">
        <v>26</v>
      </c>
      <c r="T1191" s="126" cm="1">
        <f t="array" ref="T1191">_xlfn.IFS(Q1191="始業～就業（8:30～17:15）",R1191*7.75,Q1191="日の入り～日の出",R1191*12,Q1191="その他",S1191)</f>
        <v>26</v>
      </c>
      <c r="U1191" s="35" t="s">
        <v>51</v>
      </c>
    </row>
    <row r="1192" spans="1:21" s="7" customFormat="1" ht="15" customHeight="1">
      <c r="A1192" s="91">
        <v>21</v>
      </c>
      <c r="B1192" s="31" t="s">
        <v>5145</v>
      </c>
      <c r="C1192" s="31" t="s">
        <v>5147</v>
      </c>
      <c r="D1192" s="29" t="s">
        <v>990</v>
      </c>
      <c r="E1192" s="91">
        <v>2</v>
      </c>
      <c r="F1192" s="31" t="s">
        <v>394</v>
      </c>
      <c r="G1192" s="26" t="s">
        <v>1035</v>
      </c>
      <c r="H1192" s="26"/>
      <c r="I1192" s="26" t="s">
        <v>15</v>
      </c>
      <c r="J1192" s="43">
        <v>2</v>
      </c>
      <c r="K1192" s="41">
        <v>2</v>
      </c>
      <c r="L1192" s="41" t="s">
        <v>5302</v>
      </c>
      <c r="M1192" s="55">
        <v>2</v>
      </c>
      <c r="N1192" s="41" t="s">
        <v>5302</v>
      </c>
      <c r="O1192" s="41" t="s">
        <v>5302</v>
      </c>
      <c r="P1192" s="36">
        <v>60</v>
      </c>
      <c r="Q1192" s="41" t="s">
        <v>5301</v>
      </c>
      <c r="R1192" s="41" t="s">
        <v>5302</v>
      </c>
      <c r="S1192" s="126">
        <v>26</v>
      </c>
      <c r="T1192" s="126" cm="1">
        <f t="array" ref="T1192">_xlfn.IFS(Q1192="始業～就業（8:30～17:15）",R1192*7.75,Q1192="日の入り～日の出",R1192*12,Q1192="その他",S1192)</f>
        <v>26</v>
      </c>
      <c r="U1192" s="35" t="s">
        <v>340</v>
      </c>
    </row>
    <row r="1193" spans="1:21" s="7" customFormat="1" ht="15" customHeight="1">
      <c r="A1193" s="91">
        <v>21</v>
      </c>
      <c r="B1193" s="31" t="s">
        <v>5145</v>
      </c>
      <c r="C1193" s="31" t="s">
        <v>5147</v>
      </c>
      <c r="D1193" s="29" t="s">
        <v>990</v>
      </c>
      <c r="E1193" s="91">
        <v>2</v>
      </c>
      <c r="F1193" s="31" t="s">
        <v>394</v>
      </c>
      <c r="G1193" s="26" t="s">
        <v>1035</v>
      </c>
      <c r="H1193" s="26"/>
      <c r="I1193" s="26" t="s">
        <v>45</v>
      </c>
      <c r="J1193" s="43">
        <v>1</v>
      </c>
      <c r="K1193" s="41">
        <v>2</v>
      </c>
      <c r="L1193" s="41" t="s">
        <v>5302</v>
      </c>
      <c r="M1193" s="55">
        <v>2</v>
      </c>
      <c r="N1193" s="41" t="s">
        <v>5302</v>
      </c>
      <c r="O1193" s="41" t="s">
        <v>5302</v>
      </c>
      <c r="P1193" s="36">
        <v>45</v>
      </c>
      <c r="Q1193" s="41" t="s">
        <v>5301</v>
      </c>
      <c r="R1193" s="41" t="s">
        <v>5302</v>
      </c>
      <c r="S1193" s="126">
        <v>26</v>
      </c>
      <c r="T1193" s="126" cm="1">
        <f t="array" ref="T1193">_xlfn.IFS(Q1193="始業～就業（8:30～17:15）",R1193*7.75,Q1193="日の入り～日の出",R1193*12,Q1193="その他",S1193)</f>
        <v>26</v>
      </c>
      <c r="U1193" s="35" t="s">
        <v>4948</v>
      </c>
    </row>
    <row r="1194" spans="1:21" s="7" customFormat="1" ht="15" customHeight="1">
      <c r="A1194" s="91">
        <v>21</v>
      </c>
      <c r="B1194" s="31" t="s">
        <v>5145</v>
      </c>
      <c r="C1194" s="31" t="s">
        <v>5147</v>
      </c>
      <c r="D1194" s="29" t="s">
        <v>990</v>
      </c>
      <c r="E1194" s="91">
        <v>2</v>
      </c>
      <c r="F1194" s="31" t="s">
        <v>394</v>
      </c>
      <c r="G1194" s="26" t="s">
        <v>1036</v>
      </c>
      <c r="H1194" s="26"/>
      <c r="I1194" s="26" t="s">
        <v>45</v>
      </c>
      <c r="J1194" s="43">
        <v>4</v>
      </c>
      <c r="K1194" s="41">
        <v>4</v>
      </c>
      <c r="L1194" s="41" t="s">
        <v>5302</v>
      </c>
      <c r="M1194" s="55">
        <v>2</v>
      </c>
      <c r="N1194" s="41" t="s">
        <v>5302</v>
      </c>
      <c r="O1194" s="41" t="s">
        <v>5302</v>
      </c>
      <c r="P1194" s="36">
        <v>45</v>
      </c>
      <c r="Q1194" s="41" t="s">
        <v>5301</v>
      </c>
      <c r="R1194" s="41" t="s">
        <v>5302</v>
      </c>
      <c r="S1194" s="126">
        <v>50</v>
      </c>
      <c r="T1194" s="126" cm="1">
        <f t="array" ref="T1194">_xlfn.IFS(Q1194="始業～就業（8:30～17:15）",R1194*7.75,Q1194="日の入り～日の出",R1194*12,Q1194="その他",S1194)</f>
        <v>50</v>
      </c>
      <c r="U1194" s="35" t="s">
        <v>4948</v>
      </c>
    </row>
    <row r="1195" spans="1:21" s="7" customFormat="1" ht="15" customHeight="1">
      <c r="A1195" s="91">
        <v>21</v>
      </c>
      <c r="B1195" s="31" t="s">
        <v>5145</v>
      </c>
      <c r="C1195" s="31" t="s">
        <v>5147</v>
      </c>
      <c r="D1195" s="29" t="s">
        <v>990</v>
      </c>
      <c r="E1195" s="91">
        <v>2</v>
      </c>
      <c r="F1195" s="31" t="s">
        <v>394</v>
      </c>
      <c r="G1195" s="26" t="s">
        <v>1037</v>
      </c>
      <c r="H1195" s="26"/>
      <c r="I1195" s="26" t="s">
        <v>45</v>
      </c>
      <c r="J1195" s="43">
        <v>16</v>
      </c>
      <c r="K1195" s="41">
        <v>32</v>
      </c>
      <c r="L1195" s="41" t="s">
        <v>5302</v>
      </c>
      <c r="M1195" s="55">
        <v>3</v>
      </c>
      <c r="N1195" s="41" t="s">
        <v>5302</v>
      </c>
      <c r="O1195" s="41" t="s">
        <v>5302</v>
      </c>
      <c r="P1195" s="36">
        <v>45</v>
      </c>
      <c r="Q1195" s="41" t="s">
        <v>5301</v>
      </c>
      <c r="R1195" s="41" t="s">
        <v>5302</v>
      </c>
      <c r="S1195" s="126">
        <v>80</v>
      </c>
      <c r="T1195" s="126" cm="1">
        <f t="array" ref="T1195">_xlfn.IFS(Q1195="始業～就業（8:30～17:15）",R1195*7.75,Q1195="日の入り～日の出",R1195*12,Q1195="その他",S1195)</f>
        <v>80</v>
      </c>
      <c r="U1195" s="35" t="s">
        <v>4948</v>
      </c>
    </row>
    <row r="1196" spans="1:21" s="7" customFormat="1" ht="15" customHeight="1">
      <c r="A1196" s="91">
        <v>21</v>
      </c>
      <c r="B1196" s="31" t="s">
        <v>5145</v>
      </c>
      <c r="C1196" s="31" t="s">
        <v>5147</v>
      </c>
      <c r="D1196" s="29" t="s">
        <v>990</v>
      </c>
      <c r="E1196" s="91">
        <v>2</v>
      </c>
      <c r="F1196" s="31" t="s">
        <v>394</v>
      </c>
      <c r="G1196" s="26" t="s">
        <v>1038</v>
      </c>
      <c r="H1196" s="26"/>
      <c r="I1196" s="26" t="s">
        <v>45</v>
      </c>
      <c r="J1196" s="43">
        <v>16</v>
      </c>
      <c r="K1196" s="41">
        <v>32</v>
      </c>
      <c r="L1196" s="41" t="s">
        <v>5302</v>
      </c>
      <c r="M1196" s="55">
        <v>3</v>
      </c>
      <c r="N1196" s="41" t="s">
        <v>5302</v>
      </c>
      <c r="O1196" s="41" t="s">
        <v>5302</v>
      </c>
      <c r="P1196" s="36">
        <v>45</v>
      </c>
      <c r="Q1196" s="41" t="s">
        <v>5303</v>
      </c>
      <c r="R1196" s="44">
        <v>260</v>
      </c>
      <c r="S1196" s="143" t="s">
        <v>5302</v>
      </c>
      <c r="T1196" s="126" cm="1">
        <f t="array" ref="T1196">_xlfn.IFS(Q1196="始業～就業（8:30～17:15）",R1196*7.75,Q1196="日の入り～日の出",R1196*12,Q1196="その他",S1196)</f>
        <v>2015</v>
      </c>
      <c r="U1196" s="35" t="s">
        <v>4948</v>
      </c>
    </row>
    <row r="1197" spans="1:21" s="7" customFormat="1" ht="15" customHeight="1">
      <c r="A1197" s="91">
        <v>21</v>
      </c>
      <c r="B1197" s="31" t="s">
        <v>5145</v>
      </c>
      <c r="C1197" s="31" t="s">
        <v>5147</v>
      </c>
      <c r="D1197" s="29" t="s">
        <v>990</v>
      </c>
      <c r="E1197" s="91">
        <v>2</v>
      </c>
      <c r="F1197" s="31" t="s">
        <v>394</v>
      </c>
      <c r="G1197" s="26" t="s">
        <v>1039</v>
      </c>
      <c r="H1197" s="26"/>
      <c r="I1197" s="26" t="s">
        <v>45</v>
      </c>
      <c r="J1197" s="43">
        <v>3</v>
      </c>
      <c r="K1197" s="41">
        <v>6</v>
      </c>
      <c r="L1197" s="41" t="s">
        <v>5302</v>
      </c>
      <c r="M1197" s="55">
        <v>3</v>
      </c>
      <c r="N1197" s="41" t="s">
        <v>5302</v>
      </c>
      <c r="O1197" s="41" t="s">
        <v>5302</v>
      </c>
      <c r="P1197" s="36">
        <v>45</v>
      </c>
      <c r="Q1197" s="41" t="s">
        <v>5303</v>
      </c>
      <c r="R1197" s="44">
        <v>260</v>
      </c>
      <c r="S1197" s="143" t="s">
        <v>5302</v>
      </c>
      <c r="T1197" s="126" cm="1">
        <f t="array" ref="T1197">_xlfn.IFS(Q1197="始業～就業（8:30～17:15）",R1197*7.75,Q1197="日の入り～日の出",R1197*12,Q1197="その他",S1197)</f>
        <v>2015</v>
      </c>
      <c r="U1197" s="35" t="s">
        <v>4948</v>
      </c>
    </row>
    <row r="1198" spans="1:21" s="7" customFormat="1" ht="15" customHeight="1">
      <c r="A1198" s="91">
        <v>21</v>
      </c>
      <c r="B1198" s="31" t="s">
        <v>5145</v>
      </c>
      <c r="C1198" s="31" t="s">
        <v>5147</v>
      </c>
      <c r="D1198" s="29" t="s">
        <v>990</v>
      </c>
      <c r="E1198" s="91">
        <v>2</v>
      </c>
      <c r="F1198" s="31" t="s">
        <v>394</v>
      </c>
      <c r="G1198" s="26" t="s">
        <v>1040</v>
      </c>
      <c r="H1198" s="26"/>
      <c r="I1198" s="26" t="s">
        <v>45</v>
      </c>
      <c r="J1198" s="43">
        <v>21</v>
      </c>
      <c r="K1198" s="41">
        <v>42</v>
      </c>
      <c r="L1198" s="41" t="s">
        <v>5302</v>
      </c>
      <c r="M1198" s="55">
        <v>3</v>
      </c>
      <c r="N1198" s="41" t="s">
        <v>5302</v>
      </c>
      <c r="O1198" s="41" t="s">
        <v>5302</v>
      </c>
      <c r="P1198" s="36">
        <v>45</v>
      </c>
      <c r="Q1198" s="41" t="s">
        <v>5301</v>
      </c>
      <c r="R1198" s="41" t="s">
        <v>5302</v>
      </c>
      <c r="S1198" s="126">
        <v>8760</v>
      </c>
      <c r="T1198" s="126" cm="1">
        <f t="array" ref="T1198">_xlfn.IFS(Q1198="始業～就業（8:30～17:15）",R1198*7.75,Q1198="日の入り～日の出",R1198*12,Q1198="その他",S1198)</f>
        <v>8760</v>
      </c>
      <c r="U1198" s="35" t="s">
        <v>4948</v>
      </c>
    </row>
    <row r="1199" spans="1:21" s="7" customFormat="1" ht="15" customHeight="1">
      <c r="A1199" s="91">
        <v>21</v>
      </c>
      <c r="B1199" s="31" t="s">
        <v>5145</v>
      </c>
      <c r="C1199" s="31" t="s">
        <v>5147</v>
      </c>
      <c r="D1199" s="29" t="s">
        <v>990</v>
      </c>
      <c r="E1199" s="91">
        <v>2</v>
      </c>
      <c r="F1199" s="31" t="s">
        <v>394</v>
      </c>
      <c r="G1199" s="26" t="s">
        <v>1041</v>
      </c>
      <c r="H1199" s="26"/>
      <c r="I1199" s="26" t="s">
        <v>45</v>
      </c>
      <c r="J1199" s="43">
        <v>15</v>
      </c>
      <c r="K1199" s="41">
        <v>30</v>
      </c>
      <c r="L1199" s="41" t="s">
        <v>5302</v>
      </c>
      <c r="M1199" s="55">
        <v>3</v>
      </c>
      <c r="N1199" s="41" t="s">
        <v>5302</v>
      </c>
      <c r="O1199" s="41" t="s">
        <v>5302</v>
      </c>
      <c r="P1199" s="36">
        <v>45</v>
      </c>
      <c r="Q1199" s="41" t="s">
        <v>5301</v>
      </c>
      <c r="R1199" s="41" t="s">
        <v>5302</v>
      </c>
      <c r="S1199" s="126">
        <v>90</v>
      </c>
      <c r="T1199" s="126" cm="1">
        <f t="array" ref="T1199">_xlfn.IFS(Q1199="始業～就業（8:30～17:15）",R1199*7.75,Q1199="日の入り～日の出",R1199*12,Q1199="その他",S1199)</f>
        <v>90</v>
      </c>
      <c r="U1199" s="35" t="s">
        <v>4948</v>
      </c>
    </row>
    <row r="1200" spans="1:21" s="7" customFormat="1" ht="15" customHeight="1">
      <c r="A1200" s="91">
        <v>21</v>
      </c>
      <c r="B1200" s="31" t="s">
        <v>5145</v>
      </c>
      <c r="C1200" s="31" t="s">
        <v>5147</v>
      </c>
      <c r="D1200" s="29" t="s">
        <v>990</v>
      </c>
      <c r="E1200" s="91">
        <v>2</v>
      </c>
      <c r="F1200" s="31" t="s">
        <v>394</v>
      </c>
      <c r="G1200" s="26" t="s">
        <v>1042</v>
      </c>
      <c r="H1200" s="26"/>
      <c r="I1200" s="26" t="s">
        <v>45</v>
      </c>
      <c r="J1200" s="43">
        <v>1</v>
      </c>
      <c r="K1200" s="41">
        <v>2</v>
      </c>
      <c r="L1200" s="41" t="s">
        <v>5302</v>
      </c>
      <c r="M1200" s="55">
        <v>2</v>
      </c>
      <c r="N1200" s="41" t="s">
        <v>5302</v>
      </c>
      <c r="O1200" s="41" t="s">
        <v>5302</v>
      </c>
      <c r="P1200" s="36">
        <v>45</v>
      </c>
      <c r="Q1200" s="41" t="s">
        <v>5301</v>
      </c>
      <c r="R1200" s="41" t="s">
        <v>5302</v>
      </c>
      <c r="S1200" s="126">
        <v>10</v>
      </c>
      <c r="T1200" s="126" cm="1">
        <f t="array" ref="T1200">_xlfn.IFS(Q1200="始業～就業（8:30～17:15）",R1200*7.75,Q1200="日の入り～日の出",R1200*12,Q1200="その他",S1200)</f>
        <v>10</v>
      </c>
      <c r="U1200" s="35" t="s">
        <v>4948</v>
      </c>
    </row>
    <row r="1201" spans="1:21" s="7" customFormat="1" ht="15" customHeight="1">
      <c r="A1201" s="91">
        <v>21</v>
      </c>
      <c r="B1201" s="31" t="s">
        <v>5145</v>
      </c>
      <c r="C1201" s="31" t="s">
        <v>5147</v>
      </c>
      <c r="D1201" s="29" t="s">
        <v>990</v>
      </c>
      <c r="E1201" s="91">
        <v>2</v>
      </c>
      <c r="F1201" s="31" t="s">
        <v>394</v>
      </c>
      <c r="G1201" s="26" t="s">
        <v>1042</v>
      </c>
      <c r="H1201" s="26"/>
      <c r="I1201" s="26" t="s">
        <v>45</v>
      </c>
      <c r="J1201" s="43">
        <v>1</v>
      </c>
      <c r="K1201" s="41">
        <v>1</v>
      </c>
      <c r="L1201" s="41" t="s">
        <v>5302</v>
      </c>
      <c r="M1201" s="55">
        <v>2</v>
      </c>
      <c r="N1201" s="41" t="s">
        <v>5302</v>
      </c>
      <c r="O1201" s="41" t="s">
        <v>5302</v>
      </c>
      <c r="P1201" s="36">
        <v>45</v>
      </c>
      <c r="Q1201" s="41" t="s">
        <v>5301</v>
      </c>
      <c r="R1201" s="41" t="s">
        <v>5302</v>
      </c>
      <c r="S1201" s="126">
        <v>10</v>
      </c>
      <c r="T1201" s="126" cm="1">
        <f t="array" ref="T1201">_xlfn.IFS(Q1201="始業～就業（8:30～17:15）",R1201*7.75,Q1201="日の入り～日の出",R1201*12,Q1201="その他",S1201)</f>
        <v>10</v>
      </c>
      <c r="U1201" s="35" t="s">
        <v>4948</v>
      </c>
    </row>
    <row r="1202" spans="1:21" s="7" customFormat="1" ht="15" customHeight="1">
      <c r="A1202" s="91">
        <v>21</v>
      </c>
      <c r="B1202" s="31" t="s">
        <v>5145</v>
      </c>
      <c r="C1202" s="31" t="s">
        <v>5147</v>
      </c>
      <c r="D1202" s="29" t="s">
        <v>990</v>
      </c>
      <c r="E1202" s="91">
        <v>3</v>
      </c>
      <c r="F1202" s="31" t="s">
        <v>394</v>
      </c>
      <c r="G1202" s="26" t="s">
        <v>1043</v>
      </c>
      <c r="H1202" s="26"/>
      <c r="I1202" s="26" t="s">
        <v>45</v>
      </c>
      <c r="J1202" s="43">
        <v>6</v>
      </c>
      <c r="K1202" s="41">
        <v>6</v>
      </c>
      <c r="L1202" s="41" t="s">
        <v>5302</v>
      </c>
      <c r="M1202" s="55">
        <v>2</v>
      </c>
      <c r="N1202" s="41" t="s">
        <v>5302</v>
      </c>
      <c r="O1202" s="41" t="s">
        <v>5302</v>
      </c>
      <c r="P1202" s="36">
        <v>45</v>
      </c>
      <c r="Q1202" s="41" t="s">
        <v>5301</v>
      </c>
      <c r="R1202" s="41" t="s">
        <v>5302</v>
      </c>
      <c r="S1202" s="126">
        <v>1</v>
      </c>
      <c r="T1202" s="126" cm="1">
        <f t="array" ref="T1202">_xlfn.IFS(Q1202="始業～就業（8:30～17:15）",R1202*7.75,Q1202="日の入り～日の出",R1202*12,Q1202="その他",S1202)</f>
        <v>1</v>
      </c>
      <c r="U1202" s="35" t="s">
        <v>4948</v>
      </c>
    </row>
    <row r="1203" spans="1:21" s="7" customFormat="1" ht="15" customHeight="1">
      <c r="A1203" s="91">
        <v>21</v>
      </c>
      <c r="B1203" s="31" t="s">
        <v>5145</v>
      </c>
      <c r="C1203" s="31" t="s">
        <v>5147</v>
      </c>
      <c r="D1203" s="29" t="s">
        <v>990</v>
      </c>
      <c r="E1203" s="91" t="s">
        <v>5211</v>
      </c>
      <c r="F1203" s="31" t="s">
        <v>394</v>
      </c>
      <c r="G1203" s="26" t="s">
        <v>1013</v>
      </c>
      <c r="H1203" s="26"/>
      <c r="I1203" s="26" t="s">
        <v>45</v>
      </c>
      <c r="J1203" s="43">
        <v>1</v>
      </c>
      <c r="K1203" s="41">
        <v>1</v>
      </c>
      <c r="L1203" s="41" t="s">
        <v>5302</v>
      </c>
      <c r="M1203" s="55">
        <v>4</v>
      </c>
      <c r="N1203" s="41" t="s">
        <v>5302</v>
      </c>
      <c r="O1203" s="41" t="s">
        <v>5302</v>
      </c>
      <c r="P1203" s="36">
        <v>45</v>
      </c>
      <c r="Q1203" s="41" t="s">
        <v>5301</v>
      </c>
      <c r="R1203" s="41" t="s">
        <v>5302</v>
      </c>
      <c r="S1203" s="126">
        <v>365</v>
      </c>
      <c r="T1203" s="126" cm="1">
        <f t="array" ref="T1203">_xlfn.IFS(Q1203="始業～就業（8:30～17:15）",R1203*7.75,Q1203="日の入り～日の出",R1203*12,Q1203="その他",S1203)</f>
        <v>365</v>
      </c>
      <c r="U1203" s="35" t="s">
        <v>4948</v>
      </c>
    </row>
    <row r="1204" spans="1:21" s="7" customFormat="1" ht="15" customHeight="1">
      <c r="A1204" s="91">
        <v>21</v>
      </c>
      <c r="B1204" s="31" t="s">
        <v>5145</v>
      </c>
      <c r="C1204" s="31" t="s">
        <v>5147</v>
      </c>
      <c r="D1204" s="29" t="s">
        <v>990</v>
      </c>
      <c r="E1204" s="91" t="s">
        <v>5211</v>
      </c>
      <c r="F1204" s="31" t="s">
        <v>394</v>
      </c>
      <c r="G1204" s="26" t="s">
        <v>1014</v>
      </c>
      <c r="H1204" s="26"/>
      <c r="I1204" s="26" t="s">
        <v>45</v>
      </c>
      <c r="J1204" s="43">
        <v>4</v>
      </c>
      <c r="K1204" s="41">
        <v>8</v>
      </c>
      <c r="L1204" s="41" t="s">
        <v>5302</v>
      </c>
      <c r="M1204" s="55">
        <v>3</v>
      </c>
      <c r="N1204" s="41" t="s">
        <v>5302</v>
      </c>
      <c r="O1204" s="41" t="s">
        <v>5302</v>
      </c>
      <c r="P1204" s="36">
        <v>45</v>
      </c>
      <c r="Q1204" s="41" t="s">
        <v>5301</v>
      </c>
      <c r="R1204" s="41" t="s">
        <v>5302</v>
      </c>
      <c r="S1204" s="126">
        <v>110</v>
      </c>
      <c r="T1204" s="126" cm="1">
        <f t="array" ref="T1204">_xlfn.IFS(Q1204="始業～就業（8:30～17:15）",R1204*7.75,Q1204="日の入り～日の出",R1204*12,Q1204="その他",S1204)</f>
        <v>110</v>
      </c>
      <c r="U1204" s="35" t="s">
        <v>4948</v>
      </c>
    </row>
    <row r="1205" spans="1:21" s="7" customFormat="1" ht="15" customHeight="1">
      <c r="A1205" s="91">
        <v>21</v>
      </c>
      <c r="B1205" s="31" t="s">
        <v>5145</v>
      </c>
      <c r="C1205" s="31" t="s">
        <v>5147</v>
      </c>
      <c r="D1205" s="29" t="s">
        <v>990</v>
      </c>
      <c r="E1205" s="91" t="s">
        <v>5211</v>
      </c>
      <c r="F1205" s="31" t="s">
        <v>394</v>
      </c>
      <c r="G1205" s="26" t="s">
        <v>1014</v>
      </c>
      <c r="H1205" s="26"/>
      <c r="I1205" s="26" t="s">
        <v>45</v>
      </c>
      <c r="J1205" s="43">
        <v>8</v>
      </c>
      <c r="K1205" s="41">
        <v>8</v>
      </c>
      <c r="L1205" s="41" t="s">
        <v>5302</v>
      </c>
      <c r="M1205" s="55">
        <v>3</v>
      </c>
      <c r="N1205" s="41" t="s">
        <v>5302</v>
      </c>
      <c r="O1205" s="41" t="s">
        <v>5302</v>
      </c>
      <c r="P1205" s="36">
        <v>45</v>
      </c>
      <c r="Q1205" s="41" t="s">
        <v>5301</v>
      </c>
      <c r="R1205" s="41" t="s">
        <v>5302</v>
      </c>
      <c r="S1205" s="126">
        <v>110</v>
      </c>
      <c r="T1205" s="126" cm="1">
        <f t="array" ref="T1205">_xlfn.IFS(Q1205="始業～就業（8:30～17:15）",R1205*7.75,Q1205="日の入り～日の出",R1205*12,Q1205="その他",S1205)</f>
        <v>110</v>
      </c>
      <c r="U1205" s="35" t="s">
        <v>4948</v>
      </c>
    </row>
    <row r="1206" spans="1:21" s="7" customFormat="1" ht="15" customHeight="1">
      <c r="A1206" s="91">
        <v>21</v>
      </c>
      <c r="B1206" s="31" t="s">
        <v>5145</v>
      </c>
      <c r="C1206" s="31" t="s">
        <v>5147</v>
      </c>
      <c r="D1206" s="29" t="s">
        <v>990</v>
      </c>
      <c r="E1206" s="91" t="s">
        <v>5211</v>
      </c>
      <c r="F1206" s="31" t="s">
        <v>394</v>
      </c>
      <c r="G1206" s="26" t="s">
        <v>1015</v>
      </c>
      <c r="H1206" s="26"/>
      <c r="I1206" s="26" t="s">
        <v>45</v>
      </c>
      <c r="J1206" s="43">
        <v>5</v>
      </c>
      <c r="K1206" s="41">
        <v>5</v>
      </c>
      <c r="L1206" s="41" t="s">
        <v>5302</v>
      </c>
      <c r="M1206" s="55">
        <v>3</v>
      </c>
      <c r="N1206" s="41" t="s">
        <v>5302</v>
      </c>
      <c r="O1206" s="41" t="s">
        <v>5302</v>
      </c>
      <c r="P1206" s="36">
        <v>45</v>
      </c>
      <c r="Q1206" s="41" t="s">
        <v>5301</v>
      </c>
      <c r="R1206" s="41" t="s">
        <v>5302</v>
      </c>
      <c r="S1206" s="126">
        <v>110</v>
      </c>
      <c r="T1206" s="126" cm="1">
        <f t="array" ref="T1206">_xlfn.IFS(Q1206="始業～就業（8:30～17:15）",R1206*7.75,Q1206="日の入り～日の出",R1206*12,Q1206="その他",S1206)</f>
        <v>110</v>
      </c>
      <c r="U1206" s="35" t="s">
        <v>4948</v>
      </c>
    </row>
    <row r="1207" spans="1:21" s="7" customFormat="1" ht="15" customHeight="1">
      <c r="A1207" s="91">
        <v>21</v>
      </c>
      <c r="B1207" s="31" t="s">
        <v>5145</v>
      </c>
      <c r="C1207" s="31" t="s">
        <v>5147</v>
      </c>
      <c r="D1207" s="29" t="s">
        <v>990</v>
      </c>
      <c r="E1207" s="91" t="s">
        <v>5211</v>
      </c>
      <c r="F1207" s="31" t="s">
        <v>394</v>
      </c>
      <c r="G1207" s="26" t="s">
        <v>1016</v>
      </c>
      <c r="H1207" s="26"/>
      <c r="I1207" s="26" t="s">
        <v>45</v>
      </c>
      <c r="J1207" s="43">
        <v>4</v>
      </c>
      <c r="K1207" s="41">
        <v>4</v>
      </c>
      <c r="L1207" s="41" t="s">
        <v>5302</v>
      </c>
      <c r="M1207" s="55">
        <v>3</v>
      </c>
      <c r="N1207" s="41" t="s">
        <v>5302</v>
      </c>
      <c r="O1207" s="41" t="s">
        <v>5302</v>
      </c>
      <c r="P1207" s="36">
        <v>45</v>
      </c>
      <c r="Q1207" s="41" t="s">
        <v>5301</v>
      </c>
      <c r="R1207" s="41" t="s">
        <v>5302</v>
      </c>
      <c r="S1207" s="126">
        <v>4</v>
      </c>
      <c r="T1207" s="126" cm="1">
        <f t="array" ref="T1207">_xlfn.IFS(Q1207="始業～就業（8:30～17:15）",R1207*7.75,Q1207="日の入り～日の出",R1207*12,Q1207="その他",S1207)</f>
        <v>4</v>
      </c>
      <c r="U1207" s="35" t="s">
        <v>4948</v>
      </c>
    </row>
    <row r="1208" spans="1:21" s="7" customFormat="1" ht="15" customHeight="1">
      <c r="A1208" s="91">
        <v>21</v>
      </c>
      <c r="B1208" s="31" t="s">
        <v>5145</v>
      </c>
      <c r="C1208" s="31" t="s">
        <v>5147</v>
      </c>
      <c r="D1208" s="29" t="s">
        <v>990</v>
      </c>
      <c r="E1208" s="91" t="s">
        <v>5211</v>
      </c>
      <c r="F1208" s="31" t="s">
        <v>394</v>
      </c>
      <c r="G1208" s="26" t="s">
        <v>1017</v>
      </c>
      <c r="H1208" s="26"/>
      <c r="I1208" s="26" t="s">
        <v>45</v>
      </c>
      <c r="J1208" s="43">
        <v>2</v>
      </c>
      <c r="K1208" s="41">
        <v>2</v>
      </c>
      <c r="L1208" s="41" t="s">
        <v>5302</v>
      </c>
      <c r="M1208" s="55">
        <v>3</v>
      </c>
      <c r="N1208" s="41" t="s">
        <v>5302</v>
      </c>
      <c r="O1208" s="41" t="s">
        <v>5302</v>
      </c>
      <c r="P1208" s="36">
        <v>45</v>
      </c>
      <c r="Q1208" s="41" t="s">
        <v>5301</v>
      </c>
      <c r="R1208" s="41" t="s">
        <v>5302</v>
      </c>
      <c r="S1208" s="126">
        <v>365</v>
      </c>
      <c r="T1208" s="126" cm="1">
        <f t="array" ref="T1208">_xlfn.IFS(Q1208="始業～就業（8:30～17:15）",R1208*7.75,Q1208="日の入り～日の出",R1208*12,Q1208="その他",S1208)</f>
        <v>365</v>
      </c>
      <c r="U1208" s="35" t="s">
        <v>4948</v>
      </c>
    </row>
    <row r="1209" spans="1:21" s="7" customFormat="1" ht="15" customHeight="1">
      <c r="A1209" s="91">
        <v>21</v>
      </c>
      <c r="B1209" s="31" t="s">
        <v>5145</v>
      </c>
      <c r="C1209" s="31" t="s">
        <v>5147</v>
      </c>
      <c r="D1209" s="29" t="s">
        <v>990</v>
      </c>
      <c r="E1209" s="91" t="s">
        <v>5211</v>
      </c>
      <c r="F1209" s="31" t="s">
        <v>394</v>
      </c>
      <c r="G1209" s="26" t="s">
        <v>1018</v>
      </c>
      <c r="H1209" s="26"/>
      <c r="I1209" s="26" t="s">
        <v>45</v>
      </c>
      <c r="J1209" s="43">
        <v>10</v>
      </c>
      <c r="K1209" s="41">
        <v>10</v>
      </c>
      <c r="L1209" s="41" t="s">
        <v>5302</v>
      </c>
      <c r="M1209" s="55">
        <v>3</v>
      </c>
      <c r="N1209" s="41" t="s">
        <v>5302</v>
      </c>
      <c r="O1209" s="41" t="s">
        <v>5302</v>
      </c>
      <c r="P1209" s="36">
        <v>45</v>
      </c>
      <c r="Q1209" s="41" t="s">
        <v>5301</v>
      </c>
      <c r="R1209" s="41" t="s">
        <v>5302</v>
      </c>
      <c r="S1209" s="126">
        <v>146</v>
      </c>
      <c r="T1209" s="126" cm="1">
        <f t="array" ref="T1209">_xlfn.IFS(Q1209="始業～就業（8:30～17:15）",R1209*7.75,Q1209="日の入り～日の出",R1209*12,Q1209="その他",S1209)</f>
        <v>146</v>
      </c>
      <c r="U1209" s="35" t="s">
        <v>4948</v>
      </c>
    </row>
    <row r="1210" spans="1:21" s="7" customFormat="1" ht="15" customHeight="1">
      <c r="A1210" s="91">
        <v>21</v>
      </c>
      <c r="B1210" s="31" t="s">
        <v>5145</v>
      </c>
      <c r="C1210" s="31" t="s">
        <v>5147</v>
      </c>
      <c r="D1210" s="29" t="s">
        <v>990</v>
      </c>
      <c r="E1210" s="91" t="s">
        <v>5211</v>
      </c>
      <c r="F1210" s="31" t="s">
        <v>394</v>
      </c>
      <c r="G1210" s="26" t="s">
        <v>1018</v>
      </c>
      <c r="H1210" s="26"/>
      <c r="I1210" s="26" t="s">
        <v>908</v>
      </c>
      <c r="J1210" s="43">
        <v>8</v>
      </c>
      <c r="K1210" s="41">
        <v>8</v>
      </c>
      <c r="L1210" s="41" t="s">
        <v>5302</v>
      </c>
      <c r="M1210" s="55" t="s">
        <v>5302</v>
      </c>
      <c r="N1210" s="41" t="s">
        <v>5223</v>
      </c>
      <c r="O1210" s="41" t="s">
        <v>5302</v>
      </c>
      <c r="P1210" s="36">
        <v>255</v>
      </c>
      <c r="Q1210" s="41" t="s">
        <v>5301</v>
      </c>
      <c r="R1210" s="41" t="s">
        <v>5302</v>
      </c>
      <c r="S1210" s="126">
        <v>146</v>
      </c>
      <c r="T1210" s="126" cm="1">
        <f t="array" ref="T1210">_xlfn.IFS(Q1210="始業～就業（8:30～17:15）",R1210*7.75,Q1210="日の入り～日の出",R1210*12,Q1210="その他",S1210)</f>
        <v>146</v>
      </c>
      <c r="U1210" s="35" t="s">
        <v>308</v>
      </c>
    </row>
    <row r="1211" spans="1:21" s="7" customFormat="1" ht="15" customHeight="1">
      <c r="A1211" s="91">
        <v>21</v>
      </c>
      <c r="B1211" s="31" t="s">
        <v>5145</v>
      </c>
      <c r="C1211" s="31" t="s">
        <v>5147</v>
      </c>
      <c r="D1211" s="29" t="s">
        <v>990</v>
      </c>
      <c r="E1211" s="91" t="s">
        <v>5211</v>
      </c>
      <c r="F1211" s="31" t="s">
        <v>394</v>
      </c>
      <c r="G1211" s="26" t="s">
        <v>1019</v>
      </c>
      <c r="H1211" s="26"/>
      <c r="I1211" s="26" t="s">
        <v>45</v>
      </c>
      <c r="J1211" s="43">
        <v>3</v>
      </c>
      <c r="K1211" s="41">
        <v>3</v>
      </c>
      <c r="L1211" s="41" t="s">
        <v>5302</v>
      </c>
      <c r="M1211" s="55">
        <v>3</v>
      </c>
      <c r="N1211" s="41" t="s">
        <v>5302</v>
      </c>
      <c r="O1211" s="41" t="s">
        <v>5302</v>
      </c>
      <c r="P1211" s="36">
        <v>45</v>
      </c>
      <c r="Q1211" s="41" t="s">
        <v>5301</v>
      </c>
      <c r="R1211" s="41" t="s">
        <v>5302</v>
      </c>
      <c r="S1211" s="126">
        <v>146</v>
      </c>
      <c r="T1211" s="126" cm="1">
        <f t="array" ref="T1211">_xlfn.IFS(Q1211="始業～就業（8:30～17:15）",R1211*7.75,Q1211="日の入り～日の出",R1211*12,Q1211="その他",S1211)</f>
        <v>146</v>
      </c>
      <c r="U1211" s="35" t="s">
        <v>4948</v>
      </c>
    </row>
    <row r="1212" spans="1:21" s="7" customFormat="1" ht="15" customHeight="1">
      <c r="A1212" s="43">
        <v>21</v>
      </c>
      <c r="B1212" s="41" t="s">
        <v>5411</v>
      </c>
      <c r="C1212" s="41" t="s">
        <v>5412</v>
      </c>
      <c r="D1212" s="73" t="s">
        <v>990</v>
      </c>
      <c r="E1212" s="41" t="s">
        <v>5413</v>
      </c>
      <c r="F1212" s="41" t="s">
        <v>19</v>
      </c>
      <c r="G1212" s="60" t="s">
        <v>5416</v>
      </c>
      <c r="H1212" s="113"/>
      <c r="I1212" s="116" t="s">
        <v>45</v>
      </c>
      <c r="J1212" s="43">
        <v>2</v>
      </c>
      <c r="K1212" s="41">
        <v>2</v>
      </c>
      <c r="L1212" s="41" t="s">
        <v>5302</v>
      </c>
      <c r="M1212" s="55">
        <v>3</v>
      </c>
      <c r="N1212" s="41" t="s">
        <v>5302</v>
      </c>
      <c r="O1212" s="41" t="s">
        <v>5302</v>
      </c>
      <c r="P1212" s="36">
        <v>45</v>
      </c>
      <c r="Q1212" s="41" t="s">
        <v>5301</v>
      </c>
      <c r="R1212" s="41" t="s">
        <v>5302</v>
      </c>
      <c r="S1212" s="126">
        <v>1</v>
      </c>
      <c r="T1212" s="126" cm="1">
        <f t="array" ref="T1212">_xlfn.IFS(Q1212="始業～就業（8:30～17:15）",R1212*7.75,Q1212="日の入り～日の出",R1212*12,Q1212="その他",S1212)</f>
        <v>1</v>
      </c>
      <c r="U1212" s="35" t="s">
        <v>4948</v>
      </c>
    </row>
    <row r="1213" spans="1:21" s="7" customFormat="1" ht="15" customHeight="1">
      <c r="A1213" s="43">
        <v>21</v>
      </c>
      <c r="B1213" s="41" t="s">
        <v>5411</v>
      </c>
      <c r="C1213" s="41" t="s">
        <v>5412</v>
      </c>
      <c r="D1213" s="73" t="s">
        <v>990</v>
      </c>
      <c r="E1213" s="41" t="s">
        <v>7</v>
      </c>
      <c r="F1213" s="41" t="s">
        <v>19</v>
      </c>
      <c r="G1213" s="60" t="s">
        <v>5418</v>
      </c>
      <c r="H1213" s="113"/>
      <c r="I1213" s="116" t="s">
        <v>45</v>
      </c>
      <c r="J1213" s="43">
        <v>8</v>
      </c>
      <c r="K1213" s="41">
        <v>8</v>
      </c>
      <c r="L1213" s="41" t="s">
        <v>5302</v>
      </c>
      <c r="M1213" s="55">
        <v>3</v>
      </c>
      <c r="N1213" s="41" t="s">
        <v>5302</v>
      </c>
      <c r="O1213" s="41" t="s">
        <v>5302</v>
      </c>
      <c r="P1213" s="36">
        <v>45</v>
      </c>
      <c r="Q1213" s="41" t="s">
        <v>5301</v>
      </c>
      <c r="R1213" s="41" t="s">
        <v>5302</v>
      </c>
      <c r="S1213" s="126">
        <v>16</v>
      </c>
      <c r="T1213" s="126" cm="1">
        <f t="array" ref="T1213">_xlfn.IFS(Q1213="始業～就業（8:30～17:15）",R1213*7.75,Q1213="日の入り～日の出",R1213*12,Q1213="その他",S1213)</f>
        <v>16</v>
      </c>
      <c r="U1213" s="35" t="s">
        <v>4948</v>
      </c>
    </row>
    <row r="1214" spans="1:21" s="7" customFormat="1" ht="15" customHeight="1">
      <c r="A1214" s="43">
        <v>21</v>
      </c>
      <c r="B1214" s="41" t="s">
        <v>5411</v>
      </c>
      <c r="C1214" s="41" t="s">
        <v>5412</v>
      </c>
      <c r="D1214" s="73" t="s">
        <v>990</v>
      </c>
      <c r="E1214" s="41" t="s">
        <v>7</v>
      </c>
      <c r="F1214" s="41" t="s">
        <v>19</v>
      </c>
      <c r="G1214" s="60" t="s">
        <v>5418</v>
      </c>
      <c r="H1214" s="113"/>
      <c r="I1214" s="116" t="s">
        <v>5419</v>
      </c>
      <c r="J1214" s="43">
        <v>4</v>
      </c>
      <c r="K1214" s="41">
        <v>4</v>
      </c>
      <c r="L1214" s="41" t="s">
        <v>5302</v>
      </c>
      <c r="M1214" s="55" t="s">
        <v>5302</v>
      </c>
      <c r="N1214" s="41" t="s">
        <v>5223</v>
      </c>
      <c r="O1214" s="41" t="s">
        <v>5302</v>
      </c>
      <c r="P1214" s="36">
        <v>45</v>
      </c>
      <c r="Q1214" s="41" t="s">
        <v>5301</v>
      </c>
      <c r="R1214" s="41" t="s">
        <v>5302</v>
      </c>
      <c r="S1214" s="126">
        <v>16</v>
      </c>
      <c r="T1214" s="126" cm="1">
        <f t="array" ref="T1214">_xlfn.IFS(Q1214="始業～就業（8:30～17:15）",R1214*7.75,Q1214="日の入り～日の出",R1214*12,Q1214="その他",S1214)</f>
        <v>16</v>
      </c>
      <c r="U1214" s="35"/>
    </row>
    <row r="1215" spans="1:21" s="7" customFormat="1" ht="15" customHeight="1">
      <c r="A1215" s="43">
        <v>21</v>
      </c>
      <c r="B1215" s="41" t="s">
        <v>5411</v>
      </c>
      <c r="C1215" s="41" t="s">
        <v>5412</v>
      </c>
      <c r="D1215" s="73" t="s">
        <v>990</v>
      </c>
      <c r="E1215" s="41" t="s">
        <v>5302</v>
      </c>
      <c r="F1215" s="41" t="s">
        <v>19</v>
      </c>
      <c r="G1215" s="60" t="s">
        <v>40</v>
      </c>
      <c r="H1215" s="113"/>
      <c r="I1215" s="116" t="s">
        <v>45</v>
      </c>
      <c r="J1215" s="43">
        <v>4</v>
      </c>
      <c r="K1215" s="41">
        <v>4</v>
      </c>
      <c r="L1215" s="41" t="s">
        <v>5302</v>
      </c>
      <c r="M1215" s="55">
        <v>3</v>
      </c>
      <c r="N1215" s="41" t="s">
        <v>5302</v>
      </c>
      <c r="O1215" s="41" t="s">
        <v>5302</v>
      </c>
      <c r="P1215" s="36">
        <v>45</v>
      </c>
      <c r="Q1215" s="41" t="s">
        <v>5301</v>
      </c>
      <c r="R1215" s="41" t="s">
        <v>5302</v>
      </c>
      <c r="S1215" s="126">
        <v>2920</v>
      </c>
      <c r="T1215" s="126" cm="1">
        <f t="array" ref="T1215">_xlfn.IFS(Q1215="始業～就業（8:30～17:15）",R1215*7.75,Q1215="日の入り～日の出",R1215*12,Q1215="その他",S1215)</f>
        <v>2920</v>
      </c>
      <c r="U1215" s="35" t="s">
        <v>4948</v>
      </c>
    </row>
    <row r="1216" spans="1:21" s="7" customFormat="1" ht="15" customHeight="1">
      <c r="A1216" s="91">
        <v>21</v>
      </c>
      <c r="B1216" s="31" t="s">
        <v>5145</v>
      </c>
      <c r="C1216" s="31" t="s">
        <v>5147</v>
      </c>
      <c r="D1216" s="29" t="s">
        <v>990</v>
      </c>
      <c r="E1216" s="91">
        <v>1</v>
      </c>
      <c r="F1216" s="31" t="s">
        <v>37</v>
      </c>
      <c r="G1216" s="26" t="s">
        <v>37</v>
      </c>
      <c r="H1216" s="26"/>
      <c r="I1216" s="26" t="s">
        <v>1047</v>
      </c>
      <c r="J1216" s="43">
        <v>11</v>
      </c>
      <c r="K1216" s="41">
        <v>11</v>
      </c>
      <c r="L1216" s="41" t="s">
        <v>5019</v>
      </c>
      <c r="M1216" s="55" t="s">
        <v>5302</v>
      </c>
      <c r="N1216" s="41" t="s">
        <v>5302</v>
      </c>
      <c r="O1216" s="41" t="s">
        <v>5302</v>
      </c>
      <c r="P1216" s="36">
        <v>205</v>
      </c>
      <c r="Q1216" s="41" t="s">
        <v>5311</v>
      </c>
      <c r="R1216" s="44">
        <v>365</v>
      </c>
      <c r="S1216" s="143" t="s">
        <v>5302</v>
      </c>
      <c r="T1216" s="126" cm="1">
        <f t="array" ref="T1216">_xlfn.IFS(Q1216="始業～就業（8:30～17:15）",R1216*7.75,Q1216="日の入り～日の出",R1216*12,Q1216="その他",S1216)</f>
        <v>4380</v>
      </c>
      <c r="U1216" s="35" t="s">
        <v>4950</v>
      </c>
    </row>
    <row r="1217" spans="1:21" s="7" customFormat="1" ht="15" customHeight="1">
      <c r="A1217" s="91">
        <v>21</v>
      </c>
      <c r="B1217" s="31" t="s">
        <v>5145</v>
      </c>
      <c r="C1217" s="31" t="s">
        <v>5147</v>
      </c>
      <c r="D1217" s="29" t="s">
        <v>990</v>
      </c>
      <c r="E1217" s="91">
        <v>1</v>
      </c>
      <c r="F1217" s="31" t="s">
        <v>37</v>
      </c>
      <c r="G1217" s="26" t="s">
        <v>37</v>
      </c>
      <c r="H1217" s="26"/>
      <c r="I1217" s="26" t="s">
        <v>1047</v>
      </c>
      <c r="J1217" s="43">
        <v>3</v>
      </c>
      <c r="K1217" s="41">
        <v>3</v>
      </c>
      <c r="L1217" s="41" t="s">
        <v>5019</v>
      </c>
      <c r="M1217" s="55" t="s">
        <v>5302</v>
      </c>
      <c r="N1217" s="41" t="s">
        <v>5302</v>
      </c>
      <c r="O1217" s="41" t="s">
        <v>5302</v>
      </c>
      <c r="P1217" s="36">
        <v>205</v>
      </c>
      <c r="Q1217" s="41" t="s">
        <v>5311</v>
      </c>
      <c r="R1217" s="44">
        <v>365</v>
      </c>
      <c r="S1217" s="143" t="s">
        <v>5302</v>
      </c>
      <c r="T1217" s="126" cm="1">
        <f t="array" ref="T1217">_xlfn.IFS(Q1217="始業～就業（8:30～17:15）",R1217*7.75,Q1217="日の入り～日の出",R1217*12,Q1217="その他",S1217)</f>
        <v>4380</v>
      </c>
      <c r="U1217" s="35" t="s">
        <v>4950</v>
      </c>
    </row>
    <row r="1218" spans="1:21" s="7" customFormat="1" ht="15" customHeight="1">
      <c r="A1218" s="91">
        <v>21</v>
      </c>
      <c r="B1218" s="31" t="s">
        <v>5145</v>
      </c>
      <c r="C1218" s="31" t="s">
        <v>5147</v>
      </c>
      <c r="D1218" s="29" t="s">
        <v>990</v>
      </c>
      <c r="E1218" s="91">
        <v>1</v>
      </c>
      <c r="F1218" s="31" t="s">
        <v>991</v>
      </c>
      <c r="G1218" s="26" t="s">
        <v>991</v>
      </c>
      <c r="H1218" s="26"/>
      <c r="I1218" s="26" t="s">
        <v>45</v>
      </c>
      <c r="J1218" s="42">
        <v>6</v>
      </c>
      <c r="K1218" s="40">
        <v>6</v>
      </c>
      <c r="L1218" s="40" t="s">
        <v>5302</v>
      </c>
      <c r="M1218" s="122">
        <v>3</v>
      </c>
      <c r="N1218" s="40" t="s">
        <v>5302</v>
      </c>
      <c r="O1218" s="42" t="s">
        <v>5019</v>
      </c>
      <c r="P1218" s="36">
        <v>45</v>
      </c>
      <c r="Q1218" s="40" t="s">
        <v>5301</v>
      </c>
      <c r="R1218" s="40" t="s">
        <v>5302</v>
      </c>
      <c r="S1218" s="126">
        <v>183</v>
      </c>
      <c r="T1218" s="126" cm="1">
        <f t="array" ref="T1218">_xlfn.IFS(Q1218="始業～就業（8:30～17:15）",R1218*7.75,Q1218="日の入り～日の出",R1218*12,Q1218="その他",S1218)</f>
        <v>183</v>
      </c>
      <c r="U1218" s="35" t="s">
        <v>4948</v>
      </c>
    </row>
    <row r="1219" spans="1:21" s="7" customFormat="1" ht="15" customHeight="1">
      <c r="A1219" s="91">
        <v>21</v>
      </c>
      <c r="B1219" s="31" t="s">
        <v>5145</v>
      </c>
      <c r="C1219" s="31" t="s">
        <v>5147</v>
      </c>
      <c r="D1219" s="29" t="s">
        <v>990</v>
      </c>
      <c r="E1219" s="91">
        <v>1</v>
      </c>
      <c r="F1219" s="31" t="s">
        <v>991</v>
      </c>
      <c r="G1219" s="26" t="s">
        <v>992</v>
      </c>
      <c r="H1219" s="26"/>
      <c r="I1219" s="26" t="s">
        <v>52</v>
      </c>
      <c r="J1219" s="43">
        <v>2</v>
      </c>
      <c r="K1219" s="41">
        <v>2</v>
      </c>
      <c r="L1219" s="41" t="s">
        <v>5302</v>
      </c>
      <c r="M1219" s="55">
        <v>2</v>
      </c>
      <c r="N1219" s="41" t="s">
        <v>5302</v>
      </c>
      <c r="O1219" s="43" t="s">
        <v>5019</v>
      </c>
      <c r="P1219" s="36">
        <v>25</v>
      </c>
      <c r="Q1219" s="41" t="s">
        <v>5301</v>
      </c>
      <c r="R1219" s="41" t="s">
        <v>5302</v>
      </c>
      <c r="S1219" s="126">
        <v>37</v>
      </c>
      <c r="T1219" s="126" cm="1">
        <f t="array" ref="T1219">_xlfn.IFS(Q1219="始業～就業（8:30～17:15）",R1219*7.75,Q1219="日の入り～日の出",R1219*12,Q1219="その他",S1219)</f>
        <v>37</v>
      </c>
      <c r="U1219" s="35" t="s">
        <v>51</v>
      </c>
    </row>
    <row r="1220" spans="1:21" s="7" customFormat="1" ht="15" customHeight="1">
      <c r="A1220" s="42">
        <v>21</v>
      </c>
      <c r="B1220" s="40" t="s">
        <v>5411</v>
      </c>
      <c r="C1220" s="40" t="s">
        <v>5412</v>
      </c>
      <c r="D1220" s="74" t="s">
        <v>990</v>
      </c>
      <c r="E1220" s="40" t="s">
        <v>5413</v>
      </c>
      <c r="F1220" s="40" t="s">
        <v>5414</v>
      </c>
      <c r="G1220" s="63" t="s">
        <v>5415</v>
      </c>
      <c r="H1220" s="114"/>
      <c r="I1220" s="115" t="s">
        <v>52</v>
      </c>
      <c r="J1220" s="42">
        <v>2</v>
      </c>
      <c r="K1220" s="40">
        <v>4</v>
      </c>
      <c r="L1220" s="40" t="s">
        <v>5302</v>
      </c>
      <c r="M1220" s="122">
        <v>2</v>
      </c>
      <c r="N1220" s="40" t="s">
        <v>5302</v>
      </c>
      <c r="O1220" s="40" t="s">
        <v>5019</v>
      </c>
      <c r="P1220" s="36">
        <v>25</v>
      </c>
      <c r="Q1220" s="40" t="s">
        <v>5301</v>
      </c>
      <c r="R1220" s="40" t="s">
        <v>5302</v>
      </c>
      <c r="S1220" s="126">
        <v>2</v>
      </c>
      <c r="T1220" s="126" cm="1">
        <f t="array" ref="T1220">_xlfn.IFS(Q1220="始業～就業（8:30～17:15）",R1220*7.75,Q1220="日の入り～日の出",R1220*12,Q1220="その他",S1220)</f>
        <v>2</v>
      </c>
      <c r="U1220" s="35"/>
    </row>
    <row r="1221" spans="1:21" s="7" customFormat="1" ht="15" customHeight="1">
      <c r="A1221" s="91">
        <v>21</v>
      </c>
      <c r="B1221" s="31" t="s">
        <v>5145</v>
      </c>
      <c r="C1221" s="31" t="s">
        <v>5147</v>
      </c>
      <c r="D1221" s="29" t="s">
        <v>990</v>
      </c>
      <c r="E1221" s="91">
        <v>1</v>
      </c>
      <c r="F1221" s="31" t="s">
        <v>5226</v>
      </c>
      <c r="G1221" s="61" t="s">
        <v>5426</v>
      </c>
      <c r="H1221" s="26"/>
      <c r="I1221" s="26" t="s">
        <v>45</v>
      </c>
      <c r="J1221" s="42">
        <v>4</v>
      </c>
      <c r="K1221" s="40">
        <v>4</v>
      </c>
      <c r="L1221" s="40" t="s">
        <v>5302</v>
      </c>
      <c r="M1221" s="122">
        <v>2</v>
      </c>
      <c r="N1221" s="40" t="s">
        <v>5302</v>
      </c>
      <c r="O1221" s="40" t="s">
        <v>5019</v>
      </c>
      <c r="P1221" s="36">
        <v>45</v>
      </c>
      <c r="Q1221" s="40" t="s">
        <v>5301</v>
      </c>
      <c r="R1221" s="40" t="s">
        <v>5302</v>
      </c>
      <c r="S1221" s="126">
        <v>7</v>
      </c>
      <c r="T1221" s="126" cm="1">
        <f t="array" ref="T1221">_xlfn.IFS(Q1221="始業～就業（8:30～17:15）",R1221*7.75,Q1221="日の入り～日の出",R1221*12,Q1221="その他",S1221)</f>
        <v>7</v>
      </c>
      <c r="U1221" s="35" t="s">
        <v>4948</v>
      </c>
    </row>
    <row r="1222" spans="1:21" s="7" customFormat="1" ht="15" customHeight="1">
      <c r="A1222" s="91">
        <v>21</v>
      </c>
      <c r="B1222" s="31" t="s">
        <v>5145</v>
      </c>
      <c r="C1222" s="31" t="s">
        <v>5147</v>
      </c>
      <c r="D1222" s="29" t="s">
        <v>990</v>
      </c>
      <c r="E1222" s="91">
        <v>1</v>
      </c>
      <c r="F1222" s="31" t="s">
        <v>5226</v>
      </c>
      <c r="G1222" s="62" t="s">
        <v>5427</v>
      </c>
      <c r="H1222" s="26"/>
      <c r="I1222" s="26" t="s">
        <v>45</v>
      </c>
      <c r="J1222" s="43">
        <v>8</v>
      </c>
      <c r="K1222" s="41">
        <v>16</v>
      </c>
      <c r="L1222" s="41" t="s">
        <v>5302</v>
      </c>
      <c r="M1222" s="55">
        <v>3</v>
      </c>
      <c r="N1222" s="41" t="s">
        <v>5302</v>
      </c>
      <c r="O1222" s="41" t="s">
        <v>5019</v>
      </c>
      <c r="P1222" s="36">
        <v>45</v>
      </c>
      <c r="Q1222" s="41" t="s">
        <v>5301</v>
      </c>
      <c r="R1222" s="41" t="s">
        <v>5302</v>
      </c>
      <c r="S1222" s="126">
        <v>183</v>
      </c>
      <c r="T1222" s="126" cm="1">
        <f t="array" ref="T1222">_xlfn.IFS(Q1222="始業～就業（8:30～17:15）",R1222*7.75,Q1222="日の入り～日の出",R1222*12,Q1222="その他",S1222)</f>
        <v>183</v>
      </c>
      <c r="U1222" s="35" t="s">
        <v>4948</v>
      </c>
    </row>
    <row r="1223" spans="1:21" s="7" customFormat="1" ht="15" customHeight="1">
      <c r="A1223" s="91">
        <v>21</v>
      </c>
      <c r="B1223" s="31" t="s">
        <v>5145</v>
      </c>
      <c r="C1223" s="31" t="s">
        <v>5147</v>
      </c>
      <c r="D1223" s="29" t="s">
        <v>990</v>
      </c>
      <c r="E1223" s="91">
        <v>1</v>
      </c>
      <c r="F1223" s="31" t="s">
        <v>1001</v>
      </c>
      <c r="G1223" s="26" t="s">
        <v>1001</v>
      </c>
      <c r="H1223" s="26"/>
      <c r="I1223" s="26" t="s">
        <v>45</v>
      </c>
      <c r="J1223" s="43">
        <v>3</v>
      </c>
      <c r="K1223" s="41">
        <v>3</v>
      </c>
      <c r="L1223" s="41" t="s">
        <v>5302</v>
      </c>
      <c r="M1223" s="55">
        <v>3</v>
      </c>
      <c r="N1223" s="41" t="s">
        <v>5302</v>
      </c>
      <c r="O1223" s="41" t="s">
        <v>5019</v>
      </c>
      <c r="P1223" s="36">
        <v>45</v>
      </c>
      <c r="Q1223" s="41" t="s">
        <v>5301</v>
      </c>
      <c r="R1223" s="41" t="s">
        <v>5302</v>
      </c>
      <c r="S1223" s="126">
        <v>183</v>
      </c>
      <c r="T1223" s="126" cm="1">
        <f t="array" ref="T1223">_xlfn.IFS(Q1223="始業～就業（8:30～17:15）",R1223*7.75,Q1223="日の入り～日の出",R1223*12,Q1223="その他",S1223)</f>
        <v>183</v>
      </c>
      <c r="U1223" s="35" t="s">
        <v>4948</v>
      </c>
    </row>
    <row r="1224" spans="1:21" s="7" customFormat="1" ht="15" customHeight="1">
      <c r="A1224" s="91">
        <v>21</v>
      </c>
      <c r="B1224" s="31" t="s">
        <v>5145</v>
      </c>
      <c r="C1224" s="31" t="s">
        <v>5147</v>
      </c>
      <c r="D1224" s="29" t="s">
        <v>990</v>
      </c>
      <c r="E1224" s="91" t="s">
        <v>5211</v>
      </c>
      <c r="F1224" s="31" t="s">
        <v>5227</v>
      </c>
      <c r="G1224" s="26" t="s">
        <v>1002</v>
      </c>
      <c r="H1224" s="26"/>
      <c r="I1224" s="26" t="s">
        <v>45</v>
      </c>
      <c r="J1224" s="43">
        <v>1</v>
      </c>
      <c r="K1224" s="41">
        <v>1</v>
      </c>
      <c r="L1224" s="41" t="s">
        <v>5302</v>
      </c>
      <c r="M1224" s="55">
        <v>2</v>
      </c>
      <c r="N1224" s="41" t="s">
        <v>5302</v>
      </c>
      <c r="O1224" s="41" t="s">
        <v>5019</v>
      </c>
      <c r="P1224" s="36">
        <v>45</v>
      </c>
      <c r="Q1224" s="41" t="s">
        <v>5301</v>
      </c>
      <c r="R1224" s="41" t="s">
        <v>5302</v>
      </c>
      <c r="S1224" s="126">
        <v>1</v>
      </c>
      <c r="T1224" s="126" cm="1">
        <f t="array" ref="T1224">_xlfn.IFS(Q1224="始業～就業（8:30～17:15）",R1224*7.75,Q1224="日の入り～日の出",R1224*12,Q1224="その他",S1224)</f>
        <v>1</v>
      </c>
      <c r="U1224" s="35" t="s">
        <v>4948</v>
      </c>
    </row>
    <row r="1225" spans="1:21" s="7" customFormat="1" ht="15" customHeight="1">
      <c r="A1225" s="91">
        <v>21</v>
      </c>
      <c r="B1225" s="31" t="s">
        <v>5145</v>
      </c>
      <c r="C1225" s="31" t="s">
        <v>5147</v>
      </c>
      <c r="D1225" s="29" t="s">
        <v>990</v>
      </c>
      <c r="E1225" s="91" t="s">
        <v>5211</v>
      </c>
      <c r="F1225" s="31" t="s">
        <v>5227</v>
      </c>
      <c r="G1225" s="26" t="s">
        <v>1003</v>
      </c>
      <c r="H1225" s="26"/>
      <c r="I1225" s="26" t="s">
        <v>45</v>
      </c>
      <c r="J1225" s="43">
        <v>6</v>
      </c>
      <c r="K1225" s="41">
        <v>6</v>
      </c>
      <c r="L1225" s="41" t="s">
        <v>5302</v>
      </c>
      <c r="M1225" s="55">
        <v>2</v>
      </c>
      <c r="N1225" s="41" t="s">
        <v>5302</v>
      </c>
      <c r="O1225" s="41" t="s">
        <v>5019</v>
      </c>
      <c r="P1225" s="36">
        <v>45</v>
      </c>
      <c r="Q1225" s="41" t="s">
        <v>5301</v>
      </c>
      <c r="R1225" s="41" t="s">
        <v>5302</v>
      </c>
      <c r="S1225" s="126">
        <v>73</v>
      </c>
      <c r="T1225" s="126" cm="1">
        <f t="array" ref="T1225">_xlfn.IFS(Q1225="始業～就業（8:30～17:15）",R1225*7.75,Q1225="日の入り～日の出",R1225*12,Q1225="その他",S1225)</f>
        <v>73</v>
      </c>
      <c r="U1225" s="35" t="s">
        <v>4948</v>
      </c>
    </row>
    <row r="1226" spans="1:21" s="7" customFormat="1" ht="15" customHeight="1">
      <c r="A1226" s="91">
        <v>21</v>
      </c>
      <c r="B1226" s="31" t="s">
        <v>5145</v>
      </c>
      <c r="C1226" s="31" t="s">
        <v>5147</v>
      </c>
      <c r="D1226" s="29" t="s">
        <v>990</v>
      </c>
      <c r="E1226" s="91">
        <v>1</v>
      </c>
      <c r="F1226" s="31" t="s">
        <v>5225</v>
      </c>
      <c r="G1226" s="26" t="s">
        <v>993</v>
      </c>
      <c r="H1226" s="26"/>
      <c r="I1226" s="26" t="s">
        <v>45</v>
      </c>
      <c r="J1226" s="43">
        <v>5</v>
      </c>
      <c r="K1226" s="41">
        <v>5</v>
      </c>
      <c r="L1226" s="41" t="s">
        <v>5302</v>
      </c>
      <c r="M1226" s="55">
        <v>2</v>
      </c>
      <c r="N1226" s="41" t="s">
        <v>5302</v>
      </c>
      <c r="O1226" s="43" t="s">
        <v>5302</v>
      </c>
      <c r="P1226" s="36">
        <v>45</v>
      </c>
      <c r="Q1226" s="41" t="s">
        <v>5301</v>
      </c>
      <c r="R1226" s="41" t="s">
        <v>5302</v>
      </c>
      <c r="S1226" s="126">
        <v>183</v>
      </c>
      <c r="T1226" s="126" cm="1">
        <f t="array" ref="T1226">_xlfn.IFS(Q1226="始業～就業（8:30～17:15）",R1226*7.75,Q1226="日の入り～日の出",R1226*12,Q1226="その他",S1226)</f>
        <v>183</v>
      </c>
      <c r="U1226" s="35" t="s">
        <v>4948</v>
      </c>
    </row>
    <row r="1227" spans="1:21" s="7" customFormat="1" ht="15" customHeight="1">
      <c r="A1227" s="91">
        <v>21</v>
      </c>
      <c r="B1227" s="31" t="s">
        <v>5145</v>
      </c>
      <c r="C1227" s="31" t="s">
        <v>5147</v>
      </c>
      <c r="D1227" s="29" t="s">
        <v>990</v>
      </c>
      <c r="E1227" s="91">
        <v>1</v>
      </c>
      <c r="F1227" s="31" t="s">
        <v>5225</v>
      </c>
      <c r="G1227" s="26" t="s">
        <v>994</v>
      </c>
      <c r="H1227" s="26"/>
      <c r="I1227" s="26" t="s">
        <v>995</v>
      </c>
      <c r="J1227" s="43">
        <v>2</v>
      </c>
      <c r="K1227" s="41">
        <v>2</v>
      </c>
      <c r="L1227" s="41" t="s">
        <v>5302</v>
      </c>
      <c r="M1227" s="55">
        <v>2</v>
      </c>
      <c r="N1227" s="41" t="s">
        <v>5302</v>
      </c>
      <c r="O1227" s="43" t="s">
        <v>5302</v>
      </c>
      <c r="P1227" s="36">
        <v>45</v>
      </c>
      <c r="Q1227" s="41" t="s">
        <v>5301</v>
      </c>
      <c r="R1227" s="41" t="s">
        <v>5302</v>
      </c>
      <c r="S1227" s="126">
        <v>37</v>
      </c>
      <c r="T1227" s="126" cm="1">
        <f t="array" ref="T1227">_xlfn.IFS(Q1227="始業～就業（8:30～17:15）",R1227*7.75,Q1227="日の入り～日の出",R1227*12,Q1227="その他",S1227)</f>
        <v>37</v>
      </c>
      <c r="U1227" s="35" t="s">
        <v>4948</v>
      </c>
    </row>
    <row r="1228" spans="1:21" s="7" customFormat="1" ht="15" customHeight="1">
      <c r="A1228" s="91">
        <v>21</v>
      </c>
      <c r="B1228" s="31" t="s">
        <v>5145</v>
      </c>
      <c r="C1228" s="31" t="s">
        <v>5147</v>
      </c>
      <c r="D1228" s="29" t="s">
        <v>990</v>
      </c>
      <c r="E1228" s="91">
        <v>2</v>
      </c>
      <c r="F1228" s="31" t="s">
        <v>5225</v>
      </c>
      <c r="G1228" s="26" t="s">
        <v>996</v>
      </c>
      <c r="H1228" s="26"/>
      <c r="I1228" s="26" t="s">
        <v>997</v>
      </c>
      <c r="J1228" s="43">
        <v>5</v>
      </c>
      <c r="K1228" s="41">
        <v>10</v>
      </c>
      <c r="L1228" s="41" t="s">
        <v>5302</v>
      </c>
      <c r="M1228" s="55">
        <v>2</v>
      </c>
      <c r="N1228" s="41" t="s">
        <v>5302</v>
      </c>
      <c r="O1228" s="41" t="s">
        <v>5302</v>
      </c>
      <c r="P1228" s="36">
        <v>45</v>
      </c>
      <c r="Q1228" s="41" t="s">
        <v>5301</v>
      </c>
      <c r="R1228" s="41" t="s">
        <v>5302</v>
      </c>
      <c r="S1228" s="126">
        <v>183</v>
      </c>
      <c r="T1228" s="126" cm="1">
        <f t="array" ref="T1228">_xlfn.IFS(Q1228="始業～就業（8:30～17:15）",R1228*7.75,Q1228="日の入り～日の出",R1228*12,Q1228="その他",S1228)</f>
        <v>183</v>
      </c>
      <c r="U1228" s="35" t="s">
        <v>4948</v>
      </c>
    </row>
    <row r="1229" spans="1:21" s="7" customFormat="1" ht="15" customHeight="1">
      <c r="A1229" s="91">
        <v>21</v>
      </c>
      <c r="B1229" s="31" t="s">
        <v>5145</v>
      </c>
      <c r="C1229" s="31" t="s">
        <v>5147</v>
      </c>
      <c r="D1229" s="29" t="s">
        <v>990</v>
      </c>
      <c r="E1229" s="91">
        <v>2</v>
      </c>
      <c r="F1229" s="31" t="s">
        <v>5225</v>
      </c>
      <c r="G1229" s="26" t="s">
        <v>998</v>
      </c>
      <c r="H1229" s="26"/>
      <c r="I1229" s="26" t="s">
        <v>995</v>
      </c>
      <c r="J1229" s="43">
        <v>1</v>
      </c>
      <c r="K1229" s="41">
        <v>1</v>
      </c>
      <c r="L1229" s="41" t="s">
        <v>5302</v>
      </c>
      <c r="M1229" s="55">
        <v>2</v>
      </c>
      <c r="N1229" s="41" t="s">
        <v>5302</v>
      </c>
      <c r="O1229" s="41" t="s">
        <v>5302</v>
      </c>
      <c r="P1229" s="36">
        <v>45</v>
      </c>
      <c r="Q1229" s="41" t="s">
        <v>5301</v>
      </c>
      <c r="R1229" s="41" t="s">
        <v>5302</v>
      </c>
      <c r="S1229" s="126">
        <v>37</v>
      </c>
      <c r="T1229" s="126" cm="1">
        <f t="array" ref="T1229">_xlfn.IFS(Q1229="始業～就業（8:30～17:15）",R1229*7.75,Q1229="日の入り～日の出",R1229*12,Q1229="その他",S1229)</f>
        <v>37</v>
      </c>
      <c r="U1229" s="35" t="s">
        <v>4948</v>
      </c>
    </row>
    <row r="1230" spans="1:21" s="7" customFormat="1" ht="15" customHeight="1">
      <c r="A1230" s="91">
        <v>21</v>
      </c>
      <c r="B1230" s="31" t="s">
        <v>5145</v>
      </c>
      <c r="C1230" s="31" t="s">
        <v>5147</v>
      </c>
      <c r="D1230" s="29" t="s">
        <v>990</v>
      </c>
      <c r="E1230" s="91">
        <v>3</v>
      </c>
      <c r="F1230" s="31" t="s">
        <v>5225</v>
      </c>
      <c r="G1230" s="26" t="s">
        <v>999</v>
      </c>
      <c r="H1230" s="26"/>
      <c r="I1230" s="26" t="s">
        <v>997</v>
      </c>
      <c r="J1230" s="43">
        <v>5</v>
      </c>
      <c r="K1230" s="41">
        <v>10</v>
      </c>
      <c r="L1230" s="41" t="s">
        <v>5302</v>
      </c>
      <c r="M1230" s="55">
        <v>2</v>
      </c>
      <c r="N1230" s="41" t="s">
        <v>5302</v>
      </c>
      <c r="O1230" s="41" t="s">
        <v>5302</v>
      </c>
      <c r="P1230" s="36">
        <v>45</v>
      </c>
      <c r="Q1230" s="41" t="s">
        <v>5301</v>
      </c>
      <c r="R1230" s="41" t="s">
        <v>5302</v>
      </c>
      <c r="S1230" s="126">
        <v>183</v>
      </c>
      <c r="T1230" s="126" cm="1">
        <f t="array" ref="T1230">_xlfn.IFS(Q1230="始業～就業（8:30～17:15）",R1230*7.75,Q1230="日の入り～日の出",R1230*12,Q1230="その他",S1230)</f>
        <v>183</v>
      </c>
      <c r="U1230" s="35" t="s">
        <v>4948</v>
      </c>
    </row>
    <row r="1231" spans="1:21" s="7" customFormat="1" ht="15" customHeight="1">
      <c r="A1231" s="91">
        <v>21</v>
      </c>
      <c r="B1231" s="31" t="s">
        <v>5145</v>
      </c>
      <c r="C1231" s="31" t="s">
        <v>5147</v>
      </c>
      <c r="D1231" s="29" t="s">
        <v>990</v>
      </c>
      <c r="E1231" s="91">
        <v>4</v>
      </c>
      <c r="F1231" s="31" t="s">
        <v>5225</v>
      </c>
      <c r="G1231" s="26" t="s">
        <v>1000</v>
      </c>
      <c r="H1231" s="26"/>
      <c r="I1231" s="26" t="s">
        <v>45</v>
      </c>
      <c r="J1231" s="43">
        <v>5</v>
      </c>
      <c r="K1231" s="41">
        <v>10</v>
      </c>
      <c r="L1231" s="41" t="s">
        <v>5302</v>
      </c>
      <c r="M1231" s="55">
        <v>2</v>
      </c>
      <c r="N1231" s="41" t="s">
        <v>5302</v>
      </c>
      <c r="O1231" s="41" t="s">
        <v>5302</v>
      </c>
      <c r="P1231" s="36">
        <v>45</v>
      </c>
      <c r="Q1231" s="41" t="s">
        <v>5301</v>
      </c>
      <c r="R1231" s="41" t="s">
        <v>5302</v>
      </c>
      <c r="S1231" s="126">
        <v>183</v>
      </c>
      <c r="T1231" s="126" cm="1">
        <f t="array" ref="T1231">_xlfn.IFS(Q1231="始業～就業（8:30～17:15）",R1231*7.75,Q1231="日の入り～日の出",R1231*12,Q1231="その他",S1231)</f>
        <v>183</v>
      </c>
      <c r="U1231" s="35" t="s">
        <v>4948</v>
      </c>
    </row>
    <row r="1232" spans="1:21" s="7" customFormat="1" ht="15" customHeight="1">
      <c r="A1232" s="91">
        <v>21</v>
      </c>
      <c r="B1232" s="31" t="s">
        <v>5145</v>
      </c>
      <c r="C1232" s="31" t="s">
        <v>5147</v>
      </c>
      <c r="D1232" s="29" t="s">
        <v>990</v>
      </c>
      <c r="E1232" s="91" t="s">
        <v>5211</v>
      </c>
      <c r="F1232" s="31" t="s">
        <v>5228</v>
      </c>
      <c r="G1232" s="26" t="s">
        <v>1004</v>
      </c>
      <c r="H1232" s="26"/>
      <c r="I1232" s="26" t="s">
        <v>45</v>
      </c>
      <c r="J1232" s="43">
        <v>7</v>
      </c>
      <c r="K1232" s="41">
        <v>7</v>
      </c>
      <c r="L1232" s="41" t="s">
        <v>5302</v>
      </c>
      <c r="M1232" s="55">
        <v>4</v>
      </c>
      <c r="N1232" s="41" t="s">
        <v>5302</v>
      </c>
      <c r="O1232" s="41" t="s">
        <v>5019</v>
      </c>
      <c r="P1232" s="36">
        <v>45</v>
      </c>
      <c r="Q1232" s="41" t="s">
        <v>5301</v>
      </c>
      <c r="R1232" s="41" t="s">
        <v>5302</v>
      </c>
      <c r="S1232" s="126">
        <v>73</v>
      </c>
      <c r="T1232" s="126" cm="1">
        <f t="array" ref="T1232">_xlfn.IFS(Q1232="始業～就業（8:30～17:15）",R1232*7.75,Q1232="日の入り～日の出",R1232*12,Q1232="その他",S1232)</f>
        <v>73</v>
      </c>
      <c r="U1232" s="35" t="s">
        <v>4948</v>
      </c>
    </row>
    <row r="1233" spans="1:21" s="7" customFormat="1" ht="15" customHeight="1">
      <c r="A1233" s="91">
        <v>21</v>
      </c>
      <c r="B1233" s="31" t="s">
        <v>5145</v>
      </c>
      <c r="C1233" s="31" t="s">
        <v>5147</v>
      </c>
      <c r="D1233" s="29" t="s">
        <v>990</v>
      </c>
      <c r="E1233" s="91" t="s">
        <v>5211</v>
      </c>
      <c r="F1233" s="31" t="s">
        <v>5228</v>
      </c>
      <c r="G1233" s="26" t="s">
        <v>1005</v>
      </c>
      <c r="H1233" s="26"/>
      <c r="I1233" s="26" t="s">
        <v>45</v>
      </c>
      <c r="J1233" s="43">
        <v>3</v>
      </c>
      <c r="K1233" s="41">
        <v>3</v>
      </c>
      <c r="L1233" s="41" t="s">
        <v>5302</v>
      </c>
      <c r="M1233" s="55">
        <v>4</v>
      </c>
      <c r="N1233" s="41" t="s">
        <v>5302</v>
      </c>
      <c r="O1233" s="41" t="s">
        <v>5019</v>
      </c>
      <c r="P1233" s="36">
        <v>45</v>
      </c>
      <c r="Q1233" s="41" t="s">
        <v>5301</v>
      </c>
      <c r="R1233" s="41" t="s">
        <v>5302</v>
      </c>
      <c r="S1233" s="126">
        <v>73</v>
      </c>
      <c r="T1233" s="126" cm="1">
        <f t="array" ref="T1233">_xlfn.IFS(Q1233="始業～就業（8:30～17:15）",R1233*7.75,Q1233="日の入り～日の出",R1233*12,Q1233="その他",S1233)</f>
        <v>73</v>
      </c>
      <c r="U1233" s="35" t="s">
        <v>4948</v>
      </c>
    </row>
    <row r="1234" spans="1:21" s="7" customFormat="1" ht="15" customHeight="1">
      <c r="A1234" s="91">
        <v>21</v>
      </c>
      <c r="B1234" s="31" t="s">
        <v>5145</v>
      </c>
      <c r="C1234" s="31" t="s">
        <v>5147</v>
      </c>
      <c r="D1234" s="29" t="s">
        <v>990</v>
      </c>
      <c r="E1234" s="91" t="s">
        <v>5229</v>
      </c>
      <c r="F1234" s="31" t="s">
        <v>5228</v>
      </c>
      <c r="G1234" s="26" t="s">
        <v>1006</v>
      </c>
      <c r="H1234" s="26"/>
      <c r="I1234" s="26" t="s">
        <v>45</v>
      </c>
      <c r="J1234" s="43">
        <v>12</v>
      </c>
      <c r="K1234" s="41">
        <v>12</v>
      </c>
      <c r="L1234" s="41" t="s">
        <v>5302</v>
      </c>
      <c r="M1234" s="55">
        <v>3</v>
      </c>
      <c r="N1234" s="41" t="s">
        <v>5302</v>
      </c>
      <c r="O1234" s="41" t="s">
        <v>5019</v>
      </c>
      <c r="P1234" s="36">
        <v>45</v>
      </c>
      <c r="Q1234" s="41" t="s">
        <v>5301</v>
      </c>
      <c r="R1234" s="41" t="s">
        <v>5302</v>
      </c>
      <c r="S1234" s="126">
        <v>183</v>
      </c>
      <c r="T1234" s="126" cm="1">
        <f t="array" ref="T1234">_xlfn.IFS(Q1234="始業～就業（8:30～17:15）",R1234*7.75,Q1234="日の入り～日の出",R1234*12,Q1234="その他",S1234)</f>
        <v>183</v>
      </c>
      <c r="U1234" s="35" t="s">
        <v>4948</v>
      </c>
    </row>
    <row r="1235" spans="1:21" s="7" customFormat="1" ht="15" customHeight="1">
      <c r="A1235" s="43">
        <v>21</v>
      </c>
      <c r="B1235" s="41" t="s">
        <v>5411</v>
      </c>
      <c r="C1235" s="41" t="s">
        <v>5412</v>
      </c>
      <c r="D1235" s="73" t="s">
        <v>990</v>
      </c>
      <c r="E1235" s="41" t="s">
        <v>5413</v>
      </c>
      <c r="F1235" s="41" t="s">
        <v>5417</v>
      </c>
      <c r="G1235" s="60" t="s">
        <v>691</v>
      </c>
      <c r="H1235" s="113"/>
      <c r="I1235" s="116" t="s">
        <v>45</v>
      </c>
      <c r="J1235" s="43">
        <v>3</v>
      </c>
      <c r="K1235" s="41">
        <v>3</v>
      </c>
      <c r="L1235" s="41" t="s">
        <v>5302</v>
      </c>
      <c r="M1235" s="55">
        <v>4</v>
      </c>
      <c r="N1235" s="41" t="s">
        <v>5302</v>
      </c>
      <c r="O1235" s="41" t="s">
        <v>5302</v>
      </c>
      <c r="P1235" s="36">
        <v>45</v>
      </c>
      <c r="Q1235" s="41" t="s">
        <v>5301</v>
      </c>
      <c r="R1235" s="41" t="s">
        <v>5302</v>
      </c>
      <c r="S1235" s="126">
        <v>37</v>
      </c>
      <c r="T1235" s="126" cm="1">
        <f t="array" ref="T1235">_xlfn.IFS(Q1235="始業～就業（8:30～17:15）",R1235*7.75,Q1235="日の入り～日の出",R1235*12,Q1235="その他",S1235)</f>
        <v>37</v>
      </c>
      <c r="U1235" s="35"/>
    </row>
    <row r="1236" spans="1:21" s="7" customFormat="1" ht="15" customHeight="1">
      <c r="A1236" s="43">
        <v>21</v>
      </c>
      <c r="B1236" s="41" t="s">
        <v>5411</v>
      </c>
      <c r="C1236" s="41" t="s">
        <v>5412</v>
      </c>
      <c r="D1236" s="73" t="s">
        <v>990</v>
      </c>
      <c r="E1236" s="41" t="s">
        <v>20</v>
      </c>
      <c r="F1236" s="41" t="s">
        <v>5417</v>
      </c>
      <c r="G1236" s="60" t="s">
        <v>5425</v>
      </c>
      <c r="H1236" s="113"/>
      <c r="I1236" s="116" t="s">
        <v>45</v>
      </c>
      <c r="J1236" s="43">
        <v>7</v>
      </c>
      <c r="K1236" s="41">
        <v>7</v>
      </c>
      <c r="L1236" s="41" t="s">
        <v>5302</v>
      </c>
      <c r="M1236" s="55">
        <v>3</v>
      </c>
      <c r="N1236" s="41" t="s">
        <v>5302</v>
      </c>
      <c r="O1236" s="41" t="s">
        <v>5302</v>
      </c>
      <c r="P1236" s="36">
        <v>45</v>
      </c>
      <c r="Q1236" s="41" t="s">
        <v>5301</v>
      </c>
      <c r="R1236" s="41" t="s">
        <v>5302</v>
      </c>
      <c r="S1236" s="126">
        <v>73</v>
      </c>
      <c r="T1236" s="126" cm="1">
        <f t="array" ref="T1236">_xlfn.IFS(Q1236="始業～就業（8:30～17:15）",R1236*7.75,Q1236="日の入り～日の出",R1236*12,Q1236="その他",S1236)</f>
        <v>73</v>
      </c>
      <c r="U1236" s="35"/>
    </row>
    <row r="1237" spans="1:21" s="7" customFormat="1" ht="15" customHeight="1">
      <c r="A1237" s="43">
        <v>21</v>
      </c>
      <c r="B1237" s="41" t="s">
        <v>5411</v>
      </c>
      <c r="C1237" s="41" t="s">
        <v>5412</v>
      </c>
      <c r="D1237" s="73" t="s">
        <v>990</v>
      </c>
      <c r="E1237" s="41" t="s">
        <v>20</v>
      </c>
      <c r="F1237" s="41" t="s">
        <v>5417</v>
      </c>
      <c r="G1237" s="60" t="s">
        <v>5425</v>
      </c>
      <c r="H1237" s="113"/>
      <c r="I1237" s="116" t="s">
        <v>5419</v>
      </c>
      <c r="J1237" s="43">
        <v>2</v>
      </c>
      <c r="K1237" s="41">
        <v>2</v>
      </c>
      <c r="L1237" s="41" t="s">
        <v>5019</v>
      </c>
      <c r="M1237" s="55"/>
      <c r="N1237" s="41" t="s">
        <v>5223</v>
      </c>
      <c r="O1237" s="41" t="s">
        <v>5302</v>
      </c>
      <c r="P1237" s="36">
        <v>45</v>
      </c>
      <c r="Q1237" s="41" t="s">
        <v>5301</v>
      </c>
      <c r="R1237" s="41" t="s">
        <v>5302</v>
      </c>
      <c r="S1237" s="126">
        <v>73</v>
      </c>
      <c r="T1237" s="126" cm="1">
        <f t="array" ref="T1237">_xlfn.IFS(Q1237="始業～就業（8:30～17:15）",R1237*7.75,Q1237="日の入り～日の出",R1237*12,Q1237="その他",S1237)</f>
        <v>73</v>
      </c>
      <c r="U1237" s="35"/>
    </row>
    <row r="1238" spans="1:21" s="7" customFormat="1" ht="15" customHeight="1">
      <c r="A1238" s="91">
        <v>21</v>
      </c>
      <c r="B1238" s="31" t="s">
        <v>5145</v>
      </c>
      <c r="C1238" s="31" t="s">
        <v>5147</v>
      </c>
      <c r="D1238" s="29" t="s">
        <v>990</v>
      </c>
      <c r="E1238" s="91" t="s">
        <v>5211</v>
      </c>
      <c r="F1238" s="31" t="s">
        <v>5230</v>
      </c>
      <c r="G1238" s="26" t="s">
        <v>1007</v>
      </c>
      <c r="H1238" s="26"/>
      <c r="I1238" s="26" t="s">
        <v>45</v>
      </c>
      <c r="J1238" s="43">
        <v>7</v>
      </c>
      <c r="K1238" s="41">
        <v>7</v>
      </c>
      <c r="L1238" s="41" t="s">
        <v>5302</v>
      </c>
      <c r="M1238" s="55">
        <v>2</v>
      </c>
      <c r="N1238" s="41" t="s">
        <v>5302</v>
      </c>
      <c r="O1238" s="41" t="s">
        <v>5019</v>
      </c>
      <c r="P1238" s="36">
        <v>45</v>
      </c>
      <c r="Q1238" s="41" t="s">
        <v>5301</v>
      </c>
      <c r="R1238" s="41" t="s">
        <v>5302</v>
      </c>
      <c r="S1238" s="126">
        <v>73</v>
      </c>
      <c r="T1238" s="126" cm="1">
        <f t="array" ref="T1238">_xlfn.IFS(Q1238="始業～就業（8:30～17:15）",R1238*7.75,Q1238="日の入り～日の出",R1238*12,Q1238="その他",S1238)</f>
        <v>73</v>
      </c>
      <c r="U1238" s="35" t="s">
        <v>4948</v>
      </c>
    </row>
    <row r="1239" spans="1:21" s="7" customFormat="1" ht="15" customHeight="1">
      <c r="A1239" s="91">
        <v>21</v>
      </c>
      <c r="B1239" s="31" t="s">
        <v>5145</v>
      </c>
      <c r="C1239" s="31" t="s">
        <v>5147</v>
      </c>
      <c r="D1239" s="29" t="s">
        <v>990</v>
      </c>
      <c r="E1239" s="91" t="s">
        <v>5211</v>
      </c>
      <c r="F1239" s="31" t="s">
        <v>5230</v>
      </c>
      <c r="G1239" s="26" t="s">
        <v>1008</v>
      </c>
      <c r="H1239" s="26"/>
      <c r="I1239" s="26" t="s">
        <v>45</v>
      </c>
      <c r="J1239" s="43">
        <v>4</v>
      </c>
      <c r="K1239" s="41">
        <v>4</v>
      </c>
      <c r="L1239" s="41" t="s">
        <v>5302</v>
      </c>
      <c r="M1239" s="55">
        <v>3</v>
      </c>
      <c r="N1239" s="41" t="s">
        <v>5302</v>
      </c>
      <c r="O1239" s="41" t="s">
        <v>5019</v>
      </c>
      <c r="P1239" s="36">
        <v>45</v>
      </c>
      <c r="Q1239" s="41" t="s">
        <v>5301</v>
      </c>
      <c r="R1239" s="41" t="s">
        <v>5302</v>
      </c>
      <c r="S1239" s="126">
        <v>73</v>
      </c>
      <c r="T1239" s="126" cm="1">
        <f t="array" ref="T1239">_xlfn.IFS(Q1239="始業～就業（8:30～17:15）",R1239*7.75,Q1239="日の入り～日の出",R1239*12,Q1239="その他",S1239)</f>
        <v>73</v>
      </c>
      <c r="U1239" s="35" t="s">
        <v>4948</v>
      </c>
    </row>
    <row r="1240" spans="1:21" s="7" customFormat="1" ht="15" customHeight="1">
      <c r="A1240" s="91">
        <v>21</v>
      </c>
      <c r="B1240" s="31" t="s">
        <v>5145</v>
      </c>
      <c r="C1240" s="31" t="s">
        <v>5147</v>
      </c>
      <c r="D1240" s="29" t="s">
        <v>990</v>
      </c>
      <c r="E1240" s="91" t="s">
        <v>5211</v>
      </c>
      <c r="F1240" s="31" t="s">
        <v>5230</v>
      </c>
      <c r="G1240" s="26" t="s">
        <v>1009</v>
      </c>
      <c r="H1240" s="26"/>
      <c r="I1240" s="26" t="s">
        <v>45</v>
      </c>
      <c r="J1240" s="43">
        <v>1</v>
      </c>
      <c r="K1240" s="41">
        <v>1</v>
      </c>
      <c r="L1240" s="41" t="s">
        <v>5302</v>
      </c>
      <c r="M1240" s="55">
        <v>3</v>
      </c>
      <c r="N1240" s="41" t="s">
        <v>5302</v>
      </c>
      <c r="O1240" s="41" t="s">
        <v>5019</v>
      </c>
      <c r="P1240" s="36">
        <v>45</v>
      </c>
      <c r="Q1240" s="41" t="s">
        <v>5301</v>
      </c>
      <c r="R1240" s="41" t="s">
        <v>5302</v>
      </c>
      <c r="S1240" s="126">
        <v>365</v>
      </c>
      <c r="T1240" s="126" cm="1">
        <f t="array" ref="T1240">_xlfn.IFS(Q1240="始業～就業（8:30～17:15）",R1240*7.75,Q1240="日の入り～日の出",R1240*12,Q1240="その他",S1240)</f>
        <v>365</v>
      </c>
      <c r="U1240" s="35" t="s">
        <v>4948</v>
      </c>
    </row>
    <row r="1241" spans="1:21" s="7" customFormat="1" ht="15" customHeight="1">
      <c r="A1241" s="91">
        <v>21</v>
      </c>
      <c r="B1241" s="31" t="s">
        <v>5145</v>
      </c>
      <c r="C1241" s="31" t="s">
        <v>5147</v>
      </c>
      <c r="D1241" s="29" t="s">
        <v>990</v>
      </c>
      <c r="E1241" s="91" t="s">
        <v>5211</v>
      </c>
      <c r="F1241" s="31" t="s">
        <v>5230</v>
      </c>
      <c r="G1241" s="26" t="s">
        <v>1010</v>
      </c>
      <c r="H1241" s="26"/>
      <c r="I1241" s="26" t="s">
        <v>45</v>
      </c>
      <c r="J1241" s="43">
        <v>12</v>
      </c>
      <c r="K1241" s="41">
        <v>12</v>
      </c>
      <c r="L1241" s="41" t="s">
        <v>5302</v>
      </c>
      <c r="M1241" s="55">
        <v>3</v>
      </c>
      <c r="N1241" s="41" t="s">
        <v>5302</v>
      </c>
      <c r="O1241" s="41" t="s">
        <v>5019</v>
      </c>
      <c r="P1241" s="36">
        <v>45</v>
      </c>
      <c r="Q1241" s="41" t="s">
        <v>5301</v>
      </c>
      <c r="R1241" s="41" t="s">
        <v>5302</v>
      </c>
      <c r="S1241" s="126">
        <v>365</v>
      </c>
      <c r="T1241" s="126" cm="1">
        <f t="array" ref="T1241">_xlfn.IFS(Q1241="始業～就業（8:30～17:15）",R1241*7.75,Q1241="日の入り～日の出",R1241*12,Q1241="その他",S1241)</f>
        <v>365</v>
      </c>
      <c r="U1241" s="35" t="s">
        <v>4948</v>
      </c>
    </row>
    <row r="1242" spans="1:21" s="7" customFormat="1" ht="15" customHeight="1">
      <c r="A1242" s="91">
        <v>21</v>
      </c>
      <c r="B1242" s="31" t="s">
        <v>5145</v>
      </c>
      <c r="C1242" s="31" t="s">
        <v>5147</v>
      </c>
      <c r="D1242" s="29" t="s">
        <v>990</v>
      </c>
      <c r="E1242" s="91" t="s">
        <v>5211</v>
      </c>
      <c r="F1242" s="31" t="s">
        <v>5230</v>
      </c>
      <c r="G1242" s="26" t="s">
        <v>1010</v>
      </c>
      <c r="H1242" s="26"/>
      <c r="I1242" s="26" t="s">
        <v>1011</v>
      </c>
      <c r="J1242" s="43">
        <v>4</v>
      </c>
      <c r="K1242" s="41">
        <v>4</v>
      </c>
      <c r="L1242" s="41" t="s">
        <v>5019</v>
      </c>
      <c r="M1242" s="55"/>
      <c r="N1242" s="41" t="s">
        <v>5223</v>
      </c>
      <c r="O1242" s="91" t="s">
        <v>5019</v>
      </c>
      <c r="P1242" s="36">
        <v>705</v>
      </c>
      <c r="Q1242" s="41" t="s">
        <v>5301</v>
      </c>
      <c r="R1242" s="41" t="s">
        <v>5302</v>
      </c>
      <c r="S1242" s="126">
        <v>365</v>
      </c>
      <c r="T1242" s="126" cm="1">
        <f t="array" ref="T1242">_xlfn.IFS(Q1242="始業～就業（8:30～17:15）",R1242*7.75,Q1242="日の入り～日の出",R1242*12,Q1242="その他",S1242)</f>
        <v>365</v>
      </c>
      <c r="U1242" s="35" t="s">
        <v>301</v>
      </c>
    </row>
    <row r="1243" spans="1:21" s="7" customFormat="1" ht="15" customHeight="1">
      <c r="A1243" s="91">
        <v>21</v>
      </c>
      <c r="B1243" s="31" t="s">
        <v>5145</v>
      </c>
      <c r="C1243" s="31" t="s">
        <v>5147</v>
      </c>
      <c r="D1243" s="29" t="s">
        <v>990</v>
      </c>
      <c r="E1243" s="91" t="s">
        <v>5229</v>
      </c>
      <c r="F1243" s="31" t="s">
        <v>5230</v>
      </c>
      <c r="G1243" s="26" t="s">
        <v>1012</v>
      </c>
      <c r="H1243" s="26"/>
      <c r="I1243" s="26" t="s">
        <v>45</v>
      </c>
      <c r="J1243" s="43">
        <v>12</v>
      </c>
      <c r="K1243" s="41">
        <v>12</v>
      </c>
      <c r="L1243" s="41" t="s">
        <v>5302</v>
      </c>
      <c r="M1243" s="55">
        <v>3</v>
      </c>
      <c r="N1243" s="41" t="s">
        <v>5302</v>
      </c>
      <c r="O1243" s="41" t="s">
        <v>5019</v>
      </c>
      <c r="P1243" s="36">
        <v>45</v>
      </c>
      <c r="Q1243" s="41" t="s">
        <v>5301</v>
      </c>
      <c r="R1243" s="41" t="s">
        <v>5302</v>
      </c>
      <c r="S1243" s="126">
        <v>365</v>
      </c>
      <c r="T1243" s="126" cm="1">
        <f t="array" ref="T1243">_xlfn.IFS(Q1243="始業～就業（8:30～17:15）",R1243*7.75,Q1243="日の入り～日の出",R1243*12,Q1243="その他",S1243)</f>
        <v>365</v>
      </c>
      <c r="U1243" s="35" t="s">
        <v>4948</v>
      </c>
    </row>
    <row r="1244" spans="1:21" s="7" customFormat="1" ht="15" customHeight="1">
      <c r="A1244" s="43">
        <v>21</v>
      </c>
      <c r="B1244" s="41" t="s">
        <v>5411</v>
      </c>
      <c r="C1244" s="41" t="s">
        <v>5412</v>
      </c>
      <c r="D1244" s="73" t="s">
        <v>990</v>
      </c>
      <c r="E1244" s="41" t="s">
        <v>20</v>
      </c>
      <c r="F1244" s="41" t="s">
        <v>5420</v>
      </c>
      <c r="G1244" s="60" t="s">
        <v>5421</v>
      </c>
      <c r="H1244" s="113"/>
      <c r="I1244" s="116" t="s">
        <v>45</v>
      </c>
      <c r="J1244" s="43">
        <v>3</v>
      </c>
      <c r="K1244" s="41">
        <v>3</v>
      </c>
      <c r="L1244" s="41" t="s">
        <v>5302</v>
      </c>
      <c r="M1244" s="55">
        <v>3</v>
      </c>
      <c r="N1244" s="41" t="s">
        <v>5302</v>
      </c>
      <c r="O1244" s="41" t="s">
        <v>5302</v>
      </c>
      <c r="P1244" s="36">
        <v>45</v>
      </c>
      <c r="Q1244" s="41" t="s">
        <v>5301</v>
      </c>
      <c r="R1244" s="41" t="s">
        <v>5302</v>
      </c>
      <c r="S1244" s="126">
        <v>1</v>
      </c>
      <c r="T1244" s="126" cm="1">
        <f t="array" ref="T1244">_xlfn.IFS(Q1244="始業～就業（8:30～17:15）",R1244*7.75,Q1244="日の入り～日の出",R1244*12,Q1244="その他",S1244)</f>
        <v>1</v>
      </c>
      <c r="U1244" s="35"/>
    </row>
    <row r="1245" spans="1:21" s="7" customFormat="1" ht="15" customHeight="1">
      <c r="A1245" s="43">
        <v>21</v>
      </c>
      <c r="B1245" s="41" t="s">
        <v>5411</v>
      </c>
      <c r="C1245" s="41" t="s">
        <v>5412</v>
      </c>
      <c r="D1245" s="73" t="s">
        <v>990</v>
      </c>
      <c r="E1245" s="41" t="s">
        <v>20</v>
      </c>
      <c r="F1245" s="41" t="s">
        <v>5420</v>
      </c>
      <c r="G1245" s="60" t="s">
        <v>5422</v>
      </c>
      <c r="H1245" s="113"/>
      <c r="I1245" s="116" t="s">
        <v>52</v>
      </c>
      <c r="J1245" s="43">
        <v>2</v>
      </c>
      <c r="K1245" s="41">
        <v>2</v>
      </c>
      <c r="L1245" s="41" t="s">
        <v>5302</v>
      </c>
      <c r="M1245" s="55">
        <v>3</v>
      </c>
      <c r="N1245" s="41" t="s">
        <v>5302</v>
      </c>
      <c r="O1245" s="41" t="s">
        <v>5019</v>
      </c>
      <c r="P1245" s="36">
        <v>25</v>
      </c>
      <c r="Q1245" s="41" t="s">
        <v>5301</v>
      </c>
      <c r="R1245" s="41" t="s">
        <v>5302</v>
      </c>
      <c r="S1245" s="126">
        <v>73</v>
      </c>
      <c r="T1245" s="126" cm="1">
        <f t="array" ref="T1245">_xlfn.IFS(Q1245="始業～就業（8:30～17:15）",R1245*7.75,Q1245="日の入り～日の出",R1245*12,Q1245="その他",S1245)</f>
        <v>73</v>
      </c>
      <c r="U1245" s="35"/>
    </row>
    <row r="1246" spans="1:21" s="7" customFormat="1" ht="15" customHeight="1">
      <c r="A1246" s="43">
        <v>21</v>
      </c>
      <c r="B1246" s="41" t="s">
        <v>5411</v>
      </c>
      <c r="C1246" s="41" t="s">
        <v>5412</v>
      </c>
      <c r="D1246" s="73" t="s">
        <v>990</v>
      </c>
      <c r="E1246" s="41" t="s">
        <v>20</v>
      </c>
      <c r="F1246" s="41" t="s">
        <v>5420</v>
      </c>
      <c r="G1246" s="60" t="s">
        <v>5423</v>
      </c>
      <c r="H1246" s="113"/>
      <c r="I1246" s="116" t="s">
        <v>52</v>
      </c>
      <c r="J1246" s="43">
        <v>2</v>
      </c>
      <c r="K1246" s="41">
        <v>2</v>
      </c>
      <c r="L1246" s="41" t="s">
        <v>5302</v>
      </c>
      <c r="M1246" s="55">
        <v>3</v>
      </c>
      <c r="N1246" s="41" t="s">
        <v>5302</v>
      </c>
      <c r="O1246" s="41" t="s">
        <v>5019</v>
      </c>
      <c r="P1246" s="36">
        <v>25</v>
      </c>
      <c r="Q1246" s="41" t="s">
        <v>5301</v>
      </c>
      <c r="R1246" s="41" t="s">
        <v>5302</v>
      </c>
      <c r="S1246" s="126">
        <v>73</v>
      </c>
      <c r="T1246" s="126" cm="1">
        <f t="array" ref="T1246">_xlfn.IFS(Q1246="始業～就業（8:30～17:15）",R1246*7.75,Q1246="日の入り～日の出",R1246*12,Q1246="その他",S1246)</f>
        <v>73</v>
      </c>
      <c r="U1246" s="35"/>
    </row>
    <row r="1247" spans="1:21" s="7" customFormat="1" ht="15" customHeight="1">
      <c r="A1247" s="43">
        <v>21</v>
      </c>
      <c r="B1247" s="41" t="s">
        <v>5411</v>
      </c>
      <c r="C1247" s="41" t="s">
        <v>5412</v>
      </c>
      <c r="D1247" s="73" t="s">
        <v>990</v>
      </c>
      <c r="E1247" s="41" t="s">
        <v>20</v>
      </c>
      <c r="F1247" s="41" t="s">
        <v>5420</v>
      </c>
      <c r="G1247" s="60" t="s">
        <v>5424</v>
      </c>
      <c r="H1247" s="113"/>
      <c r="I1247" s="116" t="s">
        <v>52</v>
      </c>
      <c r="J1247" s="43">
        <v>2</v>
      </c>
      <c r="K1247" s="41">
        <v>2</v>
      </c>
      <c r="L1247" s="41" t="s">
        <v>5302</v>
      </c>
      <c r="M1247" s="55">
        <v>3</v>
      </c>
      <c r="N1247" s="41" t="s">
        <v>5302</v>
      </c>
      <c r="O1247" s="41" t="s">
        <v>5302</v>
      </c>
      <c r="P1247" s="36">
        <v>25</v>
      </c>
      <c r="Q1247" s="41" t="s">
        <v>5301</v>
      </c>
      <c r="R1247" s="41" t="s">
        <v>5302</v>
      </c>
      <c r="S1247" s="126">
        <v>73</v>
      </c>
      <c r="T1247" s="126" cm="1">
        <f t="array" ref="T1247">_xlfn.IFS(Q1247="始業～就業（8:30～17:15）",R1247*7.75,Q1247="日の入り～日の出",R1247*12,Q1247="その他",S1247)</f>
        <v>73</v>
      </c>
      <c r="U1247" s="35"/>
    </row>
    <row r="1248" spans="1:21" s="7" customFormat="1" ht="15" customHeight="1">
      <c r="A1248" s="91">
        <v>21</v>
      </c>
      <c r="B1248" s="31" t="s">
        <v>5145</v>
      </c>
      <c r="C1248" s="31" t="s">
        <v>5147</v>
      </c>
      <c r="D1248" s="29" t="s">
        <v>990</v>
      </c>
      <c r="E1248" s="91">
        <v>1</v>
      </c>
      <c r="F1248" s="31" t="s">
        <v>5231</v>
      </c>
      <c r="G1248" s="26" t="s">
        <v>1044</v>
      </c>
      <c r="H1248" s="26"/>
      <c r="I1248" s="26" t="s">
        <v>45</v>
      </c>
      <c r="J1248" s="43">
        <v>5</v>
      </c>
      <c r="K1248" s="41">
        <v>10</v>
      </c>
      <c r="L1248" s="41" t="s">
        <v>5302</v>
      </c>
      <c r="M1248" s="55">
        <v>2</v>
      </c>
      <c r="N1248" s="41" t="s">
        <v>5302</v>
      </c>
      <c r="O1248" s="41" t="s">
        <v>5019</v>
      </c>
      <c r="P1248" s="36">
        <v>45</v>
      </c>
      <c r="Q1248" s="41" t="s">
        <v>5301</v>
      </c>
      <c r="R1248" s="41" t="s">
        <v>5302</v>
      </c>
      <c r="S1248" s="126">
        <v>183</v>
      </c>
      <c r="T1248" s="126" cm="1">
        <f t="array" ref="T1248">_xlfn.IFS(Q1248="始業～就業（8:30～17:15）",R1248*7.75,Q1248="日の入り～日の出",R1248*12,Q1248="その他",S1248)</f>
        <v>183</v>
      </c>
      <c r="U1248" s="35" t="s">
        <v>4948</v>
      </c>
    </row>
    <row r="1249" spans="1:21" s="7" customFormat="1" ht="15" customHeight="1">
      <c r="A1249" s="91">
        <v>21</v>
      </c>
      <c r="B1249" s="31" t="s">
        <v>5145</v>
      </c>
      <c r="C1249" s="31" t="s">
        <v>5147</v>
      </c>
      <c r="D1249" s="29" t="s">
        <v>990</v>
      </c>
      <c r="E1249" s="91">
        <v>1</v>
      </c>
      <c r="F1249" s="31" t="s">
        <v>5231</v>
      </c>
      <c r="G1249" s="26" t="s">
        <v>1045</v>
      </c>
      <c r="H1249" s="26"/>
      <c r="I1249" s="26" t="s">
        <v>45</v>
      </c>
      <c r="J1249" s="43">
        <v>1</v>
      </c>
      <c r="K1249" s="41">
        <v>1</v>
      </c>
      <c r="L1249" s="41" t="s">
        <v>5302</v>
      </c>
      <c r="M1249" s="55">
        <v>1</v>
      </c>
      <c r="N1249" s="41" t="s">
        <v>5302</v>
      </c>
      <c r="O1249" s="41" t="s">
        <v>5019</v>
      </c>
      <c r="P1249" s="36">
        <v>45</v>
      </c>
      <c r="Q1249" s="41" t="s">
        <v>5301</v>
      </c>
      <c r="R1249" s="41" t="s">
        <v>5302</v>
      </c>
      <c r="S1249" s="126">
        <v>37</v>
      </c>
      <c r="T1249" s="126" cm="1">
        <f t="array" ref="T1249">_xlfn.IFS(Q1249="始業～就業（8:30～17:15）",R1249*7.75,Q1249="日の入り～日の出",R1249*12,Q1249="その他",S1249)</f>
        <v>37</v>
      </c>
      <c r="U1249" s="35" t="s">
        <v>4948</v>
      </c>
    </row>
    <row r="1250" spans="1:21" s="7" customFormat="1" ht="15" customHeight="1">
      <c r="A1250" s="91">
        <v>21</v>
      </c>
      <c r="B1250" s="31" t="s">
        <v>5145</v>
      </c>
      <c r="C1250" s="31" t="s">
        <v>5147</v>
      </c>
      <c r="D1250" s="29" t="s">
        <v>990</v>
      </c>
      <c r="E1250" s="91">
        <v>1</v>
      </c>
      <c r="F1250" s="31" t="s">
        <v>5231</v>
      </c>
      <c r="G1250" s="26" t="s">
        <v>1046</v>
      </c>
      <c r="H1250" s="26"/>
      <c r="I1250" s="26" t="s">
        <v>45</v>
      </c>
      <c r="J1250" s="43">
        <v>2</v>
      </c>
      <c r="K1250" s="43">
        <v>2</v>
      </c>
      <c r="L1250" s="41" t="s">
        <v>5302</v>
      </c>
      <c r="M1250" s="55" t="s">
        <v>5302</v>
      </c>
      <c r="N1250" s="41" t="s">
        <v>5302</v>
      </c>
      <c r="O1250" s="41" t="s">
        <v>5019</v>
      </c>
      <c r="P1250" s="36">
        <v>45</v>
      </c>
      <c r="Q1250" s="41" t="s">
        <v>5301</v>
      </c>
      <c r="R1250" s="41" t="s">
        <v>5302</v>
      </c>
      <c r="S1250" s="126">
        <v>37</v>
      </c>
      <c r="T1250" s="126" cm="1">
        <f t="array" ref="T1250">_xlfn.IFS(Q1250="始業～就業（8:30～17:15）",R1250*7.75,Q1250="日の入り～日の出",R1250*12,Q1250="その他",S1250)</f>
        <v>37</v>
      </c>
      <c r="U1250" s="35" t="s">
        <v>4948</v>
      </c>
    </row>
    <row r="1251" spans="1:21" s="7" customFormat="1" ht="15" customHeight="1">
      <c r="A1251" s="91">
        <v>21</v>
      </c>
      <c r="B1251" s="31" t="s">
        <v>5145</v>
      </c>
      <c r="C1251" s="31" t="s">
        <v>5147</v>
      </c>
      <c r="D1251" s="29" t="s">
        <v>990</v>
      </c>
      <c r="E1251" s="91">
        <v>1</v>
      </c>
      <c r="F1251" s="31" t="s">
        <v>1048</v>
      </c>
      <c r="G1251" s="26" t="s">
        <v>1048</v>
      </c>
      <c r="H1251" s="26"/>
      <c r="I1251" s="26" t="s">
        <v>52</v>
      </c>
      <c r="J1251" s="43">
        <v>1</v>
      </c>
      <c r="K1251" s="41">
        <v>1</v>
      </c>
      <c r="L1251" s="41" t="s">
        <v>5302</v>
      </c>
      <c r="M1251" s="55">
        <v>2</v>
      </c>
      <c r="N1251" s="41" t="s">
        <v>5302</v>
      </c>
      <c r="O1251" s="41" t="s">
        <v>5019</v>
      </c>
      <c r="P1251" s="36">
        <v>25</v>
      </c>
      <c r="Q1251" s="41" t="s">
        <v>5301</v>
      </c>
      <c r="R1251" s="41" t="s">
        <v>5302</v>
      </c>
      <c r="S1251" s="126">
        <v>54</v>
      </c>
      <c r="T1251" s="126" cm="1">
        <f t="array" ref="T1251">_xlfn.IFS(Q1251="始業～就業（8:30～17:15）",R1251*7.75,Q1251="日の入り～日の出",R1251*12,Q1251="その他",S1251)</f>
        <v>54</v>
      </c>
      <c r="U1251" s="35" t="s">
        <v>51</v>
      </c>
    </row>
    <row r="1252" spans="1:21" s="7" customFormat="1" ht="15" customHeight="1">
      <c r="A1252" s="91">
        <v>21</v>
      </c>
      <c r="B1252" s="31" t="s">
        <v>5145</v>
      </c>
      <c r="C1252" s="31" t="s">
        <v>5147</v>
      </c>
      <c r="D1252" s="29" t="s">
        <v>990</v>
      </c>
      <c r="E1252" s="91">
        <v>1</v>
      </c>
      <c r="F1252" s="31" t="s">
        <v>1048</v>
      </c>
      <c r="G1252" s="26" t="s">
        <v>1048</v>
      </c>
      <c r="H1252" s="26"/>
      <c r="I1252" s="26" t="s">
        <v>45</v>
      </c>
      <c r="J1252" s="43">
        <v>6</v>
      </c>
      <c r="K1252" s="41">
        <v>6</v>
      </c>
      <c r="L1252" s="41" t="s">
        <v>5302</v>
      </c>
      <c r="M1252" s="55">
        <v>3</v>
      </c>
      <c r="N1252" s="41" t="s">
        <v>5302</v>
      </c>
      <c r="O1252" s="41" t="s">
        <v>5019</v>
      </c>
      <c r="P1252" s="36">
        <v>45</v>
      </c>
      <c r="Q1252" s="41" t="s">
        <v>5301</v>
      </c>
      <c r="R1252" s="41" t="s">
        <v>5302</v>
      </c>
      <c r="S1252" s="126">
        <v>54</v>
      </c>
      <c r="T1252" s="126" cm="1">
        <f t="array" ref="T1252">_xlfn.IFS(Q1252="始業～就業（8:30～17:15）",R1252*7.75,Q1252="日の入り～日の出",R1252*12,Q1252="その他",S1252)</f>
        <v>54</v>
      </c>
      <c r="U1252" s="35" t="s">
        <v>4948</v>
      </c>
    </row>
    <row r="1253" spans="1:21" s="7" customFormat="1" ht="15" customHeight="1">
      <c r="A1253" s="91">
        <v>21</v>
      </c>
      <c r="B1253" s="31" t="s">
        <v>5145</v>
      </c>
      <c r="C1253" s="31" t="s">
        <v>5147</v>
      </c>
      <c r="D1253" s="29" t="s">
        <v>990</v>
      </c>
      <c r="E1253" s="91">
        <v>1</v>
      </c>
      <c r="F1253" s="31" t="s">
        <v>1048</v>
      </c>
      <c r="G1253" s="26" t="s">
        <v>1049</v>
      </c>
      <c r="H1253" s="26"/>
      <c r="I1253" s="26" t="s">
        <v>52</v>
      </c>
      <c r="J1253" s="43">
        <v>1</v>
      </c>
      <c r="K1253" s="41">
        <v>1</v>
      </c>
      <c r="L1253" s="41" t="s">
        <v>5302</v>
      </c>
      <c r="M1253" s="55">
        <v>2</v>
      </c>
      <c r="N1253" s="41" t="s">
        <v>5302</v>
      </c>
      <c r="O1253" s="41" t="s">
        <v>5019</v>
      </c>
      <c r="P1253" s="36">
        <v>25</v>
      </c>
      <c r="Q1253" s="41" t="s">
        <v>5301</v>
      </c>
      <c r="R1253" s="41" t="s">
        <v>5302</v>
      </c>
      <c r="S1253" s="126">
        <v>54</v>
      </c>
      <c r="T1253" s="126" cm="1">
        <f t="array" ref="T1253">_xlfn.IFS(Q1253="始業～就業（8:30～17:15）",R1253*7.75,Q1253="日の入り～日の出",R1253*12,Q1253="その他",S1253)</f>
        <v>54</v>
      </c>
      <c r="U1253" s="35" t="s">
        <v>51</v>
      </c>
    </row>
    <row r="1254" spans="1:21" s="7" customFormat="1" ht="15" customHeight="1">
      <c r="A1254" s="91">
        <v>21</v>
      </c>
      <c r="B1254" s="31" t="s">
        <v>5145</v>
      </c>
      <c r="C1254" s="31" t="s">
        <v>5147</v>
      </c>
      <c r="D1254" s="29" t="s">
        <v>990</v>
      </c>
      <c r="E1254" s="91">
        <v>1</v>
      </c>
      <c r="F1254" s="31" t="s">
        <v>1048</v>
      </c>
      <c r="G1254" s="26" t="s">
        <v>1049</v>
      </c>
      <c r="H1254" s="26"/>
      <c r="I1254" s="26" t="s">
        <v>45</v>
      </c>
      <c r="J1254" s="43">
        <v>6</v>
      </c>
      <c r="K1254" s="41">
        <v>6</v>
      </c>
      <c r="L1254" s="41" t="s">
        <v>5302</v>
      </c>
      <c r="M1254" s="55">
        <v>3</v>
      </c>
      <c r="N1254" s="41" t="s">
        <v>5302</v>
      </c>
      <c r="O1254" s="41" t="s">
        <v>5019</v>
      </c>
      <c r="P1254" s="36">
        <v>45</v>
      </c>
      <c r="Q1254" s="41" t="s">
        <v>5301</v>
      </c>
      <c r="R1254" s="41" t="s">
        <v>5302</v>
      </c>
      <c r="S1254" s="126">
        <v>54</v>
      </c>
      <c r="T1254" s="126" cm="1">
        <f t="array" ref="T1254">_xlfn.IFS(Q1254="始業～就業（8:30～17:15）",R1254*7.75,Q1254="日の入り～日の出",R1254*12,Q1254="その他",S1254)</f>
        <v>54</v>
      </c>
      <c r="U1254" s="35" t="s">
        <v>4948</v>
      </c>
    </row>
    <row r="1255" spans="1:21" s="7" customFormat="1" ht="15" customHeight="1">
      <c r="A1255" s="91">
        <v>21</v>
      </c>
      <c r="B1255" s="31" t="s">
        <v>5145</v>
      </c>
      <c r="C1255" s="31" t="s">
        <v>5147</v>
      </c>
      <c r="D1255" s="29" t="s">
        <v>990</v>
      </c>
      <c r="E1255" s="91">
        <v>1</v>
      </c>
      <c r="F1255" s="31" t="s">
        <v>1048</v>
      </c>
      <c r="G1255" s="26" t="s">
        <v>1050</v>
      </c>
      <c r="H1255" s="26"/>
      <c r="I1255" s="26" t="s">
        <v>52</v>
      </c>
      <c r="J1255" s="43">
        <v>1</v>
      </c>
      <c r="K1255" s="41">
        <v>1</v>
      </c>
      <c r="L1255" s="41" t="s">
        <v>5302</v>
      </c>
      <c r="M1255" s="55">
        <v>2</v>
      </c>
      <c r="N1255" s="41" t="s">
        <v>5302</v>
      </c>
      <c r="O1255" s="41" t="s">
        <v>5019</v>
      </c>
      <c r="P1255" s="36">
        <v>25</v>
      </c>
      <c r="Q1255" s="41" t="s">
        <v>5301</v>
      </c>
      <c r="R1255" s="41" t="s">
        <v>5302</v>
      </c>
      <c r="S1255" s="126">
        <v>54</v>
      </c>
      <c r="T1255" s="126" cm="1">
        <f t="array" ref="T1255">_xlfn.IFS(Q1255="始業～就業（8:30～17:15）",R1255*7.75,Q1255="日の入り～日の出",R1255*12,Q1255="その他",S1255)</f>
        <v>54</v>
      </c>
      <c r="U1255" s="35" t="s">
        <v>51</v>
      </c>
    </row>
    <row r="1256" spans="1:21" s="7" customFormat="1" ht="15" customHeight="1">
      <c r="A1256" s="91">
        <v>21</v>
      </c>
      <c r="B1256" s="31" t="s">
        <v>5145</v>
      </c>
      <c r="C1256" s="31" t="s">
        <v>5147</v>
      </c>
      <c r="D1256" s="29" t="s">
        <v>990</v>
      </c>
      <c r="E1256" s="91">
        <v>1</v>
      </c>
      <c r="F1256" s="31" t="s">
        <v>1048</v>
      </c>
      <c r="G1256" s="26" t="s">
        <v>1050</v>
      </c>
      <c r="H1256" s="26"/>
      <c r="I1256" s="26" t="s">
        <v>45</v>
      </c>
      <c r="J1256" s="43">
        <v>6</v>
      </c>
      <c r="K1256" s="41">
        <v>6</v>
      </c>
      <c r="L1256" s="41" t="s">
        <v>5302</v>
      </c>
      <c r="M1256" s="55">
        <v>3</v>
      </c>
      <c r="N1256" s="41" t="s">
        <v>5302</v>
      </c>
      <c r="O1256" s="41" t="s">
        <v>5019</v>
      </c>
      <c r="P1256" s="36">
        <v>45</v>
      </c>
      <c r="Q1256" s="41" t="s">
        <v>5301</v>
      </c>
      <c r="R1256" s="41" t="s">
        <v>5302</v>
      </c>
      <c r="S1256" s="126">
        <v>54</v>
      </c>
      <c r="T1256" s="126" cm="1">
        <f t="array" ref="T1256">_xlfn.IFS(Q1256="始業～就業（8:30～17:15）",R1256*7.75,Q1256="日の入り～日の出",R1256*12,Q1256="その他",S1256)</f>
        <v>54</v>
      </c>
      <c r="U1256" s="35" t="s">
        <v>4948</v>
      </c>
    </row>
    <row r="1257" spans="1:21" s="7" customFormat="1" ht="15" customHeight="1">
      <c r="A1257" s="91">
        <v>21</v>
      </c>
      <c r="B1257" s="31" t="s">
        <v>5145</v>
      </c>
      <c r="C1257" s="31" t="s">
        <v>5147</v>
      </c>
      <c r="D1257" s="29" t="s">
        <v>990</v>
      </c>
      <c r="E1257" s="91">
        <v>1</v>
      </c>
      <c r="F1257" s="31" t="s">
        <v>1051</v>
      </c>
      <c r="G1257" s="26" t="s">
        <v>1051</v>
      </c>
      <c r="H1257" s="26"/>
      <c r="I1257" s="26" t="s">
        <v>52</v>
      </c>
      <c r="J1257" s="43">
        <v>1</v>
      </c>
      <c r="K1257" s="41">
        <v>1</v>
      </c>
      <c r="L1257" s="41" t="s">
        <v>5302</v>
      </c>
      <c r="M1257" s="55">
        <v>2</v>
      </c>
      <c r="N1257" s="41" t="s">
        <v>5302</v>
      </c>
      <c r="O1257" s="41" t="s">
        <v>5019</v>
      </c>
      <c r="P1257" s="36">
        <v>25</v>
      </c>
      <c r="Q1257" s="41" t="s">
        <v>5301</v>
      </c>
      <c r="R1257" s="41" t="s">
        <v>5302</v>
      </c>
      <c r="S1257" s="126">
        <v>54</v>
      </c>
      <c r="T1257" s="126" cm="1">
        <f t="array" ref="T1257">_xlfn.IFS(Q1257="始業～就業（8:30～17:15）",R1257*7.75,Q1257="日の入り～日の出",R1257*12,Q1257="その他",S1257)</f>
        <v>54</v>
      </c>
      <c r="U1257" s="35" t="s">
        <v>51</v>
      </c>
    </row>
    <row r="1258" spans="1:21" s="7" customFormat="1" ht="15" customHeight="1">
      <c r="A1258" s="91">
        <v>21</v>
      </c>
      <c r="B1258" s="31" t="s">
        <v>5145</v>
      </c>
      <c r="C1258" s="31" t="s">
        <v>5147</v>
      </c>
      <c r="D1258" s="29" t="s">
        <v>990</v>
      </c>
      <c r="E1258" s="91">
        <v>1</v>
      </c>
      <c r="F1258" s="31" t="s">
        <v>1051</v>
      </c>
      <c r="G1258" s="26" t="s">
        <v>1051</v>
      </c>
      <c r="H1258" s="26"/>
      <c r="I1258" s="26" t="s">
        <v>45</v>
      </c>
      <c r="J1258" s="43">
        <v>6</v>
      </c>
      <c r="K1258" s="41">
        <v>6</v>
      </c>
      <c r="L1258" s="41" t="s">
        <v>5302</v>
      </c>
      <c r="M1258" s="55">
        <v>3</v>
      </c>
      <c r="N1258" s="41" t="s">
        <v>5302</v>
      </c>
      <c r="O1258" s="41" t="s">
        <v>5019</v>
      </c>
      <c r="P1258" s="36">
        <v>45</v>
      </c>
      <c r="Q1258" s="41" t="s">
        <v>5301</v>
      </c>
      <c r="R1258" s="41" t="s">
        <v>5302</v>
      </c>
      <c r="S1258" s="126">
        <v>54</v>
      </c>
      <c r="T1258" s="126" cm="1">
        <f t="array" ref="T1258">_xlfn.IFS(Q1258="始業～就業（8:30～17:15）",R1258*7.75,Q1258="日の入り～日の出",R1258*12,Q1258="その他",S1258)</f>
        <v>54</v>
      </c>
      <c r="U1258" s="35" t="s">
        <v>4948</v>
      </c>
    </row>
    <row r="1259" spans="1:21" s="7" customFormat="1" ht="15" customHeight="1">
      <c r="A1259" s="91">
        <v>21</v>
      </c>
      <c r="B1259" s="31" t="s">
        <v>5145</v>
      </c>
      <c r="C1259" s="31" t="s">
        <v>5147</v>
      </c>
      <c r="D1259" s="29" t="s">
        <v>990</v>
      </c>
      <c r="E1259" s="91">
        <v>1</v>
      </c>
      <c r="F1259" s="31" t="s">
        <v>1052</v>
      </c>
      <c r="G1259" s="26" t="s">
        <v>1052</v>
      </c>
      <c r="H1259" s="26"/>
      <c r="I1259" s="26" t="s">
        <v>52</v>
      </c>
      <c r="J1259" s="43">
        <v>1</v>
      </c>
      <c r="K1259" s="41">
        <v>1</v>
      </c>
      <c r="L1259" s="41" t="s">
        <v>5302</v>
      </c>
      <c r="M1259" s="55">
        <v>2</v>
      </c>
      <c r="N1259" s="41" t="s">
        <v>5302</v>
      </c>
      <c r="O1259" s="41" t="s">
        <v>5019</v>
      </c>
      <c r="P1259" s="36">
        <v>25</v>
      </c>
      <c r="Q1259" s="41" t="s">
        <v>5301</v>
      </c>
      <c r="R1259" s="41" t="s">
        <v>5302</v>
      </c>
      <c r="S1259" s="126">
        <v>54</v>
      </c>
      <c r="T1259" s="126" cm="1">
        <f t="array" ref="T1259">_xlfn.IFS(Q1259="始業～就業（8:30～17:15）",R1259*7.75,Q1259="日の入り～日の出",R1259*12,Q1259="その他",S1259)</f>
        <v>54</v>
      </c>
      <c r="U1259" s="35" t="s">
        <v>51</v>
      </c>
    </row>
    <row r="1260" spans="1:21" s="7" customFormat="1" ht="15" customHeight="1">
      <c r="A1260" s="91">
        <v>21</v>
      </c>
      <c r="B1260" s="31" t="s">
        <v>5145</v>
      </c>
      <c r="C1260" s="31" t="s">
        <v>5147</v>
      </c>
      <c r="D1260" s="29" t="s">
        <v>990</v>
      </c>
      <c r="E1260" s="91">
        <v>1</v>
      </c>
      <c r="F1260" s="31" t="s">
        <v>1052</v>
      </c>
      <c r="G1260" s="26" t="s">
        <v>1052</v>
      </c>
      <c r="H1260" s="26"/>
      <c r="I1260" s="26" t="s">
        <v>45</v>
      </c>
      <c r="J1260" s="43">
        <v>6</v>
      </c>
      <c r="K1260" s="41">
        <v>6</v>
      </c>
      <c r="L1260" s="41" t="s">
        <v>5302</v>
      </c>
      <c r="M1260" s="55">
        <v>3</v>
      </c>
      <c r="N1260" s="41" t="s">
        <v>5302</v>
      </c>
      <c r="O1260" s="41" t="s">
        <v>5019</v>
      </c>
      <c r="P1260" s="36">
        <v>45</v>
      </c>
      <c r="Q1260" s="41" t="s">
        <v>5301</v>
      </c>
      <c r="R1260" s="41" t="s">
        <v>5302</v>
      </c>
      <c r="S1260" s="126">
        <v>54</v>
      </c>
      <c r="T1260" s="126" cm="1">
        <f t="array" ref="T1260">_xlfn.IFS(Q1260="始業～就業（8:30～17:15）",R1260*7.75,Q1260="日の入り～日の出",R1260*12,Q1260="その他",S1260)</f>
        <v>54</v>
      </c>
      <c r="U1260" s="35" t="s">
        <v>4948</v>
      </c>
    </row>
    <row r="1261" spans="1:21" s="7" customFormat="1" ht="15" customHeight="1">
      <c r="A1261" s="91">
        <v>21</v>
      </c>
      <c r="B1261" s="31" t="s">
        <v>5145</v>
      </c>
      <c r="C1261" s="31" t="s">
        <v>5147</v>
      </c>
      <c r="D1261" s="29" t="s">
        <v>990</v>
      </c>
      <c r="E1261" s="91">
        <v>1</v>
      </c>
      <c r="F1261" s="31" t="s">
        <v>1053</v>
      </c>
      <c r="G1261" s="26" t="s">
        <v>1053</v>
      </c>
      <c r="H1261" s="26"/>
      <c r="I1261" s="26" t="s">
        <v>52</v>
      </c>
      <c r="J1261" s="43">
        <v>1</v>
      </c>
      <c r="K1261" s="41">
        <v>1</v>
      </c>
      <c r="L1261" s="41" t="s">
        <v>5302</v>
      </c>
      <c r="M1261" s="55">
        <v>2</v>
      </c>
      <c r="N1261" s="41" t="s">
        <v>5302</v>
      </c>
      <c r="O1261" s="41" t="s">
        <v>5019</v>
      </c>
      <c r="P1261" s="36">
        <v>25</v>
      </c>
      <c r="Q1261" s="41" t="s">
        <v>5301</v>
      </c>
      <c r="R1261" s="41" t="s">
        <v>5302</v>
      </c>
      <c r="S1261" s="126">
        <v>54</v>
      </c>
      <c r="T1261" s="126" cm="1">
        <f t="array" ref="T1261">_xlfn.IFS(Q1261="始業～就業（8:30～17:15）",R1261*7.75,Q1261="日の入り～日の出",R1261*12,Q1261="その他",S1261)</f>
        <v>54</v>
      </c>
      <c r="U1261" s="35" t="s">
        <v>51</v>
      </c>
    </row>
    <row r="1262" spans="1:21" s="7" customFormat="1" ht="15" customHeight="1">
      <c r="A1262" s="91">
        <v>21</v>
      </c>
      <c r="B1262" s="31" t="s">
        <v>5145</v>
      </c>
      <c r="C1262" s="31" t="s">
        <v>5147</v>
      </c>
      <c r="D1262" s="29" t="s">
        <v>990</v>
      </c>
      <c r="E1262" s="91">
        <v>1</v>
      </c>
      <c r="F1262" s="31" t="s">
        <v>1053</v>
      </c>
      <c r="G1262" s="26" t="s">
        <v>1053</v>
      </c>
      <c r="H1262" s="26"/>
      <c r="I1262" s="26" t="s">
        <v>45</v>
      </c>
      <c r="J1262" s="43">
        <v>6</v>
      </c>
      <c r="K1262" s="41">
        <v>6</v>
      </c>
      <c r="L1262" s="41" t="s">
        <v>5302</v>
      </c>
      <c r="M1262" s="55">
        <v>3</v>
      </c>
      <c r="N1262" s="41" t="s">
        <v>5302</v>
      </c>
      <c r="O1262" s="41" t="s">
        <v>5019</v>
      </c>
      <c r="P1262" s="36">
        <v>45</v>
      </c>
      <c r="Q1262" s="41" t="s">
        <v>5301</v>
      </c>
      <c r="R1262" s="41" t="s">
        <v>5302</v>
      </c>
      <c r="S1262" s="126">
        <v>54</v>
      </c>
      <c r="T1262" s="126" cm="1">
        <f t="array" ref="T1262">_xlfn.IFS(Q1262="始業～就業（8:30～17:15）",R1262*7.75,Q1262="日の入り～日の出",R1262*12,Q1262="その他",S1262)</f>
        <v>54</v>
      </c>
      <c r="U1262" s="35" t="s">
        <v>4948</v>
      </c>
    </row>
    <row r="1263" spans="1:21" s="7" customFormat="1" ht="15" customHeight="1">
      <c r="A1263" s="91">
        <v>22</v>
      </c>
      <c r="B1263" s="31" t="s">
        <v>5148</v>
      </c>
      <c r="C1263" s="31" t="s">
        <v>5149</v>
      </c>
      <c r="D1263" s="29" t="s">
        <v>1054</v>
      </c>
      <c r="E1263" s="91">
        <v>1</v>
      </c>
      <c r="F1263" s="31" t="s">
        <v>5224</v>
      </c>
      <c r="G1263" s="26" t="s">
        <v>1055</v>
      </c>
      <c r="H1263" s="26" t="s">
        <v>5990</v>
      </c>
      <c r="I1263" s="26" t="s">
        <v>98</v>
      </c>
      <c r="J1263" s="91">
        <v>4</v>
      </c>
      <c r="K1263" s="91">
        <v>4</v>
      </c>
      <c r="L1263" s="91"/>
      <c r="M1263" s="53"/>
      <c r="N1263" s="91"/>
      <c r="O1263" s="91"/>
      <c r="P1263" s="36">
        <v>21</v>
      </c>
      <c r="Q1263" s="36" t="s">
        <v>395</v>
      </c>
      <c r="R1263" s="44">
        <v>240</v>
      </c>
      <c r="S1263" s="126">
        <v>240</v>
      </c>
      <c r="T1263" s="126" cm="1">
        <f t="array" ref="T1263">_xlfn.IFS(Q1263="始業～就業（8:30～17:15）",R1263*7.75,Q1263="日の入り～日の出",R1263*12,Q1263="その他",S1263)</f>
        <v>240</v>
      </c>
      <c r="U1263" s="35" t="s">
        <v>336</v>
      </c>
    </row>
    <row r="1264" spans="1:21" s="7" customFormat="1" ht="15" customHeight="1">
      <c r="A1264" s="91">
        <v>22</v>
      </c>
      <c r="B1264" s="31" t="s">
        <v>5148</v>
      </c>
      <c r="C1264" s="31" t="s">
        <v>5149</v>
      </c>
      <c r="D1264" s="29" t="s">
        <v>1054</v>
      </c>
      <c r="E1264" s="91">
        <v>1</v>
      </c>
      <c r="F1264" s="31" t="s">
        <v>5224</v>
      </c>
      <c r="G1264" s="26" t="s">
        <v>1055</v>
      </c>
      <c r="H1264" s="26"/>
      <c r="I1264" s="26" t="s">
        <v>52</v>
      </c>
      <c r="J1264" s="91">
        <v>2</v>
      </c>
      <c r="K1264" s="91">
        <v>2</v>
      </c>
      <c r="L1264" s="91"/>
      <c r="M1264" s="53"/>
      <c r="N1264" s="91"/>
      <c r="O1264" s="91"/>
      <c r="P1264" s="36">
        <v>23</v>
      </c>
      <c r="Q1264" s="36" t="s">
        <v>395</v>
      </c>
      <c r="R1264" s="44">
        <v>240</v>
      </c>
      <c r="S1264" s="126">
        <v>240</v>
      </c>
      <c r="T1264" s="126" cm="1">
        <f t="array" ref="T1264">_xlfn.IFS(Q1264="始業～就業（8:30～17:15）",R1264*7.75,Q1264="日の入り～日の出",R1264*12,Q1264="その他",S1264)</f>
        <v>240</v>
      </c>
      <c r="U1264" s="35" t="s">
        <v>51</v>
      </c>
    </row>
    <row r="1265" spans="1:21" s="7" customFormat="1" ht="15" customHeight="1">
      <c r="A1265" s="91">
        <v>22</v>
      </c>
      <c r="B1265" s="31" t="s">
        <v>5148</v>
      </c>
      <c r="C1265" s="31" t="s">
        <v>5149</v>
      </c>
      <c r="D1265" s="29" t="s">
        <v>1054</v>
      </c>
      <c r="E1265" s="91">
        <v>1</v>
      </c>
      <c r="F1265" s="31" t="s">
        <v>5224</v>
      </c>
      <c r="G1265" s="26" t="s">
        <v>1056</v>
      </c>
      <c r="H1265" s="26"/>
      <c r="I1265" s="26" t="s">
        <v>528</v>
      </c>
      <c r="J1265" s="91">
        <v>4</v>
      </c>
      <c r="K1265" s="91">
        <v>4</v>
      </c>
      <c r="L1265" s="91"/>
      <c r="M1265" s="53"/>
      <c r="N1265" s="91"/>
      <c r="O1265" s="91"/>
      <c r="P1265" s="36">
        <v>40</v>
      </c>
      <c r="Q1265" s="36" t="s">
        <v>395</v>
      </c>
      <c r="R1265" s="44">
        <v>240</v>
      </c>
      <c r="S1265" s="126">
        <v>240</v>
      </c>
      <c r="T1265" s="126" cm="1">
        <f t="array" ref="T1265">_xlfn.IFS(Q1265="始業～就業（8:30～17:15）",R1265*7.75,Q1265="日の入り～日の出",R1265*12,Q1265="その他",S1265)</f>
        <v>240</v>
      </c>
      <c r="U1265" s="35" t="s">
        <v>330</v>
      </c>
    </row>
    <row r="1266" spans="1:21" s="7" customFormat="1" ht="15" customHeight="1">
      <c r="A1266" s="91">
        <v>22</v>
      </c>
      <c r="B1266" s="31" t="s">
        <v>5148</v>
      </c>
      <c r="C1266" s="31" t="s">
        <v>5149</v>
      </c>
      <c r="D1266" s="29" t="s">
        <v>1054</v>
      </c>
      <c r="E1266" s="91">
        <v>1</v>
      </c>
      <c r="F1266" s="31" t="s">
        <v>5224</v>
      </c>
      <c r="G1266" s="26" t="s">
        <v>1057</v>
      </c>
      <c r="H1266" s="26"/>
      <c r="I1266" s="26" t="s">
        <v>45</v>
      </c>
      <c r="J1266" s="91">
        <v>26</v>
      </c>
      <c r="K1266" s="91">
        <v>52</v>
      </c>
      <c r="L1266" s="91"/>
      <c r="M1266" s="53"/>
      <c r="N1266" s="91"/>
      <c r="O1266" s="91"/>
      <c r="P1266" s="36">
        <v>43</v>
      </c>
      <c r="Q1266" s="36" t="s">
        <v>5040</v>
      </c>
      <c r="R1266" s="44">
        <v>240</v>
      </c>
      <c r="S1266" s="126"/>
      <c r="T1266" s="126" cm="1">
        <f t="array" ref="T1266">_xlfn.IFS(Q1266="始業～就業（8:30～17:15）",R1266*7.75,Q1266="日の入り～日の出",R1266*12,Q1266="その他",S1266)</f>
        <v>1860</v>
      </c>
      <c r="U1266" s="35" t="s">
        <v>4948</v>
      </c>
    </row>
    <row r="1267" spans="1:21" s="7" customFormat="1" ht="15" customHeight="1">
      <c r="A1267" s="91">
        <v>22</v>
      </c>
      <c r="B1267" s="31" t="s">
        <v>5148</v>
      </c>
      <c r="C1267" s="31" t="s">
        <v>5149</v>
      </c>
      <c r="D1267" s="29" t="s">
        <v>1054</v>
      </c>
      <c r="E1267" s="91">
        <v>1</v>
      </c>
      <c r="F1267" s="31" t="s">
        <v>5224</v>
      </c>
      <c r="G1267" s="26" t="s">
        <v>1057</v>
      </c>
      <c r="H1267" s="26"/>
      <c r="I1267" s="26" t="s">
        <v>528</v>
      </c>
      <c r="J1267" s="91">
        <v>8</v>
      </c>
      <c r="K1267" s="91">
        <v>8</v>
      </c>
      <c r="L1267" s="91"/>
      <c r="M1267" s="53"/>
      <c r="N1267" s="91"/>
      <c r="O1267" s="91"/>
      <c r="P1267" s="36">
        <v>40</v>
      </c>
      <c r="Q1267" s="36" t="s">
        <v>5040</v>
      </c>
      <c r="R1267" s="44">
        <v>240</v>
      </c>
      <c r="S1267" s="126"/>
      <c r="T1267" s="126" cm="1">
        <f t="array" ref="T1267">_xlfn.IFS(Q1267="始業～就業（8:30～17:15）",R1267*7.75,Q1267="日の入り～日の出",R1267*12,Q1267="その他",S1267)</f>
        <v>1860</v>
      </c>
      <c r="U1267" s="35" t="s">
        <v>330</v>
      </c>
    </row>
    <row r="1268" spans="1:21" s="7" customFormat="1" ht="15" customHeight="1">
      <c r="A1268" s="91">
        <v>22</v>
      </c>
      <c r="B1268" s="31" t="s">
        <v>5148</v>
      </c>
      <c r="C1268" s="31" t="s">
        <v>5149</v>
      </c>
      <c r="D1268" s="29" t="s">
        <v>1054</v>
      </c>
      <c r="E1268" s="91">
        <v>1</v>
      </c>
      <c r="F1268" s="31" t="s">
        <v>5224</v>
      </c>
      <c r="G1268" s="26" t="s">
        <v>1057</v>
      </c>
      <c r="H1268" s="26"/>
      <c r="I1268" s="26" t="s">
        <v>45</v>
      </c>
      <c r="J1268" s="91">
        <v>6</v>
      </c>
      <c r="K1268" s="91">
        <v>6</v>
      </c>
      <c r="L1268" s="91"/>
      <c r="M1268" s="53"/>
      <c r="N1268" s="91"/>
      <c r="O1268" s="91"/>
      <c r="P1268" s="36">
        <v>43</v>
      </c>
      <c r="Q1268" s="36" t="s">
        <v>5040</v>
      </c>
      <c r="R1268" s="44">
        <v>240</v>
      </c>
      <c r="S1268" s="126"/>
      <c r="T1268" s="126" cm="1">
        <f t="array" ref="T1268">_xlfn.IFS(Q1268="始業～就業（8:30～17:15）",R1268*7.75,Q1268="日の入り～日の出",R1268*12,Q1268="その他",S1268)</f>
        <v>1860</v>
      </c>
      <c r="U1268" s="35" t="s">
        <v>4948</v>
      </c>
    </row>
    <row r="1269" spans="1:21" s="7" customFormat="1" ht="15" customHeight="1">
      <c r="A1269" s="91">
        <v>22</v>
      </c>
      <c r="B1269" s="31" t="s">
        <v>5148</v>
      </c>
      <c r="C1269" s="31" t="s">
        <v>5149</v>
      </c>
      <c r="D1269" s="29" t="s">
        <v>1054</v>
      </c>
      <c r="E1269" s="91">
        <v>1</v>
      </c>
      <c r="F1269" s="31" t="s">
        <v>5224</v>
      </c>
      <c r="G1269" s="26" t="s">
        <v>1058</v>
      </c>
      <c r="H1269" s="26"/>
      <c r="I1269" s="26" t="s">
        <v>1059</v>
      </c>
      <c r="J1269" s="91">
        <v>1</v>
      </c>
      <c r="K1269" s="91">
        <v>1</v>
      </c>
      <c r="L1269" s="91"/>
      <c r="M1269" s="53"/>
      <c r="N1269" s="91"/>
      <c r="O1269" s="91"/>
      <c r="P1269" s="36">
        <v>43</v>
      </c>
      <c r="Q1269" s="36" t="s">
        <v>5040</v>
      </c>
      <c r="R1269" s="44">
        <v>240</v>
      </c>
      <c r="S1269" s="126"/>
      <c r="T1269" s="126" cm="1">
        <f t="array" ref="T1269">_xlfn.IFS(Q1269="始業～就業（8:30～17:15）",R1269*7.75,Q1269="日の入り～日の出",R1269*12,Q1269="その他",S1269)</f>
        <v>1860</v>
      </c>
      <c r="U1269" s="35" t="s">
        <v>4951</v>
      </c>
    </row>
    <row r="1270" spans="1:21" s="7" customFormat="1" ht="15" customHeight="1">
      <c r="A1270" s="91">
        <v>22</v>
      </c>
      <c r="B1270" s="31" t="s">
        <v>5148</v>
      </c>
      <c r="C1270" s="31" t="s">
        <v>5149</v>
      </c>
      <c r="D1270" s="29" t="s">
        <v>1054</v>
      </c>
      <c r="E1270" s="91">
        <v>1</v>
      </c>
      <c r="F1270" s="31" t="s">
        <v>5128</v>
      </c>
      <c r="G1270" s="26" t="s">
        <v>5297</v>
      </c>
      <c r="H1270" s="26"/>
      <c r="I1270" s="26" t="s">
        <v>1059</v>
      </c>
      <c r="J1270" s="91">
        <v>1</v>
      </c>
      <c r="K1270" s="91">
        <v>1</v>
      </c>
      <c r="L1270" s="91"/>
      <c r="M1270" s="53"/>
      <c r="N1270" s="91"/>
      <c r="O1270" s="91"/>
      <c r="P1270" s="36">
        <v>43</v>
      </c>
      <c r="Q1270" s="36" t="s">
        <v>5040</v>
      </c>
      <c r="R1270" s="44">
        <v>240</v>
      </c>
      <c r="S1270" s="126"/>
      <c r="T1270" s="126" cm="1">
        <f t="array" ref="T1270">_xlfn.IFS(Q1270="始業～就業（8:30～17:15）",R1270*7.75,Q1270="日の入り～日の出",R1270*12,Q1270="その他",S1270)</f>
        <v>1860</v>
      </c>
      <c r="U1270" s="35"/>
    </row>
    <row r="1271" spans="1:21" s="7" customFormat="1" ht="15" customHeight="1">
      <c r="A1271" s="91">
        <v>22</v>
      </c>
      <c r="B1271" s="31" t="s">
        <v>5148</v>
      </c>
      <c r="C1271" s="31" t="s">
        <v>5149</v>
      </c>
      <c r="D1271" s="29" t="s">
        <v>1054</v>
      </c>
      <c r="E1271" s="91">
        <v>1</v>
      </c>
      <c r="F1271" s="31" t="s">
        <v>5224</v>
      </c>
      <c r="G1271" s="26" t="s">
        <v>1060</v>
      </c>
      <c r="H1271" s="26"/>
      <c r="I1271" s="26" t="s">
        <v>69</v>
      </c>
      <c r="J1271" s="91">
        <v>2</v>
      </c>
      <c r="K1271" s="91">
        <v>2</v>
      </c>
      <c r="L1271" s="91"/>
      <c r="M1271" s="53"/>
      <c r="N1271" s="91"/>
      <c r="O1271" s="91"/>
      <c r="P1271" s="36">
        <v>33</v>
      </c>
      <c r="Q1271" s="36" t="s">
        <v>5040</v>
      </c>
      <c r="R1271" s="44">
        <v>240</v>
      </c>
      <c r="S1271" s="126"/>
      <c r="T1271" s="126" cm="1">
        <f t="array" ref="T1271">_xlfn.IFS(Q1271="始業～就業（8:30～17:15）",R1271*7.75,Q1271="日の入り～日の出",R1271*12,Q1271="その他",S1271)</f>
        <v>1860</v>
      </c>
      <c r="U1271" s="35" t="s">
        <v>291</v>
      </c>
    </row>
    <row r="1272" spans="1:21" s="7" customFormat="1" ht="15" customHeight="1">
      <c r="A1272" s="91">
        <v>22</v>
      </c>
      <c r="B1272" s="31" t="s">
        <v>5148</v>
      </c>
      <c r="C1272" s="31" t="s">
        <v>5149</v>
      </c>
      <c r="D1272" s="29" t="s">
        <v>1054</v>
      </c>
      <c r="E1272" s="91">
        <v>1</v>
      </c>
      <c r="F1272" s="31" t="s">
        <v>5224</v>
      </c>
      <c r="G1272" s="26" t="s">
        <v>1061</v>
      </c>
      <c r="H1272" s="26"/>
      <c r="I1272" s="26" t="s">
        <v>45</v>
      </c>
      <c r="J1272" s="91">
        <v>2</v>
      </c>
      <c r="K1272" s="91">
        <v>2</v>
      </c>
      <c r="L1272" s="91"/>
      <c r="M1272" s="53"/>
      <c r="N1272" s="91"/>
      <c r="O1272" s="91"/>
      <c r="P1272" s="36">
        <v>43</v>
      </c>
      <c r="Q1272" s="36" t="s">
        <v>5040</v>
      </c>
      <c r="R1272" s="44">
        <v>240</v>
      </c>
      <c r="S1272" s="126"/>
      <c r="T1272" s="126" cm="1">
        <f t="array" ref="T1272">_xlfn.IFS(Q1272="始業～就業（8:30～17:15）",R1272*7.75,Q1272="日の入り～日の出",R1272*12,Q1272="その他",S1272)</f>
        <v>1860</v>
      </c>
      <c r="U1272" s="35" t="s">
        <v>4948</v>
      </c>
    </row>
    <row r="1273" spans="1:21" s="7" customFormat="1" ht="15" customHeight="1">
      <c r="A1273" s="91">
        <v>22</v>
      </c>
      <c r="B1273" s="31" t="s">
        <v>5148</v>
      </c>
      <c r="C1273" s="31" t="s">
        <v>5149</v>
      </c>
      <c r="D1273" s="29" t="s">
        <v>1054</v>
      </c>
      <c r="E1273" s="91">
        <v>1</v>
      </c>
      <c r="F1273" s="31" t="s">
        <v>5224</v>
      </c>
      <c r="G1273" s="26" t="s">
        <v>1061</v>
      </c>
      <c r="H1273" s="26"/>
      <c r="I1273" s="26" t="s">
        <v>52</v>
      </c>
      <c r="J1273" s="91">
        <v>3</v>
      </c>
      <c r="K1273" s="91">
        <v>3</v>
      </c>
      <c r="L1273" s="91"/>
      <c r="M1273" s="53"/>
      <c r="N1273" s="91"/>
      <c r="O1273" s="91"/>
      <c r="P1273" s="36">
        <v>23</v>
      </c>
      <c r="Q1273" s="36" t="s">
        <v>5040</v>
      </c>
      <c r="R1273" s="44">
        <v>240</v>
      </c>
      <c r="S1273" s="126"/>
      <c r="T1273" s="126" cm="1">
        <f t="array" ref="T1273">_xlfn.IFS(Q1273="始業～就業（8:30～17:15）",R1273*7.75,Q1273="日の入り～日の出",R1273*12,Q1273="その他",S1273)</f>
        <v>1860</v>
      </c>
      <c r="U1273" s="35" t="s">
        <v>51</v>
      </c>
    </row>
    <row r="1274" spans="1:21" s="7" customFormat="1" ht="15" customHeight="1">
      <c r="A1274" s="91">
        <v>22</v>
      </c>
      <c r="B1274" s="31" t="s">
        <v>5148</v>
      </c>
      <c r="C1274" s="31" t="s">
        <v>5149</v>
      </c>
      <c r="D1274" s="29" t="s">
        <v>1054</v>
      </c>
      <c r="E1274" s="91">
        <v>1</v>
      </c>
      <c r="F1274" s="31" t="s">
        <v>5224</v>
      </c>
      <c r="G1274" s="26" t="s">
        <v>1062</v>
      </c>
      <c r="H1274" s="26"/>
      <c r="I1274" s="26" t="s">
        <v>45</v>
      </c>
      <c r="J1274" s="91">
        <v>2</v>
      </c>
      <c r="K1274" s="91">
        <v>2</v>
      </c>
      <c r="L1274" s="91"/>
      <c r="M1274" s="53"/>
      <c r="N1274" s="91"/>
      <c r="O1274" s="91"/>
      <c r="P1274" s="36">
        <v>43</v>
      </c>
      <c r="Q1274" s="36" t="s">
        <v>5040</v>
      </c>
      <c r="R1274" s="44">
        <v>240</v>
      </c>
      <c r="S1274" s="126"/>
      <c r="T1274" s="126" cm="1">
        <f t="array" ref="T1274">_xlfn.IFS(Q1274="始業～就業（8:30～17:15）",R1274*7.75,Q1274="日の入り～日の出",R1274*12,Q1274="その他",S1274)</f>
        <v>1860</v>
      </c>
      <c r="U1274" s="35" t="s">
        <v>4948</v>
      </c>
    </row>
    <row r="1275" spans="1:21" s="7" customFormat="1" ht="15" customHeight="1">
      <c r="A1275" s="91">
        <v>22</v>
      </c>
      <c r="B1275" s="31" t="s">
        <v>5148</v>
      </c>
      <c r="C1275" s="31" t="s">
        <v>5149</v>
      </c>
      <c r="D1275" s="29" t="s">
        <v>1054</v>
      </c>
      <c r="E1275" s="91">
        <v>1</v>
      </c>
      <c r="F1275" s="31" t="s">
        <v>5224</v>
      </c>
      <c r="G1275" s="26" t="s">
        <v>1062</v>
      </c>
      <c r="H1275" s="26"/>
      <c r="I1275" s="26" t="s">
        <v>52</v>
      </c>
      <c r="J1275" s="91">
        <v>3</v>
      </c>
      <c r="K1275" s="91">
        <v>3</v>
      </c>
      <c r="L1275" s="91"/>
      <c r="M1275" s="53"/>
      <c r="N1275" s="91"/>
      <c r="O1275" s="91"/>
      <c r="P1275" s="36">
        <v>23</v>
      </c>
      <c r="Q1275" s="36" t="s">
        <v>5040</v>
      </c>
      <c r="R1275" s="44">
        <v>240</v>
      </c>
      <c r="S1275" s="126"/>
      <c r="T1275" s="126" cm="1">
        <f t="array" ref="T1275">_xlfn.IFS(Q1275="始業～就業（8:30～17:15）",R1275*7.75,Q1275="日の入り～日の出",R1275*12,Q1275="その他",S1275)</f>
        <v>1860</v>
      </c>
      <c r="U1275" s="35" t="s">
        <v>51</v>
      </c>
    </row>
    <row r="1276" spans="1:21" s="7" customFormat="1" ht="15" customHeight="1">
      <c r="A1276" s="91">
        <v>22</v>
      </c>
      <c r="B1276" s="31" t="s">
        <v>5148</v>
      </c>
      <c r="C1276" s="31" t="s">
        <v>5149</v>
      </c>
      <c r="D1276" s="29" t="s">
        <v>1054</v>
      </c>
      <c r="E1276" s="91">
        <v>1</v>
      </c>
      <c r="F1276" s="31" t="s">
        <v>5224</v>
      </c>
      <c r="G1276" s="26" t="s">
        <v>1063</v>
      </c>
      <c r="H1276" s="26"/>
      <c r="I1276" s="26" t="s">
        <v>15</v>
      </c>
      <c r="J1276" s="91">
        <v>1</v>
      </c>
      <c r="K1276" s="91">
        <v>1</v>
      </c>
      <c r="L1276" s="91"/>
      <c r="M1276" s="53"/>
      <c r="N1276" s="91"/>
      <c r="O1276" s="91"/>
      <c r="P1276" s="36">
        <v>40</v>
      </c>
      <c r="Q1276" s="36" t="s">
        <v>395</v>
      </c>
      <c r="R1276" s="44">
        <v>50</v>
      </c>
      <c r="S1276" s="126">
        <v>50</v>
      </c>
      <c r="T1276" s="126" cm="1">
        <f t="array" ref="T1276">_xlfn.IFS(Q1276="始業～就業（8:30～17:15）",R1276*7.75,Q1276="日の入り～日の出",R1276*12,Q1276="その他",S1276)</f>
        <v>50</v>
      </c>
      <c r="U1276" s="35" t="s">
        <v>4966</v>
      </c>
    </row>
    <row r="1277" spans="1:21" s="7" customFormat="1" ht="15" customHeight="1">
      <c r="A1277" s="91">
        <v>22</v>
      </c>
      <c r="B1277" s="31" t="s">
        <v>5148</v>
      </c>
      <c r="C1277" s="31" t="s">
        <v>5149</v>
      </c>
      <c r="D1277" s="29" t="s">
        <v>1054</v>
      </c>
      <c r="E1277" s="91">
        <v>1</v>
      </c>
      <c r="F1277" s="31" t="s">
        <v>5224</v>
      </c>
      <c r="G1277" s="26" t="s">
        <v>1064</v>
      </c>
      <c r="H1277" s="26"/>
      <c r="I1277" s="26" t="s">
        <v>45</v>
      </c>
      <c r="J1277" s="91">
        <v>1</v>
      </c>
      <c r="K1277" s="91">
        <v>1</v>
      </c>
      <c r="L1277" s="91"/>
      <c r="M1277" s="53"/>
      <c r="N1277" s="91"/>
      <c r="O1277" s="91"/>
      <c r="P1277" s="36">
        <v>43</v>
      </c>
      <c r="Q1277" s="36" t="s">
        <v>395</v>
      </c>
      <c r="R1277" s="44">
        <v>240</v>
      </c>
      <c r="S1277" s="126">
        <v>720</v>
      </c>
      <c r="T1277" s="126" cm="1">
        <f t="array" ref="T1277">_xlfn.IFS(Q1277="始業～就業（8:30～17:15）",R1277*7.75,Q1277="日の入り～日の出",R1277*12,Q1277="その他",S1277)</f>
        <v>720</v>
      </c>
      <c r="U1277" s="35" t="s">
        <v>4948</v>
      </c>
    </row>
    <row r="1278" spans="1:21" s="7" customFormat="1" ht="15" customHeight="1">
      <c r="A1278" s="91">
        <v>22</v>
      </c>
      <c r="B1278" s="31" t="s">
        <v>5148</v>
      </c>
      <c r="C1278" s="31" t="s">
        <v>5149</v>
      </c>
      <c r="D1278" s="29" t="s">
        <v>1054</v>
      </c>
      <c r="E1278" s="91">
        <v>1</v>
      </c>
      <c r="F1278" s="31" t="s">
        <v>5224</v>
      </c>
      <c r="G1278" s="26" t="s">
        <v>1064</v>
      </c>
      <c r="H1278" s="26"/>
      <c r="I1278" s="26" t="s">
        <v>52</v>
      </c>
      <c r="J1278" s="91">
        <v>1</v>
      </c>
      <c r="K1278" s="91">
        <v>1</v>
      </c>
      <c r="L1278" s="91"/>
      <c r="M1278" s="53"/>
      <c r="N1278" s="91"/>
      <c r="O1278" s="91"/>
      <c r="P1278" s="36">
        <v>23</v>
      </c>
      <c r="Q1278" s="36" t="s">
        <v>395</v>
      </c>
      <c r="R1278" s="44">
        <v>240</v>
      </c>
      <c r="S1278" s="126">
        <v>720</v>
      </c>
      <c r="T1278" s="126" cm="1">
        <f t="array" ref="T1278">_xlfn.IFS(Q1278="始業～就業（8:30～17:15）",R1278*7.75,Q1278="日の入り～日の出",R1278*12,Q1278="その他",S1278)</f>
        <v>720</v>
      </c>
      <c r="U1278" s="35" t="s">
        <v>51</v>
      </c>
    </row>
    <row r="1279" spans="1:21" s="7" customFormat="1" ht="15" customHeight="1">
      <c r="A1279" s="91">
        <v>22</v>
      </c>
      <c r="B1279" s="31" t="s">
        <v>5148</v>
      </c>
      <c r="C1279" s="31" t="s">
        <v>5149</v>
      </c>
      <c r="D1279" s="29" t="s">
        <v>1054</v>
      </c>
      <c r="E1279" s="91">
        <v>1</v>
      </c>
      <c r="F1279" s="31" t="s">
        <v>5224</v>
      </c>
      <c r="G1279" s="26" t="s">
        <v>5291</v>
      </c>
      <c r="H1279" s="26"/>
      <c r="I1279" s="26" t="s">
        <v>45</v>
      </c>
      <c r="J1279" s="91">
        <v>12</v>
      </c>
      <c r="K1279" s="91">
        <v>24</v>
      </c>
      <c r="L1279" s="91"/>
      <c r="M1279" s="53"/>
      <c r="N1279" s="91"/>
      <c r="O1279" s="91"/>
      <c r="P1279" s="36">
        <v>43</v>
      </c>
      <c r="Q1279" s="36" t="s">
        <v>5040</v>
      </c>
      <c r="R1279" s="44">
        <v>240</v>
      </c>
      <c r="S1279" s="126"/>
      <c r="T1279" s="126" cm="1">
        <f t="array" ref="T1279">_xlfn.IFS(Q1279="始業～就業（8:30～17:15）",R1279*7.75,Q1279="日の入り～日の出",R1279*12,Q1279="その他",S1279)</f>
        <v>1860</v>
      </c>
      <c r="U1279" s="35" t="s">
        <v>4948</v>
      </c>
    </row>
    <row r="1280" spans="1:21" s="7" customFormat="1" ht="15" customHeight="1">
      <c r="A1280" s="91">
        <v>22</v>
      </c>
      <c r="B1280" s="31" t="s">
        <v>5148</v>
      </c>
      <c r="C1280" s="31" t="s">
        <v>5149</v>
      </c>
      <c r="D1280" s="29" t="s">
        <v>1054</v>
      </c>
      <c r="E1280" s="91">
        <v>1</v>
      </c>
      <c r="F1280" s="31" t="s">
        <v>5224</v>
      </c>
      <c r="G1280" s="26" t="s">
        <v>1065</v>
      </c>
      <c r="H1280" s="26"/>
      <c r="I1280" s="26" t="s">
        <v>45</v>
      </c>
      <c r="J1280" s="91">
        <v>6</v>
      </c>
      <c r="K1280" s="91">
        <v>12</v>
      </c>
      <c r="L1280" s="91"/>
      <c r="M1280" s="53"/>
      <c r="N1280" s="91"/>
      <c r="O1280" s="91"/>
      <c r="P1280" s="36">
        <v>43</v>
      </c>
      <c r="Q1280" s="36" t="s">
        <v>5040</v>
      </c>
      <c r="R1280" s="44">
        <v>240</v>
      </c>
      <c r="S1280" s="126"/>
      <c r="T1280" s="126" cm="1">
        <f t="array" ref="T1280">_xlfn.IFS(Q1280="始業～就業（8:30～17:15）",R1280*7.75,Q1280="日の入り～日の出",R1280*12,Q1280="その他",S1280)</f>
        <v>1860</v>
      </c>
      <c r="U1280" s="35" t="s">
        <v>4948</v>
      </c>
    </row>
    <row r="1281" spans="1:21" s="7" customFormat="1" ht="15" customHeight="1">
      <c r="A1281" s="91">
        <v>22</v>
      </c>
      <c r="B1281" s="31" t="s">
        <v>5148</v>
      </c>
      <c r="C1281" s="31" t="s">
        <v>5149</v>
      </c>
      <c r="D1281" s="29" t="s">
        <v>1054</v>
      </c>
      <c r="E1281" s="91">
        <v>1</v>
      </c>
      <c r="F1281" s="31" t="s">
        <v>5224</v>
      </c>
      <c r="G1281" s="26" t="s">
        <v>1066</v>
      </c>
      <c r="H1281" s="26"/>
      <c r="I1281" s="26" t="s">
        <v>45</v>
      </c>
      <c r="J1281" s="91">
        <v>2</v>
      </c>
      <c r="K1281" s="91">
        <v>4</v>
      </c>
      <c r="L1281" s="91"/>
      <c r="M1281" s="53"/>
      <c r="N1281" s="91"/>
      <c r="O1281" s="91"/>
      <c r="P1281" s="36">
        <v>43</v>
      </c>
      <c r="Q1281" s="36" t="s">
        <v>5040</v>
      </c>
      <c r="R1281" s="44">
        <v>240</v>
      </c>
      <c r="S1281" s="126"/>
      <c r="T1281" s="126" cm="1">
        <f t="array" ref="T1281">_xlfn.IFS(Q1281="始業～就業（8:30～17:15）",R1281*7.75,Q1281="日の入り～日の出",R1281*12,Q1281="その他",S1281)</f>
        <v>1860</v>
      </c>
      <c r="U1281" s="35" t="s">
        <v>4948</v>
      </c>
    </row>
    <row r="1282" spans="1:21" s="7" customFormat="1" ht="15" customHeight="1">
      <c r="A1282" s="91">
        <v>22</v>
      </c>
      <c r="B1282" s="31" t="s">
        <v>5148</v>
      </c>
      <c r="C1282" s="31" t="s">
        <v>5149</v>
      </c>
      <c r="D1282" s="29" t="s">
        <v>1054</v>
      </c>
      <c r="E1282" s="91">
        <v>1</v>
      </c>
      <c r="F1282" s="31" t="s">
        <v>5224</v>
      </c>
      <c r="G1282" s="26" t="s">
        <v>1067</v>
      </c>
      <c r="H1282" s="26"/>
      <c r="I1282" s="26" t="s">
        <v>45</v>
      </c>
      <c r="J1282" s="91">
        <v>12</v>
      </c>
      <c r="K1282" s="91">
        <v>24</v>
      </c>
      <c r="L1282" s="91"/>
      <c r="M1282" s="53"/>
      <c r="N1282" s="91"/>
      <c r="O1282" s="91"/>
      <c r="P1282" s="36">
        <v>43</v>
      </c>
      <c r="Q1282" s="36" t="s">
        <v>5040</v>
      </c>
      <c r="R1282" s="44">
        <v>240</v>
      </c>
      <c r="S1282" s="126"/>
      <c r="T1282" s="126" cm="1">
        <f t="array" ref="T1282">_xlfn.IFS(Q1282="始業～就業（8:30～17:15）",R1282*7.75,Q1282="日の入り～日の出",R1282*12,Q1282="その他",S1282)</f>
        <v>1860</v>
      </c>
      <c r="U1282" s="35" t="s">
        <v>4948</v>
      </c>
    </row>
    <row r="1283" spans="1:21" s="7" customFormat="1" ht="15" customHeight="1">
      <c r="A1283" s="91">
        <v>22</v>
      </c>
      <c r="B1283" s="31" t="s">
        <v>5148</v>
      </c>
      <c r="C1283" s="31" t="s">
        <v>5149</v>
      </c>
      <c r="D1283" s="29" t="s">
        <v>1054</v>
      </c>
      <c r="E1283" s="91">
        <v>1</v>
      </c>
      <c r="F1283" s="31" t="s">
        <v>5224</v>
      </c>
      <c r="G1283" s="26" t="s">
        <v>1068</v>
      </c>
      <c r="H1283" s="26"/>
      <c r="I1283" s="26" t="s">
        <v>45</v>
      </c>
      <c r="J1283" s="91">
        <v>16</v>
      </c>
      <c r="K1283" s="91">
        <v>32</v>
      </c>
      <c r="L1283" s="91"/>
      <c r="M1283" s="53"/>
      <c r="N1283" s="91"/>
      <c r="O1283" s="91"/>
      <c r="P1283" s="36">
        <v>43</v>
      </c>
      <c r="Q1283" s="36" t="s">
        <v>5040</v>
      </c>
      <c r="R1283" s="44">
        <v>240</v>
      </c>
      <c r="S1283" s="126"/>
      <c r="T1283" s="126" cm="1">
        <f t="array" ref="T1283">_xlfn.IFS(Q1283="始業～就業（8:30～17:15）",R1283*7.75,Q1283="日の入り～日の出",R1283*12,Q1283="その他",S1283)</f>
        <v>1860</v>
      </c>
      <c r="U1283" s="35" t="s">
        <v>4948</v>
      </c>
    </row>
    <row r="1284" spans="1:21" s="7" customFormat="1" ht="15" customHeight="1">
      <c r="A1284" s="91">
        <v>22</v>
      </c>
      <c r="B1284" s="31" t="s">
        <v>5148</v>
      </c>
      <c r="C1284" s="31" t="s">
        <v>5149</v>
      </c>
      <c r="D1284" s="29" t="s">
        <v>1054</v>
      </c>
      <c r="E1284" s="91">
        <v>1</v>
      </c>
      <c r="F1284" s="31" t="s">
        <v>5224</v>
      </c>
      <c r="G1284" s="26" t="s">
        <v>1068</v>
      </c>
      <c r="H1284" s="26"/>
      <c r="I1284" s="26" t="s">
        <v>45</v>
      </c>
      <c r="J1284" s="91">
        <v>1</v>
      </c>
      <c r="K1284" s="91">
        <v>2</v>
      </c>
      <c r="L1284" s="91"/>
      <c r="M1284" s="53"/>
      <c r="N1284" s="91"/>
      <c r="O1284" s="91"/>
      <c r="P1284" s="36">
        <v>43</v>
      </c>
      <c r="Q1284" s="36" t="s">
        <v>5040</v>
      </c>
      <c r="R1284" s="44">
        <v>240</v>
      </c>
      <c r="S1284" s="126"/>
      <c r="T1284" s="126" cm="1">
        <f t="array" ref="T1284">_xlfn.IFS(Q1284="始業～就業（8:30～17:15）",R1284*7.75,Q1284="日の入り～日の出",R1284*12,Q1284="その他",S1284)</f>
        <v>1860</v>
      </c>
      <c r="U1284" s="35" t="s">
        <v>4948</v>
      </c>
    </row>
    <row r="1285" spans="1:21" s="7" customFormat="1" ht="15" customHeight="1">
      <c r="A1285" s="91">
        <v>22</v>
      </c>
      <c r="B1285" s="31" t="s">
        <v>5148</v>
      </c>
      <c r="C1285" s="31" t="s">
        <v>5149</v>
      </c>
      <c r="D1285" s="29" t="s">
        <v>1054</v>
      </c>
      <c r="E1285" s="91">
        <v>1</v>
      </c>
      <c r="F1285" s="31" t="s">
        <v>5224</v>
      </c>
      <c r="G1285" s="26" t="s">
        <v>1069</v>
      </c>
      <c r="H1285" s="26"/>
      <c r="I1285" s="26" t="s">
        <v>45</v>
      </c>
      <c r="J1285" s="91">
        <v>16</v>
      </c>
      <c r="K1285" s="91">
        <v>32</v>
      </c>
      <c r="L1285" s="91"/>
      <c r="M1285" s="53"/>
      <c r="N1285" s="91"/>
      <c r="O1285" s="91"/>
      <c r="P1285" s="36">
        <v>43</v>
      </c>
      <c r="Q1285" s="36" t="s">
        <v>5040</v>
      </c>
      <c r="R1285" s="44">
        <v>240</v>
      </c>
      <c r="S1285" s="126"/>
      <c r="T1285" s="126" cm="1">
        <f t="array" ref="T1285">_xlfn.IFS(Q1285="始業～就業（8:30～17:15）",R1285*7.75,Q1285="日の入り～日の出",R1285*12,Q1285="その他",S1285)</f>
        <v>1860</v>
      </c>
      <c r="U1285" s="35" t="s">
        <v>4948</v>
      </c>
    </row>
    <row r="1286" spans="1:21" s="7" customFormat="1" ht="15" customHeight="1">
      <c r="A1286" s="91">
        <v>22</v>
      </c>
      <c r="B1286" s="31" t="s">
        <v>5148</v>
      </c>
      <c r="C1286" s="31" t="s">
        <v>5149</v>
      </c>
      <c r="D1286" s="29" t="s">
        <v>1054</v>
      </c>
      <c r="E1286" s="91">
        <v>1</v>
      </c>
      <c r="F1286" s="31" t="s">
        <v>5224</v>
      </c>
      <c r="G1286" s="26" t="s">
        <v>1070</v>
      </c>
      <c r="H1286" s="26"/>
      <c r="I1286" s="26" t="s">
        <v>45</v>
      </c>
      <c r="J1286" s="91">
        <v>3</v>
      </c>
      <c r="K1286" s="91">
        <v>6</v>
      </c>
      <c r="L1286" s="91"/>
      <c r="M1286" s="53"/>
      <c r="N1286" s="91"/>
      <c r="O1286" s="91"/>
      <c r="P1286" s="36">
        <v>43</v>
      </c>
      <c r="Q1286" s="36" t="s">
        <v>395</v>
      </c>
      <c r="R1286" s="44">
        <v>240</v>
      </c>
      <c r="S1286" s="126">
        <v>240</v>
      </c>
      <c r="T1286" s="126" cm="1">
        <f t="array" ref="T1286">_xlfn.IFS(Q1286="始業～就業（8:30～17:15）",R1286*7.75,Q1286="日の入り～日の出",R1286*12,Q1286="その他",S1286)</f>
        <v>240</v>
      </c>
      <c r="U1286" s="35" t="s">
        <v>4948</v>
      </c>
    </row>
    <row r="1287" spans="1:21" s="7" customFormat="1" ht="15" customHeight="1">
      <c r="A1287" s="91">
        <v>22</v>
      </c>
      <c r="B1287" s="31" t="s">
        <v>5148</v>
      </c>
      <c r="C1287" s="31" t="s">
        <v>5149</v>
      </c>
      <c r="D1287" s="29" t="s">
        <v>1054</v>
      </c>
      <c r="E1287" s="91">
        <v>1</v>
      </c>
      <c r="F1287" s="31" t="s">
        <v>5224</v>
      </c>
      <c r="G1287" s="26" t="s">
        <v>1071</v>
      </c>
      <c r="H1287" s="26"/>
      <c r="I1287" s="26" t="s">
        <v>45</v>
      </c>
      <c r="J1287" s="91">
        <v>1</v>
      </c>
      <c r="K1287" s="91">
        <v>8</v>
      </c>
      <c r="L1287" s="91"/>
      <c r="M1287" s="53"/>
      <c r="N1287" s="91"/>
      <c r="O1287" s="91"/>
      <c r="P1287" s="36">
        <v>43</v>
      </c>
      <c r="Q1287" s="36" t="s">
        <v>395</v>
      </c>
      <c r="R1287" s="44">
        <v>240</v>
      </c>
      <c r="S1287" s="126">
        <v>240</v>
      </c>
      <c r="T1287" s="126" cm="1">
        <f t="array" ref="T1287">_xlfn.IFS(Q1287="始業～就業（8:30～17:15）",R1287*7.75,Q1287="日の入り～日の出",R1287*12,Q1287="その他",S1287)</f>
        <v>240</v>
      </c>
      <c r="U1287" s="35" t="s">
        <v>4948</v>
      </c>
    </row>
    <row r="1288" spans="1:21" s="7" customFormat="1" ht="15" customHeight="1">
      <c r="A1288" s="91">
        <v>22</v>
      </c>
      <c r="B1288" s="31" t="s">
        <v>5148</v>
      </c>
      <c r="C1288" s="31" t="s">
        <v>5149</v>
      </c>
      <c r="D1288" s="29" t="s">
        <v>1054</v>
      </c>
      <c r="E1288" s="91">
        <v>1</v>
      </c>
      <c r="F1288" s="31" t="s">
        <v>5224</v>
      </c>
      <c r="G1288" s="26" t="s">
        <v>1072</v>
      </c>
      <c r="H1288" s="26"/>
      <c r="I1288" s="26" t="s">
        <v>45</v>
      </c>
      <c r="J1288" s="91">
        <v>16</v>
      </c>
      <c r="K1288" s="91">
        <v>16</v>
      </c>
      <c r="L1288" s="91"/>
      <c r="M1288" s="53"/>
      <c r="N1288" s="91"/>
      <c r="O1288" s="91"/>
      <c r="P1288" s="36">
        <v>43</v>
      </c>
      <c r="Q1288" s="36" t="s">
        <v>5040</v>
      </c>
      <c r="R1288" s="44">
        <v>240</v>
      </c>
      <c r="S1288" s="126"/>
      <c r="T1288" s="126" cm="1">
        <f t="array" ref="T1288">_xlfn.IFS(Q1288="始業～就業（8:30～17:15）",R1288*7.75,Q1288="日の入り～日の出",R1288*12,Q1288="その他",S1288)</f>
        <v>1860</v>
      </c>
      <c r="U1288" s="35" t="s">
        <v>4948</v>
      </c>
    </row>
    <row r="1289" spans="1:21" s="7" customFormat="1" ht="15" customHeight="1">
      <c r="A1289" s="91">
        <v>22</v>
      </c>
      <c r="B1289" s="31" t="s">
        <v>5148</v>
      </c>
      <c r="C1289" s="31" t="s">
        <v>5149</v>
      </c>
      <c r="D1289" s="29" t="s">
        <v>1054</v>
      </c>
      <c r="E1289" s="91">
        <v>1</v>
      </c>
      <c r="F1289" s="31" t="s">
        <v>5224</v>
      </c>
      <c r="G1289" s="26" t="s">
        <v>1073</v>
      </c>
      <c r="H1289" s="26"/>
      <c r="I1289" s="26" t="s">
        <v>52</v>
      </c>
      <c r="J1289" s="91">
        <v>5</v>
      </c>
      <c r="K1289" s="91">
        <v>10</v>
      </c>
      <c r="L1289" s="91"/>
      <c r="M1289" s="53"/>
      <c r="N1289" s="91"/>
      <c r="O1289" s="91"/>
      <c r="P1289" s="36">
        <v>23</v>
      </c>
      <c r="Q1289" s="36" t="s">
        <v>5040</v>
      </c>
      <c r="R1289" s="44">
        <v>240</v>
      </c>
      <c r="S1289" s="126"/>
      <c r="T1289" s="126" cm="1">
        <f t="array" ref="T1289">_xlfn.IFS(Q1289="始業～就業（8:30～17:15）",R1289*7.75,Q1289="日の入り～日の出",R1289*12,Q1289="その他",S1289)</f>
        <v>1860</v>
      </c>
      <c r="U1289" s="35" t="s">
        <v>51</v>
      </c>
    </row>
    <row r="1290" spans="1:21" s="7" customFormat="1" ht="15" customHeight="1">
      <c r="A1290" s="91">
        <v>22</v>
      </c>
      <c r="B1290" s="31" t="s">
        <v>5148</v>
      </c>
      <c r="C1290" s="31" t="s">
        <v>5149</v>
      </c>
      <c r="D1290" s="29" t="s">
        <v>1054</v>
      </c>
      <c r="E1290" s="91">
        <v>1</v>
      </c>
      <c r="F1290" s="31" t="s">
        <v>5224</v>
      </c>
      <c r="G1290" s="26" t="s">
        <v>5295</v>
      </c>
      <c r="H1290" s="26"/>
      <c r="I1290" s="26" t="s">
        <v>1108</v>
      </c>
      <c r="J1290" s="91">
        <v>2</v>
      </c>
      <c r="K1290" s="91">
        <v>2</v>
      </c>
      <c r="L1290" s="91"/>
      <c r="M1290" s="53"/>
      <c r="N1290" s="91"/>
      <c r="O1290" s="91"/>
      <c r="P1290" s="36">
        <v>23</v>
      </c>
      <c r="Q1290" s="36" t="s">
        <v>395</v>
      </c>
      <c r="R1290" s="44">
        <v>20</v>
      </c>
      <c r="S1290" s="126">
        <v>60</v>
      </c>
      <c r="T1290" s="126" cm="1">
        <f t="array" ref="T1290">_xlfn.IFS(Q1290="始業～就業（8:30～17:15）",R1290*7.75,Q1290="日の入り～日の出",R1290*12,Q1290="その他",S1290)</f>
        <v>60</v>
      </c>
      <c r="U1290" s="35" t="s">
        <v>4950</v>
      </c>
    </row>
    <row r="1291" spans="1:21" s="7" customFormat="1" ht="15" customHeight="1">
      <c r="A1291" s="91">
        <v>22</v>
      </c>
      <c r="B1291" s="31" t="s">
        <v>5148</v>
      </c>
      <c r="C1291" s="31" t="s">
        <v>5149</v>
      </c>
      <c r="D1291" s="29" t="s">
        <v>1054</v>
      </c>
      <c r="E1291" s="91">
        <v>2</v>
      </c>
      <c r="F1291" s="31" t="s">
        <v>5224</v>
      </c>
      <c r="G1291" s="26" t="s">
        <v>1074</v>
      </c>
      <c r="H1291" s="26"/>
      <c r="I1291" s="26" t="s">
        <v>430</v>
      </c>
      <c r="J1291" s="91">
        <v>2</v>
      </c>
      <c r="K1291" s="91">
        <v>2</v>
      </c>
      <c r="L1291" s="91" t="s">
        <v>5019</v>
      </c>
      <c r="M1291" s="53">
        <v>5</v>
      </c>
      <c r="N1291" s="91"/>
      <c r="O1291" s="91"/>
      <c r="P1291" s="36">
        <v>250</v>
      </c>
      <c r="Q1291" s="36" t="s">
        <v>5040</v>
      </c>
      <c r="R1291" s="44">
        <v>240</v>
      </c>
      <c r="S1291" s="126"/>
      <c r="T1291" s="126" cm="1">
        <f t="array" ref="T1291">_xlfn.IFS(Q1291="始業～就業（8:30～17:15）",R1291*7.75,Q1291="日の入り～日の出",R1291*12,Q1291="その他",S1291)</f>
        <v>1860</v>
      </c>
      <c r="U1291" s="35" t="s">
        <v>5964</v>
      </c>
    </row>
    <row r="1292" spans="1:21" s="7" customFormat="1" ht="15" customHeight="1">
      <c r="A1292" s="91">
        <v>22</v>
      </c>
      <c r="B1292" s="31" t="s">
        <v>5148</v>
      </c>
      <c r="C1292" s="31" t="s">
        <v>5149</v>
      </c>
      <c r="D1292" s="29" t="s">
        <v>1054</v>
      </c>
      <c r="E1292" s="91">
        <v>2</v>
      </c>
      <c r="F1292" s="31" t="s">
        <v>5224</v>
      </c>
      <c r="G1292" s="26" t="s">
        <v>1074</v>
      </c>
      <c r="H1292" s="26"/>
      <c r="I1292" s="26" t="s">
        <v>1075</v>
      </c>
      <c r="J1292" s="91">
        <v>1</v>
      </c>
      <c r="K1292" s="91">
        <v>1</v>
      </c>
      <c r="L1292" s="91"/>
      <c r="M1292" s="53"/>
      <c r="N1292" s="91"/>
      <c r="O1292" s="91"/>
      <c r="P1292" s="36">
        <v>150</v>
      </c>
      <c r="Q1292" s="36" t="s">
        <v>5040</v>
      </c>
      <c r="R1292" s="44">
        <v>240</v>
      </c>
      <c r="S1292" s="126"/>
      <c r="T1292" s="126" cm="1">
        <f t="array" ref="T1292">_xlfn.IFS(Q1292="始業～就業（8:30～17:15）",R1292*7.75,Q1292="日の入り～日の出",R1292*12,Q1292="その他",S1292)</f>
        <v>1860</v>
      </c>
      <c r="U1292" s="35" t="s">
        <v>185</v>
      </c>
    </row>
    <row r="1293" spans="1:21" s="7" customFormat="1" ht="15" customHeight="1">
      <c r="A1293" s="91">
        <v>22</v>
      </c>
      <c r="B1293" s="31" t="s">
        <v>5148</v>
      </c>
      <c r="C1293" s="31" t="s">
        <v>5149</v>
      </c>
      <c r="D1293" s="29" t="s">
        <v>1054</v>
      </c>
      <c r="E1293" s="91">
        <v>2</v>
      </c>
      <c r="F1293" s="31" t="s">
        <v>5224</v>
      </c>
      <c r="G1293" s="26" t="s">
        <v>1076</v>
      </c>
      <c r="H1293" s="26"/>
      <c r="I1293" s="26" t="s">
        <v>52</v>
      </c>
      <c r="J1293" s="91">
        <v>2</v>
      </c>
      <c r="K1293" s="91">
        <v>2</v>
      </c>
      <c r="L1293" s="91"/>
      <c r="M1293" s="53"/>
      <c r="N1293" s="91"/>
      <c r="O1293" s="91"/>
      <c r="P1293" s="36">
        <v>23</v>
      </c>
      <c r="Q1293" s="36" t="s">
        <v>5040</v>
      </c>
      <c r="R1293" s="44">
        <v>240</v>
      </c>
      <c r="S1293" s="126"/>
      <c r="T1293" s="126" cm="1">
        <f t="array" ref="T1293">_xlfn.IFS(Q1293="始業～就業（8:30～17:15）",R1293*7.75,Q1293="日の入り～日の出",R1293*12,Q1293="その他",S1293)</f>
        <v>1860</v>
      </c>
      <c r="U1293" s="35" t="s">
        <v>51</v>
      </c>
    </row>
    <row r="1294" spans="1:21" s="7" customFormat="1" ht="15" customHeight="1">
      <c r="A1294" s="91">
        <v>22</v>
      </c>
      <c r="B1294" s="31" t="s">
        <v>5148</v>
      </c>
      <c r="C1294" s="31" t="s">
        <v>5149</v>
      </c>
      <c r="D1294" s="29" t="s">
        <v>1054</v>
      </c>
      <c r="E1294" s="91">
        <v>2</v>
      </c>
      <c r="F1294" s="31" t="s">
        <v>5224</v>
      </c>
      <c r="G1294" s="26" t="s">
        <v>1077</v>
      </c>
      <c r="H1294" s="26"/>
      <c r="I1294" s="26" t="s">
        <v>69</v>
      </c>
      <c r="J1294" s="91">
        <v>2</v>
      </c>
      <c r="K1294" s="91">
        <v>2</v>
      </c>
      <c r="L1294" s="91"/>
      <c r="M1294" s="53"/>
      <c r="N1294" s="91"/>
      <c r="O1294" s="91"/>
      <c r="P1294" s="36">
        <v>33</v>
      </c>
      <c r="Q1294" s="36" t="s">
        <v>5040</v>
      </c>
      <c r="R1294" s="44">
        <v>240</v>
      </c>
      <c r="S1294" s="126"/>
      <c r="T1294" s="126" cm="1">
        <f t="array" ref="T1294">_xlfn.IFS(Q1294="始業～就業（8:30～17:15）",R1294*7.75,Q1294="日の入り～日の出",R1294*12,Q1294="その他",S1294)</f>
        <v>1860</v>
      </c>
      <c r="U1294" s="35" t="s">
        <v>291</v>
      </c>
    </row>
    <row r="1295" spans="1:21" s="7" customFormat="1" ht="15" customHeight="1">
      <c r="A1295" s="91">
        <v>22</v>
      </c>
      <c r="B1295" s="31" t="s">
        <v>5148</v>
      </c>
      <c r="C1295" s="31" t="s">
        <v>5149</v>
      </c>
      <c r="D1295" s="29" t="s">
        <v>1054</v>
      </c>
      <c r="E1295" s="91">
        <v>2</v>
      </c>
      <c r="F1295" s="31" t="s">
        <v>5224</v>
      </c>
      <c r="G1295" s="26" t="s">
        <v>1078</v>
      </c>
      <c r="H1295" s="26"/>
      <c r="I1295" s="26" t="s">
        <v>45</v>
      </c>
      <c r="J1295" s="91">
        <v>2</v>
      </c>
      <c r="K1295" s="91">
        <v>2</v>
      </c>
      <c r="L1295" s="91"/>
      <c r="M1295" s="53"/>
      <c r="N1295" s="91"/>
      <c r="O1295" s="91"/>
      <c r="P1295" s="36">
        <v>43</v>
      </c>
      <c r="Q1295" s="36" t="s">
        <v>5040</v>
      </c>
      <c r="R1295" s="44">
        <v>240</v>
      </c>
      <c r="S1295" s="126"/>
      <c r="T1295" s="126" cm="1">
        <f t="array" ref="T1295">_xlfn.IFS(Q1295="始業～就業（8:30～17:15）",R1295*7.75,Q1295="日の入り～日の出",R1295*12,Q1295="その他",S1295)</f>
        <v>1860</v>
      </c>
      <c r="U1295" s="35" t="s">
        <v>4948</v>
      </c>
    </row>
    <row r="1296" spans="1:21" s="7" customFormat="1" ht="15" customHeight="1">
      <c r="A1296" s="91">
        <v>22</v>
      </c>
      <c r="B1296" s="31" t="s">
        <v>5148</v>
      </c>
      <c r="C1296" s="31" t="s">
        <v>5149</v>
      </c>
      <c r="D1296" s="29" t="s">
        <v>1054</v>
      </c>
      <c r="E1296" s="91">
        <v>2</v>
      </c>
      <c r="F1296" s="31" t="s">
        <v>5224</v>
      </c>
      <c r="G1296" s="26" t="s">
        <v>1078</v>
      </c>
      <c r="H1296" s="26"/>
      <c r="I1296" s="26" t="s">
        <v>52</v>
      </c>
      <c r="J1296" s="91">
        <v>3</v>
      </c>
      <c r="K1296" s="91">
        <v>3</v>
      </c>
      <c r="L1296" s="91"/>
      <c r="M1296" s="53"/>
      <c r="N1296" s="91"/>
      <c r="O1296" s="91"/>
      <c r="P1296" s="36">
        <v>23</v>
      </c>
      <c r="Q1296" s="36" t="s">
        <v>5040</v>
      </c>
      <c r="R1296" s="44">
        <v>240</v>
      </c>
      <c r="S1296" s="126"/>
      <c r="T1296" s="126" cm="1">
        <f t="array" ref="T1296">_xlfn.IFS(Q1296="始業～就業（8:30～17:15）",R1296*7.75,Q1296="日の入り～日の出",R1296*12,Q1296="その他",S1296)</f>
        <v>1860</v>
      </c>
      <c r="U1296" s="35" t="s">
        <v>51</v>
      </c>
    </row>
    <row r="1297" spans="1:21" s="7" customFormat="1" ht="15" customHeight="1">
      <c r="A1297" s="91">
        <v>22</v>
      </c>
      <c r="B1297" s="31" t="s">
        <v>5148</v>
      </c>
      <c r="C1297" s="31" t="s">
        <v>5149</v>
      </c>
      <c r="D1297" s="29" t="s">
        <v>1054</v>
      </c>
      <c r="E1297" s="91">
        <v>2</v>
      </c>
      <c r="F1297" s="31" t="s">
        <v>5224</v>
      </c>
      <c r="G1297" s="26" t="s">
        <v>1079</v>
      </c>
      <c r="H1297" s="26"/>
      <c r="I1297" s="26" t="s">
        <v>45</v>
      </c>
      <c r="J1297" s="91">
        <v>2</v>
      </c>
      <c r="K1297" s="91">
        <v>2</v>
      </c>
      <c r="L1297" s="91"/>
      <c r="M1297" s="53"/>
      <c r="N1297" s="91"/>
      <c r="O1297" s="91"/>
      <c r="P1297" s="36">
        <v>43</v>
      </c>
      <c r="Q1297" s="36" t="s">
        <v>5040</v>
      </c>
      <c r="R1297" s="44">
        <v>240</v>
      </c>
      <c r="S1297" s="126"/>
      <c r="T1297" s="126" cm="1">
        <f t="array" ref="T1297">_xlfn.IFS(Q1297="始業～就業（8:30～17:15）",R1297*7.75,Q1297="日の入り～日の出",R1297*12,Q1297="その他",S1297)</f>
        <v>1860</v>
      </c>
      <c r="U1297" s="35" t="s">
        <v>4948</v>
      </c>
    </row>
    <row r="1298" spans="1:21" s="7" customFormat="1" ht="15" customHeight="1">
      <c r="A1298" s="91">
        <v>22</v>
      </c>
      <c r="B1298" s="31" t="s">
        <v>5148</v>
      </c>
      <c r="C1298" s="31" t="s">
        <v>5149</v>
      </c>
      <c r="D1298" s="29" t="s">
        <v>1054</v>
      </c>
      <c r="E1298" s="91">
        <v>2</v>
      </c>
      <c r="F1298" s="31" t="s">
        <v>5224</v>
      </c>
      <c r="G1298" s="26" t="s">
        <v>1079</v>
      </c>
      <c r="H1298" s="26"/>
      <c r="I1298" s="26" t="s">
        <v>52</v>
      </c>
      <c r="J1298" s="91">
        <v>3</v>
      </c>
      <c r="K1298" s="91">
        <v>3</v>
      </c>
      <c r="L1298" s="91"/>
      <c r="M1298" s="53"/>
      <c r="N1298" s="91"/>
      <c r="O1298" s="91"/>
      <c r="P1298" s="36">
        <v>23</v>
      </c>
      <c r="Q1298" s="36" t="s">
        <v>5040</v>
      </c>
      <c r="R1298" s="44">
        <v>240</v>
      </c>
      <c r="S1298" s="126"/>
      <c r="T1298" s="126" cm="1">
        <f t="array" ref="T1298">_xlfn.IFS(Q1298="始業～就業（8:30～17:15）",R1298*7.75,Q1298="日の入り～日の出",R1298*12,Q1298="その他",S1298)</f>
        <v>1860</v>
      </c>
      <c r="U1298" s="35" t="s">
        <v>51</v>
      </c>
    </row>
    <row r="1299" spans="1:21" s="7" customFormat="1" ht="15" customHeight="1">
      <c r="A1299" s="91">
        <v>22</v>
      </c>
      <c r="B1299" s="31" t="s">
        <v>5148</v>
      </c>
      <c r="C1299" s="31" t="s">
        <v>5149</v>
      </c>
      <c r="D1299" s="29" t="s">
        <v>1054</v>
      </c>
      <c r="E1299" s="91">
        <v>2</v>
      </c>
      <c r="F1299" s="31" t="s">
        <v>5224</v>
      </c>
      <c r="G1299" s="26" t="s">
        <v>1080</v>
      </c>
      <c r="H1299" s="26"/>
      <c r="I1299" s="26" t="s">
        <v>15</v>
      </c>
      <c r="J1299" s="91">
        <v>1</v>
      </c>
      <c r="K1299" s="91">
        <v>1</v>
      </c>
      <c r="L1299" s="91"/>
      <c r="M1299" s="53"/>
      <c r="N1299" s="91"/>
      <c r="O1299" s="91"/>
      <c r="P1299" s="36">
        <v>40</v>
      </c>
      <c r="Q1299" s="36" t="s">
        <v>395</v>
      </c>
      <c r="R1299" s="44">
        <v>50</v>
      </c>
      <c r="S1299" s="126">
        <v>50</v>
      </c>
      <c r="T1299" s="126" cm="1">
        <f t="array" ref="T1299">_xlfn.IFS(Q1299="始業～就業（8:30～17:15）",R1299*7.75,Q1299="日の入り～日の出",R1299*12,Q1299="その他",S1299)</f>
        <v>50</v>
      </c>
      <c r="U1299" s="35" t="s">
        <v>4966</v>
      </c>
    </row>
    <row r="1300" spans="1:21" s="7" customFormat="1" ht="15" customHeight="1">
      <c r="A1300" s="91">
        <v>22</v>
      </c>
      <c r="B1300" s="31" t="s">
        <v>5148</v>
      </c>
      <c r="C1300" s="31" t="s">
        <v>5149</v>
      </c>
      <c r="D1300" s="29" t="s">
        <v>1054</v>
      </c>
      <c r="E1300" s="91">
        <v>2</v>
      </c>
      <c r="F1300" s="31" t="s">
        <v>5224</v>
      </c>
      <c r="G1300" s="26" t="s">
        <v>1081</v>
      </c>
      <c r="H1300" s="26"/>
      <c r="I1300" s="26" t="s">
        <v>45</v>
      </c>
      <c r="J1300" s="91">
        <v>1</v>
      </c>
      <c r="K1300" s="91">
        <v>1</v>
      </c>
      <c r="L1300" s="91"/>
      <c r="M1300" s="53"/>
      <c r="N1300" s="91"/>
      <c r="O1300" s="91"/>
      <c r="P1300" s="36">
        <v>43</v>
      </c>
      <c r="Q1300" s="36" t="s">
        <v>395</v>
      </c>
      <c r="R1300" s="44" t="s">
        <v>5298</v>
      </c>
      <c r="S1300" s="126">
        <v>720</v>
      </c>
      <c r="T1300" s="126" cm="1">
        <f t="array" ref="T1300">_xlfn.IFS(Q1300="始業～就業（8:30～17:15）",R1300*7.75,Q1300="日の入り～日の出",R1300*12,Q1300="その他",S1300)</f>
        <v>720</v>
      </c>
      <c r="U1300" s="35" t="s">
        <v>4948</v>
      </c>
    </row>
    <row r="1301" spans="1:21" s="7" customFormat="1" ht="15" customHeight="1">
      <c r="A1301" s="91">
        <v>22</v>
      </c>
      <c r="B1301" s="31" t="s">
        <v>5148</v>
      </c>
      <c r="C1301" s="31" t="s">
        <v>5149</v>
      </c>
      <c r="D1301" s="29" t="s">
        <v>1054</v>
      </c>
      <c r="E1301" s="91">
        <v>2</v>
      </c>
      <c r="F1301" s="31" t="s">
        <v>5224</v>
      </c>
      <c r="G1301" s="26" t="s">
        <v>1081</v>
      </c>
      <c r="H1301" s="26"/>
      <c r="I1301" s="26" t="s">
        <v>52</v>
      </c>
      <c r="J1301" s="91">
        <v>1</v>
      </c>
      <c r="K1301" s="91">
        <v>1</v>
      </c>
      <c r="L1301" s="91"/>
      <c r="M1301" s="53"/>
      <c r="N1301" s="91"/>
      <c r="O1301" s="91"/>
      <c r="P1301" s="36">
        <v>23</v>
      </c>
      <c r="Q1301" s="36" t="s">
        <v>395</v>
      </c>
      <c r="R1301" s="44" t="s">
        <v>5298</v>
      </c>
      <c r="S1301" s="126">
        <v>720</v>
      </c>
      <c r="T1301" s="126" cm="1">
        <f t="array" ref="T1301">_xlfn.IFS(Q1301="始業～就業（8:30～17:15）",R1301*7.75,Q1301="日の入り～日の出",R1301*12,Q1301="その他",S1301)</f>
        <v>720</v>
      </c>
      <c r="U1301" s="35" t="s">
        <v>51</v>
      </c>
    </row>
    <row r="1302" spans="1:21" s="7" customFormat="1" ht="15" customHeight="1">
      <c r="A1302" s="91">
        <v>22</v>
      </c>
      <c r="B1302" s="31" t="s">
        <v>5148</v>
      </c>
      <c r="C1302" s="31" t="s">
        <v>5149</v>
      </c>
      <c r="D1302" s="29" t="s">
        <v>1054</v>
      </c>
      <c r="E1302" s="91">
        <v>2</v>
      </c>
      <c r="F1302" s="31" t="s">
        <v>5224</v>
      </c>
      <c r="G1302" s="26" t="s">
        <v>1082</v>
      </c>
      <c r="H1302" s="26"/>
      <c r="I1302" s="26" t="s">
        <v>45</v>
      </c>
      <c r="J1302" s="91">
        <v>6</v>
      </c>
      <c r="K1302" s="91">
        <v>12</v>
      </c>
      <c r="L1302" s="91"/>
      <c r="M1302" s="53"/>
      <c r="N1302" s="91"/>
      <c r="O1302" s="91"/>
      <c r="P1302" s="36">
        <v>43</v>
      </c>
      <c r="Q1302" s="36" t="s">
        <v>5040</v>
      </c>
      <c r="R1302" s="44">
        <v>240</v>
      </c>
      <c r="S1302" s="126"/>
      <c r="T1302" s="126" cm="1">
        <f t="array" ref="T1302">_xlfn.IFS(Q1302="始業～就業（8:30～17:15）",R1302*7.75,Q1302="日の入り～日の出",R1302*12,Q1302="その他",S1302)</f>
        <v>1860</v>
      </c>
      <c r="U1302" s="35" t="s">
        <v>4948</v>
      </c>
    </row>
    <row r="1303" spans="1:21" s="7" customFormat="1" ht="15" customHeight="1">
      <c r="A1303" s="91">
        <v>22</v>
      </c>
      <c r="B1303" s="31" t="s">
        <v>5148</v>
      </c>
      <c r="C1303" s="31" t="s">
        <v>5149</v>
      </c>
      <c r="D1303" s="29" t="s">
        <v>1054</v>
      </c>
      <c r="E1303" s="91">
        <v>2</v>
      </c>
      <c r="F1303" s="31" t="s">
        <v>5224</v>
      </c>
      <c r="G1303" s="26" t="s">
        <v>1083</v>
      </c>
      <c r="H1303" s="26"/>
      <c r="I1303" s="26" t="s">
        <v>45</v>
      </c>
      <c r="J1303" s="91">
        <v>6</v>
      </c>
      <c r="K1303" s="91">
        <v>12</v>
      </c>
      <c r="L1303" s="91"/>
      <c r="M1303" s="53"/>
      <c r="N1303" s="91"/>
      <c r="O1303" s="91"/>
      <c r="P1303" s="36">
        <v>43</v>
      </c>
      <c r="Q1303" s="36" t="s">
        <v>5040</v>
      </c>
      <c r="R1303" s="44">
        <v>240</v>
      </c>
      <c r="S1303" s="126"/>
      <c r="T1303" s="126" cm="1">
        <f t="array" ref="T1303">_xlfn.IFS(Q1303="始業～就業（8:30～17:15）",R1303*7.75,Q1303="日の入り～日の出",R1303*12,Q1303="その他",S1303)</f>
        <v>1860</v>
      </c>
      <c r="U1303" s="35" t="s">
        <v>4948</v>
      </c>
    </row>
    <row r="1304" spans="1:21" s="7" customFormat="1" ht="15" customHeight="1">
      <c r="A1304" s="91">
        <v>22</v>
      </c>
      <c r="B1304" s="31" t="s">
        <v>5148</v>
      </c>
      <c r="C1304" s="31" t="s">
        <v>5149</v>
      </c>
      <c r="D1304" s="29" t="s">
        <v>1054</v>
      </c>
      <c r="E1304" s="91">
        <v>2</v>
      </c>
      <c r="F1304" s="31" t="s">
        <v>5224</v>
      </c>
      <c r="G1304" s="26" t="s">
        <v>1084</v>
      </c>
      <c r="H1304" s="26"/>
      <c r="I1304" s="26" t="s">
        <v>45</v>
      </c>
      <c r="J1304" s="91">
        <v>2</v>
      </c>
      <c r="K1304" s="91">
        <v>2</v>
      </c>
      <c r="L1304" s="91"/>
      <c r="M1304" s="53"/>
      <c r="N1304" s="91"/>
      <c r="O1304" s="91"/>
      <c r="P1304" s="36">
        <v>43</v>
      </c>
      <c r="Q1304" s="36" t="s">
        <v>5040</v>
      </c>
      <c r="R1304" s="44">
        <v>240</v>
      </c>
      <c r="S1304" s="126"/>
      <c r="T1304" s="126" cm="1">
        <f t="array" ref="T1304">_xlfn.IFS(Q1304="始業～就業（8:30～17:15）",R1304*7.75,Q1304="日の入り～日の出",R1304*12,Q1304="その他",S1304)</f>
        <v>1860</v>
      </c>
      <c r="U1304" s="35" t="s">
        <v>4948</v>
      </c>
    </row>
    <row r="1305" spans="1:21" s="7" customFormat="1" ht="15" customHeight="1">
      <c r="A1305" s="91">
        <v>22</v>
      </c>
      <c r="B1305" s="31" t="s">
        <v>5148</v>
      </c>
      <c r="C1305" s="31" t="s">
        <v>5149</v>
      </c>
      <c r="D1305" s="29" t="s">
        <v>1054</v>
      </c>
      <c r="E1305" s="91">
        <v>2</v>
      </c>
      <c r="F1305" s="31" t="s">
        <v>5224</v>
      </c>
      <c r="G1305" s="26" t="s">
        <v>1084</v>
      </c>
      <c r="H1305" s="26"/>
      <c r="I1305" s="26" t="s">
        <v>45</v>
      </c>
      <c r="J1305" s="91">
        <v>4</v>
      </c>
      <c r="K1305" s="91">
        <v>4</v>
      </c>
      <c r="L1305" s="91"/>
      <c r="M1305" s="53"/>
      <c r="N1305" s="91"/>
      <c r="O1305" s="91"/>
      <c r="P1305" s="36">
        <v>43</v>
      </c>
      <c r="Q1305" s="36" t="s">
        <v>5040</v>
      </c>
      <c r="R1305" s="44">
        <v>240</v>
      </c>
      <c r="S1305" s="126"/>
      <c r="T1305" s="126" cm="1">
        <f t="array" ref="T1305">_xlfn.IFS(Q1305="始業～就業（8:30～17:15）",R1305*7.75,Q1305="日の入り～日の出",R1305*12,Q1305="その他",S1305)</f>
        <v>1860</v>
      </c>
      <c r="U1305" s="35" t="s">
        <v>4948</v>
      </c>
    </row>
    <row r="1306" spans="1:21" s="7" customFormat="1" ht="15" customHeight="1">
      <c r="A1306" s="91">
        <v>22</v>
      </c>
      <c r="B1306" s="31" t="s">
        <v>5148</v>
      </c>
      <c r="C1306" s="31" t="s">
        <v>5149</v>
      </c>
      <c r="D1306" s="29" t="s">
        <v>1054</v>
      </c>
      <c r="E1306" s="91">
        <v>2</v>
      </c>
      <c r="F1306" s="31" t="s">
        <v>5128</v>
      </c>
      <c r="G1306" s="26" t="s">
        <v>5296</v>
      </c>
      <c r="H1306" s="26"/>
      <c r="I1306" s="26" t="s">
        <v>45</v>
      </c>
      <c r="J1306" s="91">
        <v>4</v>
      </c>
      <c r="K1306" s="91">
        <v>4</v>
      </c>
      <c r="L1306" s="91"/>
      <c r="M1306" s="53"/>
      <c r="N1306" s="91"/>
      <c r="O1306" s="91"/>
      <c r="P1306" s="36">
        <v>43</v>
      </c>
      <c r="Q1306" s="36" t="s">
        <v>395</v>
      </c>
      <c r="R1306" s="44">
        <v>50</v>
      </c>
      <c r="S1306" s="126">
        <v>50</v>
      </c>
      <c r="T1306" s="126" cm="1">
        <f t="array" ref="T1306">_xlfn.IFS(Q1306="始業～就業（8:30～17:15）",R1306*7.75,Q1306="日の入り～日の出",R1306*12,Q1306="その他",S1306)</f>
        <v>50</v>
      </c>
      <c r="U1306" s="35" t="s">
        <v>4948</v>
      </c>
    </row>
    <row r="1307" spans="1:21" s="7" customFormat="1" ht="15" customHeight="1">
      <c r="A1307" s="91">
        <v>22</v>
      </c>
      <c r="B1307" s="31" t="s">
        <v>5148</v>
      </c>
      <c r="C1307" s="31" t="s">
        <v>5149</v>
      </c>
      <c r="D1307" s="29" t="s">
        <v>1054</v>
      </c>
      <c r="E1307" s="91">
        <v>2</v>
      </c>
      <c r="F1307" s="31" t="s">
        <v>5224</v>
      </c>
      <c r="G1307" s="26" t="s">
        <v>1085</v>
      </c>
      <c r="H1307" s="26"/>
      <c r="I1307" s="26" t="s">
        <v>45</v>
      </c>
      <c r="J1307" s="91">
        <v>6</v>
      </c>
      <c r="K1307" s="91">
        <v>12</v>
      </c>
      <c r="L1307" s="91"/>
      <c r="M1307" s="53"/>
      <c r="N1307" s="91"/>
      <c r="O1307" s="91"/>
      <c r="P1307" s="36">
        <v>43</v>
      </c>
      <c r="Q1307" s="36" t="s">
        <v>5040</v>
      </c>
      <c r="R1307" s="44">
        <v>240</v>
      </c>
      <c r="S1307" s="126"/>
      <c r="T1307" s="126" cm="1">
        <f t="array" ref="T1307">_xlfn.IFS(Q1307="始業～就業（8:30～17:15）",R1307*7.75,Q1307="日の入り～日の出",R1307*12,Q1307="その他",S1307)</f>
        <v>1860</v>
      </c>
      <c r="U1307" s="35" t="s">
        <v>4948</v>
      </c>
    </row>
    <row r="1308" spans="1:21" s="7" customFormat="1" ht="15" customHeight="1">
      <c r="A1308" s="91">
        <v>22</v>
      </c>
      <c r="B1308" s="31" t="s">
        <v>5148</v>
      </c>
      <c r="C1308" s="31" t="s">
        <v>5149</v>
      </c>
      <c r="D1308" s="29" t="s">
        <v>1054</v>
      </c>
      <c r="E1308" s="91">
        <v>2</v>
      </c>
      <c r="F1308" s="31" t="s">
        <v>5224</v>
      </c>
      <c r="G1308" s="26" t="s">
        <v>1086</v>
      </c>
      <c r="H1308" s="26"/>
      <c r="I1308" s="26" t="s">
        <v>45</v>
      </c>
      <c r="J1308" s="91">
        <v>5</v>
      </c>
      <c r="K1308" s="91">
        <v>10</v>
      </c>
      <c r="L1308" s="91"/>
      <c r="M1308" s="53"/>
      <c r="N1308" s="91"/>
      <c r="O1308" s="91"/>
      <c r="P1308" s="36">
        <v>43</v>
      </c>
      <c r="Q1308" s="36" t="s">
        <v>5040</v>
      </c>
      <c r="R1308" s="44">
        <v>240</v>
      </c>
      <c r="S1308" s="126"/>
      <c r="T1308" s="126" cm="1">
        <f t="array" ref="T1308">_xlfn.IFS(Q1308="始業～就業（8:30～17:15）",R1308*7.75,Q1308="日の入り～日の出",R1308*12,Q1308="その他",S1308)</f>
        <v>1860</v>
      </c>
      <c r="U1308" s="35" t="s">
        <v>4948</v>
      </c>
    </row>
    <row r="1309" spans="1:21" s="7" customFormat="1" ht="15" customHeight="1">
      <c r="A1309" s="91">
        <v>22</v>
      </c>
      <c r="B1309" s="31" t="s">
        <v>5148</v>
      </c>
      <c r="C1309" s="31" t="s">
        <v>5149</v>
      </c>
      <c r="D1309" s="29" t="s">
        <v>1054</v>
      </c>
      <c r="E1309" s="91">
        <v>2</v>
      </c>
      <c r="F1309" s="31" t="s">
        <v>5224</v>
      </c>
      <c r="G1309" s="26" t="s">
        <v>1087</v>
      </c>
      <c r="H1309" s="26"/>
      <c r="I1309" s="26" t="s">
        <v>45</v>
      </c>
      <c r="J1309" s="91">
        <v>12</v>
      </c>
      <c r="K1309" s="91">
        <v>24</v>
      </c>
      <c r="L1309" s="91"/>
      <c r="M1309" s="53"/>
      <c r="N1309" s="91"/>
      <c r="O1309" s="91"/>
      <c r="P1309" s="36">
        <v>43</v>
      </c>
      <c r="Q1309" s="36" t="s">
        <v>5040</v>
      </c>
      <c r="R1309" s="44">
        <v>240</v>
      </c>
      <c r="S1309" s="126"/>
      <c r="T1309" s="126" cm="1">
        <f t="array" ref="T1309">_xlfn.IFS(Q1309="始業～就業（8:30～17:15）",R1309*7.75,Q1309="日の入り～日の出",R1309*12,Q1309="その他",S1309)</f>
        <v>1860</v>
      </c>
      <c r="U1309" s="35" t="s">
        <v>4948</v>
      </c>
    </row>
    <row r="1310" spans="1:21" s="7" customFormat="1" ht="15" customHeight="1">
      <c r="A1310" s="91">
        <v>22</v>
      </c>
      <c r="B1310" s="31" t="s">
        <v>5148</v>
      </c>
      <c r="C1310" s="31" t="s">
        <v>5149</v>
      </c>
      <c r="D1310" s="29" t="s">
        <v>1054</v>
      </c>
      <c r="E1310" s="91">
        <v>2</v>
      </c>
      <c r="F1310" s="31" t="s">
        <v>5224</v>
      </c>
      <c r="G1310" s="26" t="s">
        <v>1088</v>
      </c>
      <c r="H1310" s="26"/>
      <c r="I1310" s="26" t="s">
        <v>45</v>
      </c>
      <c r="J1310" s="91">
        <v>2</v>
      </c>
      <c r="K1310" s="91">
        <v>2</v>
      </c>
      <c r="L1310" s="91"/>
      <c r="M1310" s="53"/>
      <c r="N1310" s="91"/>
      <c r="O1310" s="91"/>
      <c r="P1310" s="36">
        <v>43</v>
      </c>
      <c r="Q1310" s="36" t="s">
        <v>395</v>
      </c>
      <c r="R1310" s="44">
        <v>50</v>
      </c>
      <c r="S1310" s="126">
        <v>50</v>
      </c>
      <c r="T1310" s="126" cm="1">
        <f t="array" ref="T1310">_xlfn.IFS(Q1310="始業～就業（8:30～17:15）",R1310*7.75,Q1310="日の入り～日の出",R1310*12,Q1310="その他",S1310)</f>
        <v>50</v>
      </c>
      <c r="U1310" s="35" t="s">
        <v>4948</v>
      </c>
    </row>
    <row r="1311" spans="1:21" s="7" customFormat="1" ht="15" customHeight="1">
      <c r="A1311" s="91">
        <v>22</v>
      </c>
      <c r="B1311" s="31" t="s">
        <v>5148</v>
      </c>
      <c r="C1311" s="31" t="s">
        <v>5149</v>
      </c>
      <c r="D1311" s="29" t="s">
        <v>1054</v>
      </c>
      <c r="E1311" s="91">
        <v>2</v>
      </c>
      <c r="F1311" s="31" t="s">
        <v>5224</v>
      </c>
      <c r="G1311" s="26" t="s">
        <v>1089</v>
      </c>
      <c r="H1311" s="26"/>
      <c r="I1311" s="26" t="s">
        <v>52</v>
      </c>
      <c r="J1311" s="91">
        <v>8</v>
      </c>
      <c r="K1311" s="91">
        <v>16</v>
      </c>
      <c r="L1311" s="91"/>
      <c r="M1311" s="53"/>
      <c r="N1311" s="91"/>
      <c r="O1311" s="91"/>
      <c r="P1311" s="36">
        <v>23</v>
      </c>
      <c r="Q1311" s="36" t="s">
        <v>5040</v>
      </c>
      <c r="R1311" s="44">
        <v>240</v>
      </c>
      <c r="S1311" s="126"/>
      <c r="T1311" s="126" cm="1">
        <f t="array" ref="T1311">_xlfn.IFS(Q1311="始業～就業（8:30～17:15）",R1311*7.75,Q1311="日の入り～日の出",R1311*12,Q1311="その他",S1311)</f>
        <v>1860</v>
      </c>
      <c r="U1311" s="35" t="s">
        <v>51</v>
      </c>
    </row>
    <row r="1312" spans="1:21" s="7" customFormat="1" ht="15" customHeight="1">
      <c r="A1312" s="91">
        <v>22</v>
      </c>
      <c r="B1312" s="31" t="s">
        <v>5148</v>
      </c>
      <c r="C1312" s="31" t="s">
        <v>5149</v>
      </c>
      <c r="D1312" s="29" t="s">
        <v>1054</v>
      </c>
      <c r="E1312" s="91">
        <v>2</v>
      </c>
      <c r="F1312" s="31" t="s">
        <v>5224</v>
      </c>
      <c r="G1312" s="26" t="s">
        <v>1090</v>
      </c>
      <c r="H1312" s="26"/>
      <c r="I1312" s="26" t="s">
        <v>45</v>
      </c>
      <c r="J1312" s="91">
        <v>7</v>
      </c>
      <c r="K1312" s="91">
        <v>14</v>
      </c>
      <c r="L1312" s="91"/>
      <c r="M1312" s="53"/>
      <c r="N1312" s="91"/>
      <c r="O1312" s="91"/>
      <c r="P1312" s="36">
        <v>43</v>
      </c>
      <c r="Q1312" s="36" t="s">
        <v>5040</v>
      </c>
      <c r="R1312" s="44">
        <v>240</v>
      </c>
      <c r="S1312" s="126"/>
      <c r="T1312" s="126" cm="1">
        <f t="array" ref="T1312">_xlfn.IFS(Q1312="始業～就業（8:30～17:15）",R1312*7.75,Q1312="日の入り～日の出",R1312*12,Q1312="その他",S1312)</f>
        <v>1860</v>
      </c>
      <c r="U1312" s="35" t="s">
        <v>4948</v>
      </c>
    </row>
    <row r="1313" spans="1:21" s="7" customFormat="1" ht="15" customHeight="1">
      <c r="A1313" s="91">
        <v>22</v>
      </c>
      <c r="B1313" s="31" t="s">
        <v>5148</v>
      </c>
      <c r="C1313" s="31" t="s">
        <v>5149</v>
      </c>
      <c r="D1313" s="29" t="s">
        <v>1054</v>
      </c>
      <c r="E1313" s="91">
        <v>2</v>
      </c>
      <c r="F1313" s="31" t="s">
        <v>5224</v>
      </c>
      <c r="G1313" s="26" t="s">
        <v>1091</v>
      </c>
      <c r="H1313" s="26"/>
      <c r="I1313" s="26" t="s">
        <v>45</v>
      </c>
      <c r="J1313" s="91">
        <v>6</v>
      </c>
      <c r="K1313" s="91">
        <v>12</v>
      </c>
      <c r="L1313" s="91"/>
      <c r="M1313" s="53"/>
      <c r="N1313" s="91"/>
      <c r="O1313" s="91"/>
      <c r="P1313" s="36">
        <v>43</v>
      </c>
      <c r="Q1313" s="36" t="s">
        <v>5040</v>
      </c>
      <c r="R1313" s="44">
        <v>240</v>
      </c>
      <c r="S1313" s="126"/>
      <c r="T1313" s="126" cm="1">
        <f t="array" ref="T1313">_xlfn.IFS(Q1313="始業～就業（8:30～17:15）",R1313*7.75,Q1313="日の入り～日の出",R1313*12,Q1313="その他",S1313)</f>
        <v>1860</v>
      </c>
      <c r="U1313" s="35" t="s">
        <v>4948</v>
      </c>
    </row>
    <row r="1314" spans="1:21" s="7" customFormat="1" ht="15" customHeight="1">
      <c r="A1314" s="91">
        <v>22</v>
      </c>
      <c r="B1314" s="31" t="s">
        <v>5148</v>
      </c>
      <c r="C1314" s="31" t="s">
        <v>5149</v>
      </c>
      <c r="D1314" s="29" t="s">
        <v>1054</v>
      </c>
      <c r="E1314" s="91">
        <v>2</v>
      </c>
      <c r="F1314" s="31" t="s">
        <v>5224</v>
      </c>
      <c r="G1314" s="26" t="s">
        <v>1091</v>
      </c>
      <c r="H1314" s="26"/>
      <c r="I1314" s="26" t="s">
        <v>45</v>
      </c>
      <c r="J1314" s="91">
        <v>6</v>
      </c>
      <c r="K1314" s="91">
        <v>12</v>
      </c>
      <c r="L1314" s="91"/>
      <c r="M1314" s="53"/>
      <c r="N1314" s="91"/>
      <c r="O1314" s="91"/>
      <c r="P1314" s="36">
        <v>43</v>
      </c>
      <c r="Q1314" s="36" t="s">
        <v>5040</v>
      </c>
      <c r="R1314" s="44">
        <v>240</v>
      </c>
      <c r="S1314" s="126"/>
      <c r="T1314" s="126" cm="1">
        <f t="array" ref="T1314">_xlfn.IFS(Q1314="始業～就業（8:30～17:15）",R1314*7.75,Q1314="日の入り～日の出",R1314*12,Q1314="その他",S1314)</f>
        <v>1860</v>
      </c>
      <c r="U1314" s="35" t="s">
        <v>4948</v>
      </c>
    </row>
    <row r="1315" spans="1:21" s="7" customFormat="1" ht="15" customHeight="1">
      <c r="A1315" s="91">
        <v>22</v>
      </c>
      <c r="B1315" s="31" t="s">
        <v>5148</v>
      </c>
      <c r="C1315" s="31" t="s">
        <v>5149</v>
      </c>
      <c r="D1315" s="29" t="s">
        <v>1054</v>
      </c>
      <c r="E1315" s="91">
        <v>2</v>
      </c>
      <c r="F1315" s="31" t="s">
        <v>5224</v>
      </c>
      <c r="G1315" s="26" t="s">
        <v>1092</v>
      </c>
      <c r="H1315" s="26"/>
      <c r="I1315" s="26" t="s">
        <v>45</v>
      </c>
      <c r="J1315" s="91">
        <v>6</v>
      </c>
      <c r="K1315" s="91">
        <v>12</v>
      </c>
      <c r="L1315" s="91"/>
      <c r="M1315" s="53"/>
      <c r="N1315" s="91"/>
      <c r="O1315" s="91"/>
      <c r="P1315" s="36">
        <v>43</v>
      </c>
      <c r="Q1315" s="36" t="s">
        <v>5040</v>
      </c>
      <c r="R1315" s="44">
        <v>240</v>
      </c>
      <c r="S1315" s="126"/>
      <c r="T1315" s="126" cm="1">
        <f t="array" ref="T1315">_xlfn.IFS(Q1315="始業～就業（8:30～17:15）",R1315*7.75,Q1315="日の入り～日の出",R1315*12,Q1315="その他",S1315)</f>
        <v>1860</v>
      </c>
      <c r="U1315" s="35" t="s">
        <v>4948</v>
      </c>
    </row>
    <row r="1316" spans="1:21" s="7" customFormat="1" ht="15" customHeight="1">
      <c r="A1316" s="91">
        <v>22</v>
      </c>
      <c r="B1316" s="31" t="s">
        <v>5148</v>
      </c>
      <c r="C1316" s="31" t="s">
        <v>5149</v>
      </c>
      <c r="D1316" s="29" t="s">
        <v>1054</v>
      </c>
      <c r="E1316" s="91">
        <v>2</v>
      </c>
      <c r="F1316" s="31" t="s">
        <v>5224</v>
      </c>
      <c r="G1316" s="26" t="s">
        <v>1092</v>
      </c>
      <c r="H1316" s="26"/>
      <c r="I1316" s="26" t="s">
        <v>45</v>
      </c>
      <c r="J1316" s="91">
        <v>6</v>
      </c>
      <c r="K1316" s="91">
        <v>12</v>
      </c>
      <c r="L1316" s="91"/>
      <c r="M1316" s="53"/>
      <c r="N1316" s="91"/>
      <c r="O1316" s="91"/>
      <c r="P1316" s="36">
        <v>43</v>
      </c>
      <c r="Q1316" s="36" t="s">
        <v>5040</v>
      </c>
      <c r="R1316" s="44">
        <v>240</v>
      </c>
      <c r="S1316" s="126"/>
      <c r="T1316" s="126" cm="1">
        <f t="array" ref="T1316">_xlfn.IFS(Q1316="始業～就業（8:30～17:15）",R1316*7.75,Q1316="日の入り～日の出",R1316*12,Q1316="その他",S1316)</f>
        <v>1860</v>
      </c>
      <c r="U1316" s="35" t="s">
        <v>4948</v>
      </c>
    </row>
    <row r="1317" spans="1:21" s="7" customFormat="1" ht="15" customHeight="1">
      <c r="A1317" s="91">
        <v>22</v>
      </c>
      <c r="B1317" s="31" t="s">
        <v>5148</v>
      </c>
      <c r="C1317" s="31" t="s">
        <v>5149</v>
      </c>
      <c r="D1317" s="29" t="s">
        <v>1054</v>
      </c>
      <c r="E1317" s="91">
        <v>2</v>
      </c>
      <c r="F1317" s="31" t="s">
        <v>5224</v>
      </c>
      <c r="G1317" s="26" t="s">
        <v>1093</v>
      </c>
      <c r="H1317" s="26"/>
      <c r="I1317" s="26" t="s">
        <v>45</v>
      </c>
      <c r="J1317" s="91">
        <v>12</v>
      </c>
      <c r="K1317" s="91">
        <v>24</v>
      </c>
      <c r="L1317" s="91"/>
      <c r="M1317" s="53"/>
      <c r="N1317" s="91"/>
      <c r="O1317" s="91"/>
      <c r="P1317" s="36">
        <v>43</v>
      </c>
      <c r="Q1317" s="36" t="s">
        <v>5040</v>
      </c>
      <c r="R1317" s="44">
        <v>240</v>
      </c>
      <c r="S1317" s="126"/>
      <c r="T1317" s="126" cm="1">
        <f t="array" ref="T1317">_xlfn.IFS(Q1317="始業～就業（8:30～17:15）",R1317*7.75,Q1317="日の入り～日の出",R1317*12,Q1317="その他",S1317)</f>
        <v>1860</v>
      </c>
      <c r="U1317" s="35" t="s">
        <v>4948</v>
      </c>
    </row>
    <row r="1318" spans="1:21" s="7" customFormat="1" ht="15" customHeight="1">
      <c r="A1318" s="91">
        <v>22</v>
      </c>
      <c r="B1318" s="31" t="s">
        <v>5148</v>
      </c>
      <c r="C1318" s="31" t="s">
        <v>5149</v>
      </c>
      <c r="D1318" s="29" t="s">
        <v>1054</v>
      </c>
      <c r="E1318" s="91">
        <v>2</v>
      </c>
      <c r="F1318" s="31" t="s">
        <v>5224</v>
      </c>
      <c r="G1318" s="26" t="s">
        <v>1093</v>
      </c>
      <c r="H1318" s="26"/>
      <c r="I1318" s="26" t="s">
        <v>45</v>
      </c>
      <c r="J1318" s="91">
        <v>12</v>
      </c>
      <c r="K1318" s="91">
        <v>24</v>
      </c>
      <c r="L1318" s="91"/>
      <c r="M1318" s="53"/>
      <c r="N1318" s="91"/>
      <c r="O1318" s="91"/>
      <c r="P1318" s="36">
        <v>43</v>
      </c>
      <c r="Q1318" s="36" t="s">
        <v>5040</v>
      </c>
      <c r="R1318" s="44">
        <v>240</v>
      </c>
      <c r="S1318" s="126"/>
      <c r="T1318" s="126" cm="1">
        <f t="array" ref="T1318">_xlfn.IFS(Q1318="始業～就業（8:30～17:15）",R1318*7.75,Q1318="日の入り～日の出",R1318*12,Q1318="その他",S1318)</f>
        <v>1860</v>
      </c>
      <c r="U1318" s="35" t="s">
        <v>4948</v>
      </c>
    </row>
    <row r="1319" spans="1:21" s="7" customFormat="1" ht="15" customHeight="1">
      <c r="A1319" s="91">
        <v>22</v>
      </c>
      <c r="B1319" s="31" t="s">
        <v>5148</v>
      </c>
      <c r="C1319" s="31" t="s">
        <v>5149</v>
      </c>
      <c r="D1319" s="29" t="s">
        <v>1054</v>
      </c>
      <c r="E1319" s="91">
        <v>2</v>
      </c>
      <c r="F1319" s="31" t="s">
        <v>5224</v>
      </c>
      <c r="G1319" s="26" t="s">
        <v>1094</v>
      </c>
      <c r="H1319" s="26"/>
      <c r="I1319" s="26" t="s">
        <v>45</v>
      </c>
      <c r="J1319" s="91">
        <v>3</v>
      </c>
      <c r="K1319" s="91">
        <v>3</v>
      </c>
      <c r="L1319" s="91"/>
      <c r="M1319" s="53"/>
      <c r="N1319" s="91"/>
      <c r="O1319" s="91"/>
      <c r="P1319" s="36">
        <v>43</v>
      </c>
      <c r="Q1319" s="36" t="s">
        <v>395</v>
      </c>
      <c r="R1319" s="44">
        <v>50</v>
      </c>
      <c r="S1319" s="126">
        <v>50</v>
      </c>
      <c r="T1319" s="126" cm="1">
        <f t="array" ref="T1319">_xlfn.IFS(Q1319="始業～就業（8:30～17:15）",R1319*7.75,Q1319="日の入り～日の出",R1319*12,Q1319="その他",S1319)</f>
        <v>50</v>
      </c>
      <c r="U1319" s="35" t="s">
        <v>4948</v>
      </c>
    </row>
    <row r="1320" spans="1:21" s="7" customFormat="1" ht="15" customHeight="1">
      <c r="A1320" s="91">
        <v>22</v>
      </c>
      <c r="B1320" s="31" t="s">
        <v>5148</v>
      </c>
      <c r="C1320" s="31" t="s">
        <v>5149</v>
      </c>
      <c r="D1320" s="29" t="s">
        <v>1054</v>
      </c>
      <c r="E1320" s="91">
        <v>2</v>
      </c>
      <c r="F1320" s="31" t="s">
        <v>5224</v>
      </c>
      <c r="G1320" s="26" t="s">
        <v>1094</v>
      </c>
      <c r="H1320" s="26"/>
      <c r="I1320" s="26" t="s">
        <v>52</v>
      </c>
      <c r="J1320" s="91">
        <v>6</v>
      </c>
      <c r="K1320" s="91">
        <v>6</v>
      </c>
      <c r="L1320" s="91"/>
      <c r="M1320" s="53"/>
      <c r="N1320" s="91"/>
      <c r="O1320" s="91"/>
      <c r="P1320" s="36">
        <v>23</v>
      </c>
      <c r="Q1320" s="36" t="s">
        <v>395</v>
      </c>
      <c r="R1320" s="44">
        <v>50</v>
      </c>
      <c r="S1320" s="126">
        <v>50</v>
      </c>
      <c r="T1320" s="126" cm="1">
        <f t="array" ref="T1320">_xlfn.IFS(Q1320="始業～就業（8:30～17:15）",R1320*7.75,Q1320="日の入り～日の出",R1320*12,Q1320="その他",S1320)</f>
        <v>50</v>
      </c>
      <c r="U1320" s="35" t="s">
        <v>51</v>
      </c>
    </row>
    <row r="1321" spans="1:21" s="7" customFormat="1" ht="15" customHeight="1">
      <c r="A1321" s="91">
        <v>22</v>
      </c>
      <c r="B1321" s="31" t="s">
        <v>5148</v>
      </c>
      <c r="C1321" s="31" t="s">
        <v>5149</v>
      </c>
      <c r="D1321" s="29" t="s">
        <v>1054</v>
      </c>
      <c r="E1321" s="91">
        <v>2</v>
      </c>
      <c r="F1321" s="31" t="s">
        <v>5224</v>
      </c>
      <c r="G1321" s="26" t="s">
        <v>1094</v>
      </c>
      <c r="H1321" s="26"/>
      <c r="I1321" s="26" t="s">
        <v>1095</v>
      </c>
      <c r="J1321" s="91">
        <v>6</v>
      </c>
      <c r="K1321" s="91">
        <v>6</v>
      </c>
      <c r="L1321" s="91"/>
      <c r="M1321" s="53"/>
      <c r="N1321" s="91"/>
      <c r="O1321" s="91"/>
      <c r="P1321" s="36">
        <v>40</v>
      </c>
      <c r="Q1321" s="36" t="s">
        <v>395</v>
      </c>
      <c r="R1321" s="44">
        <v>50</v>
      </c>
      <c r="S1321" s="126">
        <v>50</v>
      </c>
      <c r="T1321" s="126" cm="1">
        <f t="array" ref="T1321">_xlfn.IFS(Q1321="始業～就業（8:30～17:15）",R1321*7.75,Q1321="日の入り～日の出",R1321*12,Q1321="その他",S1321)</f>
        <v>50</v>
      </c>
      <c r="U1321" s="35"/>
    </row>
    <row r="1322" spans="1:21" s="7" customFormat="1" ht="15" customHeight="1">
      <c r="A1322" s="91">
        <v>22</v>
      </c>
      <c r="B1322" s="31" t="s">
        <v>5148</v>
      </c>
      <c r="C1322" s="31" t="s">
        <v>5149</v>
      </c>
      <c r="D1322" s="29" t="s">
        <v>1054</v>
      </c>
      <c r="E1322" s="91">
        <v>2</v>
      </c>
      <c r="F1322" s="31" t="s">
        <v>5224</v>
      </c>
      <c r="G1322" s="26" t="s">
        <v>1096</v>
      </c>
      <c r="H1322" s="26"/>
      <c r="I1322" s="26" t="s">
        <v>45</v>
      </c>
      <c r="J1322" s="91">
        <v>6</v>
      </c>
      <c r="K1322" s="91">
        <v>12</v>
      </c>
      <c r="L1322" s="91"/>
      <c r="M1322" s="53"/>
      <c r="N1322" s="91"/>
      <c r="O1322" s="91"/>
      <c r="P1322" s="36">
        <v>43</v>
      </c>
      <c r="Q1322" s="36" t="s">
        <v>5040</v>
      </c>
      <c r="R1322" s="44">
        <v>240</v>
      </c>
      <c r="S1322" s="126"/>
      <c r="T1322" s="126" cm="1">
        <f t="array" ref="T1322">_xlfn.IFS(Q1322="始業～就業（8:30～17:15）",R1322*7.75,Q1322="日の入り～日の出",R1322*12,Q1322="その他",S1322)</f>
        <v>1860</v>
      </c>
      <c r="U1322" s="35" t="s">
        <v>4948</v>
      </c>
    </row>
    <row r="1323" spans="1:21" s="7" customFormat="1" ht="15" customHeight="1">
      <c r="A1323" s="91">
        <v>22</v>
      </c>
      <c r="B1323" s="31" t="s">
        <v>5148</v>
      </c>
      <c r="C1323" s="31" t="s">
        <v>5149</v>
      </c>
      <c r="D1323" s="29" t="s">
        <v>1054</v>
      </c>
      <c r="E1323" s="91">
        <v>2</v>
      </c>
      <c r="F1323" s="31" t="s">
        <v>5224</v>
      </c>
      <c r="G1323" s="26" t="s">
        <v>1096</v>
      </c>
      <c r="H1323" s="26"/>
      <c r="I1323" s="26" t="s">
        <v>45</v>
      </c>
      <c r="J1323" s="91">
        <v>6</v>
      </c>
      <c r="K1323" s="91">
        <v>12</v>
      </c>
      <c r="L1323" s="91"/>
      <c r="M1323" s="53"/>
      <c r="N1323" s="91"/>
      <c r="O1323" s="91"/>
      <c r="P1323" s="36">
        <v>43</v>
      </c>
      <c r="Q1323" s="36" t="s">
        <v>5040</v>
      </c>
      <c r="R1323" s="44">
        <v>240</v>
      </c>
      <c r="S1323" s="126"/>
      <c r="T1323" s="126" cm="1">
        <f t="array" ref="T1323">_xlfn.IFS(Q1323="始業～就業（8:30～17:15）",R1323*7.75,Q1323="日の入り～日の出",R1323*12,Q1323="その他",S1323)</f>
        <v>1860</v>
      </c>
      <c r="U1323" s="35" t="s">
        <v>4948</v>
      </c>
    </row>
    <row r="1324" spans="1:21" s="7" customFormat="1" ht="15" customHeight="1">
      <c r="A1324" s="91">
        <v>22</v>
      </c>
      <c r="B1324" s="31" t="s">
        <v>5148</v>
      </c>
      <c r="C1324" s="31" t="s">
        <v>5149</v>
      </c>
      <c r="D1324" s="29" t="s">
        <v>1054</v>
      </c>
      <c r="E1324" s="91">
        <v>2</v>
      </c>
      <c r="F1324" s="31" t="s">
        <v>5224</v>
      </c>
      <c r="G1324" s="26" t="s">
        <v>1097</v>
      </c>
      <c r="H1324" s="26"/>
      <c r="I1324" s="26" t="s">
        <v>45</v>
      </c>
      <c r="J1324" s="91">
        <v>12</v>
      </c>
      <c r="K1324" s="91">
        <v>24</v>
      </c>
      <c r="L1324" s="91"/>
      <c r="M1324" s="53"/>
      <c r="N1324" s="91"/>
      <c r="O1324" s="91"/>
      <c r="P1324" s="36">
        <v>43</v>
      </c>
      <c r="Q1324" s="36" t="s">
        <v>5040</v>
      </c>
      <c r="R1324" s="44">
        <v>240</v>
      </c>
      <c r="S1324" s="126"/>
      <c r="T1324" s="126" cm="1">
        <f t="array" ref="T1324">_xlfn.IFS(Q1324="始業～就業（8:30～17:15）",R1324*7.75,Q1324="日の入り～日の出",R1324*12,Q1324="その他",S1324)</f>
        <v>1860</v>
      </c>
      <c r="U1324" s="35" t="s">
        <v>4948</v>
      </c>
    </row>
    <row r="1325" spans="1:21" s="7" customFormat="1" ht="15" customHeight="1">
      <c r="A1325" s="91">
        <v>22</v>
      </c>
      <c r="B1325" s="31" t="s">
        <v>5148</v>
      </c>
      <c r="C1325" s="31" t="s">
        <v>5149</v>
      </c>
      <c r="D1325" s="29" t="s">
        <v>1054</v>
      </c>
      <c r="E1325" s="91">
        <v>2</v>
      </c>
      <c r="F1325" s="31" t="s">
        <v>5224</v>
      </c>
      <c r="G1325" s="26" t="s">
        <v>1097</v>
      </c>
      <c r="H1325" s="26"/>
      <c r="I1325" s="26" t="s">
        <v>45</v>
      </c>
      <c r="J1325" s="91">
        <v>12</v>
      </c>
      <c r="K1325" s="91">
        <v>24</v>
      </c>
      <c r="L1325" s="91"/>
      <c r="M1325" s="53"/>
      <c r="N1325" s="91"/>
      <c r="O1325" s="91"/>
      <c r="P1325" s="36">
        <v>43</v>
      </c>
      <c r="Q1325" s="36" t="s">
        <v>5040</v>
      </c>
      <c r="R1325" s="44">
        <v>240</v>
      </c>
      <c r="S1325" s="126"/>
      <c r="T1325" s="126" cm="1">
        <f t="array" ref="T1325">_xlfn.IFS(Q1325="始業～就業（8:30～17:15）",R1325*7.75,Q1325="日の入り～日の出",R1325*12,Q1325="その他",S1325)</f>
        <v>1860</v>
      </c>
      <c r="U1325" s="35" t="s">
        <v>4948</v>
      </c>
    </row>
    <row r="1326" spans="1:21" s="7" customFormat="1" ht="15" customHeight="1">
      <c r="A1326" s="91">
        <v>22</v>
      </c>
      <c r="B1326" s="31" t="s">
        <v>5148</v>
      </c>
      <c r="C1326" s="31" t="s">
        <v>5149</v>
      </c>
      <c r="D1326" s="29" t="s">
        <v>1054</v>
      </c>
      <c r="E1326" s="91">
        <v>2</v>
      </c>
      <c r="F1326" s="31" t="s">
        <v>5224</v>
      </c>
      <c r="G1326" s="26" t="s">
        <v>1098</v>
      </c>
      <c r="H1326" s="26"/>
      <c r="I1326" s="26" t="s">
        <v>52</v>
      </c>
      <c r="J1326" s="91">
        <v>15</v>
      </c>
      <c r="K1326" s="91">
        <v>15</v>
      </c>
      <c r="L1326" s="91"/>
      <c r="M1326" s="53"/>
      <c r="N1326" s="91"/>
      <c r="O1326" s="91"/>
      <c r="P1326" s="36">
        <v>23</v>
      </c>
      <c r="Q1326" s="36" t="s">
        <v>5040</v>
      </c>
      <c r="R1326" s="44">
        <v>240</v>
      </c>
      <c r="S1326" s="126"/>
      <c r="T1326" s="126" cm="1">
        <f t="array" ref="T1326">_xlfn.IFS(Q1326="始業～就業（8:30～17:15）",R1326*7.75,Q1326="日の入り～日の出",R1326*12,Q1326="その他",S1326)</f>
        <v>1860</v>
      </c>
      <c r="U1326" s="35" t="s">
        <v>51</v>
      </c>
    </row>
    <row r="1327" spans="1:21" s="7" customFormat="1" ht="15" customHeight="1">
      <c r="A1327" s="91">
        <v>22</v>
      </c>
      <c r="B1327" s="31" t="s">
        <v>5148</v>
      </c>
      <c r="C1327" s="31" t="s">
        <v>5149</v>
      </c>
      <c r="D1327" s="29" t="s">
        <v>1054</v>
      </c>
      <c r="E1327" s="91">
        <v>1</v>
      </c>
      <c r="F1327" s="31" t="s">
        <v>5232</v>
      </c>
      <c r="G1327" s="26" t="s">
        <v>1099</v>
      </c>
      <c r="H1327" s="26"/>
      <c r="I1327" s="26" t="s">
        <v>52</v>
      </c>
      <c r="J1327" s="91">
        <v>3</v>
      </c>
      <c r="K1327" s="91">
        <v>6</v>
      </c>
      <c r="L1327" s="91"/>
      <c r="M1327" s="53"/>
      <c r="N1327" s="91"/>
      <c r="O1327" s="91"/>
      <c r="P1327" s="36">
        <v>23</v>
      </c>
      <c r="Q1327" s="36" t="s">
        <v>5040</v>
      </c>
      <c r="R1327" s="44">
        <v>240</v>
      </c>
      <c r="S1327" s="126"/>
      <c r="T1327" s="126" cm="1">
        <f t="array" ref="T1327">_xlfn.IFS(Q1327="始業～就業（8:30～17:15）",R1327*7.75,Q1327="日の入り～日の出",R1327*12,Q1327="その他",S1327)</f>
        <v>1860</v>
      </c>
      <c r="U1327" s="35" t="s">
        <v>51</v>
      </c>
    </row>
    <row r="1328" spans="1:21" s="7" customFormat="1" ht="15" customHeight="1">
      <c r="A1328" s="91">
        <v>22</v>
      </c>
      <c r="B1328" s="31" t="s">
        <v>5148</v>
      </c>
      <c r="C1328" s="31" t="s">
        <v>5149</v>
      </c>
      <c r="D1328" s="29" t="s">
        <v>1054</v>
      </c>
      <c r="E1328" s="91">
        <v>1</v>
      </c>
      <c r="F1328" s="31" t="s">
        <v>5232</v>
      </c>
      <c r="G1328" s="26" t="s">
        <v>1099</v>
      </c>
      <c r="H1328" s="26"/>
      <c r="I1328" s="26" t="s">
        <v>52</v>
      </c>
      <c r="J1328" s="91">
        <v>3</v>
      </c>
      <c r="K1328" s="91">
        <v>6</v>
      </c>
      <c r="L1328" s="91"/>
      <c r="M1328" s="53"/>
      <c r="N1328" s="91"/>
      <c r="O1328" s="91"/>
      <c r="P1328" s="36">
        <v>23</v>
      </c>
      <c r="Q1328" s="36" t="s">
        <v>5040</v>
      </c>
      <c r="R1328" s="44">
        <v>240</v>
      </c>
      <c r="S1328" s="126"/>
      <c r="T1328" s="126" cm="1">
        <f t="array" ref="T1328">_xlfn.IFS(Q1328="始業～就業（8:30～17:15）",R1328*7.75,Q1328="日の入り～日の出",R1328*12,Q1328="その他",S1328)</f>
        <v>1860</v>
      </c>
      <c r="U1328" s="35" t="s">
        <v>51</v>
      </c>
    </row>
    <row r="1329" spans="1:21" s="7" customFormat="1" ht="15" customHeight="1">
      <c r="A1329" s="91">
        <v>22</v>
      </c>
      <c r="B1329" s="31" t="s">
        <v>5148</v>
      </c>
      <c r="C1329" s="31" t="s">
        <v>5149</v>
      </c>
      <c r="D1329" s="29" t="s">
        <v>1054</v>
      </c>
      <c r="E1329" s="91">
        <v>1</v>
      </c>
      <c r="F1329" s="31" t="s">
        <v>5232</v>
      </c>
      <c r="G1329" s="26" t="s">
        <v>1100</v>
      </c>
      <c r="H1329" s="26"/>
      <c r="I1329" s="26" t="s">
        <v>45</v>
      </c>
      <c r="J1329" s="91">
        <v>8</v>
      </c>
      <c r="K1329" s="91">
        <v>16</v>
      </c>
      <c r="L1329" s="91"/>
      <c r="M1329" s="53">
        <v>3</v>
      </c>
      <c r="N1329" s="91"/>
      <c r="O1329" s="91"/>
      <c r="P1329" s="36">
        <v>43</v>
      </c>
      <c r="Q1329" s="36" t="s">
        <v>5040</v>
      </c>
      <c r="R1329" s="44">
        <v>240</v>
      </c>
      <c r="S1329" s="126"/>
      <c r="T1329" s="126" cm="1">
        <f t="array" ref="T1329">_xlfn.IFS(Q1329="始業～就業（8:30～17:15）",R1329*7.75,Q1329="日の入り～日の出",R1329*12,Q1329="その他",S1329)</f>
        <v>1860</v>
      </c>
      <c r="U1329" s="35" t="s">
        <v>4948</v>
      </c>
    </row>
    <row r="1330" spans="1:21" s="7" customFormat="1" ht="15" customHeight="1">
      <c r="A1330" s="91">
        <v>22</v>
      </c>
      <c r="B1330" s="31" t="s">
        <v>5148</v>
      </c>
      <c r="C1330" s="31" t="s">
        <v>5149</v>
      </c>
      <c r="D1330" s="29" t="s">
        <v>1054</v>
      </c>
      <c r="E1330" s="91">
        <v>1</v>
      </c>
      <c r="F1330" s="31" t="s">
        <v>5232</v>
      </c>
      <c r="G1330" s="26" t="s">
        <v>1100</v>
      </c>
      <c r="H1330" s="26"/>
      <c r="I1330" s="26" t="s">
        <v>45</v>
      </c>
      <c r="J1330" s="91">
        <v>8</v>
      </c>
      <c r="K1330" s="91">
        <v>16</v>
      </c>
      <c r="L1330" s="91"/>
      <c r="M1330" s="53">
        <v>3</v>
      </c>
      <c r="N1330" s="91"/>
      <c r="O1330" s="91"/>
      <c r="P1330" s="36">
        <v>43</v>
      </c>
      <c r="Q1330" s="36" t="s">
        <v>5040</v>
      </c>
      <c r="R1330" s="44">
        <v>240</v>
      </c>
      <c r="S1330" s="126"/>
      <c r="T1330" s="126" cm="1">
        <f t="array" ref="T1330">_xlfn.IFS(Q1330="始業～就業（8:30～17:15）",R1330*7.75,Q1330="日の入り～日の出",R1330*12,Q1330="その他",S1330)</f>
        <v>1860</v>
      </c>
      <c r="U1330" s="35" t="s">
        <v>4948</v>
      </c>
    </row>
    <row r="1331" spans="1:21" s="7" customFormat="1" ht="15" customHeight="1">
      <c r="A1331" s="91">
        <v>22</v>
      </c>
      <c r="B1331" s="31" t="s">
        <v>5148</v>
      </c>
      <c r="C1331" s="31" t="s">
        <v>5149</v>
      </c>
      <c r="D1331" s="29" t="s">
        <v>1054</v>
      </c>
      <c r="E1331" s="91">
        <v>1</v>
      </c>
      <c r="F1331" s="31" t="s">
        <v>5232</v>
      </c>
      <c r="G1331" s="26" t="s">
        <v>1101</v>
      </c>
      <c r="H1331" s="26"/>
      <c r="I1331" s="26" t="s">
        <v>45</v>
      </c>
      <c r="J1331" s="91">
        <v>5</v>
      </c>
      <c r="K1331" s="91">
        <v>5</v>
      </c>
      <c r="L1331" s="91"/>
      <c r="M1331" s="53"/>
      <c r="N1331" s="91"/>
      <c r="O1331" s="91"/>
      <c r="P1331" s="36">
        <v>43</v>
      </c>
      <c r="Q1331" s="36" t="s">
        <v>395</v>
      </c>
      <c r="R1331" s="44">
        <v>50</v>
      </c>
      <c r="S1331" s="126">
        <v>50</v>
      </c>
      <c r="T1331" s="126" cm="1">
        <f t="array" ref="T1331">_xlfn.IFS(Q1331="始業～就業（8:30～17:15）",R1331*7.75,Q1331="日の入り～日の出",R1331*12,Q1331="その他",S1331)</f>
        <v>50</v>
      </c>
      <c r="U1331" s="35" t="s">
        <v>4948</v>
      </c>
    </row>
    <row r="1332" spans="1:21" s="7" customFormat="1" ht="15" customHeight="1">
      <c r="A1332" s="91">
        <v>22</v>
      </c>
      <c r="B1332" s="31" t="s">
        <v>5148</v>
      </c>
      <c r="C1332" s="31" t="s">
        <v>5149</v>
      </c>
      <c r="D1332" s="29" t="s">
        <v>1054</v>
      </c>
      <c r="E1332" s="91">
        <v>1</v>
      </c>
      <c r="F1332" s="31" t="s">
        <v>5232</v>
      </c>
      <c r="G1332" s="26" t="s">
        <v>1102</v>
      </c>
      <c r="H1332" s="26"/>
      <c r="I1332" s="26" t="s">
        <v>45</v>
      </c>
      <c r="J1332" s="91">
        <v>10</v>
      </c>
      <c r="K1332" s="91">
        <v>20</v>
      </c>
      <c r="L1332" s="91"/>
      <c r="M1332" s="53">
        <v>3</v>
      </c>
      <c r="N1332" s="91"/>
      <c r="O1332" s="91"/>
      <c r="P1332" s="36">
        <v>43</v>
      </c>
      <c r="Q1332" s="36" t="s">
        <v>5040</v>
      </c>
      <c r="R1332" s="44">
        <v>240</v>
      </c>
      <c r="S1332" s="126"/>
      <c r="T1332" s="126" cm="1">
        <f t="array" ref="T1332">_xlfn.IFS(Q1332="始業～就業（8:30～17:15）",R1332*7.75,Q1332="日の入り～日の出",R1332*12,Q1332="その他",S1332)</f>
        <v>1860</v>
      </c>
      <c r="U1332" s="35" t="s">
        <v>4948</v>
      </c>
    </row>
    <row r="1333" spans="1:21" s="7" customFormat="1" ht="15" customHeight="1">
      <c r="A1333" s="91">
        <v>22</v>
      </c>
      <c r="B1333" s="31" t="s">
        <v>5148</v>
      </c>
      <c r="C1333" s="31" t="s">
        <v>5149</v>
      </c>
      <c r="D1333" s="29" t="s">
        <v>1054</v>
      </c>
      <c r="E1333" s="91">
        <v>1</v>
      </c>
      <c r="F1333" s="31" t="s">
        <v>5232</v>
      </c>
      <c r="G1333" s="26" t="s">
        <v>1102</v>
      </c>
      <c r="H1333" s="26"/>
      <c r="I1333" s="26" t="s">
        <v>45</v>
      </c>
      <c r="J1333" s="91">
        <v>10</v>
      </c>
      <c r="K1333" s="91">
        <v>20</v>
      </c>
      <c r="L1333" s="91"/>
      <c r="M1333" s="53">
        <v>3</v>
      </c>
      <c r="N1333" s="91"/>
      <c r="O1333" s="91"/>
      <c r="P1333" s="36">
        <v>43</v>
      </c>
      <c r="Q1333" s="36" t="s">
        <v>5040</v>
      </c>
      <c r="R1333" s="44">
        <v>240</v>
      </c>
      <c r="S1333" s="126"/>
      <c r="T1333" s="126" cm="1">
        <f t="array" ref="T1333">_xlfn.IFS(Q1333="始業～就業（8:30～17:15）",R1333*7.75,Q1333="日の入り～日の出",R1333*12,Q1333="その他",S1333)</f>
        <v>1860</v>
      </c>
      <c r="U1333" s="35" t="s">
        <v>4948</v>
      </c>
    </row>
    <row r="1334" spans="1:21" s="7" customFormat="1" ht="15" customHeight="1">
      <c r="A1334" s="91">
        <v>22</v>
      </c>
      <c r="B1334" s="31" t="s">
        <v>5148</v>
      </c>
      <c r="C1334" s="31" t="s">
        <v>5149</v>
      </c>
      <c r="D1334" s="29" t="s">
        <v>1054</v>
      </c>
      <c r="E1334" s="91">
        <v>1</v>
      </c>
      <c r="F1334" s="31" t="s">
        <v>5232</v>
      </c>
      <c r="G1334" s="26" t="s">
        <v>5292</v>
      </c>
      <c r="H1334" s="26"/>
      <c r="I1334" s="26" t="s">
        <v>45</v>
      </c>
      <c r="J1334" s="91">
        <v>2</v>
      </c>
      <c r="K1334" s="91">
        <v>2</v>
      </c>
      <c r="L1334" s="91"/>
      <c r="M1334" s="53"/>
      <c r="N1334" s="91"/>
      <c r="O1334" s="91"/>
      <c r="P1334" s="36">
        <v>43</v>
      </c>
      <c r="Q1334" s="36" t="s">
        <v>395</v>
      </c>
      <c r="R1334" s="44">
        <v>50</v>
      </c>
      <c r="S1334" s="126">
        <v>50</v>
      </c>
      <c r="T1334" s="126" cm="1">
        <f t="array" ref="T1334">_xlfn.IFS(Q1334="始業～就業（8:30～17:15）",R1334*7.75,Q1334="日の入り～日の出",R1334*12,Q1334="その他",S1334)</f>
        <v>50</v>
      </c>
      <c r="U1334" s="35" t="s">
        <v>4948</v>
      </c>
    </row>
    <row r="1335" spans="1:21" s="7" customFormat="1" ht="15" customHeight="1">
      <c r="A1335" s="91">
        <v>22</v>
      </c>
      <c r="B1335" s="31" t="s">
        <v>5148</v>
      </c>
      <c r="C1335" s="31" t="s">
        <v>5149</v>
      </c>
      <c r="D1335" s="29" t="s">
        <v>1054</v>
      </c>
      <c r="E1335" s="91">
        <v>1</v>
      </c>
      <c r="F1335" s="31" t="s">
        <v>5232</v>
      </c>
      <c r="G1335" s="26" t="s">
        <v>6093</v>
      </c>
      <c r="H1335" s="26"/>
      <c r="I1335" s="26" t="s">
        <v>45</v>
      </c>
      <c r="J1335" s="91">
        <v>9</v>
      </c>
      <c r="K1335" s="91">
        <v>18</v>
      </c>
      <c r="L1335" s="91"/>
      <c r="M1335" s="53">
        <v>3</v>
      </c>
      <c r="N1335" s="91"/>
      <c r="O1335" s="91"/>
      <c r="P1335" s="36">
        <v>43</v>
      </c>
      <c r="Q1335" s="36" t="s">
        <v>5040</v>
      </c>
      <c r="R1335" s="44">
        <v>240</v>
      </c>
      <c r="S1335" s="126"/>
      <c r="T1335" s="126" cm="1">
        <f t="array" ref="T1335">_xlfn.IFS(Q1335="始業～就業（8:30～17:15）",R1335*7.75,Q1335="日の入り～日の出",R1335*12,Q1335="その他",S1335)</f>
        <v>1860</v>
      </c>
      <c r="U1335" s="35" t="s">
        <v>4948</v>
      </c>
    </row>
    <row r="1336" spans="1:21" s="7" customFormat="1" ht="15" customHeight="1">
      <c r="A1336" s="91">
        <v>22</v>
      </c>
      <c r="B1336" s="31" t="s">
        <v>5148</v>
      </c>
      <c r="C1336" s="31" t="s">
        <v>5149</v>
      </c>
      <c r="D1336" s="29" t="s">
        <v>1054</v>
      </c>
      <c r="E1336" s="91">
        <v>1</v>
      </c>
      <c r="F1336" s="31" t="s">
        <v>5232</v>
      </c>
      <c r="G1336" s="26" t="s">
        <v>5293</v>
      </c>
      <c r="H1336" s="26"/>
      <c r="I1336" s="26" t="s">
        <v>45</v>
      </c>
      <c r="J1336" s="91">
        <v>6</v>
      </c>
      <c r="K1336" s="91">
        <v>6</v>
      </c>
      <c r="L1336" s="91"/>
      <c r="M1336" s="53"/>
      <c r="N1336" s="91"/>
      <c r="O1336" s="91"/>
      <c r="P1336" s="36">
        <v>43</v>
      </c>
      <c r="Q1336" s="36" t="s">
        <v>395</v>
      </c>
      <c r="R1336" s="44">
        <v>50</v>
      </c>
      <c r="S1336" s="126">
        <v>50</v>
      </c>
      <c r="T1336" s="126" cm="1">
        <f t="array" ref="T1336">_xlfn.IFS(Q1336="始業～就業（8:30～17:15）",R1336*7.75,Q1336="日の入り～日の出",R1336*12,Q1336="その他",S1336)</f>
        <v>50</v>
      </c>
      <c r="U1336" s="35" t="s">
        <v>4948</v>
      </c>
    </row>
    <row r="1337" spans="1:21" s="7" customFormat="1" ht="15" customHeight="1">
      <c r="A1337" s="91">
        <v>22</v>
      </c>
      <c r="B1337" s="31" t="s">
        <v>5148</v>
      </c>
      <c r="C1337" s="31" t="s">
        <v>5149</v>
      </c>
      <c r="D1337" s="29" t="s">
        <v>1054</v>
      </c>
      <c r="E1337" s="91">
        <v>1</v>
      </c>
      <c r="F1337" s="31" t="s">
        <v>5232</v>
      </c>
      <c r="G1337" s="26" t="s">
        <v>1103</v>
      </c>
      <c r="H1337" s="26"/>
      <c r="I1337" s="26" t="s">
        <v>45</v>
      </c>
      <c r="J1337" s="91">
        <v>11</v>
      </c>
      <c r="K1337" s="91">
        <v>22</v>
      </c>
      <c r="L1337" s="91"/>
      <c r="M1337" s="53">
        <v>3</v>
      </c>
      <c r="N1337" s="91"/>
      <c r="O1337" s="91"/>
      <c r="P1337" s="36">
        <v>43</v>
      </c>
      <c r="Q1337" s="36" t="s">
        <v>5040</v>
      </c>
      <c r="R1337" s="44">
        <v>240</v>
      </c>
      <c r="S1337" s="126"/>
      <c r="T1337" s="126" cm="1">
        <f t="array" ref="T1337">_xlfn.IFS(Q1337="始業～就業（8:30～17:15）",R1337*7.75,Q1337="日の入り～日の出",R1337*12,Q1337="その他",S1337)</f>
        <v>1860</v>
      </c>
      <c r="U1337" s="35" t="s">
        <v>4948</v>
      </c>
    </row>
    <row r="1338" spans="1:21" s="7" customFormat="1" ht="15" customHeight="1">
      <c r="A1338" s="91">
        <v>22</v>
      </c>
      <c r="B1338" s="31" t="s">
        <v>5148</v>
      </c>
      <c r="C1338" s="31" t="s">
        <v>5149</v>
      </c>
      <c r="D1338" s="29" t="s">
        <v>1054</v>
      </c>
      <c r="E1338" s="91">
        <v>1</v>
      </c>
      <c r="F1338" s="31" t="s">
        <v>5232</v>
      </c>
      <c r="G1338" s="26" t="s">
        <v>5294</v>
      </c>
      <c r="H1338" s="26"/>
      <c r="I1338" s="26" t="s">
        <v>45</v>
      </c>
      <c r="J1338" s="91">
        <v>4</v>
      </c>
      <c r="K1338" s="91">
        <v>4</v>
      </c>
      <c r="L1338" s="91"/>
      <c r="M1338" s="53"/>
      <c r="N1338" s="91"/>
      <c r="O1338" s="91"/>
      <c r="P1338" s="36">
        <v>43</v>
      </c>
      <c r="Q1338" s="36" t="s">
        <v>395</v>
      </c>
      <c r="R1338" s="44">
        <v>50</v>
      </c>
      <c r="S1338" s="126">
        <v>50</v>
      </c>
      <c r="T1338" s="126" cm="1">
        <f t="array" ref="T1338">_xlfn.IFS(Q1338="始業～就業（8:30～17:15）",R1338*7.75,Q1338="日の入り～日の出",R1338*12,Q1338="その他",S1338)</f>
        <v>50</v>
      </c>
      <c r="U1338" s="35" t="s">
        <v>4948</v>
      </c>
    </row>
    <row r="1339" spans="1:21" s="7" customFormat="1" ht="15" customHeight="1">
      <c r="A1339" s="91">
        <v>22</v>
      </c>
      <c r="B1339" s="31" t="s">
        <v>5148</v>
      </c>
      <c r="C1339" s="31" t="s">
        <v>5149</v>
      </c>
      <c r="D1339" s="29" t="s">
        <v>1054</v>
      </c>
      <c r="E1339" s="91">
        <v>1</v>
      </c>
      <c r="F1339" s="31" t="s">
        <v>886</v>
      </c>
      <c r="G1339" s="26" t="s">
        <v>886</v>
      </c>
      <c r="H1339" s="26"/>
      <c r="I1339" s="26" t="s">
        <v>45</v>
      </c>
      <c r="J1339" s="91">
        <v>6</v>
      </c>
      <c r="K1339" s="91">
        <v>6</v>
      </c>
      <c r="L1339" s="91"/>
      <c r="M1339" s="53"/>
      <c r="N1339" s="91"/>
      <c r="O1339" s="91"/>
      <c r="P1339" s="36">
        <v>43</v>
      </c>
      <c r="Q1339" s="36" t="s">
        <v>395</v>
      </c>
      <c r="R1339" s="44">
        <v>240</v>
      </c>
      <c r="S1339" s="126">
        <v>240</v>
      </c>
      <c r="T1339" s="126" cm="1">
        <f t="array" ref="T1339">_xlfn.IFS(Q1339="始業～就業（8:30～17:15）",R1339*7.75,Q1339="日の入り～日の出",R1339*12,Q1339="その他",S1339)</f>
        <v>240</v>
      </c>
      <c r="U1339" s="35" t="s">
        <v>4948</v>
      </c>
    </row>
    <row r="1340" spans="1:21" s="7" customFormat="1" ht="15" customHeight="1">
      <c r="A1340" s="91">
        <v>22</v>
      </c>
      <c r="B1340" s="31" t="s">
        <v>5148</v>
      </c>
      <c r="C1340" s="31" t="s">
        <v>5149</v>
      </c>
      <c r="D1340" s="29" t="s">
        <v>1054</v>
      </c>
      <c r="E1340" s="91">
        <v>1</v>
      </c>
      <c r="F1340" s="31" t="s">
        <v>1104</v>
      </c>
      <c r="G1340" s="26" t="s">
        <v>1104</v>
      </c>
      <c r="H1340" s="26"/>
      <c r="I1340" s="26" t="s">
        <v>45</v>
      </c>
      <c r="J1340" s="91">
        <v>1</v>
      </c>
      <c r="K1340" s="91">
        <v>1</v>
      </c>
      <c r="L1340" s="91"/>
      <c r="M1340" s="53"/>
      <c r="N1340" s="91"/>
      <c r="O1340" s="91"/>
      <c r="P1340" s="36">
        <v>43</v>
      </c>
      <c r="Q1340" s="36" t="s">
        <v>395</v>
      </c>
      <c r="R1340" s="44">
        <v>240</v>
      </c>
      <c r="S1340" s="126">
        <v>240</v>
      </c>
      <c r="T1340" s="126" cm="1">
        <f t="array" ref="T1340">_xlfn.IFS(Q1340="始業～就業（8:30～17:15）",R1340*7.75,Q1340="日の入り～日の出",R1340*12,Q1340="その他",S1340)</f>
        <v>240</v>
      </c>
      <c r="U1340" s="35" t="s">
        <v>4948</v>
      </c>
    </row>
    <row r="1341" spans="1:21" s="7" customFormat="1" ht="15" customHeight="1">
      <c r="A1341" s="91">
        <v>22</v>
      </c>
      <c r="B1341" s="31" t="s">
        <v>5148</v>
      </c>
      <c r="C1341" s="31" t="s">
        <v>5149</v>
      </c>
      <c r="D1341" s="29" t="s">
        <v>1054</v>
      </c>
      <c r="E1341" s="91">
        <v>1</v>
      </c>
      <c r="F1341" s="31" t="s">
        <v>5233</v>
      </c>
      <c r="G1341" s="26" t="s">
        <v>1105</v>
      </c>
      <c r="H1341" s="26"/>
      <c r="I1341" s="26" t="s">
        <v>605</v>
      </c>
      <c r="J1341" s="91">
        <v>1</v>
      </c>
      <c r="K1341" s="91">
        <v>1</v>
      </c>
      <c r="L1341" s="91"/>
      <c r="M1341" s="53"/>
      <c r="N1341" s="91"/>
      <c r="O1341" s="91"/>
      <c r="P1341" s="36">
        <v>15</v>
      </c>
      <c r="Q1341" s="36" t="s">
        <v>395</v>
      </c>
      <c r="R1341" s="44">
        <v>240</v>
      </c>
      <c r="S1341" s="126">
        <v>240</v>
      </c>
      <c r="T1341" s="126" cm="1">
        <f t="array" ref="T1341">_xlfn.IFS(Q1341="始業～就業（8:30～17:15）",R1341*7.75,Q1341="日の入り～日の出",R1341*12,Q1341="その他",S1341)</f>
        <v>240</v>
      </c>
      <c r="U1341" s="35" t="s">
        <v>244</v>
      </c>
    </row>
    <row r="1342" spans="1:21" s="7" customFormat="1" ht="15" customHeight="1">
      <c r="A1342" s="91">
        <v>22</v>
      </c>
      <c r="B1342" s="31" t="s">
        <v>5148</v>
      </c>
      <c r="C1342" s="31" t="s">
        <v>5149</v>
      </c>
      <c r="D1342" s="29" t="s">
        <v>1054</v>
      </c>
      <c r="E1342" s="91">
        <v>1</v>
      </c>
      <c r="F1342" s="31" t="s">
        <v>5233</v>
      </c>
      <c r="G1342" s="26" t="s">
        <v>1106</v>
      </c>
      <c r="H1342" s="26"/>
      <c r="I1342" s="26" t="s">
        <v>605</v>
      </c>
      <c r="J1342" s="91">
        <v>1</v>
      </c>
      <c r="K1342" s="91">
        <v>1</v>
      </c>
      <c r="L1342" s="91"/>
      <c r="M1342" s="53"/>
      <c r="N1342" s="91"/>
      <c r="O1342" s="91"/>
      <c r="P1342" s="36">
        <v>15</v>
      </c>
      <c r="Q1342" s="36" t="s">
        <v>5040</v>
      </c>
      <c r="R1342" s="44">
        <v>240</v>
      </c>
      <c r="S1342" s="126"/>
      <c r="T1342" s="126" cm="1">
        <f t="array" ref="T1342">_xlfn.IFS(Q1342="始業～就業（8:30～17:15）",R1342*7.75,Q1342="日の入り～日の出",R1342*12,Q1342="その他",S1342)</f>
        <v>1860</v>
      </c>
      <c r="U1342" s="35" t="s">
        <v>244</v>
      </c>
    </row>
    <row r="1343" spans="1:21" s="7" customFormat="1" ht="15" customHeight="1">
      <c r="A1343" s="91">
        <v>22</v>
      </c>
      <c r="B1343" s="31" t="s">
        <v>5148</v>
      </c>
      <c r="C1343" s="31" t="s">
        <v>5149</v>
      </c>
      <c r="D1343" s="29" t="s">
        <v>1054</v>
      </c>
      <c r="E1343" s="91">
        <v>1</v>
      </c>
      <c r="F1343" s="31" t="s">
        <v>5233</v>
      </c>
      <c r="G1343" s="26" t="s">
        <v>545</v>
      </c>
      <c r="H1343" s="26"/>
      <c r="I1343" s="26" t="s">
        <v>430</v>
      </c>
      <c r="J1343" s="91">
        <v>5</v>
      </c>
      <c r="K1343" s="91">
        <v>5</v>
      </c>
      <c r="L1343" s="91" t="s">
        <v>5019</v>
      </c>
      <c r="M1343" s="53">
        <v>4</v>
      </c>
      <c r="N1343" s="91"/>
      <c r="O1343" s="91" t="s">
        <v>5019</v>
      </c>
      <c r="P1343" s="36">
        <v>440</v>
      </c>
      <c r="Q1343" s="36" t="s">
        <v>5041</v>
      </c>
      <c r="R1343" s="44">
        <v>240</v>
      </c>
      <c r="S1343" s="126"/>
      <c r="T1343" s="126" cm="1">
        <f t="array" ref="T1343">_xlfn.IFS(Q1343="始業～就業（8:30～17:15）",R1343*7.75,Q1343="日の入り～日の出",R1343*12,Q1343="その他",S1343)</f>
        <v>2880</v>
      </c>
      <c r="U1343" s="35" t="s">
        <v>5974</v>
      </c>
    </row>
    <row r="1344" spans="1:21" s="7" customFormat="1" ht="15" customHeight="1">
      <c r="A1344" s="91">
        <v>22</v>
      </c>
      <c r="B1344" s="31" t="s">
        <v>5148</v>
      </c>
      <c r="C1344" s="31" t="s">
        <v>5149</v>
      </c>
      <c r="D1344" s="29" t="s">
        <v>1054</v>
      </c>
      <c r="E1344" s="91">
        <v>2</v>
      </c>
      <c r="F1344" s="31" t="s">
        <v>5233</v>
      </c>
      <c r="G1344" s="26" t="s">
        <v>1107</v>
      </c>
      <c r="H1344" s="26"/>
      <c r="I1344" s="26" t="s">
        <v>605</v>
      </c>
      <c r="J1344" s="91">
        <v>1</v>
      </c>
      <c r="K1344" s="91">
        <v>1</v>
      </c>
      <c r="L1344" s="91"/>
      <c r="M1344" s="53"/>
      <c r="N1344" s="91"/>
      <c r="O1344" s="91"/>
      <c r="P1344" s="36">
        <v>15</v>
      </c>
      <c r="Q1344" s="36" t="s">
        <v>5040</v>
      </c>
      <c r="R1344" s="44">
        <v>240</v>
      </c>
      <c r="S1344" s="126"/>
      <c r="T1344" s="126" cm="1">
        <f t="array" ref="T1344">_xlfn.IFS(Q1344="始業～就業（8:30～17:15）",R1344*7.75,Q1344="日の入り～日の出",R1344*12,Q1344="その他",S1344)</f>
        <v>1860</v>
      </c>
      <c r="U1344" s="35" t="s">
        <v>244</v>
      </c>
    </row>
    <row r="1345" spans="1:21" s="7" customFormat="1" ht="15" customHeight="1">
      <c r="A1345" s="91">
        <v>23</v>
      </c>
      <c r="B1345" s="31" t="s">
        <v>5148</v>
      </c>
      <c r="C1345" s="31" t="s">
        <v>5149</v>
      </c>
      <c r="D1345" s="84" t="s">
        <v>6053</v>
      </c>
      <c r="E1345" s="91">
        <v>1</v>
      </c>
      <c r="F1345" s="31" t="s">
        <v>5224</v>
      </c>
      <c r="G1345" s="26" t="s">
        <v>1110</v>
      </c>
      <c r="H1345" s="26"/>
      <c r="I1345" s="26" t="s">
        <v>98</v>
      </c>
      <c r="J1345" s="91">
        <v>4</v>
      </c>
      <c r="K1345" s="91">
        <v>4</v>
      </c>
      <c r="L1345" s="91"/>
      <c r="M1345" s="53"/>
      <c r="N1345" s="91"/>
      <c r="O1345" s="91"/>
      <c r="P1345" s="36">
        <v>23</v>
      </c>
      <c r="Q1345" s="42" t="s">
        <v>5301</v>
      </c>
      <c r="R1345" s="40" t="s">
        <v>5302</v>
      </c>
      <c r="S1345" s="126">
        <v>240</v>
      </c>
      <c r="T1345" s="126" cm="1">
        <f t="array" ref="T1345">_xlfn.IFS(Q1345="始業～就業（8:30～17:15）",R1345*7.75,Q1345="日の入り～日の出",R1345*12,Q1345="その他",S1345)</f>
        <v>240</v>
      </c>
      <c r="U1345" s="35"/>
    </row>
    <row r="1346" spans="1:21" s="7" customFormat="1" ht="15" customHeight="1">
      <c r="A1346" s="91">
        <v>23</v>
      </c>
      <c r="B1346" s="31" t="s">
        <v>5148</v>
      </c>
      <c r="C1346" s="31" t="s">
        <v>5149</v>
      </c>
      <c r="D1346" s="84" t="s">
        <v>6053</v>
      </c>
      <c r="E1346" s="91">
        <v>1</v>
      </c>
      <c r="F1346" s="31" t="s">
        <v>5224</v>
      </c>
      <c r="G1346" s="26" t="s">
        <v>1111</v>
      </c>
      <c r="H1346" s="26"/>
      <c r="I1346" s="26" t="s">
        <v>98</v>
      </c>
      <c r="J1346" s="91">
        <v>2</v>
      </c>
      <c r="K1346" s="91">
        <v>2</v>
      </c>
      <c r="L1346" s="91"/>
      <c r="M1346" s="53"/>
      <c r="N1346" s="91"/>
      <c r="O1346" s="91"/>
      <c r="P1346" s="36">
        <v>23</v>
      </c>
      <c r="Q1346" s="43" t="s">
        <v>5301</v>
      </c>
      <c r="R1346" s="41" t="s">
        <v>5302</v>
      </c>
      <c r="S1346" s="126">
        <v>240</v>
      </c>
      <c r="T1346" s="126" cm="1">
        <f t="array" ref="T1346">_xlfn.IFS(Q1346="始業～就業（8:30～17:15）",R1346*7.75,Q1346="日の入り～日の出",R1346*12,Q1346="その他",S1346)</f>
        <v>240</v>
      </c>
      <c r="U1346" s="35"/>
    </row>
    <row r="1347" spans="1:21" s="7" customFormat="1" ht="15" customHeight="1">
      <c r="A1347" s="91">
        <v>23</v>
      </c>
      <c r="B1347" s="31" t="s">
        <v>5148</v>
      </c>
      <c r="C1347" s="31" t="s">
        <v>5149</v>
      </c>
      <c r="D1347" s="84" t="s">
        <v>6053</v>
      </c>
      <c r="E1347" s="91">
        <v>1</v>
      </c>
      <c r="F1347" s="31" t="s">
        <v>5224</v>
      </c>
      <c r="G1347" s="26" t="s">
        <v>1112</v>
      </c>
      <c r="H1347" s="26"/>
      <c r="I1347" s="26" t="s">
        <v>385</v>
      </c>
      <c r="J1347" s="91">
        <v>8</v>
      </c>
      <c r="K1347" s="91">
        <v>24</v>
      </c>
      <c r="L1347" s="91"/>
      <c r="M1347" s="53"/>
      <c r="N1347" s="91"/>
      <c r="O1347" s="91"/>
      <c r="P1347" s="36">
        <v>37</v>
      </c>
      <c r="Q1347" s="43" t="s">
        <v>5303</v>
      </c>
      <c r="R1347" s="44">
        <v>240</v>
      </c>
      <c r="S1347" s="143" t="s">
        <v>5302</v>
      </c>
      <c r="T1347" s="126" cm="1">
        <f t="array" ref="T1347">_xlfn.IFS(Q1347="始業～就業（8:30～17:15）",R1347*7.75,Q1347="日の入り～日の出",R1347*12,Q1347="その他",S1347)</f>
        <v>1860</v>
      </c>
      <c r="U1347" s="35" t="s">
        <v>5010</v>
      </c>
    </row>
    <row r="1348" spans="1:21" s="7" customFormat="1" ht="15" customHeight="1">
      <c r="A1348" s="91">
        <v>23</v>
      </c>
      <c r="B1348" s="31" t="s">
        <v>5148</v>
      </c>
      <c r="C1348" s="31" t="s">
        <v>5149</v>
      </c>
      <c r="D1348" s="84" t="s">
        <v>6053</v>
      </c>
      <c r="E1348" s="91">
        <v>1</v>
      </c>
      <c r="F1348" s="31" t="s">
        <v>5224</v>
      </c>
      <c r="G1348" s="26" t="s">
        <v>1113</v>
      </c>
      <c r="H1348" s="26"/>
      <c r="I1348" s="26" t="s">
        <v>408</v>
      </c>
      <c r="J1348" s="91">
        <v>12</v>
      </c>
      <c r="K1348" s="91">
        <v>24</v>
      </c>
      <c r="L1348" s="91"/>
      <c r="M1348" s="53"/>
      <c r="N1348" s="91"/>
      <c r="O1348" s="91"/>
      <c r="P1348" s="36">
        <v>60</v>
      </c>
      <c r="Q1348" s="43" t="s">
        <v>5301</v>
      </c>
      <c r="R1348" s="41" t="s">
        <v>5302</v>
      </c>
      <c r="S1348" s="126">
        <v>240</v>
      </c>
      <c r="T1348" s="126" cm="1">
        <f t="array" ref="T1348">_xlfn.IFS(Q1348="始業～就業（8:30～17:15）",R1348*7.75,Q1348="日の入り～日の出",R1348*12,Q1348="その他",S1348)</f>
        <v>240</v>
      </c>
      <c r="U1348" s="35" t="s">
        <v>170</v>
      </c>
    </row>
    <row r="1349" spans="1:21" s="7" customFormat="1" ht="15" customHeight="1">
      <c r="A1349" s="91">
        <v>23</v>
      </c>
      <c r="B1349" s="31" t="s">
        <v>5148</v>
      </c>
      <c r="C1349" s="31" t="s">
        <v>5149</v>
      </c>
      <c r="D1349" s="84" t="s">
        <v>6053</v>
      </c>
      <c r="E1349" s="91">
        <v>1</v>
      </c>
      <c r="F1349" s="31" t="s">
        <v>5224</v>
      </c>
      <c r="G1349" s="26" t="s">
        <v>1113</v>
      </c>
      <c r="H1349" s="26"/>
      <c r="I1349" s="26" t="s">
        <v>45</v>
      </c>
      <c r="J1349" s="91">
        <v>20</v>
      </c>
      <c r="K1349" s="91">
        <v>20</v>
      </c>
      <c r="L1349" s="91"/>
      <c r="M1349" s="53"/>
      <c r="N1349" s="91"/>
      <c r="O1349" s="91"/>
      <c r="P1349" s="36">
        <v>45</v>
      </c>
      <c r="Q1349" s="43" t="s">
        <v>5301</v>
      </c>
      <c r="R1349" s="41" t="s">
        <v>5302</v>
      </c>
      <c r="S1349" s="126">
        <v>240</v>
      </c>
      <c r="T1349" s="126" cm="1">
        <f t="array" ref="T1349">_xlfn.IFS(Q1349="始業～就業（8:30～17:15）",R1349*7.75,Q1349="日の入り～日の出",R1349*12,Q1349="その他",S1349)</f>
        <v>240</v>
      </c>
      <c r="U1349" s="35" t="s">
        <v>4948</v>
      </c>
    </row>
    <row r="1350" spans="1:21" s="7" customFormat="1" ht="15" customHeight="1">
      <c r="A1350" s="91">
        <v>23</v>
      </c>
      <c r="B1350" s="31" t="s">
        <v>5148</v>
      </c>
      <c r="C1350" s="31" t="s">
        <v>5149</v>
      </c>
      <c r="D1350" s="84" t="s">
        <v>6053</v>
      </c>
      <c r="E1350" s="91">
        <v>1</v>
      </c>
      <c r="F1350" s="31" t="s">
        <v>5224</v>
      </c>
      <c r="G1350" s="26" t="s">
        <v>1113</v>
      </c>
      <c r="H1350" s="26"/>
      <c r="I1350" s="26" t="s">
        <v>211</v>
      </c>
      <c r="J1350" s="91">
        <v>8</v>
      </c>
      <c r="K1350" s="91">
        <v>8</v>
      </c>
      <c r="L1350" s="91"/>
      <c r="M1350" s="53"/>
      <c r="N1350" s="91"/>
      <c r="O1350" s="91"/>
      <c r="P1350" s="36">
        <v>32</v>
      </c>
      <c r="Q1350" s="43" t="s">
        <v>5301</v>
      </c>
      <c r="R1350" s="41" t="s">
        <v>5302</v>
      </c>
      <c r="S1350" s="126">
        <v>240</v>
      </c>
      <c r="T1350" s="126" cm="1">
        <f t="array" ref="T1350">_xlfn.IFS(Q1350="始業～就業（8:30～17:15）",R1350*7.75,Q1350="日の入り～日の出",R1350*12,Q1350="その他",S1350)</f>
        <v>240</v>
      </c>
      <c r="U1350" s="35" t="s">
        <v>309</v>
      </c>
    </row>
    <row r="1351" spans="1:21" s="7" customFormat="1" ht="15" customHeight="1">
      <c r="A1351" s="91">
        <v>23</v>
      </c>
      <c r="B1351" s="31" t="s">
        <v>5148</v>
      </c>
      <c r="C1351" s="31" t="s">
        <v>5149</v>
      </c>
      <c r="D1351" s="84" t="s">
        <v>6053</v>
      </c>
      <c r="E1351" s="91">
        <v>1</v>
      </c>
      <c r="F1351" s="31" t="s">
        <v>5224</v>
      </c>
      <c r="G1351" s="26" t="s">
        <v>1114</v>
      </c>
      <c r="H1351" s="26"/>
      <c r="I1351" s="26" t="s">
        <v>45</v>
      </c>
      <c r="J1351" s="91">
        <v>3</v>
      </c>
      <c r="K1351" s="91">
        <v>6</v>
      </c>
      <c r="L1351" s="91"/>
      <c r="M1351" s="53"/>
      <c r="N1351" s="91"/>
      <c r="O1351" s="91"/>
      <c r="P1351" s="36">
        <v>45</v>
      </c>
      <c r="Q1351" s="43" t="s">
        <v>5301</v>
      </c>
      <c r="R1351" s="41" t="s">
        <v>5302</v>
      </c>
      <c r="S1351" s="126">
        <v>36</v>
      </c>
      <c r="T1351" s="126" cm="1">
        <f t="array" ref="T1351">_xlfn.IFS(Q1351="始業～就業（8:30～17:15）",R1351*7.75,Q1351="日の入り～日の出",R1351*12,Q1351="その他",S1351)</f>
        <v>36</v>
      </c>
      <c r="U1351" s="35" t="s">
        <v>4948</v>
      </c>
    </row>
    <row r="1352" spans="1:21" s="7" customFormat="1" ht="15" customHeight="1">
      <c r="A1352" s="91">
        <v>23</v>
      </c>
      <c r="B1352" s="31" t="s">
        <v>5148</v>
      </c>
      <c r="C1352" s="31" t="s">
        <v>5149</v>
      </c>
      <c r="D1352" s="84" t="s">
        <v>6053</v>
      </c>
      <c r="E1352" s="91">
        <v>1</v>
      </c>
      <c r="F1352" s="31" t="s">
        <v>5224</v>
      </c>
      <c r="G1352" s="26" t="s">
        <v>1115</v>
      </c>
      <c r="H1352" s="26"/>
      <c r="I1352" s="26" t="s">
        <v>45</v>
      </c>
      <c r="J1352" s="91">
        <v>6</v>
      </c>
      <c r="K1352" s="91">
        <v>12</v>
      </c>
      <c r="L1352" s="91"/>
      <c r="M1352" s="53"/>
      <c r="N1352" s="91"/>
      <c r="O1352" s="91"/>
      <c r="P1352" s="36">
        <v>45</v>
      </c>
      <c r="Q1352" s="43" t="s">
        <v>5301</v>
      </c>
      <c r="R1352" s="41" t="s">
        <v>5302</v>
      </c>
      <c r="S1352" s="126">
        <v>240</v>
      </c>
      <c r="T1352" s="126" cm="1">
        <f t="array" ref="T1352">_xlfn.IFS(Q1352="始業～就業（8:30～17:15）",R1352*7.75,Q1352="日の入り～日の出",R1352*12,Q1352="その他",S1352)</f>
        <v>240</v>
      </c>
      <c r="U1352" s="35" t="s">
        <v>4948</v>
      </c>
    </row>
    <row r="1353" spans="1:21" s="7" customFormat="1" ht="15" customHeight="1">
      <c r="A1353" s="91">
        <v>23</v>
      </c>
      <c r="B1353" s="31" t="s">
        <v>5148</v>
      </c>
      <c r="C1353" s="31" t="s">
        <v>5149</v>
      </c>
      <c r="D1353" s="84" t="s">
        <v>6053</v>
      </c>
      <c r="E1353" s="91">
        <v>1</v>
      </c>
      <c r="F1353" s="31" t="s">
        <v>5224</v>
      </c>
      <c r="G1353" s="26" t="s">
        <v>1116</v>
      </c>
      <c r="H1353" s="26"/>
      <c r="I1353" s="26" t="s">
        <v>45</v>
      </c>
      <c r="J1353" s="91">
        <v>18</v>
      </c>
      <c r="K1353" s="91">
        <v>36</v>
      </c>
      <c r="L1353" s="91"/>
      <c r="M1353" s="53"/>
      <c r="N1353" s="91"/>
      <c r="O1353" s="91"/>
      <c r="P1353" s="36">
        <v>45</v>
      </c>
      <c r="Q1353" s="43" t="s">
        <v>5303</v>
      </c>
      <c r="R1353" s="44">
        <v>240</v>
      </c>
      <c r="S1353" s="143" t="s">
        <v>5302</v>
      </c>
      <c r="T1353" s="126" cm="1">
        <f t="array" ref="T1353">_xlfn.IFS(Q1353="始業～就業（8:30～17:15）",R1353*7.75,Q1353="日の入り～日の出",R1353*12,Q1353="その他",S1353)</f>
        <v>1860</v>
      </c>
      <c r="U1353" s="35" t="s">
        <v>4948</v>
      </c>
    </row>
    <row r="1354" spans="1:21" s="7" customFormat="1" ht="15" customHeight="1">
      <c r="A1354" s="91">
        <v>23</v>
      </c>
      <c r="B1354" s="31" t="s">
        <v>5148</v>
      </c>
      <c r="C1354" s="31" t="s">
        <v>5149</v>
      </c>
      <c r="D1354" s="84" t="s">
        <v>6053</v>
      </c>
      <c r="E1354" s="91">
        <v>1</v>
      </c>
      <c r="F1354" s="31" t="s">
        <v>5224</v>
      </c>
      <c r="G1354" s="26" t="s">
        <v>1117</v>
      </c>
      <c r="H1354" s="26"/>
      <c r="I1354" s="26" t="s">
        <v>52</v>
      </c>
      <c r="J1354" s="91">
        <v>2</v>
      </c>
      <c r="K1354" s="91">
        <v>2</v>
      </c>
      <c r="L1354" s="91"/>
      <c r="M1354" s="53"/>
      <c r="N1354" s="91"/>
      <c r="O1354" s="91"/>
      <c r="P1354" s="36">
        <v>25</v>
      </c>
      <c r="Q1354" s="43" t="s">
        <v>5301</v>
      </c>
      <c r="R1354" s="41" t="s">
        <v>5302</v>
      </c>
      <c r="S1354" s="126">
        <v>240</v>
      </c>
      <c r="T1354" s="126" cm="1">
        <f t="array" ref="T1354">_xlfn.IFS(Q1354="始業～就業（8:30～17:15）",R1354*7.75,Q1354="日の入り～日の出",R1354*12,Q1354="その他",S1354)</f>
        <v>240</v>
      </c>
      <c r="U1354" s="35" t="s">
        <v>51</v>
      </c>
    </row>
    <row r="1355" spans="1:21" s="7" customFormat="1" ht="15" customHeight="1">
      <c r="A1355" s="91">
        <v>23</v>
      </c>
      <c r="B1355" s="31" t="s">
        <v>5148</v>
      </c>
      <c r="C1355" s="31" t="s">
        <v>5149</v>
      </c>
      <c r="D1355" s="84" t="s">
        <v>6053</v>
      </c>
      <c r="E1355" s="91">
        <v>1</v>
      </c>
      <c r="F1355" s="31" t="s">
        <v>5224</v>
      </c>
      <c r="G1355" s="26" t="s">
        <v>1118</v>
      </c>
      <c r="H1355" s="26"/>
      <c r="I1355" s="26" t="s">
        <v>52</v>
      </c>
      <c r="J1355" s="91">
        <v>1</v>
      </c>
      <c r="K1355" s="91">
        <v>1</v>
      </c>
      <c r="L1355" s="91"/>
      <c r="M1355" s="53"/>
      <c r="N1355" s="91"/>
      <c r="O1355" s="91"/>
      <c r="P1355" s="36">
        <v>25</v>
      </c>
      <c r="Q1355" s="43" t="s">
        <v>5301</v>
      </c>
      <c r="R1355" s="41" t="s">
        <v>5302</v>
      </c>
      <c r="S1355" s="126">
        <v>24</v>
      </c>
      <c r="T1355" s="126" cm="1">
        <f t="array" ref="T1355">_xlfn.IFS(Q1355="始業～就業（8:30～17:15）",R1355*7.75,Q1355="日の入り～日の出",R1355*12,Q1355="その他",S1355)</f>
        <v>24</v>
      </c>
      <c r="U1355" s="35" t="s">
        <v>51</v>
      </c>
    </row>
    <row r="1356" spans="1:21" s="7" customFormat="1" ht="15" customHeight="1">
      <c r="A1356" s="91">
        <v>23</v>
      </c>
      <c r="B1356" s="31" t="s">
        <v>5148</v>
      </c>
      <c r="C1356" s="31" t="s">
        <v>5149</v>
      </c>
      <c r="D1356" s="84" t="s">
        <v>6053</v>
      </c>
      <c r="E1356" s="91">
        <v>1</v>
      </c>
      <c r="F1356" s="31" t="s">
        <v>5224</v>
      </c>
      <c r="G1356" s="26" t="s">
        <v>1118</v>
      </c>
      <c r="H1356" s="26"/>
      <c r="I1356" s="26" t="s">
        <v>15</v>
      </c>
      <c r="J1356" s="91">
        <v>2</v>
      </c>
      <c r="K1356" s="91">
        <v>2</v>
      </c>
      <c r="L1356" s="91"/>
      <c r="M1356" s="53"/>
      <c r="N1356" s="91"/>
      <c r="O1356" s="91"/>
      <c r="P1356" s="36">
        <v>60</v>
      </c>
      <c r="Q1356" s="43" t="s">
        <v>5301</v>
      </c>
      <c r="R1356" s="41" t="s">
        <v>5302</v>
      </c>
      <c r="S1356" s="126">
        <v>24</v>
      </c>
      <c r="T1356" s="126" cm="1">
        <f t="array" ref="T1356">_xlfn.IFS(Q1356="始業～就業（8:30～17:15）",R1356*7.75,Q1356="日の入り～日の出",R1356*12,Q1356="その他",S1356)</f>
        <v>24</v>
      </c>
      <c r="U1356" s="35" t="s">
        <v>340</v>
      </c>
    </row>
    <row r="1357" spans="1:21" s="7" customFormat="1" ht="15" customHeight="1">
      <c r="A1357" s="91">
        <v>23</v>
      </c>
      <c r="B1357" s="31" t="s">
        <v>5148</v>
      </c>
      <c r="C1357" s="31" t="s">
        <v>5149</v>
      </c>
      <c r="D1357" s="84" t="s">
        <v>6053</v>
      </c>
      <c r="E1357" s="91">
        <v>1</v>
      </c>
      <c r="F1357" s="31" t="s">
        <v>5224</v>
      </c>
      <c r="G1357" s="26" t="s">
        <v>1119</v>
      </c>
      <c r="H1357" s="26"/>
      <c r="I1357" s="26" t="s">
        <v>52</v>
      </c>
      <c r="J1357" s="91">
        <v>2</v>
      </c>
      <c r="K1357" s="91">
        <v>2</v>
      </c>
      <c r="L1357" s="91"/>
      <c r="M1357" s="53"/>
      <c r="N1357" s="91"/>
      <c r="O1357" s="91"/>
      <c r="P1357" s="36">
        <v>25</v>
      </c>
      <c r="Q1357" s="43" t="s">
        <v>5301</v>
      </c>
      <c r="R1357" s="41" t="s">
        <v>5302</v>
      </c>
      <c r="S1357" s="126">
        <v>240</v>
      </c>
      <c r="T1357" s="126" cm="1">
        <f t="array" ref="T1357">_xlfn.IFS(Q1357="始業～就業（8:30～17:15）",R1357*7.75,Q1357="日の入り～日の出",R1357*12,Q1357="その他",S1357)</f>
        <v>240</v>
      </c>
      <c r="U1357" s="35" t="s">
        <v>51</v>
      </c>
    </row>
    <row r="1358" spans="1:21" s="7" customFormat="1" ht="15" customHeight="1">
      <c r="A1358" s="91">
        <v>23</v>
      </c>
      <c r="B1358" s="31" t="s">
        <v>5148</v>
      </c>
      <c r="C1358" s="31" t="s">
        <v>5149</v>
      </c>
      <c r="D1358" s="84" t="s">
        <v>6053</v>
      </c>
      <c r="E1358" s="91">
        <v>1</v>
      </c>
      <c r="F1358" s="31" t="s">
        <v>5224</v>
      </c>
      <c r="G1358" s="26" t="s">
        <v>1120</v>
      </c>
      <c r="H1358" s="26"/>
      <c r="I1358" s="26" t="s">
        <v>45</v>
      </c>
      <c r="J1358" s="91">
        <v>6</v>
      </c>
      <c r="K1358" s="91">
        <v>12</v>
      </c>
      <c r="L1358" s="91"/>
      <c r="M1358" s="53"/>
      <c r="N1358" s="91"/>
      <c r="O1358" s="91"/>
      <c r="P1358" s="36">
        <v>45</v>
      </c>
      <c r="Q1358" s="43" t="s">
        <v>5303</v>
      </c>
      <c r="R1358" s="44">
        <v>240</v>
      </c>
      <c r="S1358" s="143" t="s">
        <v>5302</v>
      </c>
      <c r="T1358" s="126" cm="1">
        <f t="array" ref="T1358">_xlfn.IFS(Q1358="始業～就業（8:30～17:15）",R1358*7.75,Q1358="日の入り～日の出",R1358*12,Q1358="その他",S1358)</f>
        <v>1860</v>
      </c>
      <c r="U1358" s="35" t="s">
        <v>4948</v>
      </c>
    </row>
    <row r="1359" spans="1:21" s="7" customFormat="1" ht="15" customHeight="1">
      <c r="A1359" s="91">
        <v>23</v>
      </c>
      <c r="B1359" s="31" t="s">
        <v>5148</v>
      </c>
      <c r="C1359" s="31" t="s">
        <v>5149</v>
      </c>
      <c r="D1359" s="84" t="s">
        <v>6053</v>
      </c>
      <c r="E1359" s="91">
        <v>1</v>
      </c>
      <c r="F1359" s="31" t="s">
        <v>5224</v>
      </c>
      <c r="G1359" s="26" t="s">
        <v>1121</v>
      </c>
      <c r="H1359" s="26"/>
      <c r="I1359" s="26" t="s">
        <v>45</v>
      </c>
      <c r="J1359" s="91">
        <v>2</v>
      </c>
      <c r="K1359" s="91">
        <v>2</v>
      </c>
      <c r="L1359" s="91"/>
      <c r="M1359" s="53"/>
      <c r="N1359" s="91"/>
      <c r="O1359" s="91"/>
      <c r="P1359" s="36">
        <v>45</v>
      </c>
      <c r="Q1359" s="43" t="s">
        <v>5301</v>
      </c>
      <c r="R1359" s="41" t="s">
        <v>5302</v>
      </c>
      <c r="S1359" s="126">
        <v>240</v>
      </c>
      <c r="T1359" s="126" cm="1">
        <f t="array" ref="T1359">_xlfn.IFS(Q1359="始業～就業（8:30～17:15）",R1359*7.75,Q1359="日の入り～日の出",R1359*12,Q1359="その他",S1359)</f>
        <v>240</v>
      </c>
      <c r="U1359" s="35" t="s">
        <v>4948</v>
      </c>
    </row>
    <row r="1360" spans="1:21" s="7" customFormat="1" ht="15" customHeight="1">
      <c r="A1360" s="91">
        <v>23</v>
      </c>
      <c r="B1360" s="31" t="s">
        <v>5148</v>
      </c>
      <c r="C1360" s="31" t="s">
        <v>5149</v>
      </c>
      <c r="D1360" s="84" t="s">
        <v>6053</v>
      </c>
      <c r="E1360" s="91">
        <v>1</v>
      </c>
      <c r="F1360" s="31" t="s">
        <v>5224</v>
      </c>
      <c r="G1360" s="26" t="s">
        <v>1121</v>
      </c>
      <c r="H1360" s="26"/>
      <c r="I1360" s="26" t="s">
        <v>52</v>
      </c>
      <c r="J1360" s="91">
        <v>1</v>
      </c>
      <c r="K1360" s="91">
        <v>1</v>
      </c>
      <c r="L1360" s="91"/>
      <c r="M1360" s="53"/>
      <c r="N1360" s="91"/>
      <c r="O1360" s="91"/>
      <c r="P1360" s="36">
        <v>25</v>
      </c>
      <c r="Q1360" s="43" t="s">
        <v>5301</v>
      </c>
      <c r="R1360" s="41" t="s">
        <v>5302</v>
      </c>
      <c r="S1360" s="126">
        <v>240</v>
      </c>
      <c r="T1360" s="126" cm="1">
        <f t="array" ref="T1360">_xlfn.IFS(Q1360="始業～就業（8:30～17:15）",R1360*7.75,Q1360="日の入り～日の出",R1360*12,Q1360="その他",S1360)</f>
        <v>240</v>
      </c>
      <c r="U1360" s="35" t="s">
        <v>51</v>
      </c>
    </row>
    <row r="1361" spans="1:21" s="7" customFormat="1" ht="15" customHeight="1">
      <c r="A1361" s="91">
        <v>23</v>
      </c>
      <c r="B1361" s="31" t="s">
        <v>5148</v>
      </c>
      <c r="C1361" s="31" t="s">
        <v>5149</v>
      </c>
      <c r="D1361" s="84" t="s">
        <v>6053</v>
      </c>
      <c r="E1361" s="91">
        <v>1</v>
      </c>
      <c r="F1361" s="31" t="s">
        <v>5224</v>
      </c>
      <c r="G1361" s="26" t="s">
        <v>1122</v>
      </c>
      <c r="H1361" s="26"/>
      <c r="I1361" s="26" t="s">
        <v>45</v>
      </c>
      <c r="J1361" s="91">
        <v>2</v>
      </c>
      <c r="K1361" s="91">
        <v>2</v>
      </c>
      <c r="L1361" s="91"/>
      <c r="M1361" s="53"/>
      <c r="N1361" s="91"/>
      <c r="O1361" s="91"/>
      <c r="P1361" s="36">
        <v>45</v>
      </c>
      <c r="Q1361" s="43" t="s">
        <v>5301</v>
      </c>
      <c r="R1361" s="41" t="s">
        <v>5302</v>
      </c>
      <c r="S1361" s="126">
        <v>240</v>
      </c>
      <c r="T1361" s="126" cm="1">
        <f t="array" ref="T1361">_xlfn.IFS(Q1361="始業～就業（8:30～17:15）",R1361*7.75,Q1361="日の入り～日の出",R1361*12,Q1361="その他",S1361)</f>
        <v>240</v>
      </c>
      <c r="U1361" s="35" t="s">
        <v>4948</v>
      </c>
    </row>
    <row r="1362" spans="1:21" s="7" customFormat="1" ht="15" customHeight="1">
      <c r="A1362" s="91">
        <v>23</v>
      </c>
      <c r="B1362" s="31" t="s">
        <v>5148</v>
      </c>
      <c r="C1362" s="31" t="s">
        <v>5149</v>
      </c>
      <c r="D1362" s="84" t="s">
        <v>6053</v>
      </c>
      <c r="E1362" s="91">
        <v>1</v>
      </c>
      <c r="F1362" s="31" t="s">
        <v>5224</v>
      </c>
      <c r="G1362" s="26" t="s">
        <v>1123</v>
      </c>
      <c r="H1362" s="26"/>
      <c r="I1362" s="26" t="s">
        <v>45</v>
      </c>
      <c r="J1362" s="91">
        <v>2</v>
      </c>
      <c r="K1362" s="91">
        <v>2</v>
      </c>
      <c r="L1362" s="91"/>
      <c r="M1362" s="53"/>
      <c r="N1362" s="91"/>
      <c r="O1362" s="91"/>
      <c r="P1362" s="36">
        <v>45</v>
      </c>
      <c r="Q1362" s="43" t="s">
        <v>5301</v>
      </c>
      <c r="R1362" s="41" t="s">
        <v>5302</v>
      </c>
      <c r="S1362" s="126">
        <v>240</v>
      </c>
      <c r="T1362" s="126" cm="1">
        <f t="array" ref="T1362">_xlfn.IFS(Q1362="始業～就業（8:30～17:15）",R1362*7.75,Q1362="日の入り～日の出",R1362*12,Q1362="その他",S1362)</f>
        <v>240</v>
      </c>
      <c r="U1362" s="35" t="s">
        <v>4948</v>
      </c>
    </row>
    <row r="1363" spans="1:21" s="7" customFormat="1" ht="15" customHeight="1">
      <c r="A1363" s="91">
        <v>23</v>
      </c>
      <c r="B1363" s="31" t="s">
        <v>5148</v>
      </c>
      <c r="C1363" s="31" t="s">
        <v>5149</v>
      </c>
      <c r="D1363" s="84" t="s">
        <v>6053</v>
      </c>
      <c r="E1363" s="91">
        <v>1</v>
      </c>
      <c r="F1363" s="31" t="s">
        <v>5224</v>
      </c>
      <c r="G1363" s="26" t="s">
        <v>1124</v>
      </c>
      <c r="H1363" s="26"/>
      <c r="I1363" s="26" t="s">
        <v>45</v>
      </c>
      <c r="J1363" s="91">
        <v>9</v>
      </c>
      <c r="K1363" s="91">
        <v>18</v>
      </c>
      <c r="L1363" s="91"/>
      <c r="M1363" s="53"/>
      <c r="N1363" s="91"/>
      <c r="O1363" s="91"/>
      <c r="P1363" s="36">
        <v>45</v>
      </c>
      <c r="Q1363" s="43" t="s">
        <v>5303</v>
      </c>
      <c r="R1363" s="44">
        <v>240</v>
      </c>
      <c r="S1363" s="143" t="s">
        <v>5302</v>
      </c>
      <c r="T1363" s="126" cm="1">
        <f t="array" ref="T1363">_xlfn.IFS(Q1363="始業～就業（8:30～17:15）",R1363*7.75,Q1363="日の入り～日の出",R1363*12,Q1363="その他",S1363)</f>
        <v>1860</v>
      </c>
      <c r="U1363" s="35" t="s">
        <v>4948</v>
      </c>
    </row>
    <row r="1364" spans="1:21" s="7" customFormat="1" ht="15" customHeight="1">
      <c r="A1364" s="91">
        <v>23</v>
      </c>
      <c r="B1364" s="31" t="s">
        <v>5148</v>
      </c>
      <c r="C1364" s="31" t="s">
        <v>5149</v>
      </c>
      <c r="D1364" s="84" t="s">
        <v>6053</v>
      </c>
      <c r="E1364" s="91">
        <v>1</v>
      </c>
      <c r="F1364" s="31" t="s">
        <v>5224</v>
      </c>
      <c r="G1364" s="26" t="s">
        <v>1125</v>
      </c>
      <c r="H1364" s="26"/>
      <c r="I1364" s="26" t="s">
        <v>45</v>
      </c>
      <c r="J1364" s="91">
        <v>8</v>
      </c>
      <c r="K1364" s="91">
        <v>16</v>
      </c>
      <c r="L1364" s="91"/>
      <c r="M1364" s="53"/>
      <c r="N1364" s="91"/>
      <c r="O1364" s="91"/>
      <c r="P1364" s="36">
        <v>45</v>
      </c>
      <c r="Q1364" s="43" t="s">
        <v>5303</v>
      </c>
      <c r="R1364" s="44">
        <v>240</v>
      </c>
      <c r="S1364" s="143" t="s">
        <v>5302</v>
      </c>
      <c r="T1364" s="126" cm="1">
        <f t="array" ref="T1364">_xlfn.IFS(Q1364="始業～就業（8:30～17:15）",R1364*7.75,Q1364="日の入り～日の出",R1364*12,Q1364="その他",S1364)</f>
        <v>1860</v>
      </c>
      <c r="U1364" s="35" t="s">
        <v>4948</v>
      </c>
    </row>
    <row r="1365" spans="1:21" s="7" customFormat="1" ht="15" customHeight="1">
      <c r="A1365" s="91">
        <v>23</v>
      </c>
      <c r="B1365" s="31" t="s">
        <v>5148</v>
      </c>
      <c r="C1365" s="31" t="s">
        <v>5149</v>
      </c>
      <c r="D1365" s="84" t="s">
        <v>6053</v>
      </c>
      <c r="E1365" s="91">
        <v>1</v>
      </c>
      <c r="F1365" s="31" t="s">
        <v>5224</v>
      </c>
      <c r="G1365" s="26" t="s">
        <v>1126</v>
      </c>
      <c r="H1365" s="26"/>
      <c r="I1365" s="26" t="s">
        <v>45</v>
      </c>
      <c r="J1365" s="91">
        <v>6</v>
      </c>
      <c r="K1365" s="91">
        <v>12</v>
      </c>
      <c r="L1365" s="91"/>
      <c r="M1365" s="53"/>
      <c r="N1365" s="91"/>
      <c r="O1365" s="91"/>
      <c r="P1365" s="36">
        <v>45</v>
      </c>
      <c r="Q1365" s="43" t="s">
        <v>5301</v>
      </c>
      <c r="R1365" s="41" t="s">
        <v>5302</v>
      </c>
      <c r="S1365" s="126">
        <v>120</v>
      </c>
      <c r="T1365" s="126" cm="1">
        <f t="array" ref="T1365">_xlfn.IFS(Q1365="始業～就業（8:30～17:15）",R1365*7.75,Q1365="日の入り～日の出",R1365*12,Q1365="その他",S1365)</f>
        <v>120</v>
      </c>
      <c r="U1365" s="35" t="s">
        <v>4948</v>
      </c>
    </row>
    <row r="1366" spans="1:21" s="7" customFormat="1" ht="15" customHeight="1">
      <c r="A1366" s="91">
        <v>23</v>
      </c>
      <c r="B1366" s="31" t="s">
        <v>5148</v>
      </c>
      <c r="C1366" s="31" t="s">
        <v>5149</v>
      </c>
      <c r="D1366" s="84" t="s">
        <v>6053</v>
      </c>
      <c r="E1366" s="91">
        <v>1</v>
      </c>
      <c r="F1366" s="31" t="s">
        <v>5224</v>
      </c>
      <c r="G1366" s="26" t="s">
        <v>1127</v>
      </c>
      <c r="H1366" s="26"/>
      <c r="I1366" s="26" t="s">
        <v>45</v>
      </c>
      <c r="J1366" s="91">
        <v>2</v>
      </c>
      <c r="K1366" s="91">
        <v>4</v>
      </c>
      <c r="L1366" s="91"/>
      <c r="M1366" s="53"/>
      <c r="N1366" s="91"/>
      <c r="O1366" s="91"/>
      <c r="P1366" s="36">
        <v>45</v>
      </c>
      <c r="Q1366" s="43" t="s">
        <v>5301</v>
      </c>
      <c r="R1366" s="41" t="s">
        <v>5302</v>
      </c>
      <c r="S1366" s="126">
        <v>120</v>
      </c>
      <c r="T1366" s="126" cm="1">
        <f t="array" ref="T1366">_xlfn.IFS(Q1366="始業～就業（8:30～17:15）",R1366*7.75,Q1366="日の入り～日の出",R1366*12,Q1366="その他",S1366)</f>
        <v>120</v>
      </c>
      <c r="U1366" s="35" t="s">
        <v>4948</v>
      </c>
    </row>
    <row r="1367" spans="1:21" s="7" customFormat="1" ht="15" customHeight="1">
      <c r="A1367" s="91">
        <v>23</v>
      </c>
      <c r="B1367" s="31" t="s">
        <v>5148</v>
      </c>
      <c r="C1367" s="31" t="s">
        <v>5149</v>
      </c>
      <c r="D1367" s="84" t="s">
        <v>6053</v>
      </c>
      <c r="E1367" s="91">
        <v>1</v>
      </c>
      <c r="F1367" s="31" t="s">
        <v>5224</v>
      </c>
      <c r="G1367" s="26" t="s">
        <v>1128</v>
      </c>
      <c r="H1367" s="26"/>
      <c r="I1367" s="26" t="s">
        <v>45</v>
      </c>
      <c r="J1367" s="91">
        <v>6</v>
      </c>
      <c r="K1367" s="91">
        <v>6</v>
      </c>
      <c r="L1367" s="91"/>
      <c r="M1367" s="53"/>
      <c r="N1367" s="91"/>
      <c r="O1367" s="91"/>
      <c r="P1367" s="36">
        <v>45</v>
      </c>
      <c r="Q1367" s="43" t="s">
        <v>5301</v>
      </c>
      <c r="R1367" s="41" t="s">
        <v>5302</v>
      </c>
      <c r="S1367" s="126">
        <v>120</v>
      </c>
      <c r="T1367" s="126" cm="1">
        <f t="array" ref="T1367">_xlfn.IFS(Q1367="始業～就業（8:30～17:15）",R1367*7.75,Q1367="日の入り～日の出",R1367*12,Q1367="その他",S1367)</f>
        <v>120</v>
      </c>
      <c r="U1367" s="35" t="s">
        <v>4948</v>
      </c>
    </row>
    <row r="1368" spans="1:21" s="7" customFormat="1" ht="15" customHeight="1">
      <c r="A1368" s="91">
        <v>23</v>
      </c>
      <c r="B1368" s="31" t="s">
        <v>5148</v>
      </c>
      <c r="C1368" s="31" t="s">
        <v>5149</v>
      </c>
      <c r="D1368" s="84" t="s">
        <v>6053</v>
      </c>
      <c r="E1368" s="91">
        <v>1</v>
      </c>
      <c r="F1368" s="31" t="s">
        <v>5224</v>
      </c>
      <c r="G1368" s="26" t="s">
        <v>1129</v>
      </c>
      <c r="H1368" s="26"/>
      <c r="I1368" s="26" t="s">
        <v>45</v>
      </c>
      <c r="J1368" s="91">
        <v>6</v>
      </c>
      <c r="K1368" s="91">
        <v>6</v>
      </c>
      <c r="L1368" s="91"/>
      <c r="M1368" s="53"/>
      <c r="N1368" s="91"/>
      <c r="O1368" s="91"/>
      <c r="P1368" s="36">
        <v>45</v>
      </c>
      <c r="Q1368" s="43" t="s">
        <v>5301</v>
      </c>
      <c r="R1368" s="41" t="s">
        <v>5302</v>
      </c>
      <c r="S1368" s="126">
        <v>120</v>
      </c>
      <c r="T1368" s="126" cm="1">
        <f t="array" ref="T1368">_xlfn.IFS(Q1368="始業～就業（8:30～17:15）",R1368*7.75,Q1368="日の入り～日の出",R1368*12,Q1368="その他",S1368)</f>
        <v>120</v>
      </c>
      <c r="U1368" s="35" t="s">
        <v>4948</v>
      </c>
    </row>
    <row r="1369" spans="1:21" s="7" customFormat="1" ht="15" customHeight="1">
      <c r="A1369" s="91">
        <v>23</v>
      </c>
      <c r="B1369" s="31" t="s">
        <v>5148</v>
      </c>
      <c r="C1369" s="31" t="s">
        <v>5149</v>
      </c>
      <c r="D1369" s="84" t="s">
        <v>6053</v>
      </c>
      <c r="E1369" s="91">
        <v>1</v>
      </c>
      <c r="F1369" s="31" t="s">
        <v>5224</v>
      </c>
      <c r="G1369" s="26" t="s">
        <v>1130</v>
      </c>
      <c r="H1369" s="26"/>
      <c r="I1369" s="26" t="s">
        <v>45</v>
      </c>
      <c r="J1369" s="91">
        <v>6</v>
      </c>
      <c r="K1369" s="91">
        <v>6</v>
      </c>
      <c r="L1369" s="91"/>
      <c r="M1369" s="53"/>
      <c r="N1369" s="91"/>
      <c r="O1369" s="91"/>
      <c r="P1369" s="36">
        <v>45</v>
      </c>
      <c r="Q1369" s="43" t="s">
        <v>5301</v>
      </c>
      <c r="R1369" s="41" t="s">
        <v>5302</v>
      </c>
      <c r="S1369" s="126">
        <v>120</v>
      </c>
      <c r="T1369" s="126" cm="1">
        <f t="array" ref="T1369">_xlfn.IFS(Q1369="始業～就業（8:30～17:15）",R1369*7.75,Q1369="日の入り～日の出",R1369*12,Q1369="その他",S1369)</f>
        <v>120</v>
      </c>
      <c r="U1369" s="35" t="s">
        <v>4948</v>
      </c>
    </row>
    <row r="1370" spans="1:21" s="7" customFormat="1" ht="15" customHeight="1">
      <c r="A1370" s="91">
        <v>23</v>
      </c>
      <c r="B1370" s="31" t="s">
        <v>5148</v>
      </c>
      <c r="C1370" s="31" t="s">
        <v>5149</v>
      </c>
      <c r="D1370" s="84" t="s">
        <v>6053</v>
      </c>
      <c r="E1370" s="91">
        <v>1</v>
      </c>
      <c r="F1370" s="31" t="s">
        <v>5224</v>
      </c>
      <c r="G1370" s="26" t="s">
        <v>1131</v>
      </c>
      <c r="H1370" s="26"/>
      <c r="I1370" s="26" t="s">
        <v>45</v>
      </c>
      <c r="J1370" s="91">
        <v>1</v>
      </c>
      <c r="K1370" s="91">
        <v>2</v>
      </c>
      <c r="L1370" s="91"/>
      <c r="M1370" s="53"/>
      <c r="N1370" s="91"/>
      <c r="O1370" s="91"/>
      <c r="P1370" s="36">
        <v>45</v>
      </c>
      <c r="Q1370" s="43" t="s">
        <v>5301</v>
      </c>
      <c r="R1370" s="41" t="s">
        <v>5302</v>
      </c>
      <c r="S1370" s="126">
        <v>240</v>
      </c>
      <c r="T1370" s="126" cm="1">
        <f t="array" ref="T1370">_xlfn.IFS(Q1370="始業～就業（8:30～17:15）",R1370*7.75,Q1370="日の入り～日の出",R1370*12,Q1370="その他",S1370)</f>
        <v>240</v>
      </c>
      <c r="U1370" s="35" t="s">
        <v>4948</v>
      </c>
    </row>
    <row r="1371" spans="1:21" s="7" customFormat="1" ht="15" customHeight="1">
      <c r="A1371" s="91">
        <v>23</v>
      </c>
      <c r="B1371" s="31" t="s">
        <v>5148</v>
      </c>
      <c r="C1371" s="31" t="s">
        <v>5149</v>
      </c>
      <c r="D1371" s="84" t="s">
        <v>6053</v>
      </c>
      <c r="E1371" s="91">
        <v>1</v>
      </c>
      <c r="F1371" s="31" t="s">
        <v>5224</v>
      </c>
      <c r="G1371" s="26" t="s">
        <v>1131</v>
      </c>
      <c r="H1371" s="26"/>
      <c r="I1371" s="26" t="s">
        <v>175</v>
      </c>
      <c r="J1371" s="91">
        <v>1</v>
      </c>
      <c r="K1371" s="91">
        <v>1</v>
      </c>
      <c r="L1371" s="91"/>
      <c r="M1371" s="53"/>
      <c r="N1371" s="91"/>
      <c r="O1371" s="91"/>
      <c r="P1371" s="36">
        <v>20</v>
      </c>
      <c r="Q1371" s="43" t="s">
        <v>5301</v>
      </c>
      <c r="R1371" s="41" t="s">
        <v>5302</v>
      </c>
      <c r="S1371" s="126">
        <v>240</v>
      </c>
      <c r="T1371" s="126" cm="1">
        <f t="array" ref="T1371">_xlfn.IFS(Q1371="始業～就業（8:30～17:15）",R1371*7.75,Q1371="日の入り～日の出",R1371*12,Q1371="その他",S1371)</f>
        <v>240</v>
      </c>
      <c r="U1371" s="35" t="s">
        <v>235</v>
      </c>
    </row>
    <row r="1372" spans="1:21" s="7" customFormat="1" ht="15" customHeight="1">
      <c r="A1372" s="91">
        <v>23</v>
      </c>
      <c r="B1372" s="31" t="s">
        <v>5148</v>
      </c>
      <c r="C1372" s="31" t="s">
        <v>5149</v>
      </c>
      <c r="D1372" s="84" t="s">
        <v>6053</v>
      </c>
      <c r="E1372" s="91">
        <v>1</v>
      </c>
      <c r="F1372" s="31" t="s">
        <v>5224</v>
      </c>
      <c r="G1372" s="26" t="s">
        <v>1132</v>
      </c>
      <c r="H1372" s="26"/>
      <c r="I1372" s="26" t="s">
        <v>15</v>
      </c>
      <c r="J1372" s="91">
        <v>1</v>
      </c>
      <c r="K1372" s="91">
        <v>1</v>
      </c>
      <c r="L1372" s="91"/>
      <c r="M1372" s="53"/>
      <c r="N1372" s="91"/>
      <c r="O1372" s="91"/>
      <c r="P1372" s="36">
        <v>60</v>
      </c>
      <c r="Q1372" s="43" t="s">
        <v>5301</v>
      </c>
      <c r="R1372" s="41" t="s">
        <v>5302</v>
      </c>
      <c r="S1372" s="126">
        <v>120</v>
      </c>
      <c r="T1372" s="126" cm="1">
        <f t="array" ref="T1372">_xlfn.IFS(Q1372="始業～就業（8:30～17:15）",R1372*7.75,Q1372="日の入り～日の出",R1372*12,Q1372="その他",S1372)</f>
        <v>120</v>
      </c>
      <c r="U1372" s="35" t="s">
        <v>340</v>
      </c>
    </row>
    <row r="1373" spans="1:21" s="7" customFormat="1" ht="15" customHeight="1">
      <c r="A1373" s="91">
        <v>23</v>
      </c>
      <c r="B1373" s="31" t="s">
        <v>5148</v>
      </c>
      <c r="C1373" s="31" t="s">
        <v>5149</v>
      </c>
      <c r="D1373" s="84" t="s">
        <v>6053</v>
      </c>
      <c r="E1373" s="91">
        <v>1</v>
      </c>
      <c r="F1373" s="31" t="s">
        <v>5224</v>
      </c>
      <c r="G1373" s="26" t="s">
        <v>1133</v>
      </c>
      <c r="H1373" s="26"/>
      <c r="I1373" s="26" t="s">
        <v>15</v>
      </c>
      <c r="J1373" s="91">
        <v>1</v>
      </c>
      <c r="K1373" s="91">
        <v>1</v>
      </c>
      <c r="L1373" s="91"/>
      <c r="M1373" s="53"/>
      <c r="N1373" s="91"/>
      <c r="O1373" s="91"/>
      <c r="P1373" s="36">
        <v>60</v>
      </c>
      <c r="Q1373" s="43" t="s">
        <v>5301</v>
      </c>
      <c r="R1373" s="41" t="s">
        <v>5302</v>
      </c>
      <c r="S1373" s="126">
        <v>120</v>
      </c>
      <c r="T1373" s="126" cm="1">
        <f t="array" ref="T1373">_xlfn.IFS(Q1373="始業～就業（8:30～17:15）",R1373*7.75,Q1373="日の入り～日の出",R1373*12,Q1373="その他",S1373)</f>
        <v>120</v>
      </c>
      <c r="U1373" s="35" t="s">
        <v>340</v>
      </c>
    </row>
    <row r="1374" spans="1:21" s="7" customFormat="1" ht="15" customHeight="1">
      <c r="A1374" s="91">
        <v>23</v>
      </c>
      <c r="B1374" s="31" t="s">
        <v>5148</v>
      </c>
      <c r="C1374" s="31" t="s">
        <v>5149</v>
      </c>
      <c r="D1374" s="84" t="s">
        <v>6053</v>
      </c>
      <c r="E1374" s="91">
        <v>1</v>
      </c>
      <c r="F1374" s="31" t="s">
        <v>5224</v>
      </c>
      <c r="G1374" s="26" t="s">
        <v>1134</v>
      </c>
      <c r="H1374" s="26"/>
      <c r="I1374" s="26" t="s">
        <v>45</v>
      </c>
      <c r="J1374" s="91">
        <v>1</v>
      </c>
      <c r="K1374" s="91">
        <v>2</v>
      </c>
      <c r="L1374" s="91"/>
      <c r="M1374" s="53"/>
      <c r="N1374" s="91"/>
      <c r="O1374" s="91"/>
      <c r="P1374" s="36">
        <v>45</v>
      </c>
      <c r="Q1374" s="43" t="s">
        <v>5301</v>
      </c>
      <c r="R1374" s="41" t="s">
        <v>5302</v>
      </c>
      <c r="S1374" s="126">
        <v>320</v>
      </c>
      <c r="T1374" s="126" cm="1">
        <f t="array" ref="T1374">_xlfn.IFS(Q1374="始業～就業（8:30～17:15）",R1374*7.75,Q1374="日の入り～日の出",R1374*12,Q1374="その他",S1374)</f>
        <v>320</v>
      </c>
      <c r="U1374" s="35" t="s">
        <v>4948</v>
      </c>
    </row>
    <row r="1375" spans="1:21" s="7" customFormat="1" ht="15" customHeight="1">
      <c r="A1375" s="91">
        <v>23</v>
      </c>
      <c r="B1375" s="31" t="s">
        <v>5148</v>
      </c>
      <c r="C1375" s="31" t="s">
        <v>5149</v>
      </c>
      <c r="D1375" s="84" t="s">
        <v>6053</v>
      </c>
      <c r="E1375" s="91">
        <v>1</v>
      </c>
      <c r="F1375" s="31" t="s">
        <v>5224</v>
      </c>
      <c r="G1375" s="26" t="s">
        <v>1135</v>
      </c>
      <c r="H1375" s="26" t="s">
        <v>5988</v>
      </c>
      <c r="I1375" s="26" t="s">
        <v>430</v>
      </c>
      <c r="J1375" s="91">
        <v>4</v>
      </c>
      <c r="K1375" s="91">
        <v>4</v>
      </c>
      <c r="L1375" s="91" t="s">
        <v>5019</v>
      </c>
      <c r="M1375" s="53">
        <v>4</v>
      </c>
      <c r="N1375" s="91"/>
      <c r="O1375" s="91"/>
      <c r="P1375" s="36">
        <v>110</v>
      </c>
      <c r="Q1375" s="43" t="s">
        <v>5301</v>
      </c>
      <c r="R1375" s="41" t="s">
        <v>5302</v>
      </c>
      <c r="S1375" s="126">
        <v>320</v>
      </c>
      <c r="T1375" s="126" cm="1">
        <f t="array" ref="T1375">_xlfn.IFS(Q1375="始業～就業（8:30～17:15）",R1375*7.75,Q1375="日の入り～日の出",R1375*12,Q1375="その他",S1375)</f>
        <v>320</v>
      </c>
      <c r="U1375" s="35" t="s">
        <v>308</v>
      </c>
    </row>
    <row r="1376" spans="1:21" s="7" customFormat="1" ht="15" customHeight="1">
      <c r="A1376" s="91">
        <v>23</v>
      </c>
      <c r="B1376" s="31" t="s">
        <v>5148</v>
      </c>
      <c r="C1376" s="31" t="s">
        <v>5149</v>
      </c>
      <c r="D1376" s="84" t="s">
        <v>6053</v>
      </c>
      <c r="E1376" s="91">
        <v>1</v>
      </c>
      <c r="F1376" s="31" t="s">
        <v>5224</v>
      </c>
      <c r="G1376" s="26" t="s">
        <v>1136</v>
      </c>
      <c r="H1376" s="26"/>
      <c r="I1376" s="26" t="s">
        <v>14</v>
      </c>
      <c r="J1376" s="91">
        <v>2</v>
      </c>
      <c r="K1376" s="91">
        <v>2</v>
      </c>
      <c r="L1376" s="91"/>
      <c r="M1376" s="53"/>
      <c r="N1376" s="91"/>
      <c r="O1376" s="91"/>
      <c r="P1376" s="36">
        <v>37</v>
      </c>
      <c r="Q1376" s="43" t="s">
        <v>5301</v>
      </c>
      <c r="R1376" s="41" t="s">
        <v>5302</v>
      </c>
      <c r="S1376" s="126">
        <v>120</v>
      </c>
      <c r="T1376" s="126" cm="1">
        <f t="array" ref="T1376">_xlfn.IFS(Q1376="始業～就業（8:30～17:15）",R1376*7.75,Q1376="日の入り～日の出",R1376*12,Q1376="その他",S1376)</f>
        <v>120</v>
      </c>
      <c r="U1376" s="35" t="s">
        <v>309</v>
      </c>
    </row>
    <row r="1377" spans="1:21" s="7" customFormat="1" ht="15" customHeight="1">
      <c r="A1377" s="91">
        <v>23</v>
      </c>
      <c r="B1377" s="31" t="s">
        <v>5148</v>
      </c>
      <c r="C1377" s="31" t="s">
        <v>5149</v>
      </c>
      <c r="D1377" s="84" t="s">
        <v>6053</v>
      </c>
      <c r="E1377" s="91">
        <v>1</v>
      </c>
      <c r="F1377" s="31" t="s">
        <v>5224</v>
      </c>
      <c r="G1377" s="26" t="s">
        <v>1137</v>
      </c>
      <c r="H1377" s="26"/>
      <c r="I1377" s="26" t="s">
        <v>52</v>
      </c>
      <c r="J1377" s="91">
        <v>1</v>
      </c>
      <c r="K1377" s="91">
        <v>1</v>
      </c>
      <c r="L1377" s="91"/>
      <c r="M1377" s="53"/>
      <c r="N1377" s="91"/>
      <c r="O1377" s="91"/>
      <c r="P1377" s="36">
        <v>25</v>
      </c>
      <c r="Q1377" s="43" t="s">
        <v>5301</v>
      </c>
      <c r="R1377" s="41" t="s">
        <v>5302</v>
      </c>
      <c r="S1377" s="126">
        <v>120</v>
      </c>
      <c r="T1377" s="126" cm="1">
        <f t="array" ref="T1377">_xlfn.IFS(Q1377="始業～就業（8:30～17:15）",R1377*7.75,Q1377="日の入り～日の出",R1377*12,Q1377="その他",S1377)</f>
        <v>120</v>
      </c>
      <c r="U1377" s="35" t="s">
        <v>51</v>
      </c>
    </row>
    <row r="1378" spans="1:21" s="7" customFormat="1" ht="15" customHeight="1">
      <c r="A1378" s="91">
        <v>23</v>
      </c>
      <c r="B1378" s="31" t="s">
        <v>5148</v>
      </c>
      <c r="C1378" s="31" t="s">
        <v>5149</v>
      </c>
      <c r="D1378" s="84" t="s">
        <v>6053</v>
      </c>
      <c r="E1378" s="91">
        <v>1</v>
      </c>
      <c r="F1378" s="31" t="s">
        <v>5224</v>
      </c>
      <c r="G1378" s="26" t="s">
        <v>1138</v>
      </c>
      <c r="H1378" s="26"/>
      <c r="I1378" s="26" t="s">
        <v>45</v>
      </c>
      <c r="J1378" s="91">
        <v>1</v>
      </c>
      <c r="K1378" s="91">
        <v>2</v>
      </c>
      <c r="L1378" s="91"/>
      <c r="M1378" s="53"/>
      <c r="N1378" s="91"/>
      <c r="O1378" s="91"/>
      <c r="P1378" s="36">
        <v>45</v>
      </c>
      <c r="Q1378" s="43" t="s">
        <v>5301</v>
      </c>
      <c r="R1378" s="41" t="s">
        <v>5302</v>
      </c>
      <c r="S1378" s="126">
        <v>120</v>
      </c>
      <c r="T1378" s="126" cm="1">
        <f t="array" ref="T1378">_xlfn.IFS(Q1378="始業～就業（8:30～17:15）",R1378*7.75,Q1378="日の入り～日の出",R1378*12,Q1378="その他",S1378)</f>
        <v>120</v>
      </c>
      <c r="U1378" s="35" t="s">
        <v>4948</v>
      </c>
    </row>
    <row r="1379" spans="1:21" s="7" customFormat="1" ht="15" customHeight="1">
      <c r="A1379" s="91">
        <v>23</v>
      </c>
      <c r="B1379" s="31" t="s">
        <v>5148</v>
      </c>
      <c r="C1379" s="31" t="s">
        <v>5149</v>
      </c>
      <c r="D1379" s="84" t="s">
        <v>6053</v>
      </c>
      <c r="E1379" s="91">
        <v>1</v>
      </c>
      <c r="F1379" s="31" t="s">
        <v>5224</v>
      </c>
      <c r="G1379" s="26" t="s">
        <v>1139</v>
      </c>
      <c r="H1379" s="26" t="s">
        <v>6010</v>
      </c>
      <c r="I1379" s="26" t="s">
        <v>15</v>
      </c>
      <c r="J1379" s="91">
        <v>6</v>
      </c>
      <c r="K1379" s="91">
        <v>6</v>
      </c>
      <c r="L1379" s="91"/>
      <c r="M1379" s="53"/>
      <c r="N1379" s="91"/>
      <c r="O1379" s="91"/>
      <c r="P1379" s="36">
        <v>100</v>
      </c>
      <c r="Q1379" s="43" t="s">
        <v>5301</v>
      </c>
      <c r="R1379" s="41" t="s">
        <v>5302</v>
      </c>
      <c r="S1379" s="126">
        <v>120</v>
      </c>
      <c r="T1379" s="126" cm="1">
        <f t="array" ref="T1379">_xlfn.IFS(Q1379="始業～就業（8:30～17:15）",R1379*7.75,Q1379="日の入り～日の出",R1379*12,Q1379="その他",S1379)</f>
        <v>120</v>
      </c>
      <c r="U1379" s="35" t="s">
        <v>185</v>
      </c>
    </row>
    <row r="1380" spans="1:21" s="7" customFormat="1" ht="15" customHeight="1">
      <c r="A1380" s="91">
        <v>23</v>
      </c>
      <c r="B1380" s="31" t="s">
        <v>5148</v>
      </c>
      <c r="C1380" s="31" t="s">
        <v>5149</v>
      </c>
      <c r="D1380" s="84" t="s">
        <v>6053</v>
      </c>
      <c r="E1380" s="91">
        <v>1</v>
      </c>
      <c r="F1380" s="31" t="s">
        <v>5224</v>
      </c>
      <c r="G1380" s="26" t="s">
        <v>1140</v>
      </c>
      <c r="H1380" s="26" t="s">
        <v>6010</v>
      </c>
      <c r="I1380" s="26" t="s">
        <v>15</v>
      </c>
      <c r="J1380" s="91">
        <v>4</v>
      </c>
      <c r="K1380" s="91">
        <v>4</v>
      </c>
      <c r="L1380" s="91"/>
      <c r="M1380" s="53"/>
      <c r="N1380" s="91"/>
      <c r="O1380" s="91"/>
      <c r="P1380" s="36">
        <v>100</v>
      </c>
      <c r="Q1380" s="43" t="s">
        <v>5301</v>
      </c>
      <c r="R1380" s="41" t="s">
        <v>5302</v>
      </c>
      <c r="S1380" s="126">
        <v>120</v>
      </c>
      <c r="T1380" s="126" cm="1">
        <f t="array" ref="T1380">_xlfn.IFS(Q1380="始業～就業（8:30～17:15）",R1380*7.75,Q1380="日の入り～日の出",R1380*12,Q1380="その他",S1380)</f>
        <v>120</v>
      </c>
      <c r="U1380" s="35" t="s">
        <v>185</v>
      </c>
    </row>
    <row r="1381" spans="1:21" s="7" customFormat="1" ht="15" customHeight="1">
      <c r="A1381" s="91">
        <v>23</v>
      </c>
      <c r="B1381" s="31" t="s">
        <v>5148</v>
      </c>
      <c r="C1381" s="31" t="s">
        <v>5149</v>
      </c>
      <c r="D1381" s="84" t="s">
        <v>6053</v>
      </c>
      <c r="E1381" s="91">
        <v>1</v>
      </c>
      <c r="F1381" s="31" t="s">
        <v>5224</v>
      </c>
      <c r="G1381" s="26" t="s">
        <v>1141</v>
      </c>
      <c r="H1381" s="26" t="s">
        <v>6010</v>
      </c>
      <c r="I1381" s="26" t="s">
        <v>15</v>
      </c>
      <c r="J1381" s="91">
        <v>3</v>
      </c>
      <c r="K1381" s="91">
        <v>3</v>
      </c>
      <c r="L1381" s="91"/>
      <c r="M1381" s="53"/>
      <c r="N1381" s="91"/>
      <c r="O1381" s="91"/>
      <c r="P1381" s="36">
        <v>100</v>
      </c>
      <c r="Q1381" s="43" t="s">
        <v>5301</v>
      </c>
      <c r="R1381" s="41" t="s">
        <v>5302</v>
      </c>
      <c r="S1381" s="126">
        <v>120</v>
      </c>
      <c r="T1381" s="126" cm="1">
        <f t="array" ref="T1381">_xlfn.IFS(Q1381="始業～就業（8:30～17:15）",R1381*7.75,Q1381="日の入り～日の出",R1381*12,Q1381="その他",S1381)</f>
        <v>120</v>
      </c>
      <c r="U1381" s="35" t="s">
        <v>185</v>
      </c>
    </row>
    <row r="1382" spans="1:21" s="7" customFormat="1" ht="15" customHeight="1">
      <c r="A1382" s="91">
        <v>23</v>
      </c>
      <c r="B1382" s="31" t="s">
        <v>5148</v>
      </c>
      <c r="C1382" s="31" t="s">
        <v>5149</v>
      </c>
      <c r="D1382" s="84" t="s">
        <v>6053</v>
      </c>
      <c r="E1382" s="91">
        <v>1</v>
      </c>
      <c r="F1382" s="31" t="s">
        <v>5224</v>
      </c>
      <c r="G1382" s="26" t="s">
        <v>1142</v>
      </c>
      <c r="H1382" s="26"/>
      <c r="I1382" s="26" t="s">
        <v>14</v>
      </c>
      <c r="J1382" s="91">
        <v>19</v>
      </c>
      <c r="K1382" s="91">
        <v>19</v>
      </c>
      <c r="L1382" s="91"/>
      <c r="M1382" s="53"/>
      <c r="N1382" s="91"/>
      <c r="O1382" s="91"/>
      <c r="P1382" s="36">
        <v>37</v>
      </c>
      <c r="Q1382" s="43" t="s">
        <v>5301</v>
      </c>
      <c r="R1382" s="41" t="s">
        <v>5302</v>
      </c>
      <c r="S1382" s="126">
        <v>240</v>
      </c>
      <c r="T1382" s="126" cm="1">
        <f t="array" ref="T1382">_xlfn.IFS(Q1382="始業～就業（8:30～17:15）",R1382*7.75,Q1382="日の入り～日の出",R1382*12,Q1382="その他",S1382)</f>
        <v>240</v>
      </c>
      <c r="U1382" s="35" t="s">
        <v>309</v>
      </c>
    </row>
    <row r="1383" spans="1:21" s="7" customFormat="1" ht="15" customHeight="1">
      <c r="A1383" s="91">
        <v>23</v>
      </c>
      <c r="B1383" s="31" t="s">
        <v>5148</v>
      </c>
      <c r="C1383" s="31" t="s">
        <v>5149</v>
      </c>
      <c r="D1383" s="84" t="s">
        <v>6053</v>
      </c>
      <c r="E1383" s="91">
        <v>1</v>
      </c>
      <c r="F1383" s="31" t="s">
        <v>5224</v>
      </c>
      <c r="G1383" s="26" t="s">
        <v>1143</v>
      </c>
      <c r="H1383" s="26"/>
      <c r="I1383" s="26" t="s">
        <v>1144</v>
      </c>
      <c r="J1383" s="91">
        <v>2</v>
      </c>
      <c r="K1383" s="91">
        <v>2</v>
      </c>
      <c r="L1383" s="91"/>
      <c r="M1383" s="53"/>
      <c r="N1383" s="91"/>
      <c r="O1383" s="91"/>
      <c r="P1383" s="36">
        <v>37</v>
      </c>
      <c r="Q1383" s="43" t="s">
        <v>5301</v>
      </c>
      <c r="R1383" s="41" t="s">
        <v>5302</v>
      </c>
      <c r="S1383" s="126">
        <v>240</v>
      </c>
      <c r="T1383" s="126" cm="1">
        <f t="array" ref="T1383">_xlfn.IFS(Q1383="始業～就業（8:30～17:15）",R1383*7.75,Q1383="日の入り～日の出",R1383*12,Q1383="その他",S1383)</f>
        <v>240</v>
      </c>
      <c r="U1383" s="35" t="s">
        <v>386</v>
      </c>
    </row>
    <row r="1384" spans="1:21" s="7" customFormat="1" ht="15" customHeight="1">
      <c r="A1384" s="91">
        <v>23</v>
      </c>
      <c r="B1384" s="31" t="s">
        <v>5148</v>
      </c>
      <c r="C1384" s="31" t="s">
        <v>5149</v>
      </c>
      <c r="D1384" s="84" t="s">
        <v>6053</v>
      </c>
      <c r="E1384" s="91">
        <v>1</v>
      </c>
      <c r="F1384" s="31" t="s">
        <v>5224</v>
      </c>
      <c r="G1384" s="26" t="s">
        <v>1145</v>
      </c>
      <c r="H1384" s="26"/>
      <c r="I1384" s="26" t="s">
        <v>403</v>
      </c>
      <c r="J1384" s="91">
        <v>16</v>
      </c>
      <c r="K1384" s="91">
        <v>16</v>
      </c>
      <c r="L1384" s="91"/>
      <c r="M1384" s="53"/>
      <c r="N1384" s="91"/>
      <c r="O1384" s="91"/>
      <c r="P1384" s="36">
        <v>37</v>
      </c>
      <c r="Q1384" s="43" t="s">
        <v>5303</v>
      </c>
      <c r="R1384" s="44">
        <v>240</v>
      </c>
      <c r="S1384" s="143" t="s">
        <v>5302</v>
      </c>
      <c r="T1384" s="126" cm="1">
        <f t="array" ref="T1384">_xlfn.IFS(Q1384="始業～就業（8:30～17:15）",R1384*7.75,Q1384="日の入り～日の出",R1384*12,Q1384="その他",S1384)</f>
        <v>1860</v>
      </c>
      <c r="U1384" s="35" t="s">
        <v>56</v>
      </c>
    </row>
    <row r="1385" spans="1:21" s="7" customFormat="1" ht="15" customHeight="1">
      <c r="A1385" s="91">
        <v>23</v>
      </c>
      <c r="B1385" s="31" t="s">
        <v>5148</v>
      </c>
      <c r="C1385" s="31" t="s">
        <v>5149</v>
      </c>
      <c r="D1385" s="84" t="s">
        <v>6053</v>
      </c>
      <c r="E1385" s="91">
        <v>1</v>
      </c>
      <c r="F1385" s="31" t="s">
        <v>5224</v>
      </c>
      <c r="G1385" s="26" t="s">
        <v>1145</v>
      </c>
      <c r="H1385" s="26"/>
      <c r="I1385" s="26" t="s">
        <v>403</v>
      </c>
      <c r="J1385" s="91">
        <v>12</v>
      </c>
      <c r="K1385" s="91">
        <v>24</v>
      </c>
      <c r="L1385" s="91"/>
      <c r="M1385" s="53"/>
      <c r="N1385" s="91"/>
      <c r="O1385" s="91"/>
      <c r="P1385" s="36">
        <v>37</v>
      </c>
      <c r="Q1385" s="43" t="s">
        <v>5303</v>
      </c>
      <c r="R1385" s="44">
        <v>240</v>
      </c>
      <c r="S1385" s="143" t="s">
        <v>5302</v>
      </c>
      <c r="T1385" s="126" cm="1">
        <f t="array" ref="T1385">_xlfn.IFS(Q1385="始業～就業（8:30～17:15）",R1385*7.75,Q1385="日の入り～日の出",R1385*12,Q1385="その他",S1385)</f>
        <v>1860</v>
      </c>
      <c r="U1385" s="35" t="s">
        <v>56</v>
      </c>
    </row>
    <row r="1386" spans="1:21" s="7" customFormat="1" ht="15" customHeight="1">
      <c r="A1386" s="91">
        <v>23</v>
      </c>
      <c r="B1386" s="31" t="s">
        <v>5148</v>
      </c>
      <c r="C1386" s="31" t="s">
        <v>5149</v>
      </c>
      <c r="D1386" s="84" t="s">
        <v>6053</v>
      </c>
      <c r="E1386" s="91">
        <v>1</v>
      </c>
      <c r="F1386" s="31" t="s">
        <v>5224</v>
      </c>
      <c r="G1386" s="26" t="s">
        <v>1146</v>
      </c>
      <c r="H1386" s="26"/>
      <c r="I1386" s="26" t="s">
        <v>403</v>
      </c>
      <c r="J1386" s="91">
        <v>6</v>
      </c>
      <c r="K1386" s="91">
        <v>12</v>
      </c>
      <c r="L1386" s="91"/>
      <c r="M1386" s="53"/>
      <c r="N1386" s="91"/>
      <c r="O1386" s="91"/>
      <c r="P1386" s="36">
        <v>37</v>
      </c>
      <c r="Q1386" s="43" t="s">
        <v>5301</v>
      </c>
      <c r="R1386" s="41" t="s">
        <v>5302</v>
      </c>
      <c r="S1386" s="126">
        <v>120</v>
      </c>
      <c r="T1386" s="126" cm="1">
        <f t="array" ref="T1386">_xlfn.IFS(Q1386="始業～就業（8:30～17:15）",R1386*7.75,Q1386="日の入り～日の出",R1386*12,Q1386="その他",S1386)</f>
        <v>120</v>
      </c>
      <c r="U1386" s="35" t="s">
        <v>56</v>
      </c>
    </row>
    <row r="1387" spans="1:21" s="7" customFormat="1" ht="15" customHeight="1">
      <c r="A1387" s="91">
        <v>23</v>
      </c>
      <c r="B1387" s="31" t="s">
        <v>5148</v>
      </c>
      <c r="C1387" s="31" t="s">
        <v>5149</v>
      </c>
      <c r="D1387" s="84" t="s">
        <v>6053</v>
      </c>
      <c r="E1387" s="91">
        <v>1</v>
      </c>
      <c r="F1387" s="31" t="s">
        <v>5224</v>
      </c>
      <c r="G1387" s="26" t="s">
        <v>1147</v>
      </c>
      <c r="H1387" s="26"/>
      <c r="I1387" s="26" t="s">
        <v>403</v>
      </c>
      <c r="J1387" s="91">
        <v>11</v>
      </c>
      <c r="K1387" s="91">
        <v>22</v>
      </c>
      <c r="L1387" s="91"/>
      <c r="M1387" s="53"/>
      <c r="N1387" s="91"/>
      <c r="O1387" s="91"/>
      <c r="P1387" s="36">
        <v>37</v>
      </c>
      <c r="Q1387" s="43" t="s">
        <v>5303</v>
      </c>
      <c r="R1387" s="44">
        <v>240</v>
      </c>
      <c r="S1387" s="143" t="s">
        <v>5302</v>
      </c>
      <c r="T1387" s="126" cm="1">
        <f t="array" ref="T1387">_xlfn.IFS(Q1387="始業～就業（8:30～17:15）",R1387*7.75,Q1387="日の入り～日の出",R1387*12,Q1387="その他",S1387)</f>
        <v>1860</v>
      </c>
      <c r="U1387" s="35" t="s">
        <v>56</v>
      </c>
    </row>
    <row r="1388" spans="1:21" s="7" customFormat="1" ht="15" customHeight="1">
      <c r="A1388" s="91">
        <v>23</v>
      </c>
      <c r="B1388" s="31" t="s">
        <v>5148</v>
      </c>
      <c r="C1388" s="31" t="s">
        <v>5149</v>
      </c>
      <c r="D1388" s="84" t="s">
        <v>6053</v>
      </c>
      <c r="E1388" s="91">
        <v>1</v>
      </c>
      <c r="F1388" s="31" t="s">
        <v>5224</v>
      </c>
      <c r="G1388" s="26" t="s">
        <v>1148</v>
      </c>
      <c r="H1388" s="26"/>
      <c r="I1388" s="26" t="s">
        <v>403</v>
      </c>
      <c r="J1388" s="91">
        <v>12</v>
      </c>
      <c r="K1388" s="91">
        <v>24</v>
      </c>
      <c r="L1388" s="91"/>
      <c r="M1388" s="53"/>
      <c r="N1388" s="91"/>
      <c r="O1388" s="91"/>
      <c r="P1388" s="36">
        <v>37</v>
      </c>
      <c r="Q1388" s="43" t="s">
        <v>5303</v>
      </c>
      <c r="R1388" s="44">
        <v>240</v>
      </c>
      <c r="S1388" s="143" t="s">
        <v>5302</v>
      </c>
      <c r="T1388" s="126" cm="1">
        <f t="array" ref="T1388">_xlfn.IFS(Q1388="始業～就業（8:30～17:15）",R1388*7.75,Q1388="日の入り～日の出",R1388*12,Q1388="その他",S1388)</f>
        <v>1860</v>
      </c>
      <c r="U1388" s="35" t="s">
        <v>56</v>
      </c>
    </row>
    <row r="1389" spans="1:21" s="7" customFormat="1" ht="15" customHeight="1">
      <c r="A1389" s="91">
        <v>23</v>
      </c>
      <c r="B1389" s="31" t="s">
        <v>5148</v>
      </c>
      <c r="C1389" s="31" t="s">
        <v>5149</v>
      </c>
      <c r="D1389" s="84" t="s">
        <v>6053</v>
      </c>
      <c r="E1389" s="91">
        <v>1</v>
      </c>
      <c r="F1389" s="31" t="s">
        <v>5224</v>
      </c>
      <c r="G1389" s="26" t="s">
        <v>1149</v>
      </c>
      <c r="H1389" s="26"/>
      <c r="I1389" s="26" t="s">
        <v>403</v>
      </c>
      <c r="J1389" s="91">
        <v>2</v>
      </c>
      <c r="K1389" s="91">
        <v>4</v>
      </c>
      <c r="L1389" s="91"/>
      <c r="M1389" s="53"/>
      <c r="N1389" s="91"/>
      <c r="O1389" s="91"/>
      <c r="P1389" s="36">
        <v>37</v>
      </c>
      <c r="Q1389" s="43" t="s">
        <v>5301</v>
      </c>
      <c r="R1389" s="41" t="s">
        <v>5302</v>
      </c>
      <c r="S1389" s="126">
        <v>120</v>
      </c>
      <c r="T1389" s="126" cm="1">
        <f t="array" ref="T1389">_xlfn.IFS(Q1389="始業～就業（8:30～17:15）",R1389*7.75,Q1389="日の入り～日の出",R1389*12,Q1389="その他",S1389)</f>
        <v>120</v>
      </c>
      <c r="U1389" s="35" t="s">
        <v>56</v>
      </c>
    </row>
    <row r="1390" spans="1:21" s="7" customFormat="1" ht="15" customHeight="1">
      <c r="A1390" s="91">
        <v>23</v>
      </c>
      <c r="B1390" s="31" t="s">
        <v>5148</v>
      </c>
      <c r="C1390" s="31" t="s">
        <v>5149</v>
      </c>
      <c r="D1390" s="84" t="s">
        <v>6053</v>
      </c>
      <c r="E1390" s="91">
        <v>1</v>
      </c>
      <c r="F1390" s="31" t="s">
        <v>5224</v>
      </c>
      <c r="G1390" s="26" t="s">
        <v>1150</v>
      </c>
      <c r="H1390" s="26"/>
      <c r="I1390" s="26" t="s">
        <v>403</v>
      </c>
      <c r="J1390" s="91">
        <v>1</v>
      </c>
      <c r="K1390" s="91">
        <v>2</v>
      </c>
      <c r="L1390" s="91"/>
      <c r="M1390" s="53"/>
      <c r="N1390" s="91"/>
      <c r="O1390" s="91"/>
      <c r="P1390" s="36">
        <v>37</v>
      </c>
      <c r="Q1390" s="43" t="s">
        <v>5301</v>
      </c>
      <c r="R1390" s="41" t="s">
        <v>5302</v>
      </c>
      <c r="S1390" s="126">
        <v>120</v>
      </c>
      <c r="T1390" s="126" cm="1">
        <f t="array" ref="T1390">_xlfn.IFS(Q1390="始業～就業（8:30～17:15）",R1390*7.75,Q1390="日の入り～日の出",R1390*12,Q1390="その他",S1390)</f>
        <v>120</v>
      </c>
      <c r="U1390" s="35" t="s">
        <v>56</v>
      </c>
    </row>
    <row r="1391" spans="1:21" s="7" customFormat="1" ht="15" customHeight="1">
      <c r="A1391" s="91">
        <v>23</v>
      </c>
      <c r="B1391" s="31" t="s">
        <v>5148</v>
      </c>
      <c r="C1391" s="31" t="s">
        <v>5149</v>
      </c>
      <c r="D1391" s="84" t="s">
        <v>6053</v>
      </c>
      <c r="E1391" s="91">
        <v>1</v>
      </c>
      <c r="F1391" s="31" t="s">
        <v>5224</v>
      </c>
      <c r="G1391" s="26" t="s">
        <v>1151</v>
      </c>
      <c r="H1391" s="26"/>
      <c r="I1391" s="26" t="s">
        <v>403</v>
      </c>
      <c r="J1391" s="91">
        <v>1</v>
      </c>
      <c r="K1391" s="91">
        <v>2</v>
      </c>
      <c r="L1391" s="91"/>
      <c r="M1391" s="53"/>
      <c r="N1391" s="91"/>
      <c r="O1391" s="91"/>
      <c r="P1391" s="36">
        <v>37</v>
      </c>
      <c r="Q1391" s="43" t="s">
        <v>5301</v>
      </c>
      <c r="R1391" s="41" t="s">
        <v>5302</v>
      </c>
      <c r="S1391" s="126">
        <v>120</v>
      </c>
      <c r="T1391" s="126" cm="1">
        <f t="array" ref="T1391">_xlfn.IFS(Q1391="始業～就業（8:30～17:15）",R1391*7.75,Q1391="日の入り～日の出",R1391*12,Q1391="その他",S1391)</f>
        <v>120</v>
      </c>
      <c r="U1391" s="35" t="s">
        <v>56</v>
      </c>
    </row>
    <row r="1392" spans="1:21" s="7" customFormat="1" ht="15" customHeight="1">
      <c r="A1392" s="91">
        <v>23</v>
      </c>
      <c r="B1392" s="31" t="s">
        <v>5148</v>
      </c>
      <c r="C1392" s="31" t="s">
        <v>5149</v>
      </c>
      <c r="D1392" s="84" t="s">
        <v>6053</v>
      </c>
      <c r="E1392" s="91">
        <v>1</v>
      </c>
      <c r="F1392" s="31" t="s">
        <v>5224</v>
      </c>
      <c r="G1392" s="26" t="s">
        <v>1152</v>
      </c>
      <c r="H1392" s="26"/>
      <c r="I1392" s="26" t="s">
        <v>403</v>
      </c>
      <c r="J1392" s="91">
        <v>12</v>
      </c>
      <c r="K1392" s="91">
        <v>24</v>
      </c>
      <c r="L1392" s="91"/>
      <c r="M1392" s="53"/>
      <c r="N1392" s="91"/>
      <c r="O1392" s="91"/>
      <c r="P1392" s="36">
        <v>37</v>
      </c>
      <c r="Q1392" s="43" t="s">
        <v>5303</v>
      </c>
      <c r="R1392" s="44">
        <v>240</v>
      </c>
      <c r="S1392" s="143" t="s">
        <v>5302</v>
      </c>
      <c r="T1392" s="126" cm="1">
        <f t="array" ref="T1392">_xlfn.IFS(Q1392="始業～就業（8:30～17:15）",R1392*7.75,Q1392="日の入り～日の出",R1392*12,Q1392="その他",S1392)</f>
        <v>1860</v>
      </c>
      <c r="U1392" s="35" t="s">
        <v>56</v>
      </c>
    </row>
    <row r="1393" spans="1:21" s="7" customFormat="1" ht="15" customHeight="1">
      <c r="A1393" s="91">
        <v>23</v>
      </c>
      <c r="B1393" s="31" t="s">
        <v>5148</v>
      </c>
      <c r="C1393" s="31" t="s">
        <v>5149</v>
      </c>
      <c r="D1393" s="84" t="s">
        <v>6053</v>
      </c>
      <c r="E1393" s="91">
        <v>1</v>
      </c>
      <c r="F1393" s="31" t="s">
        <v>5224</v>
      </c>
      <c r="G1393" s="26" t="s">
        <v>1153</v>
      </c>
      <c r="H1393" s="26"/>
      <c r="I1393" s="26" t="s">
        <v>403</v>
      </c>
      <c r="J1393" s="91">
        <v>9</v>
      </c>
      <c r="K1393" s="91">
        <v>18</v>
      </c>
      <c r="L1393" s="91"/>
      <c r="M1393" s="53"/>
      <c r="N1393" s="91"/>
      <c r="O1393" s="91"/>
      <c r="P1393" s="36">
        <v>37</v>
      </c>
      <c r="Q1393" s="43" t="s">
        <v>5303</v>
      </c>
      <c r="R1393" s="44">
        <v>240</v>
      </c>
      <c r="S1393" s="143" t="s">
        <v>5302</v>
      </c>
      <c r="T1393" s="126" cm="1">
        <f t="array" ref="T1393">_xlfn.IFS(Q1393="始業～就業（8:30～17:15）",R1393*7.75,Q1393="日の入り～日の出",R1393*12,Q1393="その他",S1393)</f>
        <v>1860</v>
      </c>
      <c r="U1393" s="35" t="s">
        <v>56</v>
      </c>
    </row>
    <row r="1394" spans="1:21" s="7" customFormat="1" ht="15" customHeight="1">
      <c r="A1394" s="91">
        <v>23</v>
      </c>
      <c r="B1394" s="31" t="s">
        <v>5148</v>
      </c>
      <c r="C1394" s="31" t="s">
        <v>5149</v>
      </c>
      <c r="D1394" s="84" t="s">
        <v>6053</v>
      </c>
      <c r="E1394" s="91">
        <v>1</v>
      </c>
      <c r="F1394" s="31" t="s">
        <v>5224</v>
      </c>
      <c r="G1394" s="26" t="s">
        <v>1154</v>
      </c>
      <c r="H1394" s="26"/>
      <c r="I1394" s="26" t="s">
        <v>403</v>
      </c>
      <c r="J1394" s="91">
        <v>9</v>
      </c>
      <c r="K1394" s="91">
        <v>18</v>
      </c>
      <c r="L1394" s="91"/>
      <c r="M1394" s="53"/>
      <c r="N1394" s="91"/>
      <c r="O1394" s="91"/>
      <c r="P1394" s="36">
        <v>37</v>
      </c>
      <c r="Q1394" s="43" t="s">
        <v>5303</v>
      </c>
      <c r="R1394" s="44">
        <v>240</v>
      </c>
      <c r="S1394" s="143" t="s">
        <v>5302</v>
      </c>
      <c r="T1394" s="126" cm="1">
        <f t="array" ref="T1394">_xlfn.IFS(Q1394="始業～就業（8:30～17:15）",R1394*7.75,Q1394="日の入り～日の出",R1394*12,Q1394="その他",S1394)</f>
        <v>1860</v>
      </c>
      <c r="U1394" s="35" t="s">
        <v>56</v>
      </c>
    </row>
    <row r="1395" spans="1:21" s="7" customFormat="1" ht="15" customHeight="1">
      <c r="A1395" s="91">
        <v>23</v>
      </c>
      <c r="B1395" s="31" t="s">
        <v>5148</v>
      </c>
      <c r="C1395" s="31" t="s">
        <v>5149</v>
      </c>
      <c r="D1395" s="84" t="s">
        <v>6053</v>
      </c>
      <c r="E1395" s="91">
        <v>1</v>
      </c>
      <c r="F1395" s="31" t="s">
        <v>5224</v>
      </c>
      <c r="G1395" s="26" t="s">
        <v>1155</v>
      </c>
      <c r="H1395" s="26"/>
      <c r="I1395" s="26" t="s">
        <v>403</v>
      </c>
      <c r="J1395" s="91">
        <v>9</v>
      </c>
      <c r="K1395" s="91">
        <v>18</v>
      </c>
      <c r="L1395" s="91"/>
      <c r="M1395" s="53"/>
      <c r="N1395" s="91"/>
      <c r="O1395" s="91"/>
      <c r="P1395" s="36">
        <v>37</v>
      </c>
      <c r="Q1395" s="43" t="s">
        <v>5303</v>
      </c>
      <c r="R1395" s="44">
        <v>240</v>
      </c>
      <c r="S1395" s="143" t="s">
        <v>5302</v>
      </c>
      <c r="T1395" s="126" cm="1">
        <f t="array" ref="T1395">_xlfn.IFS(Q1395="始業～就業（8:30～17:15）",R1395*7.75,Q1395="日の入り～日の出",R1395*12,Q1395="その他",S1395)</f>
        <v>1860</v>
      </c>
      <c r="U1395" s="35" t="s">
        <v>56</v>
      </c>
    </row>
    <row r="1396" spans="1:21" s="7" customFormat="1" ht="15" customHeight="1">
      <c r="A1396" s="91">
        <v>23</v>
      </c>
      <c r="B1396" s="31" t="s">
        <v>5148</v>
      </c>
      <c r="C1396" s="31" t="s">
        <v>5149</v>
      </c>
      <c r="D1396" s="84" t="s">
        <v>6053</v>
      </c>
      <c r="E1396" s="91">
        <v>1</v>
      </c>
      <c r="F1396" s="31" t="s">
        <v>5224</v>
      </c>
      <c r="G1396" s="26" t="s">
        <v>1156</v>
      </c>
      <c r="H1396" s="26"/>
      <c r="I1396" s="26" t="s">
        <v>15</v>
      </c>
      <c r="J1396" s="91">
        <v>3</v>
      </c>
      <c r="K1396" s="91">
        <v>3</v>
      </c>
      <c r="L1396" s="91"/>
      <c r="M1396" s="53"/>
      <c r="N1396" s="91"/>
      <c r="O1396" s="91"/>
      <c r="P1396" s="36">
        <v>60</v>
      </c>
      <c r="Q1396" s="43" t="s">
        <v>5301</v>
      </c>
      <c r="R1396" s="41" t="s">
        <v>5302</v>
      </c>
      <c r="S1396" s="126">
        <v>240</v>
      </c>
      <c r="T1396" s="126" cm="1">
        <f t="array" ref="T1396">_xlfn.IFS(Q1396="始業～就業（8:30～17:15）",R1396*7.75,Q1396="日の入り～日の出",R1396*12,Q1396="その他",S1396)</f>
        <v>240</v>
      </c>
      <c r="U1396" s="35" t="s">
        <v>340</v>
      </c>
    </row>
    <row r="1397" spans="1:21" s="7" customFormat="1" ht="15" customHeight="1">
      <c r="A1397" s="91">
        <v>23</v>
      </c>
      <c r="B1397" s="31" t="s">
        <v>5148</v>
      </c>
      <c r="C1397" s="31" t="s">
        <v>5149</v>
      </c>
      <c r="D1397" s="84" t="s">
        <v>6053</v>
      </c>
      <c r="E1397" s="91">
        <v>1</v>
      </c>
      <c r="F1397" s="31" t="s">
        <v>5224</v>
      </c>
      <c r="G1397" s="26" t="s">
        <v>1156</v>
      </c>
      <c r="H1397" s="26"/>
      <c r="I1397" s="26" t="s">
        <v>52</v>
      </c>
      <c r="J1397" s="91">
        <v>1</v>
      </c>
      <c r="K1397" s="91">
        <v>1</v>
      </c>
      <c r="L1397" s="91"/>
      <c r="M1397" s="53"/>
      <c r="N1397" s="91"/>
      <c r="O1397" s="91"/>
      <c r="P1397" s="36">
        <v>25</v>
      </c>
      <c r="Q1397" s="43" t="s">
        <v>5301</v>
      </c>
      <c r="R1397" s="41" t="s">
        <v>5302</v>
      </c>
      <c r="S1397" s="126">
        <v>240</v>
      </c>
      <c r="T1397" s="126" cm="1">
        <f t="array" ref="T1397">_xlfn.IFS(Q1397="始業～就業（8:30～17:15）",R1397*7.75,Q1397="日の入り～日の出",R1397*12,Q1397="その他",S1397)</f>
        <v>240</v>
      </c>
      <c r="U1397" s="35" t="s">
        <v>51</v>
      </c>
    </row>
    <row r="1398" spans="1:21" s="7" customFormat="1" ht="15" customHeight="1">
      <c r="A1398" s="91">
        <v>23</v>
      </c>
      <c r="B1398" s="31" t="s">
        <v>5148</v>
      </c>
      <c r="C1398" s="31" t="s">
        <v>5149</v>
      </c>
      <c r="D1398" s="84" t="s">
        <v>6053</v>
      </c>
      <c r="E1398" s="91">
        <v>1</v>
      </c>
      <c r="F1398" s="31" t="s">
        <v>5224</v>
      </c>
      <c r="G1398" s="26" t="s">
        <v>1157</v>
      </c>
      <c r="H1398" s="26"/>
      <c r="I1398" s="26" t="s">
        <v>15</v>
      </c>
      <c r="J1398" s="91">
        <v>4</v>
      </c>
      <c r="K1398" s="91">
        <v>4</v>
      </c>
      <c r="L1398" s="91"/>
      <c r="M1398" s="53"/>
      <c r="N1398" s="91"/>
      <c r="O1398" s="91"/>
      <c r="P1398" s="36">
        <v>60</v>
      </c>
      <c r="Q1398" s="43" t="s">
        <v>5301</v>
      </c>
      <c r="R1398" s="41" t="s">
        <v>5302</v>
      </c>
      <c r="S1398" s="126">
        <v>240</v>
      </c>
      <c r="T1398" s="126" cm="1">
        <f t="array" ref="T1398">_xlfn.IFS(Q1398="始業～就業（8:30～17:15）",R1398*7.75,Q1398="日の入り～日の出",R1398*12,Q1398="その他",S1398)</f>
        <v>240</v>
      </c>
      <c r="U1398" s="35" t="s">
        <v>340</v>
      </c>
    </row>
    <row r="1399" spans="1:21" s="7" customFormat="1" ht="15" customHeight="1">
      <c r="A1399" s="91">
        <v>23</v>
      </c>
      <c r="B1399" s="31" t="s">
        <v>5148</v>
      </c>
      <c r="C1399" s="31" t="s">
        <v>5149</v>
      </c>
      <c r="D1399" s="84" t="s">
        <v>6053</v>
      </c>
      <c r="E1399" s="91">
        <v>1</v>
      </c>
      <c r="F1399" s="31" t="s">
        <v>5224</v>
      </c>
      <c r="G1399" s="26" t="s">
        <v>1157</v>
      </c>
      <c r="H1399" s="26"/>
      <c r="I1399" s="26" t="s">
        <v>52</v>
      </c>
      <c r="J1399" s="91">
        <v>2</v>
      </c>
      <c r="K1399" s="91">
        <v>2</v>
      </c>
      <c r="L1399" s="91"/>
      <c r="M1399" s="53"/>
      <c r="N1399" s="91"/>
      <c r="O1399" s="91"/>
      <c r="P1399" s="36">
        <v>25</v>
      </c>
      <c r="Q1399" s="43" t="s">
        <v>5301</v>
      </c>
      <c r="R1399" s="41" t="s">
        <v>5302</v>
      </c>
      <c r="S1399" s="126">
        <v>240</v>
      </c>
      <c r="T1399" s="126" cm="1">
        <f t="array" ref="T1399">_xlfn.IFS(Q1399="始業～就業（8:30～17:15）",R1399*7.75,Q1399="日の入り～日の出",R1399*12,Q1399="その他",S1399)</f>
        <v>240</v>
      </c>
      <c r="U1399" s="35" t="s">
        <v>51</v>
      </c>
    </row>
    <row r="1400" spans="1:21" s="7" customFormat="1" ht="15" customHeight="1">
      <c r="A1400" s="91">
        <v>23</v>
      </c>
      <c r="B1400" s="31" t="s">
        <v>5148</v>
      </c>
      <c r="C1400" s="31" t="s">
        <v>5149</v>
      </c>
      <c r="D1400" s="84" t="s">
        <v>6053</v>
      </c>
      <c r="E1400" s="91">
        <v>1</v>
      </c>
      <c r="F1400" s="31" t="s">
        <v>5224</v>
      </c>
      <c r="G1400" s="26" t="s">
        <v>1158</v>
      </c>
      <c r="H1400" s="26"/>
      <c r="I1400" s="26" t="s">
        <v>14</v>
      </c>
      <c r="J1400" s="91">
        <v>3</v>
      </c>
      <c r="K1400" s="91">
        <v>3</v>
      </c>
      <c r="L1400" s="91"/>
      <c r="M1400" s="53"/>
      <c r="N1400" s="91"/>
      <c r="O1400" s="91"/>
      <c r="P1400" s="36">
        <v>37</v>
      </c>
      <c r="Q1400" s="43" t="s">
        <v>5301</v>
      </c>
      <c r="R1400" s="41" t="s">
        <v>5302</v>
      </c>
      <c r="S1400" s="126">
        <v>240</v>
      </c>
      <c r="T1400" s="126" cm="1">
        <f t="array" ref="T1400">_xlfn.IFS(Q1400="始業～就業（8:30～17:15）",R1400*7.75,Q1400="日の入り～日の出",R1400*12,Q1400="その他",S1400)</f>
        <v>240</v>
      </c>
      <c r="U1400" s="35" t="s">
        <v>309</v>
      </c>
    </row>
    <row r="1401" spans="1:21" s="7" customFormat="1" ht="15" customHeight="1">
      <c r="A1401" s="91">
        <v>23</v>
      </c>
      <c r="B1401" s="31" t="s">
        <v>5148</v>
      </c>
      <c r="C1401" s="31" t="s">
        <v>5149</v>
      </c>
      <c r="D1401" s="84" t="s">
        <v>6053</v>
      </c>
      <c r="E1401" s="91">
        <v>1</v>
      </c>
      <c r="F1401" s="31" t="s">
        <v>5224</v>
      </c>
      <c r="G1401" s="26" t="s">
        <v>1159</v>
      </c>
      <c r="H1401" s="26"/>
      <c r="I1401" s="26" t="s">
        <v>403</v>
      </c>
      <c r="J1401" s="91">
        <v>9</v>
      </c>
      <c r="K1401" s="91">
        <v>18</v>
      </c>
      <c r="L1401" s="91"/>
      <c r="M1401" s="53"/>
      <c r="N1401" s="91"/>
      <c r="O1401" s="91"/>
      <c r="P1401" s="36">
        <v>37</v>
      </c>
      <c r="Q1401" s="43" t="s">
        <v>5301</v>
      </c>
      <c r="R1401" s="41" t="s">
        <v>5302</v>
      </c>
      <c r="S1401" s="126">
        <v>240</v>
      </c>
      <c r="T1401" s="126" cm="1">
        <f t="array" ref="T1401">_xlfn.IFS(Q1401="始業～就業（8:30～17:15）",R1401*7.75,Q1401="日の入り～日の出",R1401*12,Q1401="その他",S1401)</f>
        <v>240</v>
      </c>
      <c r="U1401" s="35" t="s">
        <v>56</v>
      </c>
    </row>
    <row r="1402" spans="1:21" s="7" customFormat="1" ht="15" customHeight="1">
      <c r="A1402" s="91">
        <v>23</v>
      </c>
      <c r="B1402" s="31" t="s">
        <v>5148</v>
      </c>
      <c r="C1402" s="31" t="s">
        <v>5149</v>
      </c>
      <c r="D1402" s="84" t="s">
        <v>6053</v>
      </c>
      <c r="E1402" s="91">
        <v>1</v>
      </c>
      <c r="F1402" s="31" t="s">
        <v>5224</v>
      </c>
      <c r="G1402" s="26" t="s">
        <v>1160</v>
      </c>
      <c r="H1402" s="26"/>
      <c r="I1402" s="26" t="s">
        <v>14</v>
      </c>
      <c r="J1402" s="91">
        <v>2</v>
      </c>
      <c r="K1402" s="91">
        <v>2</v>
      </c>
      <c r="L1402" s="91"/>
      <c r="M1402" s="53"/>
      <c r="N1402" s="91"/>
      <c r="O1402" s="91"/>
      <c r="P1402" s="36">
        <v>37</v>
      </c>
      <c r="Q1402" s="43" t="s">
        <v>5301</v>
      </c>
      <c r="R1402" s="41" t="s">
        <v>5302</v>
      </c>
      <c r="S1402" s="126">
        <v>240</v>
      </c>
      <c r="T1402" s="126" cm="1">
        <f t="array" ref="T1402">_xlfn.IFS(Q1402="始業～就業（8:30～17:15）",R1402*7.75,Q1402="日の入り～日の出",R1402*12,Q1402="その他",S1402)</f>
        <v>240</v>
      </c>
      <c r="U1402" s="35" t="s">
        <v>309</v>
      </c>
    </row>
    <row r="1403" spans="1:21" s="7" customFormat="1" ht="15" customHeight="1">
      <c r="A1403" s="91">
        <v>23</v>
      </c>
      <c r="B1403" s="31" t="s">
        <v>5148</v>
      </c>
      <c r="C1403" s="31" t="s">
        <v>5149</v>
      </c>
      <c r="D1403" s="84" t="s">
        <v>6053</v>
      </c>
      <c r="E1403" s="91">
        <v>1</v>
      </c>
      <c r="F1403" s="31" t="s">
        <v>5224</v>
      </c>
      <c r="G1403" s="26" t="s">
        <v>1161</v>
      </c>
      <c r="H1403" s="26"/>
      <c r="I1403" s="26" t="s">
        <v>403</v>
      </c>
      <c r="J1403" s="91">
        <v>1</v>
      </c>
      <c r="K1403" s="91">
        <v>2</v>
      </c>
      <c r="L1403" s="91"/>
      <c r="M1403" s="53"/>
      <c r="N1403" s="91"/>
      <c r="O1403" s="91"/>
      <c r="P1403" s="36">
        <v>37</v>
      </c>
      <c r="Q1403" s="43" t="s">
        <v>5301</v>
      </c>
      <c r="R1403" s="41" t="s">
        <v>5302</v>
      </c>
      <c r="S1403" s="126">
        <v>80</v>
      </c>
      <c r="T1403" s="126" cm="1">
        <f t="array" ref="T1403">_xlfn.IFS(Q1403="始業～就業（8:30～17:15）",R1403*7.75,Q1403="日の入り～日の出",R1403*12,Q1403="その他",S1403)</f>
        <v>80</v>
      </c>
      <c r="U1403" s="35" t="s">
        <v>56</v>
      </c>
    </row>
    <row r="1404" spans="1:21" s="7" customFormat="1" ht="15" customHeight="1">
      <c r="A1404" s="91">
        <v>23</v>
      </c>
      <c r="B1404" s="31" t="s">
        <v>5148</v>
      </c>
      <c r="C1404" s="31" t="s">
        <v>5149</v>
      </c>
      <c r="D1404" s="84" t="s">
        <v>6053</v>
      </c>
      <c r="E1404" s="91">
        <v>1</v>
      </c>
      <c r="F1404" s="31" t="s">
        <v>5224</v>
      </c>
      <c r="G1404" s="26" t="s">
        <v>1162</v>
      </c>
      <c r="H1404" s="26"/>
      <c r="I1404" s="26" t="s">
        <v>403</v>
      </c>
      <c r="J1404" s="91">
        <v>1</v>
      </c>
      <c r="K1404" s="91">
        <v>2</v>
      </c>
      <c r="L1404" s="91"/>
      <c r="M1404" s="53"/>
      <c r="N1404" s="91"/>
      <c r="O1404" s="91"/>
      <c r="P1404" s="36">
        <v>37</v>
      </c>
      <c r="Q1404" s="43" t="s">
        <v>5301</v>
      </c>
      <c r="R1404" s="41" t="s">
        <v>5302</v>
      </c>
      <c r="S1404" s="126">
        <v>80</v>
      </c>
      <c r="T1404" s="126" cm="1">
        <f t="array" ref="T1404">_xlfn.IFS(Q1404="始業～就業（8:30～17:15）",R1404*7.75,Q1404="日の入り～日の出",R1404*12,Q1404="その他",S1404)</f>
        <v>80</v>
      </c>
      <c r="U1404" s="35" t="s">
        <v>56</v>
      </c>
    </row>
    <row r="1405" spans="1:21" s="7" customFormat="1" ht="15" customHeight="1">
      <c r="A1405" s="91">
        <v>23</v>
      </c>
      <c r="B1405" s="31" t="s">
        <v>5148</v>
      </c>
      <c r="C1405" s="31" t="s">
        <v>5149</v>
      </c>
      <c r="D1405" s="84" t="s">
        <v>6053</v>
      </c>
      <c r="E1405" s="91">
        <v>1</v>
      </c>
      <c r="F1405" s="31" t="s">
        <v>5224</v>
      </c>
      <c r="G1405" s="26" t="s">
        <v>1163</v>
      </c>
      <c r="H1405" s="26"/>
      <c r="I1405" s="26" t="s">
        <v>403</v>
      </c>
      <c r="J1405" s="91">
        <v>18</v>
      </c>
      <c r="K1405" s="91">
        <v>18</v>
      </c>
      <c r="L1405" s="91"/>
      <c r="M1405" s="53"/>
      <c r="N1405" s="91"/>
      <c r="O1405" s="91"/>
      <c r="P1405" s="36">
        <v>37</v>
      </c>
      <c r="Q1405" s="43" t="s">
        <v>5301</v>
      </c>
      <c r="R1405" s="41" t="s">
        <v>5302</v>
      </c>
      <c r="S1405" s="126">
        <v>480</v>
      </c>
      <c r="T1405" s="126" cm="1">
        <f t="array" ref="T1405">_xlfn.IFS(Q1405="始業～就業（8:30～17:15）",R1405*7.75,Q1405="日の入り～日の出",R1405*12,Q1405="その他",S1405)</f>
        <v>480</v>
      </c>
      <c r="U1405" s="35" t="s">
        <v>56</v>
      </c>
    </row>
    <row r="1406" spans="1:21" s="7" customFormat="1" ht="15" customHeight="1">
      <c r="A1406" s="91">
        <v>23</v>
      </c>
      <c r="B1406" s="31" t="s">
        <v>5148</v>
      </c>
      <c r="C1406" s="31" t="s">
        <v>5149</v>
      </c>
      <c r="D1406" s="84" t="s">
        <v>6053</v>
      </c>
      <c r="E1406" s="91">
        <v>1</v>
      </c>
      <c r="F1406" s="31" t="s">
        <v>5224</v>
      </c>
      <c r="G1406" s="26" t="s">
        <v>1164</v>
      </c>
      <c r="H1406" s="26"/>
      <c r="I1406" s="26" t="s">
        <v>14</v>
      </c>
      <c r="J1406" s="91">
        <v>16</v>
      </c>
      <c r="K1406" s="91">
        <v>16</v>
      </c>
      <c r="L1406" s="91"/>
      <c r="M1406" s="53"/>
      <c r="N1406" s="91"/>
      <c r="O1406" s="91"/>
      <c r="P1406" s="36">
        <v>37</v>
      </c>
      <c r="Q1406" s="43" t="s">
        <v>5301</v>
      </c>
      <c r="R1406" s="41" t="s">
        <v>5302</v>
      </c>
      <c r="S1406" s="126">
        <v>240</v>
      </c>
      <c r="T1406" s="126" cm="1">
        <f t="array" ref="T1406">_xlfn.IFS(Q1406="始業～就業（8:30～17:15）",R1406*7.75,Q1406="日の入り～日の出",R1406*12,Q1406="その他",S1406)</f>
        <v>240</v>
      </c>
      <c r="U1406" s="35" t="s">
        <v>309</v>
      </c>
    </row>
    <row r="1407" spans="1:21" s="7" customFormat="1" ht="15" customHeight="1">
      <c r="A1407" s="91">
        <v>23</v>
      </c>
      <c r="B1407" s="31" t="s">
        <v>5148</v>
      </c>
      <c r="C1407" s="31" t="s">
        <v>5149</v>
      </c>
      <c r="D1407" s="84" t="s">
        <v>6053</v>
      </c>
      <c r="E1407" s="91">
        <v>1</v>
      </c>
      <c r="F1407" s="31" t="s">
        <v>5233</v>
      </c>
      <c r="G1407" s="26" t="s">
        <v>37</v>
      </c>
      <c r="H1407" s="26" t="s">
        <v>6011</v>
      </c>
      <c r="I1407" s="26" t="s">
        <v>1165</v>
      </c>
      <c r="J1407" s="91">
        <v>1</v>
      </c>
      <c r="K1407" s="91">
        <v>1</v>
      </c>
      <c r="L1407" s="91"/>
      <c r="M1407" s="53"/>
      <c r="N1407" s="91"/>
      <c r="O1407" s="91"/>
      <c r="P1407" s="36">
        <v>150</v>
      </c>
      <c r="Q1407" s="43" t="s">
        <v>5301</v>
      </c>
      <c r="R1407" s="41" t="s">
        <v>5302</v>
      </c>
      <c r="S1407" s="126">
        <v>240</v>
      </c>
      <c r="T1407" s="126" cm="1">
        <f t="array" ref="T1407">_xlfn.IFS(Q1407="始業～就業（8:30～17:15）",R1407*7.75,Q1407="日の入り～日の出",R1407*12,Q1407="その他",S1407)</f>
        <v>240</v>
      </c>
      <c r="U1407" s="35" t="s">
        <v>308</v>
      </c>
    </row>
    <row r="1408" spans="1:21" s="7" customFormat="1" ht="15" customHeight="1">
      <c r="A1408" s="91">
        <v>23</v>
      </c>
      <c r="B1408" s="31" t="s">
        <v>5148</v>
      </c>
      <c r="C1408" s="31" t="s">
        <v>5149</v>
      </c>
      <c r="D1408" s="84" t="s">
        <v>6053</v>
      </c>
      <c r="E1408" s="91">
        <v>1</v>
      </c>
      <c r="F1408" s="31" t="s">
        <v>5233</v>
      </c>
      <c r="G1408" s="26" t="s">
        <v>37</v>
      </c>
      <c r="H1408" s="26"/>
      <c r="I1408" s="26" t="s">
        <v>69</v>
      </c>
      <c r="J1408" s="91">
        <v>1</v>
      </c>
      <c r="K1408" s="91">
        <v>1</v>
      </c>
      <c r="L1408" s="91"/>
      <c r="M1408" s="53"/>
      <c r="N1408" s="91"/>
      <c r="O1408" s="91"/>
      <c r="P1408" s="36">
        <v>30</v>
      </c>
      <c r="Q1408" s="43" t="s">
        <v>5301</v>
      </c>
      <c r="R1408" s="41" t="s">
        <v>5302</v>
      </c>
      <c r="S1408" s="126">
        <v>240</v>
      </c>
      <c r="T1408" s="126" cm="1">
        <f t="array" ref="T1408">_xlfn.IFS(Q1408="始業～就業（8:30～17:15）",R1408*7.75,Q1408="日の入り～日の出",R1408*12,Q1408="その他",S1408)</f>
        <v>240</v>
      </c>
      <c r="U1408" s="35" t="s">
        <v>291</v>
      </c>
    </row>
    <row r="1409" spans="1:21" s="7" customFormat="1" ht="15" customHeight="1">
      <c r="A1409" s="91">
        <v>23</v>
      </c>
      <c r="B1409" s="31" t="s">
        <v>5148</v>
      </c>
      <c r="C1409" s="31" t="s">
        <v>5149</v>
      </c>
      <c r="D1409" s="84" t="s">
        <v>6053</v>
      </c>
      <c r="E1409" s="91">
        <v>1</v>
      </c>
      <c r="F1409" s="31" t="s">
        <v>5233</v>
      </c>
      <c r="G1409" s="26" t="s">
        <v>37</v>
      </c>
      <c r="H1409" s="26" t="s">
        <v>6012</v>
      </c>
      <c r="I1409" s="26" t="s">
        <v>430</v>
      </c>
      <c r="J1409" s="91">
        <v>3</v>
      </c>
      <c r="K1409" s="91">
        <v>3</v>
      </c>
      <c r="L1409" s="91"/>
      <c r="M1409" s="53"/>
      <c r="N1409" s="91"/>
      <c r="O1409" s="91"/>
      <c r="P1409" s="36">
        <v>110</v>
      </c>
      <c r="Q1409" s="43" t="s">
        <v>5301</v>
      </c>
      <c r="R1409" s="41" t="s">
        <v>5302</v>
      </c>
      <c r="S1409" s="126">
        <v>240</v>
      </c>
      <c r="T1409" s="126" cm="1">
        <f t="array" ref="T1409">_xlfn.IFS(Q1409="始業～就業（8:30～17:15）",R1409*7.75,Q1409="日の入り～日の出",R1409*12,Q1409="その他",S1409)</f>
        <v>240</v>
      </c>
      <c r="U1409" s="35" t="s">
        <v>5974</v>
      </c>
    </row>
    <row r="1410" spans="1:21" s="7" customFormat="1" ht="15" customHeight="1">
      <c r="A1410" s="91">
        <v>23</v>
      </c>
      <c r="B1410" s="31" t="s">
        <v>5148</v>
      </c>
      <c r="C1410" s="31" t="s">
        <v>5149</v>
      </c>
      <c r="D1410" s="84" t="s">
        <v>6053</v>
      </c>
      <c r="E1410" s="91">
        <v>1</v>
      </c>
      <c r="F1410" s="31" t="s">
        <v>5234</v>
      </c>
      <c r="G1410" s="26" t="s">
        <v>1166</v>
      </c>
      <c r="H1410" s="26"/>
      <c r="I1410" s="26" t="s">
        <v>52</v>
      </c>
      <c r="J1410" s="91">
        <v>3</v>
      </c>
      <c r="K1410" s="91">
        <v>3</v>
      </c>
      <c r="L1410" s="91"/>
      <c r="M1410" s="53"/>
      <c r="N1410" s="91"/>
      <c r="O1410" s="91"/>
      <c r="P1410" s="36">
        <v>25</v>
      </c>
      <c r="Q1410" s="43" t="s">
        <v>5301</v>
      </c>
      <c r="R1410" s="41" t="s">
        <v>5302</v>
      </c>
      <c r="S1410" s="126">
        <v>80</v>
      </c>
      <c r="T1410" s="126" cm="1">
        <f t="array" ref="T1410">_xlfn.IFS(Q1410="始業～就業（8:30～17:15）",R1410*7.75,Q1410="日の入り～日の出",R1410*12,Q1410="その他",S1410)</f>
        <v>80</v>
      </c>
      <c r="U1410" s="35" t="s">
        <v>51</v>
      </c>
    </row>
    <row r="1411" spans="1:21" s="7" customFormat="1" ht="15" customHeight="1">
      <c r="A1411" s="91">
        <v>23</v>
      </c>
      <c r="B1411" s="31" t="s">
        <v>5148</v>
      </c>
      <c r="C1411" s="31" t="s">
        <v>5149</v>
      </c>
      <c r="D1411" s="84" t="s">
        <v>6053</v>
      </c>
      <c r="E1411" s="91">
        <v>1</v>
      </c>
      <c r="F1411" s="31" t="s">
        <v>5234</v>
      </c>
      <c r="G1411" s="26" t="s">
        <v>1166</v>
      </c>
      <c r="H1411" s="26"/>
      <c r="I1411" s="26" t="s">
        <v>52</v>
      </c>
      <c r="J1411" s="91">
        <v>6</v>
      </c>
      <c r="K1411" s="91">
        <v>6</v>
      </c>
      <c r="L1411" s="91"/>
      <c r="M1411" s="53"/>
      <c r="N1411" s="91"/>
      <c r="O1411" s="91"/>
      <c r="P1411" s="36">
        <v>25</v>
      </c>
      <c r="Q1411" s="43" t="s">
        <v>5301</v>
      </c>
      <c r="R1411" s="41" t="s">
        <v>5302</v>
      </c>
      <c r="S1411" s="126">
        <v>80</v>
      </c>
      <c r="T1411" s="126" cm="1">
        <f t="array" ref="T1411">_xlfn.IFS(Q1411="始業～就業（8:30～17:15）",R1411*7.75,Q1411="日の入り～日の出",R1411*12,Q1411="その他",S1411)</f>
        <v>80</v>
      </c>
      <c r="U1411" s="35" t="s">
        <v>51</v>
      </c>
    </row>
    <row r="1412" spans="1:21" s="7" customFormat="1" ht="15" customHeight="1">
      <c r="A1412" s="91">
        <v>23</v>
      </c>
      <c r="B1412" s="31" t="s">
        <v>5148</v>
      </c>
      <c r="C1412" s="31" t="s">
        <v>5149</v>
      </c>
      <c r="D1412" s="84" t="s">
        <v>6053</v>
      </c>
      <c r="E1412" s="91">
        <v>1</v>
      </c>
      <c r="F1412" s="31" t="s">
        <v>5234</v>
      </c>
      <c r="G1412" s="26" t="s">
        <v>1167</v>
      </c>
      <c r="H1412" s="26"/>
      <c r="I1412" s="26" t="s">
        <v>52</v>
      </c>
      <c r="J1412" s="91">
        <v>1</v>
      </c>
      <c r="K1412" s="91">
        <v>1</v>
      </c>
      <c r="L1412" s="91"/>
      <c r="M1412" s="53"/>
      <c r="N1412" s="91"/>
      <c r="O1412" s="91"/>
      <c r="P1412" s="36">
        <v>25</v>
      </c>
      <c r="Q1412" s="43" t="s">
        <v>5301</v>
      </c>
      <c r="R1412" s="41" t="s">
        <v>5302</v>
      </c>
      <c r="S1412" s="126">
        <v>80</v>
      </c>
      <c r="T1412" s="126" cm="1">
        <f t="array" ref="T1412">_xlfn.IFS(Q1412="始業～就業（8:30～17:15）",R1412*7.75,Q1412="日の入り～日の出",R1412*12,Q1412="その他",S1412)</f>
        <v>80</v>
      </c>
      <c r="U1412" s="35" t="s">
        <v>51</v>
      </c>
    </row>
    <row r="1413" spans="1:21" s="7" customFormat="1" ht="15" customHeight="1">
      <c r="A1413" s="91">
        <v>23</v>
      </c>
      <c r="B1413" s="31" t="s">
        <v>5148</v>
      </c>
      <c r="C1413" s="31" t="s">
        <v>5149</v>
      </c>
      <c r="D1413" s="84" t="s">
        <v>6053</v>
      </c>
      <c r="E1413" s="91">
        <v>1</v>
      </c>
      <c r="F1413" s="31" t="s">
        <v>886</v>
      </c>
      <c r="G1413" s="26" t="s">
        <v>886</v>
      </c>
      <c r="H1413" s="26"/>
      <c r="I1413" s="26" t="s">
        <v>403</v>
      </c>
      <c r="J1413" s="91">
        <v>10</v>
      </c>
      <c r="K1413" s="91">
        <v>10</v>
      </c>
      <c r="L1413" s="91"/>
      <c r="M1413" s="53"/>
      <c r="N1413" s="91"/>
      <c r="O1413" s="91"/>
      <c r="P1413" s="36">
        <v>37</v>
      </c>
      <c r="Q1413" s="43" t="s">
        <v>5301</v>
      </c>
      <c r="R1413" s="41" t="s">
        <v>5302</v>
      </c>
      <c r="S1413" s="126">
        <v>240</v>
      </c>
      <c r="T1413" s="126" cm="1">
        <f t="array" ref="T1413">_xlfn.IFS(Q1413="始業～就業（8:30～17:15）",R1413*7.75,Q1413="日の入り～日の出",R1413*12,Q1413="その他",S1413)</f>
        <v>240</v>
      </c>
      <c r="U1413" s="35" t="s">
        <v>56</v>
      </c>
    </row>
    <row r="1414" spans="1:21" s="7" customFormat="1" ht="15" customHeight="1">
      <c r="A1414" s="91">
        <v>23</v>
      </c>
      <c r="B1414" s="31" t="s">
        <v>5148</v>
      </c>
      <c r="C1414" s="31" t="s">
        <v>5149</v>
      </c>
      <c r="D1414" s="84" t="s">
        <v>6053</v>
      </c>
      <c r="E1414" s="91">
        <v>1</v>
      </c>
      <c r="F1414" s="31" t="s">
        <v>886</v>
      </c>
      <c r="G1414" s="26" t="s">
        <v>1168</v>
      </c>
      <c r="H1414" s="26"/>
      <c r="I1414" s="26" t="s">
        <v>541</v>
      </c>
      <c r="J1414" s="91">
        <v>1</v>
      </c>
      <c r="K1414" s="91">
        <v>2</v>
      </c>
      <c r="L1414" s="91"/>
      <c r="M1414" s="53"/>
      <c r="N1414" s="91"/>
      <c r="O1414" s="91"/>
      <c r="P1414" s="36">
        <v>65</v>
      </c>
      <c r="Q1414" s="43" t="s">
        <v>5301</v>
      </c>
      <c r="R1414" s="41" t="s">
        <v>5302</v>
      </c>
      <c r="S1414" s="126">
        <v>240</v>
      </c>
      <c r="T1414" s="126" cm="1">
        <f t="array" ref="T1414">_xlfn.IFS(Q1414="始業～就業（8:30～17:15）",R1414*7.75,Q1414="日の入り～日の出",R1414*12,Q1414="その他",S1414)</f>
        <v>240</v>
      </c>
      <c r="U1414" s="35" t="s">
        <v>85</v>
      </c>
    </row>
    <row r="1415" spans="1:21" s="7" customFormat="1" ht="15" customHeight="1">
      <c r="A1415" s="91">
        <v>23</v>
      </c>
      <c r="B1415" s="31" t="s">
        <v>5148</v>
      </c>
      <c r="C1415" s="31" t="s">
        <v>5149</v>
      </c>
      <c r="D1415" s="84" t="s">
        <v>6053</v>
      </c>
      <c r="E1415" s="91">
        <v>1</v>
      </c>
      <c r="F1415" s="31" t="s">
        <v>886</v>
      </c>
      <c r="G1415" s="26" t="s">
        <v>1168</v>
      </c>
      <c r="H1415" s="26"/>
      <c r="I1415" s="26" t="s">
        <v>52</v>
      </c>
      <c r="J1415" s="91">
        <v>1</v>
      </c>
      <c r="K1415" s="91">
        <v>1</v>
      </c>
      <c r="L1415" s="91"/>
      <c r="M1415" s="53"/>
      <c r="N1415" s="91"/>
      <c r="O1415" s="91"/>
      <c r="P1415" s="36">
        <v>25</v>
      </c>
      <c r="Q1415" s="43" t="s">
        <v>5301</v>
      </c>
      <c r="R1415" s="41" t="s">
        <v>5302</v>
      </c>
      <c r="S1415" s="126">
        <v>240</v>
      </c>
      <c r="T1415" s="126" cm="1">
        <f t="array" ref="T1415">_xlfn.IFS(Q1415="始業～就業（8:30～17:15）",R1415*7.75,Q1415="日の入り～日の出",R1415*12,Q1415="その他",S1415)</f>
        <v>240</v>
      </c>
      <c r="U1415" s="35" t="s">
        <v>51</v>
      </c>
    </row>
    <row r="1416" spans="1:21" s="7" customFormat="1" ht="15" customHeight="1">
      <c r="A1416" s="91">
        <v>23</v>
      </c>
      <c r="B1416" s="31" t="s">
        <v>5148</v>
      </c>
      <c r="C1416" s="31" t="s">
        <v>5149</v>
      </c>
      <c r="D1416" s="84" t="s">
        <v>6053</v>
      </c>
      <c r="E1416" s="91">
        <v>1</v>
      </c>
      <c r="F1416" s="68" t="s">
        <v>5299</v>
      </c>
      <c r="G1416" s="88" t="s">
        <v>5300</v>
      </c>
      <c r="H1416" s="26"/>
      <c r="I1416" s="26" t="s">
        <v>52</v>
      </c>
      <c r="J1416" s="91">
        <v>8</v>
      </c>
      <c r="K1416" s="91">
        <v>8</v>
      </c>
      <c r="L1416" s="91" t="s">
        <v>5019</v>
      </c>
      <c r="M1416" s="53">
        <v>5</v>
      </c>
      <c r="N1416" s="91"/>
      <c r="O1416" s="91"/>
      <c r="P1416" s="36">
        <v>25</v>
      </c>
      <c r="Q1416" s="42" t="s">
        <v>5301</v>
      </c>
      <c r="R1416" s="40" t="s">
        <v>5302</v>
      </c>
      <c r="S1416" s="126">
        <v>40</v>
      </c>
      <c r="T1416" s="126" cm="1">
        <f t="array" ref="T1416">_xlfn.IFS(Q1416="始業～就業（8:30～17:15）",R1416*7.75,Q1416="日の入り～日の出",R1416*12,Q1416="その他",S1416)</f>
        <v>40</v>
      </c>
      <c r="U1416" s="35" t="s">
        <v>51</v>
      </c>
    </row>
    <row r="1417" spans="1:21" s="7" customFormat="1" ht="15" customHeight="1">
      <c r="A1417" s="91">
        <v>24</v>
      </c>
      <c r="B1417" s="31" t="s">
        <v>5148</v>
      </c>
      <c r="C1417" s="31" t="s">
        <v>5149</v>
      </c>
      <c r="D1417" s="29" t="s">
        <v>1169</v>
      </c>
      <c r="E1417" s="91">
        <v>1</v>
      </c>
      <c r="F1417" s="31" t="s">
        <v>2950</v>
      </c>
      <c r="G1417" s="26" t="s">
        <v>33</v>
      </c>
      <c r="H1417" s="26"/>
      <c r="I1417" s="26" t="s">
        <v>403</v>
      </c>
      <c r="J1417" s="91">
        <v>24</v>
      </c>
      <c r="K1417" s="91">
        <v>48</v>
      </c>
      <c r="L1417" s="91"/>
      <c r="M1417" s="53"/>
      <c r="N1417" s="91"/>
      <c r="O1417" s="91"/>
      <c r="P1417" s="36">
        <v>32</v>
      </c>
      <c r="Q1417" s="36" t="s">
        <v>5040</v>
      </c>
      <c r="R1417" s="44">
        <v>240</v>
      </c>
      <c r="S1417" s="126"/>
      <c r="T1417" s="126" cm="1">
        <f t="array" ref="T1417">_xlfn.IFS(Q1417="始業～就業（8:30～17:15）",R1417*7.75,Q1417="日の入り～日の出",R1417*12,Q1417="その他",S1417)</f>
        <v>1860</v>
      </c>
      <c r="U1417" s="35" t="s">
        <v>56</v>
      </c>
    </row>
    <row r="1418" spans="1:21" s="7" customFormat="1" ht="15" customHeight="1">
      <c r="A1418" s="91">
        <v>24</v>
      </c>
      <c r="B1418" s="31" t="s">
        <v>5148</v>
      </c>
      <c r="C1418" s="31" t="s">
        <v>5149</v>
      </c>
      <c r="D1418" s="29" t="s">
        <v>1169</v>
      </c>
      <c r="E1418" s="91">
        <v>1</v>
      </c>
      <c r="F1418" s="31" t="s">
        <v>2950</v>
      </c>
      <c r="G1418" s="26" t="s">
        <v>567</v>
      </c>
      <c r="H1418" s="26"/>
      <c r="I1418" s="26" t="s">
        <v>1170</v>
      </c>
      <c r="J1418" s="91">
        <v>1</v>
      </c>
      <c r="K1418" s="91">
        <v>1</v>
      </c>
      <c r="L1418" s="91"/>
      <c r="M1418" s="53"/>
      <c r="N1418" s="91"/>
      <c r="O1418" s="91"/>
      <c r="P1418" s="36">
        <v>45</v>
      </c>
      <c r="Q1418" s="42" t="s">
        <v>5301</v>
      </c>
      <c r="R1418" s="44"/>
      <c r="S1418" s="126">
        <v>240</v>
      </c>
      <c r="T1418" s="126" cm="1">
        <f t="array" ref="T1418">_xlfn.IFS(Q1418="始業～就業（8:30～17:15）",R1418*7.75,Q1418="日の入り～日の出",R1418*12,Q1418="その他",S1418)</f>
        <v>240</v>
      </c>
      <c r="U1418" s="35" t="s">
        <v>4948</v>
      </c>
    </row>
    <row r="1419" spans="1:21" s="7" customFormat="1" ht="15" customHeight="1">
      <c r="A1419" s="91">
        <v>24</v>
      </c>
      <c r="B1419" s="31" t="s">
        <v>5148</v>
      </c>
      <c r="C1419" s="31" t="s">
        <v>5149</v>
      </c>
      <c r="D1419" s="29" t="s">
        <v>1169</v>
      </c>
      <c r="E1419" s="91">
        <v>1</v>
      </c>
      <c r="F1419" s="31" t="s">
        <v>2950</v>
      </c>
      <c r="G1419" s="26" t="s">
        <v>567</v>
      </c>
      <c r="H1419" s="26"/>
      <c r="I1419" s="26" t="s">
        <v>1171</v>
      </c>
      <c r="J1419" s="91">
        <v>1</v>
      </c>
      <c r="K1419" s="91">
        <v>1</v>
      </c>
      <c r="L1419" s="91"/>
      <c r="M1419" s="53"/>
      <c r="N1419" s="91"/>
      <c r="O1419" s="91"/>
      <c r="P1419" s="36">
        <v>20</v>
      </c>
      <c r="Q1419" s="42" t="s">
        <v>5301</v>
      </c>
      <c r="R1419" s="44"/>
      <c r="S1419" s="126">
        <v>240</v>
      </c>
      <c r="T1419" s="126" cm="1">
        <f t="array" ref="T1419">_xlfn.IFS(Q1419="始業～就業（8:30～17:15）",R1419*7.75,Q1419="日の入り～日の出",R1419*12,Q1419="その他",S1419)</f>
        <v>240</v>
      </c>
      <c r="U1419" s="35" t="s">
        <v>51</v>
      </c>
    </row>
    <row r="1420" spans="1:21" s="7" customFormat="1" ht="15" customHeight="1">
      <c r="A1420" s="91">
        <v>24</v>
      </c>
      <c r="B1420" s="31" t="s">
        <v>5148</v>
      </c>
      <c r="C1420" s="31" t="s">
        <v>5149</v>
      </c>
      <c r="D1420" s="29" t="s">
        <v>1169</v>
      </c>
      <c r="E1420" s="91">
        <v>1</v>
      </c>
      <c r="F1420" s="31" t="s">
        <v>2950</v>
      </c>
      <c r="G1420" s="26" t="s">
        <v>1172</v>
      </c>
      <c r="H1420" s="26"/>
      <c r="I1420" s="26" t="s">
        <v>98</v>
      </c>
      <c r="J1420" s="91">
        <v>4</v>
      </c>
      <c r="K1420" s="91">
        <v>4</v>
      </c>
      <c r="L1420" s="91"/>
      <c r="M1420" s="53"/>
      <c r="N1420" s="91"/>
      <c r="O1420" s="91"/>
      <c r="P1420" s="36">
        <v>23</v>
      </c>
      <c r="Q1420" s="42" t="s">
        <v>5301</v>
      </c>
      <c r="R1420" s="44"/>
      <c r="S1420" s="126">
        <v>240</v>
      </c>
      <c r="T1420" s="126" cm="1">
        <f t="array" ref="T1420">_xlfn.IFS(Q1420="始業～就業（8:30～17:15）",R1420*7.75,Q1420="日の入り～日の出",R1420*12,Q1420="その他",S1420)</f>
        <v>240</v>
      </c>
      <c r="U1420" s="35" t="s">
        <v>197</v>
      </c>
    </row>
    <row r="1421" spans="1:21" s="7" customFormat="1" ht="15" customHeight="1">
      <c r="A1421" s="91">
        <v>24</v>
      </c>
      <c r="B1421" s="31" t="s">
        <v>5148</v>
      </c>
      <c r="C1421" s="31" t="s">
        <v>5149</v>
      </c>
      <c r="D1421" s="29" t="s">
        <v>1169</v>
      </c>
      <c r="E1421" s="91">
        <v>1</v>
      </c>
      <c r="F1421" s="31" t="s">
        <v>2950</v>
      </c>
      <c r="G1421" s="26" t="s">
        <v>18</v>
      </c>
      <c r="H1421" s="26"/>
      <c r="I1421" s="26" t="s">
        <v>1171</v>
      </c>
      <c r="J1421" s="91">
        <v>1</v>
      </c>
      <c r="K1421" s="91">
        <v>2</v>
      </c>
      <c r="L1421" s="91"/>
      <c r="M1421" s="53"/>
      <c r="N1421" s="91"/>
      <c r="O1421" s="91"/>
      <c r="P1421" s="36">
        <v>25</v>
      </c>
      <c r="Q1421" s="42" t="s">
        <v>5301</v>
      </c>
      <c r="R1421" s="44"/>
      <c r="S1421" s="126">
        <v>240</v>
      </c>
      <c r="T1421" s="126" cm="1">
        <f t="array" ref="T1421">_xlfn.IFS(Q1421="始業～就業（8:30～17:15）",R1421*7.75,Q1421="日の入り～日の出",R1421*12,Q1421="その他",S1421)</f>
        <v>240</v>
      </c>
      <c r="U1421" s="35" t="s">
        <v>51</v>
      </c>
    </row>
    <row r="1422" spans="1:21" s="7" customFormat="1" ht="15" customHeight="1">
      <c r="A1422" s="91">
        <v>24</v>
      </c>
      <c r="B1422" s="31" t="s">
        <v>5148</v>
      </c>
      <c r="C1422" s="31" t="s">
        <v>5149</v>
      </c>
      <c r="D1422" s="29" t="s">
        <v>1169</v>
      </c>
      <c r="E1422" s="91">
        <v>1</v>
      </c>
      <c r="F1422" s="31" t="s">
        <v>2950</v>
      </c>
      <c r="G1422" s="26" t="s">
        <v>18</v>
      </c>
      <c r="H1422" s="26"/>
      <c r="I1422" s="26" t="s">
        <v>1173</v>
      </c>
      <c r="J1422" s="91">
        <v>2</v>
      </c>
      <c r="K1422" s="91">
        <v>2</v>
      </c>
      <c r="L1422" s="91"/>
      <c r="M1422" s="53"/>
      <c r="N1422" s="91"/>
      <c r="O1422" s="91"/>
      <c r="P1422" s="36">
        <v>15</v>
      </c>
      <c r="Q1422" s="42" t="s">
        <v>5301</v>
      </c>
      <c r="R1422" s="44"/>
      <c r="S1422" s="126">
        <v>240</v>
      </c>
      <c r="T1422" s="126" cm="1">
        <f t="array" ref="T1422">_xlfn.IFS(Q1422="始業～就業（8:30～17:15）",R1422*7.75,Q1422="日の入り～日の出",R1422*12,Q1422="その他",S1422)</f>
        <v>240</v>
      </c>
      <c r="U1422" s="35" t="s">
        <v>48</v>
      </c>
    </row>
    <row r="1423" spans="1:21" s="7" customFormat="1" ht="15" customHeight="1">
      <c r="A1423" s="91">
        <v>24</v>
      </c>
      <c r="B1423" s="31" t="s">
        <v>5148</v>
      </c>
      <c r="C1423" s="31" t="s">
        <v>5149</v>
      </c>
      <c r="D1423" s="29" t="s">
        <v>1169</v>
      </c>
      <c r="E1423" s="91">
        <v>1</v>
      </c>
      <c r="F1423" s="31" t="s">
        <v>2950</v>
      </c>
      <c r="G1423" s="26" t="s">
        <v>880</v>
      </c>
      <c r="H1423" s="26"/>
      <c r="I1423" s="26" t="s">
        <v>1171</v>
      </c>
      <c r="J1423" s="91">
        <v>1</v>
      </c>
      <c r="K1423" s="91">
        <v>2</v>
      </c>
      <c r="L1423" s="91"/>
      <c r="M1423" s="53"/>
      <c r="N1423" s="91"/>
      <c r="O1423" s="91"/>
      <c r="P1423" s="36">
        <v>25</v>
      </c>
      <c r="Q1423" s="42" t="s">
        <v>5301</v>
      </c>
      <c r="R1423" s="44"/>
      <c r="S1423" s="126">
        <v>240</v>
      </c>
      <c r="T1423" s="126" cm="1">
        <f t="array" ref="T1423">_xlfn.IFS(Q1423="始業～就業（8:30～17:15）",R1423*7.75,Q1423="日の入り～日の出",R1423*12,Q1423="その他",S1423)</f>
        <v>240</v>
      </c>
      <c r="U1423" s="35" t="s">
        <v>51</v>
      </c>
    </row>
    <row r="1424" spans="1:21" s="7" customFormat="1" ht="15" customHeight="1">
      <c r="A1424" s="91">
        <v>24</v>
      </c>
      <c r="B1424" s="31" t="s">
        <v>5148</v>
      </c>
      <c r="C1424" s="31" t="s">
        <v>5149</v>
      </c>
      <c r="D1424" s="29" t="s">
        <v>1169</v>
      </c>
      <c r="E1424" s="91">
        <v>1</v>
      </c>
      <c r="F1424" s="31" t="s">
        <v>2950</v>
      </c>
      <c r="G1424" s="26" t="s">
        <v>832</v>
      </c>
      <c r="H1424" s="26"/>
      <c r="I1424" s="26" t="s">
        <v>1174</v>
      </c>
      <c r="J1424" s="91">
        <v>4</v>
      </c>
      <c r="K1424" s="91">
        <v>16</v>
      </c>
      <c r="L1424" s="91"/>
      <c r="M1424" s="53"/>
      <c r="N1424" s="91"/>
      <c r="O1424" s="91"/>
      <c r="P1424" s="36">
        <v>40</v>
      </c>
      <c r="Q1424" s="42" t="s">
        <v>5301</v>
      </c>
      <c r="R1424" s="44"/>
      <c r="S1424" s="126">
        <v>480</v>
      </c>
      <c r="T1424" s="126" cm="1">
        <f t="array" ref="T1424">_xlfn.IFS(Q1424="始業～就業（8:30～17:15）",R1424*7.75,Q1424="日の入り～日の出",R1424*12,Q1424="その他",S1424)</f>
        <v>480</v>
      </c>
      <c r="U1424" s="35" t="s">
        <v>5010</v>
      </c>
    </row>
    <row r="1425" spans="1:21" s="7" customFormat="1" ht="15" customHeight="1">
      <c r="A1425" s="91">
        <v>24</v>
      </c>
      <c r="B1425" s="31" t="s">
        <v>5148</v>
      </c>
      <c r="C1425" s="31" t="s">
        <v>5149</v>
      </c>
      <c r="D1425" s="29" t="s">
        <v>1169</v>
      </c>
      <c r="E1425" s="91">
        <v>1</v>
      </c>
      <c r="F1425" s="31" t="s">
        <v>2950</v>
      </c>
      <c r="G1425" s="26" t="s">
        <v>1175</v>
      </c>
      <c r="H1425" s="26"/>
      <c r="I1425" s="26" t="s">
        <v>1171</v>
      </c>
      <c r="J1425" s="91">
        <v>1</v>
      </c>
      <c r="K1425" s="91">
        <v>2</v>
      </c>
      <c r="L1425" s="91"/>
      <c r="M1425" s="53"/>
      <c r="N1425" s="91"/>
      <c r="O1425" s="91"/>
      <c r="P1425" s="36">
        <v>25</v>
      </c>
      <c r="Q1425" s="42" t="s">
        <v>5301</v>
      </c>
      <c r="R1425" s="44"/>
      <c r="S1425" s="126">
        <v>240</v>
      </c>
      <c r="T1425" s="126" cm="1">
        <f t="array" ref="T1425">_xlfn.IFS(Q1425="始業～就業（8:30～17:15）",R1425*7.75,Q1425="日の入り～日の出",R1425*12,Q1425="その他",S1425)</f>
        <v>240</v>
      </c>
      <c r="U1425" s="35" t="s">
        <v>51</v>
      </c>
    </row>
    <row r="1426" spans="1:21" s="7" customFormat="1" ht="15" customHeight="1">
      <c r="A1426" s="91">
        <v>24</v>
      </c>
      <c r="B1426" s="31" t="s">
        <v>5148</v>
      </c>
      <c r="C1426" s="31" t="s">
        <v>5149</v>
      </c>
      <c r="D1426" s="29" t="s">
        <v>1169</v>
      </c>
      <c r="E1426" s="91">
        <v>1</v>
      </c>
      <c r="F1426" s="31" t="s">
        <v>2950</v>
      </c>
      <c r="G1426" s="26" t="s">
        <v>13</v>
      </c>
      <c r="H1426" s="26"/>
      <c r="I1426" s="26" t="s">
        <v>98</v>
      </c>
      <c r="J1426" s="91">
        <v>13</v>
      </c>
      <c r="K1426" s="91">
        <v>13</v>
      </c>
      <c r="L1426" s="91"/>
      <c r="M1426" s="53"/>
      <c r="N1426" s="91"/>
      <c r="O1426" s="91"/>
      <c r="P1426" s="36">
        <v>23</v>
      </c>
      <c r="Q1426" s="42" t="s">
        <v>5301</v>
      </c>
      <c r="R1426" s="44"/>
      <c r="S1426" s="126">
        <v>240</v>
      </c>
      <c r="T1426" s="126" cm="1">
        <f t="array" ref="T1426">_xlfn.IFS(Q1426="始業～就業（8:30～17:15）",R1426*7.75,Q1426="日の入り～日の出",R1426*12,Q1426="その他",S1426)</f>
        <v>240</v>
      </c>
      <c r="U1426" s="35" t="s">
        <v>197</v>
      </c>
    </row>
    <row r="1427" spans="1:21" s="7" customFormat="1" ht="15" customHeight="1">
      <c r="A1427" s="91">
        <v>24</v>
      </c>
      <c r="B1427" s="31" t="s">
        <v>5148</v>
      </c>
      <c r="C1427" s="31" t="s">
        <v>5149</v>
      </c>
      <c r="D1427" s="29" t="s">
        <v>1169</v>
      </c>
      <c r="E1427" s="91">
        <v>1</v>
      </c>
      <c r="F1427" s="31" t="s">
        <v>2950</v>
      </c>
      <c r="G1427" s="26" t="s">
        <v>13</v>
      </c>
      <c r="H1427" s="26"/>
      <c r="I1427" s="26" t="s">
        <v>69</v>
      </c>
      <c r="J1427" s="91">
        <v>3</v>
      </c>
      <c r="K1427" s="91">
        <v>3</v>
      </c>
      <c r="L1427" s="91"/>
      <c r="M1427" s="53"/>
      <c r="N1427" s="91"/>
      <c r="O1427" s="91"/>
      <c r="P1427" s="36">
        <v>35</v>
      </c>
      <c r="Q1427" s="42" t="s">
        <v>5301</v>
      </c>
      <c r="R1427" s="44"/>
      <c r="S1427" s="126">
        <v>240</v>
      </c>
      <c r="T1427" s="126" cm="1">
        <f t="array" ref="T1427">_xlfn.IFS(Q1427="始業～就業（8:30～17:15）",R1427*7.75,Q1427="日の入り～日の出",R1427*12,Q1427="その他",S1427)</f>
        <v>240</v>
      </c>
      <c r="U1427" s="35" t="s">
        <v>291</v>
      </c>
    </row>
    <row r="1428" spans="1:21" s="7" customFormat="1" ht="15" customHeight="1">
      <c r="A1428" s="91">
        <v>24</v>
      </c>
      <c r="B1428" s="31" t="s">
        <v>5148</v>
      </c>
      <c r="C1428" s="31" t="s">
        <v>5149</v>
      </c>
      <c r="D1428" s="29" t="s">
        <v>1169</v>
      </c>
      <c r="E1428" s="91">
        <v>1</v>
      </c>
      <c r="F1428" s="31" t="s">
        <v>2950</v>
      </c>
      <c r="G1428" s="26" t="s">
        <v>13</v>
      </c>
      <c r="H1428" s="26"/>
      <c r="I1428" s="26" t="s">
        <v>528</v>
      </c>
      <c r="J1428" s="91">
        <v>4</v>
      </c>
      <c r="K1428" s="91">
        <v>4</v>
      </c>
      <c r="L1428" s="91"/>
      <c r="M1428" s="53"/>
      <c r="N1428" s="91"/>
      <c r="O1428" s="91"/>
      <c r="P1428" s="36">
        <v>40</v>
      </c>
      <c r="Q1428" s="42" t="s">
        <v>5301</v>
      </c>
      <c r="R1428" s="44"/>
      <c r="S1428" s="126">
        <v>240</v>
      </c>
      <c r="T1428" s="126" cm="1">
        <f t="array" ref="T1428">_xlfn.IFS(Q1428="始業～就業（8:30～17:15）",R1428*7.75,Q1428="日の入り～日の出",R1428*12,Q1428="その他",S1428)</f>
        <v>240</v>
      </c>
      <c r="U1428" s="35" t="s">
        <v>330</v>
      </c>
    </row>
    <row r="1429" spans="1:21" s="7" customFormat="1" ht="15" customHeight="1">
      <c r="A1429" s="91">
        <v>24</v>
      </c>
      <c r="B1429" s="31" t="s">
        <v>5148</v>
      </c>
      <c r="C1429" s="31" t="s">
        <v>5149</v>
      </c>
      <c r="D1429" s="29" t="s">
        <v>1169</v>
      </c>
      <c r="E1429" s="91">
        <v>1</v>
      </c>
      <c r="F1429" s="31" t="s">
        <v>2950</v>
      </c>
      <c r="G1429" s="26" t="s">
        <v>13</v>
      </c>
      <c r="H1429" s="26"/>
      <c r="I1429" s="26" t="s">
        <v>430</v>
      </c>
      <c r="J1429" s="91">
        <v>4</v>
      </c>
      <c r="K1429" s="91">
        <v>4</v>
      </c>
      <c r="L1429" s="91" t="s">
        <v>5019</v>
      </c>
      <c r="M1429" s="53">
        <v>11</v>
      </c>
      <c r="N1429" s="91"/>
      <c r="O1429" s="91"/>
      <c r="P1429" s="36">
        <v>440</v>
      </c>
      <c r="Q1429" s="42" t="s">
        <v>5301</v>
      </c>
      <c r="R1429" s="44"/>
      <c r="S1429" s="126">
        <v>240</v>
      </c>
      <c r="T1429" s="126" cm="1">
        <f t="array" ref="T1429">_xlfn.IFS(Q1429="始業～就業（8:30～17:15）",R1429*7.75,Q1429="日の入り～日の出",R1429*12,Q1429="その他",S1429)</f>
        <v>240</v>
      </c>
      <c r="U1429" s="35" t="s">
        <v>5972</v>
      </c>
    </row>
    <row r="1430" spans="1:21" s="7" customFormat="1" ht="15" customHeight="1">
      <c r="A1430" s="91">
        <v>24</v>
      </c>
      <c r="B1430" s="31" t="s">
        <v>5148</v>
      </c>
      <c r="C1430" s="31" t="s">
        <v>5149</v>
      </c>
      <c r="D1430" s="29" t="s">
        <v>1169</v>
      </c>
      <c r="E1430" s="91">
        <v>1</v>
      </c>
      <c r="F1430" s="31" t="s">
        <v>2950</v>
      </c>
      <c r="G1430" s="26" t="s">
        <v>1176</v>
      </c>
      <c r="H1430" s="26"/>
      <c r="I1430" s="26" t="s">
        <v>98</v>
      </c>
      <c r="J1430" s="91">
        <v>4</v>
      </c>
      <c r="K1430" s="91">
        <v>4</v>
      </c>
      <c r="L1430" s="91"/>
      <c r="M1430" s="53"/>
      <c r="N1430" s="91"/>
      <c r="O1430" s="91"/>
      <c r="P1430" s="36">
        <v>23</v>
      </c>
      <c r="Q1430" s="42" t="s">
        <v>5301</v>
      </c>
      <c r="R1430" s="44"/>
      <c r="S1430" s="126">
        <v>240</v>
      </c>
      <c r="T1430" s="126" cm="1">
        <f t="array" ref="T1430">_xlfn.IFS(Q1430="始業～就業（8:30～17:15）",R1430*7.75,Q1430="日の入り～日の出",R1430*12,Q1430="その他",S1430)</f>
        <v>240</v>
      </c>
      <c r="U1430" s="35" t="s">
        <v>197</v>
      </c>
    </row>
    <row r="1431" spans="1:21" s="7" customFormat="1" ht="15" customHeight="1">
      <c r="A1431" s="91">
        <v>24</v>
      </c>
      <c r="B1431" s="31" t="s">
        <v>5148</v>
      </c>
      <c r="C1431" s="31" t="s">
        <v>5149</v>
      </c>
      <c r="D1431" s="29" t="s">
        <v>1169</v>
      </c>
      <c r="E1431" s="91">
        <v>1</v>
      </c>
      <c r="F1431" s="31" t="s">
        <v>2950</v>
      </c>
      <c r="G1431" s="26" t="s">
        <v>1177</v>
      </c>
      <c r="H1431" s="26"/>
      <c r="I1431" s="26" t="s">
        <v>69</v>
      </c>
      <c r="J1431" s="91">
        <v>2</v>
      </c>
      <c r="K1431" s="91">
        <v>2</v>
      </c>
      <c r="L1431" s="91"/>
      <c r="M1431" s="53"/>
      <c r="N1431" s="91"/>
      <c r="O1431" s="91"/>
      <c r="P1431" s="36">
        <v>35</v>
      </c>
      <c r="Q1431" s="42" t="s">
        <v>5301</v>
      </c>
      <c r="R1431" s="44"/>
      <c r="S1431" s="126">
        <v>240</v>
      </c>
      <c r="T1431" s="126" cm="1">
        <f t="array" ref="T1431">_xlfn.IFS(Q1431="始業～就業（8:30～17:15）",R1431*7.75,Q1431="日の入り～日の出",R1431*12,Q1431="その他",S1431)</f>
        <v>240</v>
      </c>
      <c r="U1431" s="35" t="s">
        <v>291</v>
      </c>
    </row>
    <row r="1432" spans="1:21" s="7" customFormat="1" ht="15" customHeight="1">
      <c r="A1432" s="91">
        <v>24</v>
      </c>
      <c r="B1432" s="31" t="s">
        <v>5148</v>
      </c>
      <c r="C1432" s="31" t="s">
        <v>5149</v>
      </c>
      <c r="D1432" s="29" t="s">
        <v>1169</v>
      </c>
      <c r="E1432" s="91">
        <v>1</v>
      </c>
      <c r="F1432" s="31" t="s">
        <v>2950</v>
      </c>
      <c r="G1432" s="26" t="s">
        <v>1178</v>
      </c>
      <c r="H1432" s="26"/>
      <c r="I1432" s="26" t="s">
        <v>15</v>
      </c>
      <c r="J1432" s="91">
        <v>2</v>
      </c>
      <c r="K1432" s="91">
        <v>2</v>
      </c>
      <c r="L1432" s="91"/>
      <c r="M1432" s="53"/>
      <c r="N1432" s="91"/>
      <c r="O1432" s="91"/>
      <c r="P1432" s="36">
        <v>60</v>
      </c>
      <c r="Q1432" s="42" t="s">
        <v>5301</v>
      </c>
      <c r="R1432" s="44"/>
      <c r="S1432" s="126">
        <v>240</v>
      </c>
      <c r="T1432" s="126" cm="1">
        <f t="array" ref="T1432">_xlfn.IFS(Q1432="始業～就業（8:30～17:15）",R1432*7.75,Q1432="日の入り～日の出",R1432*12,Q1432="その他",S1432)</f>
        <v>240</v>
      </c>
      <c r="U1432" s="35" t="s">
        <v>320</v>
      </c>
    </row>
    <row r="1433" spans="1:21" s="7" customFormat="1" ht="15" customHeight="1">
      <c r="A1433" s="91">
        <v>24</v>
      </c>
      <c r="B1433" s="31" t="s">
        <v>5148</v>
      </c>
      <c r="C1433" s="31" t="s">
        <v>5149</v>
      </c>
      <c r="D1433" s="29" t="s">
        <v>1169</v>
      </c>
      <c r="E1433" s="91">
        <v>1</v>
      </c>
      <c r="F1433" s="31" t="s">
        <v>2950</v>
      </c>
      <c r="G1433" s="26" t="s">
        <v>1179</v>
      </c>
      <c r="H1433" s="26"/>
      <c r="I1433" s="26" t="s">
        <v>52</v>
      </c>
      <c r="J1433" s="91">
        <v>1</v>
      </c>
      <c r="K1433" s="91">
        <v>1</v>
      </c>
      <c r="L1433" s="91"/>
      <c r="M1433" s="53"/>
      <c r="N1433" s="91"/>
      <c r="O1433" s="91"/>
      <c r="P1433" s="36">
        <v>25</v>
      </c>
      <c r="Q1433" s="42" t="s">
        <v>5301</v>
      </c>
      <c r="R1433" s="44"/>
      <c r="S1433" s="126">
        <v>240</v>
      </c>
      <c r="T1433" s="126" cm="1">
        <f t="array" ref="T1433">_xlfn.IFS(Q1433="始業～就業（8:30～17:15）",R1433*7.75,Q1433="日の入り～日の出",R1433*12,Q1433="その他",S1433)</f>
        <v>240</v>
      </c>
      <c r="U1433" s="35" t="s">
        <v>51</v>
      </c>
    </row>
    <row r="1434" spans="1:21" s="7" customFormat="1" ht="15" customHeight="1">
      <c r="A1434" s="91">
        <v>24</v>
      </c>
      <c r="B1434" s="31" t="s">
        <v>5148</v>
      </c>
      <c r="C1434" s="31" t="s">
        <v>5149</v>
      </c>
      <c r="D1434" s="29" t="s">
        <v>1169</v>
      </c>
      <c r="E1434" s="91">
        <v>1</v>
      </c>
      <c r="F1434" s="31" t="s">
        <v>2950</v>
      </c>
      <c r="G1434" s="26" t="s">
        <v>18</v>
      </c>
      <c r="H1434" s="26"/>
      <c r="I1434" s="26" t="s">
        <v>1171</v>
      </c>
      <c r="J1434" s="91">
        <v>1</v>
      </c>
      <c r="K1434" s="91">
        <v>2</v>
      </c>
      <c r="L1434" s="91"/>
      <c r="M1434" s="53"/>
      <c r="N1434" s="91"/>
      <c r="O1434" s="91"/>
      <c r="P1434" s="36">
        <v>25</v>
      </c>
      <c r="Q1434" s="42" t="s">
        <v>5301</v>
      </c>
      <c r="R1434" s="44"/>
      <c r="S1434" s="126">
        <v>240</v>
      </c>
      <c r="T1434" s="126" cm="1">
        <f t="array" ref="T1434">_xlfn.IFS(Q1434="始業～就業（8:30～17:15）",R1434*7.75,Q1434="日の入り～日の出",R1434*12,Q1434="その他",S1434)</f>
        <v>240</v>
      </c>
      <c r="U1434" s="35" t="s">
        <v>51</v>
      </c>
    </row>
    <row r="1435" spans="1:21" s="7" customFormat="1" ht="15" customHeight="1">
      <c r="A1435" s="91">
        <v>24</v>
      </c>
      <c r="B1435" s="31" t="s">
        <v>5148</v>
      </c>
      <c r="C1435" s="31" t="s">
        <v>5149</v>
      </c>
      <c r="D1435" s="29" t="s">
        <v>1169</v>
      </c>
      <c r="E1435" s="91">
        <v>1</v>
      </c>
      <c r="F1435" s="31" t="s">
        <v>2950</v>
      </c>
      <c r="G1435" s="26" t="s">
        <v>1180</v>
      </c>
      <c r="H1435" s="26"/>
      <c r="I1435" s="26" t="s">
        <v>1181</v>
      </c>
      <c r="J1435" s="91">
        <v>3</v>
      </c>
      <c r="K1435" s="91">
        <v>15</v>
      </c>
      <c r="L1435" s="91"/>
      <c r="M1435" s="53"/>
      <c r="N1435" s="91"/>
      <c r="O1435" s="91"/>
      <c r="P1435" s="36">
        <v>25</v>
      </c>
      <c r="Q1435" s="42" t="s">
        <v>5301</v>
      </c>
      <c r="R1435" s="44"/>
      <c r="S1435" s="126">
        <v>240</v>
      </c>
      <c r="T1435" s="126" cm="1">
        <f t="array" ref="T1435">_xlfn.IFS(Q1435="始業～就業（8:30～17:15）",R1435*7.75,Q1435="日の入り～日の出",R1435*12,Q1435="その他",S1435)</f>
        <v>240</v>
      </c>
      <c r="U1435" s="35" t="s">
        <v>51</v>
      </c>
    </row>
    <row r="1436" spans="1:21" s="7" customFormat="1" ht="15" customHeight="1">
      <c r="A1436" s="91">
        <v>24</v>
      </c>
      <c r="B1436" s="31" t="s">
        <v>5148</v>
      </c>
      <c r="C1436" s="31" t="s">
        <v>5149</v>
      </c>
      <c r="D1436" s="29" t="s">
        <v>1169</v>
      </c>
      <c r="E1436" s="91">
        <v>1</v>
      </c>
      <c r="F1436" s="31" t="s">
        <v>2950</v>
      </c>
      <c r="G1436" s="26" t="s">
        <v>1182</v>
      </c>
      <c r="H1436" s="26"/>
      <c r="I1436" s="26" t="s">
        <v>1183</v>
      </c>
      <c r="J1436" s="91">
        <v>1</v>
      </c>
      <c r="K1436" s="91">
        <v>1</v>
      </c>
      <c r="L1436" s="91"/>
      <c r="M1436" s="53"/>
      <c r="N1436" s="91"/>
      <c r="O1436" s="91"/>
      <c r="P1436" s="36">
        <v>125</v>
      </c>
      <c r="Q1436" s="42" t="s">
        <v>5301</v>
      </c>
      <c r="R1436" s="44"/>
      <c r="S1436" s="126">
        <v>240</v>
      </c>
      <c r="T1436" s="126" cm="1">
        <f t="array" ref="T1436">_xlfn.IFS(Q1436="始業～就業（8:30～17:15）",R1436*7.75,Q1436="日の入り～日の出",R1436*12,Q1436="その他",S1436)</f>
        <v>240</v>
      </c>
      <c r="U1436" s="35" t="s">
        <v>296</v>
      </c>
    </row>
    <row r="1437" spans="1:21" s="7" customFormat="1" ht="15" customHeight="1">
      <c r="A1437" s="91">
        <v>24</v>
      </c>
      <c r="B1437" s="31" t="s">
        <v>5148</v>
      </c>
      <c r="C1437" s="31" t="s">
        <v>5149</v>
      </c>
      <c r="D1437" s="29" t="s">
        <v>1169</v>
      </c>
      <c r="E1437" s="91">
        <v>1</v>
      </c>
      <c r="F1437" s="31" t="s">
        <v>2950</v>
      </c>
      <c r="G1437" s="26" t="s">
        <v>1184</v>
      </c>
      <c r="H1437" s="26"/>
      <c r="I1437" s="26" t="s">
        <v>45</v>
      </c>
      <c r="J1437" s="91">
        <v>2</v>
      </c>
      <c r="K1437" s="91">
        <v>4</v>
      </c>
      <c r="L1437" s="91"/>
      <c r="M1437" s="53"/>
      <c r="N1437" s="91"/>
      <c r="O1437" s="91"/>
      <c r="P1437" s="36">
        <v>45</v>
      </c>
      <c r="Q1437" s="42" t="s">
        <v>5301</v>
      </c>
      <c r="R1437" s="44"/>
      <c r="S1437" s="126">
        <v>240</v>
      </c>
      <c r="T1437" s="126" cm="1">
        <f t="array" ref="T1437">_xlfn.IFS(Q1437="始業～就業（8:30～17:15）",R1437*7.75,Q1437="日の入り～日の出",R1437*12,Q1437="その他",S1437)</f>
        <v>240</v>
      </c>
      <c r="U1437" s="35" t="s">
        <v>4948</v>
      </c>
    </row>
    <row r="1438" spans="1:21" s="7" customFormat="1" ht="15" customHeight="1">
      <c r="A1438" s="91">
        <v>24</v>
      </c>
      <c r="B1438" s="31" t="s">
        <v>5148</v>
      </c>
      <c r="C1438" s="31" t="s">
        <v>5149</v>
      </c>
      <c r="D1438" s="29" t="s">
        <v>1169</v>
      </c>
      <c r="E1438" s="91">
        <v>1</v>
      </c>
      <c r="F1438" s="31" t="s">
        <v>2950</v>
      </c>
      <c r="G1438" s="26" t="s">
        <v>1184</v>
      </c>
      <c r="H1438" s="26"/>
      <c r="I1438" s="26" t="s">
        <v>1171</v>
      </c>
      <c r="J1438" s="91">
        <v>1</v>
      </c>
      <c r="K1438" s="91">
        <v>1</v>
      </c>
      <c r="L1438" s="91"/>
      <c r="M1438" s="53"/>
      <c r="N1438" s="91"/>
      <c r="O1438" s="91"/>
      <c r="P1438" s="36">
        <v>25</v>
      </c>
      <c r="Q1438" s="42" t="s">
        <v>5301</v>
      </c>
      <c r="R1438" s="44"/>
      <c r="S1438" s="126">
        <v>240</v>
      </c>
      <c r="T1438" s="126" cm="1">
        <f t="array" ref="T1438">_xlfn.IFS(Q1438="始業～就業（8:30～17:15）",R1438*7.75,Q1438="日の入り～日の出",R1438*12,Q1438="その他",S1438)</f>
        <v>240</v>
      </c>
      <c r="U1438" s="35" t="s">
        <v>51</v>
      </c>
    </row>
    <row r="1439" spans="1:21" s="7" customFormat="1" ht="15" customHeight="1">
      <c r="A1439" s="91">
        <v>24</v>
      </c>
      <c r="B1439" s="31" t="s">
        <v>5148</v>
      </c>
      <c r="C1439" s="31" t="s">
        <v>5149</v>
      </c>
      <c r="D1439" s="29" t="s">
        <v>1169</v>
      </c>
      <c r="E1439" s="91">
        <v>1</v>
      </c>
      <c r="F1439" s="31" t="s">
        <v>1189</v>
      </c>
      <c r="G1439" s="26" t="s">
        <v>1189</v>
      </c>
      <c r="H1439" s="26"/>
      <c r="I1439" s="26" t="s">
        <v>45</v>
      </c>
      <c r="J1439" s="91">
        <v>78</v>
      </c>
      <c r="K1439" s="91">
        <v>156</v>
      </c>
      <c r="L1439" s="91"/>
      <c r="M1439" s="53"/>
      <c r="N1439" s="91"/>
      <c r="O1439" s="91"/>
      <c r="P1439" s="36">
        <v>45</v>
      </c>
      <c r="Q1439" s="42" t="s">
        <v>5301</v>
      </c>
      <c r="R1439" s="44"/>
      <c r="S1439" s="126">
        <v>480</v>
      </c>
      <c r="T1439" s="126" cm="1">
        <f t="array" ref="T1439">_xlfn.IFS(Q1439="始業～就業（8:30～17:15）",R1439*7.75,Q1439="日の入り～日の出",R1439*12,Q1439="その他",S1439)</f>
        <v>480</v>
      </c>
      <c r="U1439" s="35" t="s">
        <v>4948</v>
      </c>
    </row>
    <row r="1440" spans="1:21" s="7" customFormat="1" ht="15" customHeight="1">
      <c r="A1440" s="91">
        <v>24</v>
      </c>
      <c r="B1440" s="31" t="s">
        <v>5148</v>
      </c>
      <c r="C1440" s="31" t="s">
        <v>5149</v>
      </c>
      <c r="D1440" s="29" t="s">
        <v>1169</v>
      </c>
      <c r="E1440" s="91">
        <v>1</v>
      </c>
      <c r="F1440" s="31" t="s">
        <v>1189</v>
      </c>
      <c r="G1440" s="26" t="s">
        <v>1189</v>
      </c>
      <c r="H1440" s="26"/>
      <c r="I1440" s="26" t="s">
        <v>430</v>
      </c>
      <c r="J1440" s="91">
        <v>15</v>
      </c>
      <c r="K1440" s="91">
        <v>15</v>
      </c>
      <c r="L1440" s="91"/>
      <c r="M1440" s="53"/>
      <c r="N1440" s="91"/>
      <c r="O1440" s="91"/>
      <c r="P1440" s="36">
        <v>440</v>
      </c>
      <c r="Q1440" s="42" t="s">
        <v>5301</v>
      </c>
      <c r="R1440" s="44"/>
      <c r="S1440" s="126">
        <v>8760</v>
      </c>
      <c r="T1440" s="126" cm="1">
        <f t="array" ref="T1440">_xlfn.IFS(Q1440="始業～就業（8:30～17:15）",R1440*7.75,Q1440="日の入り～日の出",R1440*12,Q1440="その他",S1440)</f>
        <v>8760</v>
      </c>
      <c r="U1440" s="35" t="s">
        <v>5973</v>
      </c>
    </row>
    <row r="1441" spans="1:21" s="7" customFormat="1" ht="15" customHeight="1">
      <c r="A1441" s="91">
        <v>24</v>
      </c>
      <c r="B1441" s="31" t="s">
        <v>5148</v>
      </c>
      <c r="C1441" s="31" t="s">
        <v>5149</v>
      </c>
      <c r="D1441" s="29" t="s">
        <v>1169</v>
      </c>
      <c r="E1441" s="91">
        <v>1</v>
      </c>
      <c r="F1441" s="31" t="s">
        <v>1189</v>
      </c>
      <c r="G1441" s="26" t="s">
        <v>1190</v>
      </c>
      <c r="H1441" s="26"/>
      <c r="I1441" s="26" t="s">
        <v>430</v>
      </c>
      <c r="J1441" s="91">
        <v>10</v>
      </c>
      <c r="K1441" s="91">
        <v>10</v>
      </c>
      <c r="L1441" s="91"/>
      <c r="M1441" s="53"/>
      <c r="N1441" s="91"/>
      <c r="O1441" s="91"/>
      <c r="P1441" s="36">
        <v>440</v>
      </c>
      <c r="Q1441" s="42" t="s">
        <v>5301</v>
      </c>
      <c r="R1441" s="44"/>
      <c r="S1441" s="126">
        <v>2190</v>
      </c>
      <c r="T1441" s="126" cm="1">
        <f t="array" ref="T1441">_xlfn.IFS(Q1441="始業～就業（8:30～17:15）",R1441*7.75,Q1441="日の入り～日の出",R1441*12,Q1441="その他",S1441)</f>
        <v>2190</v>
      </c>
      <c r="U1441" s="35" t="s">
        <v>5973</v>
      </c>
    </row>
    <row r="1442" spans="1:21" s="7" customFormat="1" ht="15" customHeight="1">
      <c r="A1442" s="91">
        <v>24</v>
      </c>
      <c r="B1442" s="31" t="s">
        <v>5148</v>
      </c>
      <c r="C1442" s="31" t="s">
        <v>5149</v>
      </c>
      <c r="D1442" s="29" t="s">
        <v>1169</v>
      </c>
      <c r="E1442" s="91">
        <v>1</v>
      </c>
      <c r="F1442" s="31" t="s">
        <v>1189</v>
      </c>
      <c r="G1442" s="26" t="s">
        <v>1191</v>
      </c>
      <c r="H1442" s="26"/>
      <c r="I1442" s="26" t="s">
        <v>1170</v>
      </c>
      <c r="J1442" s="91">
        <v>68</v>
      </c>
      <c r="K1442" s="91">
        <v>68</v>
      </c>
      <c r="L1442" s="91"/>
      <c r="M1442" s="53"/>
      <c r="N1442" s="91"/>
      <c r="O1442" s="91"/>
      <c r="P1442" s="36">
        <v>45</v>
      </c>
      <c r="Q1442" s="36" t="s">
        <v>5040</v>
      </c>
      <c r="R1442" s="44">
        <v>240</v>
      </c>
      <c r="S1442" s="126"/>
      <c r="T1442" s="126" cm="1">
        <f t="array" ref="T1442">_xlfn.IFS(Q1442="始業～就業（8:30～17:15）",R1442*7.75,Q1442="日の入り～日の出",R1442*12,Q1442="その他",S1442)</f>
        <v>1860</v>
      </c>
      <c r="U1442" s="35" t="s">
        <v>4948</v>
      </c>
    </row>
    <row r="1443" spans="1:21" s="7" customFormat="1" ht="15" customHeight="1">
      <c r="A1443" s="91">
        <v>24</v>
      </c>
      <c r="B1443" s="31" t="s">
        <v>5148</v>
      </c>
      <c r="C1443" s="31" t="s">
        <v>5149</v>
      </c>
      <c r="D1443" s="29" t="s">
        <v>1169</v>
      </c>
      <c r="E1443" s="91">
        <v>1</v>
      </c>
      <c r="F1443" s="31" t="s">
        <v>1189</v>
      </c>
      <c r="G1443" s="26" t="s">
        <v>1179</v>
      </c>
      <c r="H1443" s="26"/>
      <c r="I1443" s="26" t="s">
        <v>45</v>
      </c>
      <c r="J1443" s="91">
        <v>1</v>
      </c>
      <c r="K1443" s="91">
        <v>1</v>
      </c>
      <c r="L1443" s="91"/>
      <c r="M1443" s="53"/>
      <c r="N1443" s="91"/>
      <c r="O1443" s="91"/>
      <c r="P1443" s="36">
        <v>45</v>
      </c>
      <c r="Q1443" s="42" t="s">
        <v>5301</v>
      </c>
      <c r="R1443" s="44"/>
      <c r="S1443" s="126">
        <v>240</v>
      </c>
      <c r="T1443" s="126" cm="1">
        <f t="array" ref="T1443">_xlfn.IFS(Q1443="始業～就業（8:30～17:15）",R1443*7.75,Q1443="日の入り～日の出",R1443*12,Q1443="その他",S1443)</f>
        <v>240</v>
      </c>
      <c r="U1443" s="35" t="s">
        <v>4948</v>
      </c>
    </row>
    <row r="1444" spans="1:21" s="7" customFormat="1" ht="15" customHeight="1">
      <c r="A1444" s="91">
        <v>24</v>
      </c>
      <c r="B1444" s="31" t="s">
        <v>5148</v>
      </c>
      <c r="C1444" s="31" t="s">
        <v>5149</v>
      </c>
      <c r="D1444" s="29" t="s">
        <v>1169</v>
      </c>
      <c r="E1444" s="91">
        <v>1</v>
      </c>
      <c r="F1444" s="31" t="s">
        <v>1189</v>
      </c>
      <c r="G1444" s="26" t="s">
        <v>18</v>
      </c>
      <c r="H1444" s="26"/>
      <c r="I1444" s="26" t="s">
        <v>15</v>
      </c>
      <c r="J1444" s="91">
        <v>1</v>
      </c>
      <c r="K1444" s="91">
        <v>1</v>
      </c>
      <c r="L1444" s="91"/>
      <c r="M1444" s="53"/>
      <c r="N1444" s="91"/>
      <c r="O1444" s="91"/>
      <c r="P1444" s="36">
        <v>60</v>
      </c>
      <c r="Q1444" s="42" t="s">
        <v>5301</v>
      </c>
      <c r="R1444" s="44"/>
      <c r="S1444" s="126">
        <v>240</v>
      </c>
      <c r="T1444" s="126" cm="1">
        <f t="array" ref="T1444">_xlfn.IFS(Q1444="始業～就業（8:30～17:15）",R1444*7.75,Q1444="日の入り～日の出",R1444*12,Q1444="その他",S1444)</f>
        <v>240</v>
      </c>
      <c r="U1444" s="35" t="s">
        <v>320</v>
      </c>
    </row>
    <row r="1445" spans="1:21" s="7" customFormat="1" ht="15" customHeight="1">
      <c r="A1445" s="91">
        <v>24</v>
      </c>
      <c r="B1445" s="31" t="s">
        <v>5148</v>
      </c>
      <c r="C1445" s="31" t="s">
        <v>5149</v>
      </c>
      <c r="D1445" s="29" t="s">
        <v>1169</v>
      </c>
      <c r="E1445" s="91">
        <v>1</v>
      </c>
      <c r="F1445" s="31" t="s">
        <v>1189</v>
      </c>
      <c r="G1445" s="26" t="s">
        <v>1192</v>
      </c>
      <c r="H1445" s="26"/>
      <c r="I1445" s="26" t="s">
        <v>1170</v>
      </c>
      <c r="J1445" s="91">
        <v>4</v>
      </c>
      <c r="K1445" s="91">
        <v>8</v>
      </c>
      <c r="L1445" s="91"/>
      <c r="M1445" s="53"/>
      <c r="N1445" s="91"/>
      <c r="O1445" s="91"/>
      <c r="P1445" s="36">
        <v>45</v>
      </c>
      <c r="Q1445" s="42" t="s">
        <v>5301</v>
      </c>
      <c r="R1445" s="44"/>
      <c r="S1445" s="126">
        <v>240</v>
      </c>
      <c r="T1445" s="126" cm="1">
        <f t="array" ref="T1445">_xlfn.IFS(Q1445="始業～就業（8:30～17:15）",R1445*7.75,Q1445="日の入り～日の出",R1445*12,Q1445="その他",S1445)</f>
        <v>240</v>
      </c>
      <c r="U1445" s="35" t="s">
        <v>4948</v>
      </c>
    </row>
    <row r="1446" spans="1:21" s="7" customFormat="1" ht="15" customHeight="1">
      <c r="A1446" s="91">
        <v>24</v>
      </c>
      <c r="B1446" s="31" t="s">
        <v>5148</v>
      </c>
      <c r="C1446" s="31" t="s">
        <v>5149</v>
      </c>
      <c r="D1446" s="29" t="s">
        <v>1169</v>
      </c>
      <c r="E1446" s="91">
        <v>1</v>
      </c>
      <c r="F1446" s="31" t="s">
        <v>1193</v>
      </c>
      <c r="G1446" s="26" t="s">
        <v>1193</v>
      </c>
      <c r="H1446" s="26"/>
      <c r="I1446" s="26" t="s">
        <v>430</v>
      </c>
      <c r="J1446" s="91">
        <v>3</v>
      </c>
      <c r="K1446" s="91">
        <v>6</v>
      </c>
      <c r="L1446" s="91"/>
      <c r="M1446" s="53"/>
      <c r="N1446" s="91"/>
      <c r="O1446" s="91"/>
      <c r="P1446" s="36">
        <v>440</v>
      </c>
      <c r="Q1446" s="42" t="s">
        <v>5304</v>
      </c>
      <c r="R1446" s="44"/>
      <c r="S1446" s="126">
        <v>480</v>
      </c>
      <c r="T1446" s="126" cm="1">
        <f t="array" ref="T1446">_xlfn.IFS(Q1446="始業～就業（8:30～17:15）",R1446*7.75,Q1446="日の入り～日の出",R1446*12,Q1446="その他",S1446)</f>
        <v>480</v>
      </c>
      <c r="U1446" s="35" t="s">
        <v>5973</v>
      </c>
    </row>
    <row r="1447" spans="1:21" s="7" customFormat="1" ht="15" customHeight="1">
      <c r="A1447" s="91">
        <v>24</v>
      </c>
      <c r="B1447" s="31" t="s">
        <v>5148</v>
      </c>
      <c r="C1447" s="31" t="s">
        <v>5149</v>
      </c>
      <c r="D1447" s="29" t="s">
        <v>1169</v>
      </c>
      <c r="E1447" s="91">
        <v>1</v>
      </c>
      <c r="F1447" s="31" t="s">
        <v>1193</v>
      </c>
      <c r="G1447" s="26" t="s">
        <v>1193</v>
      </c>
      <c r="H1447" s="26"/>
      <c r="I1447" s="26" t="s">
        <v>45</v>
      </c>
      <c r="J1447" s="91">
        <v>13</v>
      </c>
      <c r="K1447" s="91">
        <v>13</v>
      </c>
      <c r="L1447" s="91"/>
      <c r="M1447" s="53"/>
      <c r="N1447" s="91"/>
      <c r="O1447" s="91"/>
      <c r="P1447" s="36">
        <v>45</v>
      </c>
      <c r="Q1447" s="42" t="s">
        <v>5304</v>
      </c>
      <c r="R1447" s="44"/>
      <c r="S1447" s="126">
        <v>480</v>
      </c>
      <c r="T1447" s="126" cm="1">
        <f t="array" ref="T1447">_xlfn.IFS(Q1447="始業～就業（8:30～17:15）",R1447*7.75,Q1447="日の入り～日の出",R1447*12,Q1447="その他",S1447)</f>
        <v>480</v>
      </c>
      <c r="U1447" s="35" t="s">
        <v>4948</v>
      </c>
    </row>
    <row r="1448" spans="1:21" s="7" customFormat="1" ht="15" customHeight="1">
      <c r="A1448" s="91">
        <v>24</v>
      </c>
      <c r="B1448" s="31" t="s">
        <v>5148</v>
      </c>
      <c r="C1448" s="31" t="s">
        <v>5149</v>
      </c>
      <c r="D1448" s="29" t="s">
        <v>1169</v>
      </c>
      <c r="E1448" s="91">
        <v>1</v>
      </c>
      <c r="F1448" s="31" t="s">
        <v>1193</v>
      </c>
      <c r="G1448" s="26" t="s">
        <v>1193</v>
      </c>
      <c r="H1448" s="26"/>
      <c r="I1448" s="26" t="s">
        <v>1170</v>
      </c>
      <c r="J1448" s="91">
        <v>2</v>
      </c>
      <c r="K1448" s="91">
        <v>2</v>
      </c>
      <c r="L1448" s="91"/>
      <c r="M1448" s="53"/>
      <c r="N1448" s="91"/>
      <c r="O1448" s="91"/>
      <c r="P1448" s="36">
        <v>45</v>
      </c>
      <c r="Q1448" s="42" t="s">
        <v>5304</v>
      </c>
      <c r="R1448" s="44"/>
      <c r="S1448" s="126">
        <v>480</v>
      </c>
      <c r="T1448" s="126" cm="1">
        <f t="array" ref="T1448">_xlfn.IFS(Q1448="始業～就業（8:30～17:15）",R1448*7.75,Q1448="日の入り～日の出",R1448*12,Q1448="その他",S1448)</f>
        <v>480</v>
      </c>
      <c r="U1448" s="35" t="s">
        <v>4948</v>
      </c>
    </row>
    <row r="1449" spans="1:21" s="7" customFormat="1" ht="15" customHeight="1">
      <c r="A1449" s="91">
        <v>24</v>
      </c>
      <c r="B1449" s="31" t="s">
        <v>5148</v>
      </c>
      <c r="C1449" s="31" t="s">
        <v>5149</v>
      </c>
      <c r="D1449" s="29" t="s">
        <v>1169</v>
      </c>
      <c r="E1449" s="91">
        <v>1</v>
      </c>
      <c r="F1449" s="31" t="s">
        <v>1193</v>
      </c>
      <c r="G1449" s="26" t="s">
        <v>1193</v>
      </c>
      <c r="H1449" s="26"/>
      <c r="I1449" s="26" t="s">
        <v>1171</v>
      </c>
      <c r="J1449" s="91">
        <v>1</v>
      </c>
      <c r="K1449" s="91">
        <v>1</v>
      </c>
      <c r="L1449" s="91"/>
      <c r="M1449" s="53"/>
      <c r="N1449" s="91"/>
      <c r="O1449" s="91"/>
      <c r="P1449" s="36">
        <v>25</v>
      </c>
      <c r="Q1449" s="42" t="s">
        <v>5304</v>
      </c>
      <c r="R1449" s="44"/>
      <c r="S1449" s="126">
        <v>480</v>
      </c>
      <c r="T1449" s="126" cm="1">
        <f t="array" ref="T1449">_xlfn.IFS(Q1449="始業～就業（8:30～17:15）",R1449*7.75,Q1449="日の入り～日の出",R1449*12,Q1449="その他",S1449)</f>
        <v>480</v>
      </c>
      <c r="U1449" s="35" t="s">
        <v>51</v>
      </c>
    </row>
    <row r="1450" spans="1:21" s="7" customFormat="1" ht="15" customHeight="1">
      <c r="A1450" s="91">
        <v>24</v>
      </c>
      <c r="B1450" s="31" t="s">
        <v>5148</v>
      </c>
      <c r="C1450" s="31" t="s">
        <v>5149</v>
      </c>
      <c r="D1450" s="29" t="s">
        <v>1169</v>
      </c>
      <c r="E1450" s="91">
        <v>1</v>
      </c>
      <c r="F1450" s="31" t="s">
        <v>1194</v>
      </c>
      <c r="G1450" s="26" t="s">
        <v>1194</v>
      </c>
      <c r="H1450" s="26"/>
      <c r="I1450" s="26" t="s">
        <v>45</v>
      </c>
      <c r="J1450" s="91">
        <v>48</v>
      </c>
      <c r="K1450" s="91">
        <v>48</v>
      </c>
      <c r="L1450" s="91"/>
      <c r="M1450" s="53"/>
      <c r="N1450" s="91"/>
      <c r="O1450" s="91"/>
      <c r="P1450" s="36">
        <v>45</v>
      </c>
      <c r="Q1450" s="36" t="s">
        <v>5040</v>
      </c>
      <c r="R1450" s="44">
        <v>240</v>
      </c>
      <c r="S1450" s="126"/>
      <c r="T1450" s="126" cm="1">
        <f t="array" ref="T1450">_xlfn.IFS(Q1450="始業～就業（8:30～17:15）",R1450*7.75,Q1450="日の入り～日の出",R1450*12,Q1450="その他",S1450)</f>
        <v>1860</v>
      </c>
      <c r="U1450" s="35" t="s">
        <v>4948</v>
      </c>
    </row>
    <row r="1451" spans="1:21" s="7" customFormat="1" ht="15" customHeight="1">
      <c r="A1451" s="91">
        <v>24</v>
      </c>
      <c r="B1451" s="31" t="s">
        <v>5148</v>
      </c>
      <c r="C1451" s="31" t="s">
        <v>5149</v>
      </c>
      <c r="D1451" s="29" t="s">
        <v>1169</v>
      </c>
      <c r="E1451" s="91">
        <v>1</v>
      </c>
      <c r="F1451" s="31" t="s">
        <v>1194</v>
      </c>
      <c r="G1451" s="26" t="s">
        <v>1194</v>
      </c>
      <c r="H1451" s="26"/>
      <c r="I1451" s="26" t="s">
        <v>1171</v>
      </c>
      <c r="J1451" s="91">
        <v>6</v>
      </c>
      <c r="K1451" s="91">
        <v>6</v>
      </c>
      <c r="L1451" s="91"/>
      <c r="M1451" s="53"/>
      <c r="N1451" s="91"/>
      <c r="O1451" s="91"/>
      <c r="P1451" s="36">
        <v>25</v>
      </c>
      <c r="Q1451" s="36" t="s">
        <v>5040</v>
      </c>
      <c r="R1451" s="44">
        <v>240</v>
      </c>
      <c r="S1451" s="126"/>
      <c r="T1451" s="126" cm="1">
        <f t="array" ref="T1451">_xlfn.IFS(Q1451="始業～就業（8:30～17:15）",R1451*7.75,Q1451="日の入り～日の出",R1451*12,Q1451="その他",S1451)</f>
        <v>1860</v>
      </c>
      <c r="U1451" s="35" t="s">
        <v>51</v>
      </c>
    </row>
    <row r="1452" spans="1:21" s="7" customFormat="1" ht="15" customHeight="1">
      <c r="A1452" s="91">
        <v>24</v>
      </c>
      <c r="B1452" s="31" t="s">
        <v>5148</v>
      </c>
      <c r="C1452" s="31" t="s">
        <v>5149</v>
      </c>
      <c r="D1452" s="29" t="s">
        <v>1169</v>
      </c>
      <c r="E1452" s="91">
        <v>1</v>
      </c>
      <c r="F1452" s="31" t="s">
        <v>1194</v>
      </c>
      <c r="G1452" s="26" t="s">
        <v>1194</v>
      </c>
      <c r="H1452" s="26"/>
      <c r="I1452" s="26" t="s">
        <v>1171</v>
      </c>
      <c r="J1452" s="91">
        <v>2</v>
      </c>
      <c r="K1452" s="91">
        <v>2</v>
      </c>
      <c r="L1452" s="91"/>
      <c r="M1452" s="53"/>
      <c r="N1452" s="91"/>
      <c r="O1452" s="91"/>
      <c r="P1452" s="36">
        <v>25</v>
      </c>
      <c r="Q1452" s="36" t="s">
        <v>5040</v>
      </c>
      <c r="R1452" s="44">
        <v>240</v>
      </c>
      <c r="S1452" s="126"/>
      <c r="T1452" s="126" cm="1">
        <f t="array" ref="T1452">_xlfn.IFS(Q1452="始業～就業（8:30～17:15）",R1452*7.75,Q1452="日の入り～日の出",R1452*12,Q1452="その他",S1452)</f>
        <v>1860</v>
      </c>
      <c r="U1452" s="35" t="s">
        <v>51</v>
      </c>
    </row>
    <row r="1453" spans="1:21" s="7" customFormat="1" ht="15" customHeight="1">
      <c r="A1453" s="91">
        <v>24</v>
      </c>
      <c r="B1453" s="31" t="s">
        <v>5148</v>
      </c>
      <c r="C1453" s="31" t="s">
        <v>5149</v>
      </c>
      <c r="D1453" s="29" t="s">
        <v>1169</v>
      </c>
      <c r="E1453" s="91">
        <v>1</v>
      </c>
      <c r="F1453" s="31" t="s">
        <v>1195</v>
      </c>
      <c r="G1453" s="26" t="s">
        <v>1195</v>
      </c>
      <c r="H1453" s="26"/>
      <c r="I1453" s="26" t="s">
        <v>1170</v>
      </c>
      <c r="J1453" s="91">
        <v>27</v>
      </c>
      <c r="K1453" s="91">
        <v>54</v>
      </c>
      <c r="L1453" s="91"/>
      <c r="M1453" s="53"/>
      <c r="N1453" s="91"/>
      <c r="O1453" s="91"/>
      <c r="P1453" s="36">
        <v>45</v>
      </c>
      <c r="Q1453" s="42" t="s">
        <v>5304</v>
      </c>
      <c r="R1453" s="44"/>
      <c r="S1453" s="126">
        <v>480</v>
      </c>
      <c r="T1453" s="126" cm="1">
        <f t="array" ref="T1453">_xlfn.IFS(Q1453="始業～就業（8:30～17:15）",R1453*7.75,Q1453="日の入り～日の出",R1453*12,Q1453="その他",S1453)</f>
        <v>480</v>
      </c>
      <c r="U1453" s="35" t="s">
        <v>4948</v>
      </c>
    </row>
    <row r="1454" spans="1:21" s="7" customFormat="1" ht="15" customHeight="1">
      <c r="A1454" s="91">
        <v>24</v>
      </c>
      <c r="B1454" s="31" t="s">
        <v>5148</v>
      </c>
      <c r="C1454" s="31" t="s">
        <v>5149</v>
      </c>
      <c r="D1454" s="29" t="s">
        <v>1169</v>
      </c>
      <c r="E1454" s="91">
        <v>1</v>
      </c>
      <c r="F1454" s="31" t="s">
        <v>1195</v>
      </c>
      <c r="G1454" s="26" t="s">
        <v>1195</v>
      </c>
      <c r="H1454" s="26"/>
      <c r="I1454" s="26" t="s">
        <v>430</v>
      </c>
      <c r="J1454" s="91">
        <v>18</v>
      </c>
      <c r="K1454" s="91">
        <v>18</v>
      </c>
      <c r="L1454" s="91" t="s">
        <v>5019</v>
      </c>
      <c r="M1454" s="53">
        <v>5.6</v>
      </c>
      <c r="N1454" s="91"/>
      <c r="O1454" s="91"/>
      <c r="P1454" s="36">
        <v>440</v>
      </c>
      <c r="Q1454" s="36" t="s">
        <v>5040</v>
      </c>
      <c r="R1454" s="44">
        <v>240</v>
      </c>
      <c r="S1454" s="126"/>
      <c r="T1454" s="126" cm="1">
        <f t="array" ref="T1454">_xlfn.IFS(Q1454="始業～就業（8:30～17:15）",R1454*7.75,Q1454="日の入り～日の出",R1454*12,Q1454="その他",S1454)</f>
        <v>1860</v>
      </c>
      <c r="U1454" s="35" t="s">
        <v>304</v>
      </c>
    </row>
    <row r="1455" spans="1:21" s="7" customFormat="1" ht="15" customHeight="1">
      <c r="A1455" s="91">
        <v>24</v>
      </c>
      <c r="B1455" s="31" t="s">
        <v>5148</v>
      </c>
      <c r="C1455" s="31" t="s">
        <v>5149</v>
      </c>
      <c r="D1455" s="29" t="s">
        <v>1169</v>
      </c>
      <c r="E1455" s="91">
        <v>1</v>
      </c>
      <c r="F1455" s="31" t="s">
        <v>1195</v>
      </c>
      <c r="G1455" s="26" t="s">
        <v>1195</v>
      </c>
      <c r="H1455" s="26"/>
      <c r="I1455" s="26" t="s">
        <v>45</v>
      </c>
      <c r="J1455" s="91">
        <v>1</v>
      </c>
      <c r="K1455" s="91">
        <v>1</v>
      </c>
      <c r="L1455" s="91"/>
      <c r="M1455" s="53"/>
      <c r="N1455" s="91"/>
      <c r="O1455" s="91"/>
      <c r="P1455" s="36">
        <v>45</v>
      </c>
      <c r="Q1455" s="36" t="s">
        <v>5040</v>
      </c>
      <c r="R1455" s="44">
        <v>240</v>
      </c>
      <c r="S1455" s="126"/>
      <c r="T1455" s="126" cm="1">
        <f t="array" ref="T1455">_xlfn.IFS(Q1455="始業～就業（8:30～17:15）",R1455*7.75,Q1455="日の入り～日の出",R1455*12,Q1455="その他",S1455)</f>
        <v>1860</v>
      </c>
      <c r="U1455" s="35" t="s">
        <v>4948</v>
      </c>
    </row>
    <row r="1456" spans="1:21" s="7" customFormat="1" ht="15" customHeight="1">
      <c r="A1456" s="91">
        <v>24</v>
      </c>
      <c r="B1456" s="31" t="s">
        <v>5148</v>
      </c>
      <c r="C1456" s="31" t="s">
        <v>5149</v>
      </c>
      <c r="D1456" s="29" t="s">
        <v>1169</v>
      </c>
      <c r="E1456" s="91">
        <v>1</v>
      </c>
      <c r="F1456" s="31" t="s">
        <v>1196</v>
      </c>
      <c r="G1456" s="26" t="s">
        <v>1196</v>
      </c>
      <c r="H1456" s="26"/>
      <c r="I1456" s="26" t="s">
        <v>430</v>
      </c>
      <c r="J1456" s="91">
        <v>2</v>
      </c>
      <c r="K1456" s="91">
        <v>2</v>
      </c>
      <c r="L1456" s="91" t="s">
        <v>5019</v>
      </c>
      <c r="M1456" s="53">
        <v>5.6</v>
      </c>
      <c r="N1456" s="91"/>
      <c r="O1456" s="91"/>
      <c r="P1456" s="36">
        <v>440</v>
      </c>
      <c r="Q1456" s="36" t="s">
        <v>5040</v>
      </c>
      <c r="R1456" s="44">
        <v>240</v>
      </c>
      <c r="S1456" s="126"/>
      <c r="T1456" s="126" cm="1">
        <f t="array" ref="T1456">_xlfn.IFS(Q1456="始業～就業（8:30～17:15）",R1456*7.75,Q1456="日の入り～日の出",R1456*12,Q1456="その他",S1456)</f>
        <v>1860</v>
      </c>
      <c r="U1456" s="35" t="s">
        <v>5973</v>
      </c>
    </row>
    <row r="1457" spans="1:21" s="7" customFormat="1" ht="15" customHeight="1">
      <c r="A1457" s="91">
        <v>24</v>
      </c>
      <c r="B1457" s="31" t="s">
        <v>5148</v>
      </c>
      <c r="C1457" s="31" t="s">
        <v>5149</v>
      </c>
      <c r="D1457" s="29" t="s">
        <v>1169</v>
      </c>
      <c r="E1457" s="91">
        <v>1</v>
      </c>
      <c r="F1457" s="31" t="s">
        <v>1196</v>
      </c>
      <c r="G1457" s="26" t="s">
        <v>1196</v>
      </c>
      <c r="H1457" s="26"/>
      <c r="I1457" s="26" t="s">
        <v>1170</v>
      </c>
      <c r="J1457" s="91">
        <v>25</v>
      </c>
      <c r="K1457" s="91">
        <v>25</v>
      </c>
      <c r="L1457" s="91"/>
      <c r="M1457" s="53"/>
      <c r="N1457" s="91"/>
      <c r="O1457" s="91"/>
      <c r="P1457" s="36">
        <v>45</v>
      </c>
      <c r="Q1457" s="36" t="s">
        <v>5040</v>
      </c>
      <c r="R1457" s="44">
        <v>240</v>
      </c>
      <c r="S1457" s="126"/>
      <c r="T1457" s="126" cm="1">
        <f t="array" ref="T1457">_xlfn.IFS(Q1457="始業～就業（8:30～17:15）",R1457*7.75,Q1457="日の入り～日の出",R1457*12,Q1457="その他",S1457)</f>
        <v>1860</v>
      </c>
      <c r="U1457" s="35" t="s">
        <v>4948</v>
      </c>
    </row>
    <row r="1458" spans="1:21" s="7" customFormat="1" ht="15" customHeight="1">
      <c r="A1458" s="91">
        <v>24</v>
      </c>
      <c r="B1458" s="31" t="s">
        <v>5148</v>
      </c>
      <c r="C1458" s="31" t="s">
        <v>5149</v>
      </c>
      <c r="D1458" s="29" t="s">
        <v>1169</v>
      </c>
      <c r="E1458" s="91">
        <v>1</v>
      </c>
      <c r="F1458" s="31" t="s">
        <v>1197</v>
      </c>
      <c r="G1458" s="26" t="s">
        <v>1197</v>
      </c>
      <c r="H1458" s="26"/>
      <c r="I1458" s="26" t="s">
        <v>430</v>
      </c>
      <c r="J1458" s="91">
        <v>19</v>
      </c>
      <c r="K1458" s="91">
        <v>19</v>
      </c>
      <c r="L1458" s="91" t="s">
        <v>5019</v>
      </c>
      <c r="M1458" s="53">
        <v>5.6</v>
      </c>
      <c r="N1458" s="91"/>
      <c r="O1458" s="91"/>
      <c r="P1458" s="36">
        <v>440</v>
      </c>
      <c r="Q1458" s="36" t="s">
        <v>5040</v>
      </c>
      <c r="R1458" s="44">
        <v>240</v>
      </c>
      <c r="S1458" s="126"/>
      <c r="T1458" s="126" cm="1">
        <f t="array" ref="T1458">_xlfn.IFS(Q1458="始業～就業（8:30～17:15）",R1458*7.75,Q1458="日の入り～日の出",R1458*12,Q1458="その他",S1458)</f>
        <v>1860</v>
      </c>
      <c r="U1458" s="35" t="s">
        <v>5973</v>
      </c>
    </row>
    <row r="1459" spans="1:21" s="7" customFormat="1" ht="15" customHeight="1">
      <c r="A1459" s="91">
        <v>24</v>
      </c>
      <c r="B1459" s="31" t="s">
        <v>5148</v>
      </c>
      <c r="C1459" s="31" t="s">
        <v>5149</v>
      </c>
      <c r="D1459" s="29" t="s">
        <v>1169</v>
      </c>
      <c r="E1459" s="91">
        <v>1</v>
      </c>
      <c r="F1459" s="31" t="s">
        <v>1197</v>
      </c>
      <c r="G1459" s="26" t="s">
        <v>1197</v>
      </c>
      <c r="H1459" s="26"/>
      <c r="I1459" s="26" t="s">
        <v>1170</v>
      </c>
      <c r="J1459" s="91">
        <v>50</v>
      </c>
      <c r="K1459" s="91">
        <v>100</v>
      </c>
      <c r="L1459" s="91"/>
      <c r="M1459" s="53"/>
      <c r="N1459" s="91"/>
      <c r="O1459" s="91"/>
      <c r="P1459" s="36">
        <v>45</v>
      </c>
      <c r="Q1459" s="36" t="s">
        <v>5040</v>
      </c>
      <c r="R1459" s="44">
        <v>240</v>
      </c>
      <c r="S1459" s="126"/>
      <c r="T1459" s="126" cm="1">
        <f t="array" ref="T1459">_xlfn.IFS(Q1459="始業～就業（8:30～17:15）",R1459*7.75,Q1459="日の入り～日の出",R1459*12,Q1459="その他",S1459)</f>
        <v>1860</v>
      </c>
      <c r="U1459" s="35" t="s">
        <v>4948</v>
      </c>
    </row>
    <row r="1460" spans="1:21" s="7" customFormat="1" ht="15" customHeight="1">
      <c r="A1460" s="91">
        <v>24</v>
      </c>
      <c r="B1460" s="31" t="s">
        <v>5148</v>
      </c>
      <c r="C1460" s="31" t="s">
        <v>5149</v>
      </c>
      <c r="D1460" s="29" t="s">
        <v>1169</v>
      </c>
      <c r="E1460" s="91">
        <v>1</v>
      </c>
      <c r="F1460" s="31" t="s">
        <v>1197</v>
      </c>
      <c r="G1460" s="26" t="s">
        <v>1197</v>
      </c>
      <c r="H1460" s="26"/>
      <c r="I1460" s="26" t="s">
        <v>1170</v>
      </c>
      <c r="J1460" s="91">
        <v>2</v>
      </c>
      <c r="K1460" s="91">
        <v>2</v>
      </c>
      <c r="L1460" s="91"/>
      <c r="M1460" s="53"/>
      <c r="N1460" s="91"/>
      <c r="O1460" s="91"/>
      <c r="P1460" s="36">
        <v>45</v>
      </c>
      <c r="Q1460" s="36" t="s">
        <v>5040</v>
      </c>
      <c r="R1460" s="44">
        <v>240</v>
      </c>
      <c r="S1460" s="126"/>
      <c r="T1460" s="126" cm="1">
        <f t="array" ref="T1460">_xlfn.IFS(Q1460="始業～就業（8:30～17:15）",R1460*7.75,Q1460="日の入り～日の出",R1460*12,Q1460="その他",S1460)</f>
        <v>1860</v>
      </c>
      <c r="U1460" s="35" t="s">
        <v>4948</v>
      </c>
    </row>
    <row r="1461" spans="1:21" s="7" customFormat="1" ht="15" customHeight="1">
      <c r="A1461" s="91">
        <v>24</v>
      </c>
      <c r="B1461" s="31" t="s">
        <v>5148</v>
      </c>
      <c r="C1461" s="31" t="s">
        <v>5149</v>
      </c>
      <c r="D1461" s="29" t="s">
        <v>1169</v>
      </c>
      <c r="E1461" s="91">
        <v>1</v>
      </c>
      <c r="F1461" s="31" t="s">
        <v>1198</v>
      </c>
      <c r="G1461" s="26" t="s">
        <v>1198</v>
      </c>
      <c r="H1461" s="26"/>
      <c r="I1461" s="26" t="s">
        <v>1170</v>
      </c>
      <c r="J1461" s="91">
        <v>12</v>
      </c>
      <c r="K1461" s="91">
        <v>24</v>
      </c>
      <c r="L1461" s="91"/>
      <c r="M1461" s="53"/>
      <c r="N1461" s="91"/>
      <c r="O1461" s="91"/>
      <c r="P1461" s="36">
        <v>45</v>
      </c>
      <c r="Q1461" s="42" t="s">
        <v>5304</v>
      </c>
      <c r="R1461" s="44"/>
      <c r="S1461" s="126">
        <v>240</v>
      </c>
      <c r="T1461" s="126" cm="1">
        <f t="array" ref="T1461">_xlfn.IFS(Q1461="始業～就業（8:30～17:15）",R1461*7.75,Q1461="日の入り～日の出",R1461*12,Q1461="その他",S1461)</f>
        <v>240</v>
      </c>
      <c r="U1461" s="35" t="s">
        <v>4948</v>
      </c>
    </row>
    <row r="1462" spans="1:21" s="7" customFormat="1" ht="15" customHeight="1">
      <c r="A1462" s="91">
        <v>24</v>
      </c>
      <c r="B1462" s="31" t="s">
        <v>5148</v>
      </c>
      <c r="C1462" s="31" t="s">
        <v>5149</v>
      </c>
      <c r="D1462" s="29" t="s">
        <v>1169</v>
      </c>
      <c r="E1462" s="91">
        <v>1</v>
      </c>
      <c r="F1462" s="31" t="s">
        <v>1198</v>
      </c>
      <c r="G1462" s="26" t="s">
        <v>1198</v>
      </c>
      <c r="H1462" s="26"/>
      <c r="I1462" s="26" t="s">
        <v>430</v>
      </c>
      <c r="J1462" s="91">
        <v>2</v>
      </c>
      <c r="K1462" s="91">
        <v>2</v>
      </c>
      <c r="L1462" s="91" t="s">
        <v>5019</v>
      </c>
      <c r="M1462" s="53">
        <v>6.1</v>
      </c>
      <c r="N1462" s="91"/>
      <c r="O1462" s="91"/>
      <c r="P1462" s="36">
        <v>440</v>
      </c>
      <c r="Q1462" s="42" t="s">
        <v>5304</v>
      </c>
      <c r="R1462" s="44"/>
      <c r="S1462" s="126">
        <v>240</v>
      </c>
      <c r="T1462" s="126" cm="1">
        <f t="array" ref="T1462">_xlfn.IFS(Q1462="始業～就業（8:30～17:15）",R1462*7.75,Q1462="日の入り～日の出",R1462*12,Q1462="その他",S1462)</f>
        <v>240</v>
      </c>
      <c r="U1462" s="35" t="s">
        <v>5973</v>
      </c>
    </row>
    <row r="1463" spans="1:21" s="7" customFormat="1" ht="15" customHeight="1">
      <c r="A1463" s="91">
        <v>24</v>
      </c>
      <c r="B1463" s="31" t="s">
        <v>5148</v>
      </c>
      <c r="C1463" s="31" t="s">
        <v>5149</v>
      </c>
      <c r="D1463" s="29" t="s">
        <v>1169</v>
      </c>
      <c r="E1463" s="91">
        <v>1</v>
      </c>
      <c r="F1463" s="31" t="s">
        <v>1199</v>
      </c>
      <c r="G1463" s="26" t="s">
        <v>1199</v>
      </c>
      <c r="H1463" s="26"/>
      <c r="I1463" s="26" t="s">
        <v>430</v>
      </c>
      <c r="J1463" s="91">
        <v>11</v>
      </c>
      <c r="K1463" s="91">
        <v>11</v>
      </c>
      <c r="L1463" s="91" t="s">
        <v>5019</v>
      </c>
      <c r="M1463" s="53">
        <v>8.35</v>
      </c>
      <c r="N1463" s="91"/>
      <c r="O1463" s="91"/>
      <c r="P1463" s="36">
        <v>440</v>
      </c>
      <c r="Q1463" s="42" t="s">
        <v>5304</v>
      </c>
      <c r="R1463" s="44"/>
      <c r="S1463" s="126">
        <v>240</v>
      </c>
      <c r="T1463" s="126" cm="1">
        <f t="array" ref="T1463">_xlfn.IFS(Q1463="始業～就業（8:30～17:15）",R1463*7.75,Q1463="日の入り～日の出",R1463*12,Q1463="その他",S1463)</f>
        <v>240</v>
      </c>
      <c r="U1463" s="35" t="s">
        <v>5973</v>
      </c>
    </row>
    <row r="1464" spans="1:21" s="7" customFormat="1" ht="15" customHeight="1">
      <c r="A1464" s="91">
        <v>24</v>
      </c>
      <c r="B1464" s="31" t="s">
        <v>5148</v>
      </c>
      <c r="C1464" s="31" t="s">
        <v>5149</v>
      </c>
      <c r="D1464" s="29" t="s">
        <v>1169</v>
      </c>
      <c r="E1464" s="91">
        <v>1</v>
      </c>
      <c r="F1464" s="31" t="s">
        <v>1199</v>
      </c>
      <c r="G1464" s="26" t="s">
        <v>1199</v>
      </c>
      <c r="H1464" s="26"/>
      <c r="I1464" s="26" t="s">
        <v>1170</v>
      </c>
      <c r="J1464" s="91">
        <v>1</v>
      </c>
      <c r="K1464" s="91">
        <v>1</v>
      </c>
      <c r="L1464" s="91"/>
      <c r="M1464" s="53"/>
      <c r="N1464" s="91"/>
      <c r="O1464" s="91"/>
      <c r="P1464" s="36">
        <v>45</v>
      </c>
      <c r="Q1464" s="42" t="s">
        <v>5304</v>
      </c>
      <c r="R1464" s="44"/>
      <c r="S1464" s="126">
        <v>240</v>
      </c>
      <c r="T1464" s="126" cm="1">
        <f t="array" ref="T1464">_xlfn.IFS(Q1464="始業～就業（8:30～17:15）",R1464*7.75,Q1464="日の入り～日の出",R1464*12,Q1464="その他",S1464)</f>
        <v>240</v>
      </c>
      <c r="U1464" s="35" t="s">
        <v>4948</v>
      </c>
    </row>
    <row r="1465" spans="1:21" s="7" customFormat="1" ht="15" customHeight="1">
      <c r="A1465" s="91">
        <v>24</v>
      </c>
      <c r="B1465" s="31" t="s">
        <v>5148</v>
      </c>
      <c r="C1465" s="31" t="s">
        <v>5149</v>
      </c>
      <c r="D1465" s="29" t="s">
        <v>1169</v>
      </c>
      <c r="E1465" s="91">
        <v>1</v>
      </c>
      <c r="F1465" s="31" t="s">
        <v>1200</v>
      </c>
      <c r="G1465" s="26" t="s">
        <v>1200</v>
      </c>
      <c r="H1465" s="26"/>
      <c r="I1465" s="26" t="s">
        <v>1170</v>
      </c>
      <c r="J1465" s="91">
        <v>3</v>
      </c>
      <c r="K1465" s="91">
        <v>3</v>
      </c>
      <c r="L1465" s="91"/>
      <c r="M1465" s="53"/>
      <c r="N1465" s="91"/>
      <c r="O1465" s="91"/>
      <c r="P1465" s="36">
        <v>45</v>
      </c>
      <c r="Q1465" s="42" t="s">
        <v>5304</v>
      </c>
      <c r="R1465" s="44"/>
      <c r="S1465" s="126">
        <v>240</v>
      </c>
      <c r="T1465" s="126" cm="1">
        <f t="array" ref="T1465">_xlfn.IFS(Q1465="始業～就業（8:30～17:15）",R1465*7.75,Q1465="日の入り～日の出",R1465*12,Q1465="その他",S1465)</f>
        <v>240</v>
      </c>
      <c r="U1465" s="35" t="s">
        <v>4948</v>
      </c>
    </row>
    <row r="1466" spans="1:21" s="7" customFormat="1" ht="15" customHeight="1">
      <c r="A1466" s="91">
        <v>24</v>
      </c>
      <c r="B1466" s="31" t="s">
        <v>5148</v>
      </c>
      <c r="C1466" s="31" t="s">
        <v>5149</v>
      </c>
      <c r="D1466" s="29" t="s">
        <v>1169</v>
      </c>
      <c r="E1466" s="91">
        <v>2</v>
      </c>
      <c r="F1466" s="31" t="s">
        <v>2950</v>
      </c>
      <c r="G1466" s="26" t="s">
        <v>448</v>
      </c>
      <c r="H1466" s="26"/>
      <c r="I1466" s="26" t="s">
        <v>1170</v>
      </c>
      <c r="J1466" s="91">
        <v>1</v>
      </c>
      <c r="K1466" s="91">
        <v>1</v>
      </c>
      <c r="L1466" s="91"/>
      <c r="M1466" s="53"/>
      <c r="N1466" s="91"/>
      <c r="O1466" s="91"/>
      <c r="P1466" s="36">
        <v>45</v>
      </c>
      <c r="Q1466" s="42" t="s">
        <v>5304</v>
      </c>
      <c r="R1466" s="44"/>
      <c r="S1466" s="126">
        <v>240</v>
      </c>
      <c r="T1466" s="126" cm="1">
        <f t="array" ref="T1466">_xlfn.IFS(Q1466="始業～就業（8:30～17:15）",R1466*7.75,Q1466="日の入り～日の出",R1466*12,Q1466="その他",S1466)</f>
        <v>240</v>
      </c>
      <c r="U1466" s="35" t="s">
        <v>4948</v>
      </c>
    </row>
    <row r="1467" spans="1:21" s="7" customFormat="1" ht="15" customHeight="1">
      <c r="A1467" s="91">
        <v>24</v>
      </c>
      <c r="B1467" s="31" t="s">
        <v>5148</v>
      </c>
      <c r="C1467" s="31" t="s">
        <v>5149</v>
      </c>
      <c r="D1467" s="29" t="s">
        <v>1169</v>
      </c>
      <c r="E1467" s="91">
        <v>2</v>
      </c>
      <c r="F1467" s="31" t="s">
        <v>2950</v>
      </c>
      <c r="G1467" s="26" t="s">
        <v>18</v>
      </c>
      <c r="H1467" s="26"/>
      <c r="I1467" s="26" t="s">
        <v>1170</v>
      </c>
      <c r="J1467" s="91">
        <v>2</v>
      </c>
      <c r="K1467" s="91">
        <v>2</v>
      </c>
      <c r="L1467" s="91"/>
      <c r="M1467" s="53"/>
      <c r="N1467" s="91"/>
      <c r="O1467" s="91"/>
      <c r="P1467" s="36">
        <v>45</v>
      </c>
      <c r="Q1467" s="42" t="s">
        <v>5304</v>
      </c>
      <c r="R1467" s="44"/>
      <c r="S1467" s="126">
        <v>240</v>
      </c>
      <c r="T1467" s="126" cm="1">
        <f t="array" ref="T1467">_xlfn.IFS(Q1467="始業～就業（8:30～17:15）",R1467*7.75,Q1467="日の入り～日の出",R1467*12,Q1467="その他",S1467)</f>
        <v>240</v>
      </c>
      <c r="U1467" s="35" t="s">
        <v>4948</v>
      </c>
    </row>
    <row r="1468" spans="1:21" s="7" customFormat="1" ht="15" customHeight="1">
      <c r="A1468" s="91">
        <v>24</v>
      </c>
      <c r="B1468" s="31" t="s">
        <v>5148</v>
      </c>
      <c r="C1468" s="31" t="s">
        <v>5149</v>
      </c>
      <c r="D1468" s="29" t="s">
        <v>1169</v>
      </c>
      <c r="E1468" s="91">
        <v>2</v>
      </c>
      <c r="F1468" s="31" t="s">
        <v>2950</v>
      </c>
      <c r="G1468" s="26" t="s">
        <v>18</v>
      </c>
      <c r="H1468" s="26"/>
      <c r="I1468" s="26" t="s">
        <v>1173</v>
      </c>
      <c r="J1468" s="91">
        <v>2</v>
      </c>
      <c r="K1468" s="91">
        <v>2</v>
      </c>
      <c r="L1468" s="91"/>
      <c r="M1468" s="53"/>
      <c r="N1468" s="91"/>
      <c r="O1468" s="91"/>
      <c r="P1468" s="36">
        <v>15</v>
      </c>
      <c r="Q1468" s="42" t="s">
        <v>5304</v>
      </c>
      <c r="R1468" s="44"/>
      <c r="S1468" s="126">
        <v>240</v>
      </c>
      <c r="T1468" s="126" cm="1">
        <f t="array" ref="T1468">_xlfn.IFS(Q1468="始業～就業（8:30～17:15）",R1468*7.75,Q1468="日の入り～日の出",R1468*12,Q1468="その他",S1468)</f>
        <v>240</v>
      </c>
      <c r="U1468" s="35" t="s">
        <v>48</v>
      </c>
    </row>
    <row r="1469" spans="1:21" s="7" customFormat="1" ht="15" customHeight="1">
      <c r="A1469" s="91">
        <v>24</v>
      </c>
      <c r="B1469" s="31" t="s">
        <v>5148</v>
      </c>
      <c r="C1469" s="31" t="s">
        <v>5149</v>
      </c>
      <c r="D1469" s="29" t="s">
        <v>1169</v>
      </c>
      <c r="E1469" s="91">
        <v>2</v>
      </c>
      <c r="F1469" s="31" t="s">
        <v>2950</v>
      </c>
      <c r="G1469" s="26" t="s">
        <v>18</v>
      </c>
      <c r="H1469" s="26"/>
      <c r="I1469" s="26" t="s">
        <v>253</v>
      </c>
      <c r="J1469" s="91">
        <v>2</v>
      </c>
      <c r="K1469" s="91">
        <v>2</v>
      </c>
      <c r="L1469" s="91"/>
      <c r="M1469" s="53"/>
      <c r="N1469" s="91"/>
      <c r="O1469" s="91"/>
      <c r="P1469" s="36">
        <v>18</v>
      </c>
      <c r="Q1469" s="42" t="s">
        <v>5304</v>
      </c>
      <c r="R1469" s="44"/>
      <c r="S1469" s="126">
        <v>240</v>
      </c>
      <c r="T1469" s="126" cm="1">
        <f t="array" ref="T1469">_xlfn.IFS(Q1469="始業～就業（8:30～17:15）",R1469*7.75,Q1469="日の入り～日の出",R1469*12,Q1469="その他",S1469)</f>
        <v>240</v>
      </c>
      <c r="U1469" s="35" t="s">
        <v>70</v>
      </c>
    </row>
    <row r="1470" spans="1:21" s="7" customFormat="1" ht="15" customHeight="1">
      <c r="A1470" s="91">
        <v>24</v>
      </c>
      <c r="B1470" s="31" t="s">
        <v>5148</v>
      </c>
      <c r="C1470" s="31" t="s">
        <v>5149</v>
      </c>
      <c r="D1470" s="29" t="s">
        <v>1169</v>
      </c>
      <c r="E1470" s="91">
        <v>2</v>
      </c>
      <c r="F1470" s="31" t="s">
        <v>2950</v>
      </c>
      <c r="G1470" s="26" t="s">
        <v>887</v>
      </c>
      <c r="H1470" s="26"/>
      <c r="I1470" s="26" t="s">
        <v>52</v>
      </c>
      <c r="J1470" s="91">
        <v>1</v>
      </c>
      <c r="K1470" s="91">
        <v>1</v>
      </c>
      <c r="L1470" s="91"/>
      <c r="M1470" s="53"/>
      <c r="N1470" s="91"/>
      <c r="O1470" s="91"/>
      <c r="P1470" s="36">
        <v>25</v>
      </c>
      <c r="Q1470" s="42" t="s">
        <v>5304</v>
      </c>
      <c r="R1470" s="44"/>
      <c r="S1470" s="126">
        <v>240</v>
      </c>
      <c r="T1470" s="126" cm="1">
        <f t="array" ref="T1470">_xlfn.IFS(Q1470="始業～就業（8:30～17:15）",R1470*7.75,Q1470="日の入り～日の出",R1470*12,Q1470="その他",S1470)</f>
        <v>240</v>
      </c>
      <c r="U1470" s="35" t="s">
        <v>51</v>
      </c>
    </row>
    <row r="1471" spans="1:21" s="7" customFormat="1" ht="15" customHeight="1">
      <c r="A1471" s="91">
        <v>24</v>
      </c>
      <c r="B1471" s="31" t="s">
        <v>5148</v>
      </c>
      <c r="C1471" s="31" t="s">
        <v>5149</v>
      </c>
      <c r="D1471" s="29" t="s">
        <v>1169</v>
      </c>
      <c r="E1471" s="91">
        <v>2</v>
      </c>
      <c r="F1471" s="31" t="s">
        <v>2950</v>
      </c>
      <c r="G1471" s="26" t="s">
        <v>1185</v>
      </c>
      <c r="H1471" s="26"/>
      <c r="I1471" s="26" t="s">
        <v>52</v>
      </c>
      <c r="J1471" s="91">
        <v>1</v>
      </c>
      <c r="K1471" s="91">
        <v>1</v>
      </c>
      <c r="L1471" s="91"/>
      <c r="M1471" s="53"/>
      <c r="N1471" s="91"/>
      <c r="O1471" s="91"/>
      <c r="P1471" s="36">
        <v>25</v>
      </c>
      <c r="Q1471" s="42" t="s">
        <v>5304</v>
      </c>
      <c r="R1471" s="44"/>
      <c r="S1471" s="126">
        <v>240</v>
      </c>
      <c r="T1471" s="126" cm="1">
        <f t="array" ref="T1471">_xlfn.IFS(Q1471="始業～就業（8:30～17:15）",R1471*7.75,Q1471="日の入り～日の出",R1471*12,Q1471="その他",S1471)</f>
        <v>240</v>
      </c>
      <c r="U1471" s="35" t="s">
        <v>51</v>
      </c>
    </row>
    <row r="1472" spans="1:21" s="7" customFormat="1" ht="15" customHeight="1">
      <c r="A1472" s="91">
        <v>24</v>
      </c>
      <c r="B1472" s="31" t="s">
        <v>5148</v>
      </c>
      <c r="C1472" s="31" t="s">
        <v>5149</v>
      </c>
      <c r="D1472" s="29" t="s">
        <v>1169</v>
      </c>
      <c r="E1472" s="91">
        <v>2</v>
      </c>
      <c r="F1472" s="31" t="s">
        <v>2950</v>
      </c>
      <c r="G1472" s="26" t="s">
        <v>1186</v>
      </c>
      <c r="H1472" s="26"/>
      <c r="I1472" s="26" t="s">
        <v>1174</v>
      </c>
      <c r="J1472" s="91">
        <v>4</v>
      </c>
      <c r="K1472" s="91">
        <v>12</v>
      </c>
      <c r="L1472" s="91"/>
      <c r="M1472" s="53"/>
      <c r="N1472" s="91"/>
      <c r="O1472" s="91"/>
      <c r="P1472" s="36">
        <v>40</v>
      </c>
      <c r="Q1472" s="42" t="s">
        <v>5304</v>
      </c>
      <c r="R1472" s="44"/>
      <c r="S1472" s="126">
        <v>240</v>
      </c>
      <c r="T1472" s="126" cm="1">
        <f t="array" ref="T1472">_xlfn.IFS(Q1472="始業～就業（8:30～17:15）",R1472*7.75,Q1472="日の入り～日の出",R1472*12,Q1472="その他",S1472)</f>
        <v>240</v>
      </c>
      <c r="U1472" s="35" t="s">
        <v>5010</v>
      </c>
    </row>
    <row r="1473" spans="1:21" s="7" customFormat="1" ht="15" customHeight="1">
      <c r="A1473" s="91">
        <v>24</v>
      </c>
      <c r="B1473" s="31" t="s">
        <v>5148</v>
      </c>
      <c r="C1473" s="31" t="s">
        <v>5149</v>
      </c>
      <c r="D1473" s="29" t="s">
        <v>1169</v>
      </c>
      <c r="E1473" s="91">
        <v>2</v>
      </c>
      <c r="F1473" s="31" t="s">
        <v>2950</v>
      </c>
      <c r="G1473" s="26" t="s">
        <v>1186</v>
      </c>
      <c r="H1473" s="26"/>
      <c r="I1473" s="26" t="s">
        <v>541</v>
      </c>
      <c r="J1473" s="91">
        <v>6</v>
      </c>
      <c r="K1473" s="91">
        <v>6</v>
      </c>
      <c r="L1473" s="91"/>
      <c r="M1473" s="53"/>
      <c r="N1473" s="91"/>
      <c r="O1473" s="91"/>
      <c r="P1473" s="36">
        <v>65</v>
      </c>
      <c r="Q1473" s="42" t="s">
        <v>5304</v>
      </c>
      <c r="R1473" s="44"/>
      <c r="S1473" s="126">
        <v>240</v>
      </c>
      <c r="T1473" s="126" cm="1">
        <f t="array" ref="T1473">_xlfn.IFS(Q1473="始業～就業（8:30～17:15）",R1473*7.75,Q1473="日の入り～日の出",R1473*12,Q1473="その他",S1473)</f>
        <v>240</v>
      </c>
      <c r="U1473" s="35"/>
    </row>
    <row r="1474" spans="1:21" s="7" customFormat="1" ht="15" customHeight="1">
      <c r="A1474" s="91">
        <v>24</v>
      </c>
      <c r="B1474" s="31" t="s">
        <v>5148</v>
      </c>
      <c r="C1474" s="31" t="s">
        <v>5149</v>
      </c>
      <c r="D1474" s="29" t="s">
        <v>1169</v>
      </c>
      <c r="E1474" s="91">
        <v>2</v>
      </c>
      <c r="F1474" s="31" t="s">
        <v>2950</v>
      </c>
      <c r="G1474" s="26" t="s">
        <v>36</v>
      </c>
      <c r="H1474" s="26"/>
      <c r="I1474" s="26" t="s">
        <v>1174</v>
      </c>
      <c r="J1474" s="91">
        <v>16</v>
      </c>
      <c r="K1474" s="91">
        <v>64</v>
      </c>
      <c r="L1474" s="91"/>
      <c r="M1474" s="53"/>
      <c r="N1474" s="91"/>
      <c r="O1474" s="91"/>
      <c r="P1474" s="36">
        <v>40</v>
      </c>
      <c r="Q1474" s="42" t="s">
        <v>5304</v>
      </c>
      <c r="R1474" s="44"/>
      <c r="S1474" s="126">
        <v>240</v>
      </c>
      <c r="T1474" s="126" cm="1">
        <f t="array" ref="T1474">_xlfn.IFS(Q1474="始業～就業（8:30～17:15）",R1474*7.75,Q1474="日の入り～日の出",R1474*12,Q1474="その他",S1474)</f>
        <v>240</v>
      </c>
      <c r="U1474" s="35" t="s">
        <v>5010</v>
      </c>
    </row>
    <row r="1475" spans="1:21" s="7" customFormat="1" ht="15" customHeight="1">
      <c r="A1475" s="91">
        <v>24</v>
      </c>
      <c r="B1475" s="31" t="s">
        <v>5148</v>
      </c>
      <c r="C1475" s="31" t="s">
        <v>5149</v>
      </c>
      <c r="D1475" s="29" t="s">
        <v>1169</v>
      </c>
      <c r="E1475" s="91">
        <v>2</v>
      </c>
      <c r="F1475" s="31" t="s">
        <v>2950</v>
      </c>
      <c r="G1475" s="26" t="s">
        <v>36</v>
      </c>
      <c r="H1475" s="26"/>
      <c r="I1475" s="26" t="s">
        <v>45</v>
      </c>
      <c r="J1475" s="91">
        <v>3</v>
      </c>
      <c r="K1475" s="91">
        <v>3</v>
      </c>
      <c r="L1475" s="91"/>
      <c r="M1475" s="53"/>
      <c r="N1475" s="91"/>
      <c r="O1475" s="91"/>
      <c r="P1475" s="36">
        <v>45</v>
      </c>
      <c r="Q1475" s="42" t="s">
        <v>5304</v>
      </c>
      <c r="R1475" s="44"/>
      <c r="S1475" s="126">
        <v>240</v>
      </c>
      <c r="T1475" s="126" cm="1">
        <f t="array" ref="T1475">_xlfn.IFS(Q1475="始業～就業（8:30～17:15）",R1475*7.75,Q1475="日の入り～日の出",R1475*12,Q1475="その他",S1475)</f>
        <v>240</v>
      </c>
      <c r="U1475" s="35" t="s">
        <v>4948</v>
      </c>
    </row>
    <row r="1476" spans="1:21" s="7" customFormat="1" ht="15" customHeight="1">
      <c r="A1476" s="91">
        <v>24</v>
      </c>
      <c r="B1476" s="31" t="s">
        <v>5148</v>
      </c>
      <c r="C1476" s="31" t="s">
        <v>5149</v>
      </c>
      <c r="D1476" s="29" t="s">
        <v>1169</v>
      </c>
      <c r="E1476" s="91">
        <v>2</v>
      </c>
      <c r="F1476" s="31" t="s">
        <v>2950</v>
      </c>
      <c r="G1476" s="26" t="s">
        <v>1187</v>
      </c>
      <c r="H1476" s="26"/>
      <c r="I1476" s="26" t="s">
        <v>1170</v>
      </c>
      <c r="J1476" s="91">
        <v>9</v>
      </c>
      <c r="K1476" s="91">
        <v>9</v>
      </c>
      <c r="L1476" s="91"/>
      <c r="M1476" s="53"/>
      <c r="N1476" s="91"/>
      <c r="O1476" s="91"/>
      <c r="P1476" s="36">
        <v>45</v>
      </c>
      <c r="Q1476" s="42" t="s">
        <v>5304</v>
      </c>
      <c r="R1476" s="44"/>
      <c r="S1476" s="126">
        <v>240</v>
      </c>
      <c r="T1476" s="126" cm="1">
        <f t="array" ref="T1476">_xlfn.IFS(Q1476="始業～就業（8:30～17:15）",R1476*7.75,Q1476="日の入り～日の出",R1476*12,Q1476="その他",S1476)</f>
        <v>240</v>
      </c>
      <c r="U1476" s="35" t="s">
        <v>4948</v>
      </c>
    </row>
    <row r="1477" spans="1:21" s="7" customFormat="1" ht="15" customHeight="1">
      <c r="A1477" s="91">
        <v>24</v>
      </c>
      <c r="B1477" s="31" t="s">
        <v>5148</v>
      </c>
      <c r="C1477" s="31" t="s">
        <v>5149</v>
      </c>
      <c r="D1477" s="29" t="s">
        <v>1169</v>
      </c>
      <c r="E1477" s="91">
        <v>2</v>
      </c>
      <c r="F1477" s="31" t="s">
        <v>2950</v>
      </c>
      <c r="G1477" s="26" t="s">
        <v>1188</v>
      </c>
      <c r="H1477" s="26"/>
      <c r="I1477" s="26" t="s">
        <v>1170</v>
      </c>
      <c r="J1477" s="91">
        <v>5</v>
      </c>
      <c r="K1477" s="91">
        <v>5</v>
      </c>
      <c r="L1477" s="91"/>
      <c r="M1477" s="53"/>
      <c r="N1477" s="91"/>
      <c r="O1477" s="91"/>
      <c r="P1477" s="36">
        <v>45</v>
      </c>
      <c r="Q1477" s="42" t="s">
        <v>5304</v>
      </c>
      <c r="R1477" s="44"/>
      <c r="S1477" s="126">
        <v>240</v>
      </c>
      <c r="T1477" s="126" cm="1">
        <f t="array" ref="T1477">_xlfn.IFS(Q1477="始業～就業（8:30～17:15）",R1477*7.75,Q1477="日の入り～日の出",R1477*12,Q1477="その他",S1477)</f>
        <v>240</v>
      </c>
      <c r="U1477" s="35" t="s">
        <v>4948</v>
      </c>
    </row>
    <row r="1478" spans="1:21" s="7" customFormat="1" ht="15" customHeight="1">
      <c r="A1478" s="91">
        <v>25</v>
      </c>
      <c r="B1478" s="31" t="s">
        <v>5148</v>
      </c>
      <c r="C1478" s="31" t="s">
        <v>5151</v>
      </c>
      <c r="D1478" s="29" t="s">
        <v>5150</v>
      </c>
      <c r="E1478" s="91">
        <v>1</v>
      </c>
      <c r="F1478" s="31" t="s">
        <v>5224</v>
      </c>
      <c r="G1478" s="26" t="s">
        <v>668</v>
      </c>
      <c r="H1478" s="26"/>
      <c r="I1478" s="26" t="s">
        <v>403</v>
      </c>
      <c r="J1478" s="91">
        <v>8</v>
      </c>
      <c r="K1478" s="91">
        <v>8</v>
      </c>
      <c r="L1478" s="91"/>
      <c r="M1478" s="53"/>
      <c r="N1478" s="91"/>
      <c r="O1478" s="91"/>
      <c r="P1478" s="36">
        <v>35</v>
      </c>
      <c r="Q1478" s="36" t="s">
        <v>395</v>
      </c>
      <c r="R1478" s="44">
        <v>20</v>
      </c>
      <c r="S1478" s="126">
        <v>150</v>
      </c>
      <c r="T1478" s="126" cm="1">
        <f t="array" ref="T1478">_xlfn.IFS(Q1478="始業～就業（8:30～17:15）",R1478*7.75,Q1478="日の入り～日の出",R1478*12,Q1478="その他",S1478)</f>
        <v>150</v>
      </c>
      <c r="U1478" s="35" t="s">
        <v>56</v>
      </c>
    </row>
    <row r="1479" spans="1:21" s="7" customFormat="1" ht="15" customHeight="1">
      <c r="A1479" s="91">
        <v>25</v>
      </c>
      <c r="B1479" s="31" t="s">
        <v>5148</v>
      </c>
      <c r="C1479" s="31" t="s">
        <v>5151</v>
      </c>
      <c r="D1479" s="29" t="s">
        <v>5150</v>
      </c>
      <c r="E1479" s="91">
        <v>1</v>
      </c>
      <c r="F1479" s="31" t="s">
        <v>5224</v>
      </c>
      <c r="G1479" s="26" t="s">
        <v>668</v>
      </c>
      <c r="H1479" s="26"/>
      <c r="I1479" s="26" t="s">
        <v>98</v>
      </c>
      <c r="J1479" s="91">
        <v>4</v>
      </c>
      <c r="K1479" s="91">
        <v>4</v>
      </c>
      <c r="L1479" s="91"/>
      <c r="M1479" s="53"/>
      <c r="N1479" s="91"/>
      <c r="O1479" s="91"/>
      <c r="P1479" s="36">
        <v>23</v>
      </c>
      <c r="Q1479" s="36" t="s">
        <v>395</v>
      </c>
      <c r="R1479" s="44">
        <v>20</v>
      </c>
      <c r="S1479" s="126">
        <v>20</v>
      </c>
      <c r="T1479" s="126" cm="1">
        <f t="array" ref="T1479">_xlfn.IFS(Q1479="始業～就業（8:30～17:15）",R1479*7.75,Q1479="日の入り～日の出",R1479*12,Q1479="その他",S1479)</f>
        <v>20</v>
      </c>
      <c r="U1479" s="35" t="s">
        <v>336</v>
      </c>
    </row>
    <row r="1480" spans="1:21" s="7" customFormat="1" ht="15" customHeight="1">
      <c r="A1480" s="91">
        <v>25</v>
      </c>
      <c r="B1480" s="31" t="s">
        <v>5148</v>
      </c>
      <c r="C1480" s="31" t="s">
        <v>5151</v>
      </c>
      <c r="D1480" s="29" t="s">
        <v>5150</v>
      </c>
      <c r="E1480" s="91">
        <v>1</v>
      </c>
      <c r="F1480" s="31" t="s">
        <v>5224</v>
      </c>
      <c r="G1480" s="26" t="s">
        <v>31</v>
      </c>
      <c r="H1480" s="26"/>
      <c r="I1480" s="26" t="s">
        <v>403</v>
      </c>
      <c r="J1480" s="91">
        <v>2</v>
      </c>
      <c r="K1480" s="91">
        <v>4</v>
      </c>
      <c r="L1480" s="91"/>
      <c r="M1480" s="53"/>
      <c r="N1480" s="91"/>
      <c r="O1480" s="91"/>
      <c r="P1480" s="36">
        <v>33.5</v>
      </c>
      <c r="Q1480" s="36" t="s">
        <v>395</v>
      </c>
      <c r="R1480" s="44">
        <v>307</v>
      </c>
      <c r="S1480" s="126">
        <v>2300</v>
      </c>
      <c r="T1480" s="126" cm="1">
        <f t="array" ref="T1480">_xlfn.IFS(Q1480="始業～就業（8:30～17:15）",R1480*7.75,Q1480="日の入り～日の出",R1480*12,Q1480="その他",S1480)</f>
        <v>2300</v>
      </c>
      <c r="U1480" s="35" t="s">
        <v>56</v>
      </c>
    </row>
    <row r="1481" spans="1:21" s="7" customFormat="1" ht="15" customHeight="1">
      <c r="A1481" s="91">
        <v>25</v>
      </c>
      <c r="B1481" s="31" t="s">
        <v>5148</v>
      </c>
      <c r="C1481" s="31" t="s">
        <v>5151</v>
      </c>
      <c r="D1481" s="29" t="s">
        <v>5150</v>
      </c>
      <c r="E1481" s="91">
        <v>1</v>
      </c>
      <c r="F1481" s="31" t="s">
        <v>5224</v>
      </c>
      <c r="G1481" s="26" t="s">
        <v>31</v>
      </c>
      <c r="H1481" s="26"/>
      <c r="I1481" s="26" t="s">
        <v>715</v>
      </c>
      <c r="J1481" s="91">
        <v>3</v>
      </c>
      <c r="K1481" s="91">
        <v>3</v>
      </c>
      <c r="L1481" s="91"/>
      <c r="M1481" s="53"/>
      <c r="N1481" s="91"/>
      <c r="O1481" s="91"/>
      <c r="P1481" s="36">
        <v>65</v>
      </c>
      <c r="Q1481" s="36" t="s">
        <v>395</v>
      </c>
      <c r="R1481" s="44">
        <v>307</v>
      </c>
      <c r="S1481" s="126">
        <v>2300</v>
      </c>
      <c r="T1481" s="126" cm="1">
        <f t="array" ref="T1481">_xlfn.IFS(Q1481="始業～就業（8:30～17:15）",R1481*7.75,Q1481="日の入り～日の出",R1481*12,Q1481="その他",S1481)</f>
        <v>2300</v>
      </c>
      <c r="U1481" s="35"/>
    </row>
    <row r="1482" spans="1:21" s="7" customFormat="1" ht="15" customHeight="1">
      <c r="A1482" s="91">
        <v>25</v>
      </c>
      <c r="B1482" s="31" t="s">
        <v>5148</v>
      </c>
      <c r="C1482" s="31" t="s">
        <v>5151</v>
      </c>
      <c r="D1482" s="29" t="s">
        <v>5150</v>
      </c>
      <c r="E1482" s="91">
        <v>1</v>
      </c>
      <c r="F1482" s="31" t="s">
        <v>5224</v>
      </c>
      <c r="G1482" s="26" t="s">
        <v>1201</v>
      </c>
      <c r="H1482" s="26"/>
      <c r="I1482" s="26" t="s">
        <v>101</v>
      </c>
      <c r="J1482" s="91">
        <v>10</v>
      </c>
      <c r="K1482" s="91">
        <v>30</v>
      </c>
      <c r="L1482" s="91"/>
      <c r="M1482" s="53"/>
      <c r="N1482" s="91"/>
      <c r="O1482" s="91"/>
      <c r="P1482" s="36">
        <v>38.5</v>
      </c>
      <c r="Q1482" s="36" t="s">
        <v>395</v>
      </c>
      <c r="R1482" s="44">
        <v>70</v>
      </c>
      <c r="S1482" s="126">
        <v>140</v>
      </c>
      <c r="T1482" s="126" cm="1">
        <f t="array" ref="T1482">_xlfn.IFS(Q1482="始業～就業（8:30～17:15）",R1482*7.75,Q1482="日の入り～日の出",R1482*12,Q1482="その他",S1482)</f>
        <v>140</v>
      </c>
      <c r="U1482" s="35" t="s">
        <v>5010</v>
      </c>
    </row>
    <row r="1483" spans="1:21" s="7" customFormat="1" ht="15" customHeight="1">
      <c r="A1483" s="91">
        <v>25</v>
      </c>
      <c r="B1483" s="31" t="s">
        <v>5148</v>
      </c>
      <c r="C1483" s="31" t="s">
        <v>5151</v>
      </c>
      <c r="D1483" s="29" t="s">
        <v>5150</v>
      </c>
      <c r="E1483" s="91">
        <v>1</v>
      </c>
      <c r="F1483" s="31" t="s">
        <v>5224</v>
      </c>
      <c r="G1483" s="26" t="s">
        <v>1201</v>
      </c>
      <c r="H1483" s="26"/>
      <c r="I1483" s="26" t="s">
        <v>1202</v>
      </c>
      <c r="J1483" s="91">
        <v>7</v>
      </c>
      <c r="K1483" s="91">
        <v>7</v>
      </c>
      <c r="L1483" s="91"/>
      <c r="M1483" s="53"/>
      <c r="N1483" s="91"/>
      <c r="O1483" s="91"/>
      <c r="P1483" s="36">
        <v>54</v>
      </c>
      <c r="Q1483" s="36" t="s">
        <v>395</v>
      </c>
      <c r="R1483" s="44">
        <v>70</v>
      </c>
      <c r="S1483" s="126">
        <v>140</v>
      </c>
      <c r="T1483" s="126" cm="1">
        <f t="array" ref="T1483">_xlfn.IFS(Q1483="始業～就業（8:30～17:15）",R1483*7.75,Q1483="日の入り～日の出",R1483*12,Q1483="その他",S1483)</f>
        <v>140</v>
      </c>
      <c r="U1483" s="35" t="s">
        <v>320</v>
      </c>
    </row>
    <row r="1484" spans="1:21" s="7" customFormat="1" ht="15" customHeight="1">
      <c r="A1484" s="91">
        <v>25</v>
      </c>
      <c r="B1484" s="31" t="s">
        <v>5148</v>
      </c>
      <c r="C1484" s="31" t="s">
        <v>5151</v>
      </c>
      <c r="D1484" s="29" t="s">
        <v>5150</v>
      </c>
      <c r="E1484" s="91">
        <v>1</v>
      </c>
      <c r="F1484" s="31" t="s">
        <v>5224</v>
      </c>
      <c r="G1484" s="26" t="s">
        <v>761</v>
      </c>
      <c r="H1484" s="26"/>
      <c r="I1484" s="26" t="s">
        <v>403</v>
      </c>
      <c r="J1484" s="91">
        <v>1</v>
      </c>
      <c r="K1484" s="91">
        <v>1</v>
      </c>
      <c r="L1484" s="91"/>
      <c r="M1484" s="53"/>
      <c r="N1484" s="91"/>
      <c r="O1484" s="91"/>
      <c r="P1484" s="36">
        <v>35</v>
      </c>
      <c r="Q1484" s="36" t="s">
        <v>395</v>
      </c>
      <c r="R1484" s="44">
        <v>70</v>
      </c>
      <c r="S1484" s="126">
        <v>3.5</v>
      </c>
      <c r="T1484" s="126" cm="1">
        <f t="array" ref="T1484">_xlfn.IFS(Q1484="始業～就業（8:30～17:15）",R1484*7.75,Q1484="日の入り～日の出",R1484*12,Q1484="その他",S1484)</f>
        <v>3.5</v>
      </c>
      <c r="U1484" s="35" t="s">
        <v>56</v>
      </c>
    </row>
    <row r="1485" spans="1:21" s="7" customFormat="1" ht="15" customHeight="1">
      <c r="A1485" s="91">
        <v>25</v>
      </c>
      <c r="B1485" s="31" t="s">
        <v>5148</v>
      </c>
      <c r="C1485" s="31" t="s">
        <v>5151</v>
      </c>
      <c r="D1485" s="29" t="s">
        <v>5150</v>
      </c>
      <c r="E1485" s="91">
        <v>1</v>
      </c>
      <c r="F1485" s="31" t="s">
        <v>5224</v>
      </c>
      <c r="G1485" s="26" t="s">
        <v>33</v>
      </c>
      <c r="H1485" s="26"/>
      <c r="I1485" s="26" t="s">
        <v>672</v>
      </c>
      <c r="J1485" s="91">
        <v>1</v>
      </c>
      <c r="K1485" s="91">
        <v>2</v>
      </c>
      <c r="L1485" s="91"/>
      <c r="M1485" s="53"/>
      <c r="N1485" s="91"/>
      <c r="O1485" s="91"/>
      <c r="P1485" s="36">
        <v>36</v>
      </c>
      <c r="Q1485" s="36" t="s">
        <v>395</v>
      </c>
      <c r="R1485" s="44">
        <v>60</v>
      </c>
      <c r="S1485" s="126">
        <v>2.5</v>
      </c>
      <c r="T1485" s="126" cm="1">
        <f t="array" ref="T1485">_xlfn.IFS(Q1485="始業～就業（8:30～17:15）",R1485*7.75,Q1485="日の入り～日の出",R1485*12,Q1485="その他",S1485)</f>
        <v>2.5</v>
      </c>
      <c r="U1485" s="35" t="s">
        <v>330</v>
      </c>
    </row>
    <row r="1486" spans="1:21" s="7" customFormat="1" ht="15" customHeight="1">
      <c r="A1486" s="91">
        <v>25</v>
      </c>
      <c r="B1486" s="31" t="s">
        <v>5148</v>
      </c>
      <c r="C1486" s="31" t="s">
        <v>5151</v>
      </c>
      <c r="D1486" s="29" t="s">
        <v>5150</v>
      </c>
      <c r="E1486" s="91">
        <v>1</v>
      </c>
      <c r="F1486" s="31" t="s">
        <v>5224</v>
      </c>
      <c r="G1486" s="26" t="s">
        <v>33</v>
      </c>
      <c r="H1486" s="26"/>
      <c r="I1486" s="26" t="s">
        <v>52</v>
      </c>
      <c r="J1486" s="91">
        <v>1</v>
      </c>
      <c r="K1486" s="91">
        <v>2</v>
      </c>
      <c r="L1486" s="91"/>
      <c r="M1486" s="53"/>
      <c r="N1486" s="91"/>
      <c r="O1486" s="91"/>
      <c r="P1486" s="36">
        <v>22.5</v>
      </c>
      <c r="Q1486" s="36" t="s">
        <v>395</v>
      </c>
      <c r="R1486" s="44">
        <v>260</v>
      </c>
      <c r="S1486" s="126">
        <v>130</v>
      </c>
      <c r="T1486" s="126" cm="1">
        <f t="array" ref="T1486">_xlfn.IFS(Q1486="始業～就業（8:30～17:15）",R1486*7.75,Q1486="日の入り～日の出",R1486*12,Q1486="その他",S1486)</f>
        <v>130</v>
      </c>
      <c r="U1486" s="35" t="s">
        <v>51</v>
      </c>
    </row>
    <row r="1487" spans="1:21" s="7" customFormat="1" ht="15" customHeight="1">
      <c r="A1487" s="91">
        <v>25</v>
      </c>
      <c r="B1487" s="31" t="s">
        <v>5148</v>
      </c>
      <c r="C1487" s="31" t="s">
        <v>5151</v>
      </c>
      <c r="D1487" s="29" t="s">
        <v>5150</v>
      </c>
      <c r="E1487" s="91">
        <v>1</v>
      </c>
      <c r="F1487" s="31" t="s">
        <v>5224</v>
      </c>
      <c r="G1487" s="26" t="s">
        <v>33</v>
      </c>
      <c r="H1487" s="26"/>
      <c r="I1487" s="26" t="s">
        <v>403</v>
      </c>
      <c r="J1487" s="91">
        <v>4</v>
      </c>
      <c r="K1487" s="91">
        <v>8</v>
      </c>
      <c r="L1487" s="91"/>
      <c r="M1487" s="53"/>
      <c r="N1487" s="91"/>
      <c r="O1487" s="91"/>
      <c r="P1487" s="36">
        <v>33.5</v>
      </c>
      <c r="Q1487" s="36" t="s">
        <v>5040</v>
      </c>
      <c r="R1487" s="44">
        <v>260</v>
      </c>
      <c r="S1487" s="126"/>
      <c r="T1487" s="126" cm="1">
        <f t="array" ref="T1487">_xlfn.IFS(Q1487="始業～就業（8:30～17:15）",R1487*7.75,Q1487="日の入り～日の出",R1487*12,Q1487="その他",S1487)</f>
        <v>2015</v>
      </c>
      <c r="U1487" s="35" t="s">
        <v>56</v>
      </c>
    </row>
    <row r="1488" spans="1:21" s="7" customFormat="1" ht="15" customHeight="1">
      <c r="A1488" s="91">
        <v>25</v>
      </c>
      <c r="B1488" s="31" t="s">
        <v>5148</v>
      </c>
      <c r="C1488" s="31" t="s">
        <v>5151</v>
      </c>
      <c r="D1488" s="29" t="s">
        <v>5150</v>
      </c>
      <c r="E1488" s="91">
        <v>1</v>
      </c>
      <c r="F1488" s="31" t="s">
        <v>5224</v>
      </c>
      <c r="G1488" s="26" t="s">
        <v>564</v>
      </c>
      <c r="H1488" s="26"/>
      <c r="I1488" s="26" t="s">
        <v>403</v>
      </c>
      <c r="J1488" s="91">
        <v>1</v>
      </c>
      <c r="K1488" s="91">
        <v>1</v>
      </c>
      <c r="L1488" s="91"/>
      <c r="M1488" s="53"/>
      <c r="N1488" s="91"/>
      <c r="O1488" s="91"/>
      <c r="P1488" s="36">
        <v>35</v>
      </c>
      <c r="Q1488" s="36" t="s">
        <v>395</v>
      </c>
      <c r="R1488" s="44">
        <v>260</v>
      </c>
      <c r="S1488" s="126">
        <v>21.6</v>
      </c>
      <c r="T1488" s="126" cm="1">
        <f t="array" ref="T1488">_xlfn.IFS(Q1488="始業～就業（8:30～17:15）",R1488*7.75,Q1488="日の入り～日の出",R1488*12,Q1488="その他",S1488)</f>
        <v>21.6</v>
      </c>
      <c r="U1488" s="35" t="s">
        <v>56</v>
      </c>
    </row>
    <row r="1489" spans="1:21" s="7" customFormat="1" ht="15" customHeight="1">
      <c r="A1489" s="91">
        <v>25</v>
      </c>
      <c r="B1489" s="31" t="s">
        <v>5148</v>
      </c>
      <c r="C1489" s="31" t="s">
        <v>5151</v>
      </c>
      <c r="D1489" s="29" t="s">
        <v>5150</v>
      </c>
      <c r="E1489" s="91">
        <v>1</v>
      </c>
      <c r="F1489" s="31" t="s">
        <v>5224</v>
      </c>
      <c r="G1489" s="26" t="s">
        <v>832</v>
      </c>
      <c r="H1489" s="26"/>
      <c r="I1489" s="26" t="s">
        <v>403</v>
      </c>
      <c r="J1489" s="91">
        <v>10</v>
      </c>
      <c r="K1489" s="91">
        <v>20</v>
      </c>
      <c r="L1489" s="91"/>
      <c r="M1489" s="53"/>
      <c r="N1489" s="91"/>
      <c r="O1489" s="91"/>
      <c r="P1489" s="36">
        <v>33.5</v>
      </c>
      <c r="Q1489" s="36" t="s">
        <v>395</v>
      </c>
      <c r="R1489" s="44">
        <v>20</v>
      </c>
      <c r="S1489" s="126">
        <v>40</v>
      </c>
      <c r="T1489" s="126" cm="1">
        <f t="array" ref="T1489">_xlfn.IFS(Q1489="始業～就業（8:30～17:15）",R1489*7.75,Q1489="日の入り～日の出",R1489*12,Q1489="その他",S1489)</f>
        <v>40</v>
      </c>
      <c r="U1489" s="35" t="s">
        <v>56</v>
      </c>
    </row>
    <row r="1490" spans="1:21" s="7" customFormat="1" ht="15" customHeight="1">
      <c r="A1490" s="91">
        <v>25</v>
      </c>
      <c r="B1490" s="31" t="s">
        <v>5148</v>
      </c>
      <c r="C1490" s="31" t="s">
        <v>5151</v>
      </c>
      <c r="D1490" s="29" t="s">
        <v>5150</v>
      </c>
      <c r="E1490" s="91">
        <v>1</v>
      </c>
      <c r="F1490" s="31" t="s">
        <v>5224</v>
      </c>
      <c r="G1490" s="26" t="s">
        <v>806</v>
      </c>
      <c r="H1490" s="26"/>
      <c r="I1490" s="26" t="s">
        <v>403</v>
      </c>
      <c r="J1490" s="91">
        <v>7</v>
      </c>
      <c r="K1490" s="91">
        <v>14</v>
      </c>
      <c r="L1490" s="91"/>
      <c r="M1490" s="53"/>
      <c r="N1490" s="91"/>
      <c r="O1490" s="91"/>
      <c r="P1490" s="36">
        <v>33.5</v>
      </c>
      <c r="Q1490" s="36" t="s">
        <v>5040</v>
      </c>
      <c r="R1490" s="44">
        <v>260</v>
      </c>
      <c r="S1490" s="126"/>
      <c r="T1490" s="126" cm="1">
        <f t="array" ref="T1490">_xlfn.IFS(Q1490="始業～就業（8:30～17:15）",R1490*7.75,Q1490="日の入り～日の出",R1490*12,Q1490="その他",S1490)</f>
        <v>2015</v>
      </c>
      <c r="U1490" s="35" t="s">
        <v>56</v>
      </c>
    </row>
    <row r="1491" spans="1:21" s="7" customFormat="1" ht="15" customHeight="1">
      <c r="A1491" s="91">
        <v>25</v>
      </c>
      <c r="B1491" s="31" t="s">
        <v>5148</v>
      </c>
      <c r="C1491" s="31" t="s">
        <v>5151</v>
      </c>
      <c r="D1491" s="29" t="s">
        <v>5150</v>
      </c>
      <c r="E1491" s="91">
        <v>1</v>
      </c>
      <c r="F1491" s="31" t="s">
        <v>5224</v>
      </c>
      <c r="G1491" s="26" t="s">
        <v>1203</v>
      </c>
      <c r="H1491" s="26"/>
      <c r="I1491" s="26" t="s">
        <v>403</v>
      </c>
      <c r="J1491" s="91">
        <v>1</v>
      </c>
      <c r="K1491" s="91">
        <v>1</v>
      </c>
      <c r="L1491" s="91"/>
      <c r="M1491" s="53"/>
      <c r="N1491" s="91"/>
      <c r="O1491" s="91"/>
      <c r="P1491" s="36">
        <v>35</v>
      </c>
      <c r="Q1491" s="36" t="s">
        <v>395</v>
      </c>
      <c r="R1491" s="44">
        <v>242</v>
      </c>
      <c r="S1491" s="126">
        <v>484</v>
      </c>
      <c r="T1491" s="126" cm="1">
        <f t="array" ref="T1491">_xlfn.IFS(Q1491="始業～就業（8:30～17:15）",R1491*7.75,Q1491="日の入り～日の出",R1491*12,Q1491="その他",S1491)</f>
        <v>484</v>
      </c>
      <c r="U1491" s="35" t="s">
        <v>56</v>
      </c>
    </row>
    <row r="1492" spans="1:21" s="7" customFormat="1" ht="15" customHeight="1">
      <c r="A1492" s="91">
        <v>25</v>
      </c>
      <c r="B1492" s="31" t="s">
        <v>5148</v>
      </c>
      <c r="C1492" s="31" t="s">
        <v>5151</v>
      </c>
      <c r="D1492" s="29" t="s">
        <v>5150</v>
      </c>
      <c r="E1492" s="91">
        <v>1</v>
      </c>
      <c r="F1492" s="31" t="s">
        <v>5224</v>
      </c>
      <c r="G1492" s="26" t="s">
        <v>1203</v>
      </c>
      <c r="H1492" s="26"/>
      <c r="I1492" s="26" t="s">
        <v>211</v>
      </c>
      <c r="J1492" s="91">
        <v>1</v>
      </c>
      <c r="K1492" s="91">
        <v>1</v>
      </c>
      <c r="L1492" s="91"/>
      <c r="M1492" s="53"/>
      <c r="N1492" s="91"/>
      <c r="O1492" s="91"/>
      <c r="P1492" s="36">
        <v>32</v>
      </c>
      <c r="Q1492" s="36" t="s">
        <v>395</v>
      </c>
      <c r="R1492" s="44">
        <v>242</v>
      </c>
      <c r="S1492" s="126">
        <v>484</v>
      </c>
      <c r="T1492" s="126" cm="1">
        <f t="array" ref="T1492">_xlfn.IFS(Q1492="始業～就業（8:30～17:15）",R1492*7.75,Q1492="日の入り～日の出",R1492*12,Q1492="その他",S1492)</f>
        <v>484</v>
      </c>
      <c r="U1492" s="35" t="s">
        <v>309</v>
      </c>
    </row>
    <row r="1493" spans="1:21" s="7" customFormat="1" ht="15" customHeight="1">
      <c r="A1493" s="91">
        <v>25</v>
      </c>
      <c r="B1493" s="31" t="s">
        <v>5148</v>
      </c>
      <c r="C1493" s="31" t="s">
        <v>5151</v>
      </c>
      <c r="D1493" s="29" t="s">
        <v>5150</v>
      </c>
      <c r="E1493" s="91">
        <v>1</v>
      </c>
      <c r="F1493" s="31" t="s">
        <v>5224</v>
      </c>
      <c r="G1493" s="26" t="s">
        <v>1203</v>
      </c>
      <c r="H1493" s="26"/>
      <c r="I1493" s="26" t="s">
        <v>640</v>
      </c>
      <c r="J1493" s="91">
        <v>1</v>
      </c>
      <c r="K1493" s="91">
        <v>1</v>
      </c>
      <c r="L1493" s="91"/>
      <c r="M1493" s="53"/>
      <c r="N1493" s="91"/>
      <c r="O1493" s="91"/>
      <c r="P1493" s="36">
        <v>60</v>
      </c>
      <c r="Q1493" s="36" t="s">
        <v>395</v>
      </c>
      <c r="R1493" s="44">
        <v>242</v>
      </c>
      <c r="S1493" s="126">
        <v>40</v>
      </c>
      <c r="T1493" s="126" cm="1">
        <f t="array" ref="T1493">_xlfn.IFS(Q1493="始業～就業（8:30～17:15）",R1493*7.75,Q1493="日の入り～日の出",R1493*12,Q1493="その他",S1493)</f>
        <v>40</v>
      </c>
      <c r="U1493" s="35" t="s">
        <v>320</v>
      </c>
    </row>
    <row r="1494" spans="1:21" s="7" customFormat="1" ht="15" customHeight="1">
      <c r="A1494" s="91">
        <v>25</v>
      </c>
      <c r="B1494" s="31" t="s">
        <v>5148</v>
      </c>
      <c r="C1494" s="31" t="s">
        <v>5151</v>
      </c>
      <c r="D1494" s="29" t="s">
        <v>5150</v>
      </c>
      <c r="E1494" s="91">
        <v>1</v>
      </c>
      <c r="F1494" s="31" t="s">
        <v>5224</v>
      </c>
      <c r="G1494" s="26" t="s">
        <v>1203</v>
      </c>
      <c r="H1494" s="26"/>
      <c r="I1494" s="26" t="s">
        <v>1204</v>
      </c>
      <c r="J1494" s="91">
        <v>1</v>
      </c>
      <c r="K1494" s="91">
        <v>1</v>
      </c>
      <c r="L1494" s="91"/>
      <c r="M1494" s="53"/>
      <c r="N1494" s="91"/>
      <c r="O1494" s="91"/>
      <c r="P1494" s="36">
        <v>40</v>
      </c>
      <c r="Q1494" s="36" t="s">
        <v>395</v>
      </c>
      <c r="R1494" s="44">
        <v>242</v>
      </c>
      <c r="S1494" s="126">
        <v>484</v>
      </c>
      <c r="T1494" s="126" cm="1">
        <f t="array" ref="T1494">_xlfn.IFS(Q1494="始業～就業（8:30～17:15）",R1494*7.75,Q1494="日の入り～日の出",R1494*12,Q1494="その他",S1494)</f>
        <v>484</v>
      </c>
      <c r="U1494" s="35" t="s">
        <v>244</v>
      </c>
    </row>
    <row r="1495" spans="1:21" s="7" customFormat="1" ht="15" customHeight="1">
      <c r="A1495" s="91">
        <v>25</v>
      </c>
      <c r="B1495" s="31" t="s">
        <v>5148</v>
      </c>
      <c r="C1495" s="31" t="s">
        <v>5151</v>
      </c>
      <c r="D1495" s="29" t="s">
        <v>5150</v>
      </c>
      <c r="E1495" s="91">
        <v>1</v>
      </c>
      <c r="F1495" s="31" t="s">
        <v>5224</v>
      </c>
      <c r="G1495" s="26" t="s">
        <v>32</v>
      </c>
      <c r="H1495" s="26"/>
      <c r="I1495" s="26" t="s">
        <v>403</v>
      </c>
      <c r="J1495" s="91">
        <v>4</v>
      </c>
      <c r="K1495" s="91">
        <v>4</v>
      </c>
      <c r="L1495" s="91"/>
      <c r="M1495" s="53"/>
      <c r="N1495" s="91"/>
      <c r="O1495" s="91"/>
      <c r="P1495" s="36">
        <v>35</v>
      </c>
      <c r="Q1495" s="36" t="s">
        <v>395</v>
      </c>
      <c r="R1495" s="44">
        <v>242</v>
      </c>
      <c r="S1495" s="126">
        <v>20</v>
      </c>
      <c r="T1495" s="126" cm="1">
        <f t="array" ref="T1495">_xlfn.IFS(Q1495="始業～就業（8:30～17:15）",R1495*7.75,Q1495="日の入り～日の出",R1495*12,Q1495="その他",S1495)</f>
        <v>20</v>
      </c>
      <c r="U1495" s="35" t="s">
        <v>56</v>
      </c>
    </row>
    <row r="1496" spans="1:21" s="7" customFormat="1" ht="15" customHeight="1">
      <c r="A1496" s="91">
        <v>25</v>
      </c>
      <c r="B1496" s="31" t="s">
        <v>5148</v>
      </c>
      <c r="C1496" s="31" t="s">
        <v>5151</v>
      </c>
      <c r="D1496" s="29" t="s">
        <v>5150</v>
      </c>
      <c r="E1496" s="91">
        <v>1</v>
      </c>
      <c r="F1496" s="31" t="s">
        <v>5224</v>
      </c>
      <c r="G1496" s="26" t="s">
        <v>762</v>
      </c>
      <c r="H1496" s="26"/>
      <c r="I1496" s="26" t="s">
        <v>403</v>
      </c>
      <c r="J1496" s="91">
        <v>11</v>
      </c>
      <c r="K1496" s="91">
        <v>22</v>
      </c>
      <c r="L1496" s="91"/>
      <c r="M1496" s="53"/>
      <c r="N1496" s="91"/>
      <c r="O1496" s="91"/>
      <c r="P1496" s="36">
        <v>33.5</v>
      </c>
      <c r="Q1496" s="36" t="s">
        <v>395</v>
      </c>
      <c r="R1496" s="44">
        <v>260</v>
      </c>
      <c r="S1496" s="126">
        <v>21.6</v>
      </c>
      <c r="T1496" s="126" cm="1">
        <f t="array" ref="T1496">_xlfn.IFS(Q1496="始業～就業（8:30～17:15）",R1496*7.75,Q1496="日の入り～日の出",R1496*12,Q1496="その他",S1496)</f>
        <v>21.6</v>
      </c>
      <c r="U1496" s="35" t="s">
        <v>56</v>
      </c>
    </row>
    <row r="1497" spans="1:21" s="7" customFormat="1" ht="15" customHeight="1">
      <c r="A1497" s="91">
        <v>25</v>
      </c>
      <c r="B1497" s="31" t="s">
        <v>5148</v>
      </c>
      <c r="C1497" s="31" t="s">
        <v>5151</v>
      </c>
      <c r="D1497" s="29" t="s">
        <v>5150</v>
      </c>
      <c r="E1497" s="91">
        <v>1</v>
      </c>
      <c r="F1497" s="31" t="s">
        <v>5224</v>
      </c>
      <c r="G1497" s="26" t="s">
        <v>1205</v>
      </c>
      <c r="H1497" s="26"/>
      <c r="I1497" s="26" t="s">
        <v>403</v>
      </c>
      <c r="J1497" s="91">
        <v>2</v>
      </c>
      <c r="K1497" s="91">
        <v>2</v>
      </c>
      <c r="L1497" s="91"/>
      <c r="M1497" s="53"/>
      <c r="N1497" s="91"/>
      <c r="O1497" s="91"/>
      <c r="P1497" s="36">
        <v>35</v>
      </c>
      <c r="Q1497" s="36" t="s">
        <v>395</v>
      </c>
      <c r="R1497" s="44">
        <v>2</v>
      </c>
      <c r="S1497" s="126">
        <v>6</v>
      </c>
      <c r="T1497" s="126" cm="1">
        <f t="array" ref="T1497">_xlfn.IFS(Q1497="始業～就業（8:30～17:15）",R1497*7.75,Q1497="日の入り～日の出",R1497*12,Q1497="その他",S1497)</f>
        <v>6</v>
      </c>
      <c r="U1497" s="35" t="s">
        <v>56</v>
      </c>
    </row>
    <row r="1498" spans="1:21" s="7" customFormat="1" ht="15" customHeight="1">
      <c r="A1498" s="91">
        <v>25</v>
      </c>
      <c r="B1498" s="31" t="s">
        <v>5148</v>
      </c>
      <c r="C1498" s="31" t="s">
        <v>5151</v>
      </c>
      <c r="D1498" s="29" t="s">
        <v>5150</v>
      </c>
      <c r="E1498" s="91">
        <v>1</v>
      </c>
      <c r="F1498" s="31" t="s">
        <v>5224</v>
      </c>
      <c r="G1498" s="26" t="s">
        <v>36</v>
      </c>
      <c r="H1498" s="26"/>
      <c r="I1498" s="26" t="s">
        <v>403</v>
      </c>
      <c r="J1498" s="91">
        <v>6</v>
      </c>
      <c r="K1498" s="91">
        <v>12</v>
      </c>
      <c r="L1498" s="91"/>
      <c r="M1498" s="53"/>
      <c r="N1498" s="91"/>
      <c r="O1498" s="91"/>
      <c r="P1498" s="36">
        <v>33.5</v>
      </c>
      <c r="Q1498" s="36" t="s">
        <v>395</v>
      </c>
      <c r="R1498" s="44">
        <v>50</v>
      </c>
      <c r="S1498" s="126">
        <v>150</v>
      </c>
      <c r="T1498" s="126" cm="1">
        <f t="array" ref="T1498">_xlfn.IFS(Q1498="始業～就業（8:30～17:15）",R1498*7.75,Q1498="日の入り～日の出",R1498*12,Q1498="その他",S1498)</f>
        <v>150</v>
      </c>
      <c r="U1498" s="35" t="s">
        <v>56</v>
      </c>
    </row>
    <row r="1499" spans="1:21" s="7" customFormat="1" ht="15" customHeight="1">
      <c r="A1499" s="91">
        <v>25</v>
      </c>
      <c r="B1499" s="31" t="s">
        <v>5148</v>
      </c>
      <c r="C1499" s="31" t="s">
        <v>5151</v>
      </c>
      <c r="D1499" s="29" t="s">
        <v>5150</v>
      </c>
      <c r="E1499" s="91">
        <v>1</v>
      </c>
      <c r="F1499" s="31" t="s">
        <v>5224</v>
      </c>
      <c r="G1499" s="26" t="s">
        <v>1206</v>
      </c>
      <c r="H1499" s="26"/>
      <c r="I1499" s="26" t="s">
        <v>403</v>
      </c>
      <c r="J1499" s="91">
        <v>2</v>
      </c>
      <c r="K1499" s="91">
        <v>2</v>
      </c>
      <c r="L1499" s="91"/>
      <c r="M1499" s="53"/>
      <c r="N1499" s="91"/>
      <c r="O1499" s="91"/>
      <c r="P1499" s="36">
        <v>35</v>
      </c>
      <c r="Q1499" s="36" t="s">
        <v>5040</v>
      </c>
      <c r="R1499" s="44">
        <v>260</v>
      </c>
      <c r="S1499" s="126"/>
      <c r="T1499" s="126" cm="1">
        <f t="array" ref="T1499">_xlfn.IFS(Q1499="始業～就業（8:30～17:15）",R1499*7.75,Q1499="日の入り～日の出",R1499*12,Q1499="その他",S1499)</f>
        <v>2015</v>
      </c>
      <c r="U1499" s="35" t="s">
        <v>56</v>
      </c>
    </row>
    <row r="1500" spans="1:21" s="7" customFormat="1" ht="15" customHeight="1">
      <c r="A1500" s="91">
        <v>25</v>
      </c>
      <c r="B1500" s="31" t="s">
        <v>5148</v>
      </c>
      <c r="C1500" s="31" t="s">
        <v>5151</v>
      </c>
      <c r="D1500" s="29" t="s">
        <v>5150</v>
      </c>
      <c r="E1500" s="91">
        <v>1</v>
      </c>
      <c r="F1500" s="31" t="s">
        <v>5224</v>
      </c>
      <c r="G1500" s="26" t="s">
        <v>1206</v>
      </c>
      <c r="H1500" s="26"/>
      <c r="I1500" s="26" t="s">
        <v>253</v>
      </c>
      <c r="J1500" s="91">
        <v>4</v>
      </c>
      <c r="K1500" s="91">
        <v>4</v>
      </c>
      <c r="L1500" s="91"/>
      <c r="M1500" s="53"/>
      <c r="N1500" s="91"/>
      <c r="O1500" s="91"/>
      <c r="P1500" s="36">
        <v>18</v>
      </c>
      <c r="Q1500" s="36" t="s">
        <v>5040</v>
      </c>
      <c r="R1500" s="44">
        <v>360</v>
      </c>
      <c r="S1500" s="126">
        <v>900</v>
      </c>
      <c r="T1500" s="126" cm="1">
        <f t="array" ref="T1500">_xlfn.IFS(Q1500="始業～就業（8:30～17:15）",R1500*7.75,Q1500="日の入り～日の出",R1500*12,Q1500="その他",S1500)</f>
        <v>2790</v>
      </c>
      <c r="U1500" s="35"/>
    </row>
    <row r="1501" spans="1:21" s="7" customFormat="1" ht="15" customHeight="1">
      <c r="A1501" s="91">
        <v>25</v>
      </c>
      <c r="B1501" s="31" t="s">
        <v>5148</v>
      </c>
      <c r="C1501" s="31" t="s">
        <v>5151</v>
      </c>
      <c r="D1501" s="29" t="s">
        <v>5150</v>
      </c>
      <c r="E1501" s="91">
        <v>1</v>
      </c>
      <c r="F1501" s="31" t="s">
        <v>5224</v>
      </c>
      <c r="G1501" s="26" t="s">
        <v>1207</v>
      </c>
      <c r="H1501" s="26"/>
      <c r="I1501" s="26" t="s">
        <v>403</v>
      </c>
      <c r="J1501" s="91">
        <v>6</v>
      </c>
      <c r="K1501" s="91">
        <v>6</v>
      </c>
      <c r="L1501" s="91"/>
      <c r="M1501" s="53"/>
      <c r="N1501" s="91"/>
      <c r="O1501" s="91"/>
      <c r="P1501" s="36">
        <v>35</v>
      </c>
      <c r="Q1501" s="36" t="s">
        <v>5040</v>
      </c>
      <c r="R1501" s="44">
        <v>260</v>
      </c>
      <c r="S1501" s="126"/>
      <c r="T1501" s="126" cm="1">
        <f t="array" ref="T1501">_xlfn.IFS(Q1501="始業～就業（8:30～17:15）",R1501*7.75,Q1501="日の入り～日の出",R1501*12,Q1501="その他",S1501)</f>
        <v>2015</v>
      </c>
      <c r="U1501" s="35" t="s">
        <v>56</v>
      </c>
    </row>
    <row r="1502" spans="1:21" s="7" customFormat="1" ht="15" customHeight="1">
      <c r="A1502" s="91">
        <v>25</v>
      </c>
      <c r="B1502" s="31" t="s">
        <v>5148</v>
      </c>
      <c r="C1502" s="31" t="s">
        <v>5151</v>
      </c>
      <c r="D1502" s="29" t="s">
        <v>5150</v>
      </c>
      <c r="E1502" s="91">
        <v>1</v>
      </c>
      <c r="F1502" s="31" t="s">
        <v>5224</v>
      </c>
      <c r="G1502" s="26" t="s">
        <v>1207</v>
      </c>
      <c r="H1502" s="26"/>
      <c r="I1502" s="26" t="s">
        <v>253</v>
      </c>
      <c r="J1502" s="91">
        <v>3</v>
      </c>
      <c r="K1502" s="91">
        <v>3</v>
      </c>
      <c r="L1502" s="91"/>
      <c r="M1502" s="53"/>
      <c r="N1502" s="91"/>
      <c r="O1502" s="91"/>
      <c r="P1502" s="36">
        <v>18</v>
      </c>
      <c r="Q1502" s="36" t="s">
        <v>5040</v>
      </c>
      <c r="R1502" s="44">
        <v>360</v>
      </c>
      <c r="S1502" s="126">
        <v>900</v>
      </c>
      <c r="T1502" s="126" cm="1">
        <f t="array" ref="T1502">_xlfn.IFS(Q1502="始業～就業（8:30～17:15）",R1502*7.75,Q1502="日の入り～日の出",R1502*12,Q1502="その他",S1502)</f>
        <v>2790</v>
      </c>
      <c r="U1502" s="35"/>
    </row>
    <row r="1503" spans="1:21" s="7" customFormat="1" ht="15" customHeight="1">
      <c r="A1503" s="91">
        <v>25</v>
      </c>
      <c r="B1503" s="31" t="s">
        <v>5148</v>
      </c>
      <c r="C1503" s="31" t="s">
        <v>5151</v>
      </c>
      <c r="D1503" s="29" t="s">
        <v>5150</v>
      </c>
      <c r="E1503" s="91">
        <v>1</v>
      </c>
      <c r="F1503" s="31" t="s">
        <v>5224</v>
      </c>
      <c r="G1503" s="26" t="s">
        <v>1175</v>
      </c>
      <c r="H1503" s="26"/>
      <c r="I1503" s="26" t="s">
        <v>169</v>
      </c>
      <c r="J1503" s="91">
        <v>2</v>
      </c>
      <c r="K1503" s="91">
        <v>2</v>
      </c>
      <c r="L1503" s="91"/>
      <c r="M1503" s="53"/>
      <c r="N1503" s="91"/>
      <c r="O1503" s="91"/>
      <c r="P1503" s="36">
        <v>41</v>
      </c>
      <c r="Q1503" s="36" t="s">
        <v>395</v>
      </c>
      <c r="R1503" s="44">
        <v>307</v>
      </c>
      <c r="S1503" s="126">
        <v>25.58</v>
      </c>
      <c r="T1503" s="126" cm="1">
        <f t="array" ref="T1503">_xlfn.IFS(Q1503="始業～就業（8:30～17:15）",R1503*7.75,Q1503="日の入り～日の出",R1503*12,Q1503="その他",S1503)</f>
        <v>25.58</v>
      </c>
      <c r="U1503" s="35" t="s">
        <v>107</v>
      </c>
    </row>
    <row r="1504" spans="1:21" s="7" customFormat="1" ht="15" customHeight="1">
      <c r="A1504" s="91">
        <v>25</v>
      </c>
      <c r="B1504" s="31" t="s">
        <v>5148</v>
      </c>
      <c r="C1504" s="31" t="s">
        <v>5151</v>
      </c>
      <c r="D1504" s="29" t="s">
        <v>5150</v>
      </c>
      <c r="E1504" s="91">
        <v>1</v>
      </c>
      <c r="F1504" s="31" t="s">
        <v>5224</v>
      </c>
      <c r="G1504" s="26" t="s">
        <v>761</v>
      </c>
      <c r="H1504" s="26"/>
      <c r="I1504" s="26" t="s">
        <v>52</v>
      </c>
      <c r="J1504" s="91">
        <v>1</v>
      </c>
      <c r="K1504" s="91">
        <v>1</v>
      </c>
      <c r="L1504" s="91"/>
      <c r="M1504" s="53"/>
      <c r="N1504" s="91"/>
      <c r="O1504" s="91"/>
      <c r="P1504" s="36">
        <v>25</v>
      </c>
      <c r="Q1504" s="36" t="s">
        <v>395</v>
      </c>
      <c r="R1504" s="44">
        <v>70</v>
      </c>
      <c r="S1504" s="126">
        <v>3.5</v>
      </c>
      <c r="T1504" s="126" cm="1">
        <f t="array" ref="T1504">_xlfn.IFS(Q1504="始業～就業（8:30～17:15）",R1504*7.75,Q1504="日の入り～日の出",R1504*12,Q1504="その他",S1504)</f>
        <v>3.5</v>
      </c>
      <c r="U1504" s="35" t="s">
        <v>51</v>
      </c>
    </row>
    <row r="1505" spans="1:21" s="7" customFormat="1" ht="15" customHeight="1">
      <c r="A1505" s="91">
        <v>25</v>
      </c>
      <c r="B1505" s="31" t="s">
        <v>5148</v>
      </c>
      <c r="C1505" s="31" t="s">
        <v>5151</v>
      </c>
      <c r="D1505" s="29" t="s">
        <v>5150</v>
      </c>
      <c r="E1505" s="91">
        <v>1</v>
      </c>
      <c r="F1505" s="31" t="s">
        <v>5224</v>
      </c>
      <c r="G1505" s="26" t="s">
        <v>887</v>
      </c>
      <c r="H1505" s="26"/>
      <c r="I1505" s="26" t="s">
        <v>52</v>
      </c>
      <c r="J1505" s="91">
        <v>1</v>
      </c>
      <c r="K1505" s="91">
        <v>1</v>
      </c>
      <c r="L1505" s="91"/>
      <c r="M1505" s="53"/>
      <c r="N1505" s="91"/>
      <c r="O1505" s="91"/>
      <c r="P1505" s="36">
        <v>25</v>
      </c>
      <c r="Q1505" s="36" t="s">
        <v>395</v>
      </c>
      <c r="R1505" s="44">
        <v>307</v>
      </c>
      <c r="S1505" s="126">
        <v>15.35</v>
      </c>
      <c r="T1505" s="126" cm="1">
        <f t="array" ref="T1505">_xlfn.IFS(Q1505="始業～就業（8:30～17:15）",R1505*7.75,Q1505="日の入り～日の出",R1505*12,Q1505="その他",S1505)</f>
        <v>15.35</v>
      </c>
      <c r="U1505" s="35" t="s">
        <v>51</v>
      </c>
    </row>
    <row r="1506" spans="1:21" s="7" customFormat="1" ht="15" customHeight="1">
      <c r="A1506" s="91">
        <v>25</v>
      </c>
      <c r="B1506" s="31" t="s">
        <v>5148</v>
      </c>
      <c r="C1506" s="31" t="s">
        <v>5151</v>
      </c>
      <c r="D1506" s="29" t="s">
        <v>5150</v>
      </c>
      <c r="E1506" s="91">
        <v>1</v>
      </c>
      <c r="F1506" s="31" t="s">
        <v>5224</v>
      </c>
      <c r="G1506" s="26" t="s">
        <v>31</v>
      </c>
      <c r="H1506" s="26"/>
      <c r="I1506" s="26" t="s">
        <v>1208</v>
      </c>
      <c r="J1506" s="91">
        <v>4</v>
      </c>
      <c r="K1506" s="91">
        <v>8</v>
      </c>
      <c r="L1506" s="91"/>
      <c r="M1506" s="53"/>
      <c r="N1506" s="91"/>
      <c r="O1506" s="91"/>
      <c r="P1506" s="36">
        <v>101</v>
      </c>
      <c r="Q1506" s="36" t="s">
        <v>395</v>
      </c>
      <c r="R1506" s="44">
        <v>307</v>
      </c>
      <c r="S1506" s="126">
        <v>2300</v>
      </c>
      <c r="T1506" s="126" cm="1">
        <f t="array" ref="T1506">_xlfn.IFS(Q1506="始業～就業（8:30～17:15）",R1506*7.75,Q1506="日の入り～日の出",R1506*12,Q1506="その他",S1506)</f>
        <v>2300</v>
      </c>
      <c r="U1506" s="35" t="s">
        <v>5009</v>
      </c>
    </row>
    <row r="1507" spans="1:21" s="7" customFormat="1" ht="15" customHeight="1">
      <c r="A1507" s="91">
        <v>25</v>
      </c>
      <c r="B1507" s="31" t="s">
        <v>5148</v>
      </c>
      <c r="C1507" s="31" t="s">
        <v>5151</v>
      </c>
      <c r="D1507" s="29" t="s">
        <v>5150</v>
      </c>
      <c r="E1507" s="91">
        <v>1</v>
      </c>
      <c r="F1507" s="31" t="s">
        <v>5224</v>
      </c>
      <c r="G1507" s="26" t="s">
        <v>31</v>
      </c>
      <c r="H1507" s="26"/>
      <c r="I1507" s="26" t="s">
        <v>98</v>
      </c>
      <c r="J1507" s="91">
        <v>1</v>
      </c>
      <c r="K1507" s="91">
        <v>1</v>
      </c>
      <c r="L1507" s="91"/>
      <c r="M1507" s="53"/>
      <c r="N1507" s="91"/>
      <c r="O1507" s="91"/>
      <c r="P1507" s="36">
        <v>23</v>
      </c>
      <c r="Q1507" s="36" t="s">
        <v>395</v>
      </c>
      <c r="R1507" s="44">
        <v>307</v>
      </c>
      <c r="S1507" s="126">
        <v>2300</v>
      </c>
      <c r="T1507" s="126" cm="1">
        <f t="array" ref="T1507">_xlfn.IFS(Q1507="始業～就業（8:30～17:15）",R1507*7.75,Q1507="日の入り～日の出",R1507*12,Q1507="その他",S1507)</f>
        <v>2300</v>
      </c>
      <c r="U1507" s="35" t="s">
        <v>336</v>
      </c>
    </row>
    <row r="1508" spans="1:21" s="7" customFormat="1" ht="15" customHeight="1">
      <c r="A1508" s="91">
        <v>25</v>
      </c>
      <c r="B1508" s="31" t="s">
        <v>5148</v>
      </c>
      <c r="C1508" s="31" t="s">
        <v>5151</v>
      </c>
      <c r="D1508" s="29" t="s">
        <v>5150</v>
      </c>
      <c r="E1508" s="91">
        <v>1</v>
      </c>
      <c r="F1508" s="31" t="s">
        <v>5224</v>
      </c>
      <c r="G1508" s="26" t="s">
        <v>1209</v>
      </c>
      <c r="H1508" s="26"/>
      <c r="I1508" s="26" t="s">
        <v>1210</v>
      </c>
      <c r="J1508" s="91">
        <v>20</v>
      </c>
      <c r="K1508" s="91">
        <v>20</v>
      </c>
      <c r="L1508" s="91"/>
      <c r="M1508" s="53"/>
      <c r="N1508" s="91"/>
      <c r="O1508" s="91"/>
      <c r="P1508" s="36">
        <v>35</v>
      </c>
      <c r="Q1508" s="36" t="s">
        <v>395</v>
      </c>
      <c r="R1508" s="44">
        <v>307</v>
      </c>
      <c r="S1508" s="126">
        <v>2300</v>
      </c>
      <c r="T1508" s="126" cm="1">
        <f t="array" ref="T1508">_xlfn.IFS(Q1508="始業～就業（8:30～17:15）",R1508*7.75,Q1508="日の入り～日の出",R1508*12,Q1508="その他",S1508)</f>
        <v>2300</v>
      </c>
      <c r="U1508" s="35" t="s">
        <v>279</v>
      </c>
    </row>
    <row r="1509" spans="1:21" s="7" customFormat="1" ht="15" customHeight="1">
      <c r="A1509" s="91">
        <v>25</v>
      </c>
      <c r="B1509" s="31" t="s">
        <v>5148</v>
      </c>
      <c r="C1509" s="31" t="s">
        <v>5151</v>
      </c>
      <c r="D1509" s="29" t="s">
        <v>5150</v>
      </c>
      <c r="E1509" s="91">
        <v>1</v>
      </c>
      <c r="F1509" s="31" t="s">
        <v>5224</v>
      </c>
      <c r="G1509" s="26" t="s">
        <v>1211</v>
      </c>
      <c r="H1509" s="26"/>
      <c r="I1509" s="26" t="s">
        <v>211</v>
      </c>
      <c r="J1509" s="91">
        <v>5</v>
      </c>
      <c r="K1509" s="91">
        <v>5</v>
      </c>
      <c r="L1509" s="91"/>
      <c r="M1509" s="53"/>
      <c r="N1509" s="91"/>
      <c r="O1509" s="91"/>
      <c r="P1509" s="36">
        <v>32</v>
      </c>
      <c r="Q1509" s="36" t="s">
        <v>395</v>
      </c>
      <c r="R1509" s="44">
        <v>307</v>
      </c>
      <c r="S1509" s="126">
        <v>2300</v>
      </c>
      <c r="T1509" s="126" cm="1">
        <f t="array" ref="T1509">_xlfn.IFS(Q1509="始業～就業（8:30～17:15）",R1509*7.75,Q1509="日の入り～日の出",R1509*12,Q1509="その他",S1509)</f>
        <v>2300</v>
      </c>
      <c r="U1509" s="35"/>
    </row>
    <row r="1510" spans="1:21" s="7" customFormat="1" ht="15" customHeight="1">
      <c r="A1510" s="91">
        <v>25</v>
      </c>
      <c r="B1510" s="31" t="s">
        <v>5148</v>
      </c>
      <c r="C1510" s="31" t="s">
        <v>5151</v>
      </c>
      <c r="D1510" s="29" t="s">
        <v>5150</v>
      </c>
      <c r="E1510" s="91">
        <v>1</v>
      </c>
      <c r="F1510" s="31" t="s">
        <v>5224</v>
      </c>
      <c r="G1510" s="26" t="s">
        <v>1212</v>
      </c>
      <c r="H1510" s="26"/>
      <c r="I1510" s="26" t="s">
        <v>101</v>
      </c>
      <c r="J1510" s="91">
        <v>14</v>
      </c>
      <c r="K1510" s="91">
        <v>42</v>
      </c>
      <c r="L1510" s="91"/>
      <c r="M1510" s="53"/>
      <c r="N1510" s="91"/>
      <c r="O1510" s="91"/>
      <c r="P1510" s="36">
        <v>38.5</v>
      </c>
      <c r="Q1510" s="36" t="s">
        <v>395</v>
      </c>
      <c r="R1510" s="44">
        <v>307</v>
      </c>
      <c r="S1510" s="126">
        <v>2300</v>
      </c>
      <c r="T1510" s="126" cm="1">
        <f t="array" ref="T1510">_xlfn.IFS(Q1510="始業～就業（8:30～17:15）",R1510*7.75,Q1510="日の入り～日の出",R1510*12,Q1510="その他",S1510)</f>
        <v>2300</v>
      </c>
      <c r="U1510" s="35" t="s">
        <v>5010</v>
      </c>
    </row>
    <row r="1511" spans="1:21" s="7" customFormat="1" ht="15" customHeight="1">
      <c r="A1511" s="91">
        <v>25</v>
      </c>
      <c r="B1511" s="31" t="s">
        <v>5148</v>
      </c>
      <c r="C1511" s="31" t="s">
        <v>5151</v>
      </c>
      <c r="D1511" s="29" t="s">
        <v>5150</v>
      </c>
      <c r="E1511" s="91">
        <v>1</v>
      </c>
      <c r="F1511" s="31" t="s">
        <v>5224</v>
      </c>
      <c r="G1511" s="26" t="s">
        <v>1211</v>
      </c>
      <c r="H1511" s="26"/>
      <c r="I1511" s="26" t="s">
        <v>639</v>
      </c>
      <c r="J1511" s="91">
        <v>23</v>
      </c>
      <c r="K1511" s="91">
        <v>23</v>
      </c>
      <c r="L1511" s="91"/>
      <c r="M1511" s="53"/>
      <c r="N1511" s="91"/>
      <c r="O1511" s="91"/>
      <c r="P1511" s="36">
        <v>85</v>
      </c>
      <c r="Q1511" s="36" t="s">
        <v>395</v>
      </c>
      <c r="R1511" s="44">
        <v>307</v>
      </c>
      <c r="S1511" s="126">
        <v>2300</v>
      </c>
      <c r="T1511" s="126" cm="1">
        <f t="array" ref="T1511">_xlfn.IFS(Q1511="始業～就業（8:30～17:15）",R1511*7.75,Q1511="日の入り～日の出",R1511*12,Q1511="その他",S1511)</f>
        <v>2300</v>
      </c>
      <c r="U1511" s="35" t="s">
        <v>4982</v>
      </c>
    </row>
    <row r="1512" spans="1:21" s="7" customFormat="1" ht="15" customHeight="1">
      <c r="A1512" s="91">
        <v>25</v>
      </c>
      <c r="B1512" s="31" t="s">
        <v>5148</v>
      </c>
      <c r="C1512" s="31" t="s">
        <v>5151</v>
      </c>
      <c r="D1512" s="29" t="s">
        <v>5150</v>
      </c>
      <c r="E1512" s="91">
        <v>1</v>
      </c>
      <c r="F1512" s="31" t="s">
        <v>5224</v>
      </c>
      <c r="G1512" s="26" t="s">
        <v>1211</v>
      </c>
      <c r="H1512" s="26"/>
      <c r="I1512" s="26" t="s">
        <v>403</v>
      </c>
      <c r="J1512" s="91">
        <v>14</v>
      </c>
      <c r="K1512" s="91">
        <v>14</v>
      </c>
      <c r="L1512" s="91"/>
      <c r="M1512" s="53"/>
      <c r="N1512" s="91"/>
      <c r="O1512" s="91"/>
      <c r="P1512" s="36">
        <v>35</v>
      </c>
      <c r="Q1512" s="36" t="s">
        <v>395</v>
      </c>
      <c r="R1512" s="44">
        <v>307</v>
      </c>
      <c r="S1512" s="126">
        <v>2300</v>
      </c>
      <c r="T1512" s="126" cm="1">
        <f t="array" ref="T1512">_xlfn.IFS(Q1512="始業～就業（8:30～17:15）",R1512*7.75,Q1512="日の入り～日の出",R1512*12,Q1512="その他",S1512)</f>
        <v>2300</v>
      </c>
      <c r="U1512" s="35" t="s">
        <v>56</v>
      </c>
    </row>
    <row r="1513" spans="1:21" s="7" customFormat="1" ht="15" customHeight="1">
      <c r="A1513" s="91">
        <v>25</v>
      </c>
      <c r="B1513" s="31" t="s">
        <v>5148</v>
      </c>
      <c r="C1513" s="31" t="s">
        <v>5151</v>
      </c>
      <c r="D1513" s="29" t="s">
        <v>5150</v>
      </c>
      <c r="E1513" s="91">
        <v>1</v>
      </c>
      <c r="F1513" s="31" t="s">
        <v>5224</v>
      </c>
      <c r="G1513" s="26" t="s">
        <v>1211</v>
      </c>
      <c r="H1513" s="26"/>
      <c r="I1513" s="26" t="s">
        <v>1210</v>
      </c>
      <c r="J1513" s="91">
        <v>14</v>
      </c>
      <c r="K1513" s="91">
        <v>14</v>
      </c>
      <c r="L1513" s="91"/>
      <c r="M1513" s="53"/>
      <c r="N1513" s="91"/>
      <c r="O1513" s="91"/>
      <c r="P1513" s="36">
        <v>35</v>
      </c>
      <c r="Q1513" s="36" t="s">
        <v>395</v>
      </c>
      <c r="R1513" s="44">
        <v>307</v>
      </c>
      <c r="S1513" s="126">
        <v>2300</v>
      </c>
      <c r="T1513" s="126" cm="1">
        <f t="array" ref="T1513">_xlfn.IFS(Q1513="始業～就業（8:30～17:15）",R1513*7.75,Q1513="日の入り～日の出",R1513*12,Q1513="その他",S1513)</f>
        <v>2300</v>
      </c>
      <c r="U1513" s="35" t="s">
        <v>279</v>
      </c>
    </row>
    <row r="1514" spans="1:21" s="7" customFormat="1" ht="15" customHeight="1">
      <c r="A1514" s="91">
        <v>25</v>
      </c>
      <c r="B1514" s="31" t="s">
        <v>5148</v>
      </c>
      <c r="C1514" s="31" t="s">
        <v>5151</v>
      </c>
      <c r="D1514" s="29" t="s">
        <v>5150</v>
      </c>
      <c r="E1514" s="91">
        <v>1</v>
      </c>
      <c r="F1514" s="31" t="s">
        <v>5224</v>
      </c>
      <c r="G1514" s="26" t="s">
        <v>1213</v>
      </c>
      <c r="H1514" s="26"/>
      <c r="I1514" s="26" t="s">
        <v>403</v>
      </c>
      <c r="J1514" s="91">
        <v>4</v>
      </c>
      <c r="K1514" s="91">
        <v>8</v>
      </c>
      <c r="L1514" s="91"/>
      <c r="M1514" s="53"/>
      <c r="N1514" s="91"/>
      <c r="O1514" s="91"/>
      <c r="P1514" s="36">
        <v>33.5</v>
      </c>
      <c r="Q1514" s="36" t="s">
        <v>395</v>
      </c>
      <c r="R1514" s="44">
        <v>307</v>
      </c>
      <c r="S1514" s="126">
        <v>2300</v>
      </c>
      <c r="T1514" s="126" cm="1">
        <f t="array" ref="T1514">_xlfn.IFS(Q1514="始業～就業（8:30～17:15）",R1514*7.75,Q1514="日の入り～日の出",R1514*12,Q1514="その他",S1514)</f>
        <v>2300</v>
      </c>
      <c r="U1514" s="35" t="s">
        <v>56</v>
      </c>
    </row>
    <row r="1515" spans="1:21" s="7" customFormat="1" ht="15" customHeight="1">
      <c r="A1515" s="91">
        <v>25</v>
      </c>
      <c r="B1515" s="31" t="s">
        <v>5148</v>
      </c>
      <c r="C1515" s="31" t="s">
        <v>5151</v>
      </c>
      <c r="D1515" s="29" t="s">
        <v>5150</v>
      </c>
      <c r="E1515" s="91">
        <v>1</v>
      </c>
      <c r="F1515" s="31" t="s">
        <v>5224</v>
      </c>
      <c r="G1515" s="26" t="s">
        <v>1214</v>
      </c>
      <c r="H1515" s="26"/>
      <c r="I1515" s="26" t="s">
        <v>403</v>
      </c>
      <c r="J1515" s="91">
        <v>2</v>
      </c>
      <c r="K1515" s="91">
        <v>4</v>
      </c>
      <c r="L1515" s="91"/>
      <c r="M1515" s="53"/>
      <c r="N1515" s="91"/>
      <c r="O1515" s="91"/>
      <c r="P1515" s="36">
        <v>33.5</v>
      </c>
      <c r="Q1515" s="36" t="s">
        <v>395</v>
      </c>
      <c r="R1515" s="44">
        <v>10</v>
      </c>
      <c r="S1515" s="126">
        <v>10</v>
      </c>
      <c r="T1515" s="126" cm="1">
        <f t="array" ref="T1515">_xlfn.IFS(Q1515="始業～就業（8:30～17:15）",R1515*7.75,Q1515="日の入り～日の出",R1515*12,Q1515="その他",S1515)</f>
        <v>10</v>
      </c>
      <c r="U1515" s="35" t="s">
        <v>56</v>
      </c>
    </row>
    <row r="1516" spans="1:21" s="7" customFormat="1" ht="15" customHeight="1">
      <c r="A1516" s="91">
        <v>25</v>
      </c>
      <c r="B1516" s="31" t="s">
        <v>5148</v>
      </c>
      <c r="C1516" s="31" t="s">
        <v>5151</v>
      </c>
      <c r="D1516" s="29" t="s">
        <v>5150</v>
      </c>
      <c r="E1516" s="91">
        <v>1</v>
      </c>
      <c r="F1516" s="31" t="s">
        <v>5224</v>
      </c>
      <c r="G1516" s="26" t="s">
        <v>1215</v>
      </c>
      <c r="H1516" s="26"/>
      <c r="I1516" s="26" t="s">
        <v>403</v>
      </c>
      <c r="J1516" s="91">
        <v>2</v>
      </c>
      <c r="K1516" s="91">
        <v>4</v>
      </c>
      <c r="L1516" s="91"/>
      <c r="M1516" s="53"/>
      <c r="N1516" s="91"/>
      <c r="O1516" s="91"/>
      <c r="P1516" s="36">
        <v>33.5</v>
      </c>
      <c r="Q1516" s="36" t="s">
        <v>395</v>
      </c>
      <c r="R1516" s="44">
        <v>10</v>
      </c>
      <c r="S1516" s="126">
        <v>10</v>
      </c>
      <c r="T1516" s="126" cm="1">
        <f t="array" ref="T1516">_xlfn.IFS(Q1516="始業～就業（8:30～17:15）",R1516*7.75,Q1516="日の入り～日の出",R1516*12,Q1516="その他",S1516)</f>
        <v>10</v>
      </c>
      <c r="U1516" s="35" t="s">
        <v>56</v>
      </c>
    </row>
    <row r="1517" spans="1:21" s="7" customFormat="1" ht="15" customHeight="1">
      <c r="A1517" s="91">
        <v>25</v>
      </c>
      <c r="B1517" s="31" t="s">
        <v>5148</v>
      </c>
      <c r="C1517" s="31" t="s">
        <v>5151</v>
      </c>
      <c r="D1517" s="29" t="s">
        <v>5150</v>
      </c>
      <c r="E1517" s="91">
        <v>1</v>
      </c>
      <c r="F1517" s="31" t="s">
        <v>5224</v>
      </c>
      <c r="G1517" s="26" t="s">
        <v>1216</v>
      </c>
      <c r="H1517" s="26"/>
      <c r="I1517" s="26" t="s">
        <v>403</v>
      </c>
      <c r="J1517" s="91">
        <v>7</v>
      </c>
      <c r="K1517" s="91">
        <v>14</v>
      </c>
      <c r="L1517" s="91"/>
      <c r="M1517" s="53"/>
      <c r="N1517" s="91"/>
      <c r="O1517" s="91"/>
      <c r="P1517" s="36">
        <v>33.5</v>
      </c>
      <c r="Q1517" s="36" t="s">
        <v>395</v>
      </c>
      <c r="R1517" s="44">
        <v>10</v>
      </c>
      <c r="S1517" s="126">
        <v>10</v>
      </c>
      <c r="T1517" s="126" cm="1">
        <f t="array" ref="T1517">_xlfn.IFS(Q1517="始業～就業（8:30～17:15）",R1517*7.75,Q1517="日の入り～日の出",R1517*12,Q1517="その他",S1517)</f>
        <v>10</v>
      </c>
      <c r="U1517" s="35" t="s">
        <v>56</v>
      </c>
    </row>
    <row r="1518" spans="1:21" s="7" customFormat="1" ht="15" customHeight="1">
      <c r="A1518" s="91">
        <v>25</v>
      </c>
      <c r="B1518" s="31" t="s">
        <v>5148</v>
      </c>
      <c r="C1518" s="31" t="s">
        <v>5151</v>
      </c>
      <c r="D1518" s="29" t="s">
        <v>5150</v>
      </c>
      <c r="E1518" s="91">
        <v>1</v>
      </c>
      <c r="F1518" s="31" t="s">
        <v>5224</v>
      </c>
      <c r="G1518" s="26" t="s">
        <v>1217</v>
      </c>
      <c r="H1518" s="26"/>
      <c r="I1518" s="26" t="s">
        <v>403</v>
      </c>
      <c r="J1518" s="91">
        <v>10</v>
      </c>
      <c r="K1518" s="91">
        <v>20</v>
      </c>
      <c r="L1518" s="91"/>
      <c r="M1518" s="53"/>
      <c r="N1518" s="91"/>
      <c r="O1518" s="91"/>
      <c r="P1518" s="36">
        <v>33.5</v>
      </c>
      <c r="Q1518" s="36" t="s">
        <v>5040</v>
      </c>
      <c r="R1518" s="44">
        <v>240</v>
      </c>
      <c r="S1518" s="126"/>
      <c r="T1518" s="126" cm="1">
        <f t="array" ref="T1518">_xlfn.IFS(Q1518="始業～就業（8:30～17:15）",R1518*7.75,Q1518="日の入り～日の出",R1518*12,Q1518="その他",S1518)</f>
        <v>1860</v>
      </c>
      <c r="U1518" s="35" t="s">
        <v>56</v>
      </c>
    </row>
    <row r="1519" spans="1:21" s="7" customFormat="1" ht="15" customHeight="1">
      <c r="A1519" s="91">
        <v>25</v>
      </c>
      <c r="B1519" s="31" t="s">
        <v>5148</v>
      </c>
      <c r="C1519" s="31" t="s">
        <v>5151</v>
      </c>
      <c r="D1519" s="29" t="s">
        <v>5150</v>
      </c>
      <c r="E1519" s="91">
        <v>1</v>
      </c>
      <c r="F1519" s="31" t="s">
        <v>5224</v>
      </c>
      <c r="G1519" s="26" t="s">
        <v>1218</v>
      </c>
      <c r="H1519" s="26"/>
      <c r="I1519" s="26" t="s">
        <v>403</v>
      </c>
      <c r="J1519" s="91">
        <v>7</v>
      </c>
      <c r="K1519" s="91">
        <v>14</v>
      </c>
      <c r="L1519" s="91"/>
      <c r="M1519" s="53"/>
      <c r="N1519" s="91"/>
      <c r="O1519" s="91"/>
      <c r="P1519" s="36">
        <v>33.5</v>
      </c>
      <c r="Q1519" s="36" t="s">
        <v>5040</v>
      </c>
      <c r="R1519" s="44">
        <v>240</v>
      </c>
      <c r="S1519" s="126"/>
      <c r="T1519" s="126" cm="1">
        <f t="array" ref="T1519">_xlfn.IFS(Q1519="始業～就業（8:30～17:15）",R1519*7.75,Q1519="日の入り～日の出",R1519*12,Q1519="その他",S1519)</f>
        <v>1860</v>
      </c>
      <c r="U1519" s="35" t="s">
        <v>56</v>
      </c>
    </row>
    <row r="1520" spans="1:21" s="7" customFormat="1" ht="15" customHeight="1">
      <c r="A1520" s="91">
        <v>25</v>
      </c>
      <c r="B1520" s="31" t="s">
        <v>5148</v>
      </c>
      <c r="C1520" s="31" t="s">
        <v>5151</v>
      </c>
      <c r="D1520" s="29" t="s">
        <v>5150</v>
      </c>
      <c r="E1520" s="91">
        <v>1</v>
      </c>
      <c r="F1520" s="31" t="s">
        <v>5224</v>
      </c>
      <c r="G1520" s="26" t="s">
        <v>1219</v>
      </c>
      <c r="H1520" s="26"/>
      <c r="I1520" s="26" t="s">
        <v>403</v>
      </c>
      <c r="J1520" s="91">
        <v>3</v>
      </c>
      <c r="K1520" s="91">
        <v>3</v>
      </c>
      <c r="L1520" s="91"/>
      <c r="M1520" s="53"/>
      <c r="N1520" s="91"/>
      <c r="O1520" s="91"/>
      <c r="P1520" s="36">
        <v>35</v>
      </c>
      <c r="Q1520" s="36" t="s">
        <v>395</v>
      </c>
      <c r="R1520" s="44">
        <v>240</v>
      </c>
      <c r="S1520" s="126">
        <v>13</v>
      </c>
      <c r="T1520" s="126" cm="1">
        <f t="array" ref="T1520">_xlfn.IFS(Q1520="始業～就業（8:30～17:15）",R1520*7.75,Q1520="日の入り～日の出",R1520*12,Q1520="その他",S1520)</f>
        <v>13</v>
      </c>
      <c r="U1520" s="35" t="s">
        <v>56</v>
      </c>
    </row>
    <row r="1521" spans="1:21" s="7" customFormat="1" ht="15" customHeight="1">
      <c r="A1521" s="91">
        <v>25</v>
      </c>
      <c r="B1521" s="31" t="s">
        <v>5148</v>
      </c>
      <c r="C1521" s="31" t="s">
        <v>5151</v>
      </c>
      <c r="D1521" s="29" t="s">
        <v>5150</v>
      </c>
      <c r="E1521" s="91">
        <v>1</v>
      </c>
      <c r="F1521" s="31" t="s">
        <v>5224</v>
      </c>
      <c r="G1521" s="26" t="s">
        <v>1220</v>
      </c>
      <c r="H1521" s="26"/>
      <c r="I1521" s="26" t="s">
        <v>403</v>
      </c>
      <c r="J1521" s="91">
        <v>6</v>
      </c>
      <c r="K1521" s="91">
        <v>6</v>
      </c>
      <c r="L1521" s="91"/>
      <c r="M1521" s="53"/>
      <c r="N1521" s="91"/>
      <c r="O1521" s="91"/>
      <c r="P1521" s="36">
        <v>35</v>
      </c>
      <c r="Q1521" s="36" t="s">
        <v>395</v>
      </c>
      <c r="R1521" s="44">
        <v>240</v>
      </c>
      <c r="S1521" s="126">
        <v>13</v>
      </c>
      <c r="T1521" s="126" cm="1">
        <f t="array" ref="T1521">_xlfn.IFS(Q1521="始業～就業（8:30～17:15）",R1521*7.75,Q1521="日の入り～日の出",R1521*12,Q1521="その他",S1521)</f>
        <v>13</v>
      </c>
      <c r="U1521" s="35" t="s">
        <v>56</v>
      </c>
    </row>
    <row r="1522" spans="1:21" s="7" customFormat="1" ht="15" customHeight="1">
      <c r="A1522" s="91">
        <v>25</v>
      </c>
      <c r="B1522" s="31" t="s">
        <v>5148</v>
      </c>
      <c r="C1522" s="31" t="s">
        <v>5151</v>
      </c>
      <c r="D1522" s="29" t="s">
        <v>5150</v>
      </c>
      <c r="E1522" s="91">
        <v>1</v>
      </c>
      <c r="F1522" s="31" t="s">
        <v>5224</v>
      </c>
      <c r="G1522" s="26" t="s">
        <v>879</v>
      </c>
      <c r="H1522" s="26"/>
      <c r="I1522" s="26" t="s">
        <v>403</v>
      </c>
      <c r="J1522" s="91">
        <v>3</v>
      </c>
      <c r="K1522" s="91">
        <v>6</v>
      </c>
      <c r="L1522" s="91"/>
      <c r="M1522" s="53"/>
      <c r="N1522" s="91"/>
      <c r="O1522" s="91"/>
      <c r="P1522" s="36">
        <v>33.5</v>
      </c>
      <c r="Q1522" s="36" t="s">
        <v>5040</v>
      </c>
      <c r="R1522" s="44">
        <v>240</v>
      </c>
      <c r="S1522" s="126"/>
      <c r="T1522" s="126" cm="1">
        <f t="array" ref="T1522">_xlfn.IFS(Q1522="始業～就業（8:30～17:15）",R1522*7.75,Q1522="日の入り～日の出",R1522*12,Q1522="その他",S1522)</f>
        <v>1860</v>
      </c>
      <c r="U1522" s="35" t="s">
        <v>56</v>
      </c>
    </row>
    <row r="1523" spans="1:21" s="7" customFormat="1" ht="15" customHeight="1">
      <c r="A1523" s="91">
        <v>25</v>
      </c>
      <c r="B1523" s="31" t="s">
        <v>5148</v>
      </c>
      <c r="C1523" s="31" t="s">
        <v>5151</v>
      </c>
      <c r="D1523" s="29" t="s">
        <v>5150</v>
      </c>
      <c r="E1523" s="91">
        <v>1</v>
      </c>
      <c r="F1523" s="31" t="s">
        <v>5224</v>
      </c>
      <c r="G1523" s="26" t="s">
        <v>1221</v>
      </c>
      <c r="H1523" s="26"/>
      <c r="I1523" s="26" t="s">
        <v>403</v>
      </c>
      <c r="J1523" s="91">
        <v>5</v>
      </c>
      <c r="K1523" s="91">
        <v>10</v>
      </c>
      <c r="L1523" s="91"/>
      <c r="M1523" s="53"/>
      <c r="N1523" s="91"/>
      <c r="O1523" s="91"/>
      <c r="P1523" s="36">
        <v>33.5</v>
      </c>
      <c r="Q1523" s="36" t="s">
        <v>5040</v>
      </c>
      <c r="R1523" s="44">
        <v>240</v>
      </c>
      <c r="S1523" s="126"/>
      <c r="T1523" s="126" cm="1">
        <f t="array" ref="T1523">_xlfn.IFS(Q1523="始業～就業（8:30～17:15）",R1523*7.75,Q1523="日の入り～日の出",R1523*12,Q1523="その他",S1523)</f>
        <v>1860</v>
      </c>
      <c r="U1523" s="35" t="s">
        <v>56</v>
      </c>
    </row>
    <row r="1524" spans="1:21" s="7" customFormat="1" ht="15" customHeight="1">
      <c r="A1524" s="91">
        <v>25</v>
      </c>
      <c r="B1524" s="31" t="s">
        <v>5148</v>
      </c>
      <c r="C1524" s="31" t="s">
        <v>5151</v>
      </c>
      <c r="D1524" s="29" t="s">
        <v>5150</v>
      </c>
      <c r="E1524" s="91">
        <v>1</v>
      </c>
      <c r="F1524" s="31" t="s">
        <v>5224</v>
      </c>
      <c r="G1524" s="26" t="s">
        <v>1222</v>
      </c>
      <c r="H1524" s="26"/>
      <c r="I1524" s="26" t="s">
        <v>403</v>
      </c>
      <c r="J1524" s="91">
        <v>10</v>
      </c>
      <c r="K1524" s="91">
        <v>20</v>
      </c>
      <c r="L1524" s="91"/>
      <c r="M1524" s="53"/>
      <c r="N1524" s="91"/>
      <c r="O1524" s="91"/>
      <c r="P1524" s="36">
        <v>33.5</v>
      </c>
      <c r="Q1524" s="36" t="s">
        <v>5040</v>
      </c>
      <c r="R1524" s="44">
        <v>345</v>
      </c>
      <c r="S1524" s="126"/>
      <c r="T1524" s="126" cm="1">
        <f t="array" ref="T1524">_xlfn.IFS(Q1524="始業～就業（8:30～17:15）",R1524*7.75,Q1524="日の入り～日の出",R1524*12,Q1524="その他",S1524)</f>
        <v>2673.75</v>
      </c>
      <c r="U1524" s="35" t="s">
        <v>56</v>
      </c>
    </row>
    <row r="1525" spans="1:21" s="7" customFormat="1" ht="15" customHeight="1">
      <c r="A1525" s="91">
        <v>25</v>
      </c>
      <c r="B1525" s="31" t="s">
        <v>5148</v>
      </c>
      <c r="C1525" s="31" t="s">
        <v>5151</v>
      </c>
      <c r="D1525" s="29" t="s">
        <v>5150</v>
      </c>
      <c r="E1525" s="91">
        <v>1</v>
      </c>
      <c r="F1525" s="31" t="s">
        <v>5224</v>
      </c>
      <c r="G1525" s="26" t="s">
        <v>1206</v>
      </c>
      <c r="H1525" s="26"/>
      <c r="I1525" s="26" t="s">
        <v>403</v>
      </c>
      <c r="J1525" s="91">
        <v>1</v>
      </c>
      <c r="K1525" s="91">
        <v>1</v>
      </c>
      <c r="L1525" s="91"/>
      <c r="M1525" s="53"/>
      <c r="N1525" s="91"/>
      <c r="O1525" s="91"/>
      <c r="P1525" s="36">
        <v>35</v>
      </c>
      <c r="Q1525" s="36" t="s">
        <v>395</v>
      </c>
      <c r="R1525" s="44">
        <v>260</v>
      </c>
      <c r="S1525" s="126">
        <v>86.6</v>
      </c>
      <c r="T1525" s="126" cm="1">
        <f t="array" ref="T1525">_xlfn.IFS(Q1525="始業～就業（8:30～17:15）",R1525*7.75,Q1525="日の入り～日の出",R1525*12,Q1525="その他",S1525)</f>
        <v>86.6</v>
      </c>
      <c r="U1525" s="35" t="s">
        <v>56</v>
      </c>
    </row>
    <row r="1526" spans="1:21" s="7" customFormat="1" ht="15" customHeight="1">
      <c r="A1526" s="91">
        <v>25</v>
      </c>
      <c r="B1526" s="31" t="s">
        <v>5148</v>
      </c>
      <c r="C1526" s="31" t="s">
        <v>5151</v>
      </c>
      <c r="D1526" s="29" t="s">
        <v>5150</v>
      </c>
      <c r="E1526" s="91">
        <v>1</v>
      </c>
      <c r="F1526" s="31" t="s">
        <v>5224</v>
      </c>
      <c r="G1526" s="26" t="s">
        <v>1206</v>
      </c>
      <c r="H1526" s="26"/>
      <c r="I1526" s="26" t="s">
        <v>406</v>
      </c>
      <c r="J1526" s="91">
        <v>1</v>
      </c>
      <c r="K1526" s="91">
        <v>1</v>
      </c>
      <c r="L1526" s="91"/>
      <c r="M1526" s="53"/>
      <c r="N1526" s="91"/>
      <c r="O1526" s="91"/>
      <c r="P1526" s="36">
        <v>23</v>
      </c>
      <c r="Q1526" s="36" t="s">
        <v>395</v>
      </c>
      <c r="R1526" s="44">
        <v>260</v>
      </c>
      <c r="S1526" s="126">
        <v>86.6</v>
      </c>
      <c r="T1526" s="126" cm="1">
        <f t="array" ref="T1526">_xlfn.IFS(Q1526="始業～就業（8:30～17:15）",R1526*7.75,Q1526="日の入り～日の出",R1526*12,Q1526="その他",S1526)</f>
        <v>86.6</v>
      </c>
      <c r="U1526" s="35" t="s">
        <v>254</v>
      </c>
    </row>
    <row r="1527" spans="1:21" s="7" customFormat="1" ht="15" customHeight="1">
      <c r="A1527" s="91">
        <v>25</v>
      </c>
      <c r="B1527" s="31" t="s">
        <v>5148</v>
      </c>
      <c r="C1527" s="31" t="s">
        <v>5151</v>
      </c>
      <c r="D1527" s="29" t="s">
        <v>5150</v>
      </c>
      <c r="E1527" s="91">
        <v>1</v>
      </c>
      <c r="F1527" s="31" t="s">
        <v>5224</v>
      </c>
      <c r="G1527" s="26" t="s">
        <v>1207</v>
      </c>
      <c r="H1527" s="26"/>
      <c r="I1527" s="26" t="s">
        <v>403</v>
      </c>
      <c r="J1527" s="91">
        <v>1</v>
      </c>
      <c r="K1527" s="91">
        <v>1</v>
      </c>
      <c r="L1527" s="91"/>
      <c r="M1527" s="53"/>
      <c r="N1527" s="91"/>
      <c r="O1527" s="91"/>
      <c r="P1527" s="36">
        <v>35</v>
      </c>
      <c r="Q1527" s="36" t="s">
        <v>395</v>
      </c>
      <c r="R1527" s="44">
        <v>325</v>
      </c>
      <c r="S1527" s="126">
        <v>352</v>
      </c>
      <c r="T1527" s="126" cm="1">
        <f t="array" ref="T1527">_xlfn.IFS(Q1527="始業～就業（8:30～17:15）",R1527*7.75,Q1527="日の入り～日の出",R1527*12,Q1527="その他",S1527)</f>
        <v>352</v>
      </c>
      <c r="U1527" s="35" t="s">
        <v>56</v>
      </c>
    </row>
    <row r="1528" spans="1:21" s="7" customFormat="1" ht="15" customHeight="1">
      <c r="A1528" s="91">
        <v>25</v>
      </c>
      <c r="B1528" s="31" t="s">
        <v>5148</v>
      </c>
      <c r="C1528" s="31" t="s">
        <v>5151</v>
      </c>
      <c r="D1528" s="29" t="s">
        <v>5150</v>
      </c>
      <c r="E1528" s="91">
        <v>1</v>
      </c>
      <c r="F1528" s="31" t="s">
        <v>5224</v>
      </c>
      <c r="G1528" s="26" t="s">
        <v>1207</v>
      </c>
      <c r="H1528" s="26"/>
      <c r="I1528" s="26" t="s">
        <v>406</v>
      </c>
      <c r="J1528" s="91">
        <v>1</v>
      </c>
      <c r="K1528" s="91">
        <v>1</v>
      </c>
      <c r="L1528" s="91"/>
      <c r="M1528" s="53"/>
      <c r="N1528" s="91"/>
      <c r="O1528" s="91"/>
      <c r="P1528" s="36">
        <v>23</v>
      </c>
      <c r="Q1528" s="36" t="s">
        <v>395</v>
      </c>
      <c r="R1528" s="44">
        <v>325</v>
      </c>
      <c r="S1528" s="126">
        <v>352</v>
      </c>
      <c r="T1528" s="126" cm="1">
        <f t="array" ref="T1528">_xlfn.IFS(Q1528="始業～就業（8:30～17:15）",R1528*7.75,Q1528="日の入り～日の出",R1528*12,Q1528="その他",S1528)</f>
        <v>352</v>
      </c>
      <c r="U1528" s="35" t="s">
        <v>254</v>
      </c>
    </row>
    <row r="1529" spans="1:21" s="7" customFormat="1" ht="15" customHeight="1">
      <c r="A1529" s="91">
        <v>25</v>
      </c>
      <c r="B1529" s="31" t="s">
        <v>5148</v>
      </c>
      <c r="C1529" s="31" t="s">
        <v>5151</v>
      </c>
      <c r="D1529" s="29" t="s">
        <v>5150</v>
      </c>
      <c r="E1529" s="91">
        <v>1</v>
      </c>
      <c r="F1529" s="31" t="s">
        <v>5224</v>
      </c>
      <c r="G1529" s="26" t="s">
        <v>1223</v>
      </c>
      <c r="H1529" s="26"/>
      <c r="I1529" s="26" t="s">
        <v>410</v>
      </c>
      <c r="J1529" s="91">
        <v>14</v>
      </c>
      <c r="K1529" s="91">
        <v>14</v>
      </c>
      <c r="L1529" s="91"/>
      <c r="M1529" s="53"/>
      <c r="N1529" s="91"/>
      <c r="O1529" s="91"/>
      <c r="P1529" s="36">
        <v>260</v>
      </c>
      <c r="Q1529" s="36" t="s">
        <v>395</v>
      </c>
      <c r="R1529" s="44">
        <v>307</v>
      </c>
      <c r="S1529" s="126">
        <v>2300</v>
      </c>
      <c r="T1529" s="126" cm="1">
        <f t="array" ref="T1529">_xlfn.IFS(Q1529="始業～就業（8:30～17:15）",R1529*7.75,Q1529="日の入り～日の出",R1529*12,Q1529="その他",S1529)</f>
        <v>2300</v>
      </c>
      <c r="U1529" s="35" t="s">
        <v>5016</v>
      </c>
    </row>
    <row r="1530" spans="1:21" s="7" customFormat="1" ht="15" customHeight="1">
      <c r="A1530" s="91">
        <v>25</v>
      </c>
      <c r="B1530" s="31" t="s">
        <v>5148</v>
      </c>
      <c r="C1530" s="31" t="s">
        <v>5151</v>
      </c>
      <c r="D1530" s="29" t="s">
        <v>5150</v>
      </c>
      <c r="E1530" s="91">
        <v>1</v>
      </c>
      <c r="F1530" s="31" t="s">
        <v>5224</v>
      </c>
      <c r="G1530" s="26" t="s">
        <v>1224</v>
      </c>
      <c r="H1530" s="26"/>
      <c r="I1530" s="26" t="s">
        <v>403</v>
      </c>
      <c r="J1530" s="91">
        <v>6</v>
      </c>
      <c r="K1530" s="91">
        <v>6</v>
      </c>
      <c r="L1530" s="91"/>
      <c r="M1530" s="53"/>
      <c r="N1530" s="91"/>
      <c r="O1530" s="91"/>
      <c r="P1530" s="36">
        <v>35</v>
      </c>
      <c r="Q1530" s="36" t="s">
        <v>395</v>
      </c>
      <c r="R1530" s="44">
        <v>307</v>
      </c>
      <c r="S1530" s="126">
        <v>2300</v>
      </c>
      <c r="T1530" s="126" cm="1">
        <f t="array" ref="T1530">_xlfn.IFS(Q1530="始業～就業（8:30～17:15）",R1530*7.75,Q1530="日の入り～日の出",R1530*12,Q1530="その他",S1530)</f>
        <v>2300</v>
      </c>
      <c r="U1530" s="35" t="s">
        <v>56</v>
      </c>
    </row>
    <row r="1531" spans="1:21" s="7" customFormat="1" ht="15" customHeight="1">
      <c r="A1531" s="91">
        <v>25</v>
      </c>
      <c r="B1531" s="31" t="s">
        <v>5148</v>
      </c>
      <c r="C1531" s="31" t="s">
        <v>5151</v>
      </c>
      <c r="D1531" s="29" t="s">
        <v>5150</v>
      </c>
      <c r="E1531" s="91">
        <v>1</v>
      </c>
      <c r="F1531" s="31" t="s">
        <v>5224</v>
      </c>
      <c r="G1531" s="26" t="s">
        <v>1225</v>
      </c>
      <c r="H1531" s="26"/>
      <c r="I1531" s="26" t="s">
        <v>410</v>
      </c>
      <c r="J1531" s="91">
        <v>5</v>
      </c>
      <c r="K1531" s="91">
        <v>5</v>
      </c>
      <c r="L1531" s="91" t="s">
        <v>5019</v>
      </c>
      <c r="M1531" s="53"/>
      <c r="N1531" s="91"/>
      <c r="O1531" s="91"/>
      <c r="P1531" s="36">
        <v>260</v>
      </c>
      <c r="Q1531" s="36" t="s">
        <v>395</v>
      </c>
      <c r="R1531" s="44">
        <v>307</v>
      </c>
      <c r="S1531" s="126">
        <v>2300</v>
      </c>
      <c r="T1531" s="126" cm="1">
        <f t="array" ref="T1531">_xlfn.IFS(Q1531="始業～就業（8:30～17:15）",R1531*7.75,Q1531="日の入り～日の出",R1531*12,Q1531="その他",S1531)</f>
        <v>2300</v>
      </c>
      <c r="U1531" s="35" t="s">
        <v>5016</v>
      </c>
    </row>
    <row r="1532" spans="1:21" s="7" customFormat="1" ht="15" customHeight="1">
      <c r="A1532" s="91">
        <v>25</v>
      </c>
      <c r="B1532" s="31" t="s">
        <v>5148</v>
      </c>
      <c r="C1532" s="31" t="s">
        <v>5151</v>
      </c>
      <c r="D1532" s="29" t="s">
        <v>5150</v>
      </c>
      <c r="E1532" s="91">
        <v>1</v>
      </c>
      <c r="F1532" s="31" t="s">
        <v>5224</v>
      </c>
      <c r="G1532" s="26" t="s">
        <v>1226</v>
      </c>
      <c r="H1532" s="26"/>
      <c r="I1532" s="26" t="s">
        <v>704</v>
      </c>
      <c r="J1532" s="91">
        <v>14</v>
      </c>
      <c r="K1532" s="91">
        <v>14</v>
      </c>
      <c r="L1532" s="91"/>
      <c r="M1532" s="53"/>
      <c r="N1532" s="91"/>
      <c r="O1532" s="91"/>
      <c r="P1532" s="36">
        <v>60</v>
      </c>
      <c r="Q1532" s="36" t="s">
        <v>395</v>
      </c>
      <c r="R1532" s="44">
        <v>307</v>
      </c>
      <c r="S1532" s="126">
        <v>2300</v>
      </c>
      <c r="T1532" s="126" cm="1">
        <f t="array" ref="T1532">_xlfn.IFS(Q1532="始業～就業（8:30～17:15）",R1532*7.75,Q1532="日の入り～日の出",R1532*12,Q1532="その他",S1532)</f>
        <v>2300</v>
      </c>
      <c r="U1532" s="35" t="s">
        <v>5971</v>
      </c>
    </row>
    <row r="1533" spans="1:21" s="7" customFormat="1" ht="15" customHeight="1">
      <c r="A1533" s="91">
        <v>25</v>
      </c>
      <c r="B1533" s="31" t="s">
        <v>5148</v>
      </c>
      <c r="C1533" s="31" t="s">
        <v>5151</v>
      </c>
      <c r="D1533" s="29" t="s">
        <v>5150</v>
      </c>
      <c r="E1533" s="91">
        <v>1</v>
      </c>
      <c r="F1533" s="31" t="s">
        <v>5224</v>
      </c>
      <c r="G1533" s="26" t="s">
        <v>1226</v>
      </c>
      <c r="H1533" s="26"/>
      <c r="I1533" s="26" t="s">
        <v>98</v>
      </c>
      <c r="J1533" s="91">
        <v>15</v>
      </c>
      <c r="K1533" s="91">
        <v>15</v>
      </c>
      <c r="L1533" s="91"/>
      <c r="M1533" s="53"/>
      <c r="N1533" s="91"/>
      <c r="O1533" s="91"/>
      <c r="P1533" s="36">
        <v>23</v>
      </c>
      <c r="Q1533" s="36" t="s">
        <v>395</v>
      </c>
      <c r="R1533" s="44">
        <v>307</v>
      </c>
      <c r="S1533" s="126">
        <v>2300</v>
      </c>
      <c r="T1533" s="126" cm="1">
        <f t="array" ref="T1533">_xlfn.IFS(Q1533="始業～就業（8:30～17:15）",R1533*7.75,Q1533="日の入り～日の出",R1533*12,Q1533="その他",S1533)</f>
        <v>2300</v>
      </c>
      <c r="U1533" s="35" t="s">
        <v>197</v>
      </c>
    </row>
    <row r="1534" spans="1:21" s="7" customFormat="1" ht="15" customHeight="1">
      <c r="A1534" s="91">
        <v>25</v>
      </c>
      <c r="B1534" s="31" t="s">
        <v>5148</v>
      </c>
      <c r="C1534" s="31" t="s">
        <v>5151</v>
      </c>
      <c r="D1534" s="29" t="s">
        <v>5150</v>
      </c>
      <c r="E1534" s="91">
        <v>1</v>
      </c>
      <c r="F1534" s="31" t="s">
        <v>1227</v>
      </c>
      <c r="G1534" s="26" t="s">
        <v>1227</v>
      </c>
      <c r="H1534" s="26" t="s">
        <v>5993</v>
      </c>
      <c r="I1534" s="26" t="s">
        <v>430</v>
      </c>
      <c r="J1534" s="91">
        <v>9</v>
      </c>
      <c r="K1534" s="91">
        <v>9</v>
      </c>
      <c r="L1534" s="91"/>
      <c r="M1534" s="53"/>
      <c r="N1534" s="91"/>
      <c r="O1534" s="91"/>
      <c r="P1534" s="36">
        <v>415</v>
      </c>
      <c r="Q1534" s="36" t="s">
        <v>5040</v>
      </c>
      <c r="R1534" s="44">
        <v>100</v>
      </c>
      <c r="S1534" s="126"/>
      <c r="T1534" s="126" cm="1">
        <f t="array" ref="T1534">_xlfn.IFS(Q1534="始業～就業（8:30～17:15）",R1534*7.75,Q1534="日の入り～日の出",R1534*12,Q1534="その他",S1534)</f>
        <v>775</v>
      </c>
      <c r="U1534" s="35" t="s">
        <v>304</v>
      </c>
    </row>
    <row r="1535" spans="1:21" s="7" customFormat="1" ht="15" customHeight="1">
      <c r="A1535" s="91">
        <v>25</v>
      </c>
      <c r="B1535" s="31" t="s">
        <v>5148</v>
      </c>
      <c r="C1535" s="31" t="s">
        <v>5151</v>
      </c>
      <c r="D1535" s="29" t="s">
        <v>5150</v>
      </c>
      <c r="E1535" s="91">
        <v>1</v>
      </c>
      <c r="F1535" s="31" t="s">
        <v>1227</v>
      </c>
      <c r="G1535" s="26" t="s">
        <v>1227</v>
      </c>
      <c r="H1535" s="26"/>
      <c r="I1535" s="26" t="s">
        <v>403</v>
      </c>
      <c r="J1535" s="91">
        <v>10</v>
      </c>
      <c r="K1535" s="91">
        <v>10</v>
      </c>
      <c r="L1535" s="91"/>
      <c r="M1535" s="53"/>
      <c r="N1535" s="91"/>
      <c r="O1535" s="91"/>
      <c r="P1535" s="36">
        <v>35</v>
      </c>
      <c r="Q1535" s="36" t="s">
        <v>5040</v>
      </c>
      <c r="R1535" s="44">
        <v>100</v>
      </c>
      <c r="S1535" s="126"/>
      <c r="T1535" s="126" cm="1">
        <f t="array" ref="T1535">_xlfn.IFS(Q1535="始業～就業（8:30～17:15）",R1535*7.75,Q1535="日の入り～日の出",R1535*12,Q1535="その他",S1535)</f>
        <v>775</v>
      </c>
      <c r="U1535" s="35" t="s">
        <v>56</v>
      </c>
    </row>
    <row r="1536" spans="1:21" s="7" customFormat="1" ht="15" customHeight="1">
      <c r="A1536" s="91">
        <v>25</v>
      </c>
      <c r="B1536" s="31" t="s">
        <v>5148</v>
      </c>
      <c r="C1536" s="31" t="s">
        <v>5151</v>
      </c>
      <c r="D1536" s="29" t="s">
        <v>5150</v>
      </c>
      <c r="E1536" s="91">
        <v>1</v>
      </c>
      <c r="F1536" s="31" t="s">
        <v>1227</v>
      </c>
      <c r="G1536" s="26" t="s">
        <v>1228</v>
      </c>
      <c r="H1536" s="26"/>
      <c r="I1536" s="26" t="s">
        <v>403</v>
      </c>
      <c r="J1536" s="91">
        <v>1</v>
      </c>
      <c r="K1536" s="91">
        <v>1</v>
      </c>
      <c r="L1536" s="91"/>
      <c r="M1536" s="53"/>
      <c r="N1536" s="91"/>
      <c r="O1536" s="91"/>
      <c r="P1536" s="36">
        <v>35</v>
      </c>
      <c r="Q1536" s="36" t="s">
        <v>395</v>
      </c>
      <c r="R1536" s="44">
        <v>100</v>
      </c>
      <c r="S1536" s="126">
        <v>16.600000000000001</v>
      </c>
      <c r="T1536" s="126" cm="1">
        <f t="array" ref="T1536">_xlfn.IFS(Q1536="始業～就業（8:30～17:15）",R1536*7.75,Q1536="日の入り～日の出",R1536*12,Q1536="その他",S1536)</f>
        <v>16.600000000000001</v>
      </c>
      <c r="U1536" s="35" t="s">
        <v>56</v>
      </c>
    </row>
    <row r="1537" spans="1:21" s="7" customFormat="1" ht="15" customHeight="1">
      <c r="A1537" s="91">
        <v>25</v>
      </c>
      <c r="B1537" s="31" t="s">
        <v>5148</v>
      </c>
      <c r="C1537" s="31" t="s">
        <v>5151</v>
      </c>
      <c r="D1537" s="29" t="s">
        <v>5150</v>
      </c>
      <c r="E1537" s="91">
        <v>1</v>
      </c>
      <c r="F1537" s="31" t="s">
        <v>1227</v>
      </c>
      <c r="G1537" s="26" t="s">
        <v>1229</v>
      </c>
      <c r="H1537" s="26"/>
      <c r="I1537" s="26" t="s">
        <v>52</v>
      </c>
      <c r="J1537" s="91">
        <v>5</v>
      </c>
      <c r="K1537" s="91">
        <v>5</v>
      </c>
      <c r="L1537" s="91"/>
      <c r="M1537" s="53"/>
      <c r="N1537" s="91"/>
      <c r="O1537" s="91"/>
      <c r="P1537" s="36">
        <v>25</v>
      </c>
      <c r="Q1537" s="36" t="s">
        <v>395</v>
      </c>
      <c r="R1537" s="44">
        <v>10</v>
      </c>
      <c r="S1537" s="126">
        <v>10</v>
      </c>
      <c r="T1537" s="126" cm="1">
        <f t="array" ref="T1537">_xlfn.IFS(Q1537="始業～就業（8:30～17:15）",R1537*7.75,Q1537="日の入り～日の出",R1537*12,Q1537="その他",S1537)</f>
        <v>10</v>
      </c>
      <c r="U1537" s="35" t="s">
        <v>51</v>
      </c>
    </row>
    <row r="1538" spans="1:21" s="7" customFormat="1" ht="15" customHeight="1">
      <c r="A1538" s="91">
        <v>25</v>
      </c>
      <c r="B1538" s="31" t="s">
        <v>5148</v>
      </c>
      <c r="C1538" s="31" t="s">
        <v>5151</v>
      </c>
      <c r="D1538" s="29" t="s">
        <v>5150</v>
      </c>
      <c r="E1538" s="91">
        <v>1</v>
      </c>
      <c r="F1538" s="31" t="s">
        <v>5235</v>
      </c>
      <c r="G1538" s="26" t="s">
        <v>5023</v>
      </c>
      <c r="H1538" s="26"/>
      <c r="I1538" s="26" t="s">
        <v>403</v>
      </c>
      <c r="J1538" s="91">
        <v>12</v>
      </c>
      <c r="K1538" s="91">
        <v>12</v>
      </c>
      <c r="L1538" s="91"/>
      <c r="M1538" s="53"/>
      <c r="N1538" s="91"/>
      <c r="O1538" s="91"/>
      <c r="P1538" s="36">
        <v>35</v>
      </c>
      <c r="Q1538" s="36" t="s">
        <v>5040</v>
      </c>
      <c r="R1538" s="44">
        <v>365</v>
      </c>
      <c r="S1538" s="126"/>
      <c r="T1538" s="126" cm="1">
        <f t="array" ref="T1538">_xlfn.IFS(Q1538="始業～就業（8:30～17:15）",R1538*7.75,Q1538="日の入り～日の出",R1538*12,Q1538="その他",S1538)</f>
        <v>2828.75</v>
      </c>
      <c r="U1538" s="35" t="s">
        <v>56</v>
      </c>
    </row>
    <row r="1539" spans="1:21" s="7" customFormat="1" ht="15" customHeight="1">
      <c r="A1539" s="91">
        <v>25</v>
      </c>
      <c r="B1539" s="31" t="s">
        <v>5148</v>
      </c>
      <c r="C1539" s="31" t="s">
        <v>5151</v>
      </c>
      <c r="D1539" s="29" t="s">
        <v>5150</v>
      </c>
      <c r="E1539" s="91">
        <v>1</v>
      </c>
      <c r="F1539" s="31" t="s">
        <v>5235</v>
      </c>
      <c r="G1539" s="26" t="s">
        <v>5024</v>
      </c>
      <c r="H1539" s="26"/>
      <c r="I1539" s="26" t="s">
        <v>52</v>
      </c>
      <c r="J1539" s="91">
        <v>5</v>
      </c>
      <c r="K1539" s="91">
        <v>5</v>
      </c>
      <c r="L1539" s="91"/>
      <c r="M1539" s="53"/>
      <c r="N1539" s="91"/>
      <c r="O1539" s="91"/>
      <c r="P1539" s="36">
        <v>25</v>
      </c>
      <c r="Q1539" s="36" t="s">
        <v>395</v>
      </c>
      <c r="R1539" s="44">
        <v>10</v>
      </c>
      <c r="S1539" s="126">
        <v>10</v>
      </c>
      <c r="T1539" s="126" cm="1">
        <f t="array" ref="T1539">_xlfn.IFS(Q1539="始業～就業（8:30～17:15）",R1539*7.75,Q1539="日の入り～日の出",R1539*12,Q1539="その他",S1539)</f>
        <v>10</v>
      </c>
      <c r="U1539" s="35" t="s">
        <v>51</v>
      </c>
    </row>
    <row r="1540" spans="1:21" s="7" customFormat="1" ht="15" customHeight="1">
      <c r="A1540" s="91">
        <v>25</v>
      </c>
      <c r="B1540" s="31" t="s">
        <v>5148</v>
      </c>
      <c r="C1540" s="31" t="s">
        <v>5151</v>
      </c>
      <c r="D1540" s="29" t="s">
        <v>5150</v>
      </c>
      <c r="E1540" s="91">
        <v>1</v>
      </c>
      <c r="F1540" s="31" t="s">
        <v>5235</v>
      </c>
      <c r="G1540" s="26" t="s">
        <v>872</v>
      </c>
      <c r="H1540" s="26"/>
      <c r="I1540" s="26" t="s">
        <v>403</v>
      </c>
      <c r="J1540" s="91">
        <v>6</v>
      </c>
      <c r="K1540" s="91">
        <v>12</v>
      </c>
      <c r="L1540" s="91"/>
      <c r="M1540" s="53"/>
      <c r="N1540" s="91"/>
      <c r="O1540" s="91"/>
      <c r="P1540" s="36">
        <v>33.5</v>
      </c>
      <c r="Q1540" s="36" t="s">
        <v>395</v>
      </c>
      <c r="R1540" s="44">
        <v>15</v>
      </c>
      <c r="S1540" s="126">
        <v>30</v>
      </c>
      <c r="T1540" s="126" cm="1">
        <f t="array" ref="T1540">_xlfn.IFS(Q1540="始業～就業（8:30～17:15）",R1540*7.75,Q1540="日の入り～日の出",R1540*12,Q1540="その他",S1540)</f>
        <v>30</v>
      </c>
      <c r="U1540" s="35" t="s">
        <v>56</v>
      </c>
    </row>
    <row r="1541" spans="1:21" s="7" customFormat="1" ht="15" customHeight="1">
      <c r="A1541" s="91">
        <v>25</v>
      </c>
      <c r="B1541" s="31" t="s">
        <v>5148</v>
      </c>
      <c r="C1541" s="31" t="s">
        <v>5151</v>
      </c>
      <c r="D1541" s="29" t="s">
        <v>5150</v>
      </c>
      <c r="E1541" s="91">
        <v>1</v>
      </c>
      <c r="F1541" s="31" t="s">
        <v>5235</v>
      </c>
      <c r="G1541" s="26" t="s">
        <v>761</v>
      </c>
      <c r="H1541" s="26"/>
      <c r="I1541" s="26" t="s">
        <v>403</v>
      </c>
      <c r="J1541" s="91">
        <v>4</v>
      </c>
      <c r="K1541" s="91">
        <v>4</v>
      </c>
      <c r="L1541" s="91"/>
      <c r="M1541" s="53"/>
      <c r="N1541" s="91"/>
      <c r="O1541" s="91"/>
      <c r="P1541" s="36">
        <v>35</v>
      </c>
      <c r="Q1541" s="36" t="s">
        <v>395</v>
      </c>
      <c r="R1541" s="44">
        <v>60</v>
      </c>
      <c r="S1541" s="126">
        <v>120</v>
      </c>
      <c r="T1541" s="126" cm="1">
        <f t="array" ref="T1541">_xlfn.IFS(Q1541="始業～就業（8:30～17:15）",R1541*7.75,Q1541="日の入り～日の出",R1541*12,Q1541="その他",S1541)</f>
        <v>120</v>
      </c>
      <c r="U1541" s="35" t="s">
        <v>56</v>
      </c>
    </row>
    <row r="1542" spans="1:21" s="7" customFormat="1" ht="15" customHeight="1">
      <c r="A1542" s="91">
        <v>25</v>
      </c>
      <c r="B1542" s="31" t="s">
        <v>5148</v>
      </c>
      <c r="C1542" s="31" t="s">
        <v>5151</v>
      </c>
      <c r="D1542" s="29" t="s">
        <v>5150</v>
      </c>
      <c r="E1542" s="91">
        <v>1</v>
      </c>
      <c r="F1542" s="31" t="s">
        <v>5235</v>
      </c>
      <c r="G1542" s="26" t="s">
        <v>762</v>
      </c>
      <c r="H1542" s="26"/>
      <c r="I1542" s="26" t="s">
        <v>403</v>
      </c>
      <c r="J1542" s="91">
        <v>3</v>
      </c>
      <c r="K1542" s="91">
        <v>3</v>
      </c>
      <c r="L1542" s="91"/>
      <c r="M1542" s="53"/>
      <c r="N1542" s="91"/>
      <c r="O1542" s="91"/>
      <c r="P1542" s="36">
        <v>35</v>
      </c>
      <c r="Q1542" s="36" t="s">
        <v>395</v>
      </c>
      <c r="R1542" s="44">
        <v>60</v>
      </c>
      <c r="S1542" s="126">
        <v>120</v>
      </c>
      <c r="T1542" s="126" cm="1">
        <f t="array" ref="T1542">_xlfn.IFS(Q1542="始業～就業（8:30～17:15）",R1542*7.75,Q1542="日の入り～日の出",R1542*12,Q1542="その他",S1542)</f>
        <v>120</v>
      </c>
      <c r="U1542" s="35" t="s">
        <v>56</v>
      </c>
    </row>
    <row r="1543" spans="1:21" s="7" customFormat="1" ht="15" customHeight="1">
      <c r="A1543" s="91">
        <v>25</v>
      </c>
      <c r="B1543" s="31" t="s">
        <v>5148</v>
      </c>
      <c r="C1543" s="31" t="s">
        <v>5151</v>
      </c>
      <c r="D1543" s="29" t="s">
        <v>5150</v>
      </c>
      <c r="E1543" s="91">
        <v>1</v>
      </c>
      <c r="F1543" s="31" t="s">
        <v>5235</v>
      </c>
      <c r="G1543" s="26" t="s">
        <v>762</v>
      </c>
      <c r="H1543" s="26"/>
      <c r="I1543" s="26" t="s">
        <v>403</v>
      </c>
      <c r="J1543" s="91">
        <v>6</v>
      </c>
      <c r="K1543" s="91">
        <v>6</v>
      </c>
      <c r="L1543" s="91"/>
      <c r="M1543" s="53"/>
      <c r="N1543" s="91"/>
      <c r="O1543" s="91"/>
      <c r="P1543" s="36">
        <v>35</v>
      </c>
      <c r="Q1543" s="36" t="s">
        <v>395</v>
      </c>
      <c r="R1543" s="44">
        <v>60</v>
      </c>
      <c r="S1543" s="126">
        <v>120</v>
      </c>
      <c r="T1543" s="126" cm="1">
        <f t="array" ref="T1543">_xlfn.IFS(Q1543="始業～就業（8:30～17:15）",R1543*7.75,Q1543="日の入り～日の出",R1543*12,Q1543="その他",S1543)</f>
        <v>120</v>
      </c>
      <c r="U1543" s="35" t="s">
        <v>56</v>
      </c>
    </row>
    <row r="1544" spans="1:21" s="7" customFormat="1" ht="15" customHeight="1">
      <c r="A1544" s="91">
        <v>25</v>
      </c>
      <c r="B1544" s="31" t="s">
        <v>5148</v>
      </c>
      <c r="C1544" s="31" t="s">
        <v>5151</v>
      </c>
      <c r="D1544" s="29" t="s">
        <v>5150</v>
      </c>
      <c r="E1544" s="91">
        <v>1</v>
      </c>
      <c r="F1544" s="31" t="s">
        <v>5235</v>
      </c>
      <c r="G1544" s="26" t="s">
        <v>1230</v>
      </c>
      <c r="H1544" s="26"/>
      <c r="I1544" s="26" t="s">
        <v>403</v>
      </c>
      <c r="J1544" s="91">
        <v>4</v>
      </c>
      <c r="K1544" s="91">
        <v>4</v>
      </c>
      <c r="L1544" s="91"/>
      <c r="M1544" s="53"/>
      <c r="N1544" s="91"/>
      <c r="O1544" s="91"/>
      <c r="P1544" s="36">
        <v>35</v>
      </c>
      <c r="Q1544" s="36" t="s">
        <v>395</v>
      </c>
      <c r="R1544" s="44">
        <v>60</v>
      </c>
      <c r="S1544" s="126">
        <v>120</v>
      </c>
      <c r="T1544" s="126" cm="1">
        <f t="array" ref="T1544">_xlfn.IFS(Q1544="始業～就業（8:30～17:15）",R1544*7.75,Q1544="日の入り～日の出",R1544*12,Q1544="その他",S1544)</f>
        <v>120</v>
      </c>
      <c r="U1544" s="35" t="s">
        <v>56</v>
      </c>
    </row>
    <row r="1545" spans="1:21" s="7" customFormat="1" ht="15" customHeight="1">
      <c r="A1545" s="91">
        <v>25</v>
      </c>
      <c r="B1545" s="31" t="s">
        <v>5148</v>
      </c>
      <c r="C1545" s="31" t="s">
        <v>5151</v>
      </c>
      <c r="D1545" s="29" t="s">
        <v>5150</v>
      </c>
      <c r="E1545" s="91">
        <v>1</v>
      </c>
      <c r="F1545" s="31" t="s">
        <v>886</v>
      </c>
      <c r="G1545" s="26" t="s">
        <v>886</v>
      </c>
      <c r="H1545" s="26"/>
      <c r="I1545" s="26" t="s">
        <v>45</v>
      </c>
      <c r="J1545" s="91">
        <v>3</v>
      </c>
      <c r="K1545" s="91">
        <v>3</v>
      </c>
      <c r="L1545" s="91"/>
      <c r="M1545" s="53"/>
      <c r="N1545" s="91"/>
      <c r="O1545" s="91"/>
      <c r="P1545" s="36">
        <v>45</v>
      </c>
      <c r="Q1545" s="36" t="s">
        <v>395</v>
      </c>
      <c r="R1545" s="44">
        <v>150</v>
      </c>
      <c r="S1545" s="126">
        <v>5.8</v>
      </c>
      <c r="T1545" s="126" cm="1">
        <f t="array" ref="T1545">_xlfn.IFS(Q1545="始業～就業（8:30～17:15）",R1545*7.75,Q1545="日の入り～日の出",R1545*12,Q1545="その他",S1545)</f>
        <v>5.8</v>
      </c>
      <c r="U1545" s="35" t="s">
        <v>4948</v>
      </c>
    </row>
    <row r="1546" spans="1:21" s="7" customFormat="1" ht="15" customHeight="1">
      <c r="A1546" s="91">
        <v>25</v>
      </c>
      <c r="B1546" s="31" t="s">
        <v>5148</v>
      </c>
      <c r="C1546" s="31" t="s">
        <v>5151</v>
      </c>
      <c r="D1546" s="29" t="s">
        <v>5150</v>
      </c>
      <c r="E1546" s="91">
        <v>1</v>
      </c>
      <c r="F1546" s="31" t="s">
        <v>886</v>
      </c>
      <c r="G1546" s="26" t="s">
        <v>886</v>
      </c>
      <c r="H1546" s="26"/>
      <c r="I1546" s="26" t="s">
        <v>45</v>
      </c>
      <c r="J1546" s="91">
        <v>2</v>
      </c>
      <c r="K1546" s="91">
        <v>2</v>
      </c>
      <c r="L1546" s="91"/>
      <c r="M1546" s="53"/>
      <c r="N1546" s="91"/>
      <c r="O1546" s="91"/>
      <c r="P1546" s="36">
        <v>45</v>
      </c>
      <c r="Q1546" s="36" t="s">
        <v>395</v>
      </c>
      <c r="R1546" s="44">
        <v>150</v>
      </c>
      <c r="S1546" s="126">
        <v>5.8</v>
      </c>
      <c r="T1546" s="126" cm="1">
        <f t="array" ref="T1546">_xlfn.IFS(Q1546="始業～就業（8:30～17:15）",R1546*7.75,Q1546="日の入り～日の出",R1546*12,Q1546="その他",S1546)</f>
        <v>5.8</v>
      </c>
      <c r="U1546" s="35" t="s">
        <v>4948</v>
      </c>
    </row>
    <row r="1547" spans="1:21" s="7" customFormat="1" ht="15" customHeight="1">
      <c r="A1547" s="91">
        <v>25</v>
      </c>
      <c r="B1547" s="31" t="s">
        <v>5148</v>
      </c>
      <c r="C1547" s="31" t="s">
        <v>5151</v>
      </c>
      <c r="D1547" s="29" t="s">
        <v>5150</v>
      </c>
      <c r="E1547" s="91">
        <v>1</v>
      </c>
      <c r="F1547" s="31" t="s">
        <v>886</v>
      </c>
      <c r="G1547" s="26" t="s">
        <v>1233</v>
      </c>
      <c r="H1547" s="26"/>
      <c r="I1547" s="26" t="s">
        <v>52</v>
      </c>
      <c r="J1547" s="91">
        <v>1</v>
      </c>
      <c r="K1547" s="91">
        <v>1</v>
      </c>
      <c r="L1547" s="91"/>
      <c r="M1547" s="53"/>
      <c r="N1547" s="91"/>
      <c r="O1547" s="91"/>
      <c r="P1547" s="36">
        <v>25</v>
      </c>
      <c r="Q1547" s="36" t="s">
        <v>395</v>
      </c>
      <c r="R1547" s="44">
        <v>20</v>
      </c>
      <c r="S1547" s="126">
        <v>1</v>
      </c>
      <c r="T1547" s="126" cm="1">
        <f t="array" ref="T1547">_xlfn.IFS(Q1547="始業～就業（8:30～17:15）",R1547*7.75,Q1547="日の入り～日の出",R1547*12,Q1547="その他",S1547)</f>
        <v>1</v>
      </c>
      <c r="U1547" s="35" t="s">
        <v>51</v>
      </c>
    </row>
    <row r="1548" spans="1:21" s="7" customFormat="1" ht="15" customHeight="1">
      <c r="A1548" s="91">
        <v>25</v>
      </c>
      <c r="B1548" s="31" t="s">
        <v>5148</v>
      </c>
      <c r="C1548" s="31" t="s">
        <v>5151</v>
      </c>
      <c r="D1548" s="29" t="s">
        <v>5150</v>
      </c>
      <c r="E1548" s="91">
        <v>1</v>
      </c>
      <c r="F1548" s="31" t="s">
        <v>1236</v>
      </c>
      <c r="G1548" s="26" t="s">
        <v>1234</v>
      </c>
      <c r="H1548" s="26"/>
      <c r="I1548" s="26" t="s">
        <v>45</v>
      </c>
      <c r="J1548" s="91">
        <v>8</v>
      </c>
      <c r="K1548" s="91">
        <v>8</v>
      </c>
      <c r="L1548" s="91"/>
      <c r="M1548" s="53"/>
      <c r="N1548" s="91"/>
      <c r="O1548" s="91"/>
      <c r="P1548" s="36">
        <v>45</v>
      </c>
      <c r="Q1548" s="36" t="s">
        <v>395</v>
      </c>
      <c r="R1548" s="44">
        <v>12</v>
      </c>
      <c r="S1548" s="126">
        <v>1</v>
      </c>
      <c r="T1548" s="126" cm="1">
        <f t="array" ref="T1548">_xlfn.IFS(Q1548="始業～就業（8:30～17:15）",R1548*7.75,Q1548="日の入り～日の出",R1548*12,Q1548="その他",S1548)</f>
        <v>1</v>
      </c>
      <c r="U1548" s="35" t="s">
        <v>4948</v>
      </c>
    </row>
    <row r="1549" spans="1:21" s="7" customFormat="1" ht="15" customHeight="1">
      <c r="A1549" s="91">
        <v>25</v>
      </c>
      <c r="B1549" s="31" t="s">
        <v>5148</v>
      </c>
      <c r="C1549" s="31" t="s">
        <v>5151</v>
      </c>
      <c r="D1549" s="29" t="s">
        <v>5150</v>
      </c>
      <c r="E1549" s="91">
        <v>1</v>
      </c>
      <c r="F1549" s="31" t="s">
        <v>1236</v>
      </c>
      <c r="G1549" s="26" t="s">
        <v>1234</v>
      </c>
      <c r="H1549" s="26"/>
      <c r="I1549" s="26" t="s">
        <v>45</v>
      </c>
      <c r="J1549" s="91">
        <v>6</v>
      </c>
      <c r="K1549" s="91">
        <v>6</v>
      </c>
      <c r="L1549" s="91"/>
      <c r="M1549" s="53"/>
      <c r="N1549" s="91"/>
      <c r="O1549" s="91"/>
      <c r="P1549" s="36">
        <v>45</v>
      </c>
      <c r="Q1549" s="36" t="s">
        <v>395</v>
      </c>
      <c r="R1549" s="44">
        <v>15</v>
      </c>
      <c r="S1549" s="126">
        <v>30</v>
      </c>
      <c r="T1549" s="126" cm="1">
        <f t="array" ref="T1549">_xlfn.IFS(Q1549="始業～就業（8:30～17:15）",R1549*7.75,Q1549="日の入り～日の出",R1549*12,Q1549="その他",S1549)</f>
        <v>30</v>
      </c>
      <c r="U1549" s="35" t="s">
        <v>4948</v>
      </c>
    </row>
    <row r="1550" spans="1:21" s="7" customFormat="1" ht="15" customHeight="1">
      <c r="A1550" s="91">
        <v>25</v>
      </c>
      <c r="B1550" s="31" t="s">
        <v>5148</v>
      </c>
      <c r="C1550" s="31" t="s">
        <v>5151</v>
      </c>
      <c r="D1550" s="29" t="s">
        <v>5150</v>
      </c>
      <c r="E1550" s="91">
        <v>1</v>
      </c>
      <c r="F1550" s="31" t="s">
        <v>1236</v>
      </c>
      <c r="G1550" s="26" t="s">
        <v>1234</v>
      </c>
      <c r="H1550" s="26"/>
      <c r="I1550" s="26" t="s">
        <v>45</v>
      </c>
      <c r="J1550" s="91">
        <v>12</v>
      </c>
      <c r="K1550" s="91">
        <v>24</v>
      </c>
      <c r="L1550" s="91"/>
      <c r="M1550" s="53"/>
      <c r="N1550" s="91"/>
      <c r="O1550" s="91"/>
      <c r="P1550" s="36">
        <v>42.5</v>
      </c>
      <c r="Q1550" s="36" t="s">
        <v>5040</v>
      </c>
      <c r="R1550" s="44">
        <v>90</v>
      </c>
      <c r="S1550" s="126"/>
      <c r="T1550" s="126" cm="1">
        <f t="array" ref="T1550">_xlfn.IFS(Q1550="始業～就業（8:30～17:15）",R1550*7.75,Q1550="日の入り～日の出",R1550*12,Q1550="その他",S1550)</f>
        <v>697.5</v>
      </c>
      <c r="U1550" s="35" t="s">
        <v>4948</v>
      </c>
    </row>
    <row r="1551" spans="1:21" s="7" customFormat="1" ht="15" customHeight="1">
      <c r="A1551" s="91">
        <v>25</v>
      </c>
      <c r="B1551" s="31" t="s">
        <v>5148</v>
      </c>
      <c r="C1551" s="31" t="s">
        <v>5151</v>
      </c>
      <c r="D1551" s="29" t="s">
        <v>5150</v>
      </c>
      <c r="E1551" s="91">
        <v>1</v>
      </c>
      <c r="F1551" s="31" t="s">
        <v>1236</v>
      </c>
      <c r="G1551" s="26" t="s">
        <v>1235</v>
      </c>
      <c r="H1551" s="26" t="s">
        <v>5993</v>
      </c>
      <c r="I1551" s="26" t="s">
        <v>430</v>
      </c>
      <c r="J1551" s="91">
        <v>4</v>
      </c>
      <c r="K1551" s="91">
        <v>4</v>
      </c>
      <c r="L1551" s="91"/>
      <c r="M1551" s="53"/>
      <c r="N1551" s="91"/>
      <c r="O1551" s="91"/>
      <c r="P1551" s="36">
        <v>415</v>
      </c>
      <c r="Q1551" s="36" t="s">
        <v>395</v>
      </c>
      <c r="R1551" s="44">
        <v>3</v>
      </c>
      <c r="S1551" s="126">
        <v>9</v>
      </c>
      <c r="T1551" s="126" cm="1">
        <f t="array" ref="T1551">_xlfn.IFS(Q1551="始業～就業（8:30～17:15）",R1551*7.75,Q1551="日の入り～日の出",R1551*12,Q1551="その他",S1551)</f>
        <v>9</v>
      </c>
      <c r="U1551" s="35" t="s">
        <v>304</v>
      </c>
    </row>
    <row r="1552" spans="1:21" s="7" customFormat="1" ht="15" customHeight="1">
      <c r="A1552" s="91">
        <v>25</v>
      </c>
      <c r="B1552" s="31" t="s">
        <v>5148</v>
      </c>
      <c r="C1552" s="31" t="s">
        <v>5151</v>
      </c>
      <c r="D1552" s="29" t="s">
        <v>5150</v>
      </c>
      <c r="E1552" s="91">
        <v>1</v>
      </c>
      <c r="F1552" s="31" t="s">
        <v>1236</v>
      </c>
      <c r="G1552" s="26" t="s">
        <v>38</v>
      </c>
      <c r="H1552" s="26"/>
      <c r="I1552" s="26" t="s">
        <v>69</v>
      </c>
      <c r="J1552" s="91">
        <v>5</v>
      </c>
      <c r="K1552" s="91">
        <v>5</v>
      </c>
      <c r="L1552" s="91"/>
      <c r="M1552" s="53"/>
      <c r="N1552" s="91"/>
      <c r="O1552" s="91"/>
      <c r="P1552" s="36">
        <v>35</v>
      </c>
      <c r="Q1552" s="36" t="s">
        <v>395</v>
      </c>
      <c r="R1552" s="44">
        <v>307</v>
      </c>
      <c r="S1552" s="126">
        <v>76.75</v>
      </c>
      <c r="T1552" s="126" cm="1">
        <f t="array" ref="T1552">_xlfn.IFS(Q1552="始業～就業（8:30～17:15）",R1552*7.75,Q1552="日の入り～日の出",R1552*12,Q1552="その他",S1552)</f>
        <v>76.75</v>
      </c>
      <c r="U1552" s="35" t="s">
        <v>291</v>
      </c>
    </row>
    <row r="1553" spans="1:21" s="7" customFormat="1" ht="15" customHeight="1">
      <c r="A1553" s="91">
        <v>25</v>
      </c>
      <c r="B1553" s="31" t="s">
        <v>5148</v>
      </c>
      <c r="C1553" s="31" t="s">
        <v>5151</v>
      </c>
      <c r="D1553" s="29" t="s">
        <v>5150</v>
      </c>
      <c r="E1553" s="91">
        <v>1</v>
      </c>
      <c r="F1553" s="31" t="s">
        <v>1236</v>
      </c>
      <c r="G1553" s="26" t="s">
        <v>1236</v>
      </c>
      <c r="H1553" s="26"/>
      <c r="I1553" s="26" t="s">
        <v>410</v>
      </c>
      <c r="J1553" s="91">
        <v>30</v>
      </c>
      <c r="K1553" s="91">
        <v>30</v>
      </c>
      <c r="L1553" s="91"/>
      <c r="M1553" s="53"/>
      <c r="N1553" s="91"/>
      <c r="O1553" s="91"/>
      <c r="P1553" s="36">
        <v>260</v>
      </c>
      <c r="Q1553" s="36" t="s">
        <v>5040</v>
      </c>
      <c r="R1553" s="44">
        <v>100</v>
      </c>
      <c r="S1553" s="126"/>
      <c r="T1553" s="126" cm="1">
        <f t="array" ref="T1553">_xlfn.IFS(Q1553="始業～就業（8:30～17:15）",R1553*7.75,Q1553="日の入り～日の出",R1553*12,Q1553="その他",S1553)</f>
        <v>775</v>
      </c>
      <c r="U1553" s="35" t="s">
        <v>5016</v>
      </c>
    </row>
    <row r="1554" spans="1:21" s="7" customFormat="1" ht="15" customHeight="1">
      <c r="A1554" s="91">
        <v>25</v>
      </c>
      <c r="B1554" s="31" t="s">
        <v>5148</v>
      </c>
      <c r="C1554" s="31" t="s">
        <v>5151</v>
      </c>
      <c r="D1554" s="29" t="s">
        <v>5150</v>
      </c>
      <c r="E1554" s="91">
        <v>1</v>
      </c>
      <c r="F1554" s="31" t="s">
        <v>1236</v>
      </c>
      <c r="G1554" s="26" t="s">
        <v>1237</v>
      </c>
      <c r="H1554" s="26"/>
      <c r="I1554" s="26" t="s">
        <v>45</v>
      </c>
      <c r="J1554" s="91">
        <v>6</v>
      </c>
      <c r="K1554" s="91">
        <v>6</v>
      </c>
      <c r="L1554" s="91"/>
      <c r="M1554" s="53"/>
      <c r="N1554" s="91"/>
      <c r="O1554" s="91"/>
      <c r="P1554" s="36">
        <v>45</v>
      </c>
      <c r="Q1554" s="36" t="s">
        <v>395</v>
      </c>
      <c r="R1554" s="44">
        <v>60</v>
      </c>
      <c r="S1554" s="126">
        <v>120</v>
      </c>
      <c r="T1554" s="126" cm="1">
        <f t="array" ref="T1554">_xlfn.IFS(Q1554="始業～就業（8:30～17:15）",R1554*7.75,Q1554="日の入り～日の出",R1554*12,Q1554="その他",S1554)</f>
        <v>120</v>
      </c>
      <c r="U1554" s="35" t="s">
        <v>4948</v>
      </c>
    </row>
    <row r="1555" spans="1:21" s="7" customFormat="1" ht="15" customHeight="1">
      <c r="A1555" s="91">
        <v>25</v>
      </c>
      <c r="B1555" s="31" t="s">
        <v>5148</v>
      </c>
      <c r="C1555" s="31" t="s">
        <v>5151</v>
      </c>
      <c r="D1555" s="29" t="s">
        <v>5150</v>
      </c>
      <c r="E1555" s="91">
        <v>1</v>
      </c>
      <c r="F1555" s="31" t="s">
        <v>1236</v>
      </c>
      <c r="G1555" s="26" t="s">
        <v>1237</v>
      </c>
      <c r="H1555" s="26"/>
      <c r="I1555" s="26" t="s">
        <v>45</v>
      </c>
      <c r="J1555" s="91">
        <v>4</v>
      </c>
      <c r="K1555" s="91">
        <v>4</v>
      </c>
      <c r="L1555" s="91"/>
      <c r="M1555" s="53"/>
      <c r="N1555" s="91"/>
      <c r="O1555" s="91"/>
      <c r="P1555" s="36">
        <v>45</v>
      </c>
      <c r="Q1555" s="36" t="s">
        <v>395</v>
      </c>
      <c r="R1555" s="44">
        <v>60</v>
      </c>
      <c r="S1555" s="126">
        <v>120</v>
      </c>
      <c r="T1555" s="126" cm="1">
        <f t="array" ref="T1555">_xlfn.IFS(Q1555="始業～就業（8:30～17:15）",R1555*7.75,Q1555="日の入り～日の出",R1555*12,Q1555="その他",S1555)</f>
        <v>120</v>
      </c>
      <c r="U1555" s="35" t="s">
        <v>4948</v>
      </c>
    </row>
    <row r="1556" spans="1:21" s="7" customFormat="1" ht="15" customHeight="1">
      <c r="A1556" s="91">
        <v>25</v>
      </c>
      <c r="B1556" s="31" t="s">
        <v>5148</v>
      </c>
      <c r="C1556" s="31" t="s">
        <v>5151</v>
      </c>
      <c r="D1556" s="29" t="s">
        <v>5150</v>
      </c>
      <c r="E1556" s="91">
        <v>1</v>
      </c>
      <c r="F1556" s="31" t="s">
        <v>1236</v>
      </c>
      <c r="G1556" s="26" t="s">
        <v>1238</v>
      </c>
      <c r="H1556" s="26"/>
      <c r="I1556" s="26" t="s">
        <v>406</v>
      </c>
      <c r="J1556" s="91">
        <v>1</v>
      </c>
      <c r="K1556" s="91">
        <v>1</v>
      </c>
      <c r="L1556" s="91"/>
      <c r="M1556" s="53"/>
      <c r="N1556" s="91"/>
      <c r="O1556" s="91"/>
      <c r="P1556" s="36">
        <v>23</v>
      </c>
      <c r="Q1556" s="36" t="s">
        <v>395</v>
      </c>
      <c r="R1556" s="44">
        <v>365</v>
      </c>
      <c r="S1556" s="126">
        <v>121.6</v>
      </c>
      <c r="T1556" s="126" cm="1">
        <f t="array" ref="T1556">_xlfn.IFS(Q1556="始業～就業（8:30～17:15）",R1556*7.75,Q1556="日の入り～日の出",R1556*12,Q1556="その他",S1556)</f>
        <v>121.6</v>
      </c>
      <c r="U1556" s="35" t="s">
        <v>254</v>
      </c>
    </row>
    <row r="1557" spans="1:21" s="7" customFormat="1" ht="15" customHeight="1">
      <c r="A1557" s="91">
        <v>25</v>
      </c>
      <c r="B1557" s="31" t="s">
        <v>5148</v>
      </c>
      <c r="C1557" s="31" t="s">
        <v>5151</v>
      </c>
      <c r="D1557" s="29" t="s">
        <v>5150</v>
      </c>
      <c r="E1557" s="91">
        <v>1</v>
      </c>
      <c r="F1557" s="31" t="s">
        <v>1236</v>
      </c>
      <c r="G1557" s="26" t="s">
        <v>1238</v>
      </c>
      <c r="H1557" s="26"/>
      <c r="I1557" s="26" t="s">
        <v>640</v>
      </c>
      <c r="J1557" s="91">
        <v>2</v>
      </c>
      <c r="K1557" s="91">
        <v>2</v>
      </c>
      <c r="L1557" s="91"/>
      <c r="M1557" s="53"/>
      <c r="N1557" s="91"/>
      <c r="O1557" s="91"/>
      <c r="P1557" s="36">
        <v>60</v>
      </c>
      <c r="Q1557" s="36" t="s">
        <v>5040</v>
      </c>
      <c r="R1557" s="44">
        <v>365</v>
      </c>
      <c r="S1557" s="126">
        <v>121.6</v>
      </c>
      <c r="T1557" s="126" cm="1">
        <f t="array" ref="T1557">_xlfn.IFS(Q1557="始業～就業（8:30～17:15）",R1557*7.75,Q1557="日の入り～日の出",R1557*12,Q1557="その他",S1557)</f>
        <v>2828.75</v>
      </c>
      <c r="U1557" s="35" t="s">
        <v>320</v>
      </c>
    </row>
    <row r="1558" spans="1:21" s="7" customFormat="1" ht="15" customHeight="1">
      <c r="A1558" s="91">
        <v>25</v>
      </c>
      <c r="B1558" s="31" t="s">
        <v>5148</v>
      </c>
      <c r="C1558" s="31" t="s">
        <v>5151</v>
      </c>
      <c r="D1558" s="29" t="s">
        <v>5150</v>
      </c>
      <c r="E1558" s="91">
        <v>1</v>
      </c>
      <c r="F1558" s="31" t="s">
        <v>1236</v>
      </c>
      <c r="G1558" s="26" t="s">
        <v>1239</v>
      </c>
      <c r="H1558" s="26"/>
      <c r="I1558" s="26" t="s">
        <v>403</v>
      </c>
      <c r="J1558" s="91">
        <v>2</v>
      </c>
      <c r="K1558" s="91">
        <v>2</v>
      </c>
      <c r="L1558" s="91"/>
      <c r="M1558" s="53"/>
      <c r="N1558" s="91"/>
      <c r="O1558" s="91"/>
      <c r="P1558" s="36">
        <v>35</v>
      </c>
      <c r="Q1558" s="36" t="s">
        <v>395</v>
      </c>
      <c r="R1558" s="44">
        <v>70</v>
      </c>
      <c r="S1558" s="126">
        <v>3.5</v>
      </c>
      <c r="T1558" s="126" cm="1">
        <f t="array" ref="T1558">_xlfn.IFS(Q1558="始業～就業（8:30～17:15）",R1558*7.75,Q1558="日の入り～日の出",R1558*12,Q1558="その他",S1558)</f>
        <v>3.5</v>
      </c>
      <c r="U1558" s="35" t="s">
        <v>56</v>
      </c>
    </row>
    <row r="1559" spans="1:21" s="7" customFormat="1" ht="15" customHeight="1">
      <c r="A1559" s="91">
        <v>25</v>
      </c>
      <c r="B1559" s="31" t="s">
        <v>5148</v>
      </c>
      <c r="C1559" s="31" t="s">
        <v>5151</v>
      </c>
      <c r="D1559" s="29" t="s">
        <v>5150</v>
      </c>
      <c r="E1559" s="91">
        <v>1</v>
      </c>
      <c r="F1559" s="31" t="s">
        <v>1236</v>
      </c>
      <c r="G1559" s="26" t="s">
        <v>1239</v>
      </c>
      <c r="H1559" s="26"/>
      <c r="I1559" s="26" t="s">
        <v>403</v>
      </c>
      <c r="J1559" s="91">
        <v>1</v>
      </c>
      <c r="K1559" s="91">
        <v>2</v>
      </c>
      <c r="L1559" s="91"/>
      <c r="M1559" s="53"/>
      <c r="N1559" s="91"/>
      <c r="O1559" s="91"/>
      <c r="P1559" s="36">
        <v>33.5</v>
      </c>
      <c r="Q1559" s="36" t="s">
        <v>5040</v>
      </c>
      <c r="R1559" s="44">
        <v>365</v>
      </c>
      <c r="S1559" s="126"/>
      <c r="T1559" s="126" cm="1">
        <f t="array" ref="T1559">_xlfn.IFS(Q1559="始業～就業（8:30～17:15）",R1559*7.75,Q1559="日の入り～日の出",R1559*12,Q1559="その他",S1559)</f>
        <v>2828.75</v>
      </c>
      <c r="U1559" s="35" t="s">
        <v>56</v>
      </c>
    </row>
    <row r="1560" spans="1:21" s="7" customFormat="1" ht="15" customHeight="1">
      <c r="A1560" s="91">
        <v>25</v>
      </c>
      <c r="B1560" s="31" t="s">
        <v>5148</v>
      </c>
      <c r="C1560" s="31" t="s">
        <v>5151</v>
      </c>
      <c r="D1560" s="29" t="s">
        <v>5150</v>
      </c>
      <c r="E1560" s="91">
        <v>1</v>
      </c>
      <c r="F1560" s="31" t="s">
        <v>1236</v>
      </c>
      <c r="G1560" s="26" t="s">
        <v>1240</v>
      </c>
      <c r="H1560" s="26"/>
      <c r="I1560" s="26" t="s">
        <v>403</v>
      </c>
      <c r="J1560" s="91">
        <v>1</v>
      </c>
      <c r="K1560" s="91">
        <v>2</v>
      </c>
      <c r="L1560" s="91"/>
      <c r="M1560" s="53"/>
      <c r="N1560" s="91"/>
      <c r="O1560" s="91"/>
      <c r="P1560" s="36">
        <v>33.5</v>
      </c>
      <c r="Q1560" s="36" t="s">
        <v>395</v>
      </c>
      <c r="R1560" s="44">
        <v>5</v>
      </c>
      <c r="S1560" s="126">
        <v>5</v>
      </c>
      <c r="T1560" s="126" cm="1">
        <f t="array" ref="T1560">_xlfn.IFS(Q1560="始業～就業（8:30～17:15）",R1560*7.75,Q1560="日の入り～日の出",R1560*12,Q1560="その他",S1560)</f>
        <v>5</v>
      </c>
      <c r="U1560" s="35" t="s">
        <v>56</v>
      </c>
    </row>
    <row r="1561" spans="1:21" s="7" customFormat="1" ht="15" customHeight="1">
      <c r="A1561" s="91">
        <v>25</v>
      </c>
      <c r="B1561" s="31" t="s">
        <v>5148</v>
      </c>
      <c r="C1561" s="31" t="s">
        <v>5151</v>
      </c>
      <c r="D1561" s="29" t="s">
        <v>5150</v>
      </c>
      <c r="E1561" s="91">
        <v>1</v>
      </c>
      <c r="F1561" s="31" t="s">
        <v>1236</v>
      </c>
      <c r="G1561" s="26" t="s">
        <v>1241</v>
      </c>
      <c r="H1561" s="26"/>
      <c r="I1561" s="26" t="s">
        <v>403</v>
      </c>
      <c r="J1561" s="91">
        <v>7</v>
      </c>
      <c r="K1561" s="91">
        <v>14</v>
      </c>
      <c r="L1561" s="91"/>
      <c r="M1561" s="53"/>
      <c r="N1561" s="91"/>
      <c r="O1561" s="91"/>
      <c r="P1561" s="36">
        <v>33.5</v>
      </c>
      <c r="Q1561" s="36" t="s">
        <v>5040</v>
      </c>
      <c r="R1561" s="44">
        <v>365</v>
      </c>
      <c r="S1561" s="126"/>
      <c r="T1561" s="126" cm="1">
        <f t="array" ref="T1561">_xlfn.IFS(Q1561="始業～就業（8:30～17:15）",R1561*7.75,Q1561="日の入り～日の出",R1561*12,Q1561="その他",S1561)</f>
        <v>2828.75</v>
      </c>
      <c r="U1561" s="35" t="s">
        <v>56</v>
      </c>
    </row>
    <row r="1562" spans="1:21" s="7" customFormat="1" ht="15" customHeight="1">
      <c r="A1562" s="91">
        <v>25</v>
      </c>
      <c r="B1562" s="31" t="s">
        <v>5148</v>
      </c>
      <c r="C1562" s="31" t="s">
        <v>5151</v>
      </c>
      <c r="D1562" s="29" t="s">
        <v>5150</v>
      </c>
      <c r="E1562" s="91">
        <v>1</v>
      </c>
      <c r="F1562" s="31" t="s">
        <v>1236</v>
      </c>
      <c r="G1562" s="26" t="s">
        <v>1241</v>
      </c>
      <c r="H1562" s="26"/>
      <c r="I1562" s="26" t="s">
        <v>52</v>
      </c>
      <c r="J1562" s="91">
        <v>1</v>
      </c>
      <c r="K1562" s="91">
        <v>2</v>
      </c>
      <c r="L1562" s="91"/>
      <c r="M1562" s="53"/>
      <c r="N1562" s="91"/>
      <c r="O1562" s="91"/>
      <c r="P1562" s="36">
        <v>22.5</v>
      </c>
      <c r="Q1562" s="36" t="s">
        <v>5040</v>
      </c>
      <c r="R1562" s="44">
        <v>365</v>
      </c>
      <c r="S1562" s="126"/>
      <c r="T1562" s="126" cm="1">
        <f t="array" ref="T1562">_xlfn.IFS(Q1562="始業～就業（8:30～17:15）",R1562*7.75,Q1562="日の入り～日の出",R1562*12,Q1562="その他",S1562)</f>
        <v>2828.75</v>
      </c>
      <c r="U1562" s="35" t="s">
        <v>51</v>
      </c>
    </row>
    <row r="1563" spans="1:21" s="7" customFormat="1" ht="15" customHeight="1">
      <c r="A1563" s="91">
        <v>25</v>
      </c>
      <c r="B1563" s="31" t="s">
        <v>5148</v>
      </c>
      <c r="C1563" s="31" t="s">
        <v>5151</v>
      </c>
      <c r="D1563" s="29" t="s">
        <v>5150</v>
      </c>
      <c r="E1563" s="91">
        <v>1</v>
      </c>
      <c r="F1563" s="31" t="s">
        <v>1236</v>
      </c>
      <c r="G1563" s="26" t="s">
        <v>1242</v>
      </c>
      <c r="H1563" s="26"/>
      <c r="I1563" s="26" t="s">
        <v>52</v>
      </c>
      <c r="J1563" s="91">
        <v>1</v>
      </c>
      <c r="K1563" s="91">
        <v>5</v>
      </c>
      <c r="L1563" s="91"/>
      <c r="M1563" s="53"/>
      <c r="N1563" s="91"/>
      <c r="O1563" s="91"/>
      <c r="P1563" s="36">
        <v>22.5</v>
      </c>
      <c r="Q1563" s="36" t="s">
        <v>5040</v>
      </c>
      <c r="R1563" s="44">
        <v>365</v>
      </c>
      <c r="S1563" s="126"/>
      <c r="T1563" s="126" cm="1">
        <f t="array" ref="T1563">_xlfn.IFS(Q1563="始業～就業（8:30～17:15）",R1563*7.75,Q1563="日の入り～日の出",R1563*12,Q1563="その他",S1563)</f>
        <v>2828.75</v>
      </c>
      <c r="U1563" s="35" t="s">
        <v>51</v>
      </c>
    </row>
    <row r="1564" spans="1:21" s="7" customFormat="1" ht="15" customHeight="1">
      <c r="A1564" s="91">
        <v>25</v>
      </c>
      <c r="B1564" s="31" t="s">
        <v>5148</v>
      </c>
      <c r="C1564" s="31" t="s">
        <v>5151</v>
      </c>
      <c r="D1564" s="29" t="s">
        <v>5150</v>
      </c>
      <c r="E1564" s="91">
        <v>1</v>
      </c>
      <c r="F1564" s="31" t="s">
        <v>1236</v>
      </c>
      <c r="G1564" s="26" t="s">
        <v>1242</v>
      </c>
      <c r="H1564" s="26"/>
      <c r="I1564" s="26" t="s">
        <v>146</v>
      </c>
      <c r="J1564" s="91">
        <v>1</v>
      </c>
      <c r="K1564" s="91">
        <v>1</v>
      </c>
      <c r="L1564" s="91"/>
      <c r="M1564" s="53"/>
      <c r="N1564" s="91"/>
      <c r="O1564" s="91"/>
      <c r="P1564" s="36">
        <v>25</v>
      </c>
      <c r="Q1564" s="36" t="s">
        <v>5040</v>
      </c>
      <c r="R1564" s="44">
        <v>365</v>
      </c>
      <c r="S1564" s="126"/>
      <c r="T1564" s="126" cm="1">
        <f t="array" ref="T1564">_xlfn.IFS(Q1564="始業～就業（8:30～17:15）",R1564*7.75,Q1564="日の入り～日の出",R1564*12,Q1564="その他",S1564)</f>
        <v>2828.75</v>
      </c>
      <c r="U1564" s="35" t="s">
        <v>97</v>
      </c>
    </row>
    <row r="1565" spans="1:21" s="7" customFormat="1" ht="15" customHeight="1">
      <c r="A1565" s="91">
        <v>25</v>
      </c>
      <c r="B1565" s="31" t="s">
        <v>5148</v>
      </c>
      <c r="C1565" s="31" t="s">
        <v>5151</v>
      </c>
      <c r="D1565" s="29" t="s">
        <v>5150</v>
      </c>
      <c r="E1565" s="91">
        <v>1</v>
      </c>
      <c r="F1565" s="31" t="s">
        <v>1236</v>
      </c>
      <c r="G1565" s="26" t="s">
        <v>1242</v>
      </c>
      <c r="H1565" s="26"/>
      <c r="I1565" s="26" t="s">
        <v>1204</v>
      </c>
      <c r="J1565" s="91">
        <v>3</v>
      </c>
      <c r="K1565" s="91">
        <v>3</v>
      </c>
      <c r="L1565" s="91"/>
      <c r="M1565" s="53"/>
      <c r="N1565" s="91"/>
      <c r="O1565" s="91"/>
      <c r="P1565" s="36">
        <v>40</v>
      </c>
      <c r="Q1565" s="36" t="s">
        <v>5040</v>
      </c>
      <c r="R1565" s="44">
        <v>365</v>
      </c>
      <c r="S1565" s="126"/>
      <c r="T1565" s="126" cm="1">
        <f t="array" ref="T1565">_xlfn.IFS(Q1565="始業～就業（8:30～17:15）",R1565*7.75,Q1565="日の入り～日の出",R1565*12,Q1565="その他",S1565)</f>
        <v>2828.75</v>
      </c>
      <c r="U1565" s="35" t="s">
        <v>191</v>
      </c>
    </row>
    <row r="1566" spans="1:21" s="7" customFormat="1" ht="15" customHeight="1">
      <c r="A1566" s="91">
        <v>25</v>
      </c>
      <c r="B1566" s="31" t="s">
        <v>5148</v>
      </c>
      <c r="C1566" s="31" t="s">
        <v>5151</v>
      </c>
      <c r="D1566" s="29" t="s">
        <v>5150</v>
      </c>
      <c r="E1566" s="91">
        <v>1</v>
      </c>
      <c r="F1566" s="31" t="s">
        <v>1236</v>
      </c>
      <c r="G1566" s="26" t="s">
        <v>1243</v>
      </c>
      <c r="H1566" s="26"/>
      <c r="I1566" s="26" t="s">
        <v>410</v>
      </c>
      <c r="J1566" s="91">
        <v>14</v>
      </c>
      <c r="K1566" s="91">
        <v>14</v>
      </c>
      <c r="L1566" s="91" t="s">
        <v>5019</v>
      </c>
      <c r="M1566" s="53"/>
      <c r="N1566" s="91"/>
      <c r="O1566" s="91" t="s">
        <v>5019</v>
      </c>
      <c r="P1566" s="36">
        <v>260</v>
      </c>
      <c r="Q1566" s="36" t="s">
        <v>395</v>
      </c>
      <c r="R1566" s="44">
        <v>121</v>
      </c>
      <c r="S1566" s="126">
        <v>242</v>
      </c>
      <c r="T1566" s="126" cm="1">
        <f t="array" ref="T1566">_xlfn.IFS(Q1566="始業～就業（8:30～17:15）",R1566*7.75,Q1566="日の入り～日の出",R1566*12,Q1566="その他",S1566)</f>
        <v>242</v>
      </c>
      <c r="U1566" s="35" t="s">
        <v>5963</v>
      </c>
    </row>
    <row r="1567" spans="1:21" s="7" customFormat="1" ht="15" customHeight="1">
      <c r="A1567" s="91">
        <v>25</v>
      </c>
      <c r="B1567" s="31" t="s">
        <v>5148</v>
      </c>
      <c r="C1567" s="31" t="s">
        <v>5151</v>
      </c>
      <c r="D1567" s="29" t="s">
        <v>5150</v>
      </c>
      <c r="E1567" s="91">
        <v>1</v>
      </c>
      <c r="F1567" s="31" t="s">
        <v>1236</v>
      </c>
      <c r="G1567" s="26" t="s">
        <v>1244</v>
      </c>
      <c r="H1567" s="26"/>
      <c r="I1567" s="26" t="s">
        <v>98</v>
      </c>
      <c r="J1567" s="91">
        <v>17</v>
      </c>
      <c r="K1567" s="91">
        <v>17</v>
      </c>
      <c r="L1567" s="91"/>
      <c r="M1567" s="53"/>
      <c r="N1567" s="91"/>
      <c r="O1567" s="91"/>
      <c r="P1567" s="36">
        <v>23</v>
      </c>
      <c r="Q1567" s="36" t="s">
        <v>395</v>
      </c>
      <c r="R1567" s="44">
        <v>31</v>
      </c>
      <c r="S1567" s="126">
        <v>31</v>
      </c>
      <c r="T1567" s="126" cm="1">
        <f t="array" ref="T1567">_xlfn.IFS(Q1567="始業～就業（8:30～17:15）",R1567*7.75,Q1567="日の入り～日の出",R1567*12,Q1567="その他",S1567)</f>
        <v>31</v>
      </c>
      <c r="U1567" s="35" t="s">
        <v>336</v>
      </c>
    </row>
    <row r="1568" spans="1:21" s="7" customFormat="1" ht="15" customHeight="1">
      <c r="A1568" s="91">
        <v>25</v>
      </c>
      <c r="B1568" s="31" t="s">
        <v>5148</v>
      </c>
      <c r="C1568" s="31" t="s">
        <v>5151</v>
      </c>
      <c r="D1568" s="29" t="s">
        <v>5150</v>
      </c>
      <c r="E1568" s="91">
        <v>1</v>
      </c>
      <c r="F1568" s="31" t="s">
        <v>1236</v>
      </c>
      <c r="G1568" s="26" t="s">
        <v>1245</v>
      </c>
      <c r="H1568" s="26"/>
      <c r="I1568" s="26" t="s">
        <v>639</v>
      </c>
      <c r="J1568" s="91">
        <v>9</v>
      </c>
      <c r="K1568" s="91">
        <v>9</v>
      </c>
      <c r="L1568" s="91"/>
      <c r="M1568" s="53"/>
      <c r="N1568" s="91"/>
      <c r="O1568" s="91"/>
      <c r="P1568" s="36">
        <v>100</v>
      </c>
      <c r="Q1568" s="36" t="s">
        <v>395</v>
      </c>
      <c r="R1568" s="44">
        <v>31</v>
      </c>
      <c r="S1568" s="126">
        <v>31</v>
      </c>
      <c r="T1568" s="126" cm="1">
        <f t="array" ref="T1568">_xlfn.IFS(Q1568="始業～就業（8:30～17:15）",R1568*7.75,Q1568="日の入り～日の出",R1568*12,Q1568="その他",S1568)</f>
        <v>31</v>
      </c>
      <c r="U1568" s="35" t="s">
        <v>4982</v>
      </c>
    </row>
    <row r="1569" spans="1:21" s="7" customFormat="1" ht="15" customHeight="1">
      <c r="A1569" s="91">
        <v>25</v>
      </c>
      <c r="B1569" s="31" t="s">
        <v>5148</v>
      </c>
      <c r="C1569" s="31" t="s">
        <v>5151</v>
      </c>
      <c r="D1569" s="29" t="s">
        <v>5150</v>
      </c>
      <c r="E1569" s="91">
        <v>1</v>
      </c>
      <c r="F1569" s="31" t="s">
        <v>1236</v>
      </c>
      <c r="G1569" s="26" t="s">
        <v>1246</v>
      </c>
      <c r="H1569" s="26"/>
      <c r="I1569" s="26" t="s">
        <v>98</v>
      </c>
      <c r="J1569" s="91">
        <v>2</v>
      </c>
      <c r="K1569" s="91">
        <v>2</v>
      </c>
      <c r="L1569" s="91"/>
      <c r="M1569" s="53"/>
      <c r="N1569" s="91"/>
      <c r="O1569" s="91"/>
      <c r="P1569" s="36">
        <v>23</v>
      </c>
      <c r="Q1569" s="36" t="s">
        <v>395</v>
      </c>
      <c r="R1569" s="44">
        <v>31</v>
      </c>
      <c r="S1569" s="126">
        <v>31</v>
      </c>
      <c r="T1569" s="126" cm="1">
        <f t="array" ref="T1569">_xlfn.IFS(Q1569="始業～就業（8:30～17:15）",R1569*7.75,Q1569="日の入り～日の出",R1569*12,Q1569="その他",S1569)</f>
        <v>31</v>
      </c>
      <c r="U1569" s="35" t="s">
        <v>197</v>
      </c>
    </row>
    <row r="1570" spans="1:21" s="7" customFormat="1" ht="15" customHeight="1">
      <c r="A1570" s="91">
        <v>25</v>
      </c>
      <c r="B1570" s="31" t="s">
        <v>5148</v>
      </c>
      <c r="C1570" s="31" t="s">
        <v>5151</v>
      </c>
      <c r="D1570" s="29" t="s">
        <v>5150</v>
      </c>
      <c r="E1570" s="91">
        <v>1</v>
      </c>
      <c r="F1570" s="31" t="s">
        <v>1236</v>
      </c>
      <c r="G1570" s="26" t="s">
        <v>761</v>
      </c>
      <c r="H1570" s="26"/>
      <c r="I1570" s="26" t="s">
        <v>403</v>
      </c>
      <c r="J1570" s="91">
        <v>2</v>
      </c>
      <c r="K1570" s="91">
        <v>4</v>
      </c>
      <c r="L1570" s="91"/>
      <c r="M1570" s="53"/>
      <c r="N1570" s="91"/>
      <c r="O1570" s="91"/>
      <c r="P1570" s="36">
        <v>33.5</v>
      </c>
      <c r="Q1570" s="36" t="s">
        <v>395</v>
      </c>
      <c r="R1570" s="44">
        <v>240</v>
      </c>
      <c r="S1570" s="126">
        <v>12</v>
      </c>
      <c r="T1570" s="126" cm="1">
        <f t="array" ref="T1570">_xlfn.IFS(Q1570="始業～就業（8:30～17:15）",R1570*7.75,Q1570="日の入り～日の出",R1570*12,Q1570="その他",S1570)</f>
        <v>12</v>
      </c>
      <c r="U1570" s="35" t="s">
        <v>56</v>
      </c>
    </row>
    <row r="1571" spans="1:21" s="7" customFormat="1" ht="15" customHeight="1">
      <c r="A1571" s="91">
        <v>25</v>
      </c>
      <c r="B1571" s="31" t="s">
        <v>5148</v>
      </c>
      <c r="C1571" s="31" t="s">
        <v>5151</v>
      </c>
      <c r="D1571" s="29" t="s">
        <v>5150</v>
      </c>
      <c r="E1571" s="91">
        <v>1</v>
      </c>
      <c r="F1571" s="31" t="s">
        <v>1236</v>
      </c>
      <c r="G1571" s="26" t="s">
        <v>1247</v>
      </c>
      <c r="H1571" s="26"/>
      <c r="I1571" s="26" t="s">
        <v>403</v>
      </c>
      <c r="J1571" s="91">
        <v>1</v>
      </c>
      <c r="K1571" s="91">
        <v>1</v>
      </c>
      <c r="L1571" s="91"/>
      <c r="M1571" s="53"/>
      <c r="N1571" s="91"/>
      <c r="O1571" s="91"/>
      <c r="P1571" s="36">
        <v>35</v>
      </c>
      <c r="Q1571" s="36" t="s">
        <v>395</v>
      </c>
      <c r="R1571" s="44">
        <v>365</v>
      </c>
      <c r="S1571" s="126">
        <v>30.4</v>
      </c>
      <c r="T1571" s="126" cm="1">
        <f t="array" ref="T1571">_xlfn.IFS(Q1571="始業～就業（8:30～17:15）",R1571*7.75,Q1571="日の入り～日の出",R1571*12,Q1571="その他",S1571)</f>
        <v>30.4</v>
      </c>
      <c r="U1571" s="35" t="s">
        <v>56</v>
      </c>
    </row>
    <row r="1572" spans="1:21" s="7" customFormat="1" ht="15" customHeight="1">
      <c r="A1572" s="91">
        <v>25</v>
      </c>
      <c r="B1572" s="31" t="s">
        <v>5148</v>
      </c>
      <c r="C1572" s="31" t="s">
        <v>5151</v>
      </c>
      <c r="D1572" s="29" t="s">
        <v>5150</v>
      </c>
      <c r="E1572" s="91">
        <v>1</v>
      </c>
      <c r="F1572" s="31" t="s">
        <v>1236</v>
      </c>
      <c r="G1572" s="26" t="s">
        <v>32</v>
      </c>
      <c r="H1572" s="26"/>
      <c r="I1572" s="26" t="s">
        <v>403</v>
      </c>
      <c r="J1572" s="91">
        <v>4</v>
      </c>
      <c r="K1572" s="91">
        <v>4</v>
      </c>
      <c r="L1572" s="91"/>
      <c r="M1572" s="53"/>
      <c r="N1572" s="91"/>
      <c r="O1572" s="91"/>
      <c r="P1572" s="36">
        <v>35</v>
      </c>
      <c r="Q1572" s="36" t="s">
        <v>5040</v>
      </c>
      <c r="R1572" s="44">
        <v>365</v>
      </c>
      <c r="S1572" s="126"/>
      <c r="T1572" s="126" cm="1">
        <f t="array" ref="T1572">_xlfn.IFS(Q1572="始業～就業（8:30～17:15）",R1572*7.75,Q1572="日の入り～日の出",R1572*12,Q1572="その他",S1572)</f>
        <v>2828.75</v>
      </c>
      <c r="U1572" s="35" t="s">
        <v>56</v>
      </c>
    </row>
    <row r="1573" spans="1:21" s="7" customFormat="1" ht="15" customHeight="1">
      <c r="A1573" s="91">
        <v>25</v>
      </c>
      <c r="B1573" s="31" t="s">
        <v>5148</v>
      </c>
      <c r="C1573" s="31" t="s">
        <v>5151</v>
      </c>
      <c r="D1573" s="29" t="s">
        <v>5150</v>
      </c>
      <c r="E1573" s="91">
        <v>2</v>
      </c>
      <c r="F1573" s="31" t="s">
        <v>5235</v>
      </c>
      <c r="G1573" s="26" t="s">
        <v>1231</v>
      </c>
      <c r="H1573" s="26"/>
      <c r="I1573" s="26" t="s">
        <v>403</v>
      </c>
      <c r="J1573" s="91">
        <v>7</v>
      </c>
      <c r="K1573" s="91">
        <v>7</v>
      </c>
      <c r="L1573" s="91"/>
      <c r="M1573" s="53"/>
      <c r="N1573" s="91"/>
      <c r="O1573" s="91"/>
      <c r="P1573" s="36">
        <v>35</v>
      </c>
      <c r="Q1573" s="36" t="s">
        <v>395</v>
      </c>
      <c r="R1573" s="44">
        <v>60</v>
      </c>
      <c r="S1573" s="126">
        <v>120</v>
      </c>
      <c r="T1573" s="126" cm="1">
        <f t="array" ref="T1573">_xlfn.IFS(Q1573="始業～就業（8:30～17:15）",R1573*7.75,Q1573="日の入り～日の出",R1573*12,Q1573="その他",S1573)</f>
        <v>120</v>
      </c>
      <c r="U1573" s="35" t="s">
        <v>56</v>
      </c>
    </row>
    <row r="1574" spans="1:21" s="7" customFormat="1" ht="15" customHeight="1">
      <c r="A1574" s="91">
        <v>25</v>
      </c>
      <c r="B1574" s="31" t="s">
        <v>5148</v>
      </c>
      <c r="C1574" s="31" t="s">
        <v>5151</v>
      </c>
      <c r="D1574" s="29" t="s">
        <v>5150</v>
      </c>
      <c r="E1574" s="91">
        <v>3</v>
      </c>
      <c r="F1574" s="31" t="s">
        <v>5235</v>
      </c>
      <c r="G1574" s="26" t="s">
        <v>1232</v>
      </c>
      <c r="H1574" s="26"/>
      <c r="I1574" s="26" t="s">
        <v>45</v>
      </c>
      <c r="J1574" s="91">
        <v>2</v>
      </c>
      <c r="K1574" s="91">
        <v>2</v>
      </c>
      <c r="L1574" s="91"/>
      <c r="M1574" s="53"/>
      <c r="N1574" s="91"/>
      <c r="O1574" s="91"/>
      <c r="P1574" s="36">
        <v>45</v>
      </c>
      <c r="Q1574" s="36" t="s">
        <v>395</v>
      </c>
      <c r="R1574" s="44">
        <v>12</v>
      </c>
      <c r="S1574" s="126">
        <v>4</v>
      </c>
      <c r="T1574" s="126" cm="1">
        <f t="array" ref="T1574">_xlfn.IFS(Q1574="始業～就業（8:30～17:15）",R1574*7.75,Q1574="日の入り～日の出",R1574*12,Q1574="その他",S1574)</f>
        <v>4</v>
      </c>
      <c r="U1574" s="35" t="s">
        <v>4948</v>
      </c>
    </row>
    <row r="1575" spans="1:21" s="7" customFormat="1" ht="15" customHeight="1">
      <c r="A1575" s="91">
        <v>25</v>
      </c>
      <c r="B1575" s="31" t="s">
        <v>5148</v>
      </c>
      <c r="C1575" s="31" t="s">
        <v>5151</v>
      </c>
      <c r="D1575" s="29" t="s">
        <v>5150</v>
      </c>
      <c r="E1575" s="91">
        <v>1</v>
      </c>
      <c r="F1575" s="31" t="s">
        <v>5305</v>
      </c>
      <c r="G1575" s="26" t="s">
        <v>6013</v>
      </c>
      <c r="H1575" s="26"/>
      <c r="I1575" s="26" t="s">
        <v>5307</v>
      </c>
      <c r="J1575" s="91">
        <v>4</v>
      </c>
      <c r="K1575" s="91">
        <v>4</v>
      </c>
      <c r="L1575" s="91"/>
      <c r="M1575" s="53"/>
      <c r="N1575" s="91"/>
      <c r="O1575" s="91"/>
      <c r="P1575" s="36">
        <v>45</v>
      </c>
      <c r="Q1575" s="36" t="s">
        <v>395</v>
      </c>
      <c r="R1575" s="44">
        <v>10</v>
      </c>
      <c r="S1575" s="126">
        <v>10</v>
      </c>
      <c r="T1575" s="126" cm="1">
        <f t="array" ref="T1575">_xlfn.IFS(Q1575="始業～就業（8:30～17:15）",R1575*7.75,Q1575="日の入り～日の出",R1575*12,Q1575="その他",S1575)</f>
        <v>10</v>
      </c>
      <c r="U1575" s="35"/>
    </row>
    <row r="1576" spans="1:21" s="7" customFormat="1" ht="15" customHeight="1">
      <c r="A1576" s="91">
        <v>25</v>
      </c>
      <c r="B1576" s="31" t="s">
        <v>5148</v>
      </c>
      <c r="C1576" s="31" t="s">
        <v>5151</v>
      </c>
      <c r="D1576" s="29" t="s">
        <v>5150</v>
      </c>
      <c r="E1576" s="91">
        <v>1</v>
      </c>
      <c r="F1576" s="31" t="s">
        <v>5305</v>
      </c>
      <c r="G1576" s="26" t="s">
        <v>6014</v>
      </c>
      <c r="H1576" s="26"/>
      <c r="I1576" s="26" t="s">
        <v>5307</v>
      </c>
      <c r="J1576" s="91">
        <v>1</v>
      </c>
      <c r="K1576" s="91">
        <v>3</v>
      </c>
      <c r="L1576" s="91"/>
      <c r="M1576" s="53"/>
      <c r="N1576" s="91"/>
      <c r="O1576" s="91"/>
      <c r="P1576" s="36">
        <v>45</v>
      </c>
      <c r="Q1576" s="36" t="s">
        <v>395</v>
      </c>
      <c r="R1576" s="44">
        <v>10</v>
      </c>
      <c r="S1576" s="126">
        <v>10</v>
      </c>
      <c r="T1576" s="126" cm="1">
        <f t="array" ref="T1576">_xlfn.IFS(Q1576="始業～就業（8:30～17:15）",R1576*7.75,Q1576="日の入り～日の出",R1576*12,Q1576="その他",S1576)</f>
        <v>10</v>
      </c>
      <c r="U1576" s="35"/>
    </row>
    <row r="1577" spans="1:21" s="7" customFormat="1" ht="15" customHeight="1">
      <c r="A1577" s="91">
        <v>25</v>
      </c>
      <c r="B1577" s="31" t="s">
        <v>5148</v>
      </c>
      <c r="C1577" s="31" t="s">
        <v>5151</v>
      </c>
      <c r="D1577" s="29" t="s">
        <v>5150</v>
      </c>
      <c r="E1577" s="91">
        <v>1</v>
      </c>
      <c r="F1577" s="31" t="s">
        <v>5305</v>
      </c>
      <c r="G1577" s="26" t="s">
        <v>6015</v>
      </c>
      <c r="H1577" s="26"/>
      <c r="I1577" s="26" t="s">
        <v>5307</v>
      </c>
      <c r="J1577" s="91">
        <v>1</v>
      </c>
      <c r="K1577" s="91">
        <v>1</v>
      </c>
      <c r="L1577" s="91"/>
      <c r="M1577" s="53"/>
      <c r="N1577" s="91"/>
      <c r="O1577" s="91"/>
      <c r="P1577" s="36">
        <v>45</v>
      </c>
      <c r="Q1577" s="36" t="s">
        <v>395</v>
      </c>
      <c r="R1577" s="44">
        <v>2</v>
      </c>
      <c r="S1577" s="126">
        <v>2</v>
      </c>
      <c r="T1577" s="126" cm="1">
        <f t="array" ref="T1577">_xlfn.IFS(Q1577="始業～就業（8:30～17:15）",R1577*7.75,Q1577="日の入り～日の出",R1577*12,Q1577="その他",S1577)</f>
        <v>2</v>
      </c>
      <c r="U1577" s="35"/>
    </row>
    <row r="1578" spans="1:21" s="7" customFormat="1" ht="15" customHeight="1">
      <c r="A1578" s="91">
        <v>25</v>
      </c>
      <c r="B1578" s="31" t="s">
        <v>5148</v>
      </c>
      <c r="C1578" s="31" t="s">
        <v>5151</v>
      </c>
      <c r="D1578" s="29" t="s">
        <v>5150</v>
      </c>
      <c r="E1578" s="91">
        <v>1</v>
      </c>
      <c r="F1578" s="31" t="s">
        <v>5305</v>
      </c>
      <c r="G1578" s="26" t="s">
        <v>6016</v>
      </c>
      <c r="H1578" s="26"/>
      <c r="I1578" s="26" t="s">
        <v>5308</v>
      </c>
      <c r="J1578" s="91">
        <v>3</v>
      </c>
      <c r="K1578" s="91">
        <v>3</v>
      </c>
      <c r="L1578" s="91"/>
      <c r="M1578" s="53"/>
      <c r="N1578" s="91"/>
      <c r="O1578" s="91"/>
      <c r="P1578" s="36">
        <v>23</v>
      </c>
      <c r="Q1578" s="36" t="s">
        <v>395</v>
      </c>
      <c r="R1578" s="44">
        <v>365</v>
      </c>
      <c r="S1578" s="126">
        <v>365</v>
      </c>
      <c r="T1578" s="126" cm="1">
        <f t="array" ref="T1578">_xlfn.IFS(Q1578="始業～就業（8:30～17:15）",R1578*7.75,Q1578="日の入り～日の出",R1578*12,Q1578="その他",S1578)</f>
        <v>365</v>
      </c>
      <c r="U1578" s="35"/>
    </row>
    <row r="1579" spans="1:21" s="7" customFormat="1" ht="15" customHeight="1">
      <c r="A1579" s="91">
        <v>25</v>
      </c>
      <c r="B1579" s="31" t="s">
        <v>5148</v>
      </c>
      <c r="C1579" s="31" t="s">
        <v>5151</v>
      </c>
      <c r="D1579" s="29" t="s">
        <v>5150</v>
      </c>
      <c r="E1579" s="91">
        <v>1</v>
      </c>
      <c r="F1579" s="31" t="s">
        <v>5306</v>
      </c>
      <c r="G1579" s="26" t="s">
        <v>6017</v>
      </c>
      <c r="H1579" s="26"/>
      <c r="I1579" s="26" t="s">
        <v>5308</v>
      </c>
      <c r="J1579" s="91">
        <v>2</v>
      </c>
      <c r="K1579" s="91">
        <v>2</v>
      </c>
      <c r="L1579" s="91"/>
      <c r="M1579" s="53"/>
      <c r="N1579" s="91"/>
      <c r="O1579" s="91"/>
      <c r="P1579" s="36">
        <v>23</v>
      </c>
      <c r="Q1579" s="36" t="s">
        <v>395</v>
      </c>
      <c r="R1579" s="44">
        <v>31</v>
      </c>
      <c r="S1579" s="126">
        <v>31</v>
      </c>
      <c r="T1579" s="126" cm="1">
        <f t="array" ref="T1579">_xlfn.IFS(Q1579="始業～就業（8:30～17:15）",R1579*7.75,Q1579="日の入り～日の出",R1579*12,Q1579="その他",S1579)</f>
        <v>31</v>
      </c>
      <c r="U1579" s="35"/>
    </row>
    <row r="1580" spans="1:21" s="7" customFormat="1" ht="15" customHeight="1">
      <c r="A1580" s="91">
        <v>25</v>
      </c>
      <c r="B1580" s="31" t="s">
        <v>5148</v>
      </c>
      <c r="C1580" s="31" t="s">
        <v>5151</v>
      </c>
      <c r="D1580" s="29" t="s">
        <v>5150</v>
      </c>
      <c r="E1580" s="91">
        <v>2</v>
      </c>
      <c r="F1580" s="31" t="s">
        <v>5305</v>
      </c>
      <c r="G1580" s="26" t="s">
        <v>396</v>
      </c>
      <c r="H1580" s="26"/>
      <c r="I1580" s="26" t="s">
        <v>403</v>
      </c>
      <c r="J1580" s="91">
        <v>12</v>
      </c>
      <c r="K1580" s="91">
        <v>12</v>
      </c>
      <c r="L1580" s="91"/>
      <c r="M1580" s="53"/>
      <c r="N1580" s="91"/>
      <c r="O1580" s="91"/>
      <c r="P1580" s="36">
        <v>35</v>
      </c>
      <c r="Q1580" s="36" t="s">
        <v>395</v>
      </c>
      <c r="R1580" s="44">
        <v>242</v>
      </c>
      <c r="S1580" s="126">
        <v>20</v>
      </c>
      <c r="T1580" s="126" cm="1">
        <f t="array" ref="T1580">_xlfn.IFS(Q1580="始業～就業（8:30～17:15）",R1580*7.75,Q1580="日の入り～日の出",R1580*12,Q1580="その他",S1580)</f>
        <v>20</v>
      </c>
      <c r="U1580" s="35"/>
    </row>
    <row r="1581" spans="1:21" s="7" customFormat="1" ht="15" customHeight="1">
      <c r="A1581" s="91">
        <v>25</v>
      </c>
      <c r="B1581" s="31" t="s">
        <v>5148</v>
      </c>
      <c r="C1581" s="31" t="s">
        <v>5151</v>
      </c>
      <c r="D1581" s="29" t="s">
        <v>5150</v>
      </c>
      <c r="E1581" s="91">
        <v>2</v>
      </c>
      <c r="F1581" s="31" t="s">
        <v>5305</v>
      </c>
      <c r="G1581" s="26" t="s">
        <v>6018</v>
      </c>
      <c r="H1581" s="26"/>
      <c r="I1581" s="26" t="s">
        <v>5308</v>
      </c>
      <c r="J1581" s="91">
        <v>7</v>
      </c>
      <c r="K1581" s="91">
        <v>7</v>
      </c>
      <c r="L1581" s="91"/>
      <c r="M1581" s="53"/>
      <c r="N1581" s="91"/>
      <c r="O1581" s="91"/>
      <c r="P1581" s="36">
        <v>23</v>
      </c>
      <c r="Q1581" s="36" t="s">
        <v>395</v>
      </c>
      <c r="R1581" s="44">
        <v>307</v>
      </c>
      <c r="S1581" s="126">
        <v>2300</v>
      </c>
      <c r="T1581" s="126" cm="1">
        <f t="array" ref="T1581">_xlfn.IFS(Q1581="始業～就業（8:30～17:15）",R1581*7.75,Q1581="日の入り～日の出",R1581*12,Q1581="その他",S1581)</f>
        <v>2300</v>
      </c>
      <c r="U1581" s="35"/>
    </row>
    <row r="1582" spans="1:21" s="7" customFormat="1" ht="15" customHeight="1">
      <c r="A1582" s="91">
        <v>25</v>
      </c>
      <c r="B1582" s="31" t="s">
        <v>5148</v>
      </c>
      <c r="C1582" s="31" t="s">
        <v>5151</v>
      </c>
      <c r="D1582" s="29" t="s">
        <v>5150</v>
      </c>
      <c r="E1582" s="91">
        <v>2</v>
      </c>
      <c r="F1582" s="31" t="s">
        <v>5305</v>
      </c>
      <c r="G1582" s="26" t="s">
        <v>5982</v>
      </c>
      <c r="H1582" s="26"/>
      <c r="I1582" s="26" t="s">
        <v>403</v>
      </c>
      <c r="J1582" s="91">
        <v>1</v>
      </c>
      <c r="K1582" s="91">
        <v>1</v>
      </c>
      <c r="L1582" s="91"/>
      <c r="M1582" s="53"/>
      <c r="N1582" s="91"/>
      <c r="O1582" s="91"/>
      <c r="P1582" s="36">
        <v>35</v>
      </c>
      <c r="Q1582" s="36" t="s">
        <v>395</v>
      </c>
      <c r="R1582" s="44">
        <v>345</v>
      </c>
      <c r="S1582" s="126">
        <v>28.75</v>
      </c>
      <c r="T1582" s="126" cm="1">
        <f t="array" ref="T1582">_xlfn.IFS(Q1582="始業～就業（8:30～17:15）",R1582*7.75,Q1582="日の入り～日の出",R1582*12,Q1582="その他",S1582)</f>
        <v>28.75</v>
      </c>
      <c r="U1582" s="35"/>
    </row>
    <row r="1583" spans="1:21" s="7" customFormat="1" ht="15" customHeight="1">
      <c r="A1583" s="91">
        <v>25</v>
      </c>
      <c r="B1583" s="31" t="s">
        <v>5148</v>
      </c>
      <c r="C1583" s="31" t="s">
        <v>5151</v>
      </c>
      <c r="D1583" s="29" t="s">
        <v>5150</v>
      </c>
      <c r="E1583" s="91">
        <v>2</v>
      </c>
      <c r="F1583" s="31" t="s">
        <v>5305</v>
      </c>
      <c r="G1583" s="26" t="s">
        <v>6019</v>
      </c>
      <c r="H1583" s="26"/>
      <c r="I1583" s="26" t="s">
        <v>5309</v>
      </c>
      <c r="J1583" s="91">
        <v>3</v>
      </c>
      <c r="K1583" s="91">
        <v>3</v>
      </c>
      <c r="L1583" s="91" t="s">
        <v>5019</v>
      </c>
      <c r="M1583" s="53">
        <v>7.14</v>
      </c>
      <c r="N1583" s="91" t="s">
        <v>5223</v>
      </c>
      <c r="O1583" s="91"/>
      <c r="P1583" s="36">
        <v>150</v>
      </c>
      <c r="Q1583" s="36" t="s">
        <v>395</v>
      </c>
      <c r="R1583" s="44">
        <v>30</v>
      </c>
      <c r="S1583" s="126">
        <v>225</v>
      </c>
      <c r="T1583" s="126" cm="1">
        <f t="array" ref="T1583">_xlfn.IFS(Q1583="始業～就業（8:30～17:15）",R1583*7.75,Q1583="日の入り～日の出",R1583*12,Q1583="その他",S1583)</f>
        <v>225</v>
      </c>
      <c r="U1583" s="35"/>
    </row>
    <row r="1584" spans="1:21" s="7" customFormat="1" ht="15" customHeight="1">
      <c r="A1584" s="91">
        <v>25</v>
      </c>
      <c r="B1584" s="31" t="s">
        <v>5148</v>
      </c>
      <c r="C1584" s="31" t="s">
        <v>5151</v>
      </c>
      <c r="D1584" s="29" t="s">
        <v>5150</v>
      </c>
      <c r="E1584" s="91">
        <v>1</v>
      </c>
      <c r="F1584" s="31" t="s">
        <v>5305</v>
      </c>
      <c r="G1584" s="26" t="s">
        <v>5983</v>
      </c>
      <c r="H1584" s="26"/>
      <c r="I1584" s="26" t="s">
        <v>403</v>
      </c>
      <c r="J1584" s="91">
        <v>4</v>
      </c>
      <c r="K1584" s="91">
        <v>8</v>
      </c>
      <c r="L1584" s="91"/>
      <c r="M1584" s="53"/>
      <c r="N1584" s="91"/>
      <c r="O1584" s="91"/>
      <c r="P1584" s="36">
        <v>35</v>
      </c>
      <c r="Q1584" s="36" t="s">
        <v>395</v>
      </c>
      <c r="R1584" s="44">
        <v>307</v>
      </c>
      <c r="S1584" s="126">
        <v>2300</v>
      </c>
      <c r="T1584" s="126" cm="1">
        <f t="array" ref="T1584">_xlfn.IFS(Q1584="始業～就業（8:30～17:15）",R1584*7.75,Q1584="日の入り～日の出",R1584*12,Q1584="その他",S1584)</f>
        <v>2300</v>
      </c>
      <c r="U1584" s="35"/>
    </row>
    <row r="1585" spans="1:21" s="7" customFormat="1" ht="15" customHeight="1">
      <c r="A1585" s="91">
        <v>25</v>
      </c>
      <c r="B1585" s="31" t="s">
        <v>5148</v>
      </c>
      <c r="C1585" s="31" t="s">
        <v>5151</v>
      </c>
      <c r="D1585" s="29" t="s">
        <v>5150</v>
      </c>
      <c r="E1585" s="91">
        <v>1</v>
      </c>
      <c r="F1585" s="31" t="s">
        <v>38</v>
      </c>
      <c r="G1585" s="26" t="s">
        <v>6020</v>
      </c>
      <c r="H1585" s="26"/>
      <c r="I1585" s="26" t="s">
        <v>5310</v>
      </c>
      <c r="J1585" s="91">
        <v>1</v>
      </c>
      <c r="K1585" s="91">
        <v>1</v>
      </c>
      <c r="L1585" s="91"/>
      <c r="M1585" s="53"/>
      <c r="N1585" s="91"/>
      <c r="O1585" s="91"/>
      <c r="P1585" s="36">
        <v>28</v>
      </c>
      <c r="Q1585" s="36" t="s">
        <v>395</v>
      </c>
      <c r="R1585" s="44">
        <v>307</v>
      </c>
      <c r="S1585" s="126">
        <v>25.5</v>
      </c>
      <c r="T1585" s="126" cm="1">
        <f t="array" ref="T1585">_xlfn.IFS(Q1585="始業～就業（8:30～17:15）",R1585*7.75,Q1585="日の入り～日の出",R1585*12,Q1585="その他",S1585)</f>
        <v>25.5</v>
      </c>
      <c r="U1585" s="35"/>
    </row>
    <row r="1586" spans="1:21" s="7" customFormat="1" ht="15" customHeight="1">
      <c r="A1586" s="91">
        <v>25</v>
      </c>
      <c r="B1586" s="31" t="s">
        <v>5148</v>
      </c>
      <c r="C1586" s="31" t="s">
        <v>5151</v>
      </c>
      <c r="D1586" s="29" t="s">
        <v>5150</v>
      </c>
      <c r="E1586" s="91">
        <v>1</v>
      </c>
      <c r="F1586" s="31" t="s">
        <v>38</v>
      </c>
      <c r="G1586" s="26" t="s">
        <v>6021</v>
      </c>
      <c r="H1586" s="26"/>
      <c r="I1586" s="26" t="s">
        <v>5282</v>
      </c>
      <c r="J1586" s="91">
        <v>1</v>
      </c>
      <c r="K1586" s="91">
        <v>1</v>
      </c>
      <c r="L1586" s="91"/>
      <c r="M1586" s="53"/>
      <c r="N1586" s="91"/>
      <c r="O1586" s="91"/>
      <c r="P1586" s="36">
        <v>13</v>
      </c>
      <c r="Q1586" s="36" t="s">
        <v>395</v>
      </c>
      <c r="R1586" s="44">
        <v>307</v>
      </c>
      <c r="S1586" s="126">
        <v>25.5</v>
      </c>
      <c r="T1586" s="126" cm="1">
        <f t="array" ref="T1586">_xlfn.IFS(Q1586="始業～就業（8:30～17:15）",R1586*7.75,Q1586="日の入り～日の出",R1586*12,Q1586="その他",S1586)</f>
        <v>25.5</v>
      </c>
      <c r="U1586" s="35"/>
    </row>
    <row r="1587" spans="1:21" s="7" customFormat="1" ht="15" customHeight="1">
      <c r="A1587" s="91">
        <v>26</v>
      </c>
      <c r="B1587" s="31" t="s">
        <v>5152</v>
      </c>
      <c r="C1587" s="31" t="s">
        <v>5153</v>
      </c>
      <c r="D1587" s="29" t="s">
        <v>1248</v>
      </c>
      <c r="E1587" s="91">
        <v>1</v>
      </c>
      <c r="F1587" s="31" t="s">
        <v>5224</v>
      </c>
      <c r="G1587" s="26" t="s">
        <v>1110</v>
      </c>
      <c r="H1587" s="26"/>
      <c r="I1587" s="26" t="s">
        <v>211</v>
      </c>
      <c r="J1587" s="91">
        <v>8</v>
      </c>
      <c r="K1587" s="91">
        <v>8</v>
      </c>
      <c r="L1587" s="91"/>
      <c r="M1587" s="53"/>
      <c r="N1587" s="91"/>
      <c r="O1587" s="91"/>
      <c r="P1587" s="36">
        <v>32</v>
      </c>
      <c r="Q1587" s="36" t="s">
        <v>395</v>
      </c>
      <c r="R1587" s="44"/>
      <c r="S1587" s="126">
        <v>42</v>
      </c>
      <c r="T1587" s="126" cm="1">
        <f t="array" ref="T1587">_xlfn.IFS(Q1587="始業～就業（8:30～17:15）",R1587*7.75,Q1587="日の入り～日の出",R1587*12,Q1587="その他",S1587)</f>
        <v>42</v>
      </c>
      <c r="U1587" s="35" t="s">
        <v>309</v>
      </c>
    </row>
    <row r="1588" spans="1:21" s="7" customFormat="1" ht="15" customHeight="1">
      <c r="A1588" s="91">
        <v>26</v>
      </c>
      <c r="B1588" s="31" t="s">
        <v>5152</v>
      </c>
      <c r="C1588" s="31" t="s">
        <v>5153</v>
      </c>
      <c r="D1588" s="29" t="s">
        <v>1248</v>
      </c>
      <c r="E1588" s="91">
        <v>1</v>
      </c>
      <c r="F1588" s="31" t="s">
        <v>5224</v>
      </c>
      <c r="G1588" s="26" t="s">
        <v>1110</v>
      </c>
      <c r="H1588" s="26" t="s">
        <v>6010</v>
      </c>
      <c r="I1588" s="26" t="s">
        <v>430</v>
      </c>
      <c r="J1588" s="91">
        <v>4</v>
      </c>
      <c r="K1588" s="91">
        <v>4</v>
      </c>
      <c r="L1588" s="91" t="s">
        <v>5019</v>
      </c>
      <c r="M1588" s="53">
        <v>3</v>
      </c>
      <c r="N1588" s="91"/>
      <c r="O1588" s="91"/>
      <c r="P1588" s="36">
        <v>110</v>
      </c>
      <c r="Q1588" s="36" t="s">
        <v>395</v>
      </c>
      <c r="R1588" s="44"/>
      <c r="S1588" s="126">
        <v>42</v>
      </c>
      <c r="T1588" s="126" cm="1">
        <f t="array" ref="T1588">_xlfn.IFS(Q1588="始業～就業（8:30～17:15）",R1588*7.75,Q1588="日の入り～日の出",R1588*12,Q1588="その他",S1588)</f>
        <v>42</v>
      </c>
      <c r="U1588" s="35" t="s">
        <v>5964</v>
      </c>
    </row>
    <row r="1589" spans="1:21" s="7" customFormat="1" ht="15" customHeight="1">
      <c r="A1589" s="91">
        <v>26</v>
      </c>
      <c r="B1589" s="31" t="s">
        <v>5152</v>
      </c>
      <c r="C1589" s="31" t="s">
        <v>5153</v>
      </c>
      <c r="D1589" s="29" t="s">
        <v>1248</v>
      </c>
      <c r="E1589" s="91">
        <v>1</v>
      </c>
      <c r="F1589" s="31" t="s">
        <v>5224</v>
      </c>
      <c r="G1589" s="26" t="s">
        <v>1112</v>
      </c>
      <c r="H1589" s="26"/>
      <c r="I1589" s="26" t="s">
        <v>101</v>
      </c>
      <c r="J1589" s="91">
        <v>2</v>
      </c>
      <c r="K1589" s="91">
        <v>6</v>
      </c>
      <c r="L1589" s="91"/>
      <c r="M1589" s="53"/>
      <c r="N1589" s="91"/>
      <c r="O1589" s="91"/>
      <c r="P1589" s="36">
        <v>41</v>
      </c>
      <c r="Q1589" s="36" t="s">
        <v>395</v>
      </c>
      <c r="R1589" s="44"/>
      <c r="S1589" s="126">
        <v>125</v>
      </c>
      <c r="T1589" s="126" cm="1">
        <f t="array" ref="T1589">_xlfn.IFS(Q1589="始業～就業（8:30～17:15）",R1589*7.75,Q1589="日の入り～日の出",R1589*12,Q1589="その他",S1589)</f>
        <v>125</v>
      </c>
      <c r="U1589" s="35" t="s">
        <v>5010</v>
      </c>
    </row>
    <row r="1590" spans="1:21" s="7" customFormat="1" ht="15" customHeight="1">
      <c r="A1590" s="91">
        <v>26</v>
      </c>
      <c r="B1590" s="31" t="s">
        <v>5152</v>
      </c>
      <c r="C1590" s="31" t="s">
        <v>5153</v>
      </c>
      <c r="D1590" s="29" t="s">
        <v>1248</v>
      </c>
      <c r="E1590" s="91">
        <v>1</v>
      </c>
      <c r="F1590" s="31" t="s">
        <v>5224</v>
      </c>
      <c r="G1590" s="26" t="s">
        <v>1249</v>
      </c>
      <c r="H1590" s="26"/>
      <c r="I1590" s="26" t="s">
        <v>101</v>
      </c>
      <c r="J1590" s="91">
        <v>1</v>
      </c>
      <c r="K1590" s="91">
        <v>3</v>
      </c>
      <c r="L1590" s="91"/>
      <c r="M1590" s="53"/>
      <c r="N1590" s="91"/>
      <c r="O1590" s="91"/>
      <c r="P1590" s="36">
        <v>41</v>
      </c>
      <c r="Q1590" s="36" t="s">
        <v>395</v>
      </c>
      <c r="R1590" s="44"/>
      <c r="S1590" s="126">
        <v>125</v>
      </c>
      <c r="T1590" s="126" cm="1">
        <f t="array" ref="T1590">_xlfn.IFS(Q1590="始業～就業（8:30～17:15）",R1590*7.75,Q1590="日の入り～日の出",R1590*12,Q1590="その他",S1590)</f>
        <v>125</v>
      </c>
      <c r="U1590" s="35" t="s">
        <v>5010</v>
      </c>
    </row>
    <row r="1591" spans="1:21" s="7" customFormat="1" ht="15" customHeight="1">
      <c r="A1591" s="91">
        <v>26</v>
      </c>
      <c r="B1591" s="31" t="s">
        <v>5152</v>
      </c>
      <c r="C1591" s="31" t="s">
        <v>5153</v>
      </c>
      <c r="D1591" s="29" t="s">
        <v>1248</v>
      </c>
      <c r="E1591" s="91">
        <v>1</v>
      </c>
      <c r="F1591" s="31" t="s">
        <v>5224</v>
      </c>
      <c r="G1591" s="26" t="s">
        <v>1250</v>
      </c>
      <c r="H1591" s="26"/>
      <c r="I1591" s="26" t="s">
        <v>101</v>
      </c>
      <c r="J1591" s="91">
        <v>3</v>
      </c>
      <c r="K1591" s="91">
        <v>9</v>
      </c>
      <c r="L1591" s="91"/>
      <c r="M1591" s="53"/>
      <c r="N1591" s="91"/>
      <c r="O1591" s="91"/>
      <c r="P1591" s="36">
        <v>41</v>
      </c>
      <c r="Q1591" s="36" t="s">
        <v>395</v>
      </c>
      <c r="R1591" s="44"/>
      <c r="S1591" s="126">
        <v>125</v>
      </c>
      <c r="T1591" s="126" cm="1">
        <f t="array" ref="T1591">_xlfn.IFS(Q1591="始業～就業（8:30～17:15）",R1591*7.75,Q1591="日の入り～日の出",R1591*12,Q1591="その他",S1591)</f>
        <v>125</v>
      </c>
      <c r="U1591" s="35" t="s">
        <v>5010</v>
      </c>
    </row>
    <row r="1592" spans="1:21" s="7" customFormat="1" ht="15" customHeight="1">
      <c r="A1592" s="91">
        <v>26</v>
      </c>
      <c r="B1592" s="31" t="s">
        <v>5152</v>
      </c>
      <c r="C1592" s="31" t="s">
        <v>5153</v>
      </c>
      <c r="D1592" s="29" t="s">
        <v>1248</v>
      </c>
      <c r="E1592" s="91">
        <v>1</v>
      </c>
      <c r="F1592" s="31" t="s">
        <v>5224</v>
      </c>
      <c r="G1592" s="26" t="s">
        <v>1250</v>
      </c>
      <c r="H1592" s="26"/>
      <c r="I1592" s="26" t="s">
        <v>98</v>
      </c>
      <c r="J1592" s="91">
        <v>6</v>
      </c>
      <c r="K1592" s="91">
        <v>6</v>
      </c>
      <c r="L1592" s="91"/>
      <c r="M1592" s="53"/>
      <c r="N1592" s="91"/>
      <c r="O1592" s="91"/>
      <c r="P1592" s="36">
        <v>23</v>
      </c>
      <c r="Q1592" s="36" t="s">
        <v>395</v>
      </c>
      <c r="R1592" s="44"/>
      <c r="S1592" s="126">
        <v>125</v>
      </c>
      <c r="T1592" s="126" cm="1">
        <f t="array" ref="T1592">_xlfn.IFS(Q1592="始業～就業（8:30～17:15）",R1592*7.75,Q1592="日の入り～日の出",R1592*12,Q1592="その他",S1592)</f>
        <v>125</v>
      </c>
      <c r="U1592" s="35" t="s">
        <v>336</v>
      </c>
    </row>
    <row r="1593" spans="1:21" s="7" customFormat="1" ht="15" customHeight="1">
      <c r="A1593" s="91">
        <v>26</v>
      </c>
      <c r="B1593" s="31" t="s">
        <v>5152</v>
      </c>
      <c r="C1593" s="31" t="s">
        <v>5153</v>
      </c>
      <c r="D1593" s="29" t="s">
        <v>1248</v>
      </c>
      <c r="E1593" s="91">
        <v>1</v>
      </c>
      <c r="F1593" s="31" t="s">
        <v>5224</v>
      </c>
      <c r="G1593" s="26" t="s">
        <v>1250</v>
      </c>
      <c r="H1593" s="26"/>
      <c r="I1593" s="26" t="s">
        <v>403</v>
      </c>
      <c r="J1593" s="91">
        <v>1</v>
      </c>
      <c r="K1593" s="91">
        <v>1</v>
      </c>
      <c r="L1593" s="91"/>
      <c r="M1593" s="53"/>
      <c r="N1593" s="91"/>
      <c r="O1593" s="91"/>
      <c r="P1593" s="36">
        <v>37</v>
      </c>
      <c r="Q1593" s="36" t="s">
        <v>395</v>
      </c>
      <c r="R1593" s="44"/>
      <c r="S1593" s="126">
        <v>125</v>
      </c>
      <c r="T1593" s="126" cm="1">
        <f t="array" ref="T1593">_xlfn.IFS(Q1593="始業～就業（8:30～17:15）",R1593*7.75,Q1593="日の入り～日の出",R1593*12,Q1593="その他",S1593)</f>
        <v>125</v>
      </c>
      <c r="U1593" s="35" t="s">
        <v>56</v>
      </c>
    </row>
    <row r="1594" spans="1:21" s="7" customFormat="1" ht="15" customHeight="1">
      <c r="A1594" s="91">
        <v>26</v>
      </c>
      <c r="B1594" s="31" t="s">
        <v>5152</v>
      </c>
      <c r="C1594" s="31" t="s">
        <v>5153</v>
      </c>
      <c r="D1594" s="29" t="s">
        <v>1248</v>
      </c>
      <c r="E1594" s="91">
        <v>1</v>
      </c>
      <c r="F1594" s="31" t="s">
        <v>5224</v>
      </c>
      <c r="G1594" s="26" t="s">
        <v>1251</v>
      </c>
      <c r="H1594" s="26"/>
      <c r="I1594" s="26" t="s">
        <v>403</v>
      </c>
      <c r="J1594" s="91">
        <v>16</v>
      </c>
      <c r="K1594" s="91">
        <v>32</v>
      </c>
      <c r="L1594" s="91"/>
      <c r="M1594" s="53"/>
      <c r="N1594" s="91"/>
      <c r="O1594" s="91"/>
      <c r="P1594" s="36">
        <v>37</v>
      </c>
      <c r="Q1594" s="36" t="s">
        <v>5040</v>
      </c>
      <c r="R1594" s="44">
        <v>250</v>
      </c>
      <c r="S1594" s="126"/>
      <c r="T1594" s="126" cm="1">
        <f t="array" ref="T1594">_xlfn.IFS(Q1594="始業～就業（8:30～17:15）",R1594*7.75,Q1594="日の入り～日の出",R1594*12,Q1594="その他",S1594)</f>
        <v>1937.5</v>
      </c>
      <c r="U1594" s="35" t="s">
        <v>56</v>
      </c>
    </row>
    <row r="1595" spans="1:21" s="7" customFormat="1" ht="15" customHeight="1">
      <c r="A1595" s="91">
        <v>26</v>
      </c>
      <c r="B1595" s="31" t="s">
        <v>5152</v>
      </c>
      <c r="C1595" s="31" t="s">
        <v>5153</v>
      </c>
      <c r="D1595" s="29" t="s">
        <v>1248</v>
      </c>
      <c r="E1595" s="91">
        <v>1</v>
      </c>
      <c r="F1595" s="31" t="s">
        <v>5224</v>
      </c>
      <c r="G1595" s="26" t="s">
        <v>1252</v>
      </c>
      <c r="H1595" s="26"/>
      <c r="I1595" s="26" t="s">
        <v>98</v>
      </c>
      <c r="J1595" s="91">
        <v>3</v>
      </c>
      <c r="K1595" s="91">
        <v>3</v>
      </c>
      <c r="L1595" s="91"/>
      <c r="M1595" s="53"/>
      <c r="N1595" s="91"/>
      <c r="O1595" s="91"/>
      <c r="P1595" s="36">
        <v>23</v>
      </c>
      <c r="Q1595" s="36" t="s">
        <v>5040</v>
      </c>
      <c r="R1595" s="44">
        <v>250</v>
      </c>
      <c r="S1595" s="126"/>
      <c r="T1595" s="126" cm="1">
        <f t="array" ref="T1595">_xlfn.IFS(Q1595="始業～就業（8:30～17:15）",R1595*7.75,Q1595="日の入り～日の出",R1595*12,Q1595="その他",S1595)</f>
        <v>1937.5</v>
      </c>
      <c r="U1595" s="35" t="s">
        <v>336</v>
      </c>
    </row>
    <row r="1596" spans="1:21" s="7" customFormat="1" ht="15" customHeight="1">
      <c r="A1596" s="91">
        <v>26</v>
      </c>
      <c r="B1596" s="31" t="s">
        <v>5152</v>
      </c>
      <c r="C1596" s="31" t="s">
        <v>5153</v>
      </c>
      <c r="D1596" s="29" t="s">
        <v>1248</v>
      </c>
      <c r="E1596" s="91">
        <v>1</v>
      </c>
      <c r="F1596" s="31" t="s">
        <v>5224</v>
      </c>
      <c r="G1596" s="26" t="s">
        <v>1142</v>
      </c>
      <c r="H1596" s="26"/>
      <c r="I1596" s="26" t="s">
        <v>101</v>
      </c>
      <c r="J1596" s="91">
        <v>3</v>
      </c>
      <c r="K1596" s="91">
        <v>9</v>
      </c>
      <c r="L1596" s="91"/>
      <c r="M1596" s="53"/>
      <c r="N1596" s="91"/>
      <c r="O1596" s="91"/>
      <c r="P1596" s="36">
        <v>41</v>
      </c>
      <c r="Q1596" s="36" t="s">
        <v>5040</v>
      </c>
      <c r="R1596" s="44">
        <v>250</v>
      </c>
      <c r="S1596" s="126"/>
      <c r="T1596" s="126" cm="1">
        <f t="array" ref="T1596">_xlfn.IFS(Q1596="始業～就業（8:30～17:15）",R1596*7.75,Q1596="日の入り～日の出",R1596*12,Q1596="その他",S1596)</f>
        <v>1937.5</v>
      </c>
      <c r="U1596" s="35" t="s">
        <v>5010</v>
      </c>
    </row>
    <row r="1597" spans="1:21" s="7" customFormat="1" ht="15" customHeight="1">
      <c r="A1597" s="91">
        <v>26</v>
      </c>
      <c r="B1597" s="31" t="s">
        <v>5152</v>
      </c>
      <c r="C1597" s="31" t="s">
        <v>5153</v>
      </c>
      <c r="D1597" s="29" t="s">
        <v>1248</v>
      </c>
      <c r="E1597" s="91">
        <v>1</v>
      </c>
      <c r="F1597" s="31" t="s">
        <v>5224</v>
      </c>
      <c r="G1597" s="26" t="s">
        <v>1253</v>
      </c>
      <c r="H1597" s="26"/>
      <c r="I1597" s="26" t="s">
        <v>403</v>
      </c>
      <c r="J1597" s="91">
        <v>4</v>
      </c>
      <c r="K1597" s="91">
        <v>8</v>
      </c>
      <c r="L1597" s="91"/>
      <c r="M1597" s="53"/>
      <c r="N1597" s="91"/>
      <c r="O1597" s="91"/>
      <c r="P1597" s="36">
        <v>37</v>
      </c>
      <c r="Q1597" s="36" t="s">
        <v>395</v>
      </c>
      <c r="R1597" s="44"/>
      <c r="S1597" s="126">
        <v>125</v>
      </c>
      <c r="T1597" s="126" cm="1">
        <f t="array" ref="T1597">_xlfn.IFS(Q1597="始業～就業（8:30～17:15）",R1597*7.75,Q1597="日の入り～日の出",R1597*12,Q1597="その他",S1597)</f>
        <v>125</v>
      </c>
      <c r="U1597" s="35" t="s">
        <v>56</v>
      </c>
    </row>
    <row r="1598" spans="1:21" s="7" customFormat="1" ht="15" customHeight="1">
      <c r="A1598" s="91">
        <v>26</v>
      </c>
      <c r="B1598" s="31" t="s">
        <v>5152</v>
      </c>
      <c r="C1598" s="31" t="s">
        <v>5153</v>
      </c>
      <c r="D1598" s="29" t="s">
        <v>1248</v>
      </c>
      <c r="E1598" s="91">
        <v>1</v>
      </c>
      <c r="F1598" s="31" t="s">
        <v>5224</v>
      </c>
      <c r="G1598" s="26" t="s">
        <v>1253</v>
      </c>
      <c r="H1598" s="26"/>
      <c r="I1598" s="26" t="s">
        <v>175</v>
      </c>
      <c r="J1598" s="91">
        <v>1</v>
      </c>
      <c r="K1598" s="91">
        <v>1</v>
      </c>
      <c r="L1598" s="91"/>
      <c r="M1598" s="53"/>
      <c r="N1598" s="91"/>
      <c r="O1598" s="91"/>
      <c r="P1598" s="36">
        <v>25</v>
      </c>
      <c r="Q1598" s="36" t="s">
        <v>395</v>
      </c>
      <c r="R1598" s="44"/>
      <c r="S1598" s="126">
        <v>125</v>
      </c>
      <c r="T1598" s="126" cm="1">
        <f t="array" ref="T1598">_xlfn.IFS(Q1598="始業～就業（8:30～17:15）",R1598*7.75,Q1598="日の入り～日の出",R1598*12,Q1598="その他",S1598)</f>
        <v>125</v>
      </c>
      <c r="U1598" s="35" t="s">
        <v>235</v>
      </c>
    </row>
    <row r="1599" spans="1:21" s="7" customFormat="1" ht="15" customHeight="1">
      <c r="A1599" s="91">
        <v>26</v>
      </c>
      <c r="B1599" s="31" t="s">
        <v>5152</v>
      </c>
      <c r="C1599" s="31" t="s">
        <v>5153</v>
      </c>
      <c r="D1599" s="29" t="s">
        <v>1248</v>
      </c>
      <c r="E1599" s="91">
        <v>1</v>
      </c>
      <c r="F1599" s="31" t="s">
        <v>5224</v>
      </c>
      <c r="G1599" s="26" t="s">
        <v>1129</v>
      </c>
      <c r="H1599" s="26"/>
      <c r="I1599" s="26" t="s">
        <v>403</v>
      </c>
      <c r="J1599" s="91">
        <v>7</v>
      </c>
      <c r="K1599" s="91">
        <v>7</v>
      </c>
      <c r="L1599" s="91"/>
      <c r="M1599" s="53"/>
      <c r="N1599" s="91"/>
      <c r="O1599" s="91"/>
      <c r="P1599" s="36">
        <v>37</v>
      </c>
      <c r="Q1599" s="36" t="s">
        <v>395</v>
      </c>
      <c r="R1599" s="44"/>
      <c r="S1599" s="126">
        <v>50</v>
      </c>
      <c r="T1599" s="126" cm="1">
        <f t="array" ref="T1599">_xlfn.IFS(Q1599="始業～就業（8:30～17:15）",R1599*7.75,Q1599="日の入り～日の出",R1599*12,Q1599="その他",S1599)</f>
        <v>50</v>
      </c>
      <c r="U1599" s="35" t="s">
        <v>56</v>
      </c>
    </row>
    <row r="1600" spans="1:21" s="7" customFormat="1" ht="15" customHeight="1">
      <c r="A1600" s="91">
        <v>26</v>
      </c>
      <c r="B1600" s="31" t="s">
        <v>5152</v>
      </c>
      <c r="C1600" s="31" t="s">
        <v>5153</v>
      </c>
      <c r="D1600" s="29" t="s">
        <v>1248</v>
      </c>
      <c r="E1600" s="91">
        <v>1</v>
      </c>
      <c r="F1600" s="31" t="s">
        <v>5224</v>
      </c>
      <c r="G1600" s="26" t="s">
        <v>1116</v>
      </c>
      <c r="H1600" s="26"/>
      <c r="I1600" s="26" t="s">
        <v>98</v>
      </c>
      <c r="J1600" s="91">
        <v>3</v>
      </c>
      <c r="K1600" s="91">
        <v>3</v>
      </c>
      <c r="L1600" s="91"/>
      <c r="M1600" s="53"/>
      <c r="N1600" s="91"/>
      <c r="O1600" s="91"/>
      <c r="P1600" s="36">
        <v>23</v>
      </c>
      <c r="Q1600" s="36" t="s">
        <v>5040</v>
      </c>
      <c r="R1600" s="44">
        <v>250</v>
      </c>
      <c r="S1600" s="126"/>
      <c r="T1600" s="126" cm="1">
        <f t="array" ref="T1600">_xlfn.IFS(Q1600="始業～就業（8:30～17:15）",R1600*7.75,Q1600="日の入り～日の出",R1600*12,Q1600="その他",S1600)</f>
        <v>1937.5</v>
      </c>
      <c r="U1600" s="35" t="s">
        <v>336</v>
      </c>
    </row>
    <row r="1601" spans="1:21" s="7" customFormat="1" ht="15" customHeight="1">
      <c r="A1601" s="91">
        <v>26</v>
      </c>
      <c r="B1601" s="31" t="s">
        <v>5152</v>
      </c>
      <c r="C1601" s="31" t="s">
        <v>5153</v>
      </c>
      <c r="D1601" s="29" t="s">
        <v>1248</v>
      </c>
      <c r="E1601" s="91">
        <v>1</v>
      </c>
      <c r="F1601" s="31" t="s">
        <v>5224</v>
      </c>
      <c r="G1601" s="26" t="s">
        <v>1116</v>
      </c>
      <c r="H1601" s="26"/>
      <c r="I1601" s="26" t="s">
        <v>403</v>
      </c>
      <c r="J1601" s="91">
        <v>6</v>
      </c>
      <c r="K1601" s="91">
        <v>12</v>
      </c>
      <c r="L1601" s="91"/>
      <c r="M1601" s="53"/>
      <c r="N1601" s="91"/>
      <c r="O1601" s="91"/>
      <c r="P1601" s="36">
        <v>37</v>
      </c>
      <c r="Q1601" s="36" t="s">
        <v>5040</v>
      </c>
      <c r="R1601" s="44">
        <v>250</v>
      </c>
      <c r="S1601" s="126"/>
      <c r="T1601" s="126" cm="1">
        <f t="array" ref="T1601">_xlfn.IFS(Q1601="始業～就業（8:30～17:15）",R1601*7.75,Q1601="日の入り～日の出",R1601*12,Q1601="その他",S1601)</f>
        <v>1937.5</v>
      </c>
      <c r="U1601" s="35" t="s">
        <v>56</v>
      </c>
    </row>
    <row r="1602" spans="1:21" s="7" customFormat="1" ht="15" customHeight="1">
      <c r="A1602" s="91">
        <v>26</v>
      </c>
      <c r="B1602" s="31" t="s">
        <v>5152</v>
      </c>
      <c r="C1602" s="31" t="s">
        <v>5153</v>
      </c>
      <c r="D1602" s="29" t="s">
        <v>1248</v>
      </c>
      <c r="E1602" s="91">
        <v>1</v>
      </c>
      <c r="F1602" s="31" t="s">
        <v>5224</v>
      </c>
      <c r="G1602" s="26" t="s">
        <v>1116</v>
      </c>
      <c r="H1602" s="26"/>
      <c r="I1602" s="26" t="s">
        <v>403</v>
      </c>
      <c r="J1602" s="91">
        <v>4</v>
      </c>
      <c r="K1602" s="91">
        <v>8</v>
      </c>
      <c r="L1602" s="91"/>
      <c r="M1602" s="53"/>
      <c r="N1602" s="91"/>
      <c r="O1602" s="91"/>
      <c r="P1602" s="36">
        <v>37</v>
      </c>
      <c r="Q1602" s="36" t="s">
        <v>5040</v>
      </c>
      <c r="R1602" s="44">
        <v>250</v>
      </c>
      <c r="S1602" s="126"/>
      <c r="T1602" s="126" cm="1">
        <f t="array" ref="T1602">_xlfn.IFS(Q1602="始業～就業（8:30～17:15）",R1602*7.75,Q1602="日の入り～日の出",R1602*12,Q1602="その他",S1602)</f>
        <v>1937.5</v>
      </c>
      <c r="U1602" s="35" t="s">
        <v>56</v>
      </c>
    </row>
    <row r="1603" spans="1:21" s="7" customFormat="1" ht="15" customHeight="1">
      <c r="A1603" s="91">
        <v>26</v>
      </c>
      <c r="B1603" s="31" t="s">
        <v>5152</v>
      </c>
      <c r="C1603" s="31" t="s">
        <v>5153</v>
      </c>
      <c r="D1603" s="29" t="s">
        <v>1248</v>
      </c>
      <c r="E1603" s="91">
        <v>1</v>
      </c>
      <c r="F1603" s="31" t="s">
        <v>5224</v>
      </c>
      <c r="G1603" s="26" t="s">
        <v>1116</v>
      </c>
      <c r="H1603" s="26"/>
      <c r="I1603" s="26" t="s">
        <v>403</v>
      </c>
      <c r="J1603" s="91">
        <v>4</v>
      </c>
      <c r="K1603" s="91">
        <v>8</v>
      </c>
      <c r="L1603" s="91"/>
      <c r="M1603" s="53"/>
      <c r="N1603" s="91"/>
      <c r="O1603" s="91"/>
      <c r="P1603" s="36">
        <v>37</v>
      </c>
      <c r="Q1603" s="36" t="s">
        <v>5040</v>
      </c>
      <c r="R1603" s="44">
        <v>250</v>
      </c>
      <c r="S1603" s="126"/>
      <c r="T1603" s="126" cm="1">
        <f t="array" ref="T1603">_xlfn.IFS(Q1603="始業～就業（8:30～17:15）",R1603*7.75,Q1603="日の入り～日の出",R1603*12,Q1603="その他",S1603)</f>
        <v>1937.5</v>
      </c>
      <c r="U1603" s="35" t="s">
        <v>56</v>
      </c>
    </row>
    <row r="1604" spans="1:21" s="7" customFormat="1" ht="15" customHeight="1">
      <c r="A1604" s="91">
        <v>26</v>
      </c>
      <c r="B1604" s="31" t="s">
        <v>5152</v>
      </c>
      <c r="C1604" s="31" t="s">
        <v>5153</v>
      </c>
      <c r="D1604" s="29" t="s">
        <v>1248</v>
      </c>
      <c r="E1604" s="91">
        <v>1</v>
      </c>
      <c r="F1604" s="31" t="s">
        <v>5224</v>
      </c>
      <c r="G1604" s="26" t="s">
        <v>1254</v>
      </c>
      <c r="H1604" s="26"/>
      <c r="I1604" s="26" t="s">
        <v>211</v>
      </c>
      <c r="J1604" s="91">
        <v>1</v>
      </c>
      <c r="K1604" s="91">
        <v>1</v>
      </c>
      <c r="L1604" s="91"/>
      <c r="M1604" s="53"/>
      <c r="N1604" s="91"/>
      <c r="O1604" s="91"/>
      <c r="P1604" s="36">
        <v>32</v>
      </c>
      <c r="Q1604" s="36" t="s">
        <v>395</v>
      </c>
      <c r="R1604" s="44"/>
      <c r="S1604" s="126">
        <v>63</v>
      </c>
      <c r="T1604" s="126" cm="1">
        <f t="array" ref="T1604">_xlfn.IFS(Q1604="始業～就業（8:30～17:15）",R1604*7.75,Q1604="日の入り～日の出",R1604*12,Q1604="その他",S1604)</f>
        <v>63</v>
      </c>
      <c r="U1604" s="35" t="s">
        <v>309</v>
      </c>
    </row>
    <row r="1605" spans="1:21" s="7" customFormat="1" ht="15" customHeight="1">
      <c r="A1605" s="91">
        <v>26</v>
      </c>
      <c r="B1605" s="31" t="s">
        <v>5152</v>
      </c>
      <c r="C1605" s="31" t="s">
        <v>5153</v>
      </c>
      <c r="D1605" s="29" t="s">
        <v>1248</v>
      </c>
      <c r="E1605" s="91">
        <v>1</v>
      </c>
      <c r="F1605" s="31" t="s">
        <v>5224</v>
      </c>
      <c r="G1605" s="26" t="s">
        <v>1121</v>
      </c>
      <c r="H1605" s="26"/>
      <c r="I1605" s="26" t="s">
        <v>211</v>
      </c>
      <c r="J1605" s="91">
        <v>1</v>
      </c>
      <c r="K1605" s="91">
        <v>1</v>
      </c>
      <c r="L1605" s="91"/>
      <c r="M1605" s="53"/>
      <c r="N1605" s="91"/>
      <c r="O1605" s="91"/>
      <c r="P1605" s="36">
        <v>32</v>
      </c>
      <c r="Q1605" s="36" t="s">
        <v>395</v>
      </c>
      <c r="R1605" s="44"/>
      <c r="S1605" s="126">
        <v>63</v>
      </c>
      <c r="T1605" s="126" cm="1">
        <f t="array" ref="T1605">_xlfn.IFS(Q1605="始業～就業（8:30～17:15）",R1605*7.75,Q1605="日の入り～日の出",R1605*12,Q1605="その他",S1605)</f>
        <v>63</v>
      </c>
      <c r="U1605" s="35" t="s">
        <v>309</v>
      </c>
    </row>
    <row r="1606" spans="1:21" s="7" customFormat="1" ht="15" customHeight="1">
      <c r="A1606" s="91">
        <v>26</v>
      </c>
      <c r="B1606" s="31" t="s">
        <v>5152</v>
      </c>
      <c r="C1606" s="31" t="s">
        <v>5153</v>
      </c>
      <c r="D1606" s="29" t="s">
        <v>1248</v>
      </c>
      <c r="E1606" s="91">
        <v>1</v>
      </c>
      <c r="F1606" s="31" t="s">
        <v>5224</v>
      </c>
      <c r="G1606" s="26" t="s">
        <v>1119</v>
      </c>
      <c r="H1606" s="26"/>
      <c r="I1606" s="26" t="s">
        <v>211</v>
      </c>
      <c r="J1606" s="91">
        <v>2</v>
      </c>
      <c r="K1606" s="91">
        <v>2</v>
      </c>
      <c r="L1606" s="91"/>
      <c r="M1606" s="53"/>
      <c r="N1606" s="91"/>
      <c r="O1606" s="91"/>
      <c r="P1606" s="36">
        <v>32</v>
      </c>
      <c r="Q1606" s="36" t="s">
        <v>395</v>
      </c>
      <c r="R1606" s="44"/>
      <c r="S1606" s="126">
        <v>63</v>
      </c>
      <c r="T1606" s="126" cm="1">
        <f t="array" ref="T1606">_xlfn.IFS(Q1606="始業～就業（8:30～17:15）",R1606*7.75,Q1606="日の入り～日の出",R1606*12,Q1606="その他",S1606)</f>
        <v>63</v>
      </c>
      <c r="U1606" s="35" t="s">
        <v>309</v>
      </c>
    </row>
    <row r="1607" spans="1:21" s="7" customFormat="1" ht="15" customHeight="1">
      <c r="A1607" s="91">
        <v>26</v>
      </c>
      <c r="B1607" s="31" t="s">
        <v>5152</v>
      </c>
      <c r="C1607" s="31" t="s">
        <v>5153</v>
      </c>
      <c r="D1607" s="29" t="s">
        <v>1248</v>
      </c>
      <c r="E1607" s="91">
        <v>1</v>
      </c>
      <c r="F1607" s="31" t="s">
        <v>5224</v>
      </c>
      <c r="G1607" s="26" t="s">
        <v>1119</v>
      </c>
      <c r="H1607" s="26"/>
      <c r="I1607" s="26" t="s">
        <v>98</v>
      </c>
      <c r="J1607" s="91">
        <v>1</v>
      </c>
      <c r="K1607" s="91">
        <v>1</v>
      </c>
      <c r="L1607" s="91"/>
      <c r="M1607" s="53"/>
      <c r="N1607" s="91"/>
      <c r="O1607" s="91"/>
      <c r="P1607" s="36">
        <v>23</v>
      </c>
      <c r="Q1607" s="36" t="s">
        <v>395</v>
      </c>
      <c r="R1607" s="44"/>
      <c r="S1607" s="126">
        <v>63</v>
      </c>
      <c r="T1607" s="126" cm="1">
        <f t="array" ref="T1607">_xlfn.IFS(Q1607="始業～就業（8:30～17:15）",R1607*7.75,Q1607="日の入り～日の出",R1607*12,Q1607="その他",S1607)</f>
        <v>63</v>
      </c>
      <c r="U1607" s="35" t="s">
        <v>336</v>
      </c>
    </row>
    <row r="1608" spans="1:21" s="7" customFormat="1" ht="15" customHeight="1">
      <c r="A1608" s="91">
        <v>26</v>
      </c>
      <c r="B1608" s="31" t="s">
        <v>5152</v>
      </c>
      <c r="C1608" s="31" t="s">
        <v>5153</v>
      </c>
      <c r="D1608" s="29" t="s">
        <v>1248</v>
      </c>
      <c r="E1608" s="91">
        <v>1</v>
      </c>
      <c r="F1608" s="31" t="s">
        <v>5224</v>
      </c>
      <c r="G1608" s="26" t="s">
        <v>1117</v>
      </c>
      <c r="H1608" s="26"/>
      <c r="I1608" s="26" t="s">
        <v>211</v>
      </c>
      <c r="J1608" s="91">
        <v>2</v>
      </c>
      <c r="K1608" s="91">
        <v>2</v>
      </c>
      <c r="L1608" s="91"/>
      <c r="M1608" s="53"/>
      <c r="N1608" s="91"/>
      <c r="O1608" s="91"/>
      <c r="P1608" s="36">
        <v>32</v>
      </c>
      <c r="Q1608" s="36" t="s">
        <v>395</v>
      </c>
      <c r="R1608" s="44"/>
      <c r="S1608" s="126">
        <v>63</v>
      </c>
      <c r="T1608" s="126" cm="1">
        <f t="array" ref="T1608">_xlfn.IFS(Q1608="始業～就業（8:30～17:15）",R1608*7.75,Q1608="日の入り～日の出",R1608*12,Q1608="その他",S1608)</f>
        <v>63</v>
      </c>
      <c r="U1608" s="35" t="s">
        <v>309</v>
      </c>
    </row>
    <row r="1609" spans="1:21" s="7" customFormat="1" ht="15" customHeight="1">
      <c r="A1609" s="91">
        <v>26</v>
      </c>
      <c r="B1609" s="31" t="s">
        <v>5152</v>
      </c>
      <c r="C1609" s="31" t="s">
        <v>5153</v>
      </c>
      <c r="D1609" s="29" t="s">
        <v>1248</v>
      </c>
      <c r="E1609" s="91">
        <v>1</v>
      </c>
      <c r="F1609" s="31" t="s">
        <v>5224</v>
      </c>
      <c r="G1609" s="26" t="s">
        <v>1117</v>
      </c>
      <c r="H1609" s="26"/>
      <c r="I1609" s="26" t="s">
        <v>98</v>
      </c>
      <c r="J1609" s="91">
        <v>1</v>
      </c>
      <c r="K1609" s="91">
        <v>1</v>
      </c>
      <c r="L1609" s="91"/>
      <c r="M1609" s="53"/>
      <c r="N1609" s="91"/>
      <c r="O1609" s="91"/>
      <c r="P1609" s="36">
        <v>23</v>
      </c>
      <c r="Q1609" s="36" t="s">
        <v>395</v>
      </c>
      <c r="R1609" s="44"/>
      <c r="S1609" s="126">
        <v>63</v>
      </c>
      <c r="T1609" s="126" cm="1">
        <f t="array" ref="T1609">_xlfn.IFS(Q1609="始業～就業（8:30～17:15）",R1609*7.75,Q1609="日の入り～日の出",R1609*12,Q1609="その他",S1609)</f>
        <v>63</v>
      </c>
      <c r="U1609" s="35" t="s">
        <v>336</v>
      </c>
    </row>
    <row r="1610" spans="1:21" s="7" customFormat="1" ht="15" customHeight="1">
      <c r="A1610" s="91">
        <v>26</v>
      </c>
      <c r="B1610" s="31" t="s">
        <v>5152</v>
      </c>
      <c r="C1610" s="31" t="s">
        <v>5153</v>
      </c>
      <c r="D1610" s="29" t="s">
        <v>1248</v>
      </c>
      <c r="E1610" s="91">
        <v>1</v>
      </c>
      <c r="F1610" s="31" t="s">
        <v>5224</v>
      </c>
      <c r="G1610" s="26" t="s">
        <v>1117</v>
      </c>
      <c r="H1610" s="26"/>
      <c r="I1610" s="26" t="s">
        <v>403</v>
      </c>
      <c r="J1610" s="91">
        <v>1</v>
      </c>
      <c r="K1610" s="91">
        <v>1</v>
      </c>
      <c r="L1610" s="91"/>
      <c r="M1610" s="53"/>
      <c r="N1610" s="91"/>
      <c r="O1610" s="91"/>
      <c r="P1610" s="36">
        <v>37</v>
      </c>
      <c r="Q1610" s="36" t="s">
        <v>395</v>
      </c>
      <c r="R1610" s="44"/>
      <c r="S1610" s="126">
        <v>63</v>
      </c>
      <c r="T1610" s="126" cm="1">
        <f t="array" ref="T1610">_xlfn.IFS(Q1610="始業～就業（8:30～17:15）",R1610*7.75,Q1610="日の入り～日の出",R1610*12,Q1610="その他",S1610)</f>
        <v>63</v>
      </c>
      <c r="U1610" s="35" t="s">
        <v>56</v>
      </c>
    </row>
    <row r="1611" spans="1:21" s="7" customFormat="1" ht="15" customHeight="1">
      <c r="A1611" s="91">
        <v>26</v>
      </c>
      <c r="B1611" s="31" t="s">
        <v>5152</v>
      </c>
      <c r="C1611" s="31" t="s">
        <v>5153</v>
      </c>
      <c r="D1611" s="29" t="s">
        <v>1248</v>
      </c>
      <c r="E1611" s="91">
        <v>1</v>
      </c>
      <c r="F1611" s="31" t="s">
        <v>5224</v>
      </c>
      <c r="G1611" s="26" t="s">
        <v>1255</v>
      </c>
      <c r="H1611" s="26"/>
      <c r="I1611" s="26" t="s">
        <v>211</v>
      </c>
      <c r="J1611" s="91">
        <v>2</v>
      </c>
      <c r="K1611" s="91">
        <v>2</v>
      </c>
      <c r="L1611" s="91"/>
      <c r="M1611" s="53"/>
      <c r="N1611" s="91"/>
      <c r="O1611" s="91"/>
      <c r="P1611" s="36">
        <v>32</v>
      </c>
      <c r="Q1611" s="36" t="s">
        <v>395</v>
      </c>
      <c r="R1611" s="44"/>
      <c r="S1611" s="126">
        <v>63</v>
      </c>
      <c r="T1611" s="126" cm="1">
        <f t="array" ref="T1611">_xlfn.IFS(Q1611="始業～就業（8:30～17:15）",R1611*7.75,Q1611="日の入り～日の出",R1611*12,Q1611="その他",S1611)</f>
        <v>63</v>
      </c>
      <c r="U1611" s="35" t="s">
        <v>309</v>
      </c>
    </row>
    <row r="1612" spans="1:21" s="7" customFormat="1" ht="15" customHeight="1">
      <c r="A1612" s="91">
        <v>26</v>
      </c>
      <c r="B1612" s="31" t="s">
        <v>5152</v>
      </c>
      <c r="C1612" s="31" t="s">
        <v>5153</v>
      </c>
      <c r="D1612" s="29" t="s">
        <v>1248</v>
      </c>
      <c r="E1612" s="91">
        <v>1</v>
      </c>
      <c r="F1612" s="31" t="s">
        <v>5224</v>
      </c>
      <c r="G1612" s="26" t="s">
        <v>1256</v>
      </c>
      <c r="H1612" s="26"/>
      <c r="I1612" s="26" t="s">
        <v>211</v>
      </c>
      <c r="J1612" s="91">
        <v>1</v>
      </c>
      <c r="K1612" s="91">
        <v>1</v>
      </c>
      <c r="L1612" s="91"/>
      <c r="M1612" s="53"/>
      <c r="N1612" s="91"/>
      <c r="O1612" s="91"/>
      <c r="P1612" s="36">
        <v>32</v>
      </c>
      <c r="Q1612" s="36" t="s">
        <v>395</v>
      </c>
      <c r="R1612" s="44"/>
      <c r="S1612" s="126">
        <v>63</v>
      </c>
      <c r="T1612" s="126" cm="1">
        <f t="array" ref="T1612">_xlfn.IFS(Q1612="始業～就業（8:30～17:15）",R1612*7.75,Q1612="日の入り～日の出",R1612*12,Q1612="その他",S1612)</f>
        <v>63</v>
      </c>
      <c r="U1612" s="35" t="s">
        <v>309</v>
      </c>
    </row>
    <row r="1613" spans="1:21" s="7" customFormat="1" ht="15" customHeight="1">
      <c r="A1613" s="91">
        <v>26</v>
      </c>
      <c r="B1613" s="31" t="s">
        <v>5152</v>
      </c>
      <c r="C1613" s="31" t="s">
        <v>5153</v>
      </c>
      <c r="D1613" s="29" t="s">
        <v>1248</v>
      </c>
      <c r="E1613" s="91">
        <v>1</v>
      </c>
      <c r="F1613" s="31" t="s">
        <v>5224</v>
      </c>
      <c r="G1613" s="26" t="s">
        <v>1256</v>
      </c>
      <c r="H1613" s="26"/>
      <c r="I1613" s="26" t="s">
        <v>52</v>
      </c>
      <c r="J1613" s="91">
        <v>1</v>
      </c>
      <c r="K1613" s="91">
        <v>1</v>
      </c>
      <c r="L1613" s="91"/>
      <c r="M1613" s="53"/>
      <c r="N1613" s="91"/>
      <c r="O1613" s="91"/>
      <c r="P1613" s="36">
        <v>25</v>
      </c>
      <c r="Q1613" s="36" t="s">
        <v>395</v>
      </c>
      <c r="R1613" s="44"/>
      <c r="S1613" s="126">
        <v>63</v>
      </c>
      <c r="T1613" s="126" cm="1">
        <f t="array" ref="T1613">_xlfn.IFS(Q1613="始業～就業（8:30～17:15）",R1613*7.75,Q1613="日の入り～日の出",R1613*12,Q1613="その他",S1613)</f>
        <v>63</v>
      </c>
      <c r="U1613" s="35" t="s">
        <v>51</v>
      </c>
    </row>
    <row r="1614" spans="1:21" s="7" customFormat="1" ht="15" customHeight="1">
      <c r="A1614" s="91">
        <v>26</v>
      </c>
      <c r="B1614" s="31" t="s">
        <v>5152</v>
      </c>
      <c r="C1614" s="31" t="s">
        <v>5153</v>
      </c>
      <c r="D1614" s="29" t="s">
        <v>1248</v>
      </c>
      <c r="E1614" s="91">
        <v>1</v>
      </c>
      <c r="F1614" s="31" t="s">
        <v>5224</v>
      </c>
      <c r="G1614" s="26" t="s">
        <v>1133</v>
      </c>
      <c r="H1614" s="26"/>
      <c r="I1614" s="26" t="s">
        <v>52</v>
      </c>
      <c r="J1614" s="91">
        <v>2</v>
      </c>
      <c r="K1614" s="91">
        <v>2</v>
      </c>
      <c r="L1614" s="91"/>
      <c r="M1614" s="53"/>
      <c r="N1614" s="91"/>
      <c r="O1614" s="91"/>
      <c r="P1614" s="36">
        <v>25</v>
      </c>
      <c r="Q1614" s="36" t="s">
        <v>395</v>
      </c>
      <c r="R1614" s="44"/>
      <c r="S1614" s="126">
        <v>3</v>
      </c>
      <c r="T1614" s="126" cm="1">
        <f t="array" ref="T1614">_xlfn.IFS(Q1614="始業～就業（8:30～17:15）",R1614*7.75,Q1614="日の入り～日の出",R1614*12,Q1614="その他",S1614)</f>
        <v>3</v>
      </c>
      <c r="U1614" s="35" t="s">
        <v>51</v>
      </c>
    </row>
    <row r="1615" spans="1:21" s="7" customFormat="1" ht="15" customHeight="1">
      <c r="A1615" s="91">
        <v>26</v>
      </c>
      <c r="B1615" s="31" t="s">
        <v>5152</v>
      </c>
      <c r="C1615" s="31" t="s">
        <v>5153</v>
      </c>
      <c r="D1615" s="29" t="s">
        <v>1248</v>
      </c>
      <c r="E1615" s="91">
        <v>1</v>
      </c>
      <c r="F1615" s="31" t="s">
        <v>5224</v>
      </c>
      <c r="G1615" s="26" t="s">
        <v>1257</v>
      </c>
      <c r="H1615" s="26"/>
      <c r="I1615" s="26" t="s">
        <v>45</v>
      </c>
      <c r="J1615" s="91">
        <v>1</v>
      </c>
      <c r="K1615" s="91">
        <v>1</v>
      </c>
      <c r="L1615" s="91"/>
      <c r="M1615" s="53"/>
      <c r="N1615" s="91"/>
      <c r="O1615" s="91"/>
      <c r="P1615" s="36">
        <v>45</v>
      </c>
      <c r="Q1615" s="36" t="s">
        <v>395</v>
      </c>
      <c r="R1615" s="44"/>
      <c r="S1615" s="126">
        <v>30</v>
      </c>
      <c r="T1615" s="126" cm="1">
        <f t="array" ref="T1615">_xlfn.IFS(Q1615="始業～就業（8:30～17:15）",R1615*7.75,Q1615="日の入り～日の出",R1615*12,Q1615="その他",S1615)</f>
        <v>30</v>
      </c>
      <c r="U1615" s="35" t="s">
        <v>4948</v>
      </c>
    </row>
    <row r="1616" spans="1:21" s="7" customFormat="1" ht="15" customHeight="1">
      <c r="A1616" s="91">
        <v>26</v>
      </c>
      <c r="B1616" s="31" t="s">
        <v>5152</v>
      </c>
      <c r="C1616" s="31" t="s">
        <v>5153</v>
      </c>
      <c r="D1616" s="29" t="s">
        <v>1248</v>
      </c>
      <c r="E1616" s="91">
        <v>1</v>
      </c>
      <c r="F1616" s="31" t="s">
        <v>5224</v>
      </c>
      <c r="G1616" s="26" t="s">
        <v>1258</v>
      </c>
      <c r="H1616" s="26"/>
      <c r="I1616" s="26" t="s">
        <v>45</v>
      </c>
      <c r="J1616" s="91">
        <v>1</v>
      </c>
      <c r="K1616" s="91">
        <v>1</v>
      </c>
      <c r="L1616" s="91"/>
      <c r="M1616" s="53"/>
      <c r="N1616" s="91"/>
      <c r="O1616" s="91"/>
      <c r="P1616" s="36">
        <v>45</v>
      </c>
      <c r="Q1616" s="36" t="s">
        <v>395</v>
      </c>
      <c r="R1616" s="44"/>
      <c r="S1616" s="126">
        <v>125</v>
      </c>
      <c r="T1616" s="126" cm="1">
        <f t="array" ref="T1616">_xlfn.IFS(Q1616="始業～就業（8:30～17:15）",R1616*7.75,Q1616="日の入り～日の出",R1616*12,Q1616="その他",S1616)</f>
        <v>125</v>
      </c>
      <c r="U1616" s="35" t="s">
        <v>4948</v>
      </c>
    </row>
    <row r="1617" spans="1:21" s="7" customFormat="1" ht="15" customHeight="1">
      <c r="A1617" s="91">
        <v>26</v>
      </c>
      <c r="B1617" s="31" t="s">
        <v>5152</v>
      </c>
      <c r="C1617" s="31" t="s">
        <v>5153</v>
      </c>
      <c r="D1617" s="29" t="s">
        <v>1248</v>
      </c>
      <c r="E1617" s="91">
        <v>1</v>
      </c>
      <c r="F1617" s="31" t="s">
        <v>5224</v>
      </c>
      <c r="G1617" s="26" t="s">
        <v>1258</v>
      </c>
      <c r="H1617" s="26"/>
      <c r="I1617" s="26" t="s">
        <v>52</v>
      </c>
      <c r="J1617" s="91">
        <v>1</v>
      </c>
      <c r="K1617" s="91">
        <v>1</v>
      </c>
      <c r="L1617" s="91"/>
      <c r="M1617" s="53"/>
      <c r="N1617" s="91"/>
      <c r="O1617" s="91"/>
      <c r="P1617" s="36">
        <v>25</v>
      </c>
      <c r="Q1617" s="36" t="s">
        <v>395</v>
      </c>
      <c r="R1617" s="44"/>
      <c r="S1617" s="126">
        <v>125</v>
      </c>
      <c r="T1617" s="126" cm="1">
        <f t="array" ref="T1617">_xlfn.IFS(Q1617="始業～就業（8:30～17:15）",R1617*7.75,Q1617="日の入り～日の出",R1617*12,Q1617="その他",S1617)</f>
        <v>125</v>
      </c>
      <c r="U1617" s="35" t="s">
        <v>51</v>
      </c>
    </row>
    <row r="1618" spans="1:21" s="7" customFormat="1" ht="15" customHeight="1">
      <c r="A1618" s="91">
        <v>26</v>
      </c>
      <c r="B1618" s="31" t="s">
        <v>5152</v>
      </c>
      <c r="C1618" s="31" t="s">
        <v>5153</v>
      </c>
      <c r="D1618" s="29" t="s">
        <v>1248</v>
      </c>
      <c r="E1618" s="91">
        <v>1</v>
      </c>
      <c r="F1618" s="31" t="s">
        <v>5224</v>
      </c>
      <c r="G1618" s="26" t="s">
        <v>1259</v>
      </c>
      <c r="H1618" s="26"/>
      <c r="I1618" s="26" t="s">
        <v>45</v>
      </c>
      <c r="J1618" s="91">
        <v>10</v>
      </c>
      <c r="K1618" s="91">
        <v>10</v>
      </c>
      <c r="L1618" s="91"/>
      <c r="M1618" s="53"/>
      <c r="N1618" s="91"/>
      <c r="O1618" s="91"/>
      <c r="P1618" s="36">
        <v>45</v>
      </c>
      <c r="Q1618" s="36" t="s">
        <v>395</v>
      </c>
      <c r="R1618" s="44"/>
      <c r="S1618" s="126">
        <v>20</v>
      </c>
      <c r="T1618" s="126" cm="1">
        <f t="array" ref="T1618">_xlfn.IFS(Q1618="始業～就業（8:30～17:15）",R1618*7.75,Q1618="日の入り～日の出",R1618*12,Q1618="その他",S1618)</f>
        <v>20</v>
      </c>
      <c r="U1618" s="35" t="s">
        <v>4948</v>
      </c>
    </row>
    <row r="1619" spans="1:21" s="7" customFormat="1" ht="15" customHeight="1">
      <c r="A1619" s="91">
        <v>26</v>
      </c>
      <c r="B1619" s="31" t="s">
        <v>5152</v>
      </c>
      <c r="C1619" s="31" t="s">
        <v>5153</v>
      </c>
      <c r="D1619" s="29" t="s">
        <v>1248</v>
      </c>
      <c r="E1619" s="91">
        <v>1</v>
      </c>
      <c r="F1619" s="31" t="s">
        <v>5224</v>
      </c>
      <c r="G1619" s="26" t="s">
        <v>1260</v>
      </c>
      <c r="H1619" s="26"/>
      <c r="I1619" s="26" t="s">
        <v>211</v>
      </c>
      <c r="J1619" s="91">
        <v>1</v>
      </c>
      <c r="K1619" s="91">
        <v>1</v>
      </c>
      <c r="L1619" s="91"/>
      <c r="M1619" s="53"/>
      <c r="N1619" s="91"/>
      <c r="O1619" s="91"/>
      <c r="P1619" s="36">
        <v>32</v>
      </c>
      <c r="Q1619" s="36" t="s">
        <v>395</v>
      </c>
      <c r="R1619" s="44"/>
      <c r="S1619" s="126">
        <v>63</v>
      </c>
      <c r="T1619" s="126" cm="1">
        <f t="array" ref="T1619">_xlfn.IFS(Q1619="始業～就業（8:30～17:15）",R1619*7.75,Q1619="日の入り～日の出",R1619*12,Q1619="その他",S1619)</f>
        <v>63</v>
      </c>
      <c r="U1619" s="35" t="s">
        <v>309</v>
      </c>
    </row>
    <row r="1620" spans="1:21" s="7" customFormat="1" ht="15" customHeight="1">
      <c r="A1620" s="91">
        <v>26</v>
      </c>
      <c r="B1620" s="31" t="s">
        <v>5152</v>
      </c>
      <c r="C1620" s="31" t="s">
        <v>5153</v>
      </c>
      <c r="D1620" s="29" t="s">
        <v>1248</v>
      </c>
      <c r="E1620" s="91">
        <v>1</v>
      </c>
      <c r="F1620" s="31" t="s">
        <v>5224</v>
      </c>
      <c r="G1620" s="26" t="s">
        <v>1261</v>
      </c>
      <c r="H1620" s="26"/>
      <c r="I1620" s="26" t="s">
        <v>1262</v>
      </c>
      <c r="J1620" s="91">
        <v>2</v>
      </c>
      <c r="K1620" s="91">
        <v>2</v>
      </c>
      <c r="L1620" s="91"/>
      <c r="M1620" s="53"/>
      <c r="N1620" s="91"/>
      <c r="O1620" s="91"/>
      <c r="P1620" s="36">
        <v>37</v>
      </c>
      <c r="Q1620" s="36" t="s">
        <v>5040</v>
      </c>
      <c r="R1620" s="44">
        <v>250</v>
      </c>
      <c r="S1620" s="126"/>
      <c r="T1620" s="126" cm="1">
        <f t="array" ref="T1620">_xlfn.IFS(Q1620="始業～就業（8:30～17:15）",R1620*7.75,Q1620="日の入り～日の出",R1620*12,Q1620="その他",S1620)</f>
        <v>1937.5</v>
      </c>
      <c r="U1620" s="35" t="s">
        <v>4951</v>
      </c>
    </row>
    <row r="1621" spans="1:21" s="7" customFormat="1" ht="15" customHeight="1">
      <c r="A1621" s="91">
        <v>26</v>
      </c>
      <c r="B1621" s="31" t="s">
        <v>5152</v>
      </c>
      <c r="C1621" s="31" t="s">
        <v>5153</v>
      </c>
      <c r="D1621" s="29" t="s">
        <v>1248</v>
      </c>
      <c r="E1621" s="91">
        <v>2</v>
      </c>
      <c r="F1621" s="31" t="s">
        <v>5224</v>
      </c>
      <c r="G1621" s="26" t="s">
        <v>1263</v>
      </c>
      <c r="H1621" s="26"/>
      <c r="I1621" s="26" t="s">
        <v>98</v>
      </c>
      <c r="J1621" s="91">
        <v>6</v>
      </c>
      <c r="K1621" s="91">
        <v>6</v>
      </c>
      <c r="L1621" s="91"/>
      <c r="M1621" s="53"/>
      <c r="N1621" s="91"/>
      <c r="O1621" s="91"/>
      <c r="P1621" s="36">
        <v>23</v>
      </c>
      <c r="Q1621" s="36" t="s">
        <v>5040</v>
      </c>
      <c r="R1621" s="44">
        <v>250</v>
      </c>
      <c r="S1621" s="126"/>
      <c r="T1621" s="126" cm="1">
        <f t="array" ref="T1621">_xlfn.IFS(Q1621="始業～就業（8:30～17:15）",R1621*7.75,Q1621="日の入り～日の出",R1621*12,Q1621="その他",S1621)</f>
        <v>1937.5</v>
      </c>
      <c r="U1621" s="35" t="s">
        <v>336</v>
      </c>
    </row>
    <row r="1622" spans="1:21" s="7" customFormat="1" ht="15" customHeight="1">
      <c r="A1622" s="91">
        <v>26</v>
      </c>
      <c r="B1622" s="31" t="s">
        <v>5152</v>
      </c>
      <c r="C1622" s="31" t="s">
        <v>5153</v>
      </c>
      <c r="D1622" s="29" t="s">
        <v>1248</v>
      </c>
      <c r="E1622" s="91">
        <v>2</v>
      </c>
      <c r="F1622" s="31" t="s">
        <v>5224</v>
      </c>
      <c r="G1622" s="26" t="s">
        <v>1263</v>
      </c>
      <c r="H1622" s="26"/>
      <c r="I1622" s="26" t="s">
        <v>403</v>
      </c>
      <c r="J1622" s="91">
        <v>55</v>
      </c>
      <c r="K1622" s="91">
        <v>110</v>
      </c>
      <c r="L1622" s="91"/>
      <c r="M1622" s="53"/>
      <c r="N1622" s="91"/>
      <c r="O1622" s="91"/>
      <c r="P1622" s="36">
        <v>37</v>
      </c>
      <c r="Q1622" s="36" t="s">
        <v>5040</v>
      </c>
      <c r="R1622" s="44">
        <v>250</v>
      </c>
      <c r="S1622" s="126"/>
      <c r="T1622" s="126" cm="1">
        <f t="array" ref="T1622">_xlfn.IFS(Q1622="始業～就業（8:30～17:15）",R1622*7.75,Q1622="日の入り～日の出",R1622*12,Q1622="その他",S1622)</f>
        <v>1937.5</v>
      </c>
      <c r="U1622" s="35" t="s">
        <v>56</v>
      </c>
    </row>
    <row r="1623" spans="1:21" s="7" customFormat="1" ht="15" customHeight="1">
      <c r="A1623" s="91">
        <v>26</v>
      </c>
      <c r="B1623" s="31" t="s">
        <v>5152</v>
      </c>
      <c r="C1623" s="31" t="s">
        <v>5153</v>
      </c>
      <c r="D1623" s="29" t="s">
        <v>1248</v>
      </c>
      <c r="E1623" s="91">
        <v>2</v>
      </c>
      <c r="F1623" s="31" t="s">
        <v>5224</v>
      </c>
      <c r="G1623" s="26" t="s">
        <v>1264</v>
      </c>
      <c r="H1623" s="26"/>
      <c r="I1623" s="26" t="s">
        <v>403</v>
      </c>
      <c r="J1623" s="91">
        <v>3</v>
      </c>
      <c r="K1623" s="91">
        <v>6</v>
      </c>
      <c r="L1623" s="91"/>
      <c r="M1623" s="53"/>
      <c r="N1623" s="91"/>
      <c r="O1623" s="91"/>
      <c r="P1623" s="36">
        <v>37</v>
      </c>
      <c r="Q1623" s="36" t="s">
        <v>395</v>
      </c>
      <c r="R1623" s="44"/>
      <c r="S1623" s="126">
        <v>42</v>
      </c>
      <c r="T1623" s="126" cm="1">
        <f t="array" ref="T1623">_xlfn.IFS(Q1623="始業～就業（8:30～17:15）",R1623*7.75,Q1623="日の入り～日の出",R1623*12,Q1623="その他",S1623)</f>
        <v>42</v>
      </c>
      <c r="U1623" s="35" t="s">
        <v>56</v>
      </c>
    </row>
    <row r="1624" spans="1:21" s="7" customFormat="1" ht="15" customHeight="1">
      <c r="A1624" s="91">
        <v>26</v>
      </c>
      <c r="B1624" s="31" t="s">
        <v>5152</v>
      </c>
      <c r="C1624" s="31" t="s">
        <v>5153</v>
      </c>
      <c r="D1624" s="29" t="s">
        <v>1248</v>
      </c>
      <c r="E1624" s="91">
        <v>2</v>
      </c>
      <c r="F1624" s="31" t="s">
        <v>5224</v>
      </c>
      <c r="G1624" s="26" t="s">
        <v>1265</v>
      </c>
      <c r="H1624" s="26"/>
      <c r="I1624" s="26" t="s">
        <v>403</v>
      </c>
      <c r="J1624" s="91">
        <v>2</v>
      </c>
      <c r="K1624" s="91">
        <v>2</v>
      </c>
      <c r="L1624" s="91"/>
      <c r="M1624" s="53"/>
      <c r="N1624" s="91"/>
      <c r="O1624" s="91"/>
      <c r="P1624" s="36">
        <v>37</v>
      </c>
      <c r="Q1624" s="36" t="s">
        <v>395</v>
      </c>
      <c r="R1624" s="44"/>
      <c r="S1624" s="126">
        <v>42</v>
      </c>
      <c r="T1624" s="126" cm="1">
        <f t="array" ref="T1624">_xlfn.IFS(Q1624="始業～就業（8:30～17:15）",R1624*7.75,Q1624="日の入り～日の出",R1624*12,Q1624="その他",S1624)</f>
        <v>42</v>
      </c>
      <c r="U1624" s="35" t="s">
        <v>56</v>
      </c>
    </row>
    <row r="1625" spans="1:21" s="7" customFormat="1" ht="15" customHeight="1">
      <c r="A1625" s="91">
        <v>26</v>
      </c>
      <c r="B1625" s="31" t="s">
        <v>5152</v>
      </c>
      <c r="C1625" s="31" t="s">
        <v>5153</v>
      </c>
      <c r="D1625" s="29" t="s">
        <v>1248</v>
      </c>
      <c r="E1625" s="91">
        <v>2</v>
      </c>
      <c r="F1625" s="31" t="s">
        <v>5224</v>
      </c>
      <c r="G1625" s="26" t="s">
        <v>1266</v>
      </c>
      <c r="H1625" s="26"/>
      <c r="I1625" s="26" t="s">
        <v>403</v>
      </c>
      <c r="J1625" s="91">
        <v>9</v>
      </c>
      <c r="K1625" s="91">
        <v>18</v>
      </c>
      <c r="L1625" s="91"/>
      <c r="M1625" s="53"/>
      <c r="N1625" s="91"/>
      <c r="O1625" s="91"/>
      <c r="P1625" s="36">
        <v>37</v>
      </c>
      <c r="Q1625" s="36" t="s">
        <v>395</v>
      </c>
      <c r="R1625" s="44"/>
      <c r="S1625" s="126">
        <v>42</v>
      </c>
      <c r="T1625" s="126" cm="1">
        <f t="array" ref="T1625">_xlfn.IFS(Q1625="始業～就業（8:30～17:15）",R1625*7.75,Q1625="日の入り～日の出",R1625*12,Q1625="その他",S1625)</f>
        <v>42</v>
      </c>
      <c r="U1625" s="35" t="s">
        <v>56</v>
      </c>
    </row>
    <row r="1626" spans="1:21" s="7" customFormat="1" ht="15" customHeight="1">
      <c r="A1626" s="91">
        <v>26</v>
      </c>
      <c r="B1626" s="31" t="s">
        <v>5152</v>
      </c>
      <c r="C1626" s="31" t="s">
        <v>5153</v>
      </c>
      <c r="D1626" s="29" t="s">
        <v>1248</v>
      </c>
      <c r="E1626" s="91">
        <v>2</v>
      </c>
      <c r="F1626" s="31" t="s">
        <v>5224</v>
      </c>
      <c r="G1626" s="26" t="s">
        <v>1267</v>
      </c>
      <c r="H1626" s="26"/>
      <c r="I1626" s="26" t="s">
        <v>403</v>
      </c>
      <c r="J1626" s="91">
        <v>34</v>
      </c>
      <c r="K1626" s="91">
        <v>34</v>
      </c>
      <c r="L1626" s="91"/>
      <c r="M1626" s="53"/>
      <c r="N1626" s="91"/>
      <c r="O1626" s="91"/>
      <c r="P1626" s="36">
        <v>37</v>
      </c>
      <c r="Q1626" s="36" t="s">
        <v>395</v>
      </c>
      <c r="R1626" s="44"/>
      <c r="S1626" s="126">
        <v>42</v>
      </c>
      <c r="T1626" s="126" cm="1">
        <f t="array" ref="T1626">_xlfn.IFS(Q1626="始業～就業（8:30～17:15）",R1626*7.75,Q1626="日の入り～日の出",R1626*12,Q1626="その他",S1626)</f>
        <v>42</v>
      </c>
      <c r="U1626" s="35" t="s">
        <v>56</v>
      </c>
    </row>
    <row r="1627" spans="1:21" s="7" customFormat="1" ht="15" customHeight="1">
      <c r="A1627" s="91">
        <v>26</v>
      </c>
      <c r="B1627" s="31" t="s">
        <v>5152</v>
      </c>
      <c r="C1627" s="31" t="s">
        <v>5153</v>
      </c>
      <c r="D1627" s="29" t="s">
        <v>1248</v>
      </c>
      <c r="E1627" s="91">
        <v>2</v>
      </c>
      <c r="F1627" s="31" t="s">
        <v>5224</v>
      </c>
      <c r="G1627" s="26" t="s">
        <v>1268</v>
      </c>
      <c r="H1627" s="26"/>
      <c r="I1627" s="26" t="s">
        <v>403</v>
      </c>
      <c r="J1627" s="91">
        <v>2</v>
      </c>
      <c r="K1627" s="91">
        <v>2</v>
      </c>
      <c r="L1627" s="91"/>
      <c r="M1627" s="53"/>
      <c r="N1627" s="91"/>
      <c r="O1627" s="91"/>
      <c r="P1627" s="36">
        <v>37</v>
      </c>
      <c r="Q1627" s="36" t="s">
        <v>395</v>
      </c>
      <c r="R1627" s="44"/>
      <c r="S1627" s="126">
        <v>42</v>
      </c>
      <c r="T1627" s="126" cm="1">
        <f t="array" ref="T1627">_xlfn.IFS(Q1627="始業～就業（8:30～17:15）",R1627*7.75,Q1627="日の入り～日の出",R1627*12,Q1627="その他",S1627)</f>
        <v>42</v>
      </c>
      <c r="U1627" s="35" t="s">
        <v>56</v>
      </c>
    </row>
    <row r="1628" spans="1:21" s="7" customFormat="1" ht="15" customHeight="1">
      <c r="A1628" s="91">
        <v>26</v>
      </c>
      <c r="B1628" s="31" t="s">
        <v>5152</v>
      </c>
      <c r="C1628" s="31" t="s">
        <v>5153</v>
      </c>
      <c r="D1628" s="29" t="s">
        <v>1248</v>
      </c>
      <c r="E1628" s="91">
        <v>2</v>
      </c>
      <c r="F1628" s="31" t="s">
        <v>5224</v>
      </c>
      <c r="G1628" s="26" t="s">
        <v>1156</v>
      </c>
      <c r="H1628" s="26"/>
      <c r="I1628" s="26" t="s">
        <v>211</v>
      </c>
      <c r="J1628" s="91">
        <v>1</v>
      </c>
      <c r="K1628" s="91">
        <v>1</v>
      </c>
      <c r="L1628" s="91"/>
      <c r="M1628" s="53"/>
      <c r="N1628" s="91"/>
      <c r="O1628" s="91"/>
      <c r="P1628" s="36">
        <v>32</v>
      </c>
      <c r="Q1628" s="36" t="s">
        <v>395</v>
      </c>
      <c r="R1628" s="44"/>
      <c r="S1628" s="126">
        <v>63</v>
      </c>
      <c r="T1628" s="126" cm="1">
        <f t="array" ref="T1628">_xlfn.IFS(Q1628="始業～就業（8:30～17:15）",R1628*7.75,Q1628="日の入り～日の出",R1628*12,Q1628="その他",S1628)</f>
        <v>63</v>
      </c>
      <c r="U1628" s="35" t="s">
        <v>309</v>
      </c>
    </row>
    <row r="1629" spans="1:21" s="7" customFormat="1" ht="15" customHeight="1">
      <c r="A1629" s="91">
        <v>26</v>
      </c>
      <c r="B1629" s="31" t="s">
        <v>5152</v>
      </c>
      <c r="C1629" s="31" t="s">
        <v>5153</v>
      </c>
      <c r="D1629" s="29" t="s">
        <v>1248</v>
      </c>
      <c r="E1629" s="91">
        <v>2</v>
      </c>
      <c r="F1629" s="31" t="s">
        <v>5224</v>
      </c>
      <c r="G1629" s="26" t="s">
        <v>1156</v>
      </c>
      <c r="H1629" s="26"/>
      <c r="I1629" s="26" t="s">
        <v>98</v>
      </c>
      <c r="J1629" s="91">
        <v>1</v>
      </c>
      <c r="K1629" s="91">
        <v>1</v>
      </c>
      <c r="L1629" s="91"/>
      <c r="M1629" s="53"/>
      <c r="N1629" s="91"/>
      <c r="O1629" s="91"/>
      <c r="P1629" s="36">
        <v>23</v>
      </c>
      <c r="Q1629" s="36" t="s">
        <v>395</v>
      </c>
      <c r="R1629" s="44"/>
      <c r="S1629" s="126">
        <v>63</v>
      </c>
      <c r="T1629" s="126" cm="1">
        <f t="array" ref="T1629">_xlfn.IFS(Q1629="始業～就業（8:30～17:15）",R1629*7.75,Q1629="日の入り～日の出",R1629*12,Q1629="その他",S1629)</f>
        <v>63</v>
      </c>
      <c r="U1629" s="35" t="s">
        <v>336</v>
      </c>
    </row>
    <row r="1630" spans="1:21" s="7" customFormat="1" ht="15" customHeight="1">
      <c r="A1630" s="91">
        <v>26</v>
      </c>
      <c r="B1630" s="31" t="s">
        <v>5152</v>
      </c>
      <c r="C1630" s="31" t="s">
        <v>5153</v>
      </c>
      <c r="D1630" s="29" t="s">
        <v>1248</v>
      </c>
      <c r="E1630" s="91">
        <v>2</v>
      </c>
      <c r="F1630" s="31" t="s">
        <v>5224</v>
      </c>
      <c r="G1630" s="26" t="s">
        <v>1157</v>
      </c>
      <c r="H1630" s="26"/>
      <c r="I1630" s="26" t="s">
        <v>211</v>
      </c>
      <c r="J1630" s="91">
        <v>1</v>
      </c>
      <c r="K1630" s="91">
        <v>1</v>
      </c>
      <c r="L1630" s="91"/>
      <c r="M1630" s="53"/>
      <c r="N1630" s="91"/>
      <c r="O1630" s="91"/>
      <c r="P1630" s="36">
        <v>32</v>
      </c>
      <c r="Q1630" s="36" t="s">
        <v>395</v>
      </c>
      <c r="R1630" s="44"/>
      <c r="S1630" s="126">
        <v>63</v>
      </c>
      <c r="T1630" s="126" cm="1">
        <f t="array" ref="T1630">_xlfn.IFS(Q1630="始業～就業（8:30～17:15）",R1630*7.75,Q1630="日の入り～日の出",R1630*12,Q1630="その他",S1630)</f>
        <v>63</v>
      </c>
      <c r="U1630" s="35" t="s">
        <v>309</v>
      </c>
    </row>
    <row r="1631" spans="1:21" s="7" customFormat="1" ht="15" customHeight="1">
      <c r="A1631" s="91">
        <v>26</v>
      </c>
      <c r="B1631" s="31" t="s">
        <v>5152</v>
      </c>
      <c r="C1631" s="31" t="s">
        <v>5153</v>
      </c>
      <c r="D1631" s="29" t="s">
        <v>1248</v>
      </c>
      <c r="E1631" s="91">
        <v>2</v>
      </c>
      <c r="F1631" s="31" t="s">
        <v>5224</v>
      </c>
      <c r="G1631" s="26" t="s">
        <v>1157</v>
      </c>
      <c r="H1631" s="26"/>
      <c r="I1631" s="26" t="s">
        <v>98</v>
      </c>
      <c r="J1631" s="91">
        <v>2</v>
      </c>
      <c r="K1631" s="91">
        <v>2</v>
      </c>
      <c r="L1631" s="91"/>
      <c r="M1631" s="53"/>
      <c r="N1631" s="91"/>
      <c r="O1631" s="91"/>
      <c r="P1631" s="36">
        <v>23</v>
      </c>
      <c r="Q1631" s="36" t="s">
        <v>395</v>
      </c>
      <c r="R1631" s="44"/>
      <c r="S1631" s="126">
        <v>63</v>
      </c>
      <c r="T1631" s="126" cm="1">
        <f t="array" ref="T1631">_xlfn.IFS(Q1631="始業～就業（8:30～17:15）",R1631*7.75,Q1631="日の入り～日の出",R1631*12,Q1631="その他",S1631)</f>
        <v>63</v>
      </c>
      <c r="U1631" s="35" t="s">
        <v>336</v>
      </c>
    </row>
    <row r="1632" spans="1:21" s="7" customFormat="1" ht="15" customHeight="1">
      <c r="A1632" s="91">
        <v>26</v>
      </c>
      <c r="B1632" s="31" t="s">
        <v>5152</v>
      </c>
      <c r="C1632" s="31" t="s">
        <v>5153</v>
      </c>
      <c r="D1632" s="29" t="s">
        <v>1248</v>
      </c>
      <c r="E1632" s="91">
        <v>2</v>
      </c>
      <c r="F1632" s="31" t="s">
        <v>5224</v>
      </c>
      <c r="G1632" s="26" t="s">
        <v>1269</v>
      </c>
      <c r="H1632" s="26"/>
      <c r="I1632" s="26" t="s">
        <v>403</v>
      </c>
      <c r="J1632" s="91">
        <v>1</v>
      </c>
      <c r="K1632" s="91">
        <v>1</v>
      </c>
      <c r="L1632" s="91"/>
      <c r="M1632" s="53"/>
      <c r="N1632" s="91"/>
      <c r="O1632" s="91"/>
      <c r="P1632" s="36">
        <v>37</v>
      </c>
      <c r="Q1632" s="36" t="s">
        <v>395</v>
      </c>
      <c r="R1632" s="44"/>
      <c r="S1632" s="126">
        <v>63</v>
      </c>
      <c r="T1632" s="126" cm="1">
        <f t="array" ref="T1632">_xlfn.IFS(Q1632="始業～就業（8:30～17:15）",R1632*7.75,Q1632="日の入り～日の出",R1632*12,Q1632="その他",S1632)</f>
        <v>63</v>
      </c>
      <c r="U1632" s="35" t="s">
        <v>56</v>
      </c>
    </row>
    <row r="1633" spans="1:21" s="7" customFormat="1" ht="15" customHeight="1">
      <c r="A1633" s="91">
        <v>26</v>
      </c>
      <c r="B1633" s="31" t="s">
        <v>5152</v>
      </c>
      <c r="C1633" s="31" t="s">
        <v>5153</v>
      </c>
      <c r="D1633" s="29" t="s">
        <v>1248</v>
      </c>
      <c r="E1633" s="91">
        <v>2</v>
      </c>
      <c r="F1633" s="31" t="s">
        <v>5224</v>
      </c>
      <c r="G1633" s="26" t="s">
        <v>1269</v>
      </c>
      <c r="H1633" s="26"/>
      <c r="I1633" s="26" t="s">
        <v>175</v>
      </c>
      <c r="J1633" s="91">
        <v>1</v>
      </c>
      <c r="K1633" s="91">
        <v>1</v>
      </c>
      <c r="L1633" s="91"/>
      <c r="M1633" s="53"/>
      <c r="N1633" s="91"/>
      <c r="O1633" s="91"/>
      <c r="P1633" s="36">
        <v>25</v>
      </c>
      <c r="Q1633" s="36" t="s">
        <v>395</v>
      </c>
      <c r="R1633" s="44"/>
      <c r="S1633" s="126">
        <v>63</v>
      </c>
      <c r="T1633" s="126" cm="1">
        <f t="array" ref="T1633">_xlfn.IFS(Q1633="始業～就業（8:30～17:15）",R1633*7.75,Q1633="日の入り～日の出",R1633*12,Q1633="その他",S1633)</f>
        <v>63</v>
      </c>
      <c r="U1633" s="35" t="s">
        <v>235</v>
      </c>
    </row>
    <row r="1634" spans="1:21" s="7" customFormat="1" ht="15" customHeight="1">
      <c r="A1634" s="91">
        <v>26</v>
      </c>
      <c r="B1634" s="31" t="s">
        <v>5152</v>
      </c>
      <c r="C1634" s="31" t="s">
        <v>5153</v>
      </c>
      <c r="D1634" s="29" t="s">
        <v>1248</v>
      </c>
      <c r="E1634" s="91">
        <v>2</v>
      </c>
      <c r="F1634" s="31" t="s">
        <v>5224</v>
      </c>
      <c r="G1634" s="26" t="s">
        <v>1270</v>
      </c>
      <c r="H1634" s="26" t="s">
        <v>6022</v>
      </c>
      <c r="I1634" s="26" t="s">
        <v>430</v>
      </c>
      <c r="J1634" s="91">
        <v>4</v>
      </c>
      <c r="K1634" s="91">
        <v>4</v>
      </c>
      <c r="L1634" s="91" t="s">
        <v>5019</v>
      </c>
      <c r="M1634" s="53">
        <v>5</v>
      </c>
      <c r="N1634" s="91"/>
      <c r="O1634" s="91"/>
      <c r="P1634" s="36">
        <v>110</v>
      </c>
      <c r="Q1634" s="36" t="s">
        <v>395</v>
      </c>
      <c r="R1634" s="44"/>
      <c r="S1634" s="126">
        <v>4</v>
      </c>
      <c r="T1634" s="126" cm="1">
        <f t="array" ref="T1634">_xlfn.IFS(Q1634="始業～就業（8:30～17:15）",R1634*7.75,Q1634="日の入り～日の出",R1634*12,Q1634="その他",S1634)</f>
        <v>4</v>
      </c>
      <c r="U1634" s="35" t="s">
        <v>5964</v>
      </c>
    </row>
    <row r="1635" spans="1:21" s="7" customFormat="1" ht="15" customHeight="1">
      <c r="A1635" s="91">
        <v>26</v>
      </c>
      <c r="B1635" s="31" t="s">
        <v>5152</v>
      </c>
      <c r="C1635" s="31" t="s">
        <v>5153</v>
      </c>
      <c r="D1635" s="29" t="s">
        <v>1248</v>
      </c>
      <c r="E1635" s="91">
        <v>2</v>
      </c>
      <c r="F1635" s="31" t="s">
        <v>5224</v>
      </c>
      <c r="G1635" s="26" t="s">
        <v>1160</v>
      </c>
      <c r="H1635" s="26"/>
      <c r="I1635" s="26" t="s">
        <v>101</v>
      </c>
      <c r="J1635" s="91">
        <v>1</v>
      </c>
      <c r="K1635" s="91">
        <v>3</v>
      </c>
      <c r="L1635" s="91"/>
      <c r="M1635" s="53"/>
      <c r="N1635" s="91"/>
      <c r="O1635" s="91"/>
      <c r="P1635" s="36">
        <v>41</v>
      </c>
      <c r="Q1635" s="36" t="s">
        <v>395</v>
      </c>
      <c r="R1635" s="44"/>
      <c r="S1635" s="126">
        <v>125</v>
      </c>
      <c r="T1635" s="126" cm="1">
        <f t="array" ref="T1635">_xlfn.IFS(Q1635="始業～就業（8:30～17:15）",R1635*7.75,Q1635="日の入り～日の出",R1635*12,Q1635="その他",S1635)</f>
        <v>125</v>
      </c>
      <c r="U1635" s="35" t="s">
        <v>5010</v>
      </c>
    </row>
    <row r="1636" spans="1:21" s="7" customFormat="1" ht="15" customHeight="1">
      <c r="A1636" s="91">
        <v>26</v>
      </c>
      <c r="B1636" s="31" t="s">
        <v>5152</v>
      </c>
      <c r="C1636" s="31" t="s">
        <v>5153</v>
      </c>
      <c r="D1636" s="29" t="s">
        <v>1248</v>
      </c>
      <c r="E1636" s="91">
        <v>2</v>
      </c>
      <c r="F1636" s="31" t="s">
        <v>5224</v>
      </c>
      <c r="G1636" s="26" t="s">
        <v>1271</v>
      </c>
      <c r="H1636" s="26"/>
      <c r="I1636" s="26" t="s">
        <v>45</v>
      </c>
      <c r="J1636" s="91">
        <v>3</v>
      </c>
      <c r="K1636" s="91">
        <v>6</v>
      </c>
      <c r="L1636" s="91"/>
      <c r="M1636" s="53"/>
      <c r="N1636" s="91"/>
      <c r="O1636" s="91"/>
      <c r="P1636" s="36">
        <v>45</v>
      </c>
      <c r="Q1636" s="36" t="s">
        <v>395</v>
      </c>
      <c r="R1636" s="44"/>
      <c r="S1636" s="126">
        <v>125</v>
      </c>
      <c r="T1636" s="126" cm="1">
        <f t="array" ref="T1636">_xlfn.IFS(Q1636="始業～就業（8:30～17:15）",R1636*7.75,Q1636="日の入り～日の出",R1636*12,Q1636="その他",S1636)</f>
        <v>125</v>
      </c>
      <c r="U1636" s="35" t="s">
        <v>4948</v>
      </c>
    </row>
    <row r="1637" spans="1:21" s="7" customFormat="1" ht="15" customHeight="1">
      <c r="A1637" s="91">
        <v>26</v>
      </c>
      <c r="B1637" s="31" t="s">
        <v>5152</v>
      </c>
      <c r="C1637" s="31" t="s">
        <v>5153</v>
      </c>
      <c r="D1637" s="29" t="s">
        <v>1248</v>
      </c>
      <c r="E1637" s="91">
        <v>2</v>
      </c>
      <c r="F1637" s="31" t="s">
        <v>5224</v>
      </c>
      <c r="G1637" s="26" t="s">
        <v>1272</v>
      </c>
      <c r="H1637" s="26"/>
      <c r="I1637" s="26" t="s">
        <v>45</v>
      </c>
      <c r="J1637" s="91">
        <v>8</v>
      </c>
      <c r="K1637" s="91">
        <v>16</v>
      </c>
      <c r="L1637" s="91"/>
      <c r="M1637" s="53"/>
      <c r="N1637" s="91"/>
      <c r="O1637" s="91"/>
      <c r="P1637" s="36">
        <v>45</v>
      </c>
      <c r="Q1637" s="36" t="s">
        <v>395</v>
      </c>
      <c r="R1637" s="44"/>
      <c r="S1637" s="126">
        <v>12</v>
      </c>
      <c r="T1637" s="126" cm="1">
        <f t="array" ref="T1637">_xlfn.IFS(Q1637="始業～就業（8:30～17:15）",R1637*7.75,Q1637="日の入り～日の出",R1637*12,Q1637="その他",S1637)</f>
        <v>12</v>
      </c>
      <c r="U1637" s="35" t="s">
        <v>4948</v>
      </c>
    </row>
    <row r="1638" spans="1:21" s="7" customFormat="1" ht="15" customHeight="1">
      <c r="A1638" s="91">
        <v>26</v>
      </c>
      <c r="B1638" s="31" t="s">
        <v>5152</v>
      </c>
      <c r="C1638" s="31" t="s">
        <v>5153</v>
      </c>
      <c r="D1638" s="29" t="s">
        <v>1248</v>
      </c>
      <c r="E1638" s="91">
        <v>2</v>
      </c>
      <c r="F1638" s="31" t="s">
        <v>5224</v>
      </c>
      <c r="G1638" s="26" t="s">
        <v>1273</v>
      </c>
      <c r="H1638" s="26"/>
      <c r="I1638" s="26" t="s">
        <v>45</v>
      </c>
      <c r="J1638" s="91">
        <v>3</v>
      </c>
      <c r="K1638" s="91">
        <v>3</v>
      </c>
      <c r="L1638" s="91"/>
      <c r="M1638" s="53"/>
      <c r="N1638" s="91"/>
      <c r="O1638" s="91"/>
      <c r="P1638" s="36">
        <v>45</v>
      </c>
      <c r="Q1638" s="36" t="s">
        <v>395</v>
      </c>
      <c r="R1638" s="44"/>
      <c r="S1638" s="126">
        <v>30</v>
      </c>
      <c r="T1638" s="126" cm="1">
        <f t="array" ref="T1638">_xlfn.IFS(Q1638="始業～就業（8:30～17:15）",R1638*7.75,Q1638="日の入り～日の出",R1638*12,Q1638="その他",S1638)</f>
        <v>30</v>
      </c>
      <c r="U1638" s="35" t="s">
        <v>4948</v>
      </c>
    </row>
    <row r="1639" spans="1:21" s="7" customFormat="1" ht="15" customHeight="1">
      <c r="A1639" s="91">
        <v>26</v>
      </c>
      <c r="B1639" s="31" t="s">
        <v>5152</v>
      </c>
      <c r="C1639" s="31" t="s">
        <v>5153</v>
      </c>
      <c r="D1639" s="29" t="s">
        <v>1248</v>
      </c>
      <c r="E1639" s="91">
        <v>2</v>
      </c>
      <c r="F1639" s="31" t="s">
        <v>5224</v>
      </c>
      <c r="G1639" s="26" t="s">
        <v>1164</v>
      </c>
      <c r="H1639" s="26"/>
      <c r="I1639" s="26" t="s">
        <v>101</v>
      </c>
      <c r="J1639" s="91">
        <v>3</v>
      </c>
      <c r="K1639" s="91">
        <v>9</v>
      </c>
      <c r="L1639" s="91"/>
      <c r="M1639" s="53"/>
      <c r="N1639" s="91"/>
      <c r="O1639" s="91"/>
      <c r="P1639" s="36">
        <v>41</v>
      </c>
      <c r="Q1639" s="36" t="s">
        <v>5040</v>
      </c>
      <c r="R1639" s="44">
        <v>250</v>
      </c>
      <c r="S1639" s="126"/>
      <c r="T1639" s="126" cm="1">
        <f t="array" ref="T1639">_xlfn.IFS(Q1639="始業～就業（8:30～17:15）",R1639*7.75,Q1639="日の入り～日の出",R1639*12,Q1639="その他",S1639)</f>
        <v>1937.5</v>
      </c>
      <c r="U1639" s="35" t="s">
        <v>5010</v>
      </c>
    </row>
    <row r="1640" spans="1:21" s="7" customFormat="1" ht="15" customHeight="1">
      <c r="A1640" s="91">
        <v>26</v>
      </c>
      <c r="B1640" s="31" t="s">
        <v>5152</v>
      </c>
      <c r="C1640" s="31" t="s">
        <v>5153</v>
      </c>
      <c r="D1640" s="29" t="s">
        <v>1248</v>
      </c>
      <c r="E1640" s="91">
        <v>2</v>
      </c>
      <c r="F1640" s="31" t="s">
        <v>5224</v>
      </c>
      <c r="G1640" s="26" t="s">
        <v>1164</v>
      </c>
      <c r="H1640" s="26"/>
      <c r="I1640" s="26" t="s">
        <v>1109</v>
      </c>
      <c r="J1640" s="91">
        <v>2</v>
      </c>
      <c r="K1640" s="91">
        <v>2</v>
      </c>
      <c r="L1640" s="91"/>
      <c r="M1640" s="53"/>
      <c r="N1640" s="91"/>
      <c r="O1640" s="91"/>
      <c r="P1640" s="36"/>
      <c r="Q1640" s="36" t="s">
        <v>5040</v>
      </c>
      <c r="R1640" s="44">
        <v>250</v>
      </c>
      <c r="S1640" s="126"/>
      <c r="T1640" s="126" cm="1">
        <f t="array" ref="T1640">_xlfn.IFS(Q1640="始業～就業（8:30～17:15）",R1640*7.75,Q1640="日の入り～日の出",R1640*12,Q1640="その他",S1640)</f>
        <v>1937.5</v>
      </c>
      <c r="U1640" s="35"/>
    </row>
    <row r="1641" spans="1:21" s="7" customFormat="1" ht="15" customHeight="1">
      <c r="A1641" s="91">
        <v>26</v>
      </c>
      <c r="B1641" s="31" t="s">
        <v>5152</v>
      </c>
      <c r="C1641" s="31" t="s">
        <v>5153</v>
      </c>
      <c r="D1641" s="29" t="s">
        <v>1248</v>
      </c>
      <c r="E1641" s="91">
        <v>2</v>
      </c>
      <c r="F1641" s="31" t="s">
        <v>5224</v>
      </c>
      <c r="G1641" s="26" t="s">
        <v>1274</v>
      </c>
      <c r="H1641" s="26"/>
      <c r="I1641" s="26" t="s">
        <v>1144</v>
      </c>
      <c r="J1641" s="91">
        <v>2</v>
      </c>
      <c r="K1641" s="91">
        <v>2</v>
      </c>
      <c r="L1641" s="91"/>
      <c r="M1641" s="53"/>
      <c r="N1641" s="91"/>
      <c r="O1641" s="91"/>
      <c r="P1641" s="36">
        <v>37</v>
      </c>
      <c r="Q1641" s="36" t="s">
        <v>5040</v>
      </c>
      <c r="R1641" s="44">
        <v>250</v>
      </c>
      <c r="S1641" s="126"/>
      <c r="T1641" s="126" cm="1">
        <f t="array" ref="T1641">_xlfn.IFS(Q1641="始業～就業（8:30～17:15）",R1641*7.75,Q1641="日の入り～日の出",R1641*12,Q1641="その他",S1641)</f>
        <v>1937.5</v>
      </c>
      <c r="U1641" s="35" t="s">
        <v>386</v>
      </c>
    </row>
    <row r="1642" spans="1:21" s="7" customFormat="1" ht="15" customHeight="1">
      <c r="A1642" s="91">
        <v>26</v>
      </c>
      <c r="B1642" s="31" t="s">
        <v>5152</v>
      </c>
      <c r="C1642" s="31" t="s">
        <v>5153</v>
      </c>
      <c r="D1642" s="29" t="s">
        <v>1248</v>
      </c>
      <c r="E1642" s="91">
        <v>3</v>
      </c>
      <c r="F1642" s="31" t="s">
        <v>5224</v>
      </c>
      <c r="G1642" s="26" t="s">
        <v>1275</v>
      </c>
      <c r="H1642" s="26"/>
      <c r="I1642" s="26" t="s">
        <v>45</v>
      </c>
      <c r="J1642" s="91">
        <v>24</v>
      </c>
      <c r="K1642" s="91">
        <v>48</v>
      </c>
      <c r="L1642" s="91"/>
      <c r="M1642" s="53"/>
      <c r="N1642" s="91"/>
      <c r="O1642" s="91"/>
      <c r="P1642" s="36">
        <v>45</v>
      </c>
      <c r="Q1642" s="36" t="s">
        <v>5040</v>
      </c>
      <c r="R1642" s="44">
        <v>250</v>
      </c>
      <c r="S1642" s="126"/>
      <c r="T1642" s="126" cm="1">
        <f t="array" ref="T1642">_xlfn.IFS(Q1642="始業～就業（8:30～17:15）",R1642*7.75,Q1642="日の入り～日の出",R1642*12,Q1642="その他",S1642)</f>
        <v>1937.5</v>
      </c>
      <c r="U1642" s="35" t="s">
        <v>4948</v>
      </c>
    </row>
    <row r="1643" spans="1:21" s="7" customFormat="1" ht="15" customHeight="1">
      <c r="A1643" s="91">
        <v>26</v>
      </c>
      <c r="B1643" s="31" t="s">
        <v>5152</v>
      </c>
      <c r="C1643" s="31" t="s">
        <v>5153</v>
      </c>
      <c r="D1643" s="29" t="s">
        <v>1248</v>
      </c>
      <c r="E1643" s="91">
        <v>3</v>
      </c>
      <c r="F1643" s="31" t="s">
        <v>5224</v>
      </c>
      <c r="G1643" s="26" t="s">
        <v>1276</v>
      </c>
      <c r="H1643" s="26"/>
      <c r="I1643" s="26" t="s">
        <v>45</v>
      </c>
      <c r="J1643" s="91">
        <v>8</v>
      </c>
      <c r="K1643" s="91">
        <v>16</v>
      </c>
      <c r="L1643" s="91"/>
      <c r="M1643" s="53"/>
      <c r="N1643" s="91"/>
      <c r="O1643" s="91"/>
      <c r="P1643" s="36">
        <v>45</v>
      </c>
      <c r="Q1643" s="36" t="s">
        <v>395</v>
      </c>
      <c r="R1643" s="44"/>
      <c r="S1643" s="126">
        <v>42</v>
      </c>
      <c r="T1643" s="126" cm="1">
        <f t="array" ref="T1643">_xlfn.IFS(Q1643="始業～就業（8:30～17:15）",R1643*7.75,Q1643="日の入り～日の出",R1643*12,Q1643="その他",S1643)</f>
        <v>42</v>
      </c>
      <c r="U1643" s="35" t="s">
        <v>4948</v>
      </c>
    </row>
    <row r="1644" spans="1:21" s="7" customFormat="1" ht="15" customHeight="1">
      <c r="A1644" s="91">
        <v>26</v>
      </c>
      <c r="B1644" s="31" t="s">
        <v>5152</v>
      </c>
      <c r="C1644" s="31" t="s">
        <v>5153</v>
      </c>
      <c r="D1644" s="29" t="s">
        <v>1248</v>
      </c>
      <c r="E1644" s="91">
        <v>3</v>
      </c>
      <c r="F1644" s="31" t="s">
        <v>5224</v>
      </c>
      <c r="G1644" s="26" t="s">
        <v>1277</v>
      </c>
      <c r="H1644" s="26"/>
      <c r="I1644" s="26" t="s">
        <v>52</v>
      </c>
      <c r="J1644" s="91">
        <v>1</v>
      </c>
      <c r="K1644" s="91">
        <v>1</v>
      </c>
      <c r="L1644" s="91"/>
      <c r="M1644" s="53"/>
      <c r="N1644" s="91"/>
      <c r="O1644" s="91"/>
      <c r="P1644" s="36">
        <v>25</v>
      </c>
      <c r="Q1644" s="36" t="s">
        <v>5040</v>
      </c>
      <c r="R1644" s="44">
        <v>250</v>
      </c>
      <c r="S1644" s="126"/>
      <c r="T1644" s="126" cm="1">
        <f t="array" ref="T1644">_xlfn.IFS(Q1644="始業～就業（8:30～17:15）",R1644*7.75,Q1644="日の入り～日の出",R1644*12,Q1644="その他",S1644)</f>
        <v>1937.5</v>
      </c>
      <c r="U1644" s="35" t="s">
        <v>51</v>
      </c>
    </row>
    <row r="1645" spans="1:21" s="7" customFormat="1" ht="15" customHeight="1">
      <c r="A1645" s="91">
        <v>26</v>
      </c>
      <c r="B1645" s="31" t="s">
        <v>5152</v>
      </c>
      <c r="C1645" s="31" t="s">
        <v>5153</v>
      </c>
      <c r="D1645" s="29" t="s">
        <v>1248</v>
      </c>
      <c r="E1645" s="91">
        <v>3</v>
      </c>
      <c r="F1645" s="31" t="s">
        <v>5224</v>
      </c>
      <c r="G1645" s="26" t="s">
        <v>1278</v>
      </c>
      <c r="H1645" s="26"/>
      <c r="I1645" s="26" t="s">
        <v>52</v>
      </c>
      <c r="J1645" s="91">
        <v>4</v>
      </c>
      <c r="K1645" s="91">
        <v>20</v>
      </c>
      <c r="L1645" s="91"/>
      <c r="M1645" s="53"/>
      <c r="N1645" s="91"/>
      <c r="O1645" s="91"/>
      <c r="P1645" s="36">
        <v>25</v>
      </c>
      <c r="Q1645" s="36" t="s">
        <v>395</v>
      </c>
      <c r="R1645" s="44"/>
      <c r="S1645" s="126">
        <v>60</v>
      </c>
      <c r="T1645" s="126" cm="1">
        <f t="array" ref="T1645">_xlfn.IFS(Q1645="始業～就業（8:30～17:15）",R1645*7.75,Q1645="日の入り～日の出",R1645*12,Q1645="その他",S1645)</f>
        <v>60</v>
      </c>
      <c r="U1645" s="35" t="s">
        <v>51</v>
      </c>
    </row>
    <row r="1646" spans="1:21" s="7" customFormat="1" ht="15" customHeight="1">
      <c r="A1646" s="91">
        <v>26</v>
      </c>
      <c r="B1646" s="31" t="s">
        <v>5152</v>
      </c>
      <c r="C1646" s="31" t="s">
        <v>5153</v>
      </c>
      <c r="D1646" s="29" t="s">
        <v>1248</v>
      </c>
      <c r="E1646" s="91">
        <v>3</v>
      </c>
      <c r="F1646" s="31" t="s">
        <v>5224</v>
      </c>
      <c r="G1646" s="26" t="s">
        <v>1278</v>
      </c>
      <c r="H1646" s="26"/>
      <c r="I1646" s="26" t="s">
        <v>52</v>
      </c>
      <c r="J1646" s="91">
        <v>1</v>
      </c>
      <c r="K1646" s="91">
        <v>1</v>
      </c>
      <c r="L1646" s="91"/>
      <c r="M1646" s="53"/>
      <c r="N1646" s="91"/>
      <c r="O1646" s="91"/>
      <c r="P1646" s="36">
        <v>25</v>
      </c>
      <c r="Q1646" s="36" t="s">
        <v>395</v>
      </c>
      <c r="R1646" s="44"/>
      <c r="S1646" s="126">
        <v>60</v>
      </c>
      <c r="T1646" s="126" cm="1">
        <f t="array" ref="T1646">_xlfn.IFS(Q1646="始業～就業（8:30～17:15）",R1646*7.75,Q1646="日の入り～日の出",R1646*12,Q1646="その他",S1646)</f>
        <v>60</v>
      </c>
      <c r="U1646" s="35" t="s">
        <v>51</v>
      </c>
    </row>
    <row r="1647" spans="1:21" s="7" customFormat="1" ht="15" customHeight="1">
      <c r="A1647" s="91">
        <v>26</v>
      </c>
      <c r="B1647" s="31" t="s">
        <v>5152</v>
      </c>
      <c r="C1647" s="31" t="s">
        <v>5153</v>
      </c>
      <c r="D1647" s="29" t="s">
        <v>1248</v>
      </c>
      <c r="E1647" s="91">
        <v>3</v>
      </c>
      <c r="F1647" s="31" t="s">
        <v>5224</v>
      </c>
      <c r="G1647" s="26" t="s">
        <v>1279</v>
      </c>
      <c r="H1647" s="26"/>
      <c r="I1647" s="26" t="s">
        <v>211</v>
      </c>
      <c r="J1647" s="91">
        <v>1</v>
      </c>
      <c r="K1647" s="91">
        <v>1</v>
      </c>
      <c r="L1647" s="91"/>
      <c r="M1647" s="53"/>
      <c r="N1647" s="91"/>
      <c r="O1647" s="91"/>
      <c r="P1647" s="36">
        <v>32</v>
      </c>
      <c r="Q1647" s="36" t="s">
        <v>395</v>
      </c>
      <c r="R1647" s="44"/>
      <c r="S1647" s="126">
        <v>60</v>
      </c>
      <c r="T1647" s="126" cm="1">
        <f t="array" ref="T1647">_xlfn.IFS(Q1647="始業～就業（8:30～17:15）",R1647*7.75,Q1647="日の入り～日の出",R1647*12,Q1647="その他",S1647)</f>
        <v>60</v>
      </c>
      <c r="U1647" s="35" t="s">
        <v>309</v>
      </c>
    </row>
    <row r="1648" spans="1:21" s="7" customFormat="1" ht="15" customHeight="1">
      <c r="A1648" s="91">
        <v>26</v>
      </c>
      <c r="B1648" s="31" t="s">
        <v>5152</v>
      </c>
      <c r="C1648" s="31" t="s">
        <v>5153</v>
      </c>
      <c r="D1648" s="29" t="s">
        <v>1248</v>
      </c>
      <c r="E1648" s="91">
        <v>3</v>
      </c>
      <c r="F1648" s="31" t="s">
        <v>5224</v>
      </c>
      <c r="G1648" s="26" t="s">
        <v>1280</v>
      </c>
      <c r="H1648" s="26"/>
      <c r="I1648" s="26" t="s">
        <v>45</v>
      </c>
      <c r="J1648" s="91">
        <v>2</v>
      </c>
      <c r="K1648" s="91">
        <v>2</v>
      </c>
      <c r="L1648" s="91"/>
      <c r="M1648" s="53"/>
      <c r="N1648" s="91"/>
      <c r="O1648" s="91"/>
      <c r="P1648" s="36">
        <v>45</v>
      </c>
      <c r="Q1648" s="36" t="s">
        <v>395</v>
      </c>
      <c r="R1648" s="44"/>
      <c r="S1648" s="126">
        <v>30</v>
      </c>
      <c r="T1648" s="126" cm="1">
        <f t="array" ref="T1648">_xlfn.IFS(Q1648="始業～就業（8:30～17:15）",R1648*7.75,Q1648="日の入り～日の出",R1648*12,Q1648="その他",S1648)</f>
        <v>30</v>
      </c>
      <c r="U1648" s="35" t="s">
        <v>4948</v>
      </c>
    </row>
    <row r="1649" spans="1:21" s="7" customFormat="1" ht="15" customHeight="1">
      <c r="A1649" s="91">
        <v>26</v>
      </c>
      <c r="B1649" s="31" t="s">
        <v>5152</v>
      </c>
      <c r="C1649" s="31" t="s">
        <v>5153</v>
      </c>
      <c r="D1649" s="29" t="s">
        <v>1248</v>
      </c>
      <c r="E1649" s="91">
        <v>3</v>
      </c>
      <c r="F1649" s="31" t="s">
        <v>5224</v>
      </c>
      <c r="G1649" s="26" t="s">
        <v>1281</v>
      </c>
      <c r="H1649" s="26"/>
      <c r="I1649" s="26" t="s">
        <v>211</v>
      </c>
      <c r="J1649" s="91">
        <v>1</v>
      </c>
      <c r="K1649" s="91">
        <v>1</v>
      </c>
      <c r="L1649" s="91"/>
      <c r="M1649" s="53"/>
      <c r="N1649" s="91"/>
      <c r="O1649" s="91"/>
      <c r="P1649" s="36">
        <v>32</v>
      </c>
      <c r="Q1649" s="36" t="s">
        <v>395</v>
      </c>
      <c r="R1649" s="44"/>
      <c r="S1649" s="126">
        <v>63</v>
      </c>
      <c r="T1649" s="126" cm="1">
        <f t="array" ref="T1649">_xlfn.IFS(Q1649="始業～就業（8:30～17:15）",R1649*7.75,Q1649="日の入り～日の出",R1649*12,Q1649="その他",S1649)</f>
        <v>63</v>
      </c>
      <c r="U1649" s="35" t="s">
        <v>309</v>
      </c>
    </row>
    <row r="1650" spans="1:21" s="7" customFormat="1" ht="15" customHeight="1">
      <c r="A1650" s="91">
        <v>26</v>
      </c>
      <c r="B1650" s="31" t="s">
        <v>5152</v>
      </c>
      <c r="C1650" s="31" t="s">
        <v>5153</v>
      </c>
      <c r="D1650" s="29" t="s">
        <v>1248</v>
      </c>
      <c r="E1650" s="91">
        <v>3</v>
      </c>
      <c r="F1650" s="31" t="s">
        <v>5224</v>
      </c>
      <c r="G1650" s="26" t="s">
        <v>1281</v>
      </c>
      <c r="H1650" s="26"/>
      <c r="I1650" s="26" t="s">
        <v>98</v>
      </c>
      <c r="J1650" s="91">
        <v>1</v>
      </c>
      <c r="K1650" s="91">
        <v>1</v>
      </c>
      <c r="L1650" s="91"/>
      <c r="M1650" s="53"/>
      <c r="N1650" s="91"/>
      <c r="O1650" s="91"/>
      <c r="P1650" s="36">
        <v>23</v>
      </c>
      <c r="Q1650" s="36" t="s">
        <v>395</v>
      </c>
      <c r="R1650" s="44"/>
      <c r="S1650" s="126">
        <v>63</v>
      </c>
      <c r="T1650" s="126" cm="1">
        <f t="array" ref="T1650">_xlfn.IFS(Q1650="始業～就業（8:30～17:15）",R1650*7.75,Q1650="日の入り～日の出",R1650*12,Q1650="その他",S1650)</f>
        <v>63</v>
      </c>
      <c r="U1650" s="35" t="s">
        <v>336</v>
      </c>
    </row>
    <row r="1651" spans="1:21" s="7" customFormat="1" ht="15" customHeight="1">
      <c r="A1651" s="91">
        <v>26</v>
      </c>
      <c r="B1651" s="31" t="s">
        <v>5152</v>
      </c>
      <c r="C1651" s="31" t="s">
        <v>5153</v>
      </c>
      <c r="D1651" s="29" t="s">
        <v>1248</v>
      </c>
      <c r="E1651" s="91">
        <v>3</v>
      </c>
      <c r="F1651" s="31" t="s">
        <v>5224</v>
      </c>
      <c r="G1651" s="26" t="s">
        <v>1281</v>
      </c>
      <c r="H1651" s="26"/>
      <c r="I1651" s="26" t="s">
        <v>45</v>
      </c>
      <c r="J1651" s="91">
        <v>1</v>
      </c>
      <c r="K1651" s="91">
        <v>1</v>
      </c>
      <c r="L1651" s="91"/>
      <c r="M1651" s="53"/>
      <c r="N1651" s="91"/>
      <c r="O1651" s="91"/>
      <c r="P1651" s="36">
        <v>45</v>
      </c>
      <c r="Q1651" s="36" t="s">
        <v>395</v>
      </c>
      <c r="R1651" s="44"/>
      <c r="S1651" s="126">
        <v>63</v>
      </c>
      <c r="T1651" s="126" cm="1">
        <f t="array" ref="T1651">_xlfn.IFS(Q1651="始業～就業（8:30～17:15）",R1651*7.75,Q1651="日の入り～日の出",R1651*12,Q1651="その他",S1651)</f>
        <v>63</v>
      </c>
      <c r="U1651" s="35" t="s">
        <v>4948</v>
      </c>
    </row>
    <row r="1652" spans="1:21" s="7" customFormat="1" ht="15" customHeight="1">
      <c r="A1652" s="91">
        <v>26</v>
      </c>
      <c r="B1652" s="31" t="s">
        <v>5152</v>
      </c>
      <c r="C1652" s="31" t="s">
        <v>5153</v>
      </c>
      <c r="D1652" s="29" t="s">
        <v>1248</v>
      </c>
      <c r="E1652" s="91">
        <v>3</v>
      </c>
      <c r="F1652" s="31" t="s">
        <v>5224</v>
      </c>
      <c r="G1652" s="26" t="s">
        <v>1282</v>
      </c>
      <c r="H1652" s="26"/>
      <c r="I1652" s="26" t="s">
        <v>211</v>
      </c>
      <c r="J1652" s="91">
        <v>1</v>
      </c>
      <c r="K1652" s="91">
        <v>1</v>
      </c>
      <c r="L1652" s="91"/>
      <c r="M1652" s="53"/>
      <c r="N1652" s="91"/>
      <c r="O1652" s="91"/>
      <c r="P1652" s="36">
        <v>32</v>
      </c>
      <c r="Q1652" s="36" t="s">
        <v>395</v>
      </c>
      <c r="R1652" s="44"/>
      <c r="S1652" s="126">
        <v>63</v>
      </c>
      <c r="T1652" s="126" cm="1">
        <f t="array" ref="T1652">_xlfn.IFS(Q1652="始業～就業（8:30～17:15）",R1652*7.75,Q1652="日の入り～日の出",R1652*12,Q1652="その他",S1652)</f>
        <v>63</v>
      </c>
      <c r="U1652" s="35" t="s">
        <v>357</v>
      </c>
    </row>
    <row r="1653" spans="1:21" s="7" customFormat="1" ht="15" customHeight="1">
      <c r="A1653" s="91">
        <v>26</v>
      </c>
      <c r="B1653" s="31" t="s">
        <v>5152</v>
      </c>
      <c r="C1653" s="31" t="s">
        <v>5153</v>
      </c>
      <c r="D1653" s="29" t="s">
        <v>1248</v>
      </c>
      <c r="E1653" s="91">
        <v>3</v>
      </c>
      <c r="F1653" s="31" t="s">
        <v>5224</v>
      </c>
      <c r="G1653" s="26" t="s">
        <v>1282</v>
      </c>
      <c r="H1653" s="26"/>
      <c r="I1653" s="26" t="s">
        <v>98</v>
      </c>
      <c r="J1653" s="91">
        <v>2</v>
      </c>
      <c r="K1653" s="91">
        <v>2</v>
      </c>
      <c r="L1653" s="91"/>
      <c r="M1653" s="53"/>
      <c r="N1653" s="91"/>
      <c r="O1653" s="91"/>
      <c r="P1653" s="36">
        <v>23</v>
      </c>
      <c r="Q1653" s="36" t="s">
        <v>395</v>
      </c>
      <c r="R1653" s="44"/>
      <c r="S1653" s="126">
        <v>63</v>
      </c>
      <c r="T1653" s="126" cm="1">
        <f t="array" ref="T1653">_xlfn.IFS(Q1653="始業～就業（8:30～17:15）",R1653*7.75,Q1653="日の入り～日の出",R1653*12,Q1653="その他",S1653)</f>
        <v>63</v>
      </c>
      <c r="U1653" s="35" t="s">
        <v>197</v>
      </c>
    </row>
    <row r="1654" spans="1:21" s="7" customFormat="1" ht="15" customHeight="1">
      <c r="A1654" s="91">
        <v>26</v>
      </c>
      <c r="B1654" s="31" t="s">
        <v>5152</v>
      </c>
      <c r="C1654" s="31" t="s">
        <v>5153</v>
      </c>
      <c r="D1654" s="29" t="s">
        <v>1248</v>
      </c>
      <c r="E1654" s="91">
        <v>3</v>
      </c>
      <c r="F1654" s="31" t="s">
        <v>5224</v>
      </c>
      <c r="G1654" s="26" t="s">
        <v>1282</v>
      </c>
      <c r="H1654" s="26"/>
      <c r="I1654" s="26" t="s">
        <v>45</v>
      </c>
      <c r="J1654" s="91">
        <v>1</v>
      </c>
      <c r="K1654" s="91">
        <v>1</v>
      </c>
      <c r="L1654" s="91"/>
      <c r="M1654" s="53"/>
      <c r="N1654" s="91"/>
      <c r="O1654" s="91"/>
      <c r="P1654" s="36">
        <v>45</v>
      </c>
      <c r="Q1654" s="36" t="s">
        <v>395</v>
      </c>
      <c r="R1654" s="44"/>
      <c r="S1654" s="126">
        <v>63</v>
      </c>
      <c r="T1654" s="126" cm="1">
        <f t="array" ref="T1654">_xlfn.IFS(Q1654="始業～就業（8:30～17:15）",R1654*7.75,Q1654="日の入り～日の出",R1654*12,Q1654="その他",S1654)</f>
        <v>63</v>
      </c>
      <c r="U1654" s="35" t="s">
        <v>4948</v>
      </c>
    </row>
    <row r="1655" spans="1:21" s="7" customFormat="1" ht="15" customHeight="1">
      <c r="A1655" s="91">
        <v>26</v>
      </c>
      <c r="B1655" s="31" t="s">
        <v>5152</v>
      </c>
      <c r="C1655" s="31" t="s">
        <v>5153</v>
      </c>
      <c r="D1655" s="29" t="s">
        <v>1248</v>
      </c>
      <c r="E1655" s="91">
        <v>3</v>
      </c>
      <c r="F1655" s="31" t="s">
        <v>5224</v>
      </c>
      <c r="G1655" s="26" t="s">
        <v>1283</v>
      </c>
      <c r="H1655" s="26"/>
      <c r="I1655" s="26" t="s">
        <v>45</v>
      </c>
      <c r="J1655" s="91">
        <v>1</v>
      </c>
      <c r="K1655" s="91">
        <v>1</v>
      </c>
      <c r="L1655" s="91"/>
      <c r="M1655" s="53"/>
      <c r="N1655" s="91"/>
      <c r="O1655" s="91"/>
      <c r="P1655" s="36">
        <v>45</v>
      </c>
      <c r="Q1655" s="36" t="s">
        <v>395</v>
      </c>
      <c r="R1655" s="44"/>
      <c r="S1655" s="126">
        <v>42</v>
      </c>
      <c r="T1655" s="126" cm="1">
        <f t="array" ref="T1655">_xlfn.IFS(Q1655="始業～就業（8:30～17:15）",R1655*7.75,Q1655="日の入り～日の出",R1655*12,Q1655="その他",S1655)</f>
        <v>42</v>
      </c>
      <c r="U1655" s="35" t="s">
        <v>4948</v>
      </c>
    </row>
    <row r="1656" spans="1:21" s="7" customFormat="1" ht="15" customHeight="1">
      <c r="A1656" s="91">
        <v>26</v>
      </c>
      <c r="B1656" s="31" t="s">
        <v>5152</v>
      </c>
      <c r="C1656" s="31" t="s">
        <v>5153</v>
      </c>
      <c r="D1656" s="29" t="s">
        <v>1248</v>
      </c>
      <c r="E1656" s="91">
        <v>3</v>
      </c>
      <c r="F1656" s="31" t="s">
        <v>5224</v>
      </c>
      <c r="G1656" s="26" t="s">
        <v>1284</v>
      </c>
      <c r="H1656" s="26"/>
      <c r="I1656" s="26" t="s">
        <v>45</v>
      </c>
      <c r="J1656" s="91">
        <v>1</v>
      </c>
      <c r="K1656" s="91">
        <v>1</v>
      </c>
      <c r="L1656" s="91"/>
      <c r="M1656" s="53"/>
      <c r="N1656" s="91"/>
      <c r="O1656" s="91"/>
      <c r="P1656" s="36">
        <v>45</v>
      </c>
      <c r="Q1656" s="36" t="s">
        <v>395</v>
      </c>
      <c r="R1656" s="44"/>
      <c r="S1656" s="126">
        <v>63</v>
      </c>
      <c r="T1656" s="126" cm="1">
        <f t="array" ref="T1656">_xlfn.IFS(Q1656="始業～就業（8:30～17:15）",R1656*7.75,Q1656="日の入り～日の出",R1656*12,Q1656="その他",S1656)</f>
        <v>63</v>
      </c>
      <c r="U1656" s="35" t="s">
        <v>4948</v>
      </c>
    </row>
    <row r="1657" spans="1:21" s="7" customFormat="1" ht="15" customHeight="1">
      <c r="A1657" s="91">
        <v>26</v>
      </c>
      <c r="B1657" s="31" t="s">
        <v>5152</v>
      </c>
      <c r="C1657" s="31" t="s">
        <v>5153</v>
      </c>
      <c r="D1657" s="29" t="s">
        <v>1248</v>
      </c>
      <c r="E1657" s="91">
        <v>3</v>
      </c>
      <c r="F1657" s="31" t="s">
        <v>5224</v>
      </c>
      <c r="G1657" s="26" t="s">
        <v>1284</v>
      </c>
      <c r="H1657" s="26"/>
      <c r="I1657" s="26" t="s">
        <v>175</v>
      </c>
      <c r="J1657" s="91">
        <v>1</v>
      </c>
      <c r="K1657" s="91">
        <v>1</v>
      </c>
      <c r="L1657" s="91"/>
      <c r="M1657" s="53"/>
      <c r="N1657" s="91"/>
      <c r="O1657" s="91"/>
      <c r="P1657" s="36">
        <v>25</v>
      </c>
      <c r="Q1657" s="36" t="s">
        <v>395</v>
      </c>
      <c r="R1657" s="44"/>
      <c r="S1657" s="126">
        <v>63</v>
      </c>
      <c r="T1657" s="126" cm="1">
        <f t="array" ref="T1657">_xlfn.IFS(Q1657="始業～就業（8:30～17:15）",R1657*7.75,Q1657="日の入り～日の出",R1657*12,Q1657="その他",S1657)</f>
        <v>63</v>
      </c>
      <c r="U1657" s="35" t="s">
        <v>235</v>
      </c>
    </row>
    <row r="1658" spans="1:21" s="7" customFormat="1" ht="15" customHeight="1">
      <c r="A1658" s="91">
        <v>26</v>
      </c>
      <c r="B1658" s="31" t="s">
        <v>5152</v>
      </c>
      <c r="C1658" s="31" t="s">
        <v>5153</v>
      </c>
      <c r="D1658" s="29" t="s">
        <v>1248</v>
      </c>
      <c r="E1658" s="91">
        <v>3</v>
      </c>
      <c r="F1658" s="31" t="s">
        <v>5224</v>
      </c>
      <c r="G1658" s="26" t="s">
        <v>1285</v>
      </c>
      <c r="H1658" s="26"/>
      <c r="I1658" s="26" t="s">
        <v>45</v>
      </c>
      <c r="J1658" s="91">
        <v>2</v>
      </c>
      <c r="K1658" s="91">
        <v>2</v>
      </c>
      <c r="L1658" s="91"/>
      <c r="M1658" s="53"/>
      <c r="N1658" s="91"/>
      <c r="O1658" s="91"/>
      <c r="P1658" s="36">
        <v>45</v>
      </c>
      <c r="Q1658" s="36" t="s">
        <v>395</v>
      </c>
      <c r="R1658" s="44"/>
      <c r="S1658" s="126">
        <v>42</v>
      </c>
      <c r="T1658" s="126" cm="1">
        <f t="array" ref="T1658">_xlfn.IFS(Q1658="始業～就業（8:30～17:15）",R1658*7.75,Q1658="日の入り～日の出",R1658*12,Q1658="その他",S1658)</f>
        <v>42</v>
      </c>
      <c r="U1658" s="35" t="s">
        <v>4948</v>
      </c>
    </row>
    <row r="1659" spans="1:21" s="7" customFormat="1" ht="15" customHeight="1">
      <c r="A1659" s="91">
        <v>26</v>
      </c>
      <c r="B1659" s="31" t="s">
        <v>5152</v>
      </c>
      <c r="C1659" s="31" t="s">
        <v>5153</v>
      </c>
      <c r="D1659" s="29" t="s">
        <v>1248</v>
      </c>
      <c r="E1659" s="91">
        <v>3</v>
      </c>
      <c r="F1659" s="31" t="s">
        <v>5224</v>
      </c>
      <c r="G1659" s="26" t="s">
        <v>1286</v>
      </c>
      <c r="H1659" s="26" t="s">
        <v>6022</v>
      </c>
      <c r="I1659" s="26" t="s">
        <v>430</v>
      </c>
      <c r="J1659" s="91">
        <v>1</v>
      </c>
      <c r="K1659" s="91">
        <v>1</v>
      </c>
      <c r="L1659" s="91" t="s">
        <v>5019</v>
      </c>
      <c r="M1659" s="53">
        <v>10</v>
      </c>
      <c r="N1659" s="91"/>
      <c r="O1659" s="91"/>
      <c r="P1659" s="36">
        <v>110</v>
      </c>
      <c r="Q1659" s="36" t="s">
        <v>395</v>
      </c>
      <c r="R1659" s="44"/>
      <c r="S1659" s="126">
        <v>4</v>
      </c>
      <c r="T1659" s="126" cm="1">
        <f t="array" ref="T1659">_xlfn.IFS(Q1659="始業～就業（8:30～17:15）",R1659*7.75,Q1659="日の入り～日の出",R1659*12,Q1659="その他",S1659)</f>
        <v>4</v>
      </c>
      <c r="U1659" s="35" t="s">
        <v>5964</v>
      </c>
    </row>
    <row r="1660" spans="1:21" s="7" customFormat="1" ht="15" customHeight="1">
      <c r="A1660" s="91">
        <v>26</v>
      </c>
      <c r="B1660" s="31" t="s">
        <v>5152</v>
      </c>
      <c r="C1660" s="31" t="s">
        <v>5153</v>
      </c>
      <c r="D1660" s="29" t="s">
        <v>1248</v>
      </c>
      <c r="E1660" s="91">
        <v>3</v>
      </c>
      <c r="F1660" s="31" t="s">
        <v>5224</v>
      </c>
      <c r="G1660" s="26" t="s">
        <v>1287</v>
      </c>
      <c r="H1660" s="26"/>
      <c r="I1660" s="26" t="s">
        <v>45</v>
      </c>
      <c r="J1660" s="91">
        <v>4</v>
      </c>
      <c r="K1660" s="91">
        <v>8</v>
      </c>
      <c r="L1660" s="91"/>
      <c r="M1660" s="53"/>
      <c r="N1660" s="91"/>
      <c r="O1660" s="91"/>
      <c r="P1660" s="36">
        <v>45</v>
      </c>
      <c r="Q1660" s="36" t="s">
        <v>395</v>
      </c>
      <c r="R1660" s="44"/>
      <c r="S1660" s="126">
        <v>42</v>
      </c>
      <c r="T1660" s="126" cm="1">
        <f t="array" ref="T1660">_xlfn.IFS(Q1660="始業～就業（8:30～17:15）",R1660*7.75,Q1660="日の入り～日の出",R1660*12,Q1660="その他",S1660)</f>
        <v>42</v>
      </c>
      <c r="U1660" s="35" t="s">
        <v>4948</v>
      </c>
    </row>
    <row r="1661" spans="1:21" s="7" customFormat="1" ht="15" customHeight="1">
      <c r="A1661" s="91">
        <v>26</v>
      </c>
      <c r="B1661" s="31" t="s">
        <v>5152</v>
      </c>
      <c r="C1661" s="31" t="s">
        <v>5153</v>
      </c>
      <c r="D1661" s="29" t="s">
        <v>1248</v>
      </c>
      <c r="E1661" s="91">
        <v>3</v>
      </c>
      <c r="F1661" s="31" t="s">
        <v>5224</v>
      </c>
      <c r="G1661" s="26" t="s">
        <v>1288</v>
      </c>
      <c r="H1661" s="26"/>
      <c r="I1661" s="26" t="s">
        <v>101</v>
      </c>
      <c r="J1661" s="91">
        <v>10</v>
      </c>
      <c r="K1661" s="91">
        <v>30</v>
      </c>
      <c r="L1661" s="91"/>
      <c r="M1661" s="53"/>
      <c r="N1661" s="91"/>
      <c r="O1661" s="91"/>
      <c r="P1661" s="36">
        <v>41</v>
      </c>
      <c r="Q1661" s="36" t="s">
        <v>395</v>
      </c>
      <c r="R1661" s="44"/>
      <c r="S1661" s="126">
        <v>125</v>
      </c>
      <c r="T1661" s="126" cm="1">
        <f t="array" ref="T1661">_xlfn.IFS(Q1661="始業～就業（8:30～17:15）",R1661*7.75,Q1661="日の入り～日の出",R1661*12,Q1661="その他",S1661)</f>
        <v>125</v>
      </c>
      <c r="U1661" s="35" t="s">
        <v>5010</v>
      </c>
    </row>
    <row r="1662" spans="1:21" s="7" customFormat="1" ht="15" customHeight="1">
      <c r="A1662" s="91">
        <v>26</v>
      </c>
      <c r="B1662" s="31" t="s">
        <v>5152</v>
      </c>
      <c r="C1662" s="31" t="s">
        <v>5153</v>
      </c>
      <c r="D1662" s="29" t="s">
        <v>1248</v>
      </c>
      <c r="E1662" s="91">
        <v>3</v>
      </c>
      <c r="F1662" s="31" t="s">
        <v>5224</v>
      </c>
      <c r="G1662" s="26" t="s">
        <v>1288</v>
      </c>
      <c r="H1662" s="26"/>
      <c r="I1662" s="26" t="s">
        <v>52</v>
      </c>
      <c r="J1662" s="91">
        <v>6</v>
      </c>
      <c r="K1662" s="91">
        <v>24</v>
      </c>
      <c r="L1662" s="91"/>
      <c r="M1662" s="53"/>
      <c r="N1662" s="91"/>
      <c r="O1662" s="91"/>
      <c r="P1662" s="36">
        <v>25</v>
      </c>
      <c r="Q1662" s="36" t="s">
        <v>395</v>
      </c>
      <c r="R1662" s="44"/>
      <c r="S1662" s="126">
        <v>125</v>
      </c>
      <c r="T1662" s="126" cm="1">
        <f t="array" ref="T1662">_xlfn.IFS(Q1662="始業～就業（8:30～17:15）",R1662*7.75,Q1662="日の入り～日の出",R1662*12,Q1662="その他",S1662)</f>
        <v>125</v>
      </c>
      <c r="U1662" s="35" t="s">
        <v>51</v>
      </c>
    </row>
    <row r="1663" spans="1:21" s="7" customFormat="1" ht="15" customHeight="1">
      <c r="A1663" s="91">
        <v>26</v>
      </c>
      <c r="B1663" s="31" t="s">
        <v>5152</v>
      </c>
      <c r="C1663" s="31" t="s">
        <v>5153</v>
      </c>
      <c r="D1663" s="29" t="s">
        <v>1248</v>
      </c>
      <c r="E1663" s="91">
        <v>3</v>
      </c>
      <c r="F1663" s="31" t="s">
        <v>5224</v>
      </c>
      <c r="G1663" s="26" t="s">
        <v>1288</v>
      </c>
      <c r="H1663" s="26"/>
      <c r="I1663" s="26" t="s">
        <v>15</v>
      </c>
      <c r="J1663" s="91">
        <v>4</v>
      </c>
      <c r="K1663" s="91">
        <v>4</v>
      </c>
      <c r="L1663" s="91"/>
      <c r="M1663" s="53"/>
      <c r="N1663" s="91"/>
      <c r="O1663" s="91"/>
      <c r="P1663" s="36">
        <v>100</v>
      </c>
      <c r="Q1663" s="36" t="s">
        <v>395</v>
      </c>
      <c r="R1663" s="44"/>
      <c r="S1663" s="126">
        <v>125</v>
      </c>
      <c r="T1663" s="126" cm="1">
        <f t="array" ref="T1663">_xlfn.IFS(Q1663="始業～就業（8:30～17:15）",R1663*7.75,Q1663="日の入り～日の出",R1663*12,Q1663="その他",S1663)</f>
        <v>125</v>
      </c>
      <c r="U1663" s="35" t="s">
        <v>185</v>
      </c>
    </row>
    <row r="1664" spans="1:21" s="7" customFormat="1" ht="15" customHeight="1">
      <c r="A1664" s="91">
        <v>26</v>
      </c>
      <c r="B1664" s="31" t="s">
        <v>5152</v>
      </c>
      <c r="C1664" s="31" t="s">
        <v>5153</v>
      </c>
      <c r="D1664" s="29" t="s">
        <v>1248</v>
      </c>
      <c r="E1664" s="91">
        <v>3</v>
      </c>
      <c r="F1664" s="31" t="s">
        <v>5224</v>
      </c>
      <c r="G1664" s="26" t="s">
        <v>1289</v>
      </c>
      <c r="H1664" s="26"/>
      <c r="I1664" s="26" t="s">
        <v>101</v>
      </c>
      <c r="J1664" s="91">
        <v>3</v>
      </c>
      <c r="K1664" s="91">
        <v>9</v>
      </c>
      <c r="L1664" s="91"/>
      <c r="M1664" s="53"/>
      <c r="N1664" s="91"/>
      <c r="O1664" s="91"/>
      <c r="P1664" s="36">
        <v>41</v>
      </c>
      <c r="Q1664" s="36" t="s">
        <v>5040</v>
      </c>
      <c r="R1664" s="44">
        <v>250</v>
      </c>
      <c r="S1664" s="126"/>
      <c r="T1664" s="126" cm="1">
        <f t="array" ref="T1664">_xlfn.IFS(Q1664="始業～就業（8:30～17:15）",R1664*7.75,Q1664="日の入り～日の出",R1664*12,Q1664="その他",S1664)</f>
        <v>1937.5</v>
      </c>
      <c r="U1664" s="35" t="s">
        <v>5010</v>
      </c>
    </row>
    <row r="1665" spans="1:21" s="7" customFormat="1" ht="15" customHeight="1">
      <c r="A1665" s="91">
        <v>26</v>
      </c>
      <c r="B1665" s="31" t="s">
        <v>5152</v>
      </c>
      <c r="C1665" s="31" t="s">
        <v>5153</v>
      </c>
      <c r="D1665" s="29" t="s">
        <v>1248</v>
      </c>
      <c r="E1665" s="91">
        <v>3</v>
      </c>
      <c r="F1665" s="31" t="s">
        <v>5224</v>
      </c>
      <c r="G1665" s="26" t="s">
        <v>1290</v>
      </c>
      <c r="H1665" s="26"/>
      <c r="I1665" s="26" t="s">
        <v>1262</v>
      </c>
      <c r="J1665" s="91">
        <v>1</v>
      </c>
      <c r="K1665" s="91">
        <v>1</v>
      </c>
      <c r="L1665" s="91"/>
      <c r="M1665" s="53"/>
      <c r="N1665" s="91"/>
      <c r="O1665" s="91"/>
      <c r="P1665" s="36">
        <v>37</v>
      </c>
      <c r="Q1665" s="36" t="s">
        <v>395</v>
      </c>
      <c r="R1665" s="44"/>
      <c r="S1665" s="126">
        <v>4</v>
      </c>
      <c r="T1665" s="126" cm="1">
        <f t="array" ref="T1665">_xlfn.IFS(Q1665="始業～就業（8:30～17:15）",R1665*7.75,Q1665="日の入り～日の出",R1665*12,Q1665="その他",S1665)</f>
        <v>4</v>
      </c>
      <c r="U1665" s="35" t="s">
        <v>4951</v>
      </c>
    </row>
    <row r="1666" spans="1:21" s="7" customFormat="1" ht="15" customHeight="1">
      <c r="A1666" s="91">
        <v>26</v>
      </c>
      <c r="B1666" s="31" t="s">
        <v>5152</v>
      </c>
      <c r="C1666" s="31" t="s">
        <v>5153</v>
      </c>
      <c r="D1666" s="29" t="s">
        <v>1248</v>
      </c>
      <c r="E1666" s="91">
        <v>4</v>
      </c>
      <c r="F1666" s="31" t="s">
        <v>5224</v>
      </c>
      <c r="G1666" s="26" t="s">
        <v>1291</v>
      </c>
      <c r="H1666" s="26"/>
      <c r="I1666" s="26" t="s">
        <v>45</v>
      </c>
      <c r="J1666" s="91">
        <v>1</v>
      </c>
      <c r="K1666" s="91">
        <v>1</v>
      </c>
      <c r="L1666" s="91"/>
      <c r="M1666" s="53"/>
      <c r="N1666" s="91"/>
      <c r="O1666" s="91"/>
      <c r="P1666" s="36">
        <v>45</v>
      </c>
      <c r="Q1666" s="36" t="s">
        <v>395</v>
      </c>
      <c r="R1666" s="44"/>
      <c r="S1666" s="126">
        <v>4</v>
      </c>
      <c r="T1666" s="126" cm="1">
        <f t="array" ref="T1666">_xlfn.IFS(Q1666="始業～就業（8:30～17:15）",R1666*7.75,Q1666="日の入り～日の出",R1666*12,Q1666="その他",S1666)</f>
        <v>4</v>
      </c>
      <c r="U1666" s="35" t="s">
        <v>4948</v>
      </c>
    </row>
    <row r="1667" spans="1:21" s="7" customFormat="1" ht="15" customHeight="1">
      <c r="A1667" s="91">
        <v>26</v>
      </c>
      <c r="B1667" s="31" t="s">
        <v>5152</v>
      </c>
      <c r="C1667" s="31" t="s">
        <v>5153</v>
      </c>
      <c r="D1667" s="29" t="s">
        <v>1248</v>
      </c>
      <c r="E1667" s="91">
        <v>4</v>
      </c>
      <c r="F1667" s="31" t="s">
        <v>5224</v>
      </c>
      <c r="G1667" s="26" t="s">
        <v>1292</v>
      </c>
      <c r="H1667" s="26"/>
      <c r="I1667" s="26" t="s">
        <v>45</v>
      </c>
      <c r="J1667" s="91">
        <v>2</v>
      </c>
      <c r="K1667" s="91">
        <v>2</v>
      </c>
      <c r="L1667" s="91"/>
      <c r="M1667" s="53"/>
      <c r="N1667" s="91"/>
      <c r="O1667" s="91"/>
      <c r="P1667" s="36">
        <v>45</v>
      </c>
      <c r="Q1667" s="36" t="s">
        <v>395</v>
      </c>
      <c r="R1667" s="44"/>
      <c r="S1667" s="126">
        <v>30</v>
      </c>
      <c r="T1667" s="126" cm="1">
        <f t="array" ref="T1667">_xlfn.IFS(Q1667="始業～就業（8:30～17:15）",R1667*7.75,Q1667="日の入り～日の出",R1667*12,Q1667="その他",S1667)</f>
        <v>30</v>
      </c>
      <c r="U1667" s="35" t="s">
        <v>4948</v>
      </c>
    </row>
    <row r="1668" spans="1:21" s="7" customFormat="1" ht="15" customHeight="1">
      <c r="A1668" s="91">
        <v>26</v>
      </c>
      <c r="B1668" s="31" t="s">
        <v>5152</v>
      </c>
      <c r="C1668" s="31" t="s">
        <v>5153</v>
      </c>
      <c r="D1668" s="29" t="s">
        <v>1248</v>
      </c>
      <c r="E1668" s="91">
        <v>4</v>
      </c>
      <c r="F1668" s="31" t="s">
        <v>5224</v>
      </c>
      <c r="G1668" s="26" t="s">
        <v>1293</v>
      </c>
      <c r="H1668" s="26"/>
      <c r="I1668" s="26" t="s">
        <v>52</v>
      </c>
      <c r="J1668" s="91">
        <v>1</v>
      </c>
      <c r="K1668" s="91">
        <v>1</v>
      </c>
      <c r="L1668" s="91"/>
      <c r="M1668" s="53"/>
      <c r="N1668" s="91"/>
      <c r="O1668" s="91"/>
      <c r="P1668" s="36">
        <v>25</v>
      </c>
      <c r="Q1668" s="36" t="s">
        <v>395</v>
      </c>
      <c r="R1668" s="44">
        <v>1</v>
      </c>
      <c r="S1668" s="126">
        <v>1</v>
      </c>
      <c r="T1668" s="126" cm="1">
        <f t="array" ref="T1668">_xlfn.IFS(Q1668="始業～就業（8:30～17:15）",R1668*7.75,Q1668="日の入り～日の出",R1668*12,Q1668="その他",S1668)</f>
        <v>1</v>
      </c>
      <c r="U1668" s="35" t="s">
        <v>323</v>
      </c>
    </row>
    <row r="1669" spans="1:21" s="7" customFormat="1" ht="15" customHeight="1">
      <c r="A1669" s="91">
        <v>26</v>
      </c>
      <c r="B1669" s="31" t="s">
        <v>5152</v>
      </c>
      <c r="C1669" s="31" t="s">
        <v>5153</v>
      </c>
      <c r="D1669" s="29" t="s">
        <v>1248</v>
      </c>
      <c r="E1669" s="91">
        <v>1</v>
      </c>
      <c r="F1669" s="31" t="s">
        <v>886</v>
      </c>
      <c r="G1669" s="26" t="s">
        <v>886</v>
      </c>
      <c r="H1669" s="26" t="s">
        <v>6023</v>
      </c>
      <c r="I1669" s="26" t="s">
        <v>430</v>
      </c>
      <c r="J1669" s="91">
        <v>7</v>
      </c>
      <c r="K1669" s="91">
        <v>7</v>
      </c>
      <c r="L1669" s="91" t="s">
        <v>5019</v>
      </c>
      <c r="M1669" s="53">
        <v>10</v>
      </c>
      <c r="N1669" s="91"/>
      <c r="O1669" s="91"/>
      <c r="P1669" s="36">
        <v>275</v>
      </c>
      <c r="Q1669" s="36" t="s">
        <v>395</v>
      </c>
      <c r="R1669" s="44"/>
      <c r="S1669" s="126">
        <v>42</v>
      </c>
      <c r="T1669" s="126" cm="1">
        <f t="array" ref="T1669">_xlfn.IFS(Q1669="始業～就業（8:30～17:15）",R1669*7.75,Q1669="日の入り～日の出",R1669*12,Q1669="その他",S1669)</f>
        <v>42</v>
      </c>
      <c r="U1669" s="35" t="s">
        <v>5965</v>
      </c>
    </row>
    <row r="1670" spans="1:21" s="7" customFormat="1" ht="15" customHeight="1">
      <c r="A1670" s="91">
        <v>26</v>
      </c>
      <c r="B1670" s="31" t="s">
        <v>5152</v>
      </c>
      <c r="C1670" s="31" t="s">
        <v>5153</v>
      </c>
      <c r="D1670" s="29" t="s">
        <v>1248</v>
      </c>
      <c r="E1670" s="91">
        <v>1</v>
      </c>
      <c r="F1670" s="31" t="s">
        <v>886</v>
      </c>
      <c r="G1670" s="26" t="s">
        <v>886</v>
      </c>
      <c r="H1670" s="26"/>
      <c r="I1670" s="26" t="s">
        <v>45</v>
      </c>
      <c r="J1670" s="91">
        <v>15</v>
      </c>
      <c r="K1670" s="91">
        <v>30</v>
      </c>
      <c r="L1670" s="91"/>
      <c r="M1670" s="53"/>
      <c r="N1670" s="91"/>
      <c r="O1670" s="91"/>
      <c r="P1670" s="36">
        <v>45</v>
      </c>
      <c r="Q1670" s="36" t="s">
        <v>395</v>
      </c>
      <c r="R1670" s="44"/>
      <c r="S1670" s="126">
        <v>42</v>
      </c>
      <c r="T1670" s="126" cm="1">
        <f t="array" ref="T1670">_xlfn.IFS(Q1670="始業～就業（8:30～17:15）",R1670*7.75,Q1670="日の入り～日の出",R1670*12,Q1670="その他",S1670)</f>
        <v>42</v>
      </c>
      <c r="U1670" s="35" t="s">
        <v>4948</v>
      </c>
    </row>
    <row r="1671" spans="1:21" s="7" customFormat="1" ht="15" customHeight="1">
      <c r="A1671" s="91">
        <v>26</v>
      </c>
      <c r="B1671" s="31" t="s">
        <v>5152</v>
      </c>
      <c r="C1671" s="31" t="s">
        <v>5153</v>
      </c>
      <c r="D1671" s="29" t="s">
        <v>1248</v>
      </c>
      <c r="E1671" s="91">
        <v>1</v>
      </c>
      <c r="F1671" s="31" t="s">
        <v>886</v>
      </c>
      <c r="G1671" s="26" t="s">
        <v>886</v>
      </c>
      <c r="H1671" s="26"/>
      <c r="I1671" s="26" t="s">
        <v>45</v>
      </c>
      <c r="J1671" s="91">
        <v>3</v>
      </c>
      <c r="K1671" s="91">
        <v>6</v>
      </c>
      <c r="L1671" s="91"/>
      <c r="M1671" s="53"/>
      <c r="N1671" s="91"/>
      <c r="O1671" s="91"/>
      <c r="P1671" s="36">
        <v>45</v>
      </c>
      <c r="Q1671" s="36" t="s">
        <v>395</v>
      </c>
      <c r="R1671" s="44"/>
      <c r="S1671" s="126">
        <v>42</v>
      </c>
      <c r="T1671" s="126" cm="1">
        <f t="array" ref="T1671">_xlfn.IFS(Q1671="始業～就業（8:30～17:15）",R1671*7.75,Q1671="日の入り～日の出",R1671*12,Q1671="その他",S1671)</f>
        <v>42</v>
      </c>
      <c r="U1671" s="35" t="s">
        <v>4948</v>
      </c>
    </row>
    <row r="1672" spans="1:21" s="7" customFormat="1" ht="15" customHeight="1">
      <c r="A1672" s="91">
        <v>26</v>
      </c>
      <c r="B1672" s="31" t="s">
        <v>5152</v>
      </c>
      <c r="C1672" s="31" t="s">
        <v>5153</v>
      </c>
      <c r="D1672" s="29" t="s">
        <v>1248</v>
      </c>
      <c r="E1672" s="91">
        <v>1</v>
      </c>
      <c r="F1672" s="31" t="s">
        <v>886</v>
      </c>
      <c r="G1672" s="26" t="s">
        <v>886</v>
      </c>
      <c r="H1672" s="26"/>
      <c r="I1672" s="26" t="s">
        <v>45</v>
      </c>
      <c r="J1672" s="91">
        <v>4</v>
      </c>
      <c r="K1672" s="91">
        <v>8</v>
      </c>
      <c r="L1672" s="91"/>
      <c r="M1672" s="53"/>
      <c r="N1672" s="91"/>
      <c r="O1672" s="91"/>
      <c r="P1672" s="36">
        <v>45</v>
      </c>
      <c r="Q1672" s="36" t="s">
        <v>395</v>
      </c>
      <c r="R1672" s="44"/>
      <c r="S1672" s="126">
        <v>42</v>
      </c>
      <c r="T1672" s="126" cm="1">
        <f t="array" ref="T1672">_xlfn.IFS(Q1672="始業～就業（8:30～17:15）",R1672*7.75,Q1672="日の入り～日の出",R1672*12,Q1672="その他",S1672)</f>
        <v>42</v>
      </c>
      <c r="U1672" s="35" t="s">
        <v>4948</v>
      </c>
    </row>
    <row r="1673" spans="1:21" s="7" customFormat="1" ht="15" customHeight="1">
      <c r="A1673" s="91">
        <v>26</v>
      </c>
      <c r="B1673" s="31" t="s">
        <v>5152</v>
      </c>
      <c r="C1673" s="31" t="s">
        <v>5153</v>
      </c>
      <c r="D1673" s="29" t="s">
        <v>1248</v>
      </c>
      <c r="E1673" s="91">
        <v>1</v>
      </c>
      <c r="F1673" s="31" t="s">
        <v>886</v>
      </c>
      <c r="G1673" s="26" t="s">
        <v>886</v>
      </c>
      <c r="H1673" s="26" t="s">
        <v>6024</v>
      </c>
      <c r="I1673" s="26" t="s">
        <v>430</v>
      </c>
      <c r="J1673" s="91">
        <v>2</v>
      </c>
      <c r="K1673" s="91">
        <v>2</v>
      </c>
      <c r="L1673" s="91" t="s">
        <v>5019</v>
      </c>
      <c r="M1673" s="53">
        <v>10</v>
      </c>
      <c r="N1673" s="91"/>
      <c r="O1673" s="91"/>
      <c r="P1673" s="36">
        <v>440</v>
      </c>
      <c r="Q1673" s="36" t="s">
        <v>395</v>
      </c>
      <c r="R1673" s="44"/>
      <c r="S1673" s="126">
        <v>42</v>
      </c>
      <c r="T1673" s="126" cm="1">
        <f t="array" ref="T1673">_xlfn.IFS(Q1673="始業～就業（8:30～17:15）",R1673*7.75,Q1673="日の入り～日の出",R1673*12,Q1673="その他",S1673)</f>
        <v>42</v>
      </c>
      <c r="U1673" s="35" t="s">
        <v>304</v>
      </c>
    </row>
    <row r="1674" spans="1:21" s="7" customFormat="1" ht="15" customHeight="1">
      <c r="A1674" s="91">
        <v>26</v>
      </c>
      <c r="B1674" s="31" t="s">
        <v>5152</v>
      </c>
      <c r="C1674" s="31" t="s">
        <v>5153</v>
      </c>
      <c r="D1674" s="29" t="s">
        <v>1248</v>
      </c>
      <c r="E1674" s="91">
        <v>1</v>
      </c>
      <c r="F1674" s="31" t="s">
        <v>37</v>
      </c>
      <c r="G1674" s="26" t="s">
        <v>37</v>
      </c>
      <c r="H1674" s="26"/>
      <c r="I1674" s="26" t="s">
        <v>1294</v>
      </c>
      <c r="J1674" s="91">
        <v>3</v>
      </c>
      <c r="K1674" s="91">
        <v>3</v>
      </c>
      <c r="L1674" s="91"/>
      <c r="M1674" s="53"/>
      <c r="N1674" s="91"/>
      <c r="O1674" s="91"/>
      <c r="P1674" s="36">
        <v>80</v>
      </c>
      <c r="Q1674" s="36" t="s">
        <v>5041</v>
      </c>
      <c r="R1674" s="44">
        <v>250</v>
      </c>
      <c r="S1674" s="126"/>
      <c r="T1674" s="126" cm="1">
        <f t="array" ref="T1674">_xlfn.IFS(Q1674="始業～就業（8:30～17:15）",R1674*7.75,Q1674="日の入り～日の出",R1674*12,Q1674="その他",S1674)</f>
        <v>3000</v>
      </c>
      <c r="U1674" s="35" t="s">
        <v>4982</v>
      </c>
    </row>
    <row r="1675" spans="1:21" s="7" customFormat="1" ht="15" customHeight="1">
      <c r="A1675" s="91">
        <v>26</v>
      </c>
      <c r="B1675" s="31" t="s">
        <v>5152</v>
      </c>
      <c r="C1675" s="31" t="s">
        <v>5153</v>
      </c>
      <c r="D1675" s="29" t="s">
        <v>1248</v>
      </c>
      <c r="E1675" s="91">
        <v>1</v>
      </c>
      <c r="F1675" s="31" t="s">
        <v>37</v>
      </c>
      <c r="G1675" s="26" t="s">
        <v>37</v>
      </c>
      <c r="H1675" s="26" t="s">
        <v>6022</v>
      </c>
      <c r="I1675" s="26" t="s">
        <v>430</v>
      </c>
      <c r="J1675" s="91">
        <v>3</v>
      </c>
      <c r="K1675" s="91">
        <v>3</v>
      </c>
      <c r="L1675" s="91" t="s">
        <v>5019</v>
      </c>
      <c r="M1675" s="53">
        <v>5</v>
      </c>
      <c r="N1675" s="91"/>
      <c r="O1675" s="91" t="s">
        <v>5019</v>
      </c>
      <c r="P1675" s="36">
        <v>110</v>
      </c>
      <c r="Q1675" s="36" t="s">
        <v>5041</v>
      </c>
      <c r="R1675" s="44">
        <v>250</v>
      </c>
      <c r="S1675" s="126"/>
      <c r="T1675" s="126" cm="1">
        <f t="array" ref="T1675">_xlfn.IFS(Q1675="始業～就業（8:30～17:15）",R1675*7.75,Q1675="日の入り～日の出",R1675*12,Q1675="その他",S1675)</f>
        <v>3000</v>
      </c>
      <c r="U1675" s="35" t="s">
        <v>5964</v>
      </c>
    </row>
    <row r="1676" spans="1:21" s="7" customFormat="1" ht="15" customHeight="1">
      <c r="A1676" s="91">
        <v>26</v>
      </c>
      <c r="B1676" s="31" t="s">
        <v>5152</v>
      </c>
      <c r="C1676" s="31" t="s">
        <v>5153</v>
      </c>
      <c r="D1676" s="29" t="s">
        <v>1248</v>
      </c>
      <c r="E1676" s="91">
        <v>1</v>
      </c>
      <c r="F1676" s="31" t="s">
        <v>37</v>
      </c>
      <c r="G1676" s="26" t="s">
        <v>37</v>
      </c>
      <c r="H1676" s="26" t="s">
        <v>6025</v>
      </c>
      <c r="I1676" s="26" t="s">
        <v>1295</v>
      </c>
      <c r="J1676" s="91">
        <v>2</v>
      </c>
      <c r="K1676" s="91">
        <v>2</v>
      </c>
      <c r="L1676" s="91" t="s">
        <v>5019</v>
      </c>
      <c r="M1676" s="53">
        <v>5</v>
      </c>
      <c r="N1676" s="91"/>
      <c r="O1676" s="91" t="s">
        <v>5019</v>
      </c>
      <c r="P1676" s="36">
        <v>165</v>
      </c>
      <c r="Q1676" s="36" t="s">
        <v>5041</v>
      </c>
      <c r="R1676" s="44">
        <v>250</v>
      </c>
      <c r="S1676" s="126"/>
      <c r="T1676" s="126" cm="1">
        <f t="array" ref="T1676">_xlfn.IFS(Q1676="始業～就業（8:30～17:15）",R1676*7.75,Q1676="日の入り～日の出",R1676*12,Q1676="その他",S1676)</f>
        <v>3000</v>
      </c>
      <c r="U1676" s="35" t="s">
        <v>308</v>
      </c>
    </row>
    <row r="1677" spans="1:21" s="7" customFormat="1" ht="15" customHeight="1">
      <c r="A1677" s="91">
        <v>26</v>
      </c>
      <c r="B1677" s="31" t="s">
        <v>5152</v>
      </c>
      <c r="C1677" s="31" t="s">
        <v>5153</v>
      </c>
      <c r="D1677" s="29" t="s">
        <v>1248</v>
      </c>
      <c r="E1677" s="91">
        <v>1</v>
      </c>
      <c r="F1677" s="31" t="s">
        <v>37</v>
      </c>
      <c r="G1677" s="26" t="s">
        <v>37</v>
      </c>
      <c r="H1677" s="26" t="s">
        <v>6022</v>
      </c>
      <c r="I1677" s="26" t="s">
        <v>430</v>
      </c>
      <c r="J1677" s="91">
        <v>2</v>
      </c>
      <c r="K1677" s="91">
        <v>2</v>
      </c>
      <c r="L1677" s="91" t="s">
        <v>5019</v>
      </c>
      <c r="M1677" s="53">
        <v>5</v>
      </c>
      <c r="N1677" s="91"/>
      <c r="O1677" s="91" t="s">
        <v>5019</v>
      </c>
      <c r="P1677" s="36">
        <v>220</v>
      </c>
      <c r="Q1677" s="36" t="s">
        <v>5041</v>
      </c>
      <c r="R1677" s="44">
        <v>250</v>
      </c>
      <c r="S1677" s="126"/>
      <c r="T1677" s="126" cm="1">
        <f t="array" ref="T1677">_xlfn.IFS(Q1677="始業～就業（8:30～17:15）",R1677*7.75,Q1677="日の入り～日の出",R1677*12,Q1677="その他",S1677)</f>
        <v>3000</v>
      </c>
      <c r="U1677" s="35" t="s">
        <v>308</v>
      </c>
    </row>
    <row r="1678" spans="1:21" s="7" customFormat="1" ht="15" customHeight="1">
      <c r="A1678" s="91">
        <v>26</v>
      </c>
      <c r="B1678" s="31" t="s">
        <v>5152</v>
      </c>
      <c r="C1678" s="31" t="s">
        <v>5153</v>
      </c>
      <c r="D1678" s="29" t="s">
        <v>1248</v>
      </c>
      <c r="E1678" s="91">
        <v>1</v>
      </c>
      <c r="F1678" s="31" t="s">
        <v>37</v>
      </c>
      <c r="G1678" s="26" t="s">
        <v>37</v>
      </c>
      <c r="H1678" s="26"/>
      <c r="I1678" s="26" t="s">
        <v>211</v>
      </c>
      <c r="J1678" s="91">
        <v>1</v>
      </c>
      <c r="K1678" s="91">
        <v>1</v>
      </c>
      <c r="L1678" s="91"/>
      <c r="M1678" s="53"/>
      <c r="N1678" s="91"/>
      <c r="O1678" s="91"/>
      <c r="P1678" s="36">
        <v>32</v>
      </c>
      <c r="Q1678" s="36" t="s">
        <v>5041</v>
      </c>
      <c r="R1678" s="44">
        <v>250</v>
      </c>
      <c r="S1678" s="126"/>
      <c r="T1678" s="126" cm="1">
        <f t="array" ref="T1678">_xlfn.IFS(Q1678="始業～就業（8:30～17:15）",R1678*7.75,Q1678="日の入り～日の出",R1678*12,Q1678="その他",S1678)</f>
        <v>3000</v>
      </c>
      <c r="U1678" s="35" t="s">
        <v>357</v>
      </c>
    </row>
    <row r="1679" spans="1:21" s="7" customFormat="1" ht="15" customHeight="1">
      <c r="A1679" s="91">
        <v>26</v>
      </c>
      <c r="B1679" s="31" t="s">
        <v>5152</v>
      </c>
      <c r="C1679" s="31" t="s">
        <v>5153</v>
      </c>
      <c r="D1679" s="29" t="s">
        <v>1248</v>
      </c>
      <c r="E1679" s="91">
        <v>1</v>
      </c>
      <c r="F1679" s="31" t="s">
        <v>37</v>
      </c>
      <c r="G1679" s="26" t="s">
        <v>37</v>
      </c>
      <c r="H1679" s="26" t="s">
        <v>6022</v>
      </c>
      <c r="I1679" s="26" t="s">
        <v>430</v>
      </c>
      <c r="J1679" s="91">
        <v>1</v>
      </c>
      <c r="K1679" s="91">
        <v>1</v>
      </c>
      <c r="L1679" s="91" t="s">
        <v>5019</v>
      </c>
      <c r="M1679" s="53">
        <v>5</v>
      </c>
      <c r="N1679" s="91"/>
      <c r="O1679" s="91" t="s">
        <v>5019</v>
      </c>
      <c r="P1679" s="36">
        <v>110</v>
      </c>
      <c r="Q1679" s="36" t="s">
        <v>5041</v>
      </c>
      <c r="R1679" s="44">
        <v>250</v>
      </c>
      <c r="S1679" s="126"/>
      <c r="T1679" s="126" cm="1">
        <f t="array" ref="T1679">_xlfn.IFS(Q1679="始業～就業（8:30～17:15）",R1679*7.75,Q1679="日の入り～日の出",R1679*12,Q1679="その他",S1679)</f>
        <v>3000</v>
      </c>
      <c r="U1679" s="35" t="s">
        <v>5964</v>
      </c>
    </row>
    <row r="1680" spans="1:21" s="7" customFormat="1" ht="15" customHeight="1">
      <c r="A1680" s="91">
        <v>27</v>
      </c>
      <c r="B1680" s="31" t="s">
        <v>5152</v>
      </c>
      <c r="C1680" s="31" t="s">
        <v>5154</v>
      </c>
      <c r="D1680" s="29" t="s">
        <v>1296</v>
      </c>
      <c r="E1680" s="91">
        <v>1</v>
      </c>
      <c r="F1680" s="31" t="s">
        <v>5224</v>
      </c>
      <c r="G1680" s="26" t="s">
        <v>1297</v>
      </c>
      <c r="H1680" s="26"/>
      <c r="I1680" s="26" t="s">
        <v>98</v>
      </c>
      <c r="J1680" s="91">
        <v>2</v>
      </c>
      <c r="K1680" s="91">
        <v>2</v>
      </c>
      <c r="L1680" s="91"/>
      <c r="M1680" s="53"/>
      <c r="N1680" s="91"/>
      <c r="O1680" s="91"/>
      <c r="P1680" s="36">
        <v>23</v>
      </c>
      <c r="Q1680" s="36" t="s">
        <v>5303</v>
      </c>
      <c r="R1680" s="44">
        <v>170</v>
      </c>
      <c r="S1680" s="126"/>
      <c r="T1680" s="126" cm="1">
        <f t="array" ref="T1680">_xlfn.IFS(Q1680="始業～就業（8:30～17:15）",R1680*7.75,Q1680="日の入り～日の出",R1680*12,Q1680="その他",S1680)</f>
        <v>1317.5</v>
      </c>
      <c r="U1680" s="35" t="s">
        <v>336</v>
      </c>
    </row>
    <row r="1681" spans="1:21" s="7" customFormat="1" ht="15" customHeight="1">
      <c r="A1681" s="91">
        <v>27</v>
      </c>
      <c r="B1681" s="31" t="s">
        <v>5152</v>
      </c>
      <c r="C1681" s="31" t="s">
        <v>5154</v>
      </c>
      <c r="D1681" s="29" t="s">
        <v>1296</v>
      </c>
      <c r="E1681" s="91">
        <v>1</v>
      </c>
      <c r="F1681" s="31" t="s">
        <v>5224</v>
      </c>
      <c r="G1681" s="26" t="s">
        <v>1297</v>
      </c>
      <c r="H1681" s="26"/>
      <c r="I1681" s="26" t="s">
        <v>98</v>
      </c>
      <c r="J1681" s="91">
        <v>2</v>
      </c>
      <c r="K1681" s="91">
        <v>2</v>
      </c>
      <c r="L1681" s="91"/>
      <c r="M1681" s="53"/>
      <c r="N1681" s="91"/>
      <c r="O1681" s="91"/>
      <c r="P1681" s="36">
        <v>23</v>
      </c>
      <c r="Q1681" s="36" t="s">
        <v>5303</v>
      </c>
      <c r="R1681" s="44">
        <v>170</v>
      </c>
      <c r="S1681" s="126"/>
      <c r="T1681" s="126" cm="1">
        <f t="array" ref="T1681">_xlfn.IFS(Q1681="始業～就業（8:30～17:15）",R1681*7.75,Q1681="日の入り～日の出",R1681*12,Q1681="その他",S1681)</f>
        <v>1317.5</v>
      </c>
      <c r="U1681" s="35" t="s">
        <v>336</v>
      </c>
    </row>
    <row r="1682" spans="1:21" s="7" customFormat="1" ht="15" customHeight="1">
      <c r="A1682" s="91">
        <v>27</v>
      </c>
      <c r="B1682" s="31" t="s">
        <v>5152</v>
      </c>
      <c r="C1682" s="31" t="s">
        <v>5154</v>
      </c>
      <c r="D1682" s="29" t="s">
        <v>1296</v>
      </c>
      <c r="E1682" s="91">
        <v>1</v>
      </c>
      <c r="F1682" s="31" t="s">
        <v>5224</v>
      </c>
      <c r="G1682" s="26" t="s">
        <v>1297</v>
      </c>
      <c r="H1682" s="26"/>
      <c r="I1682" s="26" t="s">
        <v>385</v>
      </c>
      <c r="J1682" s="91">
        <v>4</v>
      </c>
      <c r="K1682" s="91">
        <v>12</v>
      </c>
      <c r="L1682" s="91"/>
      <c r="M1682" s="53"/>
      <c r="N1682" s="91"/>
      <c r="O1682" s="91"/>
      <c r="P1682" s="36">
        <v>33.5</v>
      </c>
      <c r="Q1682" s="36" t="s">
        <v>5303</v>
      </c>
      <c r="R1682" s="44">
        <v>170</v>
      </c>
      <c r="S1682" s="126"/>
      <c r="T1682" s="126" cm="1">
        <f t="array" ref="T1682">_xlfn.IFS(Q1682="始業～就業（8:30～17:15）",R1682*7.75,Q1682="日の入り～日の出",R1682*12,Q1682="その他",S1682)</f>
        <v>1317.5</v>
      </c>
      <c r="U1682" s="35" t="s">
        <v>5010</v>
      </c>
    </row>
    <row r="1683" spans="1:21" s="7" customFormat="1" ht="15" customHeight="1">
      <c r="A1683" s="91">
        <v>27</v>
      </c>
      <c r="B1683" s="31" t="s">
        <v>5152</v>
      </c>
      <c r="C1683" s="31" t="s">
        <v>5154</v>
      </c>
      <c r="D1683" s="29" t="s">
        <v>1296</v>
      </c>
      <c r="E1683" s="91">
        <v>1</v>
      </c>
      <c r="F1683" s="31" t="s">
        <v>5224</v>
      </c>
      <c r="G1683" s="26" t="s">
        <v>872</v>
      </c>
      <c r="H1683" s="26"/>
      <c r="I1683" s="26" t="s">
        <v>403</v>
      </c>
      <c r="J1683" s="91">
        <v>5</v>
      </c>
      <c r="K1683" s="91">
        <v>5</v>
      </c>
      <c r="L1683" s="91"/>
      <c r="M1683" s="53"/>
      <c r="N1683" s="91"/>
      <c r="O1683" s="91"/>
      <c r="P1683" s="36">
        <v>35</v>
      </c>
      <c r="Q1683" s="36" t="s">
        <v>5301</v>
      </c>
      <c r="R1683" s="44"/>
      <c r="S1683" s="126">
        <v>23</v>
      </c>
      <c r="T1683" s="126" cm="1">
        <f t="array" ref="T1683">_xlfn.IFS(Q1683="始業～就業（8:30～17:15）",R1683*7.75,Q1683="日の入り～日の出",R1683*12,Q1683="その他",S1683)</f>
        <v>23</v>
      </c>
      <c r="U1683" s="35" t="s">
        <v>56</v>
      </c>
    </row>
    <row r="1684" spans="1:21" s="7" customFormat="1" ht="15" customHeight="1">
      <c r="A1684" s="91">
        <v>27</v>
      </c>
      <c r="B1684" s="31" t="s">
        <v>5152</v>
      </c>
      <c r="C1684" s="31" t="s">
        <v>5154</v>
      </c>
      <c r="D1684" s="29" t="s">
        <v>1296</v>
      </c>
      <c r="E1684" s="91">
        <v>1</v>
      </c>
      <c r="F1684" s="31" t="s">
        <v>5224</v>
      </c>
      <c r="G1684" s="26" t="s">
        <v>1298</v>
      </c>
      <c r="H1684" s="26"/>
      <c r="I1684" s="26" t="s">
        <v>98</v>
      </c>
      <c r="J1684" s="91">
        <v>3</v>
      </c>
      <c r="K1684" s="91">
        <v>3</v>
      </c>
      <c r="L1684" s="91"/>
      <c r="M1684" s="53"/>
      <c r="N1684" s="91"/>
      <c r="O1684" s="91"/>
      <c r="P1684" s="36">
        <v>23</v>
      </c>
      <c r="Q1684" s="36" t="s">
        <v>5301</v>
      </c>
      <c r="R1684" s="44"/>
      <c r="S1684" s="126">
        <v>93</v>
      </c>
      <c r="T1684" s="126" cm="1">
        <f t="array" ref="T1684">_xlfn.IFS(Q1684="始業～就業（8:30～17:15）",R1684*7.75,Q1684="日の入り～日の出",R1684*12,Q1684="その他",S1684)</f>
        <v>93</v>
      </c>
      <c r="U1684" s="35" t="s">
        <v>336</v>
      </c>
    </row>
    <row r="1685" spans="1:21" s="7" customFormat="1" ht="15" customHeight="1">
      <c r="A1685" s="91">
        <v>27</v>
      </c>
      <c r="B1685" s="31" t="s">
        <v>5152</v>
      </c>
      <c r="C1685" s="31" t="s">
        <v>5154</v>
      </c>
      <c r="D1685" s="29" t="s">
        <v>1296</v>
      </c>
      <c r="E1685" s="91">
        <v>1</v>
      </c>
      <c r="F1685" s="31" t="s">
        <v>5224</v>
      </c>
      <c r="G1685" s="26" t="s">
        <v>1298</v>
      </c>
      <c r="H1685" s="26"/>
      <c r="I1685" s="26" t="s">
        <v>52</v>
      </c>
      <c r="J1685" s="91">
        <v>1</v>
      </c>
      <c r="K1685" s="91">
        <v>1</v>
      </c>
      <c r="L1685" s="91"/>
      <c r="M1685" s="53"/>
      <c r="N1685" s="91"/>
      <c r="O1685" s="91"/>
      <c r="P1685" s="36">
        <v>25</v>
      </c>
      <c r="Q1685" s="36" t="s">
        <v>5301</v>
      </c>
      <c r="R1685" s="44"/>
      <c r="S1685" s="126">
        <v>93</v>
      </c>
      <c r="T1685" s="126" cm="1">
        <f t="array" ref="T1685">_xlfn.IFS(Q1685="始業～就業（8:30～17:15）",R1685*7.75,Q1685="日の入り～日の出",R1685*12,Q1685="その他",S1685)</f>
        <v>93</v>
      </c>
      <c r="U1685" s="35" t="s">
        <v>51</v>
      </c>
    </row>
    <row r="1686" spans="1:21" s="7" customFormat="1" ht="15" customHeight="1">
      <c r="A1686" s="91">
        <v>27</v>
      </c>
      <c r="B1686" s="31" t="s">
        <v>5152</v>
      </c>
      <c r="C1686" s="31" t="s">
        <v>5154</v>
      </c>
      <c r="D1686" s="29" t="s">
        <v>1296</v>
      </c>
      <c r="E1686" s="91">
        <v>1</v>
      </c>
      <c r="F1686" s="31" t="s">
        <v>5224</v>
      </c>
      <c r="G1686" s="26" t="s">
        <v>827</v>
      </c>
      <c r="H1686" s="26"/>
      <c r="I1686" s="26" t="s">
        <v>52</v>
      </c>
      <c r="J1686" s="91">
        <v>1</v>
      </c>
      <c r="K1686" s="91">
        <v>1</v>
      </c>
      <c r="L1686" s="91"/>
      <c r="M1686" s="53"/>
      <c r="N1686" s="91"/>
      <c r="O1686" s="91"/>
      <c r="P1686" s="36">
        <v>25</v>
      </c>
      <c r="Q1686" s="36" t="s">
        <v>5301</v>
      </c>
      <c r="R1686" s="44"/>
      <c r="S1686" s="126">
        <v>9</v>
      </c>
      <c r="T1686" s="126" cm="1">
        <f t="array" ref="T1686">_xlfn.IFS(Q1686="始業～就業（8:30～17:15）",R1686*7.75,Q1686="日の入り～日の出",R1686*12,Q1686="その他",S1686)</f>
        <v>9</v>
      </c>
      <c r="U1686" s="35" t="s">
        <v>51</v>
      </c>
    </row>
    <row r="1687" spans="1:21" s="7" customFormat="1" ht="15" customHeight="1">
      <c r="A1687" s="91">
        <v>27</v>
      </c>
      <c r="B1687" s="31" t="s">
        <v>5152</v>
      </c>
      <c r="C1687" s="31" t="s">
        <v>5154</v>
      </c>
      <c r="D1687" s="29" t="s">
        <v>1296</v>
      </c>
      <c r="E1687" s="91">
        <v>1</v>
      </c>
      <c r="F1687" s="31" t="s">
        <v>5224</v>
      </c>
      <c r="G1687" s="26" t="s">
        <v>1299</v>
      </c>
      <c r="H1687" s="26"/>
      <c r="I1687" s="26" t="s">
        <v>52</v>
      </c>
      <c r="J1687" s="91">
        <v>2</v>
      </c>
      <c r="K1687" s="91">
        <v>2</v>
      </c>
      <c r="L1687" s="91"/>
      <c r="M1687" s="53"/>
      <c r="N1687" s="91"/>
      <c r="O1687" s="91"/>
      <c r="P1687" s="36">
        <v>25</v>
      </c>
      <c r="Q1687" s="36" t="s">
        <v>5301</v>
      </c>
      <c r="R1687" s="44"/>
      <c r="S1687" s="126">
        <v>23</v>
      </c>
      <c r="T1687" s="126" cm="1">
        <f t="array" ref="T1687">_xlfn.IFS(Q1687="始業～就業（8:30～17:15）",R1687*7.75,Q1687="日の入り～日の出",R1687*12,Q1687="その他",S1687)</f>
        <v>23</v>
      </c>
      <c r="U1687" s="35" t="s">
        <v>51</v>
      </c>
    </row>
    <row r="1688" spans="1:21" s="7" customFormat="1" ht="15" customHeight="1">
      <c r="A1688" s="91">
        <v>27</v>
      </c>
      <c r="B1688" s="31" t="s">
        <v>5152</v>
      </c>
      <c r="C1688" s="31" t="s">
        <v>5154</v>
      </c>
      <c r="D1688" s="29" t="s">
        <v>1296</v>
      </c>
      <c r="E1688" s="91">
        <v>1</v>
      </c>
      <c r="F1688" s="31" t="s">
        <v>5224</v>
      </c>
      <c r="G1688" s="26" t="s">
        <v>1300</v>
      </c>
      <c r="H1688" s="26"/>
      <c r="I1688" s="26" t="s">
        <v>405</v>
      </c>
      <c r="J1688" s="91">
        <v>1</v>
      </c>
      <c r="K1688" s="91">
        <v>1</v>
      </c>
      <c r="L1688" s="91"/>
      <c r="M1688" s="53"/>
      <c r="N1688" s="91"/>
      <c r="O1688" s="91"/>
      <c r="P1688" s="36">
        <v>18</v>
      </c>
      <c r="Q1688" s="36" t="s">
        <v>5301</v>
      </c>
      <c r="R1688" s="44"/>
      <c r="S1688" s="126">
        <v>93</v>
      </c>
      <c r="T1688" s="126" cm="1">
        <f t="array" ref="T1688">_xlfn.IFS(Q1688="始業～就業（8:30～17:15）",R1688*7.75,Q1688="日の入り～日の出",R1688*12,Q1688="その他",S1688)</f>
        <v>93</v>
      </c>
      <c r="U1688" s="35" t="s">
        <v>309</v>
      </c>
    </row>
    <row r="1689" spans="1:21" s="7" customFormat="1" ht="15" customHeight="1">
      <c r="A1689" s="91">
        <v>27</v>
      </c>
      <c r="B1689" s="31" t="s">
        <v>5152</v>
      </c>
      <c r="C1689" s="31" t="s">
        <v>5154</v>
      </c>
      <c r="D1689" s="29" t="s">
        <v>1296</v>
      </c>
      <c r="E1689" s="91">
        <v>1</v>
      </c>
      <c r="F1689" s="31" t="s">
        <v>5224</v>
      </c>
      <c r="G1689" s="26" t="s">
        <v>1301</v>
      </c>
      <c r="H1689" s="26"/>
      <c r="I1689" s="26" t="s">
        <v>98</v>
      </c>
      <c r="J1689" s="91">
        <v>1</v>
      </c>
      <c r="K1689" s="91">
        <v>1</v>
      </c>
      <c r="L1689" s="91"/>
      <c r="M1689" s="53"/>
      <c r="N1689" s="91"/>
      <c r="O1689" s="91"/>
      <c r="P1689" s="36">
        <v>23</v>
      </c>
      <c r="Q1689" s="36" t="s">
        <v>5301</v>
      </c>
      <c r="R1689" s="44"/>
      <c r="S1689" s="126">
        <v>93</v>
      </c>
      <c r="T1689" s="126" cm="1">
        <f t="array" ref="T1689">_xlfn.IFS(Q1689="始業～就業（8:30～17:15）",R1689*7.75,Q1689="日の入り～日の出",R1689*12,Q1689="その他",S1689)</f>
        <v>93</v>
      </c>
      <c r="U1689" s="35" t="s">
        <v>336</v>
      </c>
    </row>
    <row r="1690" spans="1:21" s="7" customFormat="1" ht="15" customHeight="1">
      <c r="A1690" s="91">
        <v>27</v>
      </c>
      <c r="B1690" s="31" t="s">
        <v>5152</v>
      </c>
      <c r="C1690" s="31" t="s">
        <v>5154</v>
      </c>
      <c r="D1690" s="29" t="s">
        <v>1296</v>
      </c>
      <c r="E1690" s="91">
        <v>1</v>
      </c>
      <c r="F1690" s="31" t="s">
        <v>5224</v>
      </c>
      <c r="G1690" s="26" t="s">
        <v>1178</v>
      </c>
      <c r="H1690" s="26"/>
      <c r="I1690" s="26" t="s">
        <v>640</v>
      </c>
      <c r="J1690" s="91">
        <v>1</v>
      </c>
      <c r="K1690" s="91">
        <v>1</v>
      </c>
      <c r="L1690" s="91"/>
      <c r="M1690" s="53"/>
      <c r="N1690" s="91"/>
      <c r="O1690" s="91"/>
      <c r="P1690" s="36">
        <v>40</v>
      </c>
      <c r="Q1690" s="36" t="s">
        <v>5301</v>
      </c>
      <c r="R1690" s="44"/>
      <c r="S1690" s="126">
        <v>14</v>
      </c>
      <c r="T1690" s="126" cm="1">
        <f t="array" ref="T1690">_xlfn.IFS(Q1690="始業～就業（8:30～17:15）",R1690*7.75,Q1690="日の入り～日の出",R1690*12,Q1690="その他",S1690)</f>
        <v>14</v>
      </c>
      <c r="U1690" s="35" t="s">
        <v>4966</v>
      </c>
    </row>
    <row r="1691" spans="1:21" s="7" customFormat="1" ht="15" customHeight="1">
      <c r="A1691" s="91">
        <v>27</v>
      </c>
      <c r="B1691" s="31" t="s">
        <v>5152</v>
      </c>
      <c r="C1691" s="31" t="s">
        <v>5154</v>
      </c>
      <c r="D1691" s="29" t="s">
        <v>1296</v>
      </c>
      <c r="E1691" s="91">
        <v>1</v>
      </c>
      <c r="F1691" s="31" t="s">
        <v>5224</v>
      </c>
      <c r="G1691" s="26" t="s">
        <v>1302</v>
      </c>
      <c r="H1691" s="26"/>
      <c r="I1691" s="26" t="s">
        <v>1303</v>
      </c>
      <c r="J1691" s="91">
        <v>1</v>
      </c>
      <c r="K1691" s="91">
        <v>1</v>
      </c>
      <c r="L1691" s="91"/>
      <c r="M1691" s="53"/>
      <c r="N1691" s="91"/>
      <c r="O1691" s="91"/>
      <c r="P1691" s="36">
        <v>75</v>
      </c>
      <c r="Q1691" s="36" t="s">
        <v>5311</v>
      </c>
      <c r="R1691" s="44">
        <v>244</v>
      </c>
      <c r="S1691" s="126"/>
      <c r="T1691" s="126" cm="1">
        <f t="array" ref="T1691">_xlfn.IFS(Q1691="始業～就業（8:30～17:15）",R1691*7.75,Q1691="日の入り～日の出",R1691*12,Q1691="その他",S1691)</f>
        <v>2928</v>
      </c>
      <c r="U1691" s="35" t="s">
        <v>134</v>
      </c>
    </row>
    <row r="1692" spans="1:21" s="7" customFormat="1" ht="15" customHeight="1">
      <c r="A1692" s="91">
        <v>27</v>
      </c>
      <c r="B1692" s="31" t="s">
        <v>5152</v>
      </c>
      <c r="C1692" s="31" t="s">
        <v>5154</v>
      </c>
      <c r="D1692" s="29" t="s">
        <v>1296</v>
      </c>
      <c r="E1692" s="91">
        <v>1</v>
      </c>
      <c r="F1692" s="31" t="s">
        <v>5224</v>
      </c>
      <c r="G1692" s="26" t="s">
        <v>1304</v>
      </c>
      <c r="H1692" s="26"/>
      <c r="I1692" s="26" t="s">
        <v>52</v>
      </c>
      <c r="J1692" s="91">
        <v>1</v>
      </c>
      <c r="K1692" s="91">
        <v>1</v>
      </c>
      <c r="L1692" s="91"/>
      <c r="M1692" s="53"/>
      <c r="N1692" s="91"/>
      <c r="O1692" s="91"/>
      <c r="P1692" s="36">
        <v>25</v>
      </c>
      <c r="Q1692" s="36" t="s">
        <v>5311</v>
      </c>
      <c r="R1692" s="44">
        <v>244</v>
      </c>
      <c r="S1692" s="126"/>
      <c r="T1692" s="126" cm="1">
        <f t="array" ref="T1692">_xlfn.IFS(Q1692="始業～就業（8:30～17:15）",R1692*7.75,Q1692="日の入り～日の出",R1692*12,Q1692="その他",S1692)</f>
        <v>2928</v>
      </c>
      <c r="U1692" s="35" t="s">
        <v>51</v>
      </c>
    </row>
    <row r="1693" spans="1:21" s="7" customFormat="1" ht="15" customHeight="1">
      <c r="A1693" s="91">
        <v>27</v>
      </c>
      <c r="B1693" s="31" t="s">
        <v>5152</v>
      </c>
      <c r="C1693" s="31" t="s">
        <v>5154</v>
      </c>
      <c r="D1693" s="29" t="s">
        <v>1296</v>
      </c>
      <c r="E1693" s="91">
        <v>1</v>
      </c>
      <c r="F1693" s="31" t="s">
        <v>5224</v>
      </c>
      <c r="G1693" s="26" t="s">
        <v>827</v>
      </c>
      <c r="H1693" s="26"/>
      <c r="I1693" s="26" t="s">
        <v>52</v>
      </c>
      <c r="J1693" s="91">
        <v>1</v>
      </c>
      <c r="K1693" s="91">
        <v>2</v>
      </c>
      <c r="L1693" s="91"/>
      <c r="M1693" s="53"/>
      <c r="N1693" s="91"/>
      <c r="O1693" s="91"/>
      <c r="P1693" s="36">
        <v>22.5</v>
      </c>
      <c r="Q1693" s="36" t="s">
        <v>5301</v>
      </c>
      <c r="R1693" s="44"/>
      <c r="S1693" s="126">
        <v>9</v>
      </c>
      <c r="T1693" s="126" cm="1">
        <f t="array" ref="T1693">_xlfn.IFS(Q1693="始業～就業（8:30～17:15）",R1693*7.75,Q1693="日の入り～日の出",R1693*12,Q1693="その他",S1693)</f>
        <v>9</v>
      </c>
      <c r="U1693" s="35" t="s">
        <v>51</v>
      </c>
    </row>
    <row r="1694" spans="1:21" s="7" customFormat="1" ht="15" customHeight="1">
      <c r="A1694" s="91">
        <v>27</v>
      </c>
      <c r="B1694" s="31" t="s">
        <v>5152</v>
      </c>
      <c r="C1694" s="31" t="s">
        <v>5154</v>
      </c>
      <c r="D1694" s="29" t="s">
        <v>1296</v>
      </c>
      <c r="E1694" s="91">
        <v>1</v>
      </c>
      <c r="F1694" s="31" t="s">
        <v>5224</v>
      </c>
      <c r="G1694" s="26" t="s">
        <v>1305</v>
      </c>
      <c r="H1694" s="26"/>
      <c r="I1694" s="26" t="s">
        <v>403</v>
      </c>
      <c r="J1694" s="91">
        <v>9</v>
      </c>
      <c r="K1694" s="91">
        <v>18</v>
      </c>
      <c r="L1694" s="91"/>
      <c r="M1694" s="53"/>
      <c r="N1694" s="91"/>
      <c r="O1694" s="91"/>
      <c r="P1694" s="36">
        <v>33.5</v>
      </c>
      <c r="Q1694" s="36" t="s">
        <v>5301</v>
      </c>
      <c r="R1694" s="44"/>
      <c r="S1694" s="126">
        <v>23</v>
      </c>
      <c r="T1694" s="126" cm="1">
        <f t="array" ref="T1694">_xlfn.IFS(Q1694="始業～就業（8:30～17:15）",R1694*7.75,Q1694="日の入り～日の出",R1694*12,Q1694="その他",S1694)</f>
        <v>23</v>
      </c>
      <c r="U1694" s="35" t="s">
        <v>56</v>
      </c>
    </row>
    <row r="1695" spans="1:21" s="7" customFormat="1" ht="15" customHeight="1">
      <c r="A1695" s="91">
        <v>27</v>
      </c>
      <c r="B1695" s="31" t="s">
        <v>5152</v>
      </c>
      <c r="C1695" s="31" t="s">
        <v>5154</v>
      </c>
      <c r="D1695" s="29" t="s">
        <v>1296</v>
      </c>
      <c r="E1695" s="91">
        <v>1</v>
      </c>
      <c r="F1695" s="31" t="s">
        <v>5224</v>
      </c>
      <c r="G1695" s="26" t="s">
        <v>33</v>
      </c>
      <c r="H1695" s="26"/>
      <c r="I1695" s="26" t="s">
        <v>403</v>
      </c>
      <c r="J1695" s="91">
        <v>6</v>
      </c>
      <c r="K1695" s="91">
        <v>12</v>
      </c>
      <c r="L1695" s="91"/>
      <c r="M1695" s="53"/>
      <c r="N1695" s="91"/>
      <c r="O1695" s="91"/>
      <c r="P1695" s="36">
        <v>33.5</v>
      </c>
      <c r="Q1695" s="36" t="s">
        <v>5303</v>
      </c>
      <c r="R1695" s="44">
        <v>170</v>
      </c>
      <c r="S1695" s="126"/>
      <c r="T1695" s="126" cm="1">
        <f t="array" ref="T1695">_xlfn.IFS(Q1695="始業～就業（8:30～17:15）",R1695*7.75,Q1695="日の入り～日の出",R1695*12,Q1695="その他",S1695)</f>
        <v>1317.5</v>
      </c>
      <c r="U1695" s="35" t="s">
        <v>56</v>
      </c>
    </row>
    <row r="1696" spans="1:21" s="7" customFormat="1" ht="15" customHeight="1">
      <c r="A1696" s="91">
        <v>27</v>
      </c>
      <c r="B1696" s="31" t="s">
        <v>5152</v>
      </c>
      <c r="C1696" s="31" t="s">
        <v>5154</v>
      </c>
      <c r="D1696" s="29" t="s">
        <v>1296</v>
      </c>
      <c r="E1696" s="91">
        <v>1</v>
      </c>
      <c r="F1696" s="31" t="s">
        <v>5224</v>
      </c>
      <c r="G1696" s="26" t="s">
        <v>827</v>
      </c>
      <c r="H1696" s="26"/>
      <c r="I1696" s="26" t="s">
        <v>52</v>
      </c>
      <c r="J1696" s="91">
        <v>1</v>
      </c>
      <c r="K1696" s="91">
        <v>2</v>
      </c>
      <c r="L1696" s="91"/>
      <c r="M1696" s="53"/>
      <c r="N1696" s="91"/>
      <c r="O1696" s="91"/>
      <c r="P1696" s="36">
        <v>22.5</v>
      </c>
      <c r="Q1696" s="36" t="s">
        <v>5301</v>
      </c>
      <c r="R1696" s="44"/>
      <c r="S1696" s="126">
        <v>9</v>
      </c>
      <c r="T1696" s="126" cm="1">
        <f t="array" ref="T1696">_xlfn.IFS(Q1696="始業～就業（8:30～17:15）",R1696*7.75,Q1696="日の入り～日の出",R1696*12,Q1696="その他",S1696)</f>
        <v>9</v>
      </c>
      <c r="U1696" s="35" t="s">
        <v>51</v>
      </c>
    </row>
    <row r="1697" spans="1:21" s="7" customFormat="1" ht="15" customHeight="1">
      <c r="A1697" s="91">
        <v>27</v>
      </c>
      <c r="B1697" s="31" t="s">
        <v>5152</v>
      </c>
      <c r="C1697" s="31" t="s">
        <v>5154</v>
      </c>
      <c r="D1697" s="29" t="s">
        <v>1296</v>
      </c>
      <c r="E1697" s="91">
        <v>1</v>
      </c>
      <c r="F1697" s="31" t="s">
        <v>5224</v>
      </c>
      <c r="G1697" s="26" t="s">
        <v>827</v>
      </c>
      <c r="H1697" s="26"/>
      <c r="I1697" s="26" t="s">
        <v>52</v>
      </c>
      <c r="J1697" s="91">
        <v>1</v>
      </c>
      <c r="K1697" s="91">
        <v>1</v>
      </c>
      <c r="L1697" s="91"/>
      <c r="M1697" s="53"/>
      <c r="N1697" s="91"/>
      <c r="O1697" s="91"/>
      <c r="P1697" s="36">
        <v>25</v>
      </c>
      <c r="Q1697" s="36" t="s">
        <v>5301</v>
      </c>
      <c r="R1697" s="44"/>
      <c r="S1697" s="126">
        <v>9</v>
      </c>
      <c r="T1697" s="126" cm="1">
        <f t="array" ref="T1697">_xlfn.IFS(Q1697="始業～就業（8:30～17:15）",R1697*7.75,Q1697="日の入り～日の出",R1697*12,Q1697="その他",S1697)</f>
        <v>9</v>
      </c>
      <c r="U1697" s="35" t="s">
        <v>51</v>
      </c>
    </row>
    <row r="1698" spans="1:21" s="7" customFormat="1" ht="15" customHeight="1">
      <c r="A1698" s="91">
        <v>27</v>
      </c>
      <c r="B1698" s="31" t="s">
        <v>5152</v>
      </c>
      <c r="C1698" s="31" t="s">
        <v>5154</v>
      </c>
      <c r="D1698" s="29" t="s">
        <v>1296</v>
      </c>
      <c r="E1698" s="91">
        <v>1</v>
      </c>
      <c r="F1698" s="31" t="s">
        <v>5224</v>
      </c>
      <c r="G1698" s="26" t="s">
        <v>1301</v>
      </c>
      <c r="H1698" s="26"/>
      <c r="I1698" s="26" t="s">
        <v>98</v>
      </c>
      <c r="J1698" s="91">
        <v>1</v>
      </c>
      <c r="K1698" s="91">
        <v>1</v>
      </c>
      <c r="L1698" s="91"/>
      <c r="M1698" s="53"/>
      <c r="N1698" s="91"/>
      <c r="O1698" s="91"/>
      <c r="P1698" s="36">
        <v>23</v>
      </c>
      <c r="Q1698" s="36" t="s">
        <v>5301</v>
      </c>
      <c r="R1698" s="44"/>
      <c r="S1698" s="126">
        <v>93</v>
      </c>
      <c r="T1698" s="126" cm="1">
        <f t="array" ref="T1698">_xlfn.IFS(Q1698="始業～就業（8:30～17:15）",R1698*7.75,Q1698="日の入り～日の出",R1698*12,Q1698="その他",S1698)</f>
        <v>93</v>
      </c>
      <c r="U1698" s="35" t="s">
        <v>336</v>
      </c>
    </row>
    <row r="1699" spans="1:21" s="7" customFormat="1" ht="15" customHeight="1">
      <c r="A1699" s="91">
        <v>27</v>
      </c>
      <c r="B1699" s="31" t="s">
        <v>5152</v>
      </c>
      <c r="C1699" s="31" t="s">
        <v>5154</v>
      </c>
      <c r="D1699" s="29" t="s">
        <v>1296</v>
      </c>
      <c r="E1699" s="91">
        <v>1</v>
      </c>
      <c r="F1699" s="31" t="s">
        <v>5224</v>
      </c>
      <c r="G1699" s="26" t="s">
        <v>1306</v>
      </c>
      <c r="H1699" s="26"/>
      <c r="I1699" s="26" t="s">
        <v>403</v>
      </c>
      <c r="J1699" s="91">
        <v>9</v>
      </c>
      <c r="K1699" s="91">
        <v>18</v>
      </c>
      <c r="L1699" s="91"/>
      <c r="M1699" s="53"/>
      <c r="N1699" s="91"/>
      <c r="O1699" s="91"/>
      <c r="P1699" s="36">
        <v>33.5</v>
      </c>
      <c r="Q1699" s="36" t="s">
        <v>5301</v>
      </c>
      <c r="R1699" s="44"/>
      <c r="S1699" s="126">
        <v>9</v>
      </c>
      <c r="T1699" s="126" cm="1">
        <f t="array" ref="T1699">_xlfn.IFS(Q1699="始業～就業（8:30～17:15）",R1699*7.75,Q1699="日の入り～日の出",R1699*12,Q1699="その他",S1699)</f>
        <v>9</v>
      </c>
      <c r="U1699" s="35" t="s">
        <v>56</v>
      </c>
    </row>
    <row r="1700" spans="1:21" s="7" customFormat="1" ht="15" customHeight="1">
      <c r="A1700" s="91">
        <v>27</v>
      </c>
      <c r="B1700" s="31" t="s">
        <v>5152</v>
      </c>
      <c r="C1700" s="31" t="s">
        <v>5154</v>
      </c>
      <c r="D1700" s="29" t="s">
        <v>1296</v>
      </c>
      <c r="E1700" s="91">
        <v>1</v>
      </c>
      <c r="F1700" s="31" t="s">
        <v>5233</v>
      </c>
      <c r="G1700" s="26" t="s">
        <v>37</v>
      </c>
      <c r="H1700" s="26" t="s">
        <v>287</v>
      </c>
      <c r="I1700" s="26" t="s">
        <v>430</v>
      </c>
      <c r="J1700" s="91">
        <v>3</v>
      </c>
      <c r="K1700" s="91">
        <v>3</v>
      </c>
      <c r="L1700" s="91" t="s">
        <v>5019</v>
      </c>
      <c r="M1700" s="53">
        <v>6</v>
      </c>
      <c r="N1700" s="91"/>
      <c r="O1700" s="91" t="s">
        <v>5019</v>
      </c>
      <c r="P1700" s="36">
        <v>415</v>
      </c>
      <c r="Q1700" s="36" t="s">
        <v>5041</v>
      </c>
      <c r="R1700" s="44">
        <v>244</v>
      </c>
      <c r="S1700" s="126"/>
      <c r="T1700" s="126" cm="1">
        <f t="array" ref="T1700">_xlfn.IFS(Q1700="始業～就業（8:30～17:15）",R1700*7.75,Q1700="日の入り～日の出",R1700*12,Q1700="その他",S1700)</f>
        <v>2928</v>
      </c>
      <c r="U1700" s="35" t="s">
        <v>304</v>
      </c>
    </row>
    <row r="1701" spans="1:21" s="7" customFormat="1" ht="15" customHeight="1">
      <c r="A1701" s="91">
        <v>27</v>
      </c>
      <c r="B1701" s="31" t="s">
        <v>5152</v>
      </c>
      <c r="C1701" s="31" t="s">
        <v>5154</v>
      </c>
      <c r="D1701" s="29" t="s">
        <v>1296</v>
      </c>
      <c r="E1701" s="91">
        <v>1</v>
      </c>
      <c r="F1701" s="31" t="s">
        <v>5233</v>
      </c>
      <c r="G1701" s="26" t="s">
        <v>37</v>
      </c>
      <c r="H1701" s="26"/>
      <c r="I1701" s="26" t="s">
        <v>52</v>
      </c>
      <c r="J1701" s="91">
        <v>1</v>
      </c>
      <c r="K1701" s="91">
        <v>1</v>
      </c>
      <c r="L1701" s="91"/>
      <c r="M1701" s="53"/>
      <c r="N1701" s="91"/>
      <c r="O1701" s="91"/>
      <c r="P1701" s="36">
        <v>25</v>
      </c>
      <c r="Q1701" s="36" t="s">
        <v>5041</v>
      </c>
      <c r="R1701" s="44">
        <v>244</v>
      </c>
      <c r="S1701" s="126"/>
      <c r="T1701" s="126" cm="1">
        <f t="array" ref="T1701">_xlfn.IFS(Q1701="始業～就業（8:30～17:15）",R1701*7.75,Q1701="日の入り～日の出",R1701*12,Q1701="その他",S1701)</f>
        <v>2928</v>
      </c>
      <c r="U1701" s="35" t="s">
        <v>51</v>
      </c>
    </row>
    <row r="1702" spans="1:21" s="7" customFormat="1" ht="15" customHeight="1">
      <c r="A1702" s="91">
        <v>28</v>
      </c>
      <c r="B1702" s="31" t="s">
        <v>5152</v>
      </c>
      <c r="C1702" s="31" t="s">
        <v>5154</v>
      </c>
      <c r="D1702" s="29" t="s">
        <v>1307</v>
      </c>
      <c r="E1702" s="91">
        <v>1</v>
      </c>
      <c r="F1702" s="31" t="s">
        <v>5224</v>
      </c>
      <c r="G1702" s="6" t="s">
        <v>5312</v>
      </c>
      <c r="H1702" s="26"/>
      <c r="I1702" s="26" t="s">
        <v>45</v>
      </c>
      <c r="J1702" s="91">
        <v>1</v>
      </c>
      <c r="K1702" s="91">
        <v>1</v>
      </c>
      <c r="L1702" s="91"/>
      <c r="M1702" s="53"/>
      <c r="N1702" s="91"/>
      <c r="O1702" s="91"/>
      <c r="P1702" s="36">
        <v>45</v>
      </c>
      <c r="Q1702" s="36" t="s">
        <v>5301</v>
      </c>
      <c r="R1702" s="44"/>
      <c r="S1702" s="126">
        <v>9</v>
      </c>
      <c r="T1702" s="126" cm="1">
        <f t="array" ref="T1702">_xlfn.IFS(Q1702="始業～就業（8:30～17:15）",R1702*7.75,Q1702="日の入り～日の出",R1702*12,Q1702="その他",S1702)</f>
        <v>9</v>
      </c>
      <c r="U1702" s="35" t="s">
        <v>4948</v>
      </c>
    </row>
    <row r="1703" spans="1:21" s="7" customFormat="1" ht="15" customHeight="1">
      <c r="A1703" s="91">
        <v>28</v>
      </c>
      <c r="B1703" s="31" t="s">
        <v>5152</v>
      </c>
      <c r="C1703" s="31" t="s">
        <v>5154</v>
      </c>
      <c r="D1703" s="29" t="s">
        <v>1307</v>
      </c>
      <c r="E1703" s="91">
        <v>1</v>
      </c>
      <c r="F1703" s="31" t="s">
        <v>5224</v>
      </c>
      <c r="G1703" s="59" t="s">
        <v>5313</v>
      </c>
      <c r="H1703" s="26"/>
      <c r="I1703" s="26" t="s">
        <v>403</v>
      </c>
      <c r="J1703" s="32">
        <v>4</v>
      </c>
      <c r="K1703" s="32">
        <v>4</v>
      </c>
      <c r="L1703" s="91"/>
      <c r="M1703" s="53"/>
      <c r="N1703" s="91"/>
      <c r="O1703" s="91"/>
      <c r="P1703" s="36">
        <v>37</v>
      </c>
      <c r="Q1703" s="36" t="s">
        <v>5301</v>
      </c>
      <c r="R1703" s="44"/>
      <c r="S1703" s="126">
        <v>23</v>
      </c>
      <c r="T1703" s="126" cm="1">
        <f t="array" ref="T1703">_xlfn.IFS(Q1703="始業～就業（8:30～17:15）",R1703*7.75,Q1703="日の入り～日の出",R1703*12,Q1703="その他",S1703)</f>
        <v>23</v>
      </c>
      <c r="U1703" s="35" t="s">
        <v>56</v>
      </c>
    </row>
    <row r="1704" spans="1:21" s="7" customFormat="1" ht="15" customHeight="1">
      <c r="A1704" s="91">
        <v>28</v>
      </c>
      <c r="B1704" s="31" t="s">
        <v>5152</v>
      </c>
      <c r="C1704" s="31" t="s">
        <v>5154</v>
      </c>
      <c r="D1704" s="29" t="s">
        <v>1307</v>
      </c>
      <c r="E1704" s="91">
        <v>1</v>
      </c>
      <c r="F1704" s="31" t="s">
        <v>5224</v>
      </c>
      <c r="G1704" s="59" t="s">
        <v>525</v>
      </c>
      <c r="H1704" s="26"/>
      <c r="I1704" s="26" t="s">
        <v>45</v>
      </c>
      <c r="J1704" s="32">
        <v>4</v>
      </c>
      <c r="K1704" s="69">
        <v>8</v>
      </c>
      <c r="L1704" s="91"/>
      <c r="M1704" s="53"/>
      <c r="N1704" s="91"/>
      <c r="O1704" s="91"/>
      <c r="P1704" s="36">
        <v>43</v>
      </c>
      <c r="Q1704" s="36" t="s">
        <v>5301</v>
      </c>
      <c r="R1704" s="44"/>
      <c r="S1704" s="126">
        <v>23</v>
      </c>
      <c r="T1704" s="126" cm="1">
        <f t="array" ref="T1704">_xlfn.IFS(Q1704="始業～就業（8:30～17:15）",R1704*7.75,Q1704="日の入り～日の出",R1704*12,Q1704="その他",S1704)</f>
        <v>23</v>
      </c>
      <c r="U1704" s="35" t="s">
        <v>4948</v>
      </c>
    </row>
    <row r="1705" spans="1:21" s="7" customFormat="1" ht="15" customHeight="1">
      <c r="A1705" s="91">
        <v>28</v>
      </c>
      <c r="B1705" s="31" t="s">
        <v>5152</v>
      </c>
      <c r="C1705" s="31" t="s">
        <v>5154</v>
      </c>
      <c r="D1705" s="29" t="s">
        <v>1307</v>
      </c>
      <c r="E1705" s="91">
        <v>1</v>
      </c>
      <c r="F1705" s="31" t="s">
        <v>5224</v>
      </c>
      <c r="G1705" s="59" t="s">
        <v>5314</v>
      </c>
      <c r="H1705" s="26"/>
      <c r="I1705" s="26" t="s">
        <v>45</v>
      </c>
      <c r="J1705" s="32">
        <v>4</v>
      </c>
      <c r="K1705" s="69">
        <v>8</v>
      </c>
      <c r="L1705" s="91"/>
      <c r="M1705" s="53"/>
      <c r="N1705" s="91"/>
      <c r="O1705" s="91"/>
      <c r="P1705" s="36">
        <v>43</v>
      </c>
      <c r="Q1705" s="36" t="s">
        <v>5301</v>
      </c>
      <c r="R1705" s="44"/>
      <c r="S1705" s="126">
        <v>23</v>
      </c>
      <c r="T1705" s="126" cm="1">
        <f t="array" ref="T1705">_xlfn.IFS(Q1705="始業～就業（8:30～17:15）",R1705*7.75,Q1705="日の入り～日の出",R1705*12,Q1705="その他",S1705)</f>
        <v>23</v>
      </c>
      <c r="U1705" s="35" t="s">
        <v>4948</v>
      </c>
    </row>
    <row r="1706" spans="1:21" s="7" customFormat="1" ht="15" customHeight="1">
      <c r="A1706" s="91">
        <v>28</v>
      </c>
      <c r="B1706" s="31" t="s">
        <v>5152</v>
      </c>
      <c r="C1706" s="31" t="s">
        <v>5154</v>
      </c>
      <c r="D1706" s="29" t="s">
        <v>1307</v>
      </c>
      <c r="E1706" s="91">
        <v>1</v>
      </c>
      <c r="F1706" s="31" t="s">
        <v>5224</v>
      </c>
      <c r="G1706" s="59" t="s">
        <v>18</v>
      </c>
      <c r="H1706" s="26"/>
      <c r="I1706" s="26" t="s">
        <v>45</v>
      </c>
      <c r="J1706" s="32">
        <v>1</v>
      </c>
      <c r="K1706" s="32">
        <v>1</v>
      </c>
      <c r="L1706" s="91"/>
      <c r="M1706" s="53"/>
      <c r="N1706" s="91"/>
      <c r="O1706" s="91"/>
      <c r="P1706" s="36">
        <v>45</v>
      </c>
      <c r="Q1706" s="36" t="s">
        <v>5301</v>
      </c>
      <c r="R1706" s="44"/>
      <c r="S1706" s="126">
        <v>93</v>
      </c>
      <c r="T1706" s="126" cm="1">
        <f t="array" ref="T1706">_xlfn.IFS(Q1706="始業～就業（8:30～17:15）",R1706*7.75,Q1706="日の入り～日の出",R1706*12,Q1706="その他",S1706)</f>
        <v>93</v>
      </c>
      <c r="U1706" s="35" t="s">
        <v>4948</v>
      </c>
    </row>
    <row r="1707" spans="1:21" s="7" customFormat="1" ht="15" customHeight="1">
      <c r="A1707" s="91">
        <v>28</v>
      </c>
      <c r="B1707" s="31" t="s">
        <v>5152</v>
      </c>
      <c r="C1707" s="31" t="s">
        <v>5154</v>
      </c>
      <c r="D1707" s="29" t="s">
        <v>1307</v>
      </c>
      <c r="E1707" s="91">
        <v>1</v>
      </c>
      <c r="F1707" s="31" t="s">
        <v>5224</v>
      </c>
      <c r="G1707" s="59" t="s">
        <v>5315</v>
      </c>
      <c r="H1707" s="26"/>
      <c r="I1707" s="26" t="s">
        <v>45</v>
      </c>
      <c r="J1707" s="32">
        <v>1</v>
      </c>
      <c r="K1707" s="32">
        <v>1</v>
      </c>
      <c r="L1707" s="91"/>
      <c r="M1707" s="53"/>
      <c r="N1707" s="91"/>
      <c r="O1707" s="91"/>
      <c r="P1707" s="36">
        <v>45</v>
      </c>
      <c r="Q1707" s="36" t="s">
        <v>5301</v>
      </c>
      <c r="R1707" s="44"/>
      <c r="S1707" s="126">
        <v>9</v>
      </c>
      <c r="T1707" s="126" cm="1">
        <f t="array" ref="T1707">_xlfn.IFS(Q1707="始業～就業（8:30～17:15）",R1707*7.75,Q1707="日の入り～日の出",R1707*12,Q1707="その他",S1707)</f>
        <v>9</v>
      </c>
      <c r="U1707" s="35" t="s">
        <v>4948</v>
      </c>
    </row>
    <row r="1708" spans="1:21" s="7" customFormat="1" ht="15" customHeight="1">
      <c r="A1708" s="91">
        <v>28</v>
      </c>
      <c r="B1708" s="31" t="s">
        <v>5152</v>
      </c>
      <c r="C1708" s="31" t="s">
        <v>5154</v>
      </c>
      <c r="D1708" s="29" t="s">
        <v>1307</v>
      </c>
      <c r="E1708" s="91">
        <v>1</v>
      </c>
      <c r="F1708" s="31" t="s">
        <v>5224</v>
      </c>
      <c r="G1708" s="59" t="s">
        <v>693</v>
      </c>
      <c r="H1708" s="26"/>
      <c r="I1708" s="26" t="s">
        <v>403</v>
      </c>
      <c r="J1708" s="32">
        <v>4</v>
      </c>
      <c r="K1708" s="32">
        <v>4</v>
      </c>
      <c r="L1708" s="91"/>
      <c r="M1708" s="53"/>
      <c r="N1708" s="91"/>
      <c r="O1708" s="91"/>
      <c r="P1708" s="36">
        <v>37</v>
      </c>
      <c r="Q1708" s="36" t="s">
        <v>5301</v>
      </c>
      <c r="R1708" s="44"/>
      <c r="S1708" s="126">
        <v>23</v>
      </c>
      <c r="T1708" s="126" cm="1">
        <f t="array" ref="T1708">_xlfn.IFS(Q1708="始業～就業（8:30～17:15）",R1708*7.75,Q1708="日の入り～日の出",R1708*12,Q1708="その他",S1708)</f>
        <v>23</v>
      </c>
      <c r="U1708" s="35" t="s">
        <v>56</v>
      </c>
    </row>
    <row r="1709" spans="1:21" s="7" customFormat="1" ht="15" customHeight="1">
      <c r="A1709" s="91">
        <v>28</v>
      </c>
      <c r="B1709" s="31" t="s">
        <v>5152</v>
      </c>
      <c r="C1709" s="31" t="s">
        <v>5154</v>
      </c>
      <c r="D1709" s="29" t="s">
        <v>1307</v>
      </c>
      <c r="E1709" s="91">
        <v>2</v>
      </c>
      <c r="F1709" s="31" t="s">
        <v>5224</v>
      </c>
      <c r="G1709" s="59" t="s">
        <v>6094</v>
      </c>
      <c r="H1709" s="26"/>
      <c r="I1709" s="26" t="s">
        <v>45</v>
      </c>
      <c r="J1709" s="32">
        <v>2</v>
      </c>
      <c r="K1709" s="69">
        <v>2</v>
      </c>
      <c r="L1709" s="91"/>
      <c r="M1709" s="53"/>
      <c r="N1709" s="91"/>
      <c r="O1709" s="91"/>
      <c r="P1709" s="36">
        <v>45</v>
      </c>
      <c r="Q1709" s="36" t="s">
        <v>5301</v>
      </c>
      <c r="R1709" s="44"/>
      <c r="S1709" s="126">
        <v>9</v>
      </c>
      <c r="T1709" s="126" cm="1">
        <f t="array" ref="T1709">_xlfn.IFS(Q1709="始業～就業（8:30～17:15）",R1709*7.75,Q1709="日の入り～日の出",R1709*12,Q1709="その他",S1709)</f>
        <v>9</v>
      </c>
      <c r="U1709" s="35" t="s">
        <v>4948</v>
      </c>
    </row>
    <row r="1710" spans="1:21" s="7" customFormat="1" ht="15" customHeight="1">
      <c r="A1710" s="91">
        <v>28</v>
      </c>
      <c r="B1710" s="31" t="s">
        <v>5152</v>
      </c>
      <c r="C1710" s="31" t="s">
        <v>5154</v>
      </c>
      <c r="D1710" s="29" t="s">
        <v>1307</v>
      </c>
      <c r="E1710" s="91">
        <v>2</v>
      </c>
      <c r="F1710" s="31" t="s">
        <v>5224</v>
      </c>
      <c r="G1710" s="59" t="s">
        <v>6095</v>
      </c>
      <c r="H1710" s="26"/>
      <c r="I1710" s="26" t="s">
        <v>52</v>
      </c>
      <c r="J1710" s="32">
        <v>2</v>
      </c>
      <c r="K1710" s="69">
        <v>2</v>
      </c>
      <c r="L1710" s="91"/>
      <c r="M1710" s="53"/>
      <c r="N1710" s="91"/>
      <c r="O1710" s="91"/>
      <c r="P1710" s="36">
        <v>25</v>
      </c>
      <c r="Q1710" s="36" t="s">
        <v>5301</v>
      </c>
      <c r="R1710" s="44"/>
      <c r="S1710" s="126">
        <v>9</v>
      </c>
      <c r="T1710" s="126" cm="1">
        <f t="array" ref="T1710">_xlfn.IFS(Q1710="始業～就業（8:30～17:15）",R1710*7.75,Q1710="日の入り～日の出",R1710*12,Q1710="その他",S1710)</f>
        <v>9</v>
      </c>
      <c r="U1710" s="35" t="s">
        <v>51</v>
      </c>
    </row>
    <row r="1711" spans="1:21" s="7" customFormat="1" ht="15" customHeight="1">
      <c r="A1711" s="91">
        <v>28</v>
      </c>
      <c r="B1711" s="31" t="s">
        <v>5152</v>
      </c>
      <c r="C1711" s="31" t="s">
        <v>5154</v>
      </c>
      <c r="D1711" s="29" t="s">
        <v>1307</v>
      </c>
      <c r="E1711" s="91">
        <v>2</v>
      </c>
      <c r="F1711" s="31" t="s">
        <v>5224</v>
      </c>
      <c r="G1711" s="59" t="s">
        <v>6096</v>
      </c>
      <c r="H1711" s="26"/>
      <c r="I1711" s="26" t="s">
        <v>52</v>
      </c>
      <c r="J1711" s="32">
        <v>3</v>
      </c>
      <c r="K1711" s="32">
        <v>3</v>
      </c>
      <c r="L1711" s="91"/>
      <c r="M1711" s="53"/>
      <c r="N1711" s="91"/>
      <c r="O1711" s="91"/>
      <c r="P1711" s="36">
        <v>25</v>
      </c>
      <c r="Q1711" s="36" t="s">
        <v>5301</v>
      </c>
      <c r="R1711" s="44"/>
      <c r="S1711" s="126">
        <v>23</v>
      </c>
      <c r="T1711" s="126" cm="1">
        <f t="array" ref="T1711">_xlfn.IFS(Q1711="始業～就業（8:30～17:15）",R1711*7.75,Q1711="日の入り～日の出",R1711*12,Q1711="その他",S1711)</f>
        <v>23</v>
      </c>
      <c r="U1711" s="35" t="s">
        <v>51</v>
      </c>
    </row>
    <row r="1712" spans="1:21" s="7" customFormat="1" ht="15" customHeight="1">
      <c r="A1712" s="91">
        <v>28</v>
      </c>
      <c r="B1712" s="31" t="s">
        <v>5152</v>
      </c>
      <c r="C1712" s="31" t="s">
        <v>5154</v>
      </c>
      <c r="D1712" s="29" t="s">
        <v>1307</v>
      </c>
      <c r="E1712" s="91">
        <v>2</v>
      </c>
      <c r="F1712" s="31" t="s">
        <v>5224</v>
      </c>
      <c r="G1712" s="59" t="s">
        <v>18</v>
      </c>
      <c r="H1712" s="26"/>
      <c r="I1712" s="26" t="s">
        <v>1308</v>
      </c>
      <c r="J1712" s="32">
        <v>1</v>
      </c>
      <c r="K1712" s="32">
        <v>1</v>
      </c>
      <c r="L1712" s="91"/>
      <c r="M1712" s="53"/>
      <c r="N1712" s="91"/>
      <c r="O1712" s="91"/>
      <c r="P1712" s="36">
        <v>29</v>
      </c>
      <c r="Q1712" s="36" t="s">
        <v>5301</v>
      </c>
      <c r="R1712" s="44"/>
      <c r="S1712" s="126">
        <v>70</v>
      </c>
      <c r="T1712" s="126" cm="1">
        <f t="array" ref="T1712">_xlfn.IFS(Q1712="始業～就業（8:30～17:15）",R1712*7.75,Q1712="日の入り～日の出",R1712*12,Q1712="その他",S1712)</f>
        <v>70</v>
      </c>
      <c r="U1712" s="35" t="s">
        <v>309</v>
      </c>
    </row>
    <row r="1713" spans="1:21" s="7" customFormat="1" ht="15" customHeight="1">
      <c r="A1713" s="91">
        <v>28</v>
      </c>
      <c r="B1713" s="31" t="s">
        <v>5152</v>
      </c>
      <c r="C1713" s="31" t="s">
        <v>5154</v>
      </c>
      <c r="D1713" s="29" t="s">
        <v>1307</v>
      </c>
      <c r="E1713" s="91">
        <v>2</v>
      </c>
      <c r="F1713" s="31" t="s">
        <v>5224</v>
      </c>
      <c r="G1713" s="59" t="s">
        <v>6097</v>
      </c>
      <c r="H1713" s="26"/>
      <c r="I1713" s="26" t="s">
        <v>52</v>
      </c>
      <c r="J1713" s="32">
        <v>1</v>
      </c>
      <c r="K1713" s="32">
        <v>1</v>
      </c>
      <c r="L1713" s="91"/>
      <c r="M1713" s="53"/>
      <c r="N1713" s="91"/>
      <c r="O1713" s="91"/>
      <c r="P1713" s="36">
        <v>25</v>
      </c>
      <c r="Q1713" s="36" t="s">
        <v>5301</v>
      </c>
      <c r="R1713" s="44"/>
      <c r="S1713" s="126">
        <v>9</v>
      </c>
      <c r="T1713" s="126" cm="1">
        <f t="array" ref="T1713">_xlfn.IFS(Q1713="始業～就業（8:30～17:15）",R1713*7.75,Q1713="日の入り～日の出",R1713*12,Q1713="その他",S1713)</f>
        <v>9</v>
      </c>
      <c r="U1713" s="35" t="s">
        <v>51</v>
      </c>
    </row>
    <row r="1714" spans="1:21" s="7" customFormat="1" ht="15" customHeight="1">
      <c r="A1714" s="91">
        <v>28</v>
      </c>
      <c r="B1714" s="31" t="s">
        <v>5152</v>
      </c>
      <c r="C1714" s="31" t="s">
        <v>5154</v>
      </c>
      <c r="D1714" s="29" t="s">
        <v>1307</v>
      </c>
      <c r="E1714" s="91">
        <v>2</v>
      </c>
      <c r="F1714" s="31" t="s">
        <v>5224</v>
      </c>
      <c r="G1714" s="59" t="s">
        <v>5317</v>
      </c>
      <c r="H1714" s="26"/>
      <c r="I1714" s="26" t="s">
        <v>45</v>
      </c>
      <c r="J1714" s="32">
        <v>1</v>
      </c>
      <c r="K1714" s="69">
        <v>2</v>
      </c>
      <c r="L1714" s="91"/>
      <c r="M1714" s="53"/>
      <c r="N1714" s="91"/>
      <c r="O1714" s="91"/>
      <c r="P1714" s="36">
        <v>45</v>
      </c>
      <c r="Q1714" s="36" t="s">
        <v>5311</v>
      </c>
      <c r="R1714" s="44">
        <v>244</v>
      </c>
      <c r="S1714" s="126"/>
      <c r="T1714" s="126" cm="1">
        <f t="array" ref="T1714">_xlfn.IFS(Q1714="始業～就業（8:30～17:15）",R1714*7.75,Q1714="日の入り～日の出",R1714*12,Q1714="その他",S1714)</f>
        <v>2928</v>
      </c>
      <c r="U1714" s="35" t="s">
        <v>4948</v>
      </c>
    </row>
    <row r="1715" spans="1:21" s="7" customFormat="1" ht="15" customHeight="1">
      <c r="A1715" s="91">
        <v>28</v>
      </c>
      <c r="B1715" s="31" t="s">
        <v>5152</v>
      </c>
      <c r="C1715" s="31" t="s">
        <v>5154</v>
      </c>
      <c r="D1715" s="29" t="s">
        <v>1307</v>
      </c>
      <c r="E1715" s="91">
        <v>2</v>
      </c>
      <c r="F1715" s="31" t="s">
        <v>5224</v>
      </c>
      <c r="G1715" s="59" t="s">
        <v>5317</v>
      </c>
      <c r="H1715" s="26"/>
      <c r="I1715" s="26" t="s">
        <v>175</v>
      </c>
      <c r="J1715" s="32">
        <v>1</v>
      </c>
      <c r="K1715" s="32">
        <v>1</v>
      </c>
      <c r="L1715" s="91"/>
      <c r="M1715" s="53"/>
      <c r="N1715" s="91"/>
      <c r="O1715" s="91"/>
      <c r="P1715" s="36">
        <v>20</v>
      </c>
      <c r="Q1715" s="36" t="s">
        <v>5311</v>
      </c>
      <c r="R1715" s="44">
        <v>244</v>
      </c>
      <c r="S1715" s="126"/>
      <c r="T1715" s="126" cm="1">
        <f t="array" ref="T1715">_xlfn.IFS(Q1715="始業～就業（8:30～17:15）",R1715*7.75,Q1715="日の入り～日の出",R1715*12,Q1715="その他",S1715)</f>
        <v>2928</v>
      </c>
      <c r="U1715" s="35" t="s">
        <v>235</v>
      </c>
    </row>
    <row r="1716" spans="1:21" s="7" customFormat="1" ht="15" customHeight="1">
      <c r="A1716" s="91">
        <v>28</v>
      </c>
      <c r="B1716" s="31" t="s">
        <v>5152</v>
      </c>
      <c r="C1716" s="31" t="s">
        <v>5154</v>
      </c>
      <c r="D1716" s="29" t="s">
        <v>1307</v>
      </c>
      <c r="E1716" s="91">
        <v>2</v>
      </c>
      <c r="F1716" s="31" t="s">
        <v>5224</v>
      </c>
      <c r="G1716" s="59" t="s">
        <v>5317</v>
      </c>
      <c r="H1716" s="26"/>
      <c r="I1716" s="26" t="s">
        <v>45</v>
      </c>
      <c r="J1716" s="32">
        <v>1</v>
      </c>
      <c r="K1716" s="32">
        <v>1</v>
      </c>
      <c r="L1716" s="91"/>
      <c r="M1716" s="53"/>
      <c r="N1716" s="91"/>
      <c r="O1716" s="91"/>
      <c r="P1716" s="36">
        <v>45</v>
      </c>
      <c r="Q1716" s="36" t="s">
        <v>5311</v>
      </c>
      <c r="R1716" s="44">
        <v>244</v>
      </c>
      <c r="S1716" s="126"/>
      <c r="T1716" s="126" cm="1">
        <f t="array" ref="T1716">_xlfn.IFS(Q1716="始業～就業（8:30～17:15）",R1716*7.75,Q1716="日の入り～日の出",R1716*12,Q1716="その他",S1716)</f>
        <v>2928</v>
      </c>
      <c r="U1716" s="35" t="s">
        <v>4948</v>
      </c>
    </row>
    <row r="1717" spans="1:21" s="7" customFormat="1" ht="15" customHeight="1">
      <c r="A1717" s="91">
        <v>28</v>
      </c>
      <c r="B1717" s="31" t="s">
        <v>5152</v>
      </c>
      <c r="C1717" s="31" t="s">
        <v>5154</v>
      </c>
      <c r="D1717" s="29" t="s">
        <v>1307</v>
      </c>
      <c r="E1717" s="91">
        <v>2</v>
      </c>
      <c r="F1717" s="31" t="s">
        <v>5224</v>
      </c>
      <c r="G1717" s="59" t="s">
        <v>5317</v>
      </c>
      <c r="H1717" s="26"/>
      <c r="I1717" s="26" t="s">
        <v>15</v>
      </c>
      <c r="J1717" s="32">
        <v>1</v>
      </c>
      <c r="K1717" s="32">
        <v>1</v>
      </c>
      <c r="L1717" s="91"/>
      <c r="M1717" s="53"/>
      <c r="N1717" s="91"/>
      <c r="O1717" s="91"/>
      <c r="P1717" s="36">
        <v>60</v>
      </c>
      <c r="Q1717" s="36" t="s">
        <v>5311</v>
      </c>
      <c r="R1717" s="44">
        <v>244</v>
      </c>
      <c r="S1717" s="126"/>
      <c r="T1717" s="126" cm="1">
        <f t="array" ref="T1717">_xlfn.IFS(Q1717="始業～就業（8:30～17:15）",R1717*7.75,Q1717="日の入り～日の出",R1717*12,Q1717="その他",S1717)</f>
        <v>2928</v>
      </c>
      <c r="U1717" s="35" t="s">
        <v>340</v>
      </c>
    </row>
    <row r="1718" spans="1:21" s="7" customFormat="1" ht="15" customHeight="1">
      <c r="A1718" s="91">
        <v>28</v>
      </c>
      <c r="B1718" s="31" t="s">
        <v>5152</v>
      </c>
      <c r="C1718" s="31" t="s">
        <v>5154</v>
      </c>
      <c r="D1718" s="29" t="s">
        <v>1307</v>
      </c>
      <c r="E1718" s="91">
        <v>2</v>
      </c>
      <c r="F1718" s="31" t="s">
        <v>5224</v>
      </c>
      <c r="G1718" s="59" t="s">
        <v>5318</v>
      </c>
      <c r="H1718" s="26"/>
      <c r="I1718" s="26" t="s">
        <v>403</v>
      </c>
      <c r="J1718" s="32">
        <v>4</v>
      </c>
      <c r="K1718" s="32">
        <v>4</v>
      </c>
      <c r="L1718" s="91"/>
      <c r="M1718" s="53"/>
      <c r="N1718" s="91"/>
      <c r="O1718" s="91"/>
      <c r="P1718" s="36">
        <v>37</v>
      </c>
      <c r="Q1718" s="36" t="s">
        <v>5301</v>
      </c>
      <c r="R1718" s="44"/>
      <c r="S1718" s="126">
        <v>14</v>
      </c>
      <c r="T1718" s="126" cm="1">
        <f t="array" ref="T1718">_xlfn.IFS(Q1718="始業～就業（8:30～17:15）",R1718*7.75,Q1718="日の入り～日の出",R1718*12,Q1718="その他",S1718)</f>
        <v>14</v>
      </c>
      <c r="U1718" s="35" t="s">
        <v>56</v>
      </c>
    </row>
    <row r="1719" spans="1:21" s="7" customFormat="1" ht="15" customHeight="1">
      <c r="A1719" s="91">
        <v>28</v>
      </c>
      <c r="B1719" s="31" t="s">
        <v>5152</v>
      </c>
      <c r="C1719" s="31" t="s">
        <v>5154</v>
      </c>
      <c r="D1719" s="29" t="s">
        <v>1307</v>
      </c>
      <c r="E1719" s="91">
        <v>2</v>
      </c>
      <c r="F1719" s="31" t="s">
        <v>5224</v>
      </c>
      <c r="G1719" s="59" t="s">
        <v>5319</v>
      </c>
      <c r="H1719" s="26"/>
      <c r="I1719" s="26" t="s">
        <v>52</v>
      </c>
      <c r="J1719" s="32">
        <v>1</v>
      </c>
      <c r="K1719" s="32">
        <v>1</v>
      </c>
      <c r="L1719" s="91"/>
      <c r="M1719" s="53"/>
      <c r="N1719" s="91"/>
      <c r="O1719" s="91"/>
      <c r="P1719" s="36">
        <v>25</v>
      </c>
      <c r="Q1719" s="36" t="s">
        <v>5301</v>
      </c>
      <c r="R1719" s="44"/>
      <c r="S1719" s="126">
        <v>9</v>
      </c>
      <c r="T1719" s="126" cm="1">
        <f t="array" ref="T1719">_xlfn.IFS(Q1719="始業～就業（8:30～17:15）",R1719*7.75,Q1719="日の入り～日の出",R1719*12,Q1719="その他",S1719)</f>
        <v>9</v>
      </c>
      <c r="U1719" s="35" t="s">
        <v>51</v>
      </c>
    </row>
    <row r="1720" spans="1:21" s="7" customFormat="1" ht="15" customHeight="1">
      <c r="A1720" s="91">
        <v>28</v>
      </c>
      <c r="B1720" s="31" t="s">
        <v>5152</v>
      </c>
      <c r="C1720" s="31" t="s">
        <v>5154</v>
      </c>
      <c r="D1720" s="29" t="s">
        <v>1307</v>
      </c>
      <c r="E1720" s="91">
        <v>2</v>
      </c>
      <c r="F1720" s="31" t="s">
        <v>5128</v>
      </c>
      <c r="G1720" s="75" t="s">
        <v>5320</v>
      </c>
      <c r="H1720" s="26"/>
      <c r="I1720" s="26" t="s">
        <v>52</v>
      </c>
      <c r="J1720" s="76">
        <v>1</v>
      </c>
      <c r="K1720" s="77">
        <v>1</v>
      </c>
      <c r="L1720" s="91"/>
      <c r="M1720" s="53"/>
      <c r="N1720" s="91"/>
      <c r="O1720" s="91"/>
      <c r="P1720" s="36">
        <v>25</v>
      </c>
      <c r="Q1720" s="36" t="s">
        <v>5301</v>
      </c>
      <c r="R1720" s="44"/>
      <c r="S1720" s="126">
        <v>23</v>
      </c>
      <c r="T1720" s="126" cm="1">
        <f t="array" ref="T1720">_xlfn.IFS(Q1720="始業～就業（8:30～17:15）",R1720*7.75,Q1720="日の入り～日の出",R1720*12,Q1720="その他",S1720)</f>
        <v>23</v>
      </c>
      <c r="U1720" s="35"/>
    </row>
    <row r="1721" spans="1:21" s="7" customFormat="1" ht="15" customHeight="1">
      <c r="A1721" s="91">
        <v>28</v>
      </c>
      <c r="B1721" s="31" t="s">
        <v>5152</v>
      </c>
      <c r="C1721" s="31" t="s">
        <v>5154</v>
      </c>
      <c r="D1721" s="29" t="s">
        <v>1307</v>
      </c>
      <c r="E1721" s="91">
        <v>2</v>
      </c>
      <c r="F1721" s="31" t="s">
        <v>5128</v>
      </c>
      <c r="G1721" s="78" t="s">
        <v>5321</v>
      </c>
      <c r="H1721" s="26"/>
      <c r="I1721" s="26" t="s">
        <v>52</v>
      </c>
      <c r="J1721" s="79">
        <v>1</v>
      </c>
      <c r="K1721" s="80">
        <v>1</v>
      </c>
      <c r="L1721" s="91"/>
      <c r="M1721" s="53"/>
      <c r="N1721" s="91"/>
      <c r="O1721" s="91"/>
      <c r="P1721" s="36">
        <v>25</v>
      </c>
      <c r="Q1721" s="36" t="s">
        <v>5301</v>
      </c>
      <c r="R1721" s="44"/>
      <c r="S1721" s="126">
        <v>9</v>
      </c>
      <c r="T1721" s="126" cm="1">
        <f t="array" ref="T1721">_xlfn.IFS(Q1721="始業～就業（8:30～17:15）",R1721*7.75,Q1721="日の入り～日の出",R1721*12,Q1721="その他",S1721)</f>
        <v>9</v>
      </c>
      <c r="U1721" s="35"/>
    </row>
    <row r="1722" spans="1:21" s="7" customFormat="1" ht="15" customHeight="1">
      <c r="A1722" s="91">
        <v>28</v>
      </c>
      <c r="B1722" s="31" t="s">
        <v>5152</v>
      </c>
      <c r="C1722" s="31" t="s">
        <v>5154</v>
      </c>
      <c r="D1722" s="29" t="s">
        <v>1307</v>
      </c>
      <c r="E1722" s="91">
        <v>2</v>
      </c>
      <c r="F1722" s="31" t="s">
        <v>5128</v>
      </c>
      <c r="G1722" s="78" t="s">
        <v>5322</v>
      </c>
      <c r="H1722" s="26"/>
      <c r="I1722" s="26" t="s">
        <v>52</v>
      </c>
      <c r="J1722" s="79">
        <v>9</v>
      </c>
      <c r="K1722" s="80">
        <v>18</v>
      </c>
      <c r="L1722" s="91"/>
      <c r="M1722" s="53"/>
      <c r="N1722" s="91"/>
      <c r="O1722" s="91"/>
      <c r="P1722" s="36">
        <v>25</v>
      </c>
      <c r="Q1722" s="36" t="s">
        <v>5303</v>
      </c>
      <c r="R1722" s="44">
        <v>170</v>
      </c>
      <c r="S1722" s="126"/>
      <c r="T1722" s="126" cm="1">
        <f t="array" ref="T1722">_xlfn.IFS(Q1722="始業～就業（8:30～17:15）",R1722*7.75,Q1722="日の入り～日の出",R1722*12,Q1722="その他",S1722)</f>
        <v>1317.5</v>
      </c>
      <c r="U1722" s="35"/>
    </row>
    <row r="1723" spans="1:21" s="7" customFormat="1" ht="15" customHeight="1">
      <c r="A1723" s="91">
        <v>28</v>
      </c>
      <c r="B1723" s="31" t="s">
        <v>5152</v>
      </c>
      <c r="C1723" s="31" t="s">
        <v>5154</v>
      </c>
      <c r="D1723" s="29" t="s">
        <v>1307</v>
      </c>
      <c r="E1723" s="91">
        <v>1</v>
      </c>
      <c r="F1723" s="31" t="s">
        <v>128</v>
      </c>
      <c r="G1723" s="59" t="s">
        <v>5316</v>
      </c>
      <c r="H1723" s="26"/>
      <c r="I1723" s="26" t="s">
        <v>52</v>
      </c>
      <c r="J1723" s="32">
        <v>1</v>
      </c>
      <c r="K1723" s="32">
        <v>1</v>
      </c>
      <c r="L1723" s="91"/>
      <c r="M1723" s="53"/>
      <c r="N1723" s="91"/>
      <c r="O1723" s="91"/>
      <c r="P1723" s="36">
        <v>25</v>
      </c>
      <c r="Q1723" s="36" t="s">
        <v>5301</v>
      </c>
      <c r="R1723" s="44"/>
      <c r="S1723" s="126">
        <v>9</v>
      </c>
      <c r="T1723" s="126" cm="1">
        <f t="array" ref="T1723">_xlfn.IFS(Q1723="始業～就業（8:30～17:15）",R1723*7.75,Q1723="日の入り～日の出",R1723*12,Q1723="その他",S1723)</f>
        <v>9</v>
      </c>
      <c r="U1723" s="35" t="s">
        <v>51</v>
      </c>
    </row>
    <row r="1724" spans="1:21" s="7" customFormat="1" ht="15" customHeight="1">
      <c r="A1724" s="91">
        <v>29</v>
      </c>
      <c r="B1724" s="31" t="s">
        <v>5152</v>
      </c>
      <c r="C1724" s="31" t="s">
        <v>5155</v>
      </c>
      <c r="D1724" s="29" t="s">
        <v>1310</v>
      </c>
      <c r="E1724" s="91">
        <v>1</v>
      </c>
      <c r="F1724" s="31" t="s">
        <v>5224</v>
      </c>
      <c r="G1724" s="26" t="s">
        <v>1311</v>
      </c>
      <c r="H1724" s="26"/>
      <c r="I1724" s="26" t="s">
        <v>45</v>
      </c>
      <c r="J1724" s="91">
        <v>24</v>
      </c>
      <c r="K1724" s="91">
        <v>24</v>
      </c>
      <c r="L1724" s="91"/>
      <c r="M1724" s="53"/>
      <c r="N1724" s="91"/>
      <c r="O1724" s="91"/>
      <c r="P1724" s="36">
        <v>40</v>
      </c>
      <c r="Q1724" s="36" t="s">
        <v>5040</v>
      </c>
      <c r="R1724" s="44">
        <v>365</v>
      </c>
      <c r="S1724" s="126"/>
      <c r="T1724" s="126" cm="1">
        <f t="array" ref="T1724">_xlfn.IFS(Q1724="始業～就業（8:30～17:15）",R1724*7.75,Q1724="日の入り～日の出",R1724*12,Q1724="その他",S1724)</f>
        <v>2828.75</v>
      </c>
      <c r="U1724" s="35" t="s">
        <v>4948</v>
      </c>
    </row>
    <row r="1725" spans="1:21" s="7" customFormat="1" ht="15" customHeight="1">
      <c r="A1725" s="91">
        <v>29</v>
      </c>
      <c r="B1725" s="31" t="s">
        <v>5152</v>
      </c>
      <c r="C1725" s="31" t="s">
        <v>5155</v>
      </c>
      <c r="D1725" s="29" t="s">
        <v>1310</v>
      </c>
      <c r="E1725" s="91">
        <v>1</v>
      </c>
      <c r="F1725" s="31" t="s">
        <v>5224</v>
      </c>
      <c r="G1725" s="26" t="s">
        <v>1312</v>
      </c>
      <c r="H1725" s="26"/>
      <c r="I1725" s="26" t="s">
        <v>45</v>
      </c>
      <c r="J1725" s="91">
        <v>4</v>
      </c>
      <c r="K1725" s="91">
        <v>4</v>
      </c>
      <c r="L1725" s="91"/>
      <c r="M1725" s="53"/>
      <c r="N1725" s="91"/>
      <c r="O1725" s="91"/>
      <c r="P1725" s="36">
        <v>40</v>
      </c>
      <c r="Q1725" s="36" t="s">
        <v>5040</v>
      </c>
      <c r="R1725" s="44">
        <v>365</v>
      </c>
      <c r="S1725" s="126"/>
      <c r="T1725" s="126" cm="1">
        <f t="array" ref="T1725">_xlfn.IFS(Q1725="始業～就業（8:30～17:15）",R1725*7.75,Q1725="日の入り～日の出",R1725*12,Q1725="その他",S1725)</f>
        <v>2828.75</v>
      </c>
      <c r="U1725" s="35" t="s">
        <v>4948</v>
      </c>
    </row>
    <row r="1726" spans="1:21" s="7" customFormat="1" ht="15" customHeight="1">
      <c r="A1726" s="91">
        <v>29</v>
      </c>
      <c r="B1726" s="31" t="s">
        <v>5152</v>
      </c>
      <c r="C1726" s="31" t="s">
        <v>5155</v>
      </c>
      <c r="D1726" s="29" t="s">
        <v>1310</v>
      </c>
      <c r="E1726" s="91">
        <v>1</v>
      </c>
      <c r="F1726" s="31" t="s">
        <v>5224</v>
      </c>
      <c r="G1726" s="26" t="s">
        <v>761</v>
      </c>
      <c r="H1726" s="26"/>
      <c r="I1726" s="26" t="s">
        <v>45</v>
      </c>
      <c r="J1726" s="91">
        <v>2</v>
      </c>
      <c r="K1726" s="91">
        <v>2</v>
      </c>
      <c r="L1726" s="91"/>
      <c r="M1726" s="53"/>
      <c r="N1726" s="91"/>
      <c r="O1726" s="91"/>
      <c r="P1726" s="36">
        <v>40</v>
      </c>
      <c r="Q1726" s="36" t="s">
        <v>5040</v>
      </c>
      <c r="R1726" s="44">
        <v>365</v>
      </c>
      <c r="S1726" s="126"/>
      <c r="T1726" s="126" cm="1">
        <f t="array" ref="T1726">_xlfn.IFS(Q1726="始業～就業（8:30～17:15）",R1726*7.75,Q1726="日の入り～日の出",R1726*12,Q1726="その他",S1726)</f>
        <v>2828.75</v>
      </c>
      <c r="U1726" s="35" t="s">
        <v>4948</v>
      </c>
    </row>
    <row r="1727" spans="1:21" s="7" customFormat="1" ht="15" customHeight="1">
      <c r="A1727" s="91">
        <v>29</v>
      </c>
      <c r="B1727" s="31" t="s">
        <v>5152</v>
      </c>
      <c r="C1727" s="31" t="s">
        <v>5155</v>
      </c>
      <c r="D1727" s="29" t="s">
        <v>1310</v>
      </c>
      <c r="E1727" s="91">
        <v>1</v>
      </c>
      <c r="F1727" s="31" t="s">
        <v>5224</v>
      </c>
      <c r="G1727" s="26" t="s">
        <v>1313</v>
      </c>
      <c r="H1727" s="26"/>
      <c r="I1727" s="26" t="s">
        <v>175</v>
      </c>
      <c r="J1727" s="91">
        <v>1</v>
      </c>
      <c r="K1727" s="91">
        <v>1</v>
      </c>
      <c r="L1727" s="91"/>
      <c r="M1727" s="53"/>
      <c r="N1727" s="91"/>
      <c r="O1727" s="91"/>
      <c r="P1727" s="36">
        <v>15</v>
      </c>
      <c r="Q1727" s="36" t="s">
        <v>5040</v>
      </c>
      <c r="R1727" s="44">
        <v>365</v>
      </c>
      <c r="S1727" s="126"/>
      <c r="T1727" s="126" cm="1">
        <f t="array" ref="T1727">_xlfn.IFS(Q1727="始業～就業（8:30～17:15）",R1727*7.75,Q1727="日の入り～日の出",R1727*12,Q1727="その他",S1727)</f>
        <v>2828.75</v>
      </c>
      <c r="U1727" s="35" t="s">
        <v>235</v>
      </c>
    </row>
    <row r="1728" spans="1:21" s="7" customFormat="1" ht="15" customHeight="1">
      <c r="A1728" s="91">
        <v>29</v>
      </c>
      <c r="B1728" s="31" t="s">
        <v>5152</v>
      </c>
      <c r="C1728" s="31" t="s">
        <v>5155</v>
      </c>
      <c r="D1728" s="29" t="s">
        <v>1310</v>
      </c>
      <c r="E1728" s="91">
        <v>1</v>
      </c>
      <c r="F1728" s="31" t="s">
        <v>5224</v>
      </c>
      <c r="G1728" s="26" t="s">
        <v>1313</v>
      </c>
      <c r="H1728" s="26"/>
      <c r="I1728" s="26" t="s">
        <v>52</v>
      </c>
      <c r="J1728" s="91">
        <v>2</v>
      </c>
      <c r="K1728" s="91">
        <v>2</v>
      </c>
      <c r="L1728" s="91"/>
      <c r="M1728" s="53"/>
      <c r="N1728" s="91"/>
      <c r="O1728" s="91"/>
      <c r="P1728" s="36">
        <v>20</v>
      </c>
      <c r="Q1728" s="36" t="s">
        <v>5040</v>
      </c>
      <c r="R1728" s="44">
        <v>365</v>
      </c>
      <c r="S1728" s="126"/>
      <c r="T1728" s="126" cm="1">
        <f t="array" ref="T1728">_xlfn.IFS(Q1728="始業～就業（8:30～17:15）",R1728*7.75,Q1728="日の入り～日の出",R1728*12,Q1728="その他",S1728)</f>
        <v>2828.75</v>
      </c>
      <c r="U1728" s="35" t="s">
        <v>51</v>
      </c>
    </row>
    <row r="1729" spans="1:21" s="7" customFormat="1" ht="15" customHeight="1">
      <c r="A1729" s="91">
        <v>29</v>
      </c>
      <c r="B1729" s="31" t="s">
        <v>5152</v>
      </c>
      <c r="C1729" s="31" t="s">
        <v>5155</v>
      </c>
      <c r="D1729" s="29" t="s">
        <v>1310</v>
      </c>
      <c r="E1729" s="91">
        <v>1</v>
      </c>
      <c r="F1729" s="31" t="s">
        <v>5224</v>
      </c>
      <c r="G1729" s="26" t="s">
        <v>1314</v>
      </c>
      <c r="H1729" s="26"/>
      <c r="I1729" s="26" t="s">
        <v>45</v>
      </c>
      <c r="J1729" s="91">
        <v>2</v>
      </c>
      <c r="K1729" s="91">
        <v>2</v>
      </c>
      <c r="L1729" s="91"/>
      <c r="M1729" s="53"/>
      <c r="N1729" s="91"/>
      <c r="O1729" s="91"/>
      <c r="P1729" s="36">
        <v>40</v>
      </c>
      <c r="Q1729" s="36" t="s">
        <v>5040</v>
      </c>
      <c r="R1729" s="44">
        <v>365</v>
      </c>
      <c r="S1729" s="126"/>
      <c r="T1729" s="126" cm="1">
        <f t="array" ref="T1729">_xlfn.IFS(Q1729="始業～就業（8:30～17:15）",R1729*7.75,Q1729="日の入り～日の出",R1729*12,Q1729="その他",S1729)</f>
        <v>2828.75</v>
      </c>
      <c r="U1729" s="35" t="s">
        <v>4948</v>
      </c>
    </row>
    <row r="1730" spans="1:21" s="7" customFormat="1" ht="15" customHeight="1">
      <c r="A1730" s="91">
        <v>29</v>
      </c>
      <c r="B1730" s="31" t="s">
        <v>5152</v>
      </c>
      <c r="C1730" s="31" t="s">
        <v>5155</v>
      </c>
      <c r="D1730" s="29" t="s">
        <v>1310</v>
      </c>
      <c r="E1730" s="91">
        <v>1</v>
      </c>
      <c r="F1730" s="31" t="s">
        <v>5224</v>
      </c>
      <c r="G1730" s="26" t="s">
        <v>1314</v>
      </c>
      <c r="H1730" s="26"/>
      <c r="I1730" s="26" t="s">
        <v>52</v>
      </c>
      <c r="J1730" s="91">
        <v>2</v>
      </c>
      <c r="K1730" s="91">
        <v>2</v>
      </c>
      <c r="L1730" s="91"/>
      <c r="M1730" s="53"/>
      <c r="N1730" s="91"/>
      <c r="O1730" s="91"/>
      <c r="P1730" s="36">
        <v>20</v>
      </c>
      <c r="Q1730" s="36" t="s">
        <v>5040</v>
      </c>
      <c r="R1730" s="44">
        <v>365</v>
      </c>
      <c r="S1730" s="126"/>
      <c r="T1730" s="126" cm="1">
        <f t="array" ref="T1730">_xlfn.IFS(Q1730="始業～就業（8:30～17:15）",R1730*7.75,Q1730="日の入り～日の出",R1730*12,Q1730="その他",S1730)</f>
        <v>2828.75</v>
      </c>
      <c r="U1730" s="35" t="s">
        <v>51</v>
      </c>
    </row>
    <row r="1731" spans="1:21" s="7" customFormat="1" ht="15" customHeight="1">
      <c r="A1731" s="91">
        <v>29</v>
      </c>
      <c r="B1731" s="31" t="s">
        <v>5152</v>
      </c>
      <c r="C1731" s="31" t="s">
        <v>5155</v>
      </c>
      <c r="D1731" s="29" t="s">
        <v>1310</v>
      </c>
      <c r="E1731" s="91">
        <v>1</v>
      </c>
      <c r="F1731" s="31" t="s">
        <v>5224</v>
      </c>
      <c r="G1731" s="26" t="s">
        <v>1315</v>
      </c>
      <c r="H1731" s="26"/>
      <c r="I1731" s="26" t="s">
        <v>1316</v>
      </c>
      <c r="J1731" s="91">
        <v>4</v>
      </c>
      <c r="K1731" s="91">
        <v>4</v>
      </c>
      <c r="L1731" s="91"/>
      <c r="M1731" s="53">
        <v>6</v>
      </c>
      <c r="N1731" s="91"/>
      <c r="O1731" s="91"/>
      <c r="P1731" s="36">
        <v>140</v>
      </c>
      <c r="Q1731" s="36" t="s">
        <v>5040</v>
      </c>
      <c r="R1731" s="44">
        <v>365</v>
      </c>
      <c r="S1731" s="126"/>
      <c r="T1731" s="126" cm="1">
        <f t="array" ref="T1731">_xlfn.IFS(Q1731="始業～就業（8:30～17:15）",R1731*7.75,Q1731="日の入り～日の出",R1731*12,Q1731="その他",S1731)</f>
        <v>2828.75</v>
      </c>
      <c r="U1731" s="35" t="s">
        <v>308</v>
      </c>
    </row>
    <row r="1732" spans="1:21" s="7" customFormat="1" ht="15" customHeight="1">
      <c r="A1732" s="91">
        <v>29</v>
      </c>
      <c r="B1732" s="31" t="s">
        <v>5152</v>
      </c>
      <c r="C1732" s="31" t="s">
        <v>5155</v>
      </c>
      <c r="D1732" s="29" t="s">
        <v>1310</v>
      </c>
      <c r="E1732" s="91">
        <v>1</v>
      </c>
      <c r="F1732" s="31" t="s">
        <v>5224</v>
      </c>
      <c r="G1732" s="26" t="s">
        <v>1321</v>
      </c>
      <c r="H1732" s="26"/>
      <c r="I1732" s="26" t="s">
        <v>211</v>
      </c>
      <c r="J1732" s="91">
        <v>2</v>
      </c>
      <c r="K1732" s="91">
        <v>2</v>
      </c>
      <c r="L1732" s="91"/>
      <c r="M1732" s="53"/>
      <c r="N1732" s="91"/>
      <c r="O1732" s="91"/>
      <c r="P1732" s="36">
        <v>27</v>
      </c>
      <c r="Q1732" s="36" t="s">
        <v>5040</v>
      </c>
      <c r="R1732" s="44">
        <v>365</v>
      </c>
      <c r="S1732" s="126"/>
      <c r="T1732" s="126" cm="1">
        <f t="array" ref="T1732">_xlfn.IFS(Q1732="始業～就業（8:30～17:15）",R1732*7.75,Q1732="日の入り～日の出",R1732*12,Q1732="その他",S1732)</f>
        <v>2828.75</v>
      </c>
      <c r="U1732" s="35"/>
    </row>
    <row r="1733" spans="1:21" s="7" customFormat="1" ht="15" customHeight="1">
      <c r="A1733" s="91">
        <v>29</v>
      </c>
      <c r="B1733" s="31" t="s">
        <v>5152</v>
      </c>
      <c r="C1733" s="31" t="s">
        <v>5155</v>
      </c>
      <c r="D1733" s="29" t="s">
        <v>1310</v>
      </c>
      <c r="E1733" s="91">
        <v>1</v>
      </c>
      <c r="F1733" s="31" t="s">
        <v>5224</v>
      </c>
      <c r="G1733" s="26" t="s">
        <v>1321</v>
      </c>
      <c r="H1733" s="26"/>
      <c r="I1733" s="26" t="s">
        <v>253</v>
      </c>
      <c r="J1733" s="91">
        <v>1</v>
      </c>
      <c r="K1733" s="91">
        <v>1</v>
      </c>
      <c r="L1733" s="91"/>
      <c r="M1733" s="53"/>
      <c r="N1733" s="91"/>
      <c r="O1733" s="91"/>
      <c r="P1733" s="36">
        <v>13</v>
      </c>
      <c r="Q1733" s="36" t="s">
        <v>5040</v>
      </c>
      <c r="R1733" s="44">
        <v>365</v>
      </c>
      <c r="S1733" s="126"/>
      <c r="T1733" s="126" cm="1">
        <f t="array" ref="T1733">_xlfn.IFS(Q1733="始業～就業（8:30～17:15）",R1733*7.75,Q1733="日の入り～日の出",R1733*12,Q1733="その他",S1733)</f>
        <v>2828.75</v>
      </c>
      <c r="U1733" s="35"/>
    </row>
    <row r="1734" spans="1:21" s="7" customFormat="1" ht="15" customHeight="1">
      <c r="A1734" s="91">
        <v>29</v>
      </c>
      <c r="B1734" s="31" t="s">
        <v>5152</v>
      </c>
      <c r="C1734" s="31" t="s">
        <v>5155</v>
      </c>
      <c r="D1734" s="29" t="s">
        <v>1310</v>
      </c>
      <c r="E1734" s="91">
        <v>1</v>
      </c>
      <c r="F1734" s="31" t="s">
        <v>5233</v>
      </c>
      <c r="G1734" s="26" t="s">
        <v>545</v>
      </c>
      <c r="H1734" s="26"/>
      <c r="I1734" s="26" t="s">
        <v>1322</v>
      </c>
      <c r="J1734" s="91">
        <v>1</v>
      </c>
      <c r="K1734" s="91">
        <v>1</v>
      </c>
      <c r="L1734" s="91" t="s">
        <v>5019</v>
      </c>
      <c r="M1734" s="53"/>
      <c r="N1734" s="91"/>
      <c r="O1734" s="91" t="s">
        <v>5019</v>
      </c>
      <c r="P1734" s="36">
        <v>200</v>
      </c>
      <c r="Q1734" s="36" t="s">
        <v>5040</v>
      </c>
      <c r="R1734" s="44">
        <v>365</v>
      </c>
      <c r="S1734" s="126"/>
      <c r="T1734" s="126" cm="1">
        <f t="array" ref="T1734">_xlfn.IFS(Q1734="始業～就業（8:30～17:15）",R1734*7.75,Q1734="日の入り～日の出",R1734*12,Q1734="その他",S1734)</f>
        <v>2828.75</v>
      </c>
      <c r="U1734" s="35" t="s">
        <v>5965</v>
      </c>
    </row>
    <row r="1735" spans="1:21" s="7" customFormat="1" ht="15" customHeight="1">
      <c r="A1735" s="91">
        <v>29</v>
      </c>
      <c r="B1735" s="31" t="s">
        <v>5152</v>
      </c>
      <c r="C1735" s="31" t="s">
        <v>5155</v>
      </c>
      <c r="D1735" s="29" t="s">
        <v>1310</v>
      </c>
      <c r="E1735" s="91">
        <v>1</v>
      </c>
      <c r="F1735" s="31" t="s">
        <v>5233</v>
      </c>
      <c r="G1735" s="26" t="s">
        <v>545</v>
      </c>
      <c r="H1735" s="26"/>
      <c r="I1735" s="26" t="s">
        <v>1322</v>
      </c>
      <c r="J1735" s="91">
        <v>2</v>
      </c>
      <c r="K1735" s="91">
        <v>2</v>
      </c>
      <c r="L1735" s="91" t="s">
        <v>5019</v>
      </c>
      <c r="M1735" s="53"/>
      <c r="N1735" s="91"/>
      <c r="O1735" s="91" t="s">
        <v>5019</v>
      </c>
      <c r="P1735" s="36">
        <v>200</v>
      </c>
      <c r="Q1735" s="36" t="s">
        <v>5040</v>
      </c>
      <c r="R1735" s="44">
        <v>365</v>
      </c>
      <c r="S1735" s="126"/>
      <c r="T1735" s="126" cm="1">
        <f t="array" ref="T1735">_xlfn.IFS(Q1735="始業～就業（8:30～17:15）",R1735*7.75,Q1735="日の入り～日の出",R1735*12,Q1735="その他",S1735)</f>
        <v>2828.75</v>
      </c>
      <c r="U1735" s="35" t="s">
        <v>5965</v>
      </c>
    </row>
    <row r="1736" spans="1:21" s="7" customFormat="1" ht="15" customHeight="1">
      <c r="A1736" s="91">
        <v>29</v>
      </c>
      <c r="B1736" s="31" t="s">
        <v>5152</v>
      </c>
      <c r="C1736" s="31" t="s">
        <v>5155</v>
      </c>
      <c r="D1736" s="29" t="s">
        <v>1310</v>
      </c>
      <c r="E1736" s="91">
        <v>2</v>
      </c>
      <c r="F1736" s="31" t="s">
        <v>5224</v>
      </c>
      <c r="G1736" s="26" t="s">
        <v>1317</v>
      </c>
      <c r="H1736" s="26"/>
      <c r="I1736" s="26" t="s">
        <v>45</v>
      </c>
      <c r="J1736" s="91">
        <v>2</v>
      </c>
      <c r="K1736" s="91">
        <v>2</v>
      </c>
      <c r="L1736" s="91"/>
      <c r="M1736" s="53"/>
      <c r="N1736" s="91"/>
      <c r="O1736" s="91"/>
      <c r="P1736" s="36">
        <v>40</v>
      </c>
      <c r="Q1736" s="36" t="s">
        <v>5040</v>
      </c>
      <c r="R1736" s="44">
        <v>365</v>
      </c>
      <c r="S1736" s="126"/>
      <c r="T1736" s="126" cm="1">
        <f t="array" ref="T1736">_xlfn.IFS(Q1736="始業～就業（8:30～17:15）",R1736*7.75,Q1736="日の入り～日の出",R1736*12,Q1736="その他",S1736)</f>
        <v>2828.75</v>
      </c>
      <c r="U1736" s="35" t="s">
        <v>4948</v>
      </c>
    </row>
    <row r="1737" spans="1:21" s="7" customFormat="1" ht="15" customHeight="1">
      <c r="A1737" s="91">
        <v>29</v>
      </c>
      <c r="B1737" s="31" t="s">
        <v>5152</v>
      </c>
      <c r="C1737" s="31" t="s">
        <v>5155</v>
      </c>
      <c r="D1737" s="29" t="s">
        <v>1310</v>
      </c>
      <c r="E1737" s="91">
        <v>2</v>
      </c>
      <c r="F1737" s="31" t="s">
        <v>5224</v>
      </c>
      <c r="G1737" s="26" t="s">
        <v>1317</v>
      </c>
      <c r="H1737" s="26"/>
      <c r="I1737" s="26" t="s">
        <v>52</v>
      </c>
      <c r="J1737" s="91">
        <v>2</v>
      </c>
      <c r="K1737" s="91">
        <v>2</v>
      </c>
      <c r="L1737" s="91"/>
      <c r="M1737" s="53"/>
      <c r="N1737" s="91"/>
      <c r="O1737" s="91"/>
      <c r="P1737" s="36">
        <v>20</v>
      </c>
      <c r="Q1737" s="36" t="s">
        <v>5040</v>
      </c>
      <c r="R1737" s="44">
        <v>365</v>
      </c>
      <c r="S1737" s="126"/>
      <c r="T1737" s="126" cm="1">
        <f t="array" ref="T1737">_xlfn.IFS(Q1737="始業～就業（8:30～17:15）",R1737*7.75,Q1737="日の入り～日の出",R1737*12,Q1737="その他",S1737)</f>
        <v>2828.75</v>
      </c>
      <c r="U1737" s="35" t="s">
        <v>51</v>
      </c>
    </row>
    <row r="1738" spans="1:21" s="7" customFormat="1" ht="15" customHeight="1">
      <c r="A1738" s="91">
        <v>29</v>
      </c>
      <c r="B1738" s="31" t="s">
        <v>5152</v>
      </c>
      <c r="C1738" s="31" t="s">
        <v>5155</v>
      </c>
      <c r="D1738" s="29" t="s">
        <v>1310</v>
      </c>
      <c r="E1738" s="91">
        <v>2</v>
      </c>
      <c r="F1738" s="31" t="s">
        <v>5224</v>
      </c>
      <c r="G1738" s="26" t="s">
        <v>564</v>
      </c>
      <c r="H1738" s="26"/>
      <c r="I1738" s="26" t="s">
        <v>52</v>
      </c>
      <c r="J1738" s="91">
        <v>2</v>
      </c>
      <c r="K1738" s="91">
        <v>2</v>
      </c>
      <c r="L1738" s="91"/>
      <c r="M1738" s="53"/>
      <c r="N1738" s="91"/>
      <c r="O1738" s="91"/>
      <c r="P1738" s="36">
        <v>20</v>
      </c>
      <c r="Q1738" s="36" t="s">
        <v>5040</v>
      </c>
      <c r="R1738" s="44">
        <v>365</v>
      </c>
      <c r="S1738" s="126"/>
      <c r="T1738" s="126" cm="1">
        <f t="array" ref="T1738">_xlfn.IFS(Q1738="始業～就業（8:30～17:15）",R1738*7.75,Q1738="日の入り～日の出",R1738*12,Q1738="その他",S1738)</f>
        <v>2828.75</v>
      </c>
      <c r="U1738" s="35" t="s">
        <v>51</v>
      </c>
    </row>
    <row r="1739" spans="1:21" s="7" customFormat="1" ht="15" customHeight="1">
      <c r="A1739" s="91">
        <v>29</v>
      </c>
      <c r="B1739" s="31" t="s">
        <v>5152</v>
      </c>
      <c r="C1739" s="31" t="s">
        <v>5155</v>
      </c>
      <c r="D1739" s="29" t="s">
        <v>1310</v>
      </c>
      <c r="E1739" s="91">
        <v>2</v>
      </c>
      <c r="F1739" s="31" t="s">
        <v>5224</v>
      </c>
      <c r="G1739" s="26" t="s">
        <v>1318</v>
      </c>
      <c r="H1739" s="26"/>
      <c r="I1739" s="26" t="s">
        <v>52</v>
      </c>
      <c r="J1739" s="91">
        <v>1</v>
      </c>
      <c r="K1739" s="91">
        <v>1</v>
      </c>
      <c r="L1739" s="91"/>
      <c r="M1739" s="53"/>
      <c r="N1739" s="91"/>
      <c r="O1739" s="91"/>
      <c r="P1739" s="36">
        <v>20</v>
      </c>
      <c r="Q1739" s="36" t="s">
        <v>5040</v>
      </c>
      <c r="R1739" s="44">
        <v>365</v>
      </c>
      <c r="S1739" s="126"/>
      <c r="T1739" s="126" cm="1">
        <f t="array" ref="T1739">_xlfn.IFS(Q1739="始業～就業（8:30～17:15）",R1739*7.75,Q1739="日の入り～日の出",R1739*12,Q1739="その他",S1739)</f>
        <v>2828.75</v>
      </c>
      <c r="U1739" s="35" t="s">
        <v>51</v>
      </c>
    </row>
    <row r="1740" spans="1:21" s="7" customFormat="1" ht="15" customHeight="1">
      <c r="A1740" s="91">
        <v>29</v>
      </c>
      <c r="B1740" s="31" t="s">
        <v>5152</v>
      </c>
      <c r="C1740" s="31" t="s">
        <v>5155</v>
      </c>
      <c r="D1740" s="29" t="s">
        <v>1310</v>
      </c>
      <c r="E1740" s="91">
        <v>2</v>
      </c>
      <c r="F1740" s="31" t="s">
        <v>5224</v>
      </c>
      <c r="G1740" s="26" t="s">
        <v>33</v>
      </c>
      <c r="H1740" s="26"/>
      <c r="I1740" s="26" t="s">
        <v>45</v>
      </c>
      <c r="J1740" s="91">
        <v>24</v>
      </c>
      <c r="K1740" s="91">
        <v>24</v>
      </c>
      <c r="L1740" s="91"/>
      <c r="M1740" s="53"/>
      <c r="N1740" s="91"/>
      <c r="O1740" s="91"/>
      <c r="P1740" s="36">
        <v>40</v>
      </c>
      <c r="Q1740" s="36" t="s">
        <v>5040</v>
      </c>
      <c r="R1740" s="44">
        <v>365</v>
      </c>
      <c r="S1740" s="126"/>
      <c r="T1740" s="126" cm="1">
        <f t="array" ref="T1740">_xlfn.IFS(Q1740="始業～就業（8:30～17:15）",R1740*7.75,Q1740="日の入り～日の出",R1740*12,Q1740="その他",S1740)</f>
        <v>2828.75</v>
      </c>
      <c r="U1740" s="35" t="s">
        <v>4948</v>
      </c>
    </row>
    <row r="1741" spans="1:21" s="7" customFormat="1" ht="15" customHeight="1">
      <c r="A1741" s="91">
        <v>29</v>
      </c>
      <c r="B1741" s="31" t="s">
        <v>5152</v>
      </c>
      <c r="C1741" s="31" t="s">
        <v>5155</v>
      </c>
      <c r="D1741" s="29" t="s">
        <v>1310</v>
      </c>
      <c r="E1741" s="91">
        <v>2</v>
      </c>
      <c r="F1741" s="31" t="s">
        <v>5224</v>
      </c>
      <c r="G1741" s="26" t="s">
        <v>832</v>
      </c>
      <c r="H1741" s="26"/>
      <c r="I1741" s="26" t="s">
        <v>45</v>
      </c>
      <c r="J1741" s="91">
        <v>18</v>
      </c>
      <c r="K1741" s="91">
        <v>18</v>
      </c>
      <c r="L1741" s="91"/>
      <c r="M1741" s="53"/>
      <c r="N1741" s="91"/>
      <c r="O1741" s="91"/>
      <c r="P1741" s="36">
        <v>40</v>
      </c>
      <c r="Q1741" s="36" t="s">
        <v>5040</v>
      </c>
      <c r="R1741" s="44">
        <v>365</v>
      </c>
      <c r="S1741" s="126"/>
      <c r="T1741" s="126" cm="1">
        <f t="array" ref="T1741">_xlfn.IFS(Q1741="始業～就業（8:30～17:15）",R1741*7.75,Q1741="日の入り～日の出",R1741*12,Q1741="その他",S1741)</f>
        <v>2828.75</v>
      </c>
      <c r="U1741" s="35" t="s">
        <v>4948</v>
      </c>
    </row>
    <row r="1742" spans="1:21" s="7" customFormat="1" ht="15" customHeight="1">
      <c r="A1742" s="91">
        <v>29</v>
      </c>
      <c r="B1742" s="31" t="s">
        <v>5152</v>
      </c>
      <c r="C1742" s="31" t="s">
        <v>5155</v>
      </c>
      <c r="D1742" s="29" t="s">
        <v>1310</v>
      </c>
      <c r="E1742" s="91">
        <v>2</v>
      </c>
      <c r="F1742" s="31" t="s">
        <v>5224</v>
      </c>
      <c r="G1742" s="26" t="s">
        <v>832</v>
      </c>
      <c r="H1742" s="26"/>
      <c r="I1742" s="26" t="s">
        <v>45</v>
      </c>
      <c r="J1742" s="91">
        <v>1</v>
      </c>
      <c r="K1742" s="91">
        <v>1</v>
      </c>
      <c r="L1742" s="91"/>
      <c r="M1742" s="53"/>
      <c r="N1742" s="91"/>
      <c r="O1742" s="91"/>
      <c r="P1742" s="36">
        <v>40</v>
      </c>
      <c r="Q1742" s="36" t="s">
        <v>5040</v>
      </c>
      <c r="R1742" s="44">
        <v>365</v>
      </c>
      <c r="S1742" s="126"/>
      <c r="T1742" s="126" cm="1">
        <f t="array" ref="T1742">_xlfn.IFS(Q1742="始業～就業（8:30～17:15）",R1742*7.75,Q1742="日の入り～日の出",R1742*12,Q1742="その他",S1742)</f>
        <v>2828.75</v>
      </c>
      <c r="U1742" s="35" t="s">
        <v>4948</v>
      </c>
    </row>
    <row r="1743" spans="1:21" s="7" customFormat="1" ht="15" customHeight="1">
      <c r="A1743" s="91">
        <v>29</v>
      </c>
      <c r="B1743" s="31" t="s">
        <v>5152</v>
      </c>
      <c r="C1743" s="31" t="s">
        <v>5155</v>
      </c>
      <c r="D1743" s="29" t="s">
        <v>1310</v>
      </c>
      <c r="E1743" s="91">
        <v>2</v>
      </c>
      <c r="F1743" s="31" t="s">
        <v>5224</v>
      </c>
      <c r="G1743" s="26" t="s">
        <v>539</v>
      </c>
      <c r="H1743" s="26"/>
      <c r="I1743" s="26" t="s">
        <v>52</v>
      </c>
      <c r="J1743" s="91">
        <v>6</v>
      </c>
      <c r="K1743" s="91">
        <v>6</v>
      </c>
      <c r="L1743" s="91"/>
      <c r="M1743" s="53"/>
      <c r="N1743" s="91"/>
      <c r="O1743" s="91"/>
      <c r="P1743" s="36">
        <v>20</v>
      </c>
      <c r="Q1743" s="36" t="s">
        <v>5040</v>
      </c>
      <c r="R1743" s="44">
        <v>365</v>
      </c>
      <c r="S1743" s="126"/>
      <c r="T1743" s="126" cm="1">
        <f t="array" ref="T1743">_xlfn.IFS(Q1743="始業～就業（8:30～17:15）",R1743*7.75,Q1743="日の入り～日の出",R1743*12,Q1743="その他",S1743)</f>
        <v>2828.75</v>
      </c>
      <c r="U1743" s="35" t="s">
        <v>51</v>
      </c>
    </row>
    <row r="1744" spans="1:21" s="7" customFormat="1" ht="15" customHeight="1">
      <c r="A1744" s="91">
        <v>29</v>
      </c>
      <c r="B1744" s="31" t="s">
        <v>5152</v>
      </c>
      <c r="C1744" s="31" t="s">
        <v>5155</v>
      </c>
      <c r="D1744" s="29" t="s">
        <v>1310</v>
      </c>
      <c r="E1744" s="91">
        <v>2</v>
      </c>
      <c r="F1744" s="31" t="s">
        <v>5224</v>
      </c>
      <c r="G1744" s="26" t="s">
        <v>1319</v>
      </c>
      <c r="H1744" s="26"/>
      <c r="I1744" s="26" t="s">
        <v>52</v>
      </c>
      <c r="J1744" s="91">
        <v>1</v>
      </c>
      <c r="K1744" s="91">
        <v>1</v>
      </c>
      <c r="L1744" s="91"/>
      <c r="M1744" s="53"/>
      <c r="N1744" s="91"/>
      <c r="O1744" s="91"/>
      <c r="P1744" s="36">
        <v>20</v>
      </c>
      <c r="Q1744" s="36" t="s">
        <v>5040</v>
      </c>
      <c r="R1744" s="44">
        <v>365</v>
      </c>
      <c r="S1744" s="126"/>
      <c r="T1744" s="126" cm="1">
        <f t="array" ref="T1744">_xlfn.IFS(Q1744="始業～就業（8:30～17:15）",R1744*7.75,Q1744="日の入り～日の出",R1744*12,Q1744="その他",S1744)</f>
        <v>2828.75</v>
      </c>
      <c r="U1744" s="35" t="s">
        <v>51</v>
      </c>
    </row>
    <row r="1745" spans="1:21" s="7" customFormat="1" ht="15" customHeight="1">
      <c r="A1745" s="91">
        <v>29</v>
      </c>
      <c r="B1745" s="31" t="s">
        <v>5152</v>
      </c>
      <c r="C1745" s="31" t="s">
        <v>5155</v>
      </c>
      <c r="D1745" s="29" t="s">
        <v>1310</v>
      </c>
      <c r="E1745" s="91">
        <v>2</v>
      </c>
      <c r="F1745" s="31" t="s">
        <v>5224</v>
      </c>
      <c r="G1745" s="26" t="s">
        <v>1309</v>
      </c>
      <c r="H1745" s="26"/>
      <c r="I1745" s="26" t="s">
        <v>1320</v>
      </c>
      <c r="J1745" s="91">
        <v>3</v>
      </c>
      <c r="K1745" s="91">
        <v>3</v>
      </c>
      <c r="L1745" s="91" t="s">
        <v>5019</v>
      </c>
      <c r="M1745" s="53"/>
      <c r="N1745" s="91"/>
      <c r="O1745" s="91" t="s">
        <v>5019</v>
      </c>
      <c r="P1745" s="36">
        <v>1000</v>
      </c>
      <c r="Q1745" s="36" t="s">
        <v>5040</v>
      </c>
      <c r="R1745" s="44">
        <v>365</v>
      </c>
      <c r="S1745" s="126"/>
      <c r="T1745" s="126" cm="1">
        <f t="array" ref="T1745">_xlfn.IFS(Q1745="始業～就業（8:30～17:15）",R1745*7.75,Q1745="日の入り～日の出",R1745*12,Q1745="その他",S1745)</f>
        <v>2828.75</v>
      </c>
      <c r="U1745" s="35" t="s">
        <v>88</v>
      </c>
    </row>
    <row r="1746" spans="1:21" s="7" customFormat="1" ht="15" customHeight="1">
      <c r="A1746" s="91">
        <v>30</v>
      </c>
      <c r="B1746" s="31" t="s">
        <v>5152</v>
      </c>
      <c r="C1746" s="31" t="s">
        <v>5155</v>
      </c>
      <c r="D1746" s="29" t="s">
        <v>1323</v>
      </c>
      <c r="E1746" s="91">
        <v>1</v>
      </c>
      <c r="F1746" s="31" t="s">
        <v>5224</v>
      </c>
      <c r="G1746" s="26" t="s">
        <v>727</v>
      </c>
      <c r="H1746" s="26"/>
      <c r="I1746" s="26" t="s">
        <v>45</v>
      </c>
      <c r="J1746" s="91">
        <v>2</v>
      </c>
      <c r="K1746" s="91">
        <v>4</v>
      </c>
      <c r="L1746" s="91"/>
      <c r="M1746" s="53"/>
      <c r="N1746" s="91"/>
      <c r="O1746" s="91"/>
      <c r="P1746" s="36">
        <v>45</v>
      </c>
      <c r="Q1746" s="36" t="s">
        <v>5040</v>
      </c>
      <c r="R1746" s="44">
        <v>313</v>
      </c>
      <c r="S1746" s="126"/>
      <c r="T1746" s="126" cm="1">
        <f t="array" ref="T1746">_xlfn.IFS(Q1746="始業～就業（8:30～17:15）",R1746*7.75,Q1746="日の入り～日の出",R1746*12,Q1746="その他",S1746)</f>
        <v>2425.75</v>
      </c>
      <c r="U1746" s="35" t="s">
        <v>4948</v>
      </c>
    </row>
    <row r="1747" spans="1:21" s="7" customFormat="1" ht="15" customHeight="1">
      <c r="A1747" s="91">
        <v>30</v>
      </c>
      <c r="B1747" s="31" t="s">
        <v>5152</v>
      </c>
      <c r="C1747" s="31" t="s">
        <v>5155</v>
      </c>
      <c r="D1747" s="29" t="s">
        <v>1323</v>
      </c>
      <c r="E1747" s="91">
        <v>1</v>
      </c>
      <c r="F1747" s="31" t="s">
        <v>5224</v>
      </c>
      <c r="G1747" s="26" t="s">
        <v>1324</v>
      </c>
      <c r="H1747" s="26"/>
      <c r="I1747" s="26" t="s">
        <v>69</v>
      </c>
      <c r="J1747" s="91">
        <v>1</v>
      </c>
      <c r="K1747" s="91">
        <v>2</v>
      </c>
      <c r="L1747" s="91"/>
      <c r="M1747" s="53"/>
      <c r="N1747" s="91"/>
      <c r="O1747" s="91"/>
      <c r="P1747" s="36">
        <v>35</v>
      </c>
      <c r="Q1747" s="36" t="s">
        <v>5040</v>
      </c>
      <c r="R1747" s="44">
        <v>313</v>
      </c>
      <c r="S1747" s="126"/>
      <c r="T1747" s="126" cm="1">
        <f t="array" ref="T1747">_xlfn.IFS(Q1747="始業～就業（8:30～17:15）",R1747*7.75,Q1747="日の入り～日の出",R1747*12,Q1747="その他",S1747)</f>
        <v>2425.75</v>
      </c>
      <c r="U1747" s="35" t="s">
        <v>291</v>
      </c>
    </row>
    <row r="1748" spans="1:21" s="7" customFormat="1" ht="15" customHeight="1">
      <c r="A1748" s="91">
        <v>30</v>
      </c>
      <c r="B1748" s="31" t="s">
        <v>5152</v>
      </c>
      <c r="C1748" s="31" t="s">
        <v>5155</v>
      </c>
      <c r="D1748" s="29" t="s">
        <v>1323</v>
      </c>
      <c r="E1748" s="91">
        <v>1</v>
      </c>
      <c r="F1748" s="31" t="s">
        <v>5224</v>
      </c>
      <c r="G1748" s="26" t="s">
        <v>1324</v>
      </c>
      <c r="H1748" s="26"/>
      <c r="I1748" s="26" t="s">
        <v>52</v>
      </c>
      <c r="J1748" s="91">
        <v>1</v>
      </c>
      <c r="K1748" s="91">
        <v>2</v>
      </c>
      <c r="L1748" s="91"/>
      <c r="M1748" s="53"/>
      <c r="N1748" s="91"/>
      <c r="O1748" s="91"/>
      <c r="P1748" s="36">
        <v>25</v>
      </c>
      <c r="Q1748" s="36" t="s">
        <v>5040</v>
      </c>
      <c r="R1748" s="44">
        <v>313</v>
      </c>
      <c r="S1748" s="126"/>
      <c r="T1748" s="126" cm="1">
        <f t="array" ref="T1748">_xlfn.IFS(Q1748="始業～就業（8:30～17:15）",R1748*7.75,Q1748="日の入り～日の出",R1748*12,Q1748="その他",S1748)</f>
        <v>2425.75</v>
      </c>
      <c r="U1748" s="35" t="s">
        <v>51</v>
      </c>
    </row>
    <row r="1749" spans="1:21" s="7" customFormat="1" ht="15" customHeight="1">
      <c r="A1749" s="91">
        <v>30</v>
      </c>
      <c r="B1749" s="31" t="s">
        <v>5152</v>
      </c>
      <c r="C1749" s="31" t="s">
        <v>5155</v>
      </c>
      <c r="D1749" s="29" t="s">
        <v>1323</v>
      </c>
      <c r="E1749" s="91">
        <v>1</v>
      </c>
      <c r="F1749" s="31" t="s">
        <v>5224</v>
      </c>
      <c r="G1749" s="26" t="s">
        <v>1324</v>
      </c>
      <c r="H1749" s="26"/>
      <c r="I1749" s="26" t="s">
        <v>175</v>
      </c>
      <c r="J1749" s="91">
        <v>1</v>
      </c>
      <c r="K1749" s="91">
        <v>1</v>
      </c>
      <c r="L1749" s="91"/>
      <c r="M1749" s="53"/>
      <c r="N1749" s="91"/>
      <c r="O1749" s="91"/>
      <c r="P1749" s="36">
        <v>20</v>
      </c>
      <c r="Q1749" s="36" t="s">
        <v>5040</v>
      </c>
      <c r="R1749" s="44">
        <v>313</v>
      </c>
      <c r="S1749" s="126"/>
      <c r="T1749" s="126" cm="1">
        <f t="array" ref="T1749">_xlfn.IFS(Q1749="始業～就業（8:30～17:15）",R1749*7.75,Q1749="日の入り～日の出",R1749*12,Q1749="その他",S1749)</f>
        <v>2425.75</v>
      </c>
      <c r="U1749" s="35" t="s">
        <v>235</v>
      </c>
    </row>
    <row r="1750" spans="1:21" s="7" customFormat="1" ht="15" customHeight="1">
      <c r="A1750" s="91">
        <v>30</v>
      </c>
      <c r="B1750" s="31" t="s">
        <v>5152</v>
      </c>
      <c r="C1750" s="31" t="s">
        <v>5155</v>
      </c>
      <c r="D1750" s="29" t="s">
        <v>1323</v>
      </c>
      <c r="E1750" s="91">
        <v>1</v>
      </c>
      <c r="F1750" s="31" t="s">
        <v>5224</v>
      </c>
      <c r="G1750" s="26" t="s">
        <v>1325</v>
      </c>
      <c r="H1750" s="26"/>
      <c r="I1750" s="26" t="s">
        <v>52</v>
      </c>
      <c r="J1750" s="91">
        <v>2</v>
      </c>
      <c r="K1750" s="91">
        <v>2</v>
      </c>
      <c r="L1750" s="91"/>
      <c r="M1750" s="53"/>
      <c r="N1750" s="91"/>
      <c r="O1750" s="91"/>
      <c r="P1750" s="36">
        <v>25</v>
      </c>
      <c r="Q1750" s="36" t="s">
        <v>5040</v>
      </c>
      <c r="R1750" s="44">
        <v>313</v>
      </c>
      <c r="S1750" s="126"/>
      <c r="T1750" s="126" cm="1">
        <f t="array" ref="T1750">_xlfn.IFS(Q1750="始業～就業（8:30～17:15）",R1750*7.75,Q1750="日の入り～日の出",R1750*12,Q1750="その他",S1750)</f>
        <v>2425.75</v>
      </c>
      <c r="U1750" s="35" t="s">
        <v>51</v>
      </c>
    </row>
    <row r="1751" spans="1:21" s="7" customFormat="1" ht="15" customHeight="1">
      <c r="A1751" s="91">
        <v>30</v>
      </c>
      <c r="B1751" s="31" t="s">
        <v>5152</v>
      </c>
      <c r="C1751" s="31" t="s">
        <v>5155</v>
      </c>
      <c r="D1751" s="29" t="s">
        <v>1323</v>
      </c>
      <c r="E1751" s="91">
        <v>1</v>
      </c>
      <c r="F1751" s="31" t="s">
        <v>5224</v>
      </c>
      <c r="G1751" s="26" t="s">
        <v>1325</v>
      </c>
      <c r="H1751" s="26"/>
      <c r="I1751" s="26" t="s">
        <v>15</v>
      </c>
      <c r="J1751" s="91">
        <v>2</v>
      </c>
      <c r="K1751" s="91">
        <v>2</v>
      </c>
      <c r="L1751" s="91"/>
      <c r="M1751" s="53"/>
      <c r="N1751" s="91"/>
      <c r="O1751" s="91"/>
      <c r="P1751" s="36">
        <v>60</v>
      </c>
      <c r="Q1751" s="36" t="s">
        <v>5040</v>
      </c>
      <c r="R1751" s="44">
        <v>313</v>
      </c>
      <c r="S1751" s="126"/>
      <c r="T1751" s="126" cm="1">
        <f t="array" ref="T1751">_xlfn.IFS(Q1751="始業～就業（8:30～17:15）",R1751*7.75,Q1751="日の入り～日の出",R1751*12,Q1751="その他",S1751)</f>
        <v>2425.75</v>
      </c>
      <c r="U1751" s="35" t="s">
        <v>320</v>
      </c>
    </row>
    <row r="1752" spans="1:21" s="7" customFormat="1" ht="15" customHeight="1">
      <c r="A1752" s="91">
        <v>30</v>
      </c>
      <c r="B1752" s="31" t="s">
        <v>5152</v>
      </c>
      <c r="C1752" s="31" t="s">
        <v>5155</v>
      </c>
      <c r="D1752" s="29" t="s">
        <v>1323</v>
      </c>
      <c r="E1752" s="91">
        <v>1</v>
      </c>
      <c r="F1752" s="31" t="s">
        <v>5224</v>
      </c>
      <c r="G1752" s="26" t="s">
        <v>1326</v>
      </c>
      <c r="H1752" s="26"/>
      <c r="I1752" s="26" t="s">
        <v>52</v>
      </c>
      <c r="J1752" s="91">
        <v>2</v>
      </c>
      <c r="K1752" s="91">
        <v>2</v>
      </c>
      <c r="L1752" s="91"/>
      <c r="M1752" s="53"/>
      <c r="N1752" s="91"/>
      <c r="O1752" s="91"/>
      <c r="P1752" s="36">
        <v>25</v>
      </c>
      <c r="Q1752" s="36" t="s">
        <v>5040</v>
      </c>
      <c r="R1752" s="44">
        <v>313</v>
      </c>
      <c r="S1752" s="126"/>
      <c r="T1752" s="126" cm="1">
        <f t="array" ref="T1752">_xlfn.IFS(Q1752="始業～就業（8:30～17:15）",R1752*7.75,Q1752="日の入り～日の出",R1752*12,Q1752="その他",S1752)</f>
        <v>2425.75</v>
      </c>
      <c r="U1752" s="35" t="s">
        <v>51</v>
      </c>
    </row>
    <row r="1753" spans="1:21" s="7" customFormat="1" ht="15" customHeight="1">
      <c r="A1753" s="91">
        <v>30</v>
      </c>
      <c r="B1753" s="31" t="s">
        <v>5152</v>
      </c>
      <c r="C1753" s="31" t="s">
        <v>5155</v>
      </c>
      <c r="D1753" s="29" t="s">
        <v>1323</v>
      </c>
      <c r="E1753" s="91">
        <v>1</v>
      </c>
      <c r="F1753" s="31" t="s">
        <v>5224</v>
      </c>
      <c r="G1753" s="26" t="s">
        <v>1326</v>
      </c>
      <c r="H1753" s="26"/>
      <c r="I1753" s="26" t="s">
        <v>15</v>
      </c>
      <c r="J1753" s="91">
        <v>2</v>
      </c>
      <c r="K1753" s="91">
        <v>2</v>
      </c>
      <c r="L1753" s="91"/>
      <c r="M1753" s="53"/>
      <c r="N1753" s="91"/>
      <c r="O1753" s="91"/>
      <c r="P1753" s="36">
        <v>60</v>
      </c>
      <c r="Q1753" s="36" t="s">
        <v>5040</v>
      </c>
      <c r="R1753" s="44">
        <v>313</v>
      </c>
      <c r="S1753" s="126"/>
      <c r="T1753" s="126" cm="1">
        <f t="array" ref="T1753">_xlfn.IFS(Q1753="始業～就業（8:30～17:15）",R1753*7.75,Q1753="日の入り～日の出",R1753*12,Q1753="その他",S1753)</f>
        <v>2425.75</v>
      </c>
      <c r="U1753" s="35" t="s">
        <v>320</v>
      </c>
    </row>
    <row r="1754" spans="1:21" s="7" customFormat="1" ht="15" customHeight="1">
      <c r="A1754" s="91">
        <v>30</v>
      </c>
      <c r="B1754" s="31" t="s">
        <v>5152</v>
      </c>
      <c r="C1754" s="31" t="s">
        <v>5155</v>
      </c>
      <c r="D1754" s="29" t="s">
        <v>1323</v>
      </c>
      <c r="E1754" s="91">
        <v>1</v>
      </c>
      <c r="F1754" s="31" t="s">
        <v>5224</v>
      </c>
      <c r="G1754" s="26" t="s">
        <v>36</v>
      </c>
      <c r="H1754" s="26"/>
      <c r="I1754" s="26" t="s">
        <v>45</v>
      </c>
      <c r="J1754" s="91">
        <v>6</v>
      </c>
      <c r="K1754" s="91">
        <v>12</v>
      </c>
      <c r="L1754" s="91"/>
      <c r="M1754" s="53"/>
      <c r="N1754" s="91"/>
      <c r="O1754" s="91"/>
      <c r="P1754" s="36">
        <v>45</v>
      </c>
      <c r="Q1754" s="36" t="s">
        <v>5040</v>
      </c>
      <c r="R1754" s="44">
        <v>313</v>
      </c>
      <c r="S1754" s="126"/>
      <c r="T1754" s="126" cm="1">
        <f t="array" ref="T1754">_xlfn.IFS(Q1754="始業～就業（8:30～17:15）",R1754*7.75,Q1754="日の入り～日の出",R1754*12,Q1754="その他",S1754)</f>
        <v>2425.75</v>
      </c>
      <c r="U1754" s="35" t="s">
        <v>4948</v>
      </c>
    </row>
    <row r="1755" spans="1:21" s="7" customFormat="1" ht="15" customHeight="1">
      <c r="A1755" s="91">
        <v>30</v>
      </c>
      <c r="B1755" s="31" t="s">
        <v>5152</v>
      </c>
      <c r="C1755" s="31" t="s">
        <v>5155</v>
      </c>
      <c r="D1755" s="29" t="s">
        <v>1323</v>
      </c>
      <c r="E1755" s="91">
        <v>1</v>
      </c>
      <c r="F1755" s="31" t="s">
        <v>5224</v>
      </c>
      <c r="G1755" s="26" t="s">
        <v>11</v>
      </c>
      <c r="H1755" s="26"/>
      <c r="I1755" s="26" t="s">
        <v>52</v>
      </c>
      <c r="J1755" s="91">
        <v>1</v>
      </c>
      <c r="K1755" s="91">
        <v>2</v>
      </c>
      <c r="L1755" s="91"/>
      <c r="M1755" s="53"/>
      <c r="N1755" s="91"/>
      <c r="O1755" s="91"/>
      <c r="P1755" s="36">
        <v>25</v>
      </c>
      <c r="Q1755" s="36" t="s">
        <v>5040</v>
      </c>
      <c r="R1755" s="44">
        <v>313</v>
      </c>
      <c r="S1755" s="126"/>
      <c r="T1755" s="126" cm="1">
        <f t="array" ref="T1755">_xlfn.IFS(Q1755="始業～就業（8:30～17:15）",R1755*7.75,Q1755="日の入り～日の出",R1755*12,Q1755="その他",S1755)</f>
        <v>2425.75</v>
      </c>
      <c r="U1755" s="35" t="s">
        <v>51</v>
      </c>
    </row>
    <row r="1756" spans="1:21" s="7" customFormat="1" ht="15" customHeight="1">
      <c r="A1756" s="91">
        <v>30</v>
      </c>
      <c r="B1756" s="31" t="s">
        <v>5152</v>
      </c>
      <c r="C1756" s="31" t="s">
        <v>5155</v>
      </c>
      <c r="D1756" s="29" t="s">
        <v>1323</v>
      </c>
      <c r="E1756" s="91">
        <v>1</v>
      </c>
      <c r="F1756" s="31" t="s">
        <v>5224</v>
      </c>
      <c r="G1756" s="26" t="s">
        <v>11</v>
      </c>
      <c r="H1756" s="26"/>
      <c r="I1756" s="26" t="s">
        <v>52</v>
      </c>
      <c r="J1756" s="91">
        <v>1</v>
      </c>
      <c r="K1756" s="91">
        <v>1</v>
      </c>
      <c r="L1756" s="91"/>
      <c r="M1756" s="53"/>
      <c r="N1756" s="91"/>
      <c r="O1756" s="91"/>
      <c r="P1756" s="36">
        <v>25</v>
      </c>
      <c r="Q1756" s="36" t="s">
        <v>5040</v>
      </c>
      <c r="R1756" s="44">
        <v>313</v>
      </c>
      <c r="S1756" s="126"/>
      <c r="T1756" s="126" cm="1">
        <f t="array" ref="T1756">_xlfn.IFS(Q1756="始業～就業（8:30～17:15）",R1756*7.75,Q1756="日の入り～日の出",R1756*12,Q1756="その他",S1756)</f>
        <v>2425.75</v>
      </c>
      <c r="U1756" s="35" t="s">
        <v>51</v>
      </c>
    </row>
    <row r="1757" spans="1:21" s="7" customFormat="1" ht="15" customHeight="1">
      <c r="A1757" s="91">
        <v>30</v>
      </c>
      <c r="B1757" s="31" t="s">
        <v>5152</v>
      </c>
      <c r="C1757" s="31" t="s">
        <v>5155</v>
      </c>
      <c r="D1757" s="29" t="s">
        <v>1323</v>
      </c>
      <c r="E1757" s="91">
        <v>1</v>
      </c>
      <c r="F1757" s="31" t="s">
        <v>5224</v>
      </c>
      <c r="G1757" s="26" t="s">
        <v>34</v>
      </c>
      <c r="H1757" s="26"/>
      <c r="I1757" s="26" t="s">
        <v>52</v>
      </c>
      <c r="J1757" s="91">
        <v>1</v>
      </c>
      <c r="K1757" s="91">
        <v>2</v>
      </c>
      <c r="L1757" s="91"/>
      <c r="M1757" s="53"/>
      <c r="N1757" s="91"/>
      <c r="O1757" s="91"/>
      <c r="P1757" s="36">
        <v>25</v>
      </c>
      <c r="Q1757" s="36" t="s">
        <v>5040</v>
      </c>
      <c r="R1757" s="44">
        <v>313</v>
      </c>
      <c r="S1757" s="126"/>
      <c r="T1757" s="126" cm="1">
        <f t="array" ref="T1757">_xlfn.IFS(Q1757="始業～就業（8:30～17:15）",R1757*7.75,Q1757="日の入り～日の出",R1757*12,Q1757="その他",S1757)</f>
        <v>2425.75</v>
      </c>
      <c r="U1757" s="35" t="s">
        <v>51</v>
      </c>
    </row>
    <row r="1758" spans="1:21" s="7" customFormat="1" ht="15" customHeight="1">
      <c r="A1758" s="91">
        <v>30</v>
      </c>
      <c r="B1758" s="31" t="s">
        <v>5152</v>
      </c>
      <c r="C1758" s="31" t="s">
        <v>5155</v>
      </c>
      <c r="D1758" s="29" t="s">
        <v>1323</v>
      </c>
      <c r="E1758" s="91">
        <v>1</v>
      </c>
      <c r="F1758" s="31" t="s">
        <v>5224</v>
      </c>
      <c r="G1758" s="26" t="s">
        <v>34</v>
      </c>
      <c r="H1758" s="26"/>
      <c r="I1758" s="26" t="s">
        <v>52</v>
      </c>
      <c r="J1758" s="91">
        <v>1</v>
      </c>
      <c r="K1758" s="91">
        <v>1</v>
      </c>
      <c r="L1758" s="91"/>
      <c r="M1758" s="53"/>
      <c r="N1758" s="91"/>
      <c r="O1758" s="91"/>
      <c r="P1758" s="36">
        <v>25</v>
      </c>
      <c r="Q1758" s="36" t="s">
        <v>5040</v>
      </c>
      <c r="R1758" s="44">
        <v>313</v>
      </c>
      <c r="S1758" s="126"/>
      <c r="T1758" s="126" cm="1">
        <f t="array" ref="T1758">_xlfn.IFS(Q1758="始業～就業（8:30～17:15）",R1758*7.75,Q1758="日の入り～日の出",R1758*12,Q1758="その他",S1758)</f>
        <v>2425.75</v>
      </c>
      <c r="U1758" s="35" t="s">
        <v>51</v>
      </c>
    </row>
    <row r="1759" spans="1:21" s="7" customFormat="1" ht="15" customHeight="1">
      <c r="A1759" s="91">
        <v>30</v>
      </c>
      <c r="B1759" s="31" t="s">
        <v>5152</v>
      </c>
      <c r="C1759" s="31" t="s">
        <v>5155</v>
      </c>
      <c r="D1759" s="29" t="s">
        <v>1323</v>
      </c>
      <c r="E1759" s="91">
        <v>1</v>
      </c>
      <c r="F1759" s="31" t="s">
        <v>5224</v>
      </c>
      <c r="G1759" s="26" t="s">
        <v>32</v>
      </c>
      <c r="H1759" s="26"/>
      <c r="I1759" s="26" t="s">
        <v>52</v>
      </c>
      <c r="J1759" s="91">
        <v>2</v>
      </c>
      <c r="K1759" s="91">
        <v>2</v>
      </c>
      <c r="L1759" s="91"/>
      <c r="M1759" s="53"/>
      <c r="N1759" s="91"/>
      <c r="O1759" s="91"/>
      <c r="P1759" s="36">
        <v>25</v>
      </c>
      <c r="Q1759" s="36" t="s">
        <v>5040</v>
      </c>
      <c r="R1759" s="44">
        <v>313</v>
      </c>
      <c r="S1759" s="126"/>
      <c r="T1759" s="126" cm="1">
        <f t="array" ref="T1759">_xlfn.IFS(Q1759="始業～就業（8:30～17:15）",R1759*7.75,Q1759="日の入り～日の出",R1759*12,Q1759="その他",S1759)</f>
        <v>2425.75</v>
      </c>
      <c r="U1759" s="35" t="s">
        <v>51</v>
      </c>
    </row>
    <row r="1760" spans="1:21" s="7" customFormat="1" ht="15" customHeight="1">
      <c r="A1760" s="91">
        <v>30</v>
      </c>
      <c r="B1760" s="31" t="s">
        <v>5152</v>
      </c>
      <c r="C1760" s="31" t="s">
        <v>5155</v>
      </c>
      <c r="D1760" s="29" t="s">
        <v>1323</v>
      </c>
      <c r="E1760" s="91">
        <v>1</v>
      </c>
      <c r="F1760" s="31" t="s">
        <v>5224</v>
      </c>
      <c r="G1760" s="26" t="s">
        <v>745</v>
      </c>
      <c r="H1760" s="26"/>
      <c r="I1760" s="26" t="s">
        <v>196</v>
      </c>
      <c r="J1760" s="91">
        <v>2</v>
      </c>
      <c r="K1760" s="91">
        <v>2</v>
      </c>
      <c r="L1760" s="91"/>
      <c r="M1760" s="53"/>
      <c r="N1760" s="91"/>
      <c r="O1760" s="91"/>
      <c r="P1760" s="36">
        <v>45</v>
      </c>
      <c r="Q1760" s="36" t="s">
        <v>5040</v>
      </c>
      <c r="R1760" s="44">
        <v>313</v>
      </c>
      <c r="S1760" s="126"/>
      <c r="T1760" s="126" cm="1">
        <f t="array" ref="T1760">_xlfn.IFS(Q1760="始業～就業（8:30～17:15）",R1760*7.75,Q1760="日の入り～日の出",R1760*12,Q1760="その他",S1760)</f>
        <v>2425.75</v>
      </c>
      <c r="U1760" s="35" t="s">
        <v>186</v>
      </c>
    </row>
    <row r="1761" spans="1:21" s="7" customFormat="1" ht="15" customHeight="1">
      <c r="A1761" s="91">
        <v>30</v>
      </c>
      <c r="B1761" s="31" t="s">
        <v>5152</v>
      </c>
      <c r="C1761" s="31" t="s">
        <v>5155</v>
      </c>
      <c r="D1761" s="29" t="s">
        <v>1323</v>
      </c>
      <c r="E1761" s="91">
        <v>1</v>
      </c>
      <c r="F1761" s="31" t="s">
        <v>5224</v>
      </c>
      <c r="G1761" s="26" t="s">
        <v>745</v>
      </c>
      <c r="H1761" s="26"/>
      <c r="I1761" s="26" t="s">
        <v>69</v>
      </c>
      <c r="J1761" s="91">
        <v>2</v>
      </c>
      <c r="K1761" s="91">
        <v>2</v>
      </c>
      <c r="L1761" s="91"/>
      <c r="M1761" s="53"/>
      <c r="N1761" s="91"/>
      <c r="O1761" s="91"/>
      <c r="P1761" s="36">
        <v>35</v>
      </c>
      <c r="Q1761" s="36" t="s">
        <v>5040</v>
      </c>
      <c r="R1761" s="44">
        <v>313</v>
      </c>
      <c r="S1761" s="126"/>
      <c r="T1761" s="126" cm="1">
        <f t="array" ref="T1761">_xlfn.IFS(Q1761="始業～就業（8:30～17:15）",R1761*7.75,Q1761="日の入り～日の出",R1761*12,Q1761="その他",S1761)</f>
        <v>2425.75</v>
      </c>
      <c r="U1761" s="35" t="s">
        <v>291</v>
      </c>
    </row>
    <row r="1762" spans="1:21" s="7" customFormat="1" ht="15" customHeight="1">
      <c r="A1762" s="91">
        <v>30</v>
      </c>
      <c r="B1762" s="31" t="s">
        <v>5152</v>
      </c>
      <c r="C1762" s="31" t="s">
        <v>5155</v>
      </c>
      <c r="D1762" s="29" t="s">
        <v>1323</v>
      </c>
      <c r="E1762" s="91">
        <v>1</v>
      </c>
      <c r="F1762" s="31" t="s">
        <v>5224</v>
      </c>
      <c r="G1762" s="26" t="s">
        <v>745</v>
      </c>
      <c r="H1762" s="26"/>
      <c r="I1762" s="26" t="s">
        <v>211</v>
      </c>
      <c r="J1762" s="91">
        <v>1</v>
      </c>
      <c r="K1762" s="91">
        <v>1</v>
      </c>
      <c r="L1762" s="91"/>
      <c r="M1762" s="53"/>
      <c r="N1762" s="91"/>
      <c r="O1762" s="91"/>
      <c r="P1762" s="36">
        <v>32</v>
      </c>
      <c r="Q1762" s="36" t="s">
        <v>5040</v>
      </c>
      <c r="R1762" s="44">
        <v>313</v>
      </c>
      <c r="S1762" s="126"/>
      <c r="T1762" s="126" cm="1">
        <f t="array" ref="T1762">_xlfn.IFS(Q1762="始業～就業（8:30～17:15）",R1762*7.75,Q1762="日の入り～日の出",R1762*12,Q1762="その他",S1762)</f>
        <v>2425.75</v>
      </c>
      <c r="U1762" s="35" t="s">
        <v>309</v>
      </c>
    </row>
    <row r="1763" spans="1:21" s="7" customFormat="1" ht="15" customHeight="1">
      <c r="A1763" s="91">
        <v>31</v>
      </c>
      <c r="B1763" s="31" t="s">
        <v>5152</v>
      </c>
      <c r="C1763" s="31" t="s">
        <v>5156</v>
      </c>
      <c r="D1763" s="29" t="s">
        <v>1327</v>
      </c>
      <c r="E1763" s="91">
        <v>1</v>
      </c>
      <c r="F1763" s="31" t="s">
        <v>5224</v>
      </c>
      <c r="G1763" s="26" t="s">
        <v>1328</v>
      </c>
      <c r="H1763" s="26"/>
      <c r="I1763" s="26" t="s">
        <v>277</v>
      </c>
      <c r="J1763" s="91">
        <v>8</v>
      </c>
      <c r="K1763" s="91">
        <v>16</v>
      </c>
      <c r="L1763" s="91"/>
      <c r="M1763" s="53"/>
      <c r="N1763" s="91"/>
      <c r="O1763" s="91"/>
      <c r="P1763" s="36">
        <v>30</v>
      </c>
      <c r="Q1763" s="36" t="s">
        <v>395</v>
      </c>
      <c r="R1763" s="44">
        <v>357</v>
      </c>
      <c r="S1763" s="126">
        <v>4998</v>
      </c>
      <c r="T1763" s="126" cm="1">
        <f t="array" ref="T1763">_xlfn.IFS(Q1763="始業～就業（8:30～17:15）",R1763*7.75,Q1763="日の入り～日の出",R1763*12,Q1763="その他",S1763)</f>
        <v>4998</v>
      </c>
      <c r="U1763" s="35" t="s">
        <v>5002</v>
      </c>
    </row>
    <row r="1764" spans="1:21" s="7" customFormat="1" ht="15" customHeight="1">
      <c r="A1764" s="91">
        <v>31</v>
      </c>
      <c r="B1764" s="31" t="s">
        <v>5152</v>
      </c>
      <c r="C1764" s="31" t="s">
        <v>5156</v>
      </c>
      <c r="D1764" s="29" t="s">
        <v>1327</v>
      </c>
      <c r="E1764" s="91">
        <v>1</v>
      </c>
      <c r="F1764" s="31" t="s">
        <v>5224</v>
      </c>
      <c r="G1764" s="26" t="s">
        <v>1329</v>
      </c>
      <c r="H1764" s="26"/>
      <c r="I1764" s="26" t="s">
        <v>45</v>
      </c>
      <c r="J1764" s="91">
        <v>1</v>
      </c>
      <c r="K1764" s="91">
        <v>2</v>
      </c>
      <c r="L1764" s="91"/>
      <c r="M1764" s="53"/>
      <c r="N1764" s="91"/>
      <c r="O1764" s="91"/>
      <c r="P1764" s="36">
        <v>40</v>
      </c>
      <c r="Q1764" s="36" t="s">
        <v>395</v>
      </c>
      <c r="R1764" s="44">
        <v>357</v>
      </c>
      <c r="S1764" s="126">
        <v>4998</v>
      </c>
      <c r="T1764" s="126" cm="1">
        <f t="array" ref="T1764">_xlfn.IFS(Q1764="始業～就業（8:30～17:15）",R1764*7.75,Q1764="日の入り～日の出",R1764*12,Q1764="その他",S1764)</f>
        <v>4998</v>
      </c>
      <c r="U1764" s="35" t="s">
        <v>4948</v>
      </c>
    </row>
    <row r="1765" spans="1:21" s="7" customFormat="1" ht="15" customHeight="1">
      <c r="A1765" s="91">
        <v>31</v>
      </c>
      <c r="B1765" s="31" t="s">
        <v>5152</v>
      </c>
      <c r="C1765" s="31" t="s">
        <v>5156</v>
      </c>
      <c r="D1765" s="29" t="s">
        <v>1327</v>
      </c>
      <c r="E1765" s="91">
        <v>1</v>
      </c>
      <c r="F1765" s="31" t="s">
        <v>5224</v>
      </c>
      <c r="G1765" s="26" t="s">
        <v>1329</v>
      </c>
      <c r="H1765" s="26"/>
      <c r="I1765" s="26" t="s">
        <v>98</v>
      </c>
      <c r="J1765" s="91">
        <v>2</v>
      </c>
      <c r="K1765" s="91">
        <v>2</v>
      </c>
      <c r="L1765" s="91"/>
      <c r="M1765" s="53"/>
      <c r="N1765" s="91"/>
      <c r="O1765" s="91"/>
      <c r="P1765" s="36">
        <v>21</v>
      </c>
      <c r="Q1765" s="36" t="s">
        <v>395</v>
      </c>
      <c r="R1765" s="44">
        <v>357</v>
      </c>
      <c r="S1765" s="126">
        <v>4998</v>
      </c>
      <c r="T1765" s="126" cm="1">
        <f t="array" ref="T1765">_xlfn.IFS(Q1765="始業～就業（8:30～17:15）",R1765*7.75,Q1765="日の入り～日の出",R1765*12,Q1765="その他",S1765)</f>
        <v>4998</v>
      </c>
      <c r="U1765" s="35" t="s">
        <v>5970</v>
      </c>
    </row>
    <row r="1766" spans="1:21" s="7" customFormat="1" ht="15" customHeight="1">
      <c r="A1766" s="91">
        <v>31</v>
      </c>
      <c r="B1766" s="31" t="s">
        <v>5152</v>
      </c>
      <c r="C1766" s="31" t="s">
        <v>5156</v>
      </c>
      <c r="D1766" s="29" t="s">
        <v>1327</v>
      </c>
      <c r="E1766" s="91">
        <v>1</v>
      </c>
      <c r="F1766" s="31" t="s">
        <v>5224</v>
      </c>
      <c r="G1766" s="26" t="s">
        <v>1329</v>
      </c>
      <c r="H1766" s="26"/>
      <c r="I1766" s="26" t="s">
        <v>52</v>
      </c>
      <c r="J1766" s="91">
        <v>2</v>
      </c>
      <c r="K1766" s="91">
        <v>2</v>
      </c>
      <c r="L1766" s="91"/>
      <c r="M1766" s="53"/>
      <c r="N1766" s="91"/>
      <c r="O1766" s="91"/>
      <c r="P1766" s="36">
        <v>25</v>
      </c>
      <c r="Q1766" s="36" t="s">
        <v>395</v>
      </c>
      <c r="R1766" s="44">
        <v>357</v>
      </c>
      <c r="S1766" s="126">
        <v>4998</v>
      </c>
      <c r="T1766" s="126" cm="1">
        <f t="array" ref="T1766">_xlfn.IFS(Q1766="始業～就業（8:30～17:15）",R1766*7.75,Q1766="日の入り～日の出",R1766*12,Q1766="その他",S1766)</f>
        <v>4998</v>
      </c>
      <c r="U1766" s="35" t="s">
        <v>51</v>
      </c>
    </row>
    <row r="1767" spans="1:21" s="7" customFormat="1" ht="15" customHeight="1">
      <c r="A1767" s="91">
        <v>31</v>
      </c>
      <c r="B1767" s="31" t="s">
        <v>5152</v>
      </c>
      <c r="C1767" s="31" t="s">
        <v>5156</v>
      </c>
      <c r="D1767" s="29" t="s">
        <v>1327</v>
      </c>
      <c r="E1767" s="91">
        <v>1</v>
      </c>
      <c r="F1767" s="31" t="s">
        <v>5224</v>
      </c>
      <c r="G1767" s="26" t="s">
        <v>1330</v>
      </c>
      <c r="H1767" s="26"/>
      <c r="I1767" s="26" t="s">
        <v>69</v>
      </c>
      <c r="J1767" s="91">
        <v>1</v>
      </c>
      <c r="K1767" s="91">
        <v>1</v>
      </c>
      <c r="L1767" s="91"/>
      <c r="M1767" s="53"/>
      <c r="N1767" s="91"/>
      <c r="O1767" s="91"/>
      <c r="P1767" s="36">
        <v>33</v>
      </c>
      <c r="Q1767" s="36" t="s">
        <v>395</v>
      </c>
      <c r="R1767" s="44">
        <v>357</v>
      </c>
      <c r="S1767" s="126">
        <v>4998</v>
      </c>
      <c r="T1767" s="126" cm="1">
        <f t="array" ref="T1767">_xlfn.IFS(Q1767="始業～就業（8:30～17:15）",R1767*7.75,Q1767="日の入り～日の出",R1767*12,Q1767="その他",S1767)</f>
        <v>4998</v>
      </c>
      <c r="U1767" s="35" t="s">
        <v>291</v>
      </c>
    </row>
    <row r="1768" spans="1:21" s="7" customFormat="1" ht="15" customHeight="1">
      <c r="A1768" s="91">
        <v>31</v>
      </c>
      <c r="B1768" s="31" t="s">
        <v>5152</v>
      </c>
      <c r="C1768" s="31" t="s">
        <v>5156</v>
      </c>
      <c r="D1768" s="29" t="s">
        <v>1327</v>
      </c>
      <c r="E1768" s="91">
        <v>1</v>
      </c>
      <c r="F1768" s="31" t="s">
        <v>5224</v>
      </c>
      <c r="G1768" s="26" t="s">
        <v>1330</v>
      </c>
      <c r="H1768" s="26"/>
      <c r="I1768" s="26" t="s">
        <v>528</v>
      </c>
      <c r="J1768" s="91">
        <v>2</v>
      </c>
      <c r="K1768" s="91">
        <v>2</v>
      </c>
      <c r="L1768" s="91"/>
      <c r="M1768" s="53"/>
      <c r="N1768" s="91"/>
      <c r="O1768" s="91"/>
      <c r="P1768" s="36">
        <v>36</v>
      </c>
      <c r="Q1768" s="36" t="s">
        <v>395</v>
      </c>
      <c r="R1768" s="44">
        <v>357</v>
      </c>
      <c r="S1768" s="126">
        <v>4998</v>
      </c>
      <c r="T1768" s="126" cm="1">
        <f t="array" ref="T1768">_xlfn.IFS(Q1768="始業～就業（8:30～17:15）",R1768*7.75,Q1768="日の入り～日の出",R1768*12,Q1768="その他",S1768)</f>
        <v>4998</v>
      </c>
      <c r="U1768" s="35" t="s">
        <v>330</v>
      </c>
    </row>
    <row r="1769" spans="1:21" s="7" customFormat="1" ht="15" customHeight="1">
      <c r="A1769" s="91">
        <v>31</v>
      </c>
      <c r="B1769" s="31" t="s">
        <v>5152</v>
      </c>
      <c r="C1769" s="31" t="s">
        <v>5156</v>
      </c>
      <c r="D1769" s="29" t="s">
        <v>1327</v>
      </c>
      <c r="E1769" s="91">
        <v>1</v>
      </c>
      <c r="F1769" s="31" t="s">
        <v>5224</v>
      </c>
      <c r="G1769" s="26" t="s">
        <v>1330</v>
      </c>
      <c r="H1769" s="26"/>
      <c r="I1769" s="26" t="s">
        <v>52</v>
      </c>
      <c r="J1769" s="91">
        <v>1</v>
      </c>
      <c r="K1769" s="91">
        <v>1</v>
      </c>
      <c r="L1769" s="91"/>
      <c r="M1769" s="53"/>
      <c r="N1769" s="91"/>
      <c r="O1769" s="91"/>
      <c r="P1769" s="36">
        <v>25</v>
      </c>
      <c r="Q1769" s="36" t="s">
        <v>395</v>
      </c>
      <c r="R1769" s="44">
        <v>357</v>
      </c>
      <c r="S1769" s="126">
        <v>4998</v>
      </c>
      <c r="T1769" s="126" cm="1">
        <f t="array" ref="T1769">_xlfn.IFS(Q1769="始業～就業（8:30～17:15）",R1769*7.75,Q1769="日の入り～日の出",R1769*12,Q1769="その他",S1769)</f>
        <v>4998</v>
      </c>
      <c r="U1769" s="35" t="s">
        <v>51</v>
      </c>
    </row>
    <row r="1770" spans="1:21" s="7" customFormat="1" ht="15" customHeight="1">
      <c r="A1770" s="91">
        <v>31</v>
      </c>
      <c r="B1770" s="31" t="s">
        <v>5152</v>
      </c>
      <c r="C1770" s="31" t="s">
        <v>5156</v>
      </c>
      <c r="D1770" s="29" t="s">
        <v>1327</v>
      </c>
      <c r="E1770" s="91">
        <v>1</v>
      </c>
      <c r="F1770" s="31" t="s">
        <v>5224</v>
      </c>
      <c r="G1770" s="26" t="s">
        <v>5025</v>
      </c>
      <c r="H1770" s="26"/>
      <c r="I1770" s="26" t="s">
        <v>52</v>
      </c>
      <c r="J1770" s="91">
        <v>2</v>
      </c>
      <c r="K1770" s="91">
        <v>2</v>
      </c>
      <c r="L1770" s="91"/>
      <c r="M1770" s="53"/>
      <c r="N1770" s="91"/>
      <c r="O1770" s="91"/>
      <c r="P1770" s="36">
        <v>25</v>
      </c>
      <c r="Q1770" s="36" t="s">
        <v>395</v>
      </c>
      <c r="R1770" s="44">
        <v>357</v>
      </c>
      <c r="S1770" s="126">
        <v>4998</v>
      </c>
      <c r="T1770" s="126" cm="1">
        <f t="array" ref="T1770">_xlfn.IFS(Q1770="始業～就業（8:30～17:15）",R1770*7.75,Q1770="日の入り～日の出",R1770*12,Q1770="その他",S1770)</f>
        <v>4998</v>
      </c>
      <c r="U1770" s="35" t="s">
        <v>51</v>
      </c>
    </row>
    <row r="1771" spans="1:21" s="7" customFormat="1" ht="15" customHeight="1">
      <c r="A1771" s="91">
        <v>31</v>
      </c>
      <c r="B1771" s="31" t="s">
        <v>5152</v>
      </c>
      <c r="C1771" s="31" t="s">
        <v>5156</v>
      </c>
      <c r="D1771" s="29" t="s">
        <v>1327</v>
      </c>
      <c r="E1771" s="91">
        <v>1</v>
      </c>
      <c r="F1771" s="31" t="s">
        <v>5224</v>
      </c>
      <c r="G1771" s="26" t="s">
        <v>5025</v>
      </c>
      <c r="H1771" s="26"/>
      <c r="I1771" s="26" t="s">
        <v>98</v>
      </c>
      <c r="J1771" s="91">
        <v>3</v>
      </c>
      <c r="K1771" s="91">
        <v>3</v>
      </c>
      <c r="L1771" s="91"/>
      <c r="M1771" s="53"/>
      <c r="N1771" s="91"/>
      <c r="O1771" s="91"/>
      <c r="P1771" s="36">
        <v>21</v>
      </c>
      <c r="Q1771" s="36" t="s">
        <v>395</v>
      </c>
      <c r="R1771" s="44">
        <v>357</v>
      </c>
      <c r="S1771" s="126">
        <v>4998</v>
      </c>
      <c r="T1771" s="126" cm="1">
        <f t="array" ref="T1771">_xlfn.IFS(Q1771="始業～就業（8:30～17:15）",R1771*7.75,Q1771="日の入り～日の出",R1771*12,Q1771="その他",S1771)</f>
        <v>4998</v>
      </c>
      <c r="U1771" s="35" t="s">
        <v>336</v>
      </c>
    </row>
    <row r="1772" spans="1:21" s="7" customFormat="1" ht="15" customHeight="1">
      <c r="A1772" s="91">
        <v>31</v>
      </c>
      <c r="B1772" s="31" t="s">
        <v>5152</v>
      </c>
      <c r="C1772" s="31" t="s">
        <v>5156</v>
      </c>
      <c r="D1772" s="29" t="s">
        <v>1327</v>
      </c>
      <c r="E1772" s="91">
        <v>1</v>
      </c>
      <c r="F1772" s="31" t="s">
        <v>5224</v>
      </c>
      <c r="G1772" s="26" t="s">
        <v>5025</v>
      </c>
      <c r="H1772" s="26"/>
      <c r="I1772" s="26" t="s">
        <v>98</v>
      </c>
      <c r="J1772" s="91">
        <v>4</v>
      </c>
      <c r="K1772" s="91">
        <v>4</v>
      </c>
      <c r="L1772" s="91"/>
      <c r="M1772" s="53"/>
      <c r="N1772" s="91"/>
      <c r="O1772" s="91"/>
      <c r="P1772" s="36">
        <v>21</v>
      </c>
      <c r="Q1772" s="36" t="s">
        <v>395</v>
      </c>
      <c r="R1772" s="44">
        <v>357</v>
      </c>
      <c r="S1772" s="126">
        <v>4998</v>
      </c>
      <c r="T1772" s="126" cm="1">
        <f t="array" ref="T1772">_xlfn.IFS(Q1772="始業～就業（8:30～17:15）",R1772*7.75,Q1772="日の入り～日の出",R1772*12,Q1772="その他",S1772)</f>
        <v>4998</v>
      </c>
      <c r="U1772" s="35" t="s">
        <v>336</v>
      </c>
    </row>
    <row r="1773" spans="1:21" s="7" customFormat="1" ht="15" customHeight="1">
      <c r="A1773" s="91">
        <v>31</v>
      </c>
      <c r="B1773" s="31" t="s">
        <v>5152</v>
      </c>
      <c r="C1773" s="31" t="s">
        <v>5156</v>
      </c>
      <c r="D1773" s="29" t="s">
        <v>1327</v>
      </c>
      <c r="E1773" s="91">
        <v>1</v>
      </c>
      <c r="F1773" s="31" t="s">
        <v>5224</v>
      </c>
      <c r="G1773" s="26" t="s">
        <v>5025</v>
      </c>
      <c r="H1773" s="26"/>
      <c r="I1773" s="26" t="s">
        <v>141</v>
      </c>
      <c r="J1773" s="91">
        <v>2</v>
      </c>
      <c r="K1773" s="91">
        <v>2</v>
      </c>
      <c r="L1773" s="91"/>
      <c r="M1773" s="53"/>
      <c r="N1773" s="91"/>
      <c r="O1773" s="91"/>
      <c r="P1773" s="36">
        <v>40</v>
      </c>
      <c r="Q1773" s="36" t="s">
        <v>395</v>
      </c>
      <c r="R1773" s="44">
        <v>357</v>
      </c>
      <c r="S1773" s="126">
        <v>4998</v>
      </c>
      <c r="T1773" s="126" cm="1">
        <f t="array" ref="T1773">_xlfn.IFS(Q1773="始業～就業（8:30～17:15）",R1773*7.75,Q1773="日の入り～日の出",R1773*12,Q1773="その他",S1773)</f>
        <v>4998</v>
      </c>
      <c r="U1773" s="35" t="s">
        <v>336</v>
      </c>
    </row>
    <row r="1774" spans="1:21" s="7" customFormat="1" ht="15" customHeight="1">
      <c r="A1774" s="91">
        <v>31</v>
      </c>
      <c r="B1774" s="31" t="s">
        <v>5152</v>
      </c>
      <c r="C1774" s="31" t="s">
        <v>5156</v>
      </c>
      <c r="D1774" s="29" t="s">
        <v>1327</v>
      </c>
      <c r="E1774" s="91">
        <v>1</v>
      </c>
      <c r="F1774" s="31" t="s">
        <v>5224</v>
      </c>
      <c r="G1774" s="26" t="s">
        <v>39</v>
      </c>
      <c r="H1774" s="26"/>
      <c r="I1774" s="26" t="s">
        <v>211</v>
      </c>
      <c r="J1774" s="91">
        <v>11</v>
      </c>
      <c r="K1774" s="91">
        <v>11</v>
      </c>
      <c r="L1774" s="91"/>
      <c r="M1774" s="53"/>
      <c r="N1774" s="91"/>
      <c r="O1774" s="91"/>
      <c r="P1774" s="36">
        <v>30</v>
      </c>
      <c r="Q1774" s="36" t="s">
        <v>395</v>
      </c>
      <c r="R1774" s="44">
        <v>357</v>
      </c>
      <c r="S1774" s="126">
        <v>4998</v>
      </c>
      <c r="T1774" s="126" cm="1">
        <f t="array" ref="T1774">_xlfn.IFS(Q1774="始業～就業（8:30～17:15）",R1774*7.75,Q1774="日の入り～日の出",R1774*12,Q1774="その他",S1774)</f>
        <v>4998</v>
      </c>
      <c r="U1774" s="35" t="s">
        <v>309</v>
      </c>
    </row>
    <row r="1775" spans="1:21" s="7" customFormat="1" ht="15" customHeight="1">
      <c r="A1775" s="91">
        <v>31</v>
      </c>
      <c r="B1775" s="31" t="s">
        <v>5152</v>
      </c>
      <c r="C1775" s="31" t="s">
        <v>5156</v>
      </c>
      <c r="D1775" s="29" t="s">
        <v>1327</v>
      </c>
      <c r="E1775" s="91">
        <v>1</v>
      </c>
      <c r="F1775" s="31" t="s">
        <v>5224</v>
      </c>
      <c r="G1775" s="26" t="s">
        <v>39</v>
      </c>
      <c r="H1775" s="26"/>
      <c r="I1775" s="26" t="s">
        <v>101</v>
      </c>
      <c r="J1775" s="91">
        <v>13</v>
      </c>
      <c r="K1775" s="91">
        <v>52</v>
      </c>
      <c r="L1775" s="91"/>
      <c r="M1775" s="53"/>
      <c r="N1775" s="91"/>
      <c r="O1775" s="91"/>
      <c r="P1775" s="36">
        <v>39</v>
      </c>
      <c r="Q1775" s="36" t="s">
        <v>395</v>
      </c>
      <c r="R1775" s="44">
        <v>357</v>
      </c>
      <c r="S1775" s="126">
        <v>4998</v>
      </c>
      <c r="T1775" s="126" cm="1">
        <f t="array" ref="T1775">_xlfn.IFS(Q1775="始業～就業（8:30～17:15）",R1775*7.75,Q1775="日の入り～日の出",R1775*12,Q1775="その他",S1775)</f>
        <v>4998</v>
      </c>
      <c r="U1775" s="35" t="s">
        <v>5010</v>
      </c>
    </row>
    <row r="1776" spans="1:21" s="7" customFormat="1" ht="15" customHeight="1">
      <c r="A1776" s="91">
        <v>31</v>
      </c>
      <c r="B1776" s="31" t="s">
        <v>5152</v>
      </c>
      <c r="C1776" s="31" t="s">
        <v>5156</v>
      </c>
      <c r="D1776" s="29" t="s">
        <v>1327</v>
      </c>
      <c r="E1776" s="91">
        <v>1</v>
      </c>
      <c r="F1776" s="31" t="s">
        <v>5224</v>
      </c>
      <c r="G1776" s="26" t="s">
        <v>1331</v>
      </c>
      <c r="H1776" s="26"/>
      <c r="I1776" s="26" t="s">
        <v>277</v>
      </c>
      <c r="J1776" s="91">
        <v>9</v>
      </c>
      <c r="K1776" s="91">
        <v>18</v>
      </c>
      <c r="L1776" s="91"/>
      <c r="M1776" s="53"/>
      <c r="N1776" s="91"/>
      <c r="O1776" s="91"/>
      <c r="P1776" s="36">
        <v>30</v>
      </c>
      <c r="Q1776" s="36" t="s">
        <v>395</v>
      </c>
      <c r="R1776" s="44">
        <v>357</v>
      </c>
      <c r="S1776" s="126">
        <v>4998</v>
      </c>
      <c r="T1776" s="126" cm="1">
        <f t="array" ref="T1776">_xlfn.IFS(Q1776="始業～就業（8:30～17:15）",R1776*7.75,Q1776="日の入り～日の出",R1776*12,Q1776="その他",S1776)</f>
        <v>4998</v>
      </c>
      <c r="U1776" s="35" t="s">
        <v>5002</v>
      </c>
    </row>
    <row r="1777" spans="1:21" s="7" customFormat="1" ht="15" customHeight="1">
      <c r="A1777" s="91">
        <v>31</v>
      </c>
      <c r="B1777" s="31" t="s">
        <v>5152</v>
      </c>
      <c r="C1777" s="31" t="s">
        <v>5156</v>
      </c>
      <c r="D1777" s="29" t="s">
        <v>1327</v>
      </c>
      <c r="E1777" s="91">
        <v>1</v>
      </c>
      <c r="F1777" s="31" t="s">
        <v>5224</v>
      </c>
      <c r="G1777" s="26" t="s">
        <v>5026</v>
      </c>
      <c r="H1777" s="26"/>
      <c r="I1777" s="26" t="s">
        <v>98</v>
      </c>
      <c r="J1777" s="91">
        <v>2</v>
      </c>
      <c r="K1777" s="91">
        <v>2</v>
      </c>
      <c r="L1777" s="91"/>
      <c r="M1777" s="53"/>
      <c r="N1777" s="91"/>
      <c r="O1777" s="91"/>
      <c r="P1777" s="36">
        <v>21</v>
      </c>
      <c r="Q1777" s="36" t="s">
        <v>395</v>
      </c>
      <c r="R1777" s="44">
        <v>357</v>
      </c>
      <c r="S1777" s="126">
        <v>4998</v>
      </c>
      <c r="T1777" s="126" cm="1">
        <f t="array" ref="T1777">_xlfn.IFS(Q1777="始業～就業（8:30～17:15）",R1777*7.75,Q1777="日の入り～日の出",R1777*12,Q1777="その他",S1777)</f>
        <v>4998</v>
      </c>
      <c r="U1777" s="35" t="s">
        <v>336</v>
      </c>
    </row>
    <row r="1778" spans="1:21" s="7" customFormat="1" ht="15" customHeight="1">
      <c r="A1778" s="91">
        <v>31</v>
      </c>
      <c r="B1778" s="31" t="s">
        <v>5152</v>
      </c>
      <c r="C1778" s="31" t="s">
        <v>5156</v>
      </c>
      <c r="D1778" s="29" t="s">
        <v>1327</v>
      </c>
      <c r="E1778" s="91">
        <v>1</v>
      </c>
      <c r="F1778" s="31" t="s">
        <v>5224</v>
      </c>
      <c r="G1778" s="26" t="s">
        <v>5026</v>
      </c>
      <c r="H1778" s="26"/>
      <c r="I1778" s="26" t="s">
        <v>98</v>
      </c>
      <c r="J1778" s="91">
        <v>3</v>
      </c>
      <c r="K1778" s="91">
        <v>3</v>
      </c>
      <c r="L1778" s="91"/>
      <c r="M1778" s="53"/>
      <c r="N1778" s="91"/>
      <c r="O1778" s="91"/>
      <c r="P1778" s="36">
        <v>21</v>
      </c>
      <c r="Q1778" s="36" t="s">
        <v>395</v>
      </c>
      <c r="R1778" s="44">
        <v>357</v>
      </c>
      <c r="S1778" s="126">
        <v>4998</v>
      </c>
      <c r="T1778" s="126" cm="1">
        <f t="array" ref="T1778">_xlfn.IFS(Q1778="始業～就業（8:30～17:15）",R1778*7.75,Q1778="日の入り～日の出",R1778*12,Q1778="その他",S1778)</f>
        <v>4998</v>
      </c>
      <c r="U1778" s="35" t="s">
        <v>336</v>
      </c>
    </row>
    <row r="1779" spans="1:21" s="7" customFormat="1" ht="15" customHeight="1">
      <c r="A1779" s="91">
        <v>31</v>
      </c>
      <c r="B1779" s="31" t="s">
        <v>5152</v>
      </c>
      <c r="C1779" s="31" t="s">
        <v>5156</v>
      </c>
      <c r="D1779" s="29" t="s">
        <v>1327</v>
      </c>
      <c r="E1779" s="91">
        <v>1</v>
      </c>
      <c r="F1779" s="31" t="s">
        <v>5224</v>
      </c>
      <c r="G1779" s="26" t="s">
        <v>5026</v>
      </c>
      <c r="H1779" s="26"/>
      <c r="I1779" s="26" t="s">
        <v>52</v>
      </c>
      <c r="J1779" s="91">
        <v>2</v>
      </c>
      <c r="K1779" s="91">
        <v>2</v>
      </c>
      <c r="L1779" s="91"/>
      <c r="M1779" s="53"/>
      <c r="N1779" s="91"/>
      <c r="O1779" s="91"/>
      <c r="P1779" s="36">
        <v>25</v>
      </c>
      <c r="Q1779" s="36" t="s">
        <v>395</v>
      </c>
      <c r="R1779" s="44">
        <v>357</v>
      </c>
      <c r="S1779" s="126">
        <v>4998</v>
      </c>
      <c r="T1779" s="126" cm="1">
        <f t="array" ref="T1779">_xlfn.IFS(Q1779="始業～就業（8:30～17:15）",R1779*7.75,Q1779="日の入り～日の出",R1779*12,Q1779="その他",S1779)</f>
        <v>4998</v>
      </c>
      <c r="U1779" s="35" t="s">
        <v>51</v>
      </c>
    </row>
    <row r="1780" spans="1:21" s="7" customFormat="1" ht="15" customHeight="1">
      <c r="A1780" s="91">
        <v>31</v>
      </c>
      <c r="B1780" s="31" t="s">
        <v>5152</v>
      </c>
      <c r="C1780" s="31" t="s">
        <v>5156</v>
      </c>
      <c r="D1780" s="29" t="s">
        <v>1327</v>
      </c>
      <c r="E1780" s="91">
        <v>1</v>
      </c>
      <c r="F1780" s="31" t="s">
        <v>5224</v>
      </c>
      <c r="G1780" s="26" t="s">
        <v>5026</v>
      </c>
      <c r="H1780" s="26"/>
      <c r="I1780" s="26" t="s">
        <v>141</v>
      </c>
      <c r="J1780" s="91">
        <v>2</v>
      </c>
      <c r="K1780" s="91">
        <v>2</v>
      </c>
      <c r="L1780" s="91"/>
      <c r="M1780" s="53"/>
      <c r="N1780" s="91"/>
      <c r="O1780" s="91"/>
      <c r="P1780" s="36">
        <v>40</v>
      </c>
      <c r="Q1780" s="36" t="s">
        <v>395</v>
      </c>
      <c r="R1780" s="44">
        <v>357</v>
      </c>
      <c r="S1780" s="126">
        <v>4998</v>
      </c>
      <c r="T1780" s="126" cm="1">
        <f t="array" ref="T1780">_xlfn.IFS(Q1780="始業～就業（8:30～17:15）",R1780*7.75,Q1780="日の入り～日の出",R1780*12,Q1780="その他",S1780)</f>
        <v>4998</v>
      </c>
      <c r="U1780" s="35" t="s">
        <v>336</v>
      </c>
    </row>
    <row r="1781" spans="1:21" s="7" customFormat="1" ht="15" customHeight="1">
      <c r="A1781" s="91">
        <v>31</v>
      </c>
      <c r="B1781" s="31" t="s">
        <v>5152</v>
      </c>
      <c r="C1781" s="31" t="s">
        <v>5156</v>
      </c>
      <c r="D1781" s="29" t="s">
        <v>1327</v>
      </c>
      <c r="E1781" s="91">
        <v>1</v>
      </c>
      <c r="F1781" s="31" t="s">
        <v>5224</v>
      </c>
      <c r="G1781" s="26" t="s">
        <v>1332</v>
      </c>
      <c r="H1781" s="26"/>
      <c r="I1781" s="26" t="s">
        <v>141</v>
      </c>
      <c r="J1781" s="91">
        <v>2</v>
      </c>
      <c r="K1781" s="91">
        <v>2</v>
      </c>
      <c r="L1781" s="91"/>
      <c r="M1781" s="53"/>
      <c r="N1781" s="91"/>
      <c r="O1781" s="91"/>
      <c r="P1781" s="36">
        <v>40</v>
      </c>
      <c r="Q1781" s="36" t="s">
        <v>395</v>
      </c>
      <c r="R1781" s="44">
        <v>357</v>
      </c>
      <c r="S1781" s="126">
        <v>4998</v>
      </c>
      <c r="T1781" s="126" cm="1">
        <f t="array" ref="T1781">_xlfn.IFS(Q1781="始業～就業（8:30～17:15）",R1781*7.75,Q1781="日の入り～日の出",R1781*12,Q1781="その他",S1781)</f>
        <v>4998</v>
      </c>
      <c r="U1781" s="35" t="s">
        <v>336</v>
      </c>
    </row>
    <row r="1782" spans="1:21" s="7" customFormat="1" ht="15" customHeight="1">
      <c r="A1782" s="91">
        <v>31</v>
      </c>
      <c r="B1782" s="31" t="s">
        <v>5152</v>
      </c>
      <c r="C1782" s="31" t="s">
        <v>5156</v>
      </c>
      <c r="D1782" s="29" t="s">
        <v>1327</v>
      </c>
      <c r="E1782" s="91">
        <v>1</v>
      </c>
      <c r="F1782" s="31" t="s">
        <v>5224</v>
      </c>
      <c r="G1782" s="26" t="s">
        <v>1332</v>
      </c>
      <c r="H1782" s="26"/>
      <c r="I1782" s="26" t="s">
        <v>98</v>
      </c>
      <c r="J1782" s="91">
        <v>2</v>
      </c>
      <c r="K1782" s="91">
        <v>2</v>
      </c>
      <c r="L1782" s="91"/>
      <c r="M1782" s="53"/>
      <c r="N1782" s="91"/>
      <c r="O1782" s="91"/>
      <c r="P1782" s="36">
        <v>21</v>
      </c>
      <c r="Q1782" s="36" t="s">
        <v>395</v>
      </c>
      <c r="R1782" s="44">
        <v>357</v>
      </c>
      <c r="S1782" s="126">
        <v>4998</v>
      </c>
      <c r="T1782" s="126" cm="1">
        <f t="array" ref="T1782">_xlfn.IFS(Q1782="始業～就業（8:30～17:15）",R1782*7.75,Q1782="日の入り～日の出",R1782*12,Q1782="その他",S1782)</f>
        <v>4998</v>
      </c>
      <c r="U1782" s="35" t="s">
        <v>336</v>
      </c>
    </row>
    <row r="1783" spans="1:21" s="7" customFormat="1" ht="15" customHeight="1">
      <c r="A1783" s="91">
        <v>31</v>
      </c>
      <c r="B1783" s="31" t="s">
        <v>5152</v>
      </c>
      <c r="C1783" s="31" t="s">
        <v>5156</v>
      </c>
      <c r="D1783" s="29" t="s">
        <v>1327</v>
      </c>
      <c r="E1783" s="91">
        <v>1</v>
      </c>
      <c r="F1783" s="31" t="s">
        <v>5224</v>
      </c>
      <c r="G1783" s="26" t="s">
        <v>1332</v>
      </c>
      <c r="H1783" s="26"/>
      <c r="I1783" s="26" t="s">
        <v>5985</v>
      </c>
      <c r="J1783" s="91">
        <v>1</v>
      </c>
      <c r="K1783" s="91">
        <v>2</v>
      </c>
      <c r="L1783" s="91"/>
      <c r="M1783" s="53"/>
      <c r="N1783" s="91"/>
      <c r="O1783" s="91"/>
      <c r="P1783" s="36">
        <v>25</v>
      </c>
      <c r="Q1783" s="36" t="s">
        <v>395</v>
      </c>
      <c r="R1783" s="44">
        <v>357</v>
      </c>
      <c r="S1783" s="126">
        <v>4998</v>
      </c>
      <c r="T1783" s="126" cm="1">
        <f t="array" ref="T1783">_xlfn.IFS(Q1783="始業～就業（8:30～17:15）",R1783*7.75,Q1783="日の入り～日の出",R1783*12,Q1783="その他",S1783)</f>
        <v>4998</v>
      </c>
      <c r="U1783" s="35" t="s">
        <v>51</v>
      </c>
    </row>
    <row r="1784" spans="1:21" s="7" customFormat="1" ht="15" customHeight="1">
      <c r="A1784" s="91">
        <v>31</v>
      </c>
      <c r="B1784" s="31" t="s">
        <v>5152</v>
      </c>
      <c r="C1784" s="31" t="s">
        <v>5156</v>
      </c>
      <c r="D1784" s="29" t="s">
        <v>1327</v>
      </c>
      <c r="E1784" s="91">
        <v>1</v>
      </c>
      <c r="F1784" s="31" t="s">
        <v>5224</v>
      </c>
      <c r="G1784" s="26" t="s">
        <v>1333</v>
      </c>
      <c r="H1784" s="26"/>
      <c r="I1784" s="26" t="s">
        <v>69</v>
      </c>
      <c r="J1784" s="91">
        <v>1</v>
      </c>
      <c r="K1784" s="91">
        <v>1</v>
      </c>
      <c r="L1784" s="91"/>
      <c r="M1784" s="53"/>
      <c r="N1784" s="91"/>
      <c r="O1784" s="91"/>
      <c r="P1784" s="36">
        <v>33</v>
      </c>
      <c r="Q1784" s="36" t="s">
        <v>395</v>
      </c>
      <c r="R1784" s="44">
        <v>357</v>
      </c>
      <c r="S1784" s="126">
        <v>4998</v>
      </c>
      <c r="T1784" s="126" cm="1">
        <f t="array" ref="T1784">_xlfn.IFS(Q1784="始業～就業（8:30～17:15）",R1784*7.75,Q1784="日の入り～日の出",R1784*12,Q1784="その他",S1784)</f>
        <v>4998</v>
      </c>
      <c r="U1784" s="35" t="s">
        <v>291</v>
      </c>
    </row>
    <row r="1785" spans="1:21" s="7" customFormat="1" ht="15" customHeight="1">
      <c r="A1785" s="91">
        <v>31</v>
      </c>
      <c r="B1785" s="31" t="s">
        <v>5152</v>
      </c>
      <c r="C1785" s="31" t="s">
        <v>5156</v>
      </c>
      <c r="D1785" s="29" t="s">
        <v>1327</v>
      </c>
      <c r="E1785" s="91">
        <v>1</v>
      </c>
      <c r="F1785" s="31" t="s">
        <v>5224</v>
      </c>
      <c r="G1785" s="26" t="s">
        <v>1333</v>
      </c>
      <c r="H1785" s="26"/>
      <c r="I1785" s="26" t="s">
        <v>528</v>
      </c>
      <c r="J1785" s="91">
        <v>2</v>
      </c>
      <c r="K1785" s="91">
        <v>2</v>
      </c>
      <c r="L1785" s="91"/>
      <c r="M1785" s="53"/>
      <c r="N1785" s="91"/>
      <c r="O1785" s="91"/>
      <c r="P1785" s="36">
        <v>36</v>
      </c>
      <c r="Q1785" s="36" t="s">
        <v>395</v>
      </c>
      <c r="R1785" s="44">
        <v>357</v>
      </c>
      <c r="S1785" s="126">
        <v>4998</v>
      </c>
      <c r="T1785" s="126" cm="1">
        <f t="array" ref="T1785">_xlfn.IFS(Q1785="始業～就業（8:30～17:15）",R1785*7.75,Q1785="日の入り～日の出",R1785*12,Q1785="その他",S1785)</f>
        <v>4998</v>
      </c>
      <c r="U1785" s="35" t="s">
        <v>330</v>
      </c>
    </row>
    <row r="1786" spans="1:21" s="7" customFormat="1" ht="15" customHeight="1">
      <c r="A1786" s="91">
        <v>31</v>
      </c>
      <c r="B1786" s="31" t="s">
        <v>5152</v>
      </c>
      <c r="C1786" s="31" t="s">
        <v>5156</v>
      </c>
      <c r="D1786" s="29" t="s">
        <v>1327</v>
      </c>
      <c r="E1786" s="91">
        <v>1</v>
      </c>
      <c r="F1786" s="31" t="s">
        <v>5224</v>
      </c>
      <c r="G1786" s="26" t="s">
        <v>1333</v>
      </c>
      <c r="H1786" s="26"/>
      <c r="I1786" s="26" t="s">
        <v>52</v>
      </c>
      <c r="J1786" s="91">
        <v>1</v>
      </c>
      <c r="K1786" s="91">
        <v>1</v>
      </c>
      <c r="L1786" s="91"/>
      <c r="M1786" s="53"/>
      <c r="N1786" s="91"/>
      <c r="O1786" s="91"/>
      <c r="P1786" s="36">
        <v>25</v>
      </c>
      <c r="Q1786" s="36" t="s">
        <v>395</v>
      </c>
      <c r="R1786" s="44">
        <v>357</v>
      </c>
      <c r="S1786" s="126">
        <v>4998</v>
      </c>
      <c r="T1786" s="126" cm="1">
        <f t="array" ref="T1786">_xlfn.IFS(Q1786="始業～就業（8:30～17:15）",R1786*7.75,Q1786="日の入り～日の出",R1786*12,Q1786="その他",S1786)</f>
        <v>4998</v>
      </c>
      <c r="U1786" s="35" t="s">
        <v>51</v>
      </c>
    </row>
    <row r="1787" spans="1:21" s="7" customFormat="1" ht="15" customHeight="1">
      <c r="A1787" s="91">
        <v>31</v>
      </c>
      <c r="B1787" s="31" t="s">
        <v>5152</v>
      </c>
      <c r="C1787" s="31" t="s">
        <v>5156</v>
      </c>
      <c r="D1787" s="29" t="s">
        <v>1327</v>
      </c>
      <c r="E1787" s="91">
        <v>1</v>
      </c>
      <c r="F1787" s="31" t="s">
        <v>5224</v>
      </c>
      <c r="G1787" s="26" t="s">
        <v>1334</v>
      </c>
      <c r="H1787" s="26"/>
      <c r="I1787" s="26" t="s">
        <v>45</v>
      </c>
      <c r="J1787" s="91">
        <v>1</v>
      </c>
      <c r="K1787" s="91">
        <v>1</v>
      </c>
      <c r="L1787" s="91"/>
      <c r="M1787" s="53"/>
      <c r="N1787" s="91"/>
      <c r="O1787" s="91"/>
      <c r="P1787" s="36">
        <v>40</v>
      </c>
      <c r="Q1787" s="36" t="s">
        <v>395</v>
      </c>
      <c r="R1787" s="44">
        <v>10</v>
      </c>
      <c r="S1787" s="126">
        <v>40</v>
      </c>
      <c r="T1787" s="126" cm="1">
        <f t="array" ref="T1787">_xlfn.IFS(Q1787="始業～就業（8:30～17:15）",R1787*7.75,Q1787="日の入り～日の出",R1787*12,Q1787="その他",S1787)</f>
        <v>40</v>
      </c>
      <c r="U1787" s="35" t="s">
        <v>4948</v>
      </c>
    </row>
    <row r="1788" spans="1:21" s="7" customFormat="1" ht="15" customHeight="1">
      <c r="A1788" s="91">
        <v>31</v>
      </c>
      <c r="B1788" s="31" t="s">
        <v>5152</v>
      </c>
      <c r="C1788" s="31" t="s">
        <v>5156</v>
      </c>
      <c r="D1788" s="29" t="s">
        <v>1327</v>
      </c>
      <c r="E1788" s="91">
        <v>1</v>
      </c>
      <c r="F1788" s="31" t="s">
        <v>5224</v>
      </c>
      <c r="G1788" s="26" t="s">
        <v>1335</v>
      </c>
      <c r="H1788" s="26"/>
      <c r="I1788" s="26" t="s">
        <v>45</v>
      </c>
      <c r="J1788" s="91">
        <v>2</v>
      </c>
      <c r="K1788" s="91">
        <v>4</v>
      </c>
      <c r="L1788" s="91"/>
      <c r="M1788" s="53"/>
      <c r="N1788" s="91"/>
      <c r="O1788" s="91"/>
      <c r="P1788" s="36">
        <v>40</v>
      </c>
      <c r="Q1788" s="36" t="s">
        <v>395</v>
      </c>
      <c r="R1788" s="44">
        <v>357</v>
      </c>
      <c r="S1788" s="126">
        <v>4998</v>
      </c>
      <c r="T1788" s="126" cm="1">
        <f t="array" ref="T1788">_xlfn.IFS(Q1788="始業～就業（8:30～17:15）",R1788*7.75,Q1788="日の入り～日の出",R1788*12,Q1788="その他",S1788)</f>
        <v>4998</v>
      </c>
      <c r="U1788" s="35" t="s">
        <v>4948</v>
      </c>
    </row>
    <row r="1789" spans="1:21" s="7" customFormat="1" ht="15" customHeight="1">
      <c r="A1789" s="91">
        <v>31</v>
      </c>
      <c r="B1789" s="31" t="s">
        <v>5152</v>
      </c>
      <c r="C1789" s="31" t="s">
        <v>5156</v>
      </c>
      <c r="D1789" s="29" t="s">
        <v>1327</v>
      </c>
      <c r="E1789" s="91">
        <v>1</v>
      </c>
      <c r="F1789" s="31" t="s">
        <v>5224</v>
      </c>
      <c r="G1789" s="26" t="s">
        <v>569</v>
      </c>
      <c r="H1789" s="26"/>
      <c r="I1789" s="26" t="s">
        <v>298</v>
      </c>
      <c r="J1789" s="91">
        <v>12</v>
      </c>
      <c r="K1789" s="91">
        <v>48</v>
      </c>
      <c r="L1789" s="91"/>
      <c r="M1789" s="53"/>
      <c r="N1789" s="91"/>
      <c r="O1789" s="91"/>
      <c r="P1789" s="36">
        <v>58</v>
      </c>
      <c r="Q1789" s="36" t="s">
        <v>395</v>
      </c>
      <c r="R1789" s="44">
        <v>357</v>
      </c>
      <c r="S1789" s="126">
        <v>4998</v>
      </c>
      <c r="T1789" s="126" cm="1">
        <f t="array" ref="T1789">_xlfn.IFS(Q1789="始業～就業（8:30～17:15）",R1789*7.75,Q1789="日の入り～日の出",R1789*12,Q1789="その他",S1789)</f>
        <v>4998</v>
      </c>
      <c r="U1789" s="35" t="s">
        <v>322</v>
      </c>
    </row>
    <row r="1790" spans="1:21" s="7" customFormat="1" ht="15" customHeight="1">
      <c r="A1790" s="91">
        <v>31</v>
      </c>
      <c r="B1790" s="31" t="s">
        <v>5152</v>
      </c>
      <c r="C1790" s="31" t="s">
        <v>5156</v>
      </c>
      <c r="D1790" s="29" t="s">
        <v>1327</v>
      </c>
      <c r="E1790" s="91">
        <v>1</v>
      </c>
      <c r="F1790" s="31" t="s">
        <v>5224</v>
      </c>
      <c r="G1790" s="26" t="s">
        <v>1336</v>
      </c>
      <c r="H1790" s="26"/>
      <c r="I1790" s="26" t="s">
        <v>298</v>
      </c>
      <c r="J1790" s="91">
        <v>9</v>
      </c>
      <c r="K1790" s="91">
        <v>36</v>
      </c>
      <c r="L1790" s="91"/>
      <c r="M1790" s="53"/>
      <c r="N1790" s="91"/>
      <c r="O1790" s="91"/>
      <c r="P1790" s="36">
        <v>58</v>
      </c>
      <c r="Q1790" s="36" t="s">
        <v>395</v>
      </c>
      <c r="R1790" s="44">
        <v>357</v>
      </c>
      <c r="S1790" s="126">
        <v>4998</v>
      </c>
      <c r="T1790" s="126" cm="1">
        <f t="array" ref="T1790">_xlfn.IFS(Q1790="始業～就業（8:30～17:15）",R1790*7.75,Q1790="日の入り～日の出",R1790*12,Q1790="その他",S1790)</f>
        <v>4998</v>
      </c>
      <c r="U1790" s="35" t="s">
        <v>322</v>
      </c>
    </row>
    <row r="1791" spans="1:21" s="7" customFormat="1" ht="15" customHeight="1">
      <c r="A1791" s="91">
        <v>31</v>
      </c>
      <c r="B1791" s="31" t="s">
        <v>5152</v>
      </c>
      <c r="C1791" s="31" t="s">
        <v>5156</v>
      </c>
      <c r="D1791" s="29" t="s">
        <v>1327</v>
      </c>
      <c r="E1791" s="91">
        <v>1</v>
      </c>
      <c r="F1791" s="31" t="s">
        <v>5224</v>
      </c>
      <c r="G1791" s="26" t="s">
        <v>762</v>
      </c>
      <c r="H1791" s="26"/>
      <c r="I1791" s="26" t="s">
        <v>45</v>
      </c>
      <c r="J1791" s="91">
        <v>1</v>
      </c>
      <c r="K1791" s="91">
        <v>2</v>
      </c>
      <c r="L1791" s="91"/>
      <c r="M1791" s="53"/>
      <c r="N1791" s="91"/>
      <c r="O1791" s="91"/>
      <c r="P1791" s="36">
        <v>40</v>
      </c>
      <c r="Q1791" s="36" t="s">
        <v>395</v>
      </c>
      <c r="R1791" s="44">
        <v>10</v>
      </c>
      <c r="S1791" s="126">
        <v>40</v>
      </c>
      <c r="T1791" s="126" cm="1">
        <f t="array" ref="T1791">_xlfn.IFS(Q1791="始業～就業（8:30～17:15）",R1791*7.75,Q1791="日の入り～日の出",R1791*12,Q1791="その他",S1791)</f>
        <v>40</v>
      </c>
      <c r="U1791" s="35" t="s">
        <v>4948</v>
      </c>
    </row>
    <row r="1792" spans="1:21" s="7" customFormat="1" ht="15" customHeight="1">
      <c r="A1792" s="91">
        <v>31</v>
      </c>
      <c r="B1792" s="31" t="s">
        <v>5152</v>
      </c>
      <c r="C1792" s="31" t="s">
        <v>5156</v>
      </c>
      <c r="D1792" s="29" t="s">
        <v>1327</v>
      </c>
      <c r="E1792" s="91">
        <v>1</v>
      </c>
      <c r="F1792" s="31" t="s">
        <v>5224</v>
      </c>
      <c r="G1792" s="26" t="s">
        <v>1337</v>
      </c>
      <c r="H1792" s="26"/>
      <c r="I1792" s="26" t="s">
        <v>277</v>
      </c>
      <c r="J1792" s="91">
        <v>1</v>
      </c>
      <c r="K1792" s="91">
        <v>2</v>
      </c>
      <c r="L1792" s="91"/>
      <c r="M1792" s="53"/>
      <c r="N1792" s="91"/>
      <c r="O1792" s="91"/>
      <c r="P1792" s="36">
        <v>30</v>
      </c>
      <c r="Q1792" s="36" t="s">
        <v>395</v>
      </c>
      <c r="R1792" s="44">
        <v>357</v>
      </c>
      <c r="S1792" s="126">
        <v>4998</v>
      </c>
      <c r="T1792" s="126" cm="1">
        <f t="array" ref="T1792">_xlfn.IFS(Q1792="始業～就業（8:30～17:15）",R1792*7.75,Q1792="日の入り～日の出",R1792*12,Q1792="その他",S1792)</f>
        <v>4998</v>
      </c>
      <c r="U1792" s="35" t="s">
        <v>5002</v>
      </c>
    </row>
    <row r="1793" spans="1:21" s="7" customFormat="1" ht="15" customHeight="1">
      <c r="A1793" s="91">
        <v>31</v>
      </c>
      <c r="B1793" s="31" t="s">
        <v>5152</v>
      </c>
      <c r="C1793" s="31" t="s">
        <v>5156</v>
      </c>
      <c r="D1793" s="29" t="s">
        <v>1327</v>
      </c>
      <c r="E1793" s="91">
        <v>1</v>
      </c>
      <c r="F1793" s="31" t="s">
        <v>5224</v>
      </c>
      <c r="G1793" s="26" t="s">
        <v>5027</v>
      </c>
      <c r="H1793" s="26"/>
      <c r="I1793" s="26" t="s">
        <v>277</v>
      </c>
      <c r="J1793" s="91">
        <v>8</v>
      </c>
      <c r="K1793" s="91">
        <v>16</v>
      </c>
      <c r="L1793" s="91"/>
      <c r="M1793" s="53"/>
      <c r="N1793" s="91"/>
      <c r="O1793" s="91"/>
      <c r="P1793" s="36">
        <v>30</v>
      </c>
      <c r="Q1793" s="36" t="s">
        <v>395</v>
      </c>
      <c r="R1793" s="44">
        <v>357</v>
      </c>
      <c r="S1793" s="126">
        <v>4998</v>
      </c>
      <c r="T1793" s="126" cm="1">
        <f t="array" ref="T1793">_xlfn.IFS(Q1793="始業～就業（8:30～17:15）",R1793*7.75,Q1793="日の入り～日の出",R1793*12,Q1793="その他",S1793)</f>
        <v>4998</v>
      </c>
      <c r="U1793" s="35" t="s">
        <v>5002</v>
      </c>
    </row>
    <row r="1794" spans="1:21" s="7" customFormat="1" ht="15" customHeight="1">
      <c r="A1794" s="91">
        <v>31</v>
      </c>
      <c r="B1794" s="31" t="s">
        <v>5152</v>
      </c>
      <c r="C1794" s="31" t="s">
        <v>5156</v>
      </c>
      <c r="D1794" s="29" t="s">
        <v>1327</v>
      </c>
      <c r="E1794" s="91">
        <v>1</v>
      </c>
      <c r="F1794" s="31" t="s">
        <v>5224</v>
      </c>
      <c r="G1794" s="26" t="s">
        <v>9</v>
      </c>
      <c r="H1794" s="26"/>
      <c r="I1794" s="26" t="s">
        <v>277</v>
      </c>
      <c r="J1794" s="91">
        <v>1</v>
      </c>
      <c r="K1794" s="91">
        <v>2</v>
      </c>
      <c r="L1794" s="91"/>
      <c r="M1794" s="53"/>
      <c r="N1794" s="91"/>
      <c r="O1794" s="91"/>
      <c r="P1794" s="36">
        <v>30</v>
      </c>
      <c r="Q1794" s="36" t="s">
        <v>395</v>
      </c>
      <c r="R1794" s="44">
        <v>357</v>
      </c>
      <c r="S1794" s="126">
        <v>4998</v>
      </c>
      <c r="T1794" s="126" cm="1">
        <f t="array" ref="T1794">_xlfn.IFS(Q1794="始業～就業（8:30～17:15）",R1794*7.75,Q1794="日の入り～日の出",R1794*12,Q1794="その他",S1794)</f>
        <v>4998</v>
      </c>
      <c r="U1794" s="35" t="s">
        <v>5002</v>
      </c>
    </row>
    <row r="1795" spans="1:21" s="7" customFormat="1" ht="15" customHeight="1">
      <c r="A1795" s="91">
        <v>31</v>
      </c>
      <c r="B1795" s="31" t="s">
        <v>5152</v>
      </c>
      <c r="C1795" s="31" t="s">
        <v>5156</v>
      </c>
      <c r="D1795" s="29" t="s">
        <v>1327</v>
      </c>
      <c r="E1795" s="91">
        <v>1</v>
      </c>
      <c r="F1795" s="31" t="s">
        <v>5224</v>
      </c>
      <c r="G1795" s="26" t="s">
        <v>9</v>
      </c>
      <c r="H1795" s="26"/>
      <c r="I1795" s="26" t="s">
        <v>175</v>
      </c>
      <c r="J1795" s="91">
        <v>1</v>
      </c>
      <c r="K1795" s="91">
        <v>1</v>
      </c>
      <c r="L1795" s="91"/>
      <c r="M1795" s="53"/>
      <c r="N1795" s="91"/>
      <c r="O1795" s="91"/>
      <c r="P1795" s="36">
        <v>20</v>
      </c>
      <c r="Q1795" s="36" t="s">
        <v>395</v>
      </c>
      <c r="R1795" s="44">
        <v>357</v>
      </c>
      <c r="S1795" s="126">
        <v>4998</v>
      </c>
      <c r="T1795" s="126" cm="1">
        <f t="array" ref="T1795">_xlfn.IFS(Q1795="始業～就業（8:30～17:15）",R1795*7.75,Q1795="日の入り～日の出",R1795*12,Q1795="その他",S1795)</f>
        <v>4998</v>
      </c>
      <c r="U1795" s="35" t="s">
        <v>235</v>
      </c>
    </row>
    <row r="1796" spans="1:21" s="7" customFormat="1" ht="15" customHeight="1">
      <c r="A1796" s="91">
        <v>31</v>
      </c>
      <c r="B1796" s="31" t="s">
        <v>5152</v>
      </c>
      <c r="C1796" s="31" t="s">
        <v>5156</v>
      </c>
      <c r="D1796" s="29" t="s">
        <v>1327</v>
      </c>
      <c r="E1796" s="91">
        <v>1</v>
      </c>
      <c r="F1796" s="31" t="s">
        <v>5224</v>
      </c>
      <c r="G1796" s="26" t="s">
        <v>5028</v>
      </c>
      <c r="H1796" s="26"/>
      <c r="I1796" s="26" t="s">
        <v>45</v>
      </c>
      <c r="J1796" s="91">
        <v>2</v>
      </c>
      <c r="K1796" s="91">
        <v>2</v>
      </c>
      <c r="L1796" s="91"/>
      <c r="M1796" s="53"/>
      <c r="N1796" s="91"/>
      <c r="O1796" s="91"/>
      <c r="P1796" s="36">
        <v>40</v>
      </c>
      <c r="Q1796" s="36" t="s">
        <v>395</v>
      </c>
      <c r="R1796" s="44">
        <v>357</v>
      </c>
      <c r="S1796" s="126">
        <v>4998</v>
      </c>
      <c r="T1796" s="126" cm="1">
        <f t="array" ref="T1796">_xlfn.IFS(Q1796="始業～就業（8:30～17:15）",R1796*7.75,Q1796="日の入り～日の出",R1796*12,Q1796="その他",S1796)</f>
        <v>4998</v>
      </c>
      <c r="U1796" s="35" t="s">
        <v>4948</v>
      </c>
    </row>
    <row r="1797" spans="1:21" s="7" customFormat="1" ht="15" customHeight="1">
      <c r="A1797" s="91">
        <v>31</v>
      </c>
      <c r="B1797" s="31" t="s">
        <v>5152</v>
      </c>
      <c r="C1797" s="31" t="s">
        <v>5156</v>
      </c>
      <c r="D1797" s="29" t="s">
        <v>1327</v>
      </c>
      <c r="E1797" s="91">
        <v>1</v>
      </c>
      <c r="F1797" s="31" t="s">
        <v>5224</v>
      </c>
      <c r="G1797" s="26" t="s">
        <v>5028</v>
      </c>
      <c r="H1797" s="26"/>
      <c r="I1797" s="26" t="s">
        <v>98</v>
      </c>
      <c r="J1797" s="91">
        <v>1</v>
      </c>
      <c r="K1797" s="91">
        <v>1</v>
      </c>
      <c r="L1797" s="91"/>
      <c r="M1797" s="53"/>
      <c r="N1797" s="91"/>
      <c r="O1797" s="91"/>
      <c r="P1797" s="36">
        <v>21</v>
      </c>
      <c r="Q1797" s="36" t="s">
        <v>395</v>
      </c>
      <c r="R1797" s="44">
        <v>357</v>
      </c>
      <c r="S1797" s="126">
        <v>4998</v>
      </c>
      <c r="T1797" s="126" cm="1">
        <f t="array" ref="T1797">_xlfn.IFS(Q1797="始業～就業（8:30～17:15）",R1797*7.75,Q1797="日の入り～日の出",R1797*12,Q1797="その他",S1797)</f>
        <v>4998</v>
      </c>
      <c r="U1797" s="35" t="s">
        <v>336</v>
      </c>
    </row>
    <row r="1798" spans="1:21" s="7" customFormat="1" ht="15" customHeight="1">
      <c r="A1798" s="91">
        <v>31</v>
      </c>
      <c r="B1798" s="31" t="s">
        <v>5152</v>
      </c>
      <c r="C1798" s="31" t="s">
        <v>5156</v>
      </c>
      <c r="D1798" s="29" t="s">
        <v>1327</v>
      </c>
      <c r="E1798" s="91">
        <v>1</v>
      </c>
      <c r="F1798" s="31" t="s">
        <v>5224</v>
      </c>
      <c r="G1798" s="26" t="s">
        <v>5028</v>
      </c>
      <c r="H1798" s="26"/>
      <c r="I1798" s="26" t="s">
        <v>98</v>
      </c>
      <c r="J1798" s="91">
        <v>2</v>
      </c>
      <c r="K1798" s="91">
        <v>2</v>
      </c>
      <c r="L1798" s="91"/>
      <c r="M1798" s="53"/>
      <c r="N1798" s="91"/>
      <c r="O1798" s="91"/>
      <c r="P1798" s="36">
        <v>21</v>
      </c>
      <c r="Q1798" s="36" t="s">
        <v>395</v>
      </c>
      <c r="R1798" s="44">
        <v>357</v>
      </c>
      <c r="S1798" s="126">
        <v>4998</v>
      </c>
      <c r="T1798" s="126" cm="1">
        <f t="array" ref="T1798">_xlfn.IFS(Q1798="始業～就業（8:30～17:15）",R1798*7.75,Q1798="日の入り～日の出",R1798*12,Q1798="その他",S1798)</f>
        <v>4998</v>
      </c>
      <c r="U1798" s="35" t="s">
        <v>197</v>
      </c>
    </row>
    <row r="1799" spans="1:21" s="7" customFormat="1" ht="15" customHeight="1">
      <c r="A1799" s="91">
        <v>31</v>
      </c>
      <c r="B1799" s="31" t="s">
        <v>5152</v>
      </c>
      <c r="C1799" s="31" t="s">
        <v>5156</v>
      </c>
      <c r="D1799" s="29" t="s">
        <v>1327</v>
      </c>
      <c r="E1799" s="91">
        <v>1</v>
      </c>
      <c r="F1799" s="31" t="s">
        <v>5224</v>
      </c>
      <c r="G1799" s="26" t="s">
        <v>5028</v>
      </c>
      <c r="H1799" s="26"/>
      <c r="I1799" s="26" t="s">
        <v>45</v>
      </c>
      <c r="J1799" s="91">
        <v>1</v>
      </c>
      <c r="K1799" s="91">
        <v>1</v>
      </c>
      <c r="L1799" s="91"/>
      <c r="M1799" s="53"/>
      <c r="N1799" s="91"/>
      <c r="O1799" s="91"/>
      <c r="P1799" s="36">
        <v>40</v>
      </c>
      <c r="Q1799" s="36" t="s">
        <v>395</v>
      </c>
      <c r="R1799" s="44">
        <v>357</v>
      </c>
      <c r="S1799" s="126">
        <v>4998</v>
      </c>
      <c r="T1799" s="126" cm="1">
        <f t="array" ref="T1799">_xlfn.IFS(Q1799="始業～就業（8:30～17:15）",R1799*7.75,Q1799="日の入り～日の出",R1799*12,Q1799="その他",S1799)</f>
        <v>4998</v>
      </c>
      <c r="U1799" s="35" t="s">
        <v>4948</v>
      </c>
    </row>
    <row r="1800" spans="1:21" s="7" customFormat="1" ht="15" customHeight="1">
      <c r="A1800" s="91">
        <v>31</v>
      </c>
      <c r="B1800" s="31" t="s">
        <v>5152</v>
      </c>
      <c r="C1800" s="31" t="s">
        <v>5156</v>
      </c>
      <c r="D1800" s="29" t="s">
        <v>1327</v>
      </c>
      <c r="E1800" s="91">
        <v>1</v>
      </c>
      <c r="F1800" s="31" t="s">
        <v>5224</v>
      </c>
      <c r="G1800" s="26" t="s">
        <v>5026</v>
      </c>
      <c r="H1800" s="26"/>
      <c r="I1800" s="26" t="s">
        <v>45</v>
      </c>
      <c r="J1800" s="91">
        <v>2</v>
      </c>
      <c r="K1800" s="91">
        <v>2</v>
      </c>
      <c r="L1800" s="91"/>
      <c r="M1800" s="53"/>
      <c r="N1800" s="91"/>
      <c r="O1800" s="91"/>
      <c r="P1800" s="36">
        <v>40</v>
      </c>
      <c r="Q1800" s="36" t="s">
        <v>395</v>
      </c>
      <c r="R1800" s="44">
        <v>357</v>
      </c>
      <c r="S1800" s="126">
        <v>4998</v>
      </c>
      <c r="T1800" s="126" cm="1">
        <f t="array" ref="T1800">_xlfn.IFS(Q1800="始業～就業（8:30～17:15）",R1800*7.75,Q1800="日の入り～日の出",R1800*12,Q1800="その他",S1800)</f>
        <v>4998</v>
      </c>
      <c r="U1800" s="35" t="s">
        <v>4948</v>
      </c>
    </row>
    <row r="1801" spans="1:21" s="7" customFormat="1" ht="15" customHeight="1">
      <c r="A1801" s="91">
        <v>31</v>
      </c>
      <c r="B1801" s="31" t="s">
        <v>5152</v>
      </c>
      <c r="C1801" s="31" t="s">
        <v>5156</v>
      </c>
      <c r="D1801" s="29" t="s">
        <v>1327</v>
      </c>
      <c r="E1801" s="91">
        <v>1</v>
      </c>
      <c r="F1801" s="31" t="s">
        <v>5224</v>
      </c>
      <c r="G1801" s="26" t="s">
        <v>5026</v>
      </c>
      <c r="H1801" s="26"/>
      <c r="I1801" s="26" t="s">
        <v>98</v>
      </c>
      <c r="J1801" s="91">
        <v>1</v>
      </c>
      <c r="K1801" s="91">
        <v>1</v>
      </c>
      <c r="L1801" s="91"/>
      <c r="M1801" s="53"/>
      <c r="N1801" s="91"/>
      <c r="O1801" s="91"/>
      <c r="P1801" s="36">
        <v>21</v>
      </c>
      <c r="Q1801" s="36" t="s">
        <v>395</v>
      </c>
      <c r="R1801" s="44">
        <v>357</v>
      </c>
      <c r="S1801" s="126">
        <v>4998</v>
      </c>
      <c r="T1801" s="126" cm="1">
        <f t="array" ref="T1801">_xlfn.IFS(Q1801="始業～就業（8:30～17:15）",R1801*7.75,Q1801="日の入り～日の出",R1801*12,Q1801="その他",S1801)</f>
        <v>4998</v>
      </c>
      <c r="U1801" s="35" t="s">
        <v>336</v>
      </c>
    </row>
    <row r="1802" spans="1:21" s="7" customFormat="1" ht="15" customHeight="1">
      <c r="A1802" s="91">
        <v>31</v>
      </c>
      <c r="B1802" s="31" t="s">
        <v>5152</v>
      </c>
      <c r="C1802" s="31" t="s">
        <v>5156</v>
      </c>
      <c r="D1802" s="29" t="s">
        <v>1327</v>
      </c>
      <c r="E1802" s="91">
        <v>1</v>
      </c>
      <c r="F1802" s="31" t="s">
        <v>5224</v>
      </c>
      <c r="G1802" s="26" t="s">
        <v>5026</v>
      </c>
      <c r="H1802" s="26"/>
      <c r="I1802" s="26" t="s">
        <v>98</v>
      </c>
      <c r="J1802" s="91">
        <v>2</v>
      </c>
      <c r="K1802" s="91">
        <v>2</v>
      </c>
      <c r="L1802" s="91"/>
      <c r="M1802" s="53"/>
      <c r="N1802" s="91"/>
      <c r="O1802" s="91"/>
      <c r="P1802" s="36">
        <v>21</v>
      </c>
      <c r="Q1802" s="36" t="s">
        <v>395</v>
      </c>
      <c r="R1802" s="44">
        <v>357</v>
      </c>
      <c r="S1802" s="126">
        <v>4998</v>
      </c>
      <c r="T1802" s="126" cm="1">
        <f t="array" ref="T1802">_xlfn.IFS(Q1802="始業～就業（8:30～17:15）",R1802*7.75,Q1802="日の入り～日の出",R1802*12,Q1802="その他",S1802)</f>
        <v>4998</v>
      </c>
      <c r="U1802" s="35" t="s">
        <v>336</v>
      </c>
    </row>
    <row r="1803" spans="1:21" s="7" customFormat="1" ht="15" customHeight="1">
      <c r="A1803" s="91">
        <v>31</v>
      </c>
      <c r="B1803" s="31" t="s">
        <v>5152</v>
      </c>
      <c r="C1803" s="31" t="s">
        <v>5156</v>
      </c>
      <c r="D1803" s="29" t="s">
        <v>1327</v>
      </c>
      <c r="E1803" s="91">
        <v>1</v>
      </c>
      <c r="F1803" s="31" t="s">
        <v>5224</v>
      </c>
      <c r="G1803" s="26" t="s">
        <v>5026</v>
      </c>
      <c r="H1803" s="26"/>
      <c r="I1803" s="26" t="s">
        <v>45</v>
      </c>
      <c r="J1803" s="91">
        <v>1</v>
      </c>
      <c r="K1803" s="91">
        <v>1</v>
      </c>
      <c r="L1803" s="91"/>
      <c r="M1803" s="53"/>
      <c r="N1803" s="91"/>
      <c r="O1803" s="91"/>
      <c r="P1803" s="36">
        <v>40</v>
      </c>
      <c r="Q1803" s="36" t="s">
        <v>395</v>
      </c>
      <c r="R1803" s="44">
        <v>357</v>
      </c>
      <c r="S1803" s="126">
        <v>4998</v>
      </c>
      <c r="T1803" s="126" cm="1">
        <f t="array" ref="T1803">_xlfn.IFS(Q1803="始業～就業（8:30～17:15）",R1803*7.75,Q1803="日の入り～日の出",R1803*12,Q1803="その他",S1803)</f>
        <v>4998</v>
      </c>
      <c r="U1803" s="35" t="s">
        <v>4948</v>
      </c>
    </row>
    <row r="1804" spans="1:21" s="7" customFormat="1" ht="15" customHeight="1">
      <c r="A1804" s="91">
        <v>31</v>
      </c>
      <c r="B1804" s="31" t="s">
        <v>5152</v>
      </c>
      <c r="C1804" s="31" t="s">
        <v>5156</v>
      </c>
      <c r="D1804" s="29" t="s">
        <v>1327</v>
      </c>
      <c r="E1804" s="91">
        <v>1</v>
      </c>
      <c r="F1804" s="31" t="s">
        <v>5224</v>
      </c>
      <c r="G1804" s="26" t="s">
        <v>5029</v>
      </c>
      <c r="H1804" s="26"/>
      <c r="I1804" s="26" t="s">
        <v>277</v>
      </c>
      <c r="J1804" s="91">
        <v>4</v>
      </c>
      <c r="K1804" s="91">
        <v>8</v>
      </c>
      <c r="L1804" s="91"/>
      <c r="M1804" s="53"/>
      <c r="N1804" s="91"/>
      <c r="O1804" s="91"/>
      <c r="P1804" s="36">
        <v>30</v>
      </c>
      <c r="Q1804" s="36" t="s">
        <v>395</v>
      </c>
      <c r="R1804" s="44">
        <v>357</v>
      </c>
      <c r="S1804" s="126">
        <v>4998</v>
      </c>
      <c r="T1804" s="126" cm="1">
        <f t="array" ref="T1804">_xlfn.IFS(Q1804="始業～就業（8:30～17:15）",R1804*7.75,Q1804="日の入り～日の出",R1804*12,Q1804="その他",S1804)</f>
        <v>4998</v>
      </c>
      <c r="U1804" s="35" t="s">
        <v>5002</v>
      </c>
    </row>
    <row r="1805" spans="1:21" s="7" customFormat="1" ht="15" customHeight="1">
      <c r="A1805" s="91">
        <v>31</v>
      </c>
      <c r="B1805" s="31" t="s">
        <v>5152</v>
      </c>
      <c r="C1805" s="31" t="s">
        <v>5156</v>
      </c>
      <c r="D1805" s="29" t="s">
        <v>1327</v>
      </c>
      <c r="E1805" s="91">
        <v>1</v>
      </c>
      <c r="F1805" s="31" t="s">
        <v>5224</v>
      </c>
      <c r="G1805" s="26" t="s">
        <v>1338</v>
      </c>
      <c r="H1805" s="26"/>
      <c r="I1805" s="26" t="s">
        <v>211</v>
      </c>
      <c r="J1805" s="91">
        <v>3</v>
      </c>
      <c r="K1805" s="91">
        <v>3</v>
      </c>
      <c r="L1805" s="91"/>
      <c r="M1805" s="53"/>
      <c r="N1805" s="91"/>
      <c r="O1805" s="91"/>
      <c r="P1805" s="36">
        <v>30</v>
      </c>
      <c r="Q1805" s="36" t="s">
        <v>395</v>
      </c>
      <c r="R1805" s="44">
        <v>357</v>
      </c>
      <c r="S1805" s="126">
        <v>4998</v>
      </c>
      <c r="T1805" s="126" cm="1">
        <f t="array" ref="T1805">_xlfn.IFS(Q1805="始業～就業（8:30～17:15）",R1805*7.75,Q1805="日の入り～日の出",R1805*12,Q1805="その他",S1805)</f>
        <v>4998</v>
      </c>
      <c r="U1805" s="35" t="s">
        <v>309</v>
      </c>
    </row>
    <row r="1806" spans="1:21" s="7" customFormat="1" ht="15" customHeight="1">
      <c r="A1806" s="91">
        <v>31</v>
      </c>
      <c r="B1806" s="31" t="s">
        <v>5152</v>
      </c>
      <c r="C1806" s="31" t="s">
        <v>5156</v>
      </c>
      <c r="D1806" s="29" t="s">
        <v>1327</v>
      </c>
      <c r="E1806" s="91">
        <v>1</v>
      </c>
      <c r="F1806" s="31" t="s">
        <v>5224</v>
      </c>
      <c r="G1806" s="26" t="s">
        <v>1339</v>
      </c>
      <c r="H1806" s="26"/>
      <c r="I1806" s="26" t="s">
        <v>277</v>
      </c>
      <c r="J1806" s="91">
        <v>2</v>
      </c>
      <c r="K1806" s="91">
        <v>4</v>
      </c>
      <c r="L1806" s="91"/>
      <c r="M1806" s="53"/>
      <c r="N1806" s="91"/>
      <c r="O1806" s="91"/>
      <c r="P1806" s="36">
        <v>30</v>
      </c>
      <c r="Q1806" s="36" t="s">
        <v>395</v>
      </c>
      <c r="R1806" s="44">
        <v>357</v>
      </c>
      <c r="S1806" s="126">
        <v>4998</v>
      </c>
      <c r="T1806" s="126" cm="1">
        <f t="array" ref="T1806">_xlfn.IFS(Q1806="始業～就業（8:30～17:15）",R1806*7.75,Q1806="日の入り～日の出",R1806*12,Q1806="その他",S1806)</f>
        <v>4998</v>
      </c>
      <c r="U1806" s="35" t="s">
        <v>5002</v>
      </c>
    </row>
    <row r="1807" spans="1:21" s="7" customFormat="1" ht="15" customHeight="1">
      <c r="A1807" s="91">
        <v>31</v>
      </c>
      <c r="B1807" s="31" t="s">
        <v>5152</v>
      </c>
      <c r="C1807" s="31" t="s">
        <v>5156</v>
      </c>
      <c r="D1807" s="29" t="s">
        <v>1327</v>
      </c>
      <c r="E1807" s="91">
        <v>1</v>
      </c>
      <c r="F1807" s="31" t="s">
        <v>5224</v>
      </c>
      <c r="G1807" s="26" t="s">
        <v>28</v>
      </c>
      <c r="H1807" s="26"/>
      <c r="I1807" s="26" t="s">
        <v>211</v>
      </c>
      <c r="J1807" s="91">
        <v>22</v>
      </c>
      <c r="K1807" s="91">
        <v>22</v>
      </c>
      <c r="L1807" s="91"/>
      <c r="M1807" s="53"/>
      <c r="N1807" s="91"/>
      <c r="O1807" s="91"/>
      <c r="P1807" s="36">
        <v>30</v>
      </c>
      <c r="Q1807" s="36" t="s">
        <v>395</v>
      </c>
      <c r="R1807" s="44">
        <v>357</v>
      </c>
      <c r="S1807" s="126">
        <v>4998</v>
      </c>
      <c r="T1807" s="126" cm="1">
        <f t="array" ref="T1807">_xlfn.IFS(Q1807="始業～就業（8:30～17:15）",R1807*7.75,Q1807="日の入り～日の出",R1807*12,Q1807="その他",S1807)</f>
        <v>4998</v>
      </c>
      <c r="U1807" s="35" t="s">
        <v>309</v>
      </c>
    </row>
    <row r="1808" spans="1:21" s="7" customFormat="1" ht="15" customHeight="1">
      <c r="A1808" s="91">
        <v>31</v>
      </c>
      <c r="B1808" s="31" t="s">
        <v>5152</v>
      </c>
      <c r="C1808" s="31" t="s">
        <v>5156</v>
      </c>
      <c r="D1808" s="29" t="s">
        <v>1327</v>
      </c>
      <c r="E1808" s="91">
        <v>1</v>
      </c>
      <c r="F1808" s="31" t="s">
        <v>5224</v>
      </c>
      <c r="G1808" s="26" t="s">
        <v>31</v>
      </c>
      <c r="H1808" s="26"/>
      <c r="I1808" s="26" t="s">
        <v>101</v>
      </c>
      <c r="J1808" s="91">
        <v>2</v>
      </c>
      <c r="K1808" s="91">
        <v>2</v>
      </c>
      <c r="L1808" s="91"/>
      <c r="M1808" s="53"/>
      <c r="N1808" s="91"/>
      <c r="O1808" s="91"/>
      <c r="P1808" s="36">
        <v>39</v>
      </c>
      <c r="Q1808" s="36" t="s">
        <v>395</v>
      </c>
      <c r="R1808" s="44">
        <v>357</v>
      </c>
      <c r="S1808" s="126">
        <v>4998</v>
      </c>
      <c r="T1808" s="126" cm="1">
        <f t="array" ref="T1808">_xlfn.IFS(Q1808="始業～就業（8:30～17:15）",R1808*7.75,Q1808="日の入り～日の出",R1808*12,Q1808="その他",S1808)</f>
        <v>4998</v>
      </c>
      <c r="U1808" s="35" t="s">
        <v>5010</v>
      </c>
    </row>
    <row r="1809" spans="1:21" s="7" customFormat="1" ht="15" customHeight="1">
      <c r="A1809" s="91">
        <v>31</v>
      </c>
      <c r="B1809" s="31" t="s">
        <v>5152</v>
      </c>
      <c r="C1809" s="31" t="s">
        <v>5156</v>
      </c>
      <c r="D1809" s="29" t="s">
        <v>1327</v>
      </c>
      <c r="E1809" s="91">
        <v>1</v>
      </c>
      <c r="F1809" s="31" t="s">
        <v>5224</v>
      </c>
      <c r="G1809" s="26" t="s">
        <v>1340</v>
      </c>
      <c r="H1809" s="26"/>
      <c r="I1809" s="26" t="s">
        <v>211</v>
      </c>
      <c r="J1809" s="91">
        <v>37</v>
      </c>
      <c r="K1809" s="91">
        <v>37</v>
      </c>
      <c r="L1809" s="91"/>
      <c r="M1809" s="53"/>
      <c r="N1809" s="91"/>
      <c r="O1809" s="91"/>
      <c r="P1809" s="36">
        <v>30</v>
      </c>
      <c r="Q1809" s="36" t="s">
        <v>395</v>
      </c>
      <c r="R1809" s="44">
        <v>357</v>
      </c>
      <c r="S1809" s="126">
        <v>1785</v>
      </c>
      <c r="T1809" s="126" cm="1">
        <f t="array" ref="T1809">_xlfn.IFS(Q1809="始業～就業（8:30～17:15）",R1809*7.75,Q1809="日の入り～日の出",R1809*12,Q1809="その他",S1809)</f>
        <v>1785</v>
      </c>
      <c r="U1809" s="35" t="s">
        <v>309</v>
      </c>
    </row>
    <row r="1810" spans="1:21" s="7" customFormat="1" ht="15" customHeight="1">
      <c r="A1810" s="91">
        <v>31</v>
      </c>
      <c r="B1810" s="31" t="s">
        <v>5152</v>
      </c>
      <c r="C1810" s="31" t="s">
        <v>5156</v>
      </c>
      <c r="D1810" s="29" t="s">
        <v>1327</v>
      </c>
      <c r="E1810" s="91">
        <v>1</v>
      </c>
      <c r="F1810" s="31" t="s">
        <v>5224</v>
      </c>
      <c r="G1810" s="26" t="s">
        <v>1339</v>
      </c>
      <c r="H1810" s="26"/>
      <c r="I1810" s="26" t="s">
        <v>277</v>
      </c>
      <c r="J1810" s="91">
        <v>2</v>
      </c>
      <c r="K1810" s="91">
        <v>4</v>
      </c>
      <c r="L1810" s="91"/>
      <c r="M1810" s="53"/>
      <c r="N1810" s="91"/>
      <c r="O1810" s="91"/>
      <c r="P1810" s="36">
        <v>30</v>
      </c>
      <c r="Q1810" s="36" t="s">
        <v>395</v>
      </c>
      <c r="R1810" s="44">
        <v>357</v>
      </c>
      <c r="S1810" s="126">
        <v>4998</v>
      </c>
      <c r="T1810" s="126" cm="1">
        <f t="array" ref="T1810">_xlfn.IFS(Q1810="始業～就業（8:30～17:15）",R1810*7.75,Q1810="日の入り～日の出",R1810*12,Q1810="その他",S1810)</f>
        <v>4998</v>
      </c>
      <c r="U1810" s="35" t="s">
        <v>5002</v>
      </c>
    </row>
    <row r="1811" spans="1:21" s="7" customFormat="1" ht="15" customHeight="1">
      <c r="A1811" s="91">
        <v>31</v>
      </c>
      <c r="B1811" s="31" t="s">
        <v>5152</v>
      </c>
      <c r="C1811" s="31" t="s">
        <v>5156</v>
      </c>
      <c r="D1811" s="29" t="s">
        <v>1327</v>
      </c>
      <c r="E1811" s="91">
        <v>1</v>
      </c>
      <c r="F1811" s="31" t="s">
        <v>5224</v>
      </c>
      <c r="G1811" s="26" t="s">
        <v>1341</v>
      </c>
      <c r="H1811" s="26"/>
      <c r="I1811" s="26" t="s">
        <v>277</v>
      </c>
      <c r="J1811" s="91">
        <v>4</v>
      </c>
      <c r="K1811" s="91">
        <v>8</v>
      </c>
      <c r="L1811" s="91"/>
      <c r="M1811" s="53"/>
      <c r="N1811" s="91"/>
      <c r="O1811" s="91"/>
      <c r="P1811" s="36">
        <v>30</v>
      </c>
      <c r="Q1811" s="36" t="s">
        <v>395</v>
      </c>
      <c r="R1811" s="44">
        <v>357</v>
      </c>
      <c r="S1811" s="126">
        <v>4998</v>
      </c>
      <c r="T1811" s="126" cm="1">
        <f t="array" ref="T1811">_xlfn.IFS(Q1811="始業～就業（8:30～17:15）",R1811*7.75,Q1811="日の入り～日の出",R1811*12,Q1811="その他",S1811)</f>
        <v>4998</v>
      </c>
      <c r="U1811" s="35" t="s">
        <v>5002</v>
      </c>
    </row>
    <row r="1812" spans="1:21" s="7" customFormat="1" ht="15" customHeight="1">
      <c r="A1812" s="91">
        <v>31</v>
      </c>
      <c r="B1812" s="31" t="s">
        <v>5152</v>
      </c>
      <c r="C1812" s="31" t="s">
        <v>5156</v>
      </c>
      <c r="D1812" s="29" t="s">
        <v>1327</v>
      </c>
      <c r="E1812" s="91">
        <v>1</v>
      </c>
      <c r="F1812" s="31" t="s">
        <v>5224</v>
      </c>
      <c r="G1812" s="26" t="s">
        <v>5030</v>
      </c>
      <c r="H1812" s="26"/>
      <c r="I1812" s="26" t="s">
        <v>98</v>
      </c>
      <c r="J1812" s="91">
        <v>7</v>
      </c>
      <c r="K1812" s="91">
        <v>7</v>
      </c>
      <c r="L1812" s="91"/>
      <c r="M1812" s="53"/>
      <c r="N1812" s="91"/>
      <c r="O1812" s="91"/>
      <c r="P1812" s="36">
        <v>21</v>
      </c>
      <c r="Q1812" s="36" t="s">
        <v>395</v>
      </c>
      <c r="R1812" s="44">
        <v>357</v>
      </c>
      <c r="S1812" s="126">
        <v>4998</v>
      </c>
      <c r="T1812" s="126" cm="1">
        <f t="array" ref="T1812">_xlfn.IFS(Q1812="始業～就業（8:30～17:15）",R1812*7.75,Q1812="日の入り～日の出",R1812*12,Q1812="その他",S1812)</f>
        <v>4998</v>
      </c>
      <c r="U1812" s="35" t="s">
        <v>336</v>
      </c>
    </row>
    <row r="1813" spans="1:21" s="7" customFormat="1" ht="15" customHeight="1">
      <c r="A1813" s="91">
        <v>31</v>
      </c>
      <c r="B1813" s="31" t="s">
        <v>5152</v>
      </c>
      <c r="C1813" s="31" t="s">
        <v>5156</v>
      </c>
      <c r="D1813" s="29" t="s">
        <v>1327</v>
      </c>
      <c r="E1813" s="91">
        <v>1</v>
      </c>
      <c r="F1813" s="31" t="s">
        <v>5224</v>
      </c>
      <c r="G1813" s="26" t="s">
        <v>5030</v>
      </c>
      <c r="H1813" s="26"/>
      <c r="I1813" s="26" t="s">
        <v>45</v>
      </c>
      <c r="J1813" s="91">
        <v>2</v>
      </c>
      <c r="K1813" s="91">
        <v>2</v>
      </c>
      <c r="L1813" s="91"/>
      <c r="M1813" s="53"/>
      <c r="N1813" s="91"/>
      <c r="O1813" s="91"/>
      <c r="P1813" s="36">
        <v>40</v>
      </c>
      <c r="Q1813" s="36" t="s">
        <v>395</v>
      </c>
      <c r="R1813" s="44">
        <v>357</v>
      </c>
      <c r="S1813" s="126">
        <v>4998</v>
      </c>
      <c r="T1813" s="126" cm="1">
        <f t="array" ref="T1813">_xlfn.IFS(Q1813="始業～就業（8:30～17:15）",R1813*7.75,Q1813="日の入り～日の出",R1813*12,Q1813="その他",S1813)</f>
        <v>4998</v>
      </c>
      <c r="U1813" s="35" t="s">
        <v>4948</v>
      </c>
    </row>
    <row r="1814" spans="1:21" s="7" customFormat="1" ht="15" customHeight="1">
      <c r="A1814" s="91">
        <v>31</v>
      </c>
      <c r="B1814" s="31" t="s">
        <v>5152</v>
      </c>
      <c r="C1814" s="31" t="s">
        <v>5156</v>
      </c>
      <c r="D1814" s="29" t="s">
        <v>1327</v>
      </c>
      <c r="E1814" s="91">
        <v>1</v>
      </c>
      <c r="F1814" s="31" t="s">
        <v>5224</v>
      </c>
      <c r="G1814" s="26" t="s">
        <v>5030</v>
      </c>
      <c r="H1814" s="26"/>
      <c r="I1814" s="26" t="s">
        <v>45</v>
      </c>
      <c r="J1814" s="91">
        <v>4</v>
      </c>
      <c r="K1814" s="91">
        <v>4</v>
      </c>
      <c r="L1814" s="91"/>
      <c r="M1814" s="53"/>
      <c r="N1814" s="91"/>
      <c r="O1814" s="91"/>
      <c r="P1814" s="36">
        <v>40</v>
      </c>
      <c r="Q1814" s="36" t="s">
        <v>395</v>
      </c>
      <c r="R1814" s="44">
        <v>357</v>
      </c>
      <c r="S1814" s="126">
        <v>4998</v>
      </c>
      <c r="T1814" s="126" cm="1">
        <f t="array" ref="T1814">_xlfn.IFS(Q1814="始業～就業（8:30～17:15）",R1814*7.75,Q1814="日の入り～日の出",R1814*12,Q1814="その他",S1814)</f>
        <v>4998</v>
      </c>
      <c r="U1814" s="35" t="s">
        <v>4948</v>
      </c>
    </row>
    <row r="1815" spans="1:21" s="7" customFormat="1" ht="15" customHeight="1">
      <c r="A1815" s="91">
        <v>31</v>
      </c>
      <c r="B1815" s="31" t="s">
        <v>5152</v>
      </c>
      <c r="C1815" s="31" t="s">
        <v>5156</v>
      </c>
      <c r="D1815" s="29" t="s">
        <v>1327</v>
      </c>
      <c r="E1815" s="91">
        <v>1</v>
      </c>
      <c r="F1815" s="31" t="s">
        <v>5224</v>
      </c>
      <c r="G1815" s="26" t="s">
        <v>5031</v>
      </c>
      <c r="H1815" s="26"/>
      <c r="I1815" s="26" t="s">
        <v>98</v>
      </c>
      <c r="J1815" s="91">
        <v>3</v>
      </c>
      <c r="K1815" s="91">
        <v>3</v>
      </c>
      <c r="L1815" s="91"/>
      <c r="M1815" s="53"/>
      <c r="N1815" s="91"/>
      <c r="O1815" s="91"/>
      <c r="P1815" s="36">
        <v>21</v>
      </c>
      <c r="Q1815" s="36" t="s">
        <v>395</v>
      </c>
      <c r="R1815" s="44">
        <v>357</v>
      </c>
      <c r="S1815" s="126">
        <v>4998</v>
      </c>
      <c r="T1815" s="126" cm="1">
        <f t="array" ref="T1815">_xlfn.IFS(Q1815="始業～就業（8:30～17:15）",R1815*7.75,Q1815="日の入り～日の出",R1815*12,Q1815="その他",S1815)</f>
        <v>4998</v>
      </c>
      <c r="U1815" s="35" t="s">
        <v>336</v>
      </c>
    </row>
    <row r="1816" spans="1:21" s="7" customFormat="1" ht="15" customHeight="1">
      <c r="A1816" s="91">
        <v>31</v>
      </c>
      <c r="B1816" s="31" t="s">
        <v>5152</v>
      </c>
      <c r="C1816" s="31" t="s">
        <v>5156</v>
      </c>
      <c r="D1816" s="29" t="s">
        <v>1327</v>
      </c>
      <c r="E1816" s="91">
        <v>1</v>
      </c>
      <c r="F1816" s="31" t="s">
        <v>5224</v>
      </c>
      <c r="G1816" s="26" t="s">
        <v>5031</v>
      </c>
      <c r="H1816" s="26"/>
      <c r="I1816" s="26" t="s">
        <v>45</v>
      </c>
      <c r="J1816" s="91">
        <v>2</v>
      </c>
      <c r="K1816" s="91">
        <v>2</v>
      </c>
      <c r="L1816" s="91"/>
      <c r="M1816" s="53"/>
      <c r="N1816" s="91"/>
      <c r="O1816" s="91"/>
      <c r="P1816" s="36">
        <v>40</v>
      </c>
      <c r="Q1816" s="36" t="s">
        <v>395</v>
      </c>
      <c r="R1816" s="44">
        <v>357</v>
      </c>
      <c r="S1816" s="126">
        <v>4998</v>
      </c>
      <c r="T1816" s="126" cm="1">
        <f t="array" ref="T1816">_xlfn.IFS(Q1816="始業～就業（8:30～17:15）",R1816*7.75,Q1816="日の入り～日の出",R1816*12,Q1816="その他",S1816)</f>
        <v>4998</v>
      </c>
      <c r="U1816" s="35" t="s">
        <v>4948</v>
      </c>
    </row>
    <row r="1817" spans="1:21" s="7" customFormat="1" ht="15" customHeight="1">
      <c r="A1817" s="91">
        <v>31</v>
      </c>
      <c r="B1817" s="31" t="s">
        <v>5152</v>
      </c>
      <c r="C1817" s="31" t="s">
        <v>5156</v>
      </c>
      <c r="D1817" s="29" t="s">
        <v>1327</v>
      </c>
      <c r="E1817" s="91">
        <v>1</v>
      </c>
      <c r="F1817" s="31" t="s">
        <v>5224</v>
      </c>
      <c r="G1817" s="26" t="s">
        <v>5032</v>
      </c>
      <c r="H1817" s="26"/>
      <c r="I1817" s="26" t="s">
        <v>277</v>
      </c>
      <c r="J1817" s="91">
        <v>7</v>
      </c>
      <c r="K1817" s="91">
        <v>14</v>
      </c>
      <c r="L1817" s="91"/>
      <c r="M1817" s="53"/>
      <c r="N1817" s="91"/>
      <c r="O1817" s="91"/>
      <c r="P1817" s="36">
        <v>30</v>
      </c>
      <c r="Q1817" s="36" t="s">
        <v>395</v>
      </c>
      <c r="R1817" s="44">
        <v>357</v>
      </c>
      <c r="S1817" s="126">
        <v>4998</v>
      </c>
      <c r="T1817" s="126" cm="1">
        <f t="array" ref="T1817">_xlfn.IFS(Q1817="始業～就業（8:30～17:15）",R1817*7.75,Q1817="日の入り～日の出",R1817*12,Q1817="その他",S1817)</f>
        <v>4998</v>
      </c>
      <c r="U1817" s="35" t="s">
        <v>5002</v>
      </c>
    </row>
    <row r="1818" spans="1:21" s="7" customFormat="1" ht="15" customHeight="1">
      <c r="A1818" s="91">
        <v>31</v>
      </c>
      <c r="B1818" s="31" t="s">
        <v>5152</v>
      </c>
      <c r="C1818" s="31" t="s">
        <v>5156</v>
      </c>
      <c r="D1818" s="29" t="s">
        <v>1327</v>
      </c>
      <c r="E1818" s="91">
        <v>1</v>
      </c>
      <c r="F1818" s="31" t="s">
        <v>5224</v>
      </c>
      <c r="G1818" s="26" t="s">
        <v>1342</v>
      </c>
      <c r="H1818" s="26"/>
      <c r="I1818" s="26" t="s">
        <v>211</v>
      </c>
      <c r="J1818" s="91">
        <v>1</v>
      </c>
      <c r="K1818" s="91">
        <v>1</v>
      </c>
      <c r="L1818" s="91"/>
      <c r="M1818" s="53"/>
      <c r="N1818" s="91"/>
      <c r="O1818" s="91"/>
      <c r="P1818" s="36">
        <v>30</v>
      </c>
      <c r="Q1818" s="36" t="s">
        <v>395</v>
      </c>
      <c r="R1818" s="44">
        <v>357</v>
      </c>
      <c r="S1818" s="126">
        <v>4998</v>
      </c>
      <c r="T1818" s="126" cm="1">
        <f t="array" ref="T1818">_xlfn.IFS(Q1818="始業～就業（8:30～17:15）",R1818*7.75,Q1818="日の入り～日の出",R1818*12,Q1818="その他",S1818)</f>
        <v>4998</v>
      </c>
      <c r="U1818" s="35" t="s">
        <v>309</v>
      </c>
    </row>
    <row r="1819" spans="1:21" s="7" customFormat="1" ht="15" customHeight="1">
      <c r="A1819" s="91">
        <v>31</v>
      </c>
      <c r="B1819" s="31" t="s">
        <v>5152</v>
      </c>
      <c r="C1819" s="31" t="s">
        <v>5156</v>
      </c>
      <c r="D1819" s="29" t="s">
        <v>1327</v>
      </c>
      <c r="E1819" s="91">
        <v>1</v>
      </c>
      <c r="F1819" s="31" t="s">
        <v>5224</v>
      </c>
      <c r="G1819" s="26" t="s">
        <v>727</v>
      </c>
      <c r="H1819" s="26"/>
      <c r="I1819" s="26" t="s">
        <v>45</v>
      </c>
      <c r="J1819" s="91">
        <v>12</v>
      </c>
      <c r="K1819" s="91">
        <v>36</v>
      </c>
      <c r="L1819" s="91"/>
      <c r="M1819" s="53"/>
      <c r="N1819" s="91"/>
      <c r="O1819" s="91"/>
      <c r="P1819" s="36">
        <v>40</v>
      </c>
      <c r="Q1819" s="36" t="s">
        <v>395</v>
      </c>
      <c r="R1819" s="44">
        <v>357</v>
      </c>
      <c r="S1819" s="126">
        <v>4998</v>
      </c>
      <c r="T1819" s="126" cm="1">
        <f t="array" ref="T1819">_xlfn.IFS(Q1819="始業～就業（8:30～17:15）",R1819*7.75,Q1819="日の入り～日の出",R1819*12,Q1819="その他",S1819)</f>
        <v>4998</v>
      </c>
      <c r="U1819" s="35" t="s">
        <v>4948</v>
      </c>
    </row>
    <row r="1820" spans="1:21" s="7" customFormat="1" ht="15" customHeight="1">
      <c r="A1820" s="91">
        <v>31</v>
      </c>
      <c r="B1820" s="31" t="s">
        <v>5152</v>
      </c>
      <c r="C1820" s="31" t="s">
        <v>5156</v>
      </c>
      <c r="D1820" s="29" t="s">
        <v>1327</v>
      </c>
      <c r="E1820" s="91">
        <v>1</v>
      </c>
      <c r="F1820" s="31" t="s">
        <v>5224</v>
      </c>
      <c r="G1820" s="26" t="s">
        <v>801</v>
      </c>
      <c r="H1820" s="26"/>
      <c r="I1820" s="26" t="s">
        <v>101</v>
      </c>
      <c r="J1820" s="91">
        <v>6</v>
      </c>
      <c r="K1820" s="91">
        <v>24</v>
      </c>
      <c r="L1820" s="91"/>
      <c r="M1820" s="53"/>
      <c r="N1820" s="91"/>
      <c r="O1820" s="91"/>
      <c r="P1820" s="36">
        <v>39</v>
      </c>
      <c r="Q1820" s="36" t="s">
        <v>395</v>
      </c>
      <c r="R1820" s="44">
        <v>100</v>
      </c>
      <c r="S1820" s="126">
        <v>1400</v>
      </c>
      <c r="T1820" s="126" cm="1">
        <f t="array" ref="T1820">_xlfn.IFS(Q1820="始業～就業（8:30～17:15）",R1820*7.75,Q1820="日の入り～日の出",R1820*12,Q1820="その他",S1820)</f>
        <v>1400</v>
      </c>
      <c r="U1820" s="35" t="s">
        <v>5010</v>
      </c>
    </row>
    <row r="1821" spans="1:21" s="7" customFormat="1" ht="15" customHeight="1">
      <c r="A1821" s="91">
        <v>31</v>
      </c>
      <c r="B1821" s="31" t="s">
        <v>5152</v>
      </c>
      <c r="C1821" s="31" t="s">
        <v>5156</v>
      </c>
      <c r="D1821" s="29" t="s">
        <v>1327</v>
      </c>
      <c r="E1821" s="91">
        <v>1</v>
      </c>
      <c r="F1821" s="31" t="s">
        <v>5224</v>
      </c>
      <c r="G1821" s="26" t="s">
        <v>1343</v>
      </c>
      <c r="H1821" s="26"/>
      <c r="I1821" s="26" t="s">
        <v>45</v>
      </c>
      <c r="J1821" s="91">
        <v>1</v>
      </c>
      <c r="K1821" s="91">
        <v>1</v>
      </c>
      <c r="L1821" s="91"/>
      <c r="M1821" s="53"/>
      <c r="N1821" s="91"/>
      <c r="O1821" s="91"/>
      <c r="P1821" s="36">
        <v>40</v>
      </c>
      <c r="Q1821" s="36" t="s">
        <v>395</v>
      </c>
      <c r="R1821" s="44">
        <v>357</v>
      </c>
      <c r="S1821" s="126">
        <v>4998</v>
      </c>
      <c r="T1821" s="126" cm="1">
        <f t="array" ref="T1821">_xlfn.IFS(Q1821="始業～就業（8:30～17:15）",R1821*7.75,Q1821="日の入り～日の出",R1821*12,Q1821="その他",S1821)</f>
        <v>4998</v>
      </c>
      <c r="U1821" s="35" t="s">
        <v>4948</v>
      </c>
    </row>
    <row r="1822" spans="1:21" s="7" customFormat="1" ht="15" customHeight="1">
      <c r="A1822" s="91">
        <v>31</v>
      </c>
      <c r="B1822" s="31" t="s">
        <v>5152</v>
      </c>
      <c r="C1822" s="31" t="s">
        <v>5156</v>
      </c>
      <c r="D1822" s="29" t="s">
        <v>1327</v>
      </c>
      <c r="E1822" s="91">
        <v>1</v>
      </c>
      <c r="F1822" s="31" t="s">
        <v>5224</v>
      </c>
      <c r="G1822" s="26" t="s">
        <v>1344</v>
      </c>
      <c r="H1822" s="26"/>
      <c r="I1822" s="26" t="s">
        <v>45</v>
      </c>
      <c r="J1822" s="91">
        <v>2</v>
      </c>
      <c r="K1822" s="91">
        <v>6</v>
      </c>
      <c r="L1822" s="91"/>
      <c r="M1822" s="53"/>
      <c r="N1822" s="91"/>
      <c r="O1822" s="91"/>
      <c r="P1822" s="36">
        <v>40</v>
      </c>
      <c r="Q1822" s="36" t="s">
        <v>5040</v>
      </c>
      <c r="R1822" s="44">
        <v>50</v>
      </c>
      <c r="S1822" s="126"/>
      <c r="T1822" s="126" cm="1">
        <f t="array" ref="T1822">_xlfn.IFS(Q1822="始業～就業（8:30～17:15）",R1822*7.75,Q1822="日の入り～日の出",R1822*12,Q1822="その他",S1822)</f>
        <v>387.5</v>
      </c>
      <c r="U1822" s="35" t="s">
        <v>4948</v>
      </c>
    </row>
    <row r="1823" spans="1:21" s="7" customFormat="1" ht="15" customHeight="1">
      <c r="A1823" s="91">
        <v>31</v>
      </c>
      <c r="B1823" s="31" t="s">
        <v>5152</v>
      </c>
      <c r="C1823" s="31" t="s">
        <v>5156</v>
      </c>
      <c r="D1823" s="29" t="s">
        <v>1327</v>
      </c>
      <c r="E1823" s="91">
        <v>1</v>
      </c>
      <c r="F1823" s="31" t="s">
        <v>5224</v>
      </c>
      <c r="G1823" s="26" t="s">
        <v>1345</v>
      </c>
      <c r="H1823" s="26"/>
      <c r="I1823" s="26" t="s">
        <v>277</v>
      </c>
      <c r="J1823" s="91">
        <v>3</v>
      </c>
      <c r="K1823" s="91">
        <v>6</v>
      </c>
      <c r="L1823" s="91"/>
      <c r="M1823" s="53"/>
      <c r="N1823" s="91"/>
      <c r="O1823" s="91"/>
      <c r="P1823" s="36">
        <v>30</v>
      </c>
      <c r="Q1823" s="36" t="s">
        <v>395</v>
      </c>
      <c r="R1823" s="44">
        <v>357</v>
      </c>
      <c r="S1823" s="126">
        <v>4998</v>
      </c>
      <c r="T1823" s="126" cm="1">
        <f t="array" ref="T1823">_xlfn.IFS(Q1823="始業～就業（8:30～17:15）",R1823*7.75,Q1823="日の入り～日の出",R1823*12,Q1823="その他",S1823)</f>
        <v>4998</v>
      </c>
      <c r="U1823" s="35" t="s">
        <v>5002</v>
      </c>
    </row>
    <row r="1824" spans="1:21" s="7" customFormat="1" ht="15" customHeight="1">
      <c r="A1824" s="91">
        <v>31</v>
      </c>
      <c r="B1824" s="31" t="s">
        <v>5152</v>
      </c>
      <c r="C1824" s="31" t="s">
        <v>5156</v>
      </c>
      <c r="D1824" s="29" t="s">
        <v>1327</v>
      </c>
      <c r="E1824" s="91">
        <v>1</v>
      </c>
      <c r="F1824" s="31" t="s">
        <v>5224</v>
      </c>
      <c r="G1824" s="26" t="s">
        <v>564</v>
      </c>
      <c r="H1824" s="26"/>
      <c r="I1824" s="26" t="s">
        <v>45</v>
      </c>
      <c r="J1824" s="91">
        <v>1</v>
      </c>
      <c r="K1824" s="91">
        <v>1</v>
      </c>
      <c r="L1824" s="91"/>
      <c r="M1824" s="53"/>
      <c r="N1824" s="91"/>
      <c r="O1824" s="91"/>
      <c r="P1824" s="36">
        <v>40</v>
      </c>
      <c r="Q1824" s="36" t="s">
        <v>395</v>
      </c>
      <c r="R1824" s="44">
        <v>357</v>
      </c>
      <c r="S1824" s="126">
        <v>4998</v>
      </c>
      <c r="T1824" s="126" cm="1">
        <f t="array" ref="T1824">_xlfn.IFS(Q1824="始業～就業（8:30～17:15）",R1824*7.75,Q1824="日の入り～日の出",R1824*12,Q1824="その他",S1824)</f>
        <v>4998</v>
      </c>
      <c r="U1824" s="35" t="s">
        <v>4948</v>
      </c>
    </row>
    <row r="1825" spans="1:21" s="7" customFormat="1" ht="15" customHeight="1">
      <c r="A1825" s="91">
        <v>31</v>
      </c>
      <c r="B1825" s="31" t="s">
        <v>5152</v>
      </c>
      <c r="C1825" s="31" t="s">
        <v>5156</v>
      </c>
      <c r="D1825" s="29" t="s">
        <v>1327</v>
      </c>
      <c r="E1825" s="91">
        <v>1</v>
      </c>
      <c r="F1825" s="31" t="s">
        <v>5224</v>
      </c>
      <c r="G1825" s="26" t="s">
        <v>564</v>
      </c>
      <c r="H1825" s="26"/>
      <c r="I1825" s="26" t="s">
        <v>52</v>
      </c>
      <c r="J1825" s="91">
        <v>1</v>
      </c>
      <c r="K1825" s="91">
        <v>1</v>
      </c>
      <c r="L1825" s="91"/>
      <c r="M1825" s="53"/>
      <c r="N1825" s="91"/>
      <c r="O1825" s="91"/>
      <c r="P1825" s="36">
        <v>25</v>
      </c>
      <c r="Q1825" s="36" t="s">
        <v>395</v>
      </c>
      <c r="R1825" s="44">
        <v>357</v>
      </c>
      <c r="S1825" s="126">
        <v>4998</v>
      </c>
      <c r="T1825" s="126" cm="1">
        <f t="array" ref="T1825">_xlfn.IFS(Q1825="始業～就業（8:30～17:15）",R1825*7.75,Q1825="日の入り～日の出",R1825*12,Q1825="その他",S1825)</f>
        <v>4998</v>
      </c>
      <c r="U1825" s="35" t="s">
        <v>51</v>
      </c>
    </row>
    <row r="1826" spans="1:21" s="7" customFormat="1" ht="15" customHeight="1">
      <c r="A1826" s="91">
        <v>31</v>
      </c>
      <c r="B1826" s="31" t="s">
        <v>5152</v>
      </c>
      <c r="C1826" s="31" t="s">
        <v>5156</v>
      </c>
      <c r="D1826" s="29" t="s">
        <v>1327</v>
      </c>
      <c r="E1826" s="91">
        <v>1</v>
      </c>
      <c r="F1826" s="31" t="s">
        <v>5224</v>
      </c>
      <c r="G1826" s="26" t="s">
        <v>1346</v>
      </c>
      <c r="H1826" s="26"/>
      <c r="I1826" s="26" t="s">
        <v>45</v>
      </c>
      <c r="J1826" s="91">
        <v>2</v>
      </c>
      <c r="K1826" s="91">
        <v>2</v>
      </c>
      <c r="L1826" s="91"/>
      <c r="M1826" s="53"/>
      <c r="N1826" s="91"/>
      <c r="O1826" s="91"/>
      <c r="P1826" s="36">
        <v>40</v>
      </c>
      <c r="Q1826" s="36" t="s">
        <v>395</v>
      </c>
      <c r="R1826" s="44">
        <v>357</v>
      </c>
      <c r="S1826" s="126">
        <v>4998</v>
      </c>
      <c r="T1826" s="126" cm="1">
        <f t="array" ref="T1826">_xlfn.IFS(Q1826="始業～就業（8:30～17:15）",R1826*7.75,Q1826="日の入り～日の出",R1826*12,Q1826="その他",S1826)</f>
        <v>4998</v>
      </c>
      <c r="U1826" s="35" t="s">
        <v>4948</v>
      </c>
    </row>
    <row r="1827" spans="1:21" s="7" customFormat="1" ht="15" customHeight="1">
      <c r="A1827" s="91">
        <v>31</v>
      </c>
      <c r="B1827" s="31" t="s">
        <v>5152</v>
      </c>
      <c r="C1827" s="31" t="s">
        <v>5156</v>
      </c>
      <c r="D1827" s="29" t="s">
        <v>1327</v>
      </c>
      <c r="E1827" s="91">
        <v>1</v>
      </c>
      <c r="F1827" s="31" t="s">
        <v>5224</v>
      </c>
      <c r="G1827" s="26" t="s">
        <v>1347</v>
      </c>
      <c r="H1827" s="26"/>
      <c r="I1827" s="26" t="s">
        <v>45</v>
      </c>
      <c r="J1827" s="91">
        <v>20</v>
      </c>
      <c r="K1827" s="91">
        <v>40</v>
      </c>
      <c r="L1827" s="91"/>
      <c r="M1827" s="53"/>
      <c r="N1827" s="91"/>
      <c r="O1827" s="91"/>
      <c r="P1827" s="36">
        <v>40</v>
      </c>
      <c r="Q1827" s="36" t="s">
        <v>395</v>
      </c>
      <c r="R1827" s="44">
        <v>138</v>
      </c>
      <c r="S1827" s="126">
        <v>1932</v>
      </c>
      <c r="T1827" s="126" cm="1">
        <f t="array" ref="T1827">_xlfn.IFS(Q1827="始業～就業（8:30～17:15）",R1827*7.75,Q1827="日の入り～日の出",R1827*12,Q1827="その他",S1827)</f>
        <v>1932</v>
      </c>
      <c r="U1827" s="35" t="s">
        <v>4948</v>
      </c>
    </row>
    <row r="1828" spans="1:21" s="7" customFormat="1" ht="15" customHeight="1">
      <c r="A1828" s="91">
        <v>31</v>
      </c>
      <c r="B1828" s="31" t="s">
        <v>5152</v>
      </c>
      <c r="C1828" s="31" t="s">
        <v>5156</v>
      </c>
      <c r="D1828" s="29" t="s">
        <v>1327</v>
      </c>
      <c r="E1828" s="91">
        <v>1</v>
      </c>
      <c r="F1828" s="31" t="s">
        <v>5224</v>
      </c>
      <c r="G1828" s="26" t="s">
        <v>1348</v>
      </c>
      <c r="H1828" s="26"/>
      <c r="I1828" s="26" t="s">
        <v>277</v>
      </c>
      <c r="J1828" s="91">
        <v>5</v>
      </c>
      <c r="K1828" s="91">
        <v>10</v>
      </c>
      <c r="L1828" s="91"/>
      <c r="M1828" s="53"/>
      <c r="N1828" s="91"/>
      <c r="O1828" s="91"/>
      <c r="P1828" s="36">
        <v>30</v>
      </c>
      <c r="Q1828" s="36" t="s">
        <v>395</v>
      </c>
      <c r="R1828" s="44">
        <v>357</v>
      </c>
      <c r="S1828" s="126">
        <v>4998</v>
      </c>
      <c r="T1828" s="126" cm="1">
        <f t="array" ref="T1828">_xlfn.IFS(Q1828="始業～就業（8:30～17:15）",R1828*7.75,Q1828="日の入り～日の出",R1828*12,Q1828="その他",S1828)</f>
        <v>4998</v>
      </c>
      <c r="U1828" s="35" t="s">
        <v>5002</v>
      </c>
    </row>
    <row r="1829" spans="1:21" s="7" customFormat="1" ht="15" customHeight="1">
      <c r="A1829" s="91">
        <v>31</v>
      </c>
      <c r="B1829" s="31" t="s">
        <v>5152</v>
      </c>
      <c r="C1829" s="31" t="s">
        <v>5156</v>
      </c>
      <c r="D1829" s="29" t="s">
        <v>1327</v>
      </c>
      <c r="E1829" s="91">
        <v>1</v>
      </c>
      <c r="F1829" s="31" t="s">
        <v>5224</v>
      </c>
      <c r="G1829" s="26" t="s">
        <v>1349</v>
      </c>
      <c r="H1829" s="26"/>
      <c r="I1829" s="26" t="s">
        <v>98</v>
      </c>
      <c r="J1829" s="91">
        <v>1</v>
      </c>
      <c r="K1829" s="91">
        <v>1</v>
      </c>
      <c r="L1829" s="91"/>
      <c r="M1829" s="53"/>
      <c r="N1829" s="91"/>
      <c r="O1829" s="91"/>
      <c r="P1829" s="36">
        <v>21</v>
      </c>
      <c r="Q1829" s="36" t="s">
        <v>395</v>
      </c>
      <c r="R1829" s="44">
        <v>357</v>
      </c>
      <c r="S1829" s="126">
        <v>4998</v>
      </c>
      <c r="T1829" s="126" cm="1">
        <f t="array" ref="T1829">_xlfn.IFS(Q1829="始業～就業（8:30～17:15）",R1829*7.75,Q1829="日の入り～日の出",R1829*12,Q1829="その他",S1829)</f>
        <v>4998</v>
      </c>
      <c r="U1829" s="35" t="s">
        <v>336</v>
      </c>
    </row>
    <row r="1830" spans="1:21" s="7" customFormat="1" ht="15" customHeight="1">
      <c r="A1830" s="91">
        <v>31</v>
      </c>
      <c r="B1830" s="31" t="s">
        <v>5152</v>
      </c>
      <c r="C1830" s="31" t="s">
        <v>5156</v>
      </c>
      <c r="D1830" s="29" t="s">
        <v>1327</v>
      </c>
      <c r="E1830" s="91">
        <v>1</v>
      </c>
      <c r="F1830" s="31" t="s">
        <v>5224</v>
      </c>
      <c r="G1830" s="26" t="s">
        <v>887</v>
      </c>
      <c r="H1830" s="26"/>
      <c r="I1830" s="26" t="s">
        <v>45</v>
      </c>
      <c r="J1830" s="91">
        <v>1</v>
      </c>
      <c r="K1830" s="91">
        <v>1</v>
      </c>
      <c r="L1830" s="91"/>
      <c r="M1830" s="53"/>
      <c r="N1830" s="91"/>
      <c r="O1830" s="91"/>
      <c r="P1830" s="36">
        <v>40</v>
      </c>
      <c r="Q1830" s="36" t="s">
        <v>395</v>
      </c>
      <c r="R1830" s="44">
        <v>357</v>
      </c>
      <c r="S1830" s="126">
        <v>4998</v>
      </c>
      <c r="T1830" s="126" cm="1">
        <f t="array" ref="T1830">_xlfn.IFS(Q1830="始業～就業（8:30～17:15）",R1830*7.75,Q1830="日の入り～日の出",R1830*12,Q1830="その他",S1830)</f>
        <v>4998</v>
      </c>
      <c r="U1830" s="35" t="s">
        <v>4948</v>
      </c>
    </row>
    <row r="1831" spans="1:21" s="7" customFormat="1" ht="15" customHeight="1">
      <c r="A1831" s="91">
        <v>31</v>
      </c>
      <c r="B1831" s="31" t="s">
        <v>5152</v>
      </c>
      <c r="C1831" s="31" t="s">
        <v>5156</v>
      </c>
      <c r="D1831" s="29" t="s">
        <v>1327</v>
      </c>
      <c r="E1831" s="91">
        <v>1</v>
      </c>
      <c r="F1831" s="31" t="s">
        <v>5224</v>
      </c>
      <c r="G1831" s="26" t="s">
        <v>1350</v>
      </c>
      <c r="H1831" s="26"/>
      <c r="I1831" s="26" t="s">
        <v>45</v>
      </c>
      <c r="J1831" s="91">
        <v>1</v>
      </c>
      <c r="K1831" s="91">
        <v>1</v>
      </c>
      <c r="L1831" s="91"/>
      <c r="M1831" s="53"/>
      <c r="N1831" s="91"/>
      <c r="O1831" s="91"/>
      <c r="P1831" s="36">
        <v>40</v>
      </c>
      <c r="Q1831" s="36" t="s">
        <v>395</v>
      </c>
      <c r="R1831" s="44">
        <v>357</v>
      </c>
      <c r="S1831" s="126">
        <v>4998</v>
      </c>
      <c r="T1831" s="126" cm="1">
        <f t="array" ref="T1831">_xlfn.IFS(Q1831="始業～就業（8:30～17:15）",R1831*7.75,Q1831="日の入り～日の出",R1831*12,Q1831="その他",S1831)</f>
        <v>4998</v>
      </c>
      <c r="U1831" s="35" t="s">
        <v>4948</v>
      </c>
    </row>
    <row r="1832" spans="1:21" s="7" customFormat="1" ht="15" customHeight="1">
      <c r="A1832" s="91">
        <v>31</v>
      </c>
      <c r="B1832" s="31" t="s">
        <v>5152</v>
      </c>
      <c r="C1832" s="31" t="s">
        <v>5156</v>
      </c>
      <c r="D1832" s="29" t="s">
        <v>1327</v>
      </c>
      <c r="E1832" s="91">
        <v>1</v>
      </c>
      <c r="F1832" s="31" t="s">
        <v>5224</v>
      </c>
      <c r="G1832" s="26" t="s">
        <v>1350</v>
      </c>
      <c r="H1832" s="26"/>
      <c r="I1832" s="26" t="s">
        <v>52</v>
      </c>
      <c r="J1832" s="91">
        <v>1</v>
      </c>
      <c r="K1832" s="91">
        <v>1</v>
      </c>
      <c r="L1832" s="91"/>
      <c r="M1832" s="53"/>
      <c r="N1832" s="91"/>
      <c r="O1832" s="91"/>
      <c r="P1832" s="36">
        <v>25</v>
      </c>
      <c r="Q1832" s="36" t="s">
        <v>395</v>
      </c>
      <c r="R1832" s="44">
        <v>357</v>
      </c>
      <c r="S1832" s="126">
        <v>4998</v>
      </c>
      <c r="T1832" s="126" cm="1">
        <f t="array" ref="T1832">_xlfn.IFS(Q1832="始業～就業（8:30～17:15）",R1832*7.75,Q1832="日の入り～日の出",R1832*12,Q1832="その他",S1832)</f>
        <v>4998</v>
      </c>
      <c r="U1832" s="35" t="s">
        <v>51</v>
      </c>
    </row>
    <row r="1833" spans="1:21" s="7" customFormat="1" ht="15" customHeight="1">
      <c r="A1833" s="91">
        <v>31</v>
      </c>
      <c r="B1833" s="31" t="s">
        <v>5152</v>
      </c>
      <c r="C1833" s="31" t="s">
        <v>5156</v>
      </c>
      <c r="D1833" s="29" t="s">
        <v>1327</v>
      </c>
      <c r="E1833" s="91">
        <v>1</v>
      </c>
      <c r="F1833" s="31" t="s">
        <v>5224</v>
      </c>
      <c r="G1833" s="26" t="s">
        <v>1351</v>
      </c>
      <c r="H1833" s="26" t="s">
        <v>1352</v>
      </c>
      <c r="I1833" s="26" t="s">
        <v>45</v>
      </c>
      <c r="J1833" s="91">
        <v>6</v>
      </c>
      <c r="K1833" s="91">
        <v>12</v>
      </c>
      <c r="L1833" s="91"/>
      <c r="M1833" s="53"/>
      <c r="N1833" s="91"/>
      <c r="O1833" s="91"/>
      <c r="P1833" s="36">
        <v>40</v>
      </c>
      <c r="Q1833" s="36" t="s">
        <v>5040</v>
      </c>
      <c r="R1833" s="44">
        <v>357</v>
      </c>
      <c r="S1833" s="126"/>
      <c r="T1833" s="126" cm="1">
        <f t="array" ref="T1833">_xlfn.IFS(Q1833="始業～就業（8:30～17:15）",R1833*7.75,Q1833="日の入り～日の出",R1833*12,Q1833="その他",S1833)</f>
        <v>2766.75</v>
      </c>
      <c r="U1833" s="35" t="s">
        <v>4948</v>
      </c>
    </row>
    <row r="1834" spans="1:21" s="7" customFormat="1" ht="15" customHeight="1">
      <c r="A1834" s="91">
        <v>31</v>
      </c>
      <c r="B1834" s="31" t="s">
        <v>5152</v>
      </c>
      <c r="C1834" s="31" t="s">
        <v>5156</v>
      </c>
      <c r="D1834" s="29" t="s">
        <v>1327</v>
      </c>
      <c r="E1834" s="91">
        <v>1</v>
      </c>
      <c r="F1834" s="31" t="s">
        <v>5224</v>
      </c>
      <c r="G1834" s="81"/>
      <c r="H1834" s="26"/>
      <c r="I1834" s="26" t="s">
        <v>98</v>
      </c>
      <c r="J1834" s="91">
        <v>1</v>
      </c>
      <c r="K1834" s="91">
        <v>1</v>
      </c>
      <c r="L1834" s="91"/>
      <c r="M1834" s="53"/>
      <c r="N1834" s="91"/>
      <c r="O1834" s="91"/>
      <c r="P1834" s="36">
        <v>21</v>
      </c>
      <c r="Q1834" s="36" t="s">
        <v>395</v>
      </c>
      <c r="R1834" s="44">
        <v>357</v>
      </c>
      <c r="S1834" s="126">
        <v>4998</v>
      </c>
      <c r="T1834" s="126" cm="1">
        <f t="array" ref="T1834">_xlfn.IFS(Q1834="始業～就業（8:30～17:15）",R1834*7.75,Q1834="日の入り～日の出",R1834*12,Q1834="その他",S1834)</f>
        <v>4998</v>
      </c>
      <c r="U1834" s="35" t="s">
        <v>336</v>
      </c>
    </row>
    <row r="1835" spans="1:21" s="7" customFormat="1" ht="15" customHeight="1">
      <c r="A1835" s="91">
        <v>31</v>
      </c>
      <c r="B1835" s="31" t="s">
        <v>5152</v>
      </c>
      <c r="C1835" s="31" t="s">
        <v>5156</v>
      </c>
      <c r="D1835" s="29" t="s">
        <v>1327</v>
      </c>
      <c r="E1835" s="91">
        <v>1</v>
      </c>
      <c r="F1835" s="31" t="s">
        <v>5224</v>
      </c>
      <c r="G1835" s="26" t="s">
        <v>1353</v>
      </c>
      <c r="H1835" s="26"/>
      <c r="I1835" s="26" t="s">
        <v>69</v>
      </c>
      <c r="J1835" s="91">
        <v>10</v>
      </c>
      <c r="K1835" s="91">
        <v>10</v>
      </c>
      <c r="L1835" s="91"/>
      <c r="M1835" s="53"/>
      <c r="N1835" s="91"/>
      <c r="O1835" s="91"/>
      <c r="P1835" s="36">
        <v>33</v>
      </c>
      <c r="Q1835" s="36" t="s">
        <v>395</v>
      </c>
      <c r="R1835" s="44">
        <v>357</v>
      </c>
      <c r="S1835" s="126">
        <v>1785</v>
      </c>
      <c r="T1835" s="126" cm="1">
        <f t="array" ref="T1835">_xlfn.IFS(Q1835="始業～就業（8:30～17:15）",R1835*7.75,Q1835="日の入り～日の出",R1835*12,Q1835="その他",S1835)</f>
        <v>1785</v>
      </c>
      <c r="U1835" s="35" t="s">
        <v>291</v>
      </c>
    </row>
    <row r="1836" spans="1:21" s="7" customFormat="1" ht="15" customHeight="1">
      <c r="A1836" s="91">
        <v>31</v>
      </c>
      <c r="B1836" s="31" t="s">
        <v>5152</v>
      </c>
      <c r="C1836" s="31" t="s">
        <v>5156</v>
      </c>
      <c r="D1836" s="29" t="s">
        <v>1327</v>
      </c>
      <c r="E1836" s="91">
        <v>1</v>
      </c>
      <c r="F1836" s="31" t="s">
        <v>5224</v>
      </c>
      <c r="G1836" s="26" t="s">
        <v>1354</v>
      </c>
      <c r="H1836" s="26"/>
      <c r="I1836" s="26" t="s">
        <v>45</v>
      </c>
      <c r="J1836" s="91">
        <v>1</v>
      </c>
      <c r="K1836" s="91">
        <v>1</v>
      </c>
      <c r="L1836" s="91"/>
      <c r="M1836" s="53"/>
      <c r="N1836" s="91"/>
      <c r="O1836" s="91"/>
      <c r="P1836" s="36">
        <v>40</v>
      </c>
      <c r="Q1836" s="36" t="s">
        <v>5040</v>
      </c>
      <c r="R1836" s="44">
        <v>357</v>
      </c>
      <c r="S1836" s="126"/>
      <c r="T1836" s="126" cm="1">
        <f t="array" ref="T1836">_xlfn.IFS(Q1836="始業～就業（8:30～17:15）",R1836*7.75,Q1836="日の入り～日の出",R1836*12,Q1836="その他",S1836)</f>
        <v>2766.75</v>
      </c>
      <c r="U1836" s="35" t="s">
        <v>4948</v>
      </c>
    </row>
    <row r="1837" spans="1:21" s="7" customFormat="1" ht="15" customHeight="1">
      <c r="A1837" s="91">
        <v>31</v>
      </c>
      <c r="B1837" s="31" t="s">
        <v>5152</v>
      </c>
      <c r="C1837" s="31" t="s">
        <v>5156</v>
      </c>
      <c r="D1837" s="29" t="s">
        <v>1327</v>
      </c>
      <c r="E1837" s="91">
        <v>1</v>
      </c>
      <c r="F1837" s="31" t="s">
        <v>5224</v>
      </c>
      <c r="G1837" s="26" t="s">
        <v>1354</v>
      </c>
      <c r="H1837" s="26"/>
      <c r="I1837" s="26" t="s">
        <v>52</v>
      </c>
      <c r="J1837" s="91">
        <v>1</v>
      </c>
      <c r="K1837" s="91">
        <v>1</v>
      </c>
      <c r="L1837" s="91"/>
      <c r="M1837" s="53"/>
      <c r="N1837" s="91"/>
      <c r="O1837" s="91"/>
      <c r="P1837" s="36">
        <v>25</v>
      </c>
      <c r="Q1837" s="36" t="s">
        <v>5040</v>
      </c>
      <c r="R1837" s="44">
        <v>357</v>
      </c>
      <c r="S1837" s="126"/>
      <c r="T1837" s="126" cm="1">
        <f t="array" ref="T1837">_xlfn.IFS(Q1837="始業～就業（8:30～17:15）",R1837*7.75,Q1837="日の入り～日の出",R1837*12,Q1837="その他",S1837)</f>
        <v>2766.75</v>
      </c>
      <c r="U1837" s="35" t="s">
        <v>51</v>
      </c>
    </row>
    <row r="1838" spans="1:21" s="7" customFormat="1" ht="15" customHeight="1">
      <c r="A1838" s="91">
        <v>31</v>
      </c>
      <c r="B1838" s="31" t="s">
        <v>5152</v>
      </c>
      <c r="C1838" s="31" t="s">
        <v>5156</v>
      </c>
      <c r="D1838" s="29" t="s">
        <v>1327</v>
      </c>
      <c r="E1838" s="91">
        <v>1</v>
      </c>
      <c r="F1838" s="31" t="s">
        <v>5224</v>
      </c>
      <c r="G1838" s="26" t="s">
        <v>872</v>
      </c>
      <c r="H1838" s="26"/>
      <c r="I1838" s="26" t="s">
        <v>45</v>
      </c>
      <c r="J1838" s="91">
        <v>8</v>
      </c>
      <c r="K1838" s="91">
        <v>16</v>
      </c>
      <c r="L1838" s="91"/>
      <c r="M1838" s="53"/>
      <c r="N1838" s="91"/>
      <c r="O1838" s="91"/>
      <c r="P1838" s="36">
        <v>40</v>
      </c>
      <c r="Q1838" s="36" t="s">
        <v>5040</v>
      </c>
      <c r="R1838" s="44">
        <v>10</v>
      </c>
      <c r="S1838" s="126"/>
      <c r="T1838" s="126" cm="1">
        <f t="array" ref="T1838">_xlfn.IFS(Q1838="始業～就業（8:30～17:15）",R1838*7.75,Q1838="日の入り～日の出",R1838*12,Q1838="その他",S1838)</f>
        <v>77.5</v>
      </c>
      <c r="U1838" s="35" t="s">
        <v>4948</v>
      </c>
    </row>
    <row r="1839" spans="1:21" s="7" customFormat="1" ht="15" customHeight="1">
      <c r="A1839" s="91">
        <v>31</v>
      </c>
      <c r="B1839" s="31" t="s">
        <v>5152</v>
      </c>
      <c r="C1839" s="31" t="s">
        <v>5156</v>
      </c>
      <c r="D1839" s="29" t="s">
        <v>1327</v>
      </c>
      <c r="E1839" s="91">
        <v>1</v>
      </c>
      <c r="F1839" s="31" t="s">
        <v>5224</v>
      </c>
      <c r="G1839" s="26" t="s">
        <v>1355</v>
      </c>
      <c r="H1839" s="26"/>
      <c r="I1839" s="26" t="s">
        <v>45</v>
      </c>
      <c r="J1839" s="91">
        <v>16</v>
      </c>
      <c r="K1839" s="91">
        <v>32</v>
      </c>
      <c r="L1839" s="91"/>
      <c r="M1839" s="53"/>
      <c r="N1839" s="91"/>
      <c r="O1839" s="91"/>
      <c r="P1839" s="36">
        <v>40</v>
      </c>
      <c r="Q1839" s="36" t="s">
        <v>5040</v>
      </c>
      <c r="R1839" s="44">
        <v>10</v>
      </c>
      <c r="S1839" s="126"/>
      <c r="T1839" s="126" cm="1">
        <f t="array" ref="T1839">_xlfn.IFS(Q1839="始業～就業（8:30～17:15）",R1839*7.75,Q1839="日の入り～日の出",R1839*12,Q1839="その他",S1839)</f>
        <v>77.5</v>
      </c>
      <c r="U1839" s="35" t="s">
        <v>4948</v>
      </c>
    </row>
    <row r="1840" spans="1:21" s="7" customFormat="1" ht="15" customHeight="1">
      <c r="A1840" s="91">
        <v>31</v>
      </c>
      <c r="B1840" s="31" t="s">
        <v>5152</v>
      </c>
      <c r="C1840" s="31" t="s">
        <v>5156</v>
      </c>
      <c r="D1840" s="29" t="s">
        <v>1327</v>
      </c>
      <c r="E1840" s="91">
        <v>1</v>
      </c>
      <c r="F1840" s="31" t="s">
        <v>5224</v>
      </c>
      <c r="G1840" s="26" t="s">
        <v>1356</v>
      </c>
      <c r="H1840" s="26"/>
      <c r="I1840" s="26" t="s">
        <v>45</v>
      </c>
      <c r="J1840" s="91">
        <v>2</v>
      </c>
      <c r="K1840" s="91">
        <v>4</v>
      </c>
      <c r="L1840" s="91"/>
      <c r="M1840" s="53"/>
      <c r="N1840" s="91"/>
      <c r="O1840" s="91"/>
      <c r="P1840" s="36">
        <v>40</v>
      </c>
      <c r="Q1840" s="36" t="s">
        <v>5040</v>
      </c>
      <c r="R1840" s="44">
        <v>10</v>
      </c>
      <c r="S1840" s="126"/>
      <c r="T1840" s="126" cm="1">
        <f t="array" ref="T1840">_xlfn.IFS(Q1840="始業～就業（8:30～17:15）",R1840*7.75,Q1840="日の入り～日の出",R1840*12,Q1840="その他",S1840)</f>
        <v>77.5</v>
      </c>
      <c r="U1840" s="35" t="s">
        <v>4948</v>
      </c>
    </row>
    <row r="1841" spans="1:21" s="7" customFormat="1" ht="15" customHeight="1">
      <c r="A1841" s="91">
        <v>31</v>
      </c>
      <c r="B1841" s="31" t="s">
        <v>5152</v>
      </c>
      <c r="C1841" s="31" t="s">
        <v>5156</v>
      </c>
      <c r="D1841" s="29" t="s">
        <v>1327</v>
      </c>
      <c r="E1841" s="91">
        <v>1</v>
      </c>
      <c r="F1841" s="31" t="s">
        <v>5224</v>
      </c>
      <c r="G1841" s="26" t="s">
        <v>1357</v>
      </c>
      <c r="H1841" s="26"/>
      <c r="I1841" s="26" t="s">
        <v>15</v>
      </c>
      <c r="J1841" s="91">
        <v>1</v>
      </c>
      <c r="K1841" s="91">
        <v>1</v>
      </c>
      <c r="L1841" s="91"/>
      <c r="M1841" s="53"/>
      <c r="N1841" s="91"/>
      <c r="O1841" s="91"/>
      <c r="P1841" s="36">
        <v>40</v>
      </c>
      <c r="Q1841" s="36" t="s">
        <v>5040</v>
      </c>
      <c r="R1841" s="44">
        <v>10</v>
      </c>
      <c r="S1841" s="126"/>
      <c r="T1841" s="126" cm="1">
        <f t="array" ref="T1841">_xlfn.IFS(Q1841="始業～就業（8:30～17:15）",R1841*7.75,Q1841="日の入り～日の出",R1841*12,Q1841="その他",S1841)</f>
        <v>77.5</v>
      </c>
      <c r="U1841" s="35" t="s">
        <v>244</v>
      </c>
    </row>
    <row r="1842" spans="1:21" s="7" customFormat="1" ht="15" customHeight="1">
      <c r="A1842" s="91">
        <v>31</v>
      </c>
      <c r="B1842" s="31" t="s">
        <v>5152</v>
      </c>
      <c r="C1842" s="31" t="s">
        <v>5156</v>
      </c>
      <c r="D1842" s="29" t="s">
        <v>1327</v>
      </c>
      <c r="E1842" s="91">
        <v>1</v>
      </c>
      <c r="F1842" s="31" t="s">
        <v>5224</v>
      </c>
      <c r="G1842" s="26" t="s">
        <v>1358</v>
      </c>
      <c r="H1842" s="26"/>
      <c r="I1842" s="26" t="s">
        <v>98</v>
      </c>
      <c r="J1842" s="91">
        <v>31</v>
      </c>
      <c r="K1842" s="91">
        <v>31</v>
      </c>
      <c r="L1842" s="91"/>
      <c r="M1842" s="53"/>
      <c r="N1842" s="91"/>
      <c r="O1842" s="91"/>
      <c r="P1842" s="36">
        <v>21</v>
      </c>
      <c r="Q1842" s="36" t="s">
        <v>395</v>
      </c>
      <c r="R1842" s="44">
        <v>357</v>
      </c>
      <c r="S1842" s="126">
        <v>1785</v>
      </c>
      <c r="T1842" s="126" cm="1">
        <f t="array" ref="T1842">_xlfn.IFS(Q1842="始業～就業（8:30～17:15）",R1842*7.75,Q1842="日の入り～日の出",R1842*12,Q1842="その他",S1842)</f>
        <v>1785</v>
      </c>
      <c r="U1842" s="35" t="s">
        <v>336</v>
      </c>
    </row>
    <row r="1843" spans="1:21" s="7" customFormat="1" ht="15" customHeight="1">
      <c r="A1843" s="91">
        <v>31</v>
      </c>
      <c r="B1843" s="31" t="s">
        <v>5152</v>
      </c>
      <c r="C1843" s="31" t="s">
        <v>5156</v>
      </c>
      <c r="D1843" s="29" t="s">
        <v>1327</v>
      </c>
      <c r="E1843" s="91">
        <v>1</v>
      </c>
      <c r="F1843" s="31" t="s">
        <v>5224</v>
      </c>
      <c r="G1843" s="26" t="s">
        <v>1361</v>
      </c>
      <c r="H1843" s="26"/>
      <c r="I1843" s="26" t="s">
        <v>101</v>
      </c>
      <c r="J1843" s="91">
        <v>4</v>
      </c>
      <c r="K1843" s="91">
        <v>16</v>
      </c>
      <c r="L1843" s="91"/>
      <c r="M1843" s="53"/>
      <c r="N1843" s="91"/>
      <c r="O1843" s="91"/>
      <c r="P1843" s="36">
        <v>39</v>
      </c>
      <c r="Q1843" s="36" t="s">
        <v>395</v>
      </c>
      <c r="R1843" s="44">
        <v>89</v>
      </c>
      <c r="S1843" s="126">
        <v>890</v>
      </c>
      <c r="T1843" s="126" cm="1">
        <f t="array" ref="T1843">_xlfn.IFS(Q1843="始業～就業（8:30～17:15）",R1843*7.75,Q1843="日の入り～日の出",R1843*12,Q1843="その他",S1843)</f>
        <v>890</v>
      </c>
      <c r="U1843" s="35" t="s">
        <v>5010</v>
      </c>
    </row>
    <row r="1844" spans="1:21" s="7" customFormat="1" ht="15" customHeight="1">
      <c r="A1844" s="91">
        <v>31</v>
      </c>
      <c r="B1844" s="31" t="s">
        <v>5152</v>
      </c>
      <c r="C1844" s="31" t="s">
        <v>5156</v>
      </c>
      <c r="D1844" s="29" t="s">
        <v>1327</v>
      </c>
      <c r="E1844" s="91">
        <v>1</v>
      </c>
      <c r="F1844" s="31" t="s">
        <v>5224</v>
      </c>
      <c r="G1844" s="26" t="s">
        <v>29</v>
      </c>
      <c r="H1844" s="26"/>
      <c r="I1844" s="26" t="s">
        <v>45</v>
      </c>
      <c r="J1844" s="91">
        <v>12</v>
      </c>
      <c r="K1844" s="91">
        <v>24</v>
      </c>
      <c r="L1844" s="91" t="s">
        <v>5019</v>
      </c>
      <c r="M1844" s="53">
        <v>7</v>
      </c>
      <c r="N1844" s="91"/>
      <c r="O1844" s="91"/>
      <c r="P1844" s="36">
        <v>40</v>
      </c>
      <c r="Q1844" s="36" t="s">
        <v>395</v>
      </c>
      <c r="R1844" s="44">
        <v>89</v>
      </c>
      <c r="S1844" s="126">
        <v>890</v>
      </c>
      <c r="T1844" s="126" cm="1">
        <f t="array" ref="T1844">_xlfn.IFS(Q1844="始業～就業（8:30～17:15）",R1844*7.75,Q1844="日の入り～日の出",R1844*12,Q1844="その他",S1844)</f>
        <v>890</v>
      </c>
      <c r="U1844" s="35" t="s">
        <v>4948</v>
      </c>
    </row>
    <row r="1845" spans="1:21" s="7" customFormat="1" ht="15" customHeight="1">
      <c r="A1845" s="91">
        <v>31</v>
      </c>
      <c r="B1845" s="31" t="s">
        <v>5152</v>
      </c>
      <c r="C1845" s="31" t="s">
        <v>5156</v>
      </c>
      <c r="D1845" s="29" t="s">
        <v>1327</v>
      </c>
      <c r="E1845" s="91">
        <v>1</v>
      </c>
      <c r="F1845" s="31" t="s">
        <v>5224</v>
      </c>
      <c r="G1845" s="26" t="s">
        <v>1362</v>
      </c>
      <c r="H1845" s="26"/>
      <c r="I1845" s="26" t="s">
        <v>45</v>
      </c>
      <c r="J1845" s="91">
        <v>3</v>
      </c>
      <c r="K1845" s="91">
        <v>6</v>
      </c>
      <c r="L1845" s="91"/>
      <c r="M1845" s="53"/>
      <c r="N1845" s="91"/>
      <c r="O1845" s="91"/>
      <c r="P1845" s="36">
        <v>40</v>
      </c>
      <c r="Q1845" s="36" t="s">
        <v>395</v>
      </c>
      <c r="R1845" s="44">
        <v>89</v>
      </c>
      <c r="S1845" s="126">
        <v>890</v>
      </c>
      <c r="T1845" s="126" cm="1">
        <f t="array" ref="T1845">_xlfn.IFS(Q1845="始業～就業（8:30～17:15）",R1845*7.75,Q1845="日の入り～日の出",R1845*12,Q1845="その他",S1845)</f>
        <v>890</v>
      </c>
      <c r="U1845" s="35" t="s">
        <v>4948</v>
      </c>
    </row>
    <row r="1846" spans="1:21" s="7" customFormat="1" ht="15" customHeight="1">
      <c r="A1846" s="91">
        <v>31</v>
      </c>
      <c r="B1846" s="31" t="s">
        <v>5152</v>
      </c>
      <c r="C1846" s="31" t="s">
        <v>5156</v>
      </c>
      <c r="D1846" s="29" t="s">
        <v>1327</v>
      </c>
      <c r="E1846" s="91">
        <v>1</v>
      </c>
      <c r="F1846" s="31" t="s">
        <v>5224</v>
      </c>
      <c r="G1846" s="26" t="s">
        <v>1363</v>
      </c>
      <c r="H1846" s="26"/>
      <c r="I1846" s="26" t="s">
        <v>101</v>
      </c>
      <c r="J1846" s="91">
        <v>3</v>
      </c>
      <c r="K1846" s="91">
        <v>12</v>
      </c>
      <c r="L1846" s="91"/>
      <c r="M1846" s="53"/>
      <c r="N1846" s="91"/>
      <c r="O1846" s="91"/>
      <c r="P1846" s="36">
        <v>39</v>
      </c>
      <c r="Q1846" s="36" t="s">
        <v>395</v>
      </c>
      <c r="R1846" s="44">
        <v>89</v>
      </c>
      <c r="S1846" s="126">
        <v>890</v>
      </c>
      <c r="T1846" s="126" cm="1">
        <f t="array" ref="T1846">_xlfn.IFS(Q1846="始業～就業（8:30～17:15）",R1846*7.75,Q1846="日の入り～日の出",R1846*12,Q1846="その他",S1846)</f>
        <v>890</v>
      </c>
      <c r="U1846" s="35" t="s">
        <v>5010</v>
      </c>
    </row>
    <row r="1847" spans="1:21" s="7" customFormat="1" ht="15" customHeight="1">
      <c r="A1847" s="91">
        <v>31</v>
      </c>
      <c r="B1847" s="31" t="s">
        <v>5152</v>
      </c>
      <c r="C1847" s="31" t="s">
        <v>5156</v>
      </c>
      <c r="D1847" s="29" t="s">
        <v>1327</v>
      </c>
      <c r="E1847" s="91">
        <v>1</v>
      </c>
      <c r="F1847" s="31" t="s">
        <v>5224</v>
      </c>
      <c r="G1847" s="26" t="s">
        <v>887</v>
      </c>
      <c r="H1847" s="26"/>
      <c r="I1847" s="26" t="s">
        <v>45</v>
      </c>
      <c r="J1847" s="91">
        <v>2</v>
      </c>
      <c r="K1847" s="91">
        <v>2</v>
      </c>
      <c r="L1847" s="91"/>
      <c r="M1847" s="53"/>
      <c r="N1847" s="91"/>
      <c r="O1847" s="91"/>
      <c r="P1847" s="36">
        <v>40</v>
      </c>
      <c r="Q1847" s="36" t="s">
        <v>395</v>
      </c>
      <c r="R1847" s="44">
        <v>357</v>
      </c>
      <c r="S1847" s="126">
        <v>3570</v>
      </c>
      <c r="T1847" s="126" cm="1">
        <f t="array" ref="T1847">_xlfn.IFS(Q1847="始業～就業（8:30～17:15）",R1847*7.75,Q1847="日の入り～日の出",R1847*12,Q1847="その他",S1847)</f>
        <v>3570</v>
      </c>
      <c r="U1847" s="35" t="s">
        <v>4948</v>
      </c>
    </row>
    <row r="1848" spans="1:21" s="7" customFormat="1" ht="15" customHeight="1">
      <c r="A1848" s="91">
        <v>31</v>
      </c>
      <c r="B1848" s="31" t="s">
        <v>5152</v>
      </c>
      <c r="C1848" s="31" t="s">
        <v>5156</v>
      </c>
      <c r="D1848" s="29" t="s">
        <v>1327</v>
      </c>
      <c r="E1848" s="91">
        <v>1</v>
      </c>
      <c r="F1848" s="31" t="s">
        <v>5224</v>
      </c>
      <c r="G1848" s="26" t="s">
        <v>1364</v>
      </c>
      <c r="H1848" s="26"/>
      <c r="I1848" s="26" t="s">
        <v>101</v>
      </c>
      <c r="J1848" s="91">
        <v>5</v>
      </c>
      <c r="K1848" s="91">
        <v>20</v>
      </c>
      <c r="L1848" s="91"/>
      <c r="M1848" s="53"/>
      <c r="N1848" s="91"/>
      <c r="O1848" s="91"/>
      <c r="P1848" s="36">
        <v>39</v>
      </c>
      <c r="Q1848" s="36" t="s">
        <v>395</v>
      </c>
      <c r="R1848" s="44">
        <v>89</v>
      </c>
      <c r="S1848" s="126">
        <v>890</v>
      </c>
      <c r="T1848" s="126" cm="1">
        <f t="array" ref="T1848">_xlfn.IFS(Q1848="始業～就業（8:30～17:15）",R1848*7.75,Q1848="日の入り～日の出",R1848*12,Q1848="その他",S1848)</f>
        <v>890</v>
      </c>
      <c r="U1848" s="35" t="s">
        <v>5010</v>
      </c>
    </row>
    <row r="1849" spans="1:21" s="7" customFormat="1" ht="15" customHeight="1">
      <c r="A1849" s="91">
        <v>31</v>
      </c>
      <c r="B1849" s="31" t="s">
        <v>5152</v>
      </c>
      <c r="C1849" s="31" t="s">
        <v>5156</v>
      </c>
      <c r="D1849" s="29" t="s">
        <v>1327</v>
      </c>
      <c r="E1849" s="91">
        <v>1</v>
      </c>
      <c r="F1849" s="31" t="s">
        <v>5224</v>
      </c>
      <c r="G1849" s="26" t="s">
        <v>1365</v>
      </c>
      <c r="H1849" s="26"/>
      <c r="I1849" s="26" t="s">
        <v>407</v>
      </c>
      <c r="J1849" s="91">
        <v>2</v>
      </c>
      <c r="K1849" s="91">
        <v>2</v>
      </c>
      <c r="L1849" s="91"/>
      <c r="M1849" s="53"/>
      <c r="N1849" s="91"/>
      <c r="O1849" s="91"/>
      <c r="P1849" s="36">
        <v>30</v>
      </c>
      <c r="Q1849" s="36" t="s">
        <v>395</v>
      </c>
      <c r="R1849" s="44">
        <v>89</v>
      </c>
      <c r="S1849" s="126">
        <v>890</v>
      </c>
      <c r="T1849" s="126" cm="1">
        <f t="array" ref="T1849">_xlfn.IFS(Q1849="始業～就業（8:30～17:15）",R1849*7.75,Q1849="日の入り～日の出",R1849*12,Q1849="その他",S1849)</f>
        <v>890</v>
      </c>
      <c r="U1849" s="35" t="s">
        <v>49</v>
      </c>
    </row>
    <row r="1850" spans="1:21" s="7" customFormat="1" ht="15" customHeight="1">
      <c r="A1850" s="91">
        <v>31</v>
      </c>
      <c r="B1850" s="31" t="s">
        <v>5152</v>
      </c>
      <c r="C1850" s="31" t="s">
        <v>5156</v>
      </c>
      <c r="D1850" s="29" t="s">
        <v>1327</v>
      </c>
      <c r="E1850" s="91">
        <v>1</v>
      </c>
      <c r="F1850" s="31" t="s">
        <v>5224</v>
      </c>
      <c r="G1850" s="26" t="s">
        <v>1365</v>
      </c>
      <c r="H1850" s="26"/>
      <c r="I1850" s="26" t="s">
        <v>101</v>
      </c>
      <c r="J1850" s="91">
        <v>2</v>
      </c>
      <c r="K1850" s="91">
        <v>6</v>
      </c>
      <c r="L1850" s="91"/>
      <c r="M1850" s="53"/>
      <c r="N1850" s="91"/>
      <c r="O1850" s="91"/>
      <c r="P1850" s="36">
        <v>39</v>
      </c>
      <c r="Q1850" s="36" t="s">
        <v>395</v>
      </c>
      <c r="R1850" s="44">
        <v>89</v>
      </c>
      <c r="S1850" s="126">
        <v>890</v>
      </c>
      <c r="T1850" s="126" cm="1">
        <f t="array" ref="T1850">_xlfn.IFS(Q1850="始業～就業（8:30～17:15）",R1850*7.75,Q1850="日の入り～日の出",R1850*12,Q1850="その他",S1850)</f>
        <v>890</v>
      </c>
      <c r="U1850" s="35" t="s">
        <v>5010</v>
      </c>
    </row>
    <row r="1851" spans="1:21" s="7" customFormat="1" ht="15" customHeight="1">
      <c r="A1851" s="91">
        <v>31</v>
      </c>
      <c r="B1851" s="31" t="s">
        <v>5152</v>
      </c>
      <c r="C1851" s="31" t="s">
        <v>5156</v>
      </c>
      <c r="D1851" s="29" t="s">
        <v>1327</v>
      </c>
      <c r="E1851" s="91">
        <v>1</v>
      </c>
      <c r="F1851" s="31" t="s">
        <v>5224</v>
      </c>
      <c r="G1851" s="26" t="s">
        <v>1365</v>
      </c>
      <c r="H1851" s="26"/>
      <c r="I1851" s="26" t="s">
        <v>45</v>
      </c>
      <c r="J1851" s="91">
        <v>1</v>
      </c>
      <c r="K1851" s="91">
        <v>1</v>
      </c>
      <c r="L1851" s="91"/>
      <c r="M1851" s="53"/>
      <c r="N1851" s="91"/>
      <c r="O1851" s="91"/>
      <c r="P1851" s="36">
        <v>40</v>
      </c>
      <c r="Q1851" s="36" t="s">
        <v>395</v>
      </c>
      <c r="R1851" s="44">
        <v>89</v>
      </c>
      <c r="S1851" s="126">
        <v>890</v>
      </c>
      <c r="T1851" s="126" cm="1">
        <f t="array" ref="T1851">_xlfn.IFS(Q1851="始業～就業（8:30～17:15）",R1851*7.75,Q1851="日の入り～日の出",R1851*12,Q1851="その他",S1851)</f>
        <v>890</v>
      </c>
      <c r="U1851" s="35" t="s">
        <v>4948</v>
      </c>
    </row>
    <row r="1852" spans="1:21" s="7" customFormat="1" ht="15" customHeight="1">
      <c r="A1852" s="91">
        <v>31</v>
      </c>
      <c r="B1852" s="31" t="s">
        <v>5152</v>
      </c>
      <c r="C1852" s="31" t="s">
        <v>5156</v>
      </c>
      <c r="D1852" s="29" t="s">
        <v>1327</v>
      </c>
      <c r="E1852" s="91">
        <v>1</v>
      </c>
      <c r="F1852" s="31" t="s">
        <v>5224</v>
      </c>
      <c r="G1852" s="26" t="s">
        <v>1366</v>
      </c>
      <c r="H1852" s="26"/>
      <c r="I1852" s="26" t="s">
        <v>277</v>
      </c>
      <c r="J1852" s="91">
        <v>2</v>
      </c>
      <c r="K1852" s="91">
        <v>4</v>
      </c>
      <c r="L1852" s="91"/>
      <c r="M1852" s="53"/>
      <c r="N1852" s="91"/>
      <c r="O1852" s="91"/>
      <c r="P1852" s="36">
        <v>30</v>
      </c>
      <c r="Q1852" s="36" t="s">
        <v>395</v>
      </c>
      <c r="R1852" s="44">
        <v>89</v>
      </c>
      <c r="S1852" s="126">
        <v>890</v>
      </c>
      <c r="T1852" s="126" cm="1">
        <f t="array" ref="T1852">_xlfn.IFS(Q1852="始業～就業（8:30～17:15）",R1852*7.75,Q1852="日の入り～日の出",R1852*12,Q1852="その他",S1852)</f>
        <v>890</v>
      </c>
      <c r="U1852" s="35" t="s">
        <v>5002</v>
      </c>
    </row>
    <row r="1853" spans="1:21" s="7" customFormat="1" ht="15" customHeight="1">
      <c r="A1853" s="91">
        <v>31</v>
      </c>
      <c r="B1853" s="31" t="s">
        <v>5152</v>
      </c>
      <c r="C1853" s="31" t="s">
        <v>5156</v>
      </c>
      <c r="D1853" s="29" t="s">
        <v>1327</v>
      </c>
      <c r="E1853" s="91">
        <v>1</v>
      </c>
      <c r="F1853" s="31" t="s">
        <v>5224</v>
      </c>
      <c r="G1853" s="26" t="s">
        <v>1366</v>
      </c>
      <c r="H1853" s="26"/>
      <c r="I1853" s="26" t="s">
        <v>101</v>
      </c>
      <c r="J1853" s="91">
        <v>1</v>
      </c>
      <c r="K1853" s="91">
        <v>3</v>
      </c>
      <c r="L1853" s="91"/>
      <c r="M1853" s="53"/>
      <c r="N1853" s="91"/>
      <c r="O1853" s="91"/>
      <c r="P1853" s="36">
        <v>39</v>
      </c>
      <c r="Q1853" s="36" t="s">
        <v>395</v>
      </c>
      <c r="R1853" s="44">
        <v>89</v>
      </c>
      <c r="S1853" s="126">
        <v>890</v>
      </c>
      <c r="T1853" s="126" cm="1">
        <f t="array" ref="T1853">_xlfn.IFS(Q1853="始業～就業（8:30～17:15）",R1853*7.75,Q1853="日の入り～日の出",R1853*12,Q1853="その他",S1853)</f>
        <v>890</v>
      </c>
      <c r="U1853" s="35" t="s">
        <v>5010</v>
      </c>
    </row>
    <row r="1854" spans="1:21" s="7" customFormat="1" ht="15" customHeight="1">
      <c r="A1854" s="91">
        <v>31</v>
      </c>
      <c r="B1854" s="31" t="s">
        <v>5152</v>
      </c>
      <c r="C1854" s="31" t="s">
        <v>5156</v>
      </c>
      <c r="D1854" s="29" t="s">
        <v>1327</v>
      </c>
      <c r="E1854" s="91">
        <v>1</v>
      </c>
      <c r="F1854" s="31" t="s">
        <v>5224</v>
      </c>
      <c r="G1854" s="26" t="s">
        <v>1367</v>
      </c>
      <c r="H1854" s="26"/>
      <c r="I1854" s="26" t="s">
        <v>419</v>
      </c>
      <c r="J1854" s="91">
        <v>16</v>
      </c>
      <c r="K1854" s="91">
        <v>16</v>
      </c>
      <c r="L1854" s="91" t="s">
        <v>5019</v>
      </c>
      <c r="M1854" s="53">
        <v>8</v>
      </c>
      <c r="N1854" s="91" t="s">
        <v>5223</v>
      </c>
      <c r="O1854" s="91"/>
      <c r="P1854" s="36">
        <v>275</v>
      </c>
      <c r="Q1854" s="36" t="s">
        <v>395</v>
      </c>
      <c r="R1854" s="44">
        <v>357</v>
      </c>
      <c r="S1854" s="126">
        <v>4998</v>
      </c>
      <c r="T1854" s="126" cm="1">
        <f t="array" ref="T1854">_xlfn.IFS(Q1854="始業～就業（8:30～17:15）",R1854*7.75,Q1854="日の入り～日の出",R1854*12,Q1854="その他",S1854)</f>
        <v>4998</v>
      </c>
      <c r="U1854" s="35" t="s">
        <v>5963</v>
      </c>
    </row>
    <row r="1855" spans="1:21" s="7" customFormat="1" ht="15" customHeight="1">
      <c r="A1855" s="91">
        <v>31</v>
      </c>
      <c r="B1855" s="31" t="s">
        <v>5152</v>
      </c>
      <c r="C1855" s="31" t="s">
        <v>5156</v>
      </c>
      <c r="D1855" s="29" t="s">
        <v>1327</v>
      </c>
      <c r="E1855" s="91">
        <v>1</v>
      </c>
      <c r="F1855" s="31" t="s">
        <v>5224</v>
      </c>
      <c r="G1855" s="26" t="s">
        <v>29</v>
      </c>
      <c r="H1855" s="26"/>
      <c r="I1855" s="26" t="s">
        <v>1377</v>
      </c>
      <c r="J1855" s="91">
        <v>2</v>
      </c>
      <c r="K1855" s="91">
        <v>2</v>
      </c>
      <c r="L1855" s="91" t="s">
        <v>5019</v>
      </c>
      <c r="M1855" s="53">
        <v>7</v>
      </c>
      <c r="N1855" s="91"/>
      <c r="O1855" s="91"/>
      <c r="P1855" s="36">
        <v>30</v>
      </c>
      <c r="Q1855" s="36" t="s">
        <v>395</v>
      </c>
      <c r="R1855" s="44">
        <v>89</v>
      </c>
      <c r="S1855" s="126">
        <v>890</v>
      </c>
      <c r="T1855" s="126" cm="1">
        <f t="array" ref="T1855">_xlfn.IFS(Q1855="始業～就業（8:30～17:15）",R1855*7.75,Q1855="日の入り～日の出",R1855*12,Q1855="その他",S1855)</f>
        <v>890</v>
      </c>
      <c r="U1855" s="35"/>
    </row>
    <row r="1856" spans="1:21" s="7" customFormat="1" ht="15" customHeight="1">
      <c r="A1856" s="91">
        <v>31</v>
      </c>
      <c r="B1856" s="31" t="s">
        <v>5152</v>
      </c>
      <c r="C1856" s="31" t="s">
        <v>5156</v>
      </c>
      <c r="D1856" s="29" t="s">
        <v>1327</v>
      </c>
      <c r="E1856" s="91">
        <v>1</v>
      </c>
      <c r="F1856" s="31" t="s">
        <v>5224</v>
      </c>
      <c r="G1856" s="26" t="s">
        <v>1378</v>
      </c>
      <c r="H1856" s="26"/>
      <c r="I1856" s="26" t="s">
        <v>1377</v>
      </c>
      <c r="J1856" s="91">
        <v>7</v>
      </c>
      <c r="K1856" s="91">
        <v>7</v>
      </c>
      <c r="L1856" s="91"/>
      <c r="M1856" s="53"/>
      <c r="N1856" s="91"/>
      <c r="O1856" s="91"/>
      <c r="P1856" s="36">
        <v>13</v>
      </c>
      <c r="Q1856" s="36" t="s">
        <v>395</v>
      </c>
      <c r="R1856" s="44">
        <v>357</v>
      </c>
      <c r="S1856" s="126">
        <v>1785</v>
      </c>
      <c r="T1856" s="126" cm="1">
        <f t="array" ref="T1856">_xlfn.IFS(Q1856="始業～就業（8:30～17:15）",R1856*7.75,Q1856="日の入り～日の出",R1856*12,Q1856="その他",S1856)</f>
        <v>1785</v>
      </c>
      <c r="U1856" s="35"/>
    </row>
    <row r="1857" spans="1:21" s="7" customFormat="1" ht="15" customHeight="1">
      <c r="A1857" s="91">
        <v>31</v>
      </c>
      <c r="B1857" s="31" t="s">
        <v>5152</v>
      </c>
      <c r="C1857" s="31" t="s">
        <v>5156</v>
      </c>
      <c r="D1857" s="29" t="s">
        <v>1327</v>
      </c>
      <c r="E1857" s="91">
        <v>1</v>
      </c>
      <c r="F1857" s="31" t="s">
        <v>5224</v>
      </c>
      <c r="G1857" s="26" t="s">
        <v>1378</v>
      </c>
      <c r="H1857" s="26"/>
      <c r="I1857" s="26" t="s">
        <v>1108</v>
      </c>
      <c r="J1857" s="91">
        <v>2</v>
      </c>
      <c r="K1857" s="91">
        <v>2</v>
      </c>
      <c r="L1857" s="91"/>
      <c r="M1857" s="53"/>
      <c r="N1857" s="91"/>
      <c r="O1857" s="91"/>
      <c r="P1857" s="36"/>
      <c r="Q1857" s="36" t="s">
        <v>395</v>
      </c>
      <c r="R1857" s="44">
        <v>357</v>
      </c>
      <c r="S1857" s="126">
        <v>1785</v>
      </c>
      <c r="T1857" s="126" cm="1">
        <f t="array" ref="T1857">_xlfn.IFS(Q1857="始業～就業（8:30～17:15）",R1857*7.75,Q1857="日の入り～日の出",R1857*12,Q1857="その他",S1857)</f>
        <v>1785</v>
      </c>
      <c r="U1857" s="35"/>
    </row>
    <row r="1858" spans="1:21" s="7" customFormat="1" ht="15" customHeight="1">
      <c r="A1858" s="91">
        <v>31</v>
      </c>
      <c r="B1858" s="31" t="s">
        <v>5152</v>
      </c>
      <c r="C1858" s="31" t="s">
        <v>5156</v>
      </c>
      <c r="D1858" s="29" t="s">
        <v>1327</v>
      </c>
      <c r="E1858" s="91">
        <v>1</v>
      </c>
      <c r="F1858" s="31" t="s">
        <v>5224</v>
      </c>
      <c r="G1858" s="26" t="s">
        <v>1378</v>
      </c>
      <c r="H1858" s="26"/>
      <c r="I1858" s="26" t="s">
        <v>418</v>
      </c>
      <c r="J1858" s="91">
        <v>2</v>
      </c>
      <c r="K1858" s="91">
        <v>2</v>
      </c>
      <c r="L1858" s="91"/>
      <c r="M1858" s="53"/>
      <c r="N1858" s="91"/>
      <c r="O1858" s="91"/>
      <c r="P1858" s="36"/>
      <c r="Q1858" s="36" t="s">
        <v>395</v>
      </c>
      <c r="R1858" s="44">
        <v>357</v>
      </c>
      <c r="S1858" s="126">
        <v>1785</v>
      </c>
      <c r="T1858" s="126" cm="1">
        <f t="array" ref="T1858">_xlfn.IFS(Q1858="始業～就業（8:30～17:15）",R1858*7.75,Q1858="日の入り～日の出",R1858*12,Q1858="その他",S1858)</f>
        <v>1785</v>
      </c>
      <c r="U1858" s="35"/>
    </row>
    <row r="1859" spans="1:21" s="7" customFormat="1" ht="15" customHeight="1">
      <c r="A1859" s="91">
        <v>31</v>
      </c>
      <c r="B1859" s="31" t="s">
        <v>5152</v>
      </c>
      <c r="C1859" s="31" t="s">
        <v>5156</v>
      </c>
      <c r="D1859" s="29" t="s">
        <v>1327</v>
      </c>
      <c r="E1859" s="91">
        <v>1</v>
      </c>
      <c r="F1859" s="31" t="s">
        <v>5224</v>
      </c>
      <c r="G1859" s="26" t="s">
        <v>1378</v>
      </c>
      <c r="H1859" s="26"/>
      <c r="I1859" s="26" t="s">
        <v>1109</v>
      </c>
      <c r="J1859" s="91">
        <v>2</v>
      </c>
      <c r="K1859" s="91">
        <v>2</v>
      </c>
      <c r="L1859" s="91"/>
      <c r="M1859" s="53"/>
      <c r="N1859" s="91"/>
      <c r="O1859" s="91"/>
      <c r="P1859" s="36"/>
      <c r="Q1859" s="36" t="s">
        <v>395</v>
      </c>
      <c r="R1859" s="44">
        <v>357</v>
      </c>
      <c r="S1859" s="126">
        <v>1785</v>
      </c>
      <c r="T1859" s="126" cm="1">
        <f t="array" ref="T1859">_xlfn.IFS(Q1859="始業～就業（8:30～17:15）",R1859*7.75,Q1859="日の入り～日の出",R1859*12,Q1859="その他",S1859)</f>
        <v>1785</v>
      </c>
      <c r="U1859" s="35"/>
    </row>
    <row r="1860" spans="1:21" s="7" customFormat="1" ht="15" customHeight="1">
      <c r="A1860" s="91">
        <v>31</v>
      </c>
      <c r="B1860" s="31" t="s">
        <v>5152</v>
      </c>
      <c r="C1860" s="31" t="s">
        <v>5156</v>
      </c>
      <c r="D1860" s="29" t="s">
        <v>1327</v>
      </c>
      <c r="E1860" s="91">
        <v>1</v>
      </c>
      <c r="F1860" s="31" t="s">
        <v>5224</v>
      </c>
      <c r="G1860" s="26" t="s">
        <v>1379</v>
      </c>
      <c r="H1860" s="26"/>
      <c r="I1860" s="26" t="s">
        <v>1377</v>
      </c>
      <c r="J1860" s="91">
        <v>4</v>
      </c>
      <c r="K1860" s="91">
        <v>4</v>
      </c>
      <c r="L1860" s="91"/>
      <c r="M1860" s="53"/>
      <c r="N1860" s="91"/>
      <c r="O1860" s="91"/>
      <c r="P1860" s="36">
        <v>13</v>
      </c>
      <c r="Q1860" s="36" t="s">
        <v>395</v>
      </c>
      <c r="R1860" s="44">
        <v>357</v>
      </c>
      <c r="S1860" s="126">
        <v>4998</v>
      </c>
      <c r="T1860" s="126" cm="1">
        <f t="array" ref="T1860">_xlfn.IFS(Q1860="始業～就業（8:30～17:15）",R1860*7.75,Q1860="日の入り～日の出",R1860*12,Q1860="その他",S1860)</f>
        <v>4998</v>
      </c>
      <c r="U1860" s="35"/>
    </row>
    <row r="1861" spans="1:21" s="7" customFormat="1" ht="15" customHeight="1">
      <c r="A1861" s="91">
        <v>31</v>
      </c>
      <c r="B1861" s="31" t="s">
        <v>5152</v>
      </c>
      <c r="C1861" s="31" t="s">
        <v>5156</v>
      </c>
      <c r="D1861" s="29" t="s">
        <v>1327</v>
      </c>
      <c r="E1861" s="91">
        <v>1</v>
      </c>
      <c r="F1861" s="31" t="s">
        <v>5224</v>
      </c>
      <c r="G1861" s="26" t="s">
        <v>1379</v>
      </c>
      <c r="H1861" s="26"/>
      <c r="I1861" s="26" t="s">
        <v>1108</v>
      </c>
      <c r="J1861" s="91">
        <v>1</v>
      </c>
      <c r="K1861" s="91">
        <v>1</v>
      </c>
      <c r="L1861" s="91"/>
      <c r="M1861" s="53"/>
      <c r="N1861" s="91"/>
      <c r="O1861" s="91"/>
      <c r="P1861" s="36"/>
      <c r="Q1861" s="36" t="s">
        <v>395</v>
      </c>
      <c r="R1861" s="44">
        <v>357</v>
      </c>
      <c r="S1861" s="126">
        <v>4998</v>
      </c>
      <c r="T1861" s="126" cm="1">
        <f t="array" ref="T1861">_xlfn.IFS(Q1861="始業～就業（8:30～17:15）",R1861*7.75,Q1861="日の入り～日の出",R1861*12,Q1861="その他",S1861)</f>
        <v>4998</v>
      </c>
      <c r="U1861" s="35"/>
    </row>
    <row r="1862" spans="1:21" s="7" customFormat="1" ht="15" customHeight="1">
      <c r="A1862" s="91">
        <v>31</v>
      </c>
      <c r="B1862" s="31" t="s">
        <v>5152</v>
      </c>
      <c r="C1862" s="31" t="s">
        <v>5156</v>
      </c>
      <c r="D1862" s="29" t="s">
        <v>1327</v>
      </c>
      <c r="E1862" s="91">
        <v>1</v>
      </c>
      <c r="F1862" s="31" t="s">
        <v>5224</v>
      </c>
      <c r="G1862" s="26" t="s">
        <v>1379</v>
      </c>
      <c r="H1862" s="26"/>
      <c r="I1862" s="26" t="s">
        <v>418</v>
      </c>
      <c r="J1862" s="91">
        <v>1</v>
      </c>
      <c r="K1862" s="91">
        <v>1</v>
      </c>
      <c r="L1862" s="91"/>
      <c r="M1862" s="53"/>
      <c r="N1862" s="91"/>
      <c r="O1862" s="91"/>
      <c r="P1862" s="36"/>
      <c r="Q1862" s="36" t="s">
        <v>395</v>
      </c>
      <c r="R1862" s="44">
        <v>357</v>
      </c>
      <c r="S1862" s="126">
        <v>4998</v>
      </c>
      <c r="T1862" s="126" cm="1">
        <f t="array" ref="T1862">_xlfn.IFS(Q1862="始業～就業（8:30～17:15）",R1862*7.75,Q1862="日の入り～日の出",R1862*12,Q1862="その他",S1862)</f>
        <v>4998</v>
      </c>
      <c r="U1862" s="35"/>
    </row>
    <row r="1863" spans="1:21" s="7" customFormat="1" ht="15" customHeight="1">
      <c r="A1863" s="91">
        <v>31</v>
      </c>
      <c r="B1863" s="31" t="s">
        <v>5152</v>
      </c>
      <c r="C1863" s="31" t="s">
        <v>5156</v>
      </c>
      <c r="D1863" s="29" t="s">
        <v>1327</v>
      </c>
      <c r="E1863" s="91">
        <v>1</v>
      </c>
      <c r="F1863" s="31" t="s">
        <v>5224</v>
      </c>
      <c r="G1863" s="26" t="s">
        <v>1379</v>
      </c>
      <c r="H1863" s="26"/>
      <c r="I1863" s="26" t="s">
        <v>1109</v>
      </c>
      <c r="J1863" s="91">
        <v>1</v>
      </c>
      <c r="K1863" s="91">
        <v>1</v>
      </c>
      <c r="L1863" s="91"/>
      <c r="M1863" s="53"/>
      <c r="N1863" s="91"/>
      <c r="O1863" s="91"/>
      <c r="P1863" s="36"/>
      <c r="Q1863" s="36" t="s">
        <v>395</v>
      </c>
      <c r="R1863" s="44">
        <v>357</v>
      </c>
      <c r="S1863" s="126">
        <v>4998</v>
      </c>
      <c r="T1863" s="126" cm="1">
        <f t="array" ref="T1863">_xlfn.IFS(Q1863="始業～就業（8:30～17:15）",R1863*7.75,Q1863="日の入り～日の出",R1863*12,Q1863="その他",S1863)</f>
        <v>4998</v>
      </c>
      <c r="U1863" s="35"/>
    </row>
    <row r="1864" spans="1:21" s="7" customFormat="1" ht="15" customHeight="1">
      <c r="A1864" s="91">
        <v>31</v>
      </c>
      <c r="B1864" s="31" t="s">
        <v>5152</v>
      </c>
      <c r="C1864" s="31" t="s">
        <v>5156</v>
      </c>
      <c r="D1864" s="29" t="s">
        <v>1327</v>
      </c>
      <c r="E1864" s="91">
        <v>1</v>
      </c>
      <c r="F1864" s="31" t="s">
        <v>5224</v>
      </c>
      <c r="G1864" s="26" t="s">
        <v>1380</v>
      </c>
      <c r="H1864" s="26"/>
      <c r="I1864" s="26" t="s">
        <v>1381</v>
      </c>
      <c r="J1864" s="91">
        <v>1</v>
      </c>
      <c r="K1864" s="91">
        <v>1</v>
      </c>
      <c r="L1864" s="91"/>
      <c r="M1864" s="53"/>
      <c r="N1864" s="91"/>
      <c r="O1864" s="91"/>
      <c r="P1864" s="36"/>
      <c r="Q1864" s="36" t="s">
        <v>395</v>
      </c>
      <c r="R1864" s="44">
        <v>357</v>
      </c>
      <c r="S1864" s="126">
        <v>4998</v>
      </c>
      <c r="T1864" s="126" cm="1">
        <f t="array" ref="T1864">_xlfn.IFS(Q1864="始業～就業（8:30～17:15）",R1864*7.75,Q1864="日の入り～日の出",R1864*12,Q1864="その他",S1864)</f>
        <v>4998</v>
      </c>
      <c r="U1864" s="35"/>
    </row>
    <row r="1865" spans="1:21" s="7" customFormat="1" ht="15" customHeight="1">
      <c r="A1865" s="91">
        <v>31</v>
      </c>
      <c r="B1865" s="31" t="s">
        <v>5152</v>
      </c>
      <c r="C1865" s="31" t="s">
        <v>5156</v>
      </c>
      <c r="D1865" s="29" t="s">
        <v>1327</v>
      </c>
      <c r="E1865" s="91">
        <v>1</v>
      </c>
      <c r="F1865" s="31" t="s">
        <v>5224</v>
      </c>
      <c r="G1865" s="26" t="s">
        <v>1380</v>
      </c>
      <c r="H1865" s="26"/>
      <c r="I1865" s="26" t="s">
        <v>418</v>
      </c>
      <c r="J1865" s="91">
        <v>1</v>
      </c>
      <c r="K1865" s="91">
        <v>1</v>
      </c>
      <c r="L1865" s="91"/>
      <c r="M1865" s="53"/>
      <c r="N1865" s="91"/>
      <c r="O1865" s="91"/>
      <c r="P1865" s="36"/>
      <c r="Q1865" s="36" t="s">
        <v>395</v>
      </c>
      <c r="R1865" s="44">
        <v>357</v>
      </c>
      <c r="S1865" s="126">
        <v>4998</v>
      </c>
      <c r="T1865" s="126" cm="1">
        <f t="array" ref="T1865">_xlfn.IFS(Q1865="始業～就業（8:30～17:15）",R1865*7.75,Q1865="日の入り～日の出",R1865*12,Q1865="その他",S1865)</f>
        <v>4998</v>
      </c>
      <c r="U1865" s="35"/>
    </row>
    <row r="1866" spans="1:21" s="7" customFormat="1" ht="15" customHeight="1">
      <c r="A1866" s="91">
        <v>31</v>
      </c>
      <c r="B1866" s="31" t="s">
        <v>5152</v>
      </c>
      <c r="C1866" s="31" t="s">
        <v>5156</v>
      </c>
      <c r="D1866" s="29" t="s">
        <v>1327</v>
      </c>
      <c r="E1866" s="91">
        <v>1</v>
      </c>
      <c r="F1866" s="31" t="s">
        <v>5224</v>
      </c>
      <c r="G1866" s="26" t="s">
        <v>1380</v>
      </c>
      <c r="H1866" s="26"/>
      <c r="I1866" s="26" t="s">
        <v>1109</v>
      </c>
      <c r="J1866" s="91">
        <v>1</v>
      </c>
      <c r="K1866" s="91">
        <v>1</v>
      </c>
      <c r="L1866" s="91"/>
      <c r="M1866" s="53"/>
      <c r="N1866" s="91"/>
      <c r="O1866" s="91"/>
      <c r="P1866" s="36"/>
      <c r="Q1866" s="36" t="s">
        <v>395</v>
      </c>
      <c r="R1866" s="44">
        <v>357</v>
      </c>
      <c r="S1866" s="126">
        <v>4998</v>
      </c>
      <c r="T1866" s="126" cm="1">
        <f t="array" ref="T1866">_xlfn.IFS(Q1866="始業～就業（8:30～17:15）",R1866*7.75,Q1866="日の入り～日の出",R1866*12,Q1866="その他",S1866)</f>
        <v>4998</v>
      </c>
      <c r="U1866" s="35"/>
    </row>
    <row r="1867" spans="1:21" s="7" customFormat="1" ht="15" customHeight="1">
      <c r="A1867" s="91">
        <v>31</v>
      </c>
      <c r="B1867" s="31" t="s">
        <v>5152</v>
      </c>
      <c r="C1867" s="31" t="s">
        <v>5156</v>
      </c>
      <c r="D1867" s="29" t="s">
        <v>1327</v>
      </c>
      <c r="E1867" s="91">
        <v>1</v>
      </c>
      <c r="F1867" s="31" t="s">
        <v>5224</v>
      </c>
      <c r="G1867" s="26" t="s">
        <v>5035</v>
      </c>
      <c r="H1867" s="26"/>
      <c r="I1867" s="26" t="s">
        <v>1377</v>
      </c>
      <c r="J1867" s="91">
        <v>4</v>
      </c>
      <c r="K1867" s="91">
        <v>4</v>
      </c>
      <c r="L1867" s="91"/>
      <c r="M1867" s="53"/>
      <c r="N1867" s="91"/>
      <c r="O1867" s="91"/>
      <c r="P1867" s="36">
        <v>13</v>
      </c>
      <c r="Q1867" s="36" t="s">
        <v>395</v>
      </c>
      <c r="R1867" s="44">
        <v>357</v>
      </c>
      <c r="S1867" s="126">
        <v>4998</v>
      </c>
      <c r="T1867" s="126" cm="1">
        <f t="array" ref="T1867">_xlfn.IFS(Q1867="始業～就業（8:30～17:15）",R1867*7.75,Q1867="日の入り～日の出",R1867*12,Q1867="その他",S1867)</f>
        <v>4998</v>
      </c>
      <c r="U1867" s="35"/>
    </row>
    <row r="1868" spans="1:21" s="7" customFormat="1" ht="15" customHeight="1">
      <c r="A1868" s="91">
        <v>31</v>
      </c>
      <c r="B1868" s="31" t="s">
        <v>5152</v>
      </c>
      <c r="C1868" s="31" t="s">
        <v>5156</v>
      </c>
      <c r="D1868" s="29" t="s">
        <v>1327</v>
      </c>
      <c r="E1868" s="91">
        <v>1</v>
      </c>
      <c r="F1868" s="31" t="s">
        <v>5224</v>
      </c>
      <c r="G1868" s="26" t="s">
        <v>1382</v>
      </c>
      <c r="H1868" s="26"/>
      <c r="I1868" s="26" t="s">
        <v>1381</v>
      </c>
      <c r="J1868" s="91">
        <v>1</v>
      </c>
      <c r="K1868" s="91">
        <v>1</v>
      </c>
      <c r="L1868" s="91"/>
      <c r="M1868" s="53"/>
      <c r="N1868" s="91"/>
      <c r="O1868" s="91"/>
      <c r="P1868" s="36"/>
      <c r="Q1868" s="36" t="s">
        <v>395</v>
      </c>
      <c r="R1868" s="44">
        <v>357</v>
      </c>
      <c r="S1868" s="126">
        <v>4998</v>
      </c>
      <c r="T1868" s="126" cm="1">
        <f t="array" ref="T1868">_xlfn.IFS(Q1868="始業～就業（8:30～17:15）",R1868*7.75,Q1868="日の入り～日の出",R1868*12,Q1868="その他",S1868)</f>
        <v>4998</v>
      </c>
      <c r="U1868" s="35"/>
    </row>
    <row r="1869" spans="1:21" s="7" customFormat="1" ht="15" customHeight="1">
      <c r="A1869" s="91">
        <v>31</v>
      </c>
      <c r="B1869" s="31" t="s">
        <v>5152</v>
      </c>
      <c r="C1869" s="31" t="s">
        <v>5156</v>
      </c>
      <c r="D1869" s="29" t="s">
        <v>1327</v>
      </c>
      <c r="E1869" s="91">
        <v>1</v>
      </c>
      <c r="F1869" s="31" t="s">
        <v>5224</v>
      </c>
      <c r="G1869" s="26" t="s">
        <v>1382</v>
      </c>
      <c r="H1869" s="26"/>
      <c r="I1869" s="26" t="s">
        <v>418</v>
      </c>
      <c r="J1869" s="91">
        <v>1</v>
      </c>
      <c r="K1869" s="91">
        <v>1</v>
      </c>
      <c r="L1869" s="91"/>
      <c r="M1869" s="53"/>
      <c r="N1869" s="91"/>
      <c r="O1869" s="91"/>
      <c r="P1869" s="36"/>
      <c r="Q1869" s="36" t="s">
        <v>395</v>
      </c>
      <c r="R1869" s="44">
        <v>357</v>
      </c>
      <c r="S1869" s="126">
        <v>4998</v>
      </c>
      <c r="T1869" s="126" cm="1">
        <f t="array" ref="T1869">_xlfn.IFS(Q1869="始業～就業（8:30～17:15）",R1869*7.75,Q1869="日の入り～日の出",R1869*12,Q1869="その他",S1869)</f>
        <v>4998</v>
      </c>
      <c r="U1869" s="35"/>
    </row>
    <row r="1870" spans="1:21" s="7" customFormat="1" ht="15" customHeight="1">
      <c r="A1870" s="91">
        <v>31</v>
      </c>
      <c r="B1870" s="31" t="s">
        <v>5152</v>
      </c>
      <c r="C1870" s="31" t="s">
        <v>5156</v>
      </c>
      <c r="D1870" s="29" t="s">
        <v>1327</v>
      </c>
      <c r="E1870" s="91">
        <v>1</v>
      </c>
      <c r="F1870" s="31" t="s">
        <v>5224</v>
      </c>
      <c r="G1870" s="26" t="s">
        <v>1382</v>
      </c>
      <c r="H1870" s="26"/>
      <c r="I1870" s="26" t="s">
        <v>1109</v>
      </c>
      <c r="J1870" s="91">
        <v>1</v>
      </c>
      <c r="K1870" s="91">
        <v>1</v>
      </c>
      <c r="L1870" s="91"/>
      <c r="M1870" s="53"/>
      <c r="N1870" s="91"/>
      <c r="O1870" s="91"/>
      <c r="P1870" s="36"/>
      <c r="Q1870" s="36" t="s">
        <v>395</v>
      </c>
      <c r="R1870" s="44">
        <v>357</v>
      </c>
      <c r="S1870" s="126">
        <v>4998</v>
      </c>
      <c r="T1870" s="126" cm="1">
        <f t="array" ref="T1870">_xlfn.IFS(Q1870="始業～就業（8:30～17:15）",R1870*7.75,Q1870="日の入り～日の出",R1870*12,Q1870="その他",S1870)</f>
        <v>4998</v>
      </c>
      <c r="U1870" s="35"/>
    </row>
    <row r="1871" spans="1:21" s="7" customFormat="1" ht="15" customHeight="1">
      <c r="A1871" s="91">
        <v>31</v>
      </c>
      <c r="B1871" s="31" t="s">
        <v>5152</v>
      </c>
      <c r="C1871" s="31" t="s">
        <v>5156</v>
      </c>
      <c r="D1871" s="29" t="s">
        <v>1327</v>
      </c>
      <c r="E1871" s="91">
        <v>1</v>
      </c>
      <c r="F1871" s="31" t="s">
        <v>5224</v>
      </c>
      <c r="G1871" s="26" t="s">
        <v>1321</v>
      </c>
      <c r="H1871" s="26"/>
      <c r="I1871" s="26" t="s">
        <v>1108</v>
      </c>
      <c r="J1871" s="91">
        <v>2</v>
      </c>
      <c r="K1871" s="91">
        <v>2</v>
      </c>
      <c r="L1871" s="91"/>
      <c r="M1871" s="53"/>
      <c r="N1871" s="91"/>
      <c r="O1871" s="91"/>
      <c r="P1871" s="36"/>
      <c r="Q1871" s="36" t="s">
        <v>395</v>
      </c>
      <c r="R1871" s="44">
        <v>357</v>
      </c>
      <c r="S1871" s="126">
        <v>4998</v>
      </c>
      <c r="T1871" s="126" cm="1">
        <f t="array" ref="T1871">_xlfn.IFS(Q1871="始業～就業（8:30～17:15）",R1871*7.75,Q1871="日の入り～日の出",R1871*12,Q1871="その他",S1871)</f>
        <v>4998</v>
      </c>
      <c r="U1871" s="35"/>
    </row>
    <row r="1872" spans="1:21" s="7" customFormat="1" ht="15" customHeight="1">
      <c r="A1872" s="91">
        <v>31</v>
      </c>
      <c r="B1872" s="31" t="s">
        <v>5152</v>
      </c>
      <c r="C1872" s="31" t="s">
        <v>5156</v>
      </c>
      <c r="D1872" s="29" t="s">
        <v>1327</v>
      </c>
      <c r="E1872" s="91">
        <v>1</v>
      </c>
      <c r="F1872" s="31" t="s">
        <v>5224</v>
      </c>
      <c r="G1872" s="26" t="s">
        <v>1321</v>
      </c>
      <c r="H1872" s="26"/>
      <c r="I1872" s="26" t="s">
        <v>418</v>
      </c>
      <c r="J1872" s="91">
        <v>2</v>
      </c>
      <c r="K1872" s="91">
        <v>2</v>
      </c>
      <c r="L1872" s="91"/>
      <c r="M1872" s="53"/>
      <c r="N1872" s="91"/>
      <c r="O1872" s="91"/>
      <c r="P1872" s="36"/>
      <c r="Q1872" s="36" t="s">
        <v>395</v>
      </c>
      <c r="R1872" s="44">
        <v>357</v>
      </c>
      <c r="S1872" s="126">
        <v>4998</v>
      </c>
      <c r="T1872" s="126" cm="1">
        <f t="array" ref="T1872">_xlfn.IFS(Q1872="始業～就業（8:30～17:15）",R1872*7.75,Q1872="日の入り～日の出",R1872*12,Q1872="その他",S1872)</f>
        <v>4998</v>
      </c>
      <c r="U1872" s="35"/>
    </row>
    <row r="1873" spans="1:21" s="7" customFormat="1" ht="15" customHeight="1">
      <c r="A1873" s="91">
        <v>31</v>
      </c>
      <c r="B1873" s="31" t="s">
        <v>5152</v>
      </c>
      <c r="C1873" s="31" t="s">
        <v>5156</v>
      </c>
      <c r="D1873" s="29" t="s">
        <v>1327</v>
      </c>
      <c r="E1873" s="91">
        <v>1</v>
      </c>
      <c r="F1873" s="31" t="s">
        <v>5224</v>
      </c>
      <c r="G1873" s="26" t="s">
        <v>1321</v>
      </c>
      <c r="H1873" s="26"/>
      <c r="I1873" s="26" t="s">
        <v>1109</v>
      </c>
      <c r="J1873" s="91">
        <v>2</v>
      </c>
      <c r="K1873" s="91">
        <v>2</v>
      </c>
      <c r="L1873" s="91"/>
      <c r="M1873" s="53"/>
      <c r="N1873" s="91"/>
      <c r="O1873" s="91"/>
      <c r="P1873" s="36"/>
      <c r="Q1873" s="36" t="s">
        <v>395</v>
      </c>
      <c r="R1873" s="44">
        <v>357</v>
      </c>
      <c r="S1873" s="126">
        <v>4998</v>
      </c>
      <c r="T1873" s="126" cm="1">
        <f t="array" ref="T1873">_xlfn.IFS(Q1873="始業～就業（8:30～17:15）",R1873*7.75,Q1873="日の入り～日の出",R1873*12,Q1873="その他",S1873)</f>
        <v>4998</v>
      </c>
      <c r="U1873" s="35"/>
    </row>
    <row r="1874" spans="1:21" s="7" customFormat="1" ht="15" customHeight="1">
      <c r="A1874" s="91">
        <v>31</v>
      </c>
      <c r="B1874" s="31" t="s">
        <v>5152</v>
      </c>
      <c r="C1874" s="31" t="s">
        <v>5156</v>
      </c>
      <c r="D1874" s="29" t="s">
        <v>1327</v>
      </c>
      <c r="E1874" s="91">
        <v>1</v>
      </c>
      <c r="F1874" s="31" t="s">
        <v>5224</v>
      </c>
      <c r="G1874" s="26" t="s">
        <v>5036</v>
      </c>
      <c r="H1874" s="26"/>
      <c r="I1874" s="26" t="s">
        <v>1377</v>
      </c>
      <c r="J1874" s="91">
        <v>8</v>
      </c>
      <c r="K1874" s="91">
        <v>8</v>
      </c>
      <c r="L1874" s="91"/>
      <c r="M1874" s="53"/>
      <c r="N1874" s="91"/>
      <c r="O1874" s="91"/>
      <c r="P1874" s="36">
        <v>13</v>
      </c>
      <c r="Q1874" s="36" t="s">
        <v>395</v>
      </c>
      <c r="R1874" s="44">
        <v>357</v>
      </c>
      <c r="S1874" s="126">
        <v>4998</v>
      </c>
      <c r="T1874" s="126" cm="1">
        <f t="array" ref="T1874">_xlfn.IFS(Q1874="始業～就業（8:30～17:15）",R1874*7.75,Q1874="日の入り～日の出",R1874*12,Q1874="その他",S1874)</f>
        <v>4998</v>
      </c>
      <c r="U1874" s="35"/>
    </row>
    <row r="1875" spans="1:21" s="7" customFormat="1" ht="15" customHeight="1">
      <c r="A1875" s="91">
        <v>31</v>
      </c>
      <c r="B1875" s="31" t="s">
        <v>5152</v>
      </c>
      <c r="C1875" s="31" t="s">
        <v>5156</v>
      </c>
      <c r="D1875" s="29" t="s">
        <v>1327</v>
      </c>
      <c r="E1875" s="91">
        <v>1</v>
      </c>
      <c r="F1875" s="31" t="s">
        <v>5224</v>
      </c>
      <c r="G1875" s="26" t="s">
        <v>1382</v>
      </c>
      <c r="H1875" s="26"/>
      <c r="I1875" s="26" t="s">
        <v>1381</v>
      </c>
      <c r="J1875" s="91">
        <v>1</v>
      </c>
      <c r="K1875" s="91">
        <v>1</v>
      </c>
      <c r="L1875" s="91"/>
      <c r="M1875" s="53"/>
      <c r="N1875" s="91"/>
      <c r="O1875" s="91"/>
      <c r="P1875" s="36"/>
      <c r="Q1875" s="36" t="s">
        <v>395</v>
      </c>
      <c r="R1875" s="44">
        <v>357</v>
      </c>
      <c r="S1875" s="126">
        <v>4998</v>
      </c>
      <c r="T1875" s="126" cm="1">
        <f t="array" ref="T1875">_xlfn.IFS(Q1875="始業～就業（8:30～17:15）",R1875*7.75,Q1875="日の入り～日の出",R1875*12,Q1875="その他",S1875)</f>
        <v>4998</v>
      </c>
      <c r="U1875" s="35"/>
    </row>
    <row r="1876" spans="1:21" s="7" customFormat="1" ht="15" customHeight="1">
      <c r="A1876" s="91">
        <v>31</v>
      </c>
      <c r="B1876" s="31" t="s">
        <v>5152</v>
      </c>
      <c r="C1876" s="31" t="s">
        <v>5156</v>
      </c>
      <c r="D1876" s="29" t="s">
        <v>1327</v>
      </c>
      <c r="E1876" s="91">
        <v>1</v>
      </c>
      <c r="F1876" s="31" t="s">
        <v>5224</v>
      </c>
      <c r="G1876" s="26" t="s">
        <v>1382</v>
      </c>
      <c r="H1876" s="26"/>
      <c r="I1876" s="26" t="s">
        <v>418</v>
      </c>
      <c r="J1876" s="91">
        <v>1</v>
      </c>
      <c r="K1876" s="91">
        <v>1</v>
      </c>
      <c r="L1876" s="91"/>
      <c r="M1876" s="53"/>
      <c r="N1876" s="91"/>
      <c r="O1876" s="91"/>
      <c r="P1876" s="36"/>
      <c r="Q1876" s="36" t="s">
        <v>395</v>
      </c>
      <c r="R1876" s="44">
        <v>357</v>
      </c>
      <c r="S1876" s="126">
        <v>4998</v>
      </c>
      <c r="T1876" s="126" cm="1">
        <f t="array" ref="T1876">_xlfn.IFS(Q1876="始業～就業（8:30～17:15）",R1876*7.75,Q1876="日の入り～日の出",R1876*12,Q1876="その他",S1876)</f>
        <v>4998</v>
      </c>
      <c r="U1876" s="35"/>
    </row>
    <row r="1877" spans="1:21" s="7" customFormat="1" ht="15" customHeight="1">
      <c r="A1877" s="91">
        <v>31</v>
      </c>
      <c r="B1877" s="31" t="s">
        <v>5152</v>
      </c>
      <c r="C1877" s="31" t="s">
        <v>5156</v>
      </c>
      <c r="D1877" s="29" t="s">
        <v>1327</v>
      </c>
      <c r="E1877" s="91">
        <v>1</v>
      </c>
      <c r="F1877" s="31" t="s">
        <v>5224</v>
      </c>
      <c r="G1877" s="26" t="s">
        <v>1382</v>
      </c>
      <c r="H1877" s="26"/>
      <c r="I1877" s="26" t="s">
        <v>1109</v>
      </c>
      <c r="J1877" s="91">
        <v>1</v>
      </c>
      <c r="K1877" s="91">
        <v>1</v>
      </c>
      <c r="L1877" s="91"/>
      <c r="M1877" s="53"/>
      <c r="N1877" s="91"/>
      <c r="O1877" s="91"/>
      <c r="P1877" s="36"/>
      <c r="Q1877" s="36" t="s">
        <v>395</v>
      </c>
      <c r="R1877" s="44">
        <v>357</v>
      </c>
      <c r="S1877" s="126">
        <v>4998</v>
      </c>
      <c r="T1877" s="126" cm="1">
        <f t="array" ref="T1877">_xlfn.IFS(Q1877="始業～就業（8:30～17:15）",R1877*7.75,Q1877="日の入り～日の出",R1877*12,Q1877="その他",S1877)</f>
        <v>4998</v>
      </c>
      <c r="U1877" s="35"/>
    </row>
    <row r="1878" spans="1:21" s="7" customFormat="1" ht="15" customHeight="1">
      <c r="A1878" s="91">
        <v>31</v>
      </c>
      <c r="B1878" s="31" t="s">
        <v>5152</v>
      </c>
      <c r="C1878" s="31" t="s">
        <v>5156</v>
      </c>
      <c r="D1878" s="29" t="s">
        <v>1327</v>
      </c>
      <c r="E1878" s="91">
        <v>1</v>
      </c>
      <c r="F1878" s="31" t="s">
        <v>5224</v>
      </c>
      <c r="G1878" s="26" t="s">
        <v>727</v>
      </c>
      <c r="H1878" s="26"/>
      <c r="I1878" s="26" t="s">
        <v>1377</v>
      </c>
      <c r="J1878" s="91">
        <v>1</v>
      </c>
      <c r="K1878" s="91">
        <v>1</v>
      </c>
      <c r="L1878" s="91"/>
      <c r="M1878" s="53"/>
      <c r="N1878" s="91"/>
      <c r="O1878" s="91"/>
      <c r="P1878" s="36">
        <v>13</v>
      </c>
      <c r="Q1878" s="36" t="s">
        <v>395</v>
      </c>
      <c r="R1878" s="44">
        <v>357</v>
      </c>
      <c r="S1878" s="126">
        <v>4998</v>
      </c>
      <c r="T1878" s="126" cm="1">
        <f t="array" ref="T1878">_xlfn.IFS(Q1878="始業～就業（8:30～17:15）",R1878*7.75,Q1878="日の入り～日の出",R1878*12,Q1878="その他",S1878)</f>
        <v>4998</v>
      </c>
      <c r="U1878" s="35"/>
    </row>
    <row r="1879" spans="1:21" s="7" customFormat="1" ht="15" customHeight="1">
      <c r="A1879" s="91">
        <v>31</v>
      </c>
      <c r="B1879" s="31" t="s">
        <v>5152</v>
      </c>
      <c r="C1879" s="31" t="s">
        <v>5156</v>
      </c>
      <c r="D1879" s="29" t="s">
        <v>1327</v>
      </c>
      <c r="E1879" s="91">
        <v>1</v>
      </c>
      <c r="F1879" s="31" t="s">
        <v>5224</v>
      </c>
      <c r="G1879" s="26" t="s">
        <v>801</v>
      </c>
      <c r="H1879" s="26"/>
      <c r="I1879" s="26" t="s">
        <v>1377</v>
      </c>
      <c r="J1879" s="91">
        <v>1</v>
      </c>
      <c r="K1879" s="91">
        <v>1</v>
      </c>
      <c r="L1879" s="91"/>
      <c r="M1879" s="53"/>
      <c r="N1879" s="91"/>
      <c r="O1879" s="91"/>
      <c r="P1879" s="36">
        <v>13</v>
      </c>
      <c r="Q1879" s="36" t="s">
        <v>395</v>
      </c>
      <c r="R1879" s="44">
        <v>89</v>
      </c>
      <c r="S1879" s="126">
        <v>890</v>
      </c>
      <c r="T1879" s="126" cm="1">
        <f t="array" ref="T1879">_xlfn.IFS(Q1879="始業～就業（8:30～17:15）",R1879*7.75,Q1879="日の入り～日の出",R1879*12,Q1879="その他",S1879)</f>
        <v>890</v>
      </c>
      <c r="U1879" s="35"/>
    </row>
    <row r="1880" spans="1:21" s="7" customFormat="1" ht="15" customHeight="1">
      <c r="A1880" s="91">
        <v>31</v>
      </c>
      <c r="B1880" s="31" t="s">
        <v>5152</v>
      </c>
      <c r="C1880" s="31" t="s">
        <v>5156</v>
      </c>
      <c r="D1880" s="29" t="s">
        <v>1327</v>
      </c>
      <c r="E1880" s="91">
        <v>1</v>
      </c>
      <c r="F1880" s="31" t="s">
        <v>5224</v>
      </c>
      <c r="G1880" s="26" t="s">
        <v>1344</v>
      </c>
      <c r="H1880" s="26"/>
      <c r="I1880" s="26" t="s">
        <v>1377</v>
      </c>
      <c r="J1880" s="91">
        <v>1</v>
      </c>
      <c r="K1880" s="91">
        <v>1</v>
      </c>
      <c r="L1880" s="91"/>
      <c r="M1880" s="53"/>
      <c r="N1880" s="91"/>
      <c r="O1880" s="91"/>
      <c r="P1880" s="36">
        <v>13</v>
      </c>
      <c r="Q1880" s="36" t="s">
        <v>395</v>
      </c>
      <c r="R1880" s="44">
        <v>89</v>
      </c>
      <c r="S1880" s="126">
        <v>890</v>
      </c>
      <c r="T1880" s="126" cm="1">
        <f t="array" ref="T1880">_xlfn.IFS(Q1880="始業～就業（8:30～17:15）",R1880*7.75,Q1880="日の入り～日の出",R1880*12,Q1880="その他",S1880)</f>
        <v>890</v>
      </c>
      <c r="U1880" s="35"/>
    </row>
    <row r="1881" spans="1:21" s="7" customFormat="1" ht="15" customHeight="1">
      <c r="A1881" s="91">
        <v>31</v>
      </c>
      <c r="B1881" s="31" t="s">
        <v>5152</v>
      </c>
      <c r="C1881" s="31" t="s">
        <v>5156</v>
      </c>
      <c r="D1881" s="29" t="s">
        <v>1327</v>
      </c>
      <c r="E1881" s="91">
        <v>1</v>
      </c>
      <c r="F1881" s="31" t="s">
        <v>5224</v>
      </c>
      <c r="G1881" s="26" t="s">
        <v>832</v>
      </c>
      <c r="H1881" s="26"/>
      <c r="I1881" s="26" t="s">
        <v>1377</v>
      </c>
      <c r="J1881" s="91">
        <v>2</v>
      </c>
      <c r="K1881" s="91">
        <v>2</v>
      </c>
      <c r="L1881" s="91"/>
      <c r="M1881" s="53"/>
      <c r="N1881" s="91"/>
      <c r="O1881" s="91"/>
      <c r="P1881" s="36">
        <v>13</v>
      </c>
      <c r="Q1881" s="36" t="s">
        <v>395</v>
      </c>
      <c r="R1881" s="44">
        <v>89</v>
      </c>
      <c r="S1881" s="126">
        <v>890</v>
      </c>
      <c r="T1881" s="126" cm="1">
        <f t="array" ref="T1881">_xlfn.IFS(Q1881="始業～就業（8:30～17:15）",R1881*7.75,Q1881="日の入り～日の出",R1881*12,Q1881="その他",S1881)</f>
        <v>890</v>
      </c>
      <c r="U1881" s="35"/>
    </row>
    <row r="1882" spans="1:21" s="7" customFormat="1" ht="15" customHeight="1">
      <c r="A1882" s="91">
        <v>31</v>
      </c>
      <c r="B1882" s="31" t="s">
        <v>5152</v>
      </c>
      <c r="C1882" s="31" t="s">
        <v>5156</v>
      </c>
      <c r="D1882" s="29" t="s">
        <v>1327</v>
      </c>
      <c r="E1882" s="91">
        <v>1</v>
      </c>
      <c r="F1882" s="31" t="s">
        <v>5224</v>
      </c>
      <c r="G1882" s="26" t="s">
        <v>887</v>
      </c>
      <c r="H1882" s="26"/>
      <c r="I1882" s="26" t="s">
        <v>1377</v>
      </c>
      <c r="J1882" s="91">
        <v>1</v>
      </c>
      <c r="K1882" s="91">
        <v>1</v>
      </c>
      <c r="L1882" s="91"/>
      <c r="M1882" s="53"/>
      <c r="N1882" s="91"/>
      <c r="O1882" s="91"/>
      <c r="P1882" s="36">
        <v>13</v>
      </c>
      <c r="Q1882" s="36" t="s">
        <v>395</v>
      </c>
      <c r="R1882" s="44">
        <v>89</v>
      </c>
      <c r="S1882" s="126">
        <v>890</v>
      </c>
      <c r="T1882" s="126" cm="1">
        <f t="array" ref="T1882">_xlfn.IFS(Q1882="始業～就業（8:30～17:15）",R1882*7.75,Q1882="日の入り～日の出",R1882*12,Q1882="その他",S1882)</f>
        <v>890</v>
      </c>
      <c r="U1882" s="35"/>
    </row>
    <row r="1883" spans="1:21" s="7" customFormat="1" ht="15" customHeight="1">
      <c r="A1883" s="91">
        <v>31</v>
      </c>
      <c r="B1883" s="31" t="s">
        <v>5152</v>
      </c>
      <c r="C1883" s="31" t="s">
        <v>5156</v>
      </c>
      <c r="D1883" s="29" t="s">
        <v>1327</v>
      </c>
      <c r="E1883" s="91">
        <v>1</v>
      </c>
      <c r="F1883" s="31" t="s">
        <v>5224</v>
      </c>
      <c r="G1883" s="26" t="s">
        <v>1383</v>
      </c>
      <c r="H1883" s="26"/>
      <c r="I1883" s="26" t="s">
        <v>1377</v>
      </c>
      <c r="J1883" s="91">
        <v>1</v>
      </c>
      <c r="K1883" s="91">
        <v>1</v>
      </c>
      <c r="L1883" s="91"/>
      <c r="M1883" s="53"/>
      <c r="N1883" s="91"/>
      <c r="O1883" s="91"/>
      <c r="P1883" s="36">
        <v>13</v>
      </c>
      <c r="Q1883" s="36" t="s">
        <v>5040</v>
      </c>
      <c r="R1883" s="44">
        <v>357</v>
      </c>
      <c r="S1883" s="126"/>
      <c r="T1883" s="126" cm="1">
        <f t="array" ref="T1883">_xlfn.IFS(Q1883="始業～就業（8:30～17:15）",R1883*7.75,Q1883="日の入り～日の出",R1883*12,Q1883="その他",S1883)</f>
        <v>2766.75</v>
      </c>
      <c r="U1883" s="35"/>
    </row>
    <row r="1884" spans="1:21" s="7" customFormat="1" ht="15" customHeight="1">
      <c r="A1884" s="91">
        <v>31</v>
      </c>
      <c r="B1884" s="31" t="s">
        <v>5152</v>
      </c>
      <c r="C1884" s="31" t="s">
        <v>5156</v>
      </c>
      <c r="D1884" s="29" t="s">
        <v>1327</v>
      </c>
      <c r="E1884" s="91">
        <v>1</v>
      </c>
      <c r="F1884" s="31" t="s">
        <v>5224</v>
      </c>
      <c r="G1884" s="26" t="s">
        <v>1384</v>
      </c>
      <c r="H1884" s="26"/>
      <c r="I1884" s="26" t="s">
        <v>1377</v>
      </c>
      <c r="J1884" s="91">
        <v>1</v>
      </c>
      <c r="K1884" s="91">
        <v>1</v>
      </c>
      <c r="L1884" s="91"/>
      <c r="M1884" s="53"/>
      <c r="N1884" s="91"/>
      <c r="O1884" s="91"/>
      <c r="P1884" s="36">
        <v>13</v>
      </c>
      <c r="Q1884" s="36" t="s">
        <v>5040</v>
      </c>
      <c r="R1884" s="44">
        <v>357</v>
      </c>
      <c r="S1884" s="126"/>
      <c r="T1884" s="126" cm="1">
        <f t="array" ref="T1884">_xlfn.IFS(Q1884="始業～就業（8:30～17:15）",R1884*7.75,Q1884="日の入り～日の出",R1884*12,Q1884="その他",S1884)</f>
        <v>2766.75</v>
      </c>
      <c r="U1884" s="35"/>
    </row>
    <row r="1885" spans="1:21" s="7" customFormat="1" ht="15" customHeight="1">
      <c r="A1885" s="91">
        <v>31</v>
      </c>
      <c r="B1885" s="31" t="s">
        <v>5152</v>
      </c>
      <c r="C1885" s="31" t="s">
        <v>5156</v>
      </c>
      <c r="D1885" s="29" t="s">
        <v>1327</v>
      </c>
      <c r="E1885" s="91">
        <v>1</v>
      </c>
      <c r="F1885" s="31" t="s">
        <v>5224</v>
      </c>
      <c r="G1885" s="26" t="s">
        <v>1385</v>
      </c>
      <c r="H1885" s="26"/>
      <c r="I1885" s="26" t="s">
        <v>1381</v>
      </c>
      <c r="J1885" s="91">
        <v>1</v>
      </c>
      <c r="K1885" s="91">
        <v>1</v>
      </c>
      <c r="L1885" s="91"/>
      <c r="M1885" s="53"/>
      <c r="N1885" s="91"/>
      <c r="O1885" s="91"/>
      <c r="P1885" s="36"/>
      <c r="Q1885" s="36" t="s">
        <v>395</v>
      </c>
      <c r="R1885" s="44">
        <v>357</v>
      </c>
      <c r="S1885" s="126">
        <v>4998</v>
      </c>
      <c r="T1885" s="126" cm="1">
        <f t="array" ref="T1885">_xlfn.IFS(Q1885="始業～就業（8:30～17:15）",R1885*7.75,Q1885="日の入り～日の出",R1885*12,Q1885="その他",S1885)</f>
        <v>4998</v>
      </c>
      <c r="U1885" s="35"/>
    </row>
    <row r="1886" spans="1:21" s="7" customFormat="1" ht="15" customHeight="1">
      <c r="A1886" s="91">
        <v>31</v>
      </c>
      <c r="B1886" s="31" t="s">
        <v>5152</v>
      </c>
      <c r="C1886" s="31" t="s">
        <v>5156</v>
      </c>
      <c r="D1886" s="29" t="s">
        <v>1327</v>
      </c>
      <c r="E1886" s="91">
        <v>1</v>
      </c>
      <c r="F1886" s="31" t="s">
        <v>5224</v>
      </c>
      <c r="G1886" s="26" t="s">
        <v>1385</v>
      </c>
      <c r="H1886" s="26"/>
      <c r="I1886" s="26" t="s">
        <v>418</v>
      </c>
      <c r="J1886" s="91">
        <v>1</v>
      </c>
      <c r="K1886" s="91">
        <v>1</v>
      </c>
      <c r="L1886" s="91"/>
      <c r="M1886" s="53"/>
      <c r="N1886" s="91"/>
      <c r="O1886" s="91"/>
      <c r="P1886" s="36"/>
      <c r="Q1886" s="36" t="s">
        <v>395</v>
      </c>
      <c r="R1886" s="44">
        <v>357</v>
      </c>
      <c r="S1886" s="126">
        <v>4998</v>
      </c>
      <c r="T1886" s="126" cm="1">
        <f t="array" ref="T1886">_xlfn.IFS(Q1886="始業～就業（8:30～17:15）",R1886*7.75,Q1886="日の入り～日の出",R1886*12,Q1886="その他",S1886)</f>
        <v>4998</v>
      </c>
      <c r="U1886" s="35"/>
    </row>
    <row r="1887" spans="1:21" s="7" customFormat="1" ht="15" customHeight="1">
      <c r="A1887" s="91">
        <v>31</v>
      </c>
      <c r="B1887" s="31" t="s">
        <v>5152</v>
      </c>
      <c r="C1887" s="31" t="s">
        <v>5156</v>
      </c>
      <c r="D1887" s="29" t="s">
        <v>1327</v>
      </c>
      <c r="E1887" s="91">
        <v>1</v>
      </c>
      <c r="F1887" s="31" t="s">
        <v>5224</v>
      </c>
      <c r="G1887" s="26" t="s">
        <v>1385</v>
      </c>
      <c r="H1887" s="26"/>
      <c r="I1887" s="26" t="s">
        <v>1109</v>
      </c>
      <c r="J1887" s="91">
        <v>1</v>
      </c>
      <c r="K1887" s="91">
        <v>1</v>
      </c>
      <c r="L1887" s="91"/>
      <c r="M1887" s="53"/>
      <c r="N1887" s="91"/>
      <c r="O1887" s="91"/>
      <c r="P1887" s="36"/>
      <c r="Q1887" s="36" t="s">
        <v>395</v>
      </c>
      <c r="R1887" s="44">
        <v>357</v>
      </c>
      <c r="S1887" s="126">
        <v>4998</v>
      </c>
      <c r="T1887" s="126" cm="1">
        <f t="array" ref="T1887">_xlfn.IFS(Q1887="始業～就業（8:30～17:15）",R1887*7.75,Q1887="日の入り～日の出",R1887*12,Q1887="その他",S1887)</f>
        <v>4998</v>
      </c>
      <c r="U1887" s="35"/>
    </row>
    <row r="1888" spans="1:21" s="7" customFormat="1" ht="15" customHeight="1">
      <c r="A1888" s="91">
        <v>31</v>
      </c>
      <c r="B1888" s="31" t="s">
        <v>5152</v>
      </c>
      <c r="C1888" s="31" t="s">
        <v>5156</v>
      </c>
      <c r="D1888" s="29" t="s">
        <v>1327</v>
      </c>
      <c r="E1888" s="91">
        <v>1</v>
      </c>
      <c r="F1888" s="31" t="s">
        <v>5224</v>
      </c>
      <c r="G1888" s="26" t="s">
        <v>1386</v>
      </c>
      <c r="H1888" s="26"/>
      <c r="I1888" s="26" t="s">
        <v>1108</v>
      </c>
      <c r="J1888" s="91">
        <v>1</v>
      </c>
      <c r="K1888" s="91">
        <v>1</v>
      </c>
      <c r="L1888" s="91"/>
      <c r="M1888" s="53"/>
      <c r="N1888" s="91"/>
      <c r="O1888" s="91"/>
      <c r="P1888" s="36"/>
      <c r="Q1888" s="36" t="s">
        <v>395</v>
      </c>
      <c r="R1888" s="44">
        <v>357</v>
      </c>
      <c r="S1888" s="126">
        <v>4998</v>
      </c>
      <c r="T1888" s="126" cm="1">
        <f t="array" ref="T1888">_xlfn.IFS(Q1888="始業～就業（8:30～17:15）",R1888*7.75,Q1888="日の入り～日の出",R1888*12,Q1888="その他",S1888)</f>
        <v>4998</v>
      </c>
      <c r="U1888" s="35"/>
    </row>
    <row r="1889" spans="1:21" s="7" customFormat="1" ht="15" customHeight="1">
      <c r="A1889" s="91">
        <v>31</v>
      </c>
      <c r="B1889" s="31" t="s">
        <v>5152</v>
      </c>
      <c r="C1889" s="31" t="s">
        <v>5156</v>
      </c>
      <c r="D1889" s="29" t="s">
        <v>1327</v>
      </c>
      <c r="E1889" s="91">
        <v>1</v>
      </c>
      <c r="F1889" s="31" t="s">
        <v>5224</v>
      </c>
      <c r="G1889" s="26" t="s">
        <v>1386</v>
      </c>
      <c r="H1889" s="26"/>
      <c r="I1889" s="26" t="s">
        <v>1387</v>
      </c>
      <c r="J1889" s="91">
        <v>1</v>
      </c>
      <c r="K1889" s="91">
        <v>1</v>
      </c>
      <c r="L1889" s="91"/>
      <c r="M1889" s="53"/>
      <c r="N1889" s="91"/>
      <c r="O1889" s="91"/>
      <c r="P1889" s="36"/>
      <c r="Q1889" s="36" t="s">
        <v>395</v>
      </c>
      <c r="R1889" s="44">
        <v>357</v>
      </c>
      <c r="S1889" s="126">
        <v>4998</v>
      </c>
      <c r="T1889" s="126" cm="1">
        <f t="array" ref="T1889">_xlfn.IFS(Q1889="始業～就業（8:30～17:15）",R1889*7.75,Q1889="日の入り～日の出",R1889*12,Q1889="その他",S1889)</f>
        <v>4998</v>
      </c>
      <c r="U1889" s="35"/>
    </row>
    <row r="1890" spans="1:21" s="7" customFormat="1" ht="15" customHeight="1">
      <c r="A1890" s="91">
        <v>31</v>
      </c>
      <c r="B1890" s="31" t="s">
        <v>5152</v>
      </c>
      <c r="C1890" s="31" t="s">
        <v>5156</v>
      </c>
      <c r="D1890" s="29" t="s">
        <v>1327</v>
      </c>
      <c r="E1890" s="91">
        <v>1</v>
      </c>
      <c r="F1890" s="31" t="s">
        <v>5224</v>
      </c>
      <c r="G1890" s="26" t="s">
        <v>1386</v>
      </c>
      <c r="H1890" s="26"/>
      <c r="I1890" s="26" t="s">
        <v>1109</v>
      </c>
      <c r="J1890" s="91">
        <v>1</v>
      </c>
      <c r="K1890" s="91">
        <v>1</v>
      </c>
      <c r="L1890" s="91"/>
      <c r="M1890" s="53"/>
      <c r="N1890" s="91"/>
      <c r="O1890" s="91"/>
      <c r="P1890" s="36"/>
      <c r="Q1890" s="36" t="s">
        <v>395</v>
      </c>
      <c r="R1890" s="44">
        <v>357</v>
      </c>
      <c r="S1890" s="126">
        <v>4998</v>
      </c>
      <c r="T1890" s="126" cm="1">
        <f t="array" ref="T1890">_xlfn.IFS(Q1890="始業～就業（8:30～17:15）",R1890*7.75,Q1890="日の入り～日の出",R1890*12,Q1890="その他",S1890)</f>
        <v>4998</v>
      </c>
      <c r="U1890" s="35"/>
    </row>
    <row r="1891" spans="1:21" s="7" customFormat="1" ht="15" customHeight="1">
      <c r="A1891" s="91">
        <v>31</v>
      </c>
      <c r="B1891" s="31" t="s">
        <v>5152</v>
      </c>
      <c r="C1891" s="31" t="s">
        <v>5156</v>
      </c>
      <c r="D1891" s="29" t="s">
        <v>1327</v>
      </c>
      <c r="E1891" s="91">
        <v>1</v>
      </c>
      <c r="F1891" s="31" t="s">
        <v>5224</v>
      </c>
      <c r="G1891" s="26" t="s">
        <v>1388</v>
      </c>
      <c r="H1891" s="26"/>
      <c r="I1891" s="26" t="s">
        <v>1381</v>
      </c>
      <c r="J1891" s="91">
        <v>1</v>
      </c>
      <c r="K1891" s="91">
        <v>1</v>
      </c>
      <c r="L1891" s="91"/>
      <c r="M1891" s="53"/>
      <c r="N1891" s="91"/>
      <c r="O1891" s="91"/>
      <c r="P1891" s="36"/>
      <c r="Q1891" s="36" t="s">
        <v>395</v>
      </c>
      <c r="R1891" s="44">
        <v>357</v>
      </c>
      <c r="S1891" s="126">
        <v>4998</v>
      </c>
      <c r="T1891" s="126" cm="1">
        <f t="array" ref="T1891">_xlfn.IFS(Q1891="始業～就業（8:30～17:15）",R1891*7.75,Q1891="日の入り～日の出",R1891*12,Q1891="その他",S1891)</f>
        <v>4998</v>
      </c>
      <c r="U1891" s="35"/>
    </row>
    <row r="1892" spans="1:21" s="7" customFormat="1" ht="15" customHeight="1">
      <c r="A1892" s="91">
        <v>31</v>
      </c>
      <c r="B1892" s="31" t="s">
        <v>5152</v>
      </c>
      <c r="C1892" s="31" t="s">
        <v>5156</v>
      </c>
      <c r="D1892" s="29" t="s">
        <v>1327</v>
      </c>
      <c r="E1892" s="91">
        <v>1</v>
      </c>
      <c r="F1892" s="31" t="s">
        <v>5224</v>
      </c>
      <c r="G1892" s="26" t="s">
        <v>1388</v>
      </c>
      <c r="H1892" s="26"/>
      <c r="I1892" s="26" t="s">
        <v>418</v>
      </c>
      <c r="J1892" s="91">
        <v>1</v>
      </c>
      <c r="K1892" s="91">
        <v>1</v>
      </c>
      <c r="L1892" s="91"/>
      <c r="M1892" s="53"/>
      <c r="N1892" s="91"/>
      <c r="O1892" s="91"/>
      <c r="P1892" s="36"/>
      <c r="Q1892" s="36" t="s">
        <v>395</v>
      </c>
      <c r="R1892" s="44">
        <v>357</v>
      </c>
      <c r="S1892" s="126">
        <v>4998</v>
      </c>
      <c r="T1892" s="126" cm="1">
        <f t="array" ref="T1892">_xlfn.IFS(Q1892="始業～就業（8:30～17:15）",R1892*7.75,Q1892="日の入り～日の出",R1892*12,Q1892="その他",S1892)</f>
        <v>4998</v>
      </c>
      <c r="U1892" s="35"/>
    </row>
    <row r="1893" spans="1:21" s="7" customFormat="1" ht="15" customHeight="1">
      <c r="A1893" s="91">
        <v>31</v>
      </c>
      <c r="B1893" s="31" t="s">
        <v>5152</v>
      </c>
      <c r="C1893" s="31" t="s">
        <v>5156</v>
      </c>
      <c r="D1893" s="29" t="s">
        <v>1327</v>
      </c>
      <c r="E1893" s="91">
        <v>1</v>
      </c>
      <c r="F1893" s="31" t="s">
        <v>5224</v>
      </c>
      <c r="G1893" s="26" t="s">
        <v>1388</v>
      </c>
      <c r="H1893" s="26"/>
      <c r="I1893" s="26" t="s">
        <v>1109</v>
      </c>
      <c r="J1893" s="91">
        <v>1</v>
      </c>
      <c r="K1893" s="91">
        <v>1</v>
      </c>
      <c r="L1893" s="91"/>
      <c r="M1893" s="53"/>
      <c r="N1893" s="91"/>
      <c r="O1893" s="91"/>
      <c r="P1893" s="36"/>
      <c r="Q1893" s="36" t="s">
        <v>395</v>
      </c>
      <c r="R1893" s="44">
        <v>357</v>
      </c>
      <c r="S1893" s="126">
        <v>4998</v>
      </c>
      <c r="T1893" s="126" cm="1">
        <f t="array" ref="T1893">_xlfn.IFS(Q1893="始業～就業（8:30～17:15）",R1893*7.75,Q1893="日の入り～日の出",R1893*12,Q1893="その他",S1893)</f>
        <v>4998</v>
      </c>
      <c r="U1893" s="35"/>
    </row>
    <row r="1894" spans="1:21" s="7" customFormat="1" ht="15" customHeight="1">
      <c r="A1894" s="91">
        <v>31</v>
      </c>
      <c r="B1894" s="31" t="s">
        <v>5152</v>
      </c>
      <c r="C1894" s="31" t="s">
        <v>5156</v>
      </c>
      <c r="D1894" s="29" t="s">
        <v>1327</v>
      </c>
      <c r="E1894" s="91">
        <v>1</v>
      </c>
      <c r="F1894" s="31" t="s">
        <v>5224</v>
      </c>
      <c r="G1894" s="26" t="s">
        <v>1361</v>
      </c>
      <c r="H1894" s="26"/>
      <c r="I1894" s="26" t="s">
        <v>1377</v>
      </c>
      <c r="J1894" s="91">
        <v>1</v>
      </c>
      <c r="K1894" s="91">
        <v>1</v>
      </c>
      <c r="L1894" s="91"/>
      <c r="M1894" s="53"/>
      <c r="N1894" s="91"/>
      <c r="O1894" s="91"/>
      <c r="P1894" s="36">
        <v>13</v>
      </c>
      <c r="Q1894" s="36" t="s">
        <v>395</v>
      </c>
      <c r="R1894" s="44">
        <v>89</v>
      </c>
      <c r="S1894" s="126">
        <v>890</v>
      </c>
      <c r="T1894" s="126" cm="1">
        <f t="array" ref="T1894">_xlfn.IFS(Q1894="始業～就業（8:30～17:15）",R1894*7.75,Q1894="日の入り～日の出",R1894*12,Q1894="その他",S1894)</f>
        <v>890</v>
      </c>
      <c r="U1894" s="35"/>
    </row>
    <row r="1895" spans="1:21" s="7" customFormat="1" ht="15" customHeight="1">
      <c r="A1895" s="91">
        <v>31</v>
      </c>
      <c r="B1895" s="31" t="s">
        <v>5152</v>
      </c>
      <c r="C1895" s="31" t="s">
        <v>5156</v>
      </c>
      <c r="D1895" s="29" t="s">
        <v>1327</v>
      </c>
      <c r="E1895" s="91">
        <v>1</v>
      </c>
      <c r="F1895" s="31" t="s">
        <v>5224</v>
      </c>
      <c r="G1895" s="26" t="s">
        <v>1361</v>
      </c>
      <c r="H1895" s="26"/>
      <c r="I1895" s="26" t="s">
        <v>1108</v>
      </c>
      <c r="J1895" s="91">
        <v>1</v>
      </c>
      <c r="K1895" s="91">
        <v>1</v>
      </c>
      <c r="L1895" s="91"/>
      <c r="M1895" s="53"/>
      <c r="N1895" s="91"/>
      <c r="O1895" s="91"/>
      <c r="P1895" s="36"/>
      <c r="Q1895" s="36" t="s">
        <v>395</v>
      </c>
      <c r="R1895" s="44">
        <v>89</v>
      </c>
      <c r="S1895" s="126">
        <v>890</v>
      </c>
      <c r="T1895" s="126" cm="1">
        <f t="array" ref="T1895">_xlfn.IFS(Q1895="始業～就業（8:30～17:15）",R1895*7.75,Q1895="日の入り～日の出",R1895*12,Q1895="その他",S1895)</f>
        <v>890</v>
      </c>
      <c r="U1895" s="35"/>
    </row>
    <row r="1896" spans="1:21" s="7" customFormat="1" ht="15" customHeight="1">
      <c r="A1896" s="91">
        <v>31</v>
      </c>
      <c r="B1896" s="31" t="s">
        <v>5152</v>
      </c>
      <c r="C1896" s="31" t="s">
        <v>5156</v>
      </c>
      <c r="D1896" s="29" t="s">
        <v>1327</v>
      </c>
      <c r="E1896" s="91">
        <v>1</v>
      </c>
      <c r="F1896" s="31" t="s">
        <v>5224</v>
      </c>
      <c r="G1896" s="26" t="s">
        <v>1361</v>
      </c>
      <c r="H1896" s="26"/>
      <c r="I1896" s="26" t="s">
        <v>418</v>
      </c>
      <c r="J1896" s="91">
        <v>1</v>
      </c>
      <c r="K1896" s="91">
        <v>1</v>
      </c>
      <c r="L1896" s="91"/>
      <c r="M1896" s="53"/>
      <c r="N1896" s="91"/>
      <c r="O1896" s="91"/>
      <c r="P1896" s="36"/>
      <c r="Q1896" s="36" t="s">
        <v>395</v>
      </c>
      <c r="R1896" s="44">
        <v>89</v>
      </c>
      <c r="S1896" s="126">
        <v>890</v>
      </c>
      <c r="T1896" s="126" cm="1">
        <f t="array" ref="T1896">_xlfn.IFS(Q1896="始業～就業（8:30～17:15）",R1896*7.75,Q1896="日の入り～日の出",R1896*12,Q1896="その他",S1896)</f>
        <v>890</v>
      </c>
      <c r="U1896" s="35"/>
    </row>
    <row r="1897" spans="1:21" s="7" customFormat="1" ht="15" customHeight="1">
      <c r="A1897" s="91">
        <v>31</v>
      </c>
      <c r="B1897" s="31" t="s">
        <v>5152</v>
      </c>
      <c r="C1897" s="31" t="s">
        <v>5156</v>
      </c>
      <c r="D1897" s="29" t="s">
        <v>1327</v>
      </c>
      <c r="E1897" s="91">
        <v>1</v>
      </c>
      <c r="F1897" s="31" t="s">
        <v>5224</v>
      </c>
      <c r="G1897" s="26" t="s">
        <v>1361</v>
      </c>
      <c r="H1897" s="26"/>
      <c r="I1897" s="26" t="s">
        <v>1109</v>
      </c>
      <c r="J1897" s="91">
        <v>1</v>
      </c>
      <c r="K1897" s="91">
        <v>1</v>
      </c>
      <c r="L1897" s="91"/>
      <c r="M1897" s="53"/>
      <c r="N1897" s="91"/>
      <c r="O1897" s="91"/>
      <c r="P1897" s="36"/>
      <c r="Q1897" s="36" t="s">
        <v>395</v>
      </c>
      <c r="R1897" s="44">
        <v>89</v>
      </c>
      <c r="S1897" s="126">
        <v>890</v>
      </c>
      <c r="T1897" s="126" cm="1">
        <f t="array" ref="T1897">_xlfn.IFS(Q1897="始業～就業（8:30～17:15）",R1897*7.75,Q1897="日の入り～日の出",R1897*12,Q1897="その他",S1897)</f>
        <v>890</v>
      </c>
      <c r="U1897" s="35"/>
    </row>
    <row r="1898" spans="1:21" s="7" customFormat="1" ht="15" customHeight="1">
      <c r="A1898" s="91">
        <v>31</v>
      </c>
      <c r="B1898" s="31" t="s">
        <v>5152</v>
      </c>
      <c r="C1898" s="31" t="s">
        <v>5156</v>
      </c>
      <c r="D1898" s="29" t="s">
        <v>1327</v>
      </c>
      <c r="E1898" s="91">
        <v>1</v>
      </c>
      <c r="F1898" s="31" t="s">
        <v>5224</v>
      </c>
      <c r="G1898" s="26" t="s">
        <v>29</v>
      </c>
      <c r="H1898" s="26"/>
      <c r="I1898" s="26" t="s">
        <v>1377</v>
      </c>
      <c r="J1898" s="91">
        <v>2</v>
      </c>
      <c r="K1898" s="91">
        <v>2</v>
      </c>
      <c r="L1898" s="91"/>
      <c r="M1898" s="53"/>
      <c r="N1898" s="91"/>
      <c r="O1898" s="91"/>
      <c r="P1898" s="36">
        <v>13</v>
      </c>
      <c r="Q1898" s="36" t="s">
        <v>395</v>
      </c>
      <c r="R1898" s="44">
        <v>89</v>
      </c>
      <c r="S1898" s="126">
        <v>890</v>
      </c>
      <c r="T1898" s="126" cm="1">
        <f t="array" ref="T1898">_xlfn.IFS(Q1898="始業～就業（8:30～17:15）",R1898*7.75,Q1898="日の入り～日の出",R1898*12,Q1898="その他",S1898)</f>
        <v>890</v>
      </c>
      <c r="U1898" s="35"/>
    </row>
    <row r="1899" spans="1:21" s="7" customFormat="1" ht="15" customHeight="1">
      <c r="A1899" s="91">
        <v>31</v>
      </c>
      <c r="B1899" s="31" t="s">
        <v>5152</v>
      </c>
      <c r="C1899" s="31" t="s">
        <v>5156</v>
      </c>
      <c r="D1899" s="29" t="s">
        <v>1327</v>
      </c>
      <c r="E1899" s="91">
        <v>1</v>
      </c>
      <c r="F1899" s="31" t="s">
        <v>5224</v>
      </c>
      <c r="G1899" s="26" t="s">
        <v>1362</v>
      </c>
      <c r="H1899" s="26"/>
      <c r="I1899" s="26" t="s">
        <v>1377</v>
      </c>
      <c r="J1899" s="91">
        <v>1</v>
      </c>
      <c r="K1899" s="91">
        <v>1</v>
      </c>
      <c r="L1899" s="91"/>
      <c r="M1899" s="53"/>
      <c r="N1899" s="91"/>
      <c r="O1899" s="91"/>
      <c r="P1899" s="36">
        <v>13</v>
      </c>
      <c r="Q1899" s="36" t="s">
        <v>395</v>
      </c>
      <c r="R1899" s="44">
        <v>89</v>
      </c>
      <c r="S1899" s="126">
        <v>890</v>
      </c>
      <c r="T1899" s="126" cm="1">
        <f t="array" ref="T1899">_xlfn.IFS(Q1899="始業～就業（8:30～17:15）",R1899*7.75,Q1899="日の入り～日の出",R1899*12,Q1899="その他",S1899)</f>
        <v>890</v>
      </c>
      <c r="U1899" s="35"/>
    </row>
    <row r="1900" spans="1:21" s="7" customFormat="1" ht="15" customHeight="1">
      <c r="A1900" s="91">
        <v>31</v>
      </c>
      <c r="B1900" s="31" t="s">
        <v>5152</v>
      </c>
      <c r="C1900" s="31" t="s">
        <v>5156</v>
      </c>
      <c r="D1900" s="29" t="s">
        <v>1327</v>
      </c>
      <c r="E1900" s="91">
        <v>1</v>
      </c>
      <c r="F1900" s="31" t="s">
        <v>5224</v>
      </c>
      <c r="G1900" s="26" t="s">
        <v>1363</v>
      </c>
      <c r="H1900" s="26"/>
      <c r="I1900" s="26" t="s">
        <v>1377</v>
      </c>
      <c r="J1900" s="91">
        <v>1</v>
      </c>
      <c r="K1900" s="91">
        <v>1</v>
      </c>
      <c r="L1900" s="91"/>
      <c r="M1900" s="53"/>
      <c r="N1900" s="91"/>
      <c r="O1900" s="91"/>
      <c r="P1900" s="36">
        <v>13</v>
      </c>
      <c r="Q1900" s="36" t="s">
        <v>395</v>
      </c>
      <c r="R1900" s="44">
        <v>89</v>
      </c>
      <c r="S1900" s="126">
        <v>890</v>
      </c>
      <c r="T1900" s="126" cm="1">
        <f t="array" ref="T1900">_xlfn.IFS(Q1900="始業～就業（8:30～17:15）",R1900*7.75,Q1900="日の入り～日の出",R1900*12,Q1900="その他",S1900)</f>
        <v>890</v>
      </c>
      <c r="U1900" s="35"/>
    </row>
    <row r="1901" spans="1:21" s="7" customFormat="1" ht="15" customHeight="1">
      <c r="A1901" s="91">
        <v>31</v>
      </c>
      <c r="B1901" s="31" t="s">
        <v>5152</v>
      </c>
      <c r="C1901" s="31" t="s">
        <v>5156</v>
      </c>
      <c r="D1901" s="29" t="s">
        <v>1327</v>
      </c>
      <c r="E1901" s="91">
        <v>1</v>
      </c>
      <c r="F1901" s="31" t="s">
        <v>5224</v>
      </c>
      <c r="G1901" s="26" t="s">
        <v>1390</v>
      </c>
      <c r="H1901" s="26"/>
      <c r="I1901" s="26" t="s">
        <v>1377</v>
      </c>
      <c r="J1901" s="91">
        <v>1</v>
      </c>
      <c r="K1901" s="91">
        <v>1</v>
      </c>
      <c r="L1901" s="91"/>
      <c r="M1901" s="53"/>
      <c r="N1901" s="91"/>
      <c r="O1901" s="91"/>
      <c r="P1901" s="36">
        <v>13</v>
      </c>
      <c r="Q1901" s="36" t="s">
        <v>395</v>
      </c>
      <c r="R1901" s="44">
        <v>89</v>
      </c>
      <c r="S1901" s="126">
        <v>890</v>
      </c>
      <c r="T1901" s="126" cm="1">
        <f t="array" ref="T1901">_xlfn.IFS(Q1901="始業～就業（8:30～17:15）",R1901*7.75,Q1901="日の入り～日の出",R1901*12,Q1901="その他",S1901)</f>
        <v>890</v>
      </c>
      <c r="U1901" s="35"/>
    </row>
    <row r="1902" spans="1:21" s="7" customFormat="1" ht="15" customHeight="1">
      <c r="A1902" s="91">
        <v>31</v>
      </c>
      <c r="B1902" s="31" t="s">
        <v>5152</v>
      </c>
      <c r="C1902" s="31" t="s">
        <v>5156</v>
      </c>
      <c r="D1902" s="29" t="s">
        <v>1327</v>
      </c>
      <c r="E1902" s="91">
        <v>1</v>
      </c>
      <c r="F1902" s="31" t="s">
        <v>5224</v>
      </c>
      <c r="G1902" s="26" t="s">
        <v>1391</v>
      </c>
      <c r="H1902" s="26"/>
      <c r="I1902" s="26" t="s">
        <v>1377</v>
      </c>
      <c r="J1902" s="91">
        <v>1</v>
      </c>
      <c r="K1902" s="91">
        <v>1</v>
      </c>
      <c r="L1902" s="91"/>
      <c r="M1902" s="53"/>
      <c r="N1902" s="91"/>
      <c r="O1902" s="91"/>
      <c r="P1902" s="36">
        <v>13</v>
      </c>
      <c r="Q1902" s="36" t="s">
        <v>395</v>
      </c>
      <c r="R1902" s="44">
        <v>89</v>
      </c>
      <c r="S1902" s="126">
        <v>890</v>
      </c>
      <c r="T1902" s="126" cm="1">
        <f t="array" ref="T1902">_xlfn.IFS(Q1902="始業～就業（8:30～17:15）",R1902*7.75,Q1902="日の入り～日の出",R1902*12,Q1902="その他",S1902)</f>
        <v>890</v>
      </c>
      <c r="U1902" s="35"/>
    </row>
    <row r="1903" spans="1:21" s="7" customFormat="1" ht="15" customHeight="1">
      <c r="A1903" s="91">
        <v>31</v>
      </c>
      <c r="B1903" s="31" t="s">
        <v>5152</v>
      </c>
      <c r="C1903" s="31" t="s">
        <v>5156</v>
      </c>
      <c r="D1903" s="29" t="s">
        <v>1327</v>
      </c>
      <c r="E1903" s="91">
        <v>1</v>
      </c>
      <c r="F1903" s="31" t="s">
        <v>5224</v>
      </c>
      <c r="G1903" s="26" t="s">
        <v>1391</v>
      </c>
      <c r="H1903" s="26"/>
      <c r="I1903" s="26" t="s">
        <v>1108</v>
      </c>
      <c r="J1903" s="91">
        <v>1</v>
      </c>
      <c r="K1903" s="91">
        <v>1</v>
      </c>
      <c r="L1903" s="91"/>
      <c r="M1903" s="53"/>
      <c r="N1903" s="91"/>
      <c r="O1903" s="91"/>
      <c r="P1903" s="36"/>
      <c r="Q1903" s="36" t="s">
        <v>395</v>
      </c>
      <c r="R1903" s="44">
        <v>89</v>
      </c>
      <c r="S1903" s="126">
        <v>890</v>
      </c>
      <c r="T1903" s="126" cm="1">
        <f t="array" ref="T1903">_xlfn.IFS(Q1903="始業～就業（8:30～17:15）",R1903*7.75,Q1903="日の入り～日の出",R1903*12,Q1903="その他",S1903)</f>
        <v>890</v>
      </c>
      <c r="U1903" s="35"/>
    </row>
    <row r="1904" spans="1:21" s="7" customFormat="1" ht="15" customHeight="1">
      <c r="A1904" s="91">
        <v>31</v>
      </c>
      <c r="B1904" s="31" t="s">
        <v>5152</v>
      </c>
      <c r="C1904" s="31" t="s">
        <v>5156</v>
      </c>
      <c r="D1904" s="29" t="s">
        <v>1327</v>
      </c>
      <c r="E1904" s="91">
        <v>1</v>
      </c>
      <c r="F1904" s="31" t="s">
        <v>5224</v>
      </c>
      <c r="G1904" s="26" t="s">
        <v>1391</v>
      </c>
      <c r="H1904" s="26"/>
      <c r="I1904" s="26" t="s">
        <v>418</v>
      </c>
      <c r="J1904" s="91">
        <v>1</v>
      </c>
      <c r="K1904" s="91">
        <v>1</v>
      </c>
      <c r="L1904" s="91"/>
      <c r="M1904" s="53"/>
      <c r="N1904" s="91"/>
      <c r="O1904" s="91"/>
      <c r="P1904" s="36"/>
      <c r="Q1904" s="36" t="s">
        <v>395</v>
      </c>
      <c r="R1904" s="44">
        <v>89</v>
      </c>
      <c r="S1904" s="126">
        <v>890</v>
      </c>
      <c r="T1904" s="126" cm="1">
        <f t="array" ref="T1904">_xlfn.IFS(Q1904="始業～就業（8:30～17:15）",R1904*7.75,Q1904="日の入り～日の出",R1904*12,Q1904="その他",S1904)</f>
        <v>890</v>
      </c>
      <c r="U1904" s="35"/>
    </row>
    <row r="1905" spans="1:21" s="7" customFormat="1" ht="15" customHeight="1">
      <c r="A1905" s="91">
        <v>31</v>
      </c>
      <c r="B1905" s="31" t="s">
        <v>5152</v>
      </c>
      <c r="C1905" s="31" t="s">
        <v>5156</v>
      </c>
      <c r="D1905" s="29" t="s">
        <v>1327</v>
      </c>
      <c r="E1905" s="91">
        <v>1</v>
      </c>
      <c r="F1905" s="31" t="s">
        <v>5224</v>
      </c>
      <c r="G1905" s="26" t="s">
        <v>1391</v>
      </c>
      <c r="H1905" s="26"/>
      <c r="I1905" s="26" t="s">
        <v>1109</v>
      </c>
      <c r="J1905" s="91">
        <v>1</v>
      </c>
      <c r="K1905" s="91">
        <v>1</v>
      </c>
      <c r="L1905" s="91"/>
      <c r="M1905" s="53"/>
      <c r="N1905" s="91"/>
      <c r="O1905" s="91"/>
      <c r="P1905" s="36"/>
      <c r="Q1905" s="36" t="s">
        <v>395</v>
      </c>
      <c r="R1905" s="44">
        <v>89</v>
      </c>
      <c r="S1905" s="126">
        <v>890</v>
      </c>
      <c r="T1905" s="126" cm="1">
        <f t="array" ref="T1905">_xlfn.IFS(Q1905="始業～就業（8:30～17:15）",R1905*7.75,Q1905="日の入り～日の出",R1905*12,Q1905="その他",S1905)</f>
        <v>890</v>
      </c>
      <c r="U1905" s="35"/>
    </row>
    <row r="1906" spans="1:21" s="7" customFormat="1" ht="15" customHeight="1">
      <c r="A1906" s="91">
        <v>31</v>
      </c>
      <c r="B1906" s="31" t="s">
        <v>5152</v>
      </c>
      <c r="C1906" s="31" t="s">
        <v>5156</v>
      </c>
      <c r="D1906" s="29" t="s">
        <v>1327</v>
      </c>
      <c r="E1906" s="91">
        <v>1</v>
      </c>
      <c r="F1906" s="31" t="s">
        <v>5224</v>
      </c>
      <c r="G1906" s="26" t="s">
        <v>1365</v>
      </c>
      <c r="H1906" s="26"/>
      <c r="I1906" s="26" t="s">
        <v>1377</v>
      </c>
      <c r="J1906" s="91">
        <v>2</v>
      </c>
      <c r="K1906" s="91">
        <v>2</v>
      </c>
      <c r="L1906" s="91"/>
      <c r="M1906" s="53"/>
      <c r="N1906" s="91"/>
      <c r="O1906" s="91"/>
      <c r="P1906" s="36">
        <v>13</v>
      </c>
      <c r="Q1906" s="36" t="s">
        <v>395</v>
      </c>
      <c r="R1906" s="44">
        <v>130</v>
      </c>
      <c r="S1906" s="126">
        <v>1300</v>
      </c>
      <c r="T1906" s="126" cm="1">
        <f t="array" ref="T1906">_xlfn.IFS(Q1906="始業～就業（8:30～17:15）",R1906*7.75,Q1906="日の入り～日の出",R1906*12,Q1906="その他",S1906)</f>
        <v>1300</v>
      </c>
      <c r="U1906" s="35"/>
    </row>
    <row r="1907" spans="1:21" s="7" customFormat="1" ht="15" customHeight="1">
      <c r="A1907" s="91">
        <v>31</v>
      </c>
      <c r="B1907" s="31" t="s">
        <v>5152</v>
      </c>
      <c r="C1907" s="31" t="s">
        <v>5156</v>
      </c>
      <c r="D1907" s="29" t="s">
        <v>1327</v>
      </c>
      <c r="E1907" s="91">
        <v>1</v>
      </c>
      <c r="F1907" s="31" t="s">
        <v>5224</v>
      </c>
      <c r="G1907" s="26" t="s">
        <v>1365</v>
      </c>
      <c r="H1907" s="26"/>
      <c r="I1907" s="26" t="s">
        <v>1108</v>
      </c>
      <c r="J1907" s="91">
        <v>1</v>
      </c>
      <c r="K1907" s="91">
        <v>1</v>
      </c>
      <c r="L1907" s="91"/>
      <c r="M1907" s="53"/>
      <c r="N1907" s="91"/>
      <c r="O1907" s="91"/>
      <c r="P1907" s="36"/>
      <c r="Q1907" s="36" t="s">
        <v>395</v>
      </c>
      <c r="R1907" s="44">
        <v>130</v>
      </c>
      <c r="S1907" s="126">
        <v>1300</v>
      </c>
      <c r="T1907" s="126" cm="1">
        <f t="array" ref="T1907">_xlfn.IFS(Q1907="始業～就業（8:30～17:15）",R1907*7.75,Q1907="日の入り～日の出",R1907*12,Q1907="その他",S1907)</f>
        <v>1300</v>
      </c>
      <c r="U1907" s="35"/>
    </row>
    <row r="1908" spans="1:21" s="7" customFormat="1" ht="15" customHeight="1">
      <c r="A1908" s="91">
        <v>31</v>
      </c>
      <c r="B1908" s="31" t="s">
        <v>5152</v>
      </c>
      <c r="C1908" s="31" t="s">
        <v>5156</v>
      </c>
      <c r="D1908" s="29" t="s">
        <v>1327</v>
      </c>
      <c r="E1908" s="91">
        <v>1</v>
      </c>
      <c r="F1908" s="31" t="s">
        <v>5224</v>
      </c>
      <c r="G1908" s="26" t="s">
        <v>1365</v>
      </c>
      <c r="H1908" s="26"/>
      <c r="I1908" s="26" t="s">
        <v>418</v>
      </c>
      <c r="J1908" s="91">
        <v>1</v>
      </c>
      <c r="K1908" s="91">
        <v>1</v>
      </c>
      <c r="L1908" s="91"/>
      <c r="M1908" s="53"/>
      <c r="N1908" s="91"/>
      <c r="O1908" s="91"/>
      <c r="P1908" s="36"/>
      <c r="Q1908" s="36" t="s">
        <v>395</v>
      </c>
      <c r="R1908" s="44">
        <v>130</v>
      </c>
      <c r="S1908" s="126">
        <v>1300</v>
      </c>
      <c r="T1908" s="126" cm="1">
        <f t="array" ref="T1908">_xlfn.IFS(Q1908="始業～就業（8:30～17:15）",R1908*7.75,Q1908="日の入り～日の出",R1908*12,Q1908="その他",S1908)</f>
        <v>1300</v>
      </c>
      <c r="U1908" s="35"/>
    </row>
    <row r="1909" spans="1:21" s="7" customFormat="1" ht="15" customHeight="1">
      <c r="A1909" s="91">
        <v>31</v>
      </c>
      <c r="B1909" s="31" t="s">
        <v>5152</v>
      </c>
      <c r="C1909" s="31" t="s">
        <v>5156</v>
      </c>
      <c r="D1909" s="29" t="s">
        <v>1327</v>
      </c>
      <c r="E1909" s="91">
        <v>1</v>
      </c>
      <c r="F1909" s="31" t="s">
        <v>5224</v>
      </c>
      <c r="G1909" s="26" t="s">
        <v>1365</v>
      </c>
      <c r="H1909" s="26"/>
      <c r="I1909" s="26" t="s">
        <v>1109</v>
      </c>
      <c r="J1909" s="91">
        <v>1</v>
      </c>
      <c r="K1909" s="91">
        <v>1</v>
      </c>
      <c r="L1909" s="91"/>
      <c r="M1909" s="53"/>
      <c r="N1909" s="91"/>
      <c r="O1909" s="91"/>
      <c r="P1909" s="36"/>
      <c r="Q1909" s="36" t="s">
        <v>395</v>
      </c>
      <c r="R1909" s="44">
        <v>130</v>
      </c>
      <c r="S1909" s="126">
        <v>1300</v>
      </c>
      <c r="T1909" s="126" cm="1">
        <f t="array" ref="T1909">_xlfn.IFS(Q1909="始業～就業（8:30～17:15）",R1909*7.75,Q1909="日の入り～日の出",R1909*12,Q1909="その他",S1909)</f>
        <v>1300</v>
      </c>
      <c r="U1909" s="35"/>
    </row>
    <row r="1910" spans="1:21" s="7" customFormat="1" ht="15" customHeight="1">
      <c r="A1910" s="91">
        <v>31</v>
      </c>
      <c r="B1910" s="31" t="s">
        <v>5152</v>
      </c>
      <c r="C1910" s="31" t="s">
        <v>5156</v>
      </c>
      <c r="D1910" s="29" t="s">
        <v>1327</v>
      </c>
      <c r="E1910" s="91">
        <v>1</v>
      </c>
      <c r="F1910" s="31" t="s">
        <v>5224</v>
      </c>
      <c r="G1910" s="26" t="s">
        <v>1366</v>
      </c>
      <c r="H1910" s="26"/>
      <c r="I1910" s="26" t="s">
        <v>1377</v>
      </c>
      <c r="J1910" s="91">
        <v>1</v>
      </c>
      <c r="K1910" s="91">
        <v>1</v>
      </c>
      <c r="L1910" s="91"/>
      <c r="M1910" s="53"/>
      <c r="N1910" s="91"/>
      <c r="O1910" s="91"/>
      <c r="P1910" s="36">
        <v>13</v>
      </c>
      <c r="Q1910" s="36" t="s">
        <v>395</v>
      </c>
      <c r="R1910" s="44">
        <v>130</v>
      </c>
      <c r="S1910" s="126">
        <v>1300</v>
      </c>
      <c r="T1910" s="126" cm="1">
        <f t="array" ref="T1910">_xlfn.IFS(Q1910="始業～就業（8:30～17:15）",R1910*7.75,Q1910="日の入り～日の出",R1910*12,Q1910="その他",S1910)</f>
        <v>1300</v>
      </c>
      <c r="U1910" s="35"/>
    </row>
    <row r="1911" spans="1:21" s="7" customFormat="1" ht="15" customHeight="1">
      <c r="A1911" s="91">
        <v>31</v>
      </c>
      <c r="B1911" s="31" t="s">
        <v>5152</v>
      </c>
      <c r="C1911" s="31" t="s">
        <v>5156</v>
      </c>
      <c r="D1911" s="29" t="s">
        <v>1327</v>
      </c>
      <c r="E1911" s="91">
        <v>1</v>
      </c>
      <c r="F1911" s="31" t="s">
        <v>5224</v>
      </c>
      <c r="G1911" s="26" t="s">
        <v>1366</v>
      </c>
      <c r="H1911" s="26"/>
      <c r="I1911" s="26" t="s">
        <v>1377</v>
      </c>
      <c r="J1911" s="91">
        <v>1</v>
      </c>
      <c r="K1911" s="91">
        <v>1</v>
      </c>
      <c r="L1911" s="91"/>
      <c r="M1911" s="53"/>
      <c r="N1911" s="91"/>
      <c r="O1911" s="91"/>
      <c r="P1911" s="36">
        <v>13</v>
      </c>
      <c r="Q1911" s="36" t="s">
        <v>395</v>
      </c>
      <c r="R1911" s="44">
        <v>130</v>
      </c>
      <c r="S1911" s="126">
        <v>1300</v>
      </c>
      <c r="T1911" s="126" cm="1">
        <f t="array" ref="T1911">_xlfn.IFS(Q1911="始業～就業（8:30～17:15）",R1911*7.75,Q1911="日の入り～日の出",R1911*12,Q1911="その他",S1911)</f>
        <v>1300</v>
      </c>
      <c r="U1911" s="35"/>
    </row>
    <row r="1912" spans="1:21" s="7" customFormat="1" ht="15" customHeight="1">
      <c r="A1912" s="91">
        <v>31</v>
      </c>
      <c r="B1912" s="31" t="s">
        <v>5152</v>
      </c>
      <c r="C1912" s="31" t="s">
        <v>5156</v>
      </c>
      <c r="D1912" s="29" t="s">
        <v>1327</v>
      </c>
      <c r="E1912" s="91">
        <v>1</v>
      </c>
      <c r="F1912" s="31" t="s">
        <v>5224</v>
      </c>
      <c r="G1912" s="26" t="s">
        <v>1366</v>
      </c>
      <c r="H1912" s="26"/>
      <c r="I1912" s="26" t="s">
        <v>1108</v>
      </c>
      <c r="J1912" s="91">
        <v>1</v>
      </c>
      <c r="K1912" s="91">
        <v>1</v>
      </c>
      <c r="L1912" s="91"/>
      <c r="M1912" s="53"/>
      <c r="N1912" s="91"/>
      <c r="O1912" s="91"/>
      <c r="P1912" s="36"/>
      <c r="Q1912" s="36" t="s">
        <v>395</v>
      </c>
      <c r="R1912" s="44">
        <v>130</v>
      </c>
      <c r="S1912" s="126">
        <v>1300</v>
      </c>
      <c r="T1912" s="126" cm="1">
        <f t="array" ref="T1912">_xlfn.IFS(Q1912="始業～就業（8:30～17:15）",R1912*7.75,Q1912="日の入り～日の出",R1912*12,Q1912="その他",S1912)</f>
        <v>1300</v>
      </c>
      <c r="U1912" s="35"/>
    </row>
    <row r="1913" spans="1:21" s="7" customFormat="1" ht="15" customHeight="1">
      <c r="A1913" s="91">
        <v>31</v>
      </c>
      <c r="B1913" s="31" t="s">
        <v>5152</v>
      </c>
      <c r="C1913" s="31" t="s">
        <v>5156</v>
      </c>
      <c r="D1913" s="29" t="s">
        <v>1327</v>
      </c>
      <c r="E1913" s="91">
        <v>1</v>
      </c>
      <c r="F1913" s="31" t="s">
        <v>5224</v>
      </c>
      <c r="G1913" s="26" t="s">
        <v>1366</v>
      </c>
      <c r="H1913" s="26"/>
      <c r="I1913" s="26" t="s">
        <v>418</v>
      </c>
      <c r="J1913" s="91">
        <v>1</v>
      </c>
      <c r="K1913" s="91">
        <v>1</v>
      </c>
      <c r="L1913" s="91"/>
      <c r="M1913" s="53"/>
      <c r="N1913" s="91"/>
      <c r="O1913" s="91"/>
      <c r="P1913" s="36"/>
      <c r="Q1913" s="36" t="s">
        <v>395</v>
      </c>
      <c r="R1913" s="44">
        <v>130</v>
      </c>
      <c r="S1913" s="126">
        <v>1300</v>
      </c>
      <c r="T1913" s="126" cm="1">
        <f t="array" ref="T1913">_xlfn.IFS(Q1913="始業～就業（8:30～17:15）",R1913*7.75,Q1913="日の入り～日の出",R1913*12,Q1913="その他",S1913)</f>
        <v>1300</v>
      </c>
      <c r="U1913" s="35"/>
    </row>
    <row r="1914" spans="1:21" s="7" customFormat="1" ht="15" customHeight="1">
      <c r="A1914" s="91">
        <v>31</v>
      </c>
      <c r="B1914" s="31" t="s">
        <v>5152</v>
      </c>
      <c r="C1914" s="31" t="s">
        <v>5156</v>
      </c>
      <c r="D1914" s="29" t="s">
        <v>1327</v>
      </c>
      <c r="E1914" s="91">
        <v>1</v>
      </c>
      <c r="F1914" s="31" t="s">
        <v>5224</v>
      </c>
      <c r="G1914" s="26" t="s">
        <v>1366</v>
      </c>
      <c r="H1914" s="26"/>
      <c r="I1914" s="26" t="s">
        <v>1109</v>
      </c>
      <c r="J1914" s="91">
        <v>1</v>
      </c>
      <c r="K1914" s="91">
        <v>1</v>
      </c>
      <c r="L1914" s="91"/>
      <c r="M1914" s="53"/>
      <c r="N1914" s="91"/>
      <c r="O1914" s="91"/>
      <c r="P1914" s="36"/>
      <c r="Q1914" s="36" t="s">
        <v>395</v>
      </c>
      <c r="R1914" s="44">
        <v>130</v>
      </c>
      <c r="S1914" s="126">
        <v>1300</v>
      </c>
      <c r="T1914" s="126" cm="1">
        <f t="array" ref="T1914">_xlfn.IFS(Q1914="始業～就業（8:30～17:15）",R1914*7.75,Q1914="日の入り～日の出",R1914*12,Q1914="その他",S1914)</f>
        <v>1300</v>
      </c>
      <c r="U1914" s="35"/>
    </row>
    <row r="1915" spans="1:21" s="7" customFormat="1" ht="15" customHeight="1">
      <c r="A1915" s="91">
        <v>31</v>
      </c>
      <c r="B1915" s="31" t="s">
        <v>5152</v>
      </c>
      <c r="C1915" s="31" t="s">
        <v>5156</v>
      </c>
      <c r="D1915" s="29" t="s">
        <v>1327</v>
      </c>
      <c r="E1915" s="91">
        <v>1</v>
      </c>
      <c r="F1915" s="31" t="s">
        <v>5224</v>
      </c>
      <c r="G1915" s="26" t="s">
        <v>1392</v>
      </c>
      <c r="H1915" s="26"/>
      <c r="I1915" s="26" t="s">
        <v>1393</v>
      </c>
      <c r="J1915" s="91">
        <v>2</v>
      </c>
      <c r="K1915" s="91">
        <v>2</v>
      </c>
      <c r="L1915" s="91"/>
      <c r="M1915" s="53"/>
      <c r="N1915" s="91"/>
      <c r="O1915" s="91"/>
      <c r="P1915" s="36">
        <v>40</v>
      </c>
      <c r="Q1915" s="36" t="s">
        <v>395</v>
      </c>
      <c r="R1915" s="44">
        <v>130</v>
      </c>
      <c r="S1915" s="126">
        <v>1300</v>
      </c>
      <c r="T1915" s="126" cm="1">
        <f t="array" ref="T1915">_xlfn.IFS(Q1915="始業～就業（8:30～17:15）",R1915*7.75,Q1915="日の入り～日の出",R1915*12,Q1915="その他",S1915)</f>
        <v>1300</v>
      </c>
      <c r="U1915" s="35"/>
    </row>
    <row r="1916" spans="1:21" s="7" customFormat="1" ht="15" customHeight="1">
      <c r="A1916" s="91">
        <v>31</v>
      </c>
      <c r="B1916" s="31" t="s">
        <v>5152</v>
      </c>
      <c r="C1916" s="31" t="s">
        <v>5156</v>
      </c>
      <c r="D1916" s="29" t="s">
        <v>1327</v>
      </c>
      <c r="E1916" s="91">
        <v>1</v>
      </c>
      <c r="F1916" s="31" t="s">
        <v>5224</v>
      </c>
      <c r="G1916" s="26" t="s">
        <v>1392</v>
      </c>
      <c r="H1916" s="26"/>
      <c r="I1916" s="26" t="s">
        <v>1381</v>
      </c>
      <c r="J1916" s="91">
        <v>1</v>
      </c>
      <c r="K1916" s="91">
        <v>1</v>
      </c>
      <c r="L1916" s="91"/>
      <c r="M1916" s="53"/>
      <c r="N1916" s="91"/>
      <c r="O1916" s="91"/>
      <c r="P1916" s="36"/>
      <c r="Q1916" s="36" t="s">
        <v>395</v>
      </c>
      <c r="R1916" s="44">
        <v>130</v>
      </c>
      <c r="S1916" s="126">
        <v>1300</v>
      </c>
      <c r="T1916" s="126" cm="1">
        <f t="array" ref="T1916">_xlfn.IFS(Q1916="始業～就業（8:30～17:15）",R1916*7.75,Q1916="日の入り～日の出",R1916*12,Q1916="その他",S1916)</f>
        <v>1300</v>
      </c>
      <c r="U1916" s="35"/>
    </row>
    <row r="1917" spans="1:21" s="7" customFormat="1" ht="15" customHeight="1">
      <c r="A1917" s="91">
        <v>31</v>
      </c>
      <c r="B1917" s="31" t="s">
        <v>5152</v>
      </c>
      <c r="C1917" s="31" t="s">
        <v>5156</v>
      </c>
      <c r="D1917" s="29" t="s">
        <v>1327</v>
      </c>
      <c r="E1917" s="91">
        <v>1</v>
      </c>
      <c r="F1917" s="31" t="s">
        <v>5224</v>
      </c>
      <c r="G1917" s="26" t="s">
        <v>1392</v>
      </c>
      <c r="H1917" s="26"/>
      <c r="I1917" s="26" t="s">
        <v>418</v>
      </c>
      <c r="J1917" s="91">
        <v>1</v>
      </c>
      <c r="K1917" s="91">
        <v>1</v>
      </c>
      <c r="L1917" s="91"/>
      <c r="M1917" s="53"/>
      <c r="N1917" s="91"/>
      <c r="O1917" s="91"/>
      <c r="P1917" s="36"/>
      <c r="Q1917" s="36" t="s">
        <v>395</v>
      </c>
      <c r="R1917" s="44">
        <v>130</v>
      </c>
      <c r="S1917" s="126">
        <v>1300</v>
      </c>
      <c r="T1917" s="126" cm="1">
        <f t="array" ref="T1917">_xlfn.IFS(Q1917="始業～就業（8:30～17:15）",R1917*7.75,Q1917="日の入り～日の出",R1917*12,Q1917="その他",S1917)</f>
        <v>1300</v>
      </c>
      <c r="U1917" s="35"/>
    </row>
    <row r="1918" spans="1:21" s="7" customFormat="1" ht="15" customHeight="1">
      <c r="A1918" s="91">
        <v>31</v>
      </c>
      <c r="B1918" s="31" t="s">
        <v>5152</v>
      </c>
      <c r="C1918" s="31" t="s">
        <v>5156</v>
      </c>
      <c r="D1918" s="29" t="s">
        <v>1327</v>
      </c>
      <c r="E1918" s="91">
        <v>1</v>
      </c>
      <c r="F1918" s="31" t="s">
        <v>5224</v>
      </c>
      <c r="G1918" s="26" t="s">
        <v>1392</v>
      </c>
      <c r="H1918" s="26"/>
      <c r="I1918" s="26" t="s">
        <v>1109</v>
      </c>
      <c r="J1918" s="91">
        <v>1</v>
      </c>
      <c r="K1918" s="91">
        <v>1</v>
      </c>
      <c r="L1918" s="91"/>
      <c r="M1918" s="53"/>
      <c r="N1918" s="91"/>
      <c r="O1918" s="91"/>
      <c r="P1918" s="36"/>
      <c r="Q1918" s="36" t="s">
        <v>395</v>
      </c>
      <c r="R1918" s="44">
        <v>130</v>
      </c>
      <c r="S1918" s="126">
        <v>1300</v>
      </c>
      <c r="T1918" s="126" cm="1">
        <f t="array" ref="T1918">_xlfn.IFS(Q1918="始業～就業（8:30～17:15）",R1918*7.75,Q1918="日の入り～日の出",R1918*12,Q1918="その他",S1918)</f>
        <v>1300</v>
      </c>
      <c r="U1918" s="35"/>
    </row>
    <row r="1919" spans="1:21" s="7" customFormat="1" ht="15" customHeight="1">
      <c r="A1919" s="91">
        <v>31</v>
      </c>
      <c r="B1919" s="31" t="s">
        <v>5152</v>
      </c>
      <c r="C1919" s="31" t="s">
        <v>5156</v>
      </c>
      <c r="D1919" s="29" t="s">
        <v>1327</v>
      </c>
      <c r="E1919" s="91">
        <v>1</v>
      </c>
      <c r="F1919" s="31" t="s">
        <v>5224</v>
      </c>
      <c r="G1919" s="26" t="s">
        <v>1394</v>
      </c>
      <c r="H1919" s="26"/>
      <c r="I1919" s="26" t="s">
        <v>1393</v>
      </c>
      <c r="J1919" s="91">
        <v>2</v>
      </c>
      <c r="K1919" s="91">
        <v>2</v>
      </c>
      <c r="L1919" s="91"/>
      <c r="M1919" s="53"/>
      <c r="N1919" s="91"/>
      <c r="O1919" s="91"/>
      <c r="P1919" s="36">
        <v>40</v>
      </c>
      <c r="Q1919" s="36" t="s">
        <v>395</v>
      </c>
      <c r="R1919" s="44">
        <v>130</v>
      </c>
      <c r="S1919" s="126">
        <v>1300</v>
      </c>
      <c r="T1919" s="126" cm="1">
        <f t="array" ref="T1919">_xlfn.IFS(Q1919="始業～就業（8:30～17:15）",R1919*7.75,Q1919="日の入り～日の出",R1919*12,Q1919="その他",S1919)</f>
        <v>1300</v>
      </c>
      <c r="U1919" s="35"/>
    </row>
    <row r="1920" spans="1:21" s="7" customFormat="1" ht="15" customHeight="1">
      <c r="A1920" s="91">
        <v>31</v>
      </c>
      <c r="B1920" s="31" t="s">
        <v>5152</v>
      </c>
      <c r="C1920" s="31" t="s">
        <v>5156</v>
      </c>
      <c r="D1920" s="29" t="s">
        <v>1327</v>
      </c>
      <c r="E1920" s="91">
        <v>1</v>
      </c>
      <c r="F1920" s="31" t="s">
        <v>5224</v>
      </c>
      <c r="G1920" s="26" t="s">
        <v>1394</v>
      </c>
      <c r="H1920" s="26"/>
      <c r="I1920" s="26" t="s">
        <v>1381</v>
      </c>
      <c r="J1920" s="91">
        <v>1</v>
      </c>
      <c r="K1920" s="91">
        <v>1</v>
      </c>
      <c r="L1920" s="91"/>
      <c r="M1920" s="53"/>
      <c r="N1920" s="91"/>
      <c r="O1920" s="91"/>
      <c r="P1920" s="36"/>
      <c r="Q1920" s="36" t="s">
        <v>395</v>
      </c>
      <c r="R1920" s="44">
        <v>130</v>
      </c>
      <c r="S1920" s="126">
        <v>1300</v>
      </c>
      <c r="T1920" s="126" cm="1">
        <f t="array" ref="T1920">_xlfn.IFS(Q1920="始業～就業（8:30～17:15）",R1920*7.75,Q1920="日の入り～日の出",R1920*12,Q1920="その他",S1920)</f>
        <v>1300</v>
      </c>
      <c r="U1920" s="35"/>
    </row>
    <row r="1921" spans="1:21" s="7" customFormat="1" ht="15" customHeight="1">
      <c r="A1921" s="91">
        <v>31</v>
      </c>
      <c r="B1921" s="31" t="s">
        <v>5152</v>
      </c>
      <c r="C1921" s="31" t="s">
        <v>5156</v>
      </c>
      <c r="D1921" s="29" t="s">
        <v>1327</v>
      </c>
      <c r="E1921" s="91">
        <v>1</v>
      </c>
      <c r="F1921" s="31" t="s">
        <v>5224</v>
      </c>
      <c r="G1921" s="26" t="s">
        <v>1394</v>
      </c>
      <c r="H1921" s="26"/>
      <c r="I1921" s="26" t="s">
        <v>418</v>
      </c>
      <c r="J1921" s="91">
        <v>1</v>
      </c>
      <c r="K1921" s="91">
        <v>1</v>
      </c>
      <c r="L1921" s="91"/>
      <c r="M1921" s="53"/>
      <c r="N1921" s="91"/>
      <c r="O1921" s="91"/>
      <c r="P1921" s="36"/>
      <c r="Q1921" s="36" t="s">
        <v>395</v>
      </c>
      <c r="R1921" s="44">
        <v>130</v>
      </c>
      <c r="S1921" s="126">
        <v>1300</v>
      </c>
      <c r="T1921" s="126" cm="1">
        <f t="array" ref="T1921">_xlfn.IFS(Q1921="始業～就業（8:30～17:15）",R1921*7.75,Q1921="日の入り～日の出",R1921*12,Q1921="その他",S1921)</f>
        <v>1300</v>
      </c>
      <c r="U1921" s="35"/>
    </row>
    <row r="1922" spans="1:21" s="7" customFormat="1" ht="15" customHeight="1">
      <c r="A1922" s="91">
        <v>31</v>
      </c>
      <c r="B1922" s="31" t="s">
        <v>5152</v>
      </c>
      <c r="C1922" s="31" t="s">
        <v>5156</v>
      </c>
      <c r="D1922" s="29" t="s">
        <v>1327</v>
      </c>
      <c r="E1922" s="91">
        <v>1</v>
      </c>
      <c r="F1922" s="31" t="s">
        <v>5224</v>
      </c>
      <c r="G1922" s="26" t="s">
        <v>1394</v>
      </c>
      <c r="H1922" s="26"/>
      <c r="I1922" s="26" t="s">
        <v>1109</v>
      </c>
      <c r="J1922" s="91">
        <v>1</v>
      </c>
      <c r="K1922" s="91">
        <v>1</v>
      </c>
      <c r="L1922" s="91"/>
      <c r="M1922" s="53"/>
      <c r="N1922" s="91"/>
      <c r="O1922" s="91"/>
      <c r="P1922" s="36"/>
      <c r="Q1922" s="36" t="s">
        <v>395</v>
      </c>
      <c r="R1922" s="44">
        <v>130</v>
      </c>
      <c r="S1922" s="126">
        <v>1300</v>
      </c>
      <c r="T1922" s="126" cm="1">
        <f t="array" ref="T1922">_xlfn.IFS(Q1922="始業～就業（8:30～17:15）",R1922*7.75,Q1922="日の入り～日の出",R1922*12,Q1922="その他",S1922)</f>
        <v>1300</v>
      </c>
      <c r="U1922" s="35"/>
    </row>
    <row r="1923" spans="1:21" s="7" customFormat="1" ht="15" customHeight="1">
      <c r="A1923" s="91">
        <v>31</v>
      </c>
      <c r="B1923" s="31" t="s">
        <v>5152</v>
      </c>
      <c r="C1923" s="31" t="s">
        <v>5156</v>
      </c>
      <c r="D1923" s="29" t="s">
        <v>1327</v>
      </c>
      <c r="E1923" s="91">
        <v>2</v>
      </c>
      <c r="F1923" s="31" t="s">
        <v>5224</v>
      </c>
      <c r="G1923" s="26" t="s">
        <v>1368</v>
      </c>
      <c r="H1923" s="26"/>
      <c r="I1923" s="26" t="s">
        <v>101</v>
      </c>
      <c r="J1923" s="91">
        <v>30</v>
      </c>
      <c r="K1923" s="91">
        <v>120</v>
      </c>
      <c r="L1923" s="91"/>
      <c r="M1923" s="53"/>
      <c r="N1923" s="91"/>
      <c r="O1923" s="91"/>
      <c r="P1923" s="36">
        <v>30</v>
      </c>
      <c r="Q1923" s="36" t="s">
        <v>395</v>
      </c>
      <c r="R1923" s="44">
        <v>357</v>
      </c>
      <c r="S1923" s="126">
        <v>4998</v>
      </c>
      <c r="T1923" s="126" cm="1">
        <f t="array" ref="T1923">_xlfn.IFS(Q1923="始業～就業（8:30～17:15）",R1923*7.75,Q1923="日の入り～日の出",R1923*12,Q1923="その他",S1923)</f>
        <v>4998</v>
      </c>
      <c r="U1923" s="35" t="s">
        <v>5010</v>
      </c>
    </row>
    <row r="1924" spans="1:21" s="7" customFormat="1" ht="15" customHeight="1">
      <c r="A1924" s="91">
        <v>31</v>
      </c>
      <c r="B1924" s="31" t="s">
        <v>5152</v>
      </c>
      <c r="C1924" s="31" t="s">
        <v>5156</v>
      </c>
      <c r="D1924" s="29" t="s">
        <v>1327</v>
      </c>
      <c r="E1924" s="91">
        <v>2</v>
      </c>
      <c r="F1924" s="31" t="s">
        <v>5224</v>
      </c>
      <c r="G1924" s="26" t="s">
        <v>1373</v>
      </c>
      <c r="H1924" s="26"/>
      <c r="I1924" s="26" t="s">
        <v>277</v>
      </c>
      <c r="J1924" s="91">
        <v>2</v>
      </c>
      <c r="K1924" s="91">
        <v>2</v>
      </c>
      <c r="L1924" s="91"/>
      <c r="M1924" s="53"/>
      <c r="N1924" s="91"/>
      <c r="O1924" s="91"/>
      <c r="P1924" s="36">
        <v>30</v>
      </c>
      <c r="Q1924" s="36" t="s">
        <v>395</v>
      </c>
      <c r="R1924" s="44">
        <v>130</v>
      </c>
      <c r="S1924" s="126">
        <v>1300</v>
      </c>
      <c r="T1924" s="126" cm="1">
        <f t="array" ref="T1924">_xlfn.IFS(Q1924="始業～就業（8:30～17:15）",R1924*7.75,Q1924="日の入り～日の出",R1924*12,Q1924="その他",S1924)</f>
        <v>1300</v>
      </c>
      <c r="U1924" s="35" t="s">
        <v>5002</v>
      </c>
    </row>
    <row r="1925" spans="1:21" s="7" customFormat="1" ht="15" customHeight="1">
      <c r="A1925" s="91">
        <v>31</v>
      </c>
      <c r="B1925" s="31" t="s">
        <v>5152</v>
      </c>
      <c r="C1925" s="31" t="s">
        <v>5156</v>
      </c>
      <c r="D1925" s="29" t="s">
        <v>1327</v>
      </c>
      <c r="E1925" s="91">
        <v>2</v>
      </c>
      <c r="F1925" s="31" t="s">
        <v>5224</v>
      </c>
      <c r="G1925" s="26" t="s">
        <v>1373</v>
      </c>
      <c r="H1925" s="26"/>
      <c r="I1925" s="26" t="s">
        <v>175</v>
      </c>
      <c r="J1925" s="91">
        <v>1</v>
      </c>
      <c r="K1925" s="91">
        <v>1</v>
      </c>
      <c r="L1925" s="91"/>
      <c r="M1925" s="53"/>
      <c r="N1925" s="91"/>
      <c r="O1925" s="91"/>
      <c r="P1925" s="36">
        <v>20</v>
      </c>
      <c r="Q1925" s="36" t="s">
        <v>395</v>
      </c>
      <c r="R1925" s="44">
        <v>130</v>
      </c>
      <c r="S1925" s="126">
        <v>1300</v>
      </c>
      <c r="T1925" s="126" cm="1">
        <f t="array" ref="T1925">_xlfn.IFS(Q1925="始業～就業（8:30～17:15）",R1925*7.75,Q1925="日の入り～日の出",R1925*12,Q1925="その他",S1925)</f>
        <v>1300</v>
      </c>
      <c r="U1925" s="35" t="s">
        <v>235</v>
      </c>
    </row>
    <row r="1926" spans="1:21" s="7" customFormat="1" ht="15" customHeight="1">
      <c r="A1926" s="91">
        <v>31</v>
      </c>
      <c r="B1926" s="31" t="s">
        <v>5152</v>
      </c>
      <c r="C1926" s="31" t="s">
        <v>5156</v>
      </c>
      <c r="D1926" s="29" t="s">
        <v>1327</v>
      </c>
      <c r="E1926" s="91">
        <v>2</v>
      </c>
      <c r="F1926" s="31" t="s">
        <v>5224</v>
      </c>
      <c r="G1926" s="26" t="s">
        <v>5966</v>
      </c>
      <c r="H1926" s="26"/>
      <c r="I1926" s="26" t="s">
        <v>98</v>
      </c>
      <c r="J1926" s="91">
        <v>7</v>
      </c>
      <c r="K1926" s="91">
        <v>7</v>
      </c>
      <c r="L1926" s="91"/>
      <c r="M1926" s="53"/>
      <c r="N1926" s="91"/>
      <c r="O1926" s="91"/>
      <c r="P1926" s="36">
        <v>21</v>
      </c>
      <c r="Q1926" s="36" t="s">
        <v>395</v>
      </c>
      <c r="R1926" s="44">
        <v>130</v>
      </c>
      <c r="S1926" s="126">
        <v>1300</v>
      </c>
      <c r="T1926" s="126" cm="1">
        <f t="array" ref="T1926">_xlfn.IFS(Q1926="始業～就業（8:30～17:15）",R1926*7.75,Q1926="日の入り～日の出",R1926*12,Q1926="その他",S1926)</f>
        <v>1300</v>
      </c>
      <c r="U1926" s="35" t="s">
        <v>336</v>
      </c>
    </row>
    <row r="1927" spans="1:21" s="7" customFormat="1" ht="15" customHeight="1">
      <c r="A1927" s="91">
        <v>31</v>
      </c>
      <c r="B1927" s="31" t="s">
        <v>5152</v>
      </c>
      <c r="C1927" s="31" t="s">
        <v>5156</v>
      </c>
      <c r="D1927" s="29" t="s">
        <v>1327</v>
      </c>
      <c r="E1927" s="91">
        <v>2</v>
      </c>
      <c r="F1927" s="31" t="s">
        <v>5224</v>
      </c>
      <c r="G1927" s="26" t="s">
        <v>5966</v>
      </c>
      <c r="H1927" s="26"/>
      <c r="I1927" s="26" t="s">
        <v>45</v>
      </c>
      <c r="J1927" s="91">
        <v>2</v>
      </c>
      <c r="K1927" s="91">
        <v>2</v>
      </c>
      <c r="L1927" s="91"/>
      <c r="M1927" s="53"/>
      <c r="N1927" s="91"/>
      <c r="O1927" s="91"/>
      <c r="P1927" s="36">
        <v>40</v>
      </c>
      <c r="Q1927" s="36" t="s">
        <v>395</v>
      </c>
      <c r="R1927" s="44">
        <v>130</v>
      </c>
      <c r="S1927" s="126">
        <v>1300</v>
      </c>
      <c r="T1927" s="126" cm="1">
        <f t="array" ref="T1927">_xlfn.IFS(Q1927="始業～就業（8:30～17:15）",R1927*7.75,Q1927="日の入り～日の出",R1927*12,Q1927="その他",S1927)</f>
        <v>1300</v>
      </c>
      <c r="U1927" s="35" t="s">
        <v>4948</v>
      </c>
    </row>
    <row r="1928" spans="1:21" s="7" customFormat="1" ht="15" customHeight="1">
      <c r="A1928" s="91">
        <v>31</v>
      </c>
      <c r="B1928" s="31" t="s">
        <v>5152</v>
      </c>
      <c r="C1928" s="31" t="s">
        <v>5156</v>
      </c>
      <c r="D1928" s="29" t="s">
        <v>1327</v>
      </c>
      <c r="E1928" s="91">
        <v>2</v>
      </c>
      <c r="F1928" s="31" t="s">
        <v>5224</v>
      </c>
      <c r="G1928" s="26" t="s">
        <v>1374</v>
      </c>
      <c r="H1928" s="26"/>
      <c r="I1928" s="26" t="s">
        <v>1210</v>
      </c>
      <c r="J1928" s="91">
        <v>2</v>
      </c>
      <c r="K1928" s="91">
        <v>2</v>
      </c>
      <c r="L1928" s="91"/>
      <c r="M1928" s="53"/>
      <c r="N1928" s="91"/>
      <c r="O1928" s="91"/>
      <c r="P1928" s="36">
        <v>35</v>
      </c>
      <c r="Q1928" s="36" t="s">
        <v>395</v>
      </c>
      <c r="R1928" s="44">
        <v>130</v>
      </c>
      <c r="S1928" s="126">
        <v>1300</v>
      </c>
      <c r="T1928" s="126" cm="1">
        <f t="array" ref="T1928">_xlfn.IFS(Q1928="始業～就業（8:30～17:15）",R1928*7.75,Q1928="日の入り～日の出",R1928*12,Q1928="その他",S1928)</f>
        <v>1300</v>
      </c>
      <c r="U1928" s="35" t="s">
        <v>279</v>
      </c>
    </row>
    <row r="1929" spans="1:21" s="7" customFormat="1" ht="15" customHeight="1">
      <c r="A1929" s="91">
        <v>31</v>
      </c>
      <c r="B1929" s="31" t="s">
        <v>5152</v>
      </c>
      <c r="C1929" s="31" t="s">
        <v>5156</v>
      </c>
      <c r="D1929" s="29" t="s">
        <v>1327</v>
      </c>
      <c r="E1929" s="91">
        <v>2</v>
      </c>
      <c r="F1929" s="31" t="s">
        <v>5224</v>
      </c>
      <c r="G1929" s="26" t="s">
        <v>5967</v>
      </c>
      <c r="H1929" s="26"/>
      <c r="I1929" s="26" t="s">
        <v>98</v>
      </c>
      <c r="J1929" s="91">
        <v>4</v>
      </c>
      <c r="K1929" s="91">
        <v>4</v>
      </c>
      <c r="L1929" s="91"/>
      <c r="M1929" s="53"/>
      <c r="N1929" s="91"/>
      <c r="O1929" s="91"/>
      <c r="P1929" s="36">
        <v>21</v>
      </c>
      <c r="Q1929" s="36" t="s">
        <v>395</v>
      </c>
      <c r="R1929" s="44">
        <v>130</v>
      </c>
      <c r="S1929" s="126">
        <v>1300</v>
      </c>
      <c r="T1929" s="126" cm="1">
        <f t="array" ref="T1929">_xlfn.IFS(Q1929="始業～就業（8:30～17:15）",R1929*7.75,Q1929="日の入り～日の出",R1929*12,Q1929="その他",S1929)</f>
        <v>1300</v>
      </c>
      <c r="U1929" s="35" t="s">
        <v>336</v>
      </c>
    </row>
    <row r="1930" spans="1:21" s="7" customFormat="1" ht="15" customHeight="1">
      <c r="A1930" s="91">
        <v>31</v>
      </c>
      <c r="B1930" s="31" t="s">
        <v>5152</v>
      </c>
      <c r="C1930" s="31" t="s">
        <v>5156</v>
      </c>
      <c r="D1930" s="29" t="s">
        <v>1327</v>
      </c>
      <c r="E1930" s="91">
        <v>2</v>
      </c>
      <c r="F1930" s="31" t="s">
        <v>5224</v>
      </c>
      <c r="G1930" s="26" t="s">
        <v>5967</v>
      </c>
      <c r="H1930" s="26"/>
      <c r="I1930" s="26" t="s">
        <v>45</v>
      </c>
      <c r="J1930" s="91">
        <v>2</v>
      </c>
      <c r="K1930" s="91">
        <v>2</v>
      </c>
      <c r="L1930" s="91"/>
      <c r="M1930" s="53"/>
      <c r="N1930" s="91"/>
      <c r="O1930" s="91"/>
      <c r="P1930" s="36">
        <v>40</v>
      </c>
      <c r="Q1930" s="36" t="s">
        <v>395</v>
      </c>
      <c r="R1930" s="44">
        <v>130</v>
      </c>
      <c r="S1930" s="126">
        <v>1300</v>
      </c>
      <c r="T1930" s="126" cm="1">
        <f t="array" ref="T1930">_xlfn.IFS(Q1930="始業～就業（8:30～17:15）",R1930*7.75,Q1930="日の入り～日の出",R1930*12,Q1930="その他",S1930)</f>
        <v>1300</v>
      </c>
      <c r="U1930" s="35" t="s">
        <v>4948</v>
      </c>
    </row>
    <row r="1931" spans="1:21" s="7" customFormat="1" ht="15" customHeight="1">
      <c r="A1931" s="91">
        <v>31</v>
      </c>
      <c r="B1931" s="31" t="s">
        <v>5152</v>
      </c>
      <c r="C1931" s="31" t="s">
        <v>5156</v>
      </c>
      <c r="D1931" s="29" t="s">
        <v>1327</v>
      </c>
      <c r="E1931" s="91">
        <v>2</v>
      </c>
      <c r="F1931" s="31" t="s">
        <v>5224</v>
      </c>
      <c r="G1931" s="26" t="s">
        <v>1375</v>
      </c>
      <c r="H1931" s="26"/>
      <c r="I1931" s="26" t="s">
        <v>1210</v>
      </c>
      <c r="J1931" s="91">
        <v>2</v>
      </c>
      <c r="K1931" s="91">
        <v>2</v>
      </c>
      <c r="L1931" s="91"/>
      <c r="M1931" s="53"/>
      <c r="N1931" s="91"/>
      <c r="O1931" s="91"/>
      <c r="P1931" s="36">
        <v>35</v>
      </c>
      <c r="Q1931" s="36" t="s">
        <v>395</v>
      </c>
      <c r="R1931" s="44">
        <v>130</v>
      </c>
      <c r="S1931" s="126">
        <v>1300</v>
      </c>
      <c r="T1931" s="126" cm="1">
        <f t="array" ref="T1931">_xlfn.IFS(Q1931="始業～就業（8:30～17:15）",R1931*7.75,Q1931="日の入り～日の出",R1931*12,Q1931="その他",S1931)</f>
        <v>1300</v>
      </c>
      <c r="U1931" s="35" t="s">
        <v>279</v>
      </c>
    </row>
    <row r="1932" spans="1:21" s="7" customFormat="1" ht="15" customHeight="1">
      <c r="A1932" s="91">
        <v>31</v>
      </c>
      <c r="B1932" s="31" t="s">
        <v>5152</v>
      </c>
      <c r="C1932" s="31" t="s">
        <v>5156</v>
      </c>
      <c r="D1932" s="29" t="s">
        <v>1327</v>
      </c>
      <c r="E1932" s="91">
        <v>2</v>
      </c>
      <c r="F1932" s="31" t="s">
        <v>5224</v>
      </c>
      <c r="G1932" s="26" t="s">
        <v>5968</v>
      </c>
      <c r="H1932" s="26"/>
      <c r="I1932" s="26" t="s">
        <v>98</v>
      </c>
      <c r="J1932" s="91">
        <v>7</v>
      </c>
      <c r="K1932" s="91">
        <v>7</v>
      </c>
      <c r="L1932" s="91"/>
      <c r="M1932" s="53"/>
      <c r="N1932" s="91"/>
      <c r="O1932" s="91"/>
      <c r="P1932" s="36">
        <v>21</v>
      </c>
      <c r="Q1932" s="36" t="s">
        <v>395</v>
      </c>
      <c r="R1932" s="44">
        <v>130</v>
      </c>
      <c r="S1932" s="126">
        <v>1300</v>
      </c>
      <c r="T1932" s="126" cm="1">
        <f t="array" ref="T1932">_xlfn.IFS(Q1932="始業～就業（8:30～17:15）",R1932*7.75,Q1932="日の入り～日の出",R1932*12,Q1932="その他",S1932)</f>
        <v>1300</v>
      </c>
      <c r="U1932" s="35" t="s">
        <v>336</v>
      </c>
    </row>
    <row r="1933" spans="1:21" s="7" customFormat="1" ht="15" customHeight="1">
      <c r="A1933" s="91">
        <v>31</v>
      </c>
      <c r="B1933" s="31" t="s">
        <v>5152</v>
      </c>
      <c r="C1933" s="31" t="s">
        <v>5156</v>
      </c>
      <c r="D1933" s="29" t="s">
        <v>1327</v>
      </c>
      <c r="E1933" s="91">
        <v>2</v>
      </c>
      <c r="F1933" s="31" t="s">
        <v>5224</v>
      </c>
      <c r="G1933" s="26" t="s">
        <v>5968</v>
      </c>
      <c r="H1933" s="26"/>
      <c r="I1933" s="26" t="s">
        <v>45</v>
      </c>
      <c r="J1933" s="91">
        <v>2</v>
      </c>
      <c r="K1933" s="91">
        <v>2</v>
      </c>
      <c r="L1933" s="91"/>
      <c r="M1933" s="53"/>
      <c r="N1933" s="91"/>
      <c r="O1933" s="91"/>
      <c r="P1933" s="36">
        <v>40</v>
      </c>
      <c r="Q1933" s="36" t="s">
        <v>395</v>
      </c>
      <c r="R1933" s="44">
        <v>130</v>
      </c>
      <c r="S1933" s="126">
        <v>1300</v>
      </c>
      <c r="T1933" s="126" cm="1">
        <f t="array" ref="T1933">_xlfn.IFS(Q1933="始業～就業（8:30～17:15）",R1933*7.75,Q1933="日の入り～日の出",R1933*12,Q1933="その他",S1933)</f>
        <v>1300</v>
      </c>
      <c r="U1933" s="35" t="s">
        <v>4948</v>
      </c>
    </row>
    <row r="1934" spans="1:21" s="7" customFormat="1" ht="15" customHeight="1">
      <c r="A1934" s="91">
        <v>31</v>
      </c>
      <c r="B1934" s="31" t="s">
        <v>5152</v>
      </c>
      <c r="C1934" s="31" t="s">
        <v>5156</v>
      </c>
      <c r="D1934" s="29" t="s">
        <v>1327</v>
      </c>
      <c r="E1934" s="91">
        <v>2</v>
      </c>
      <c r="F1934" s="31" t="s">
        <v>5224</v>
      </c>
      <c r="G1934" s="26" t="s">
        <v>5033</v>
      </c>
      <c r="H1934" s="26"/>
      <c r="I1934" s="26" t="s">
        <v>1210</v>
      </c>
      <c r="J1934" s="91">
        <v>2</v>
      </c>
      <c r="K1934" s="91">
        <v>2</v>
      </c>
      <c r="L1934" s="91"/>
      <c r="M1934" s="53"/>
      <c r="N1934" s="91"/>
      <c r="O1934" s="91"/>
      <c r="P1934" s="36">
        <v>35</v>
      </c>
      <c r="Q1934" s="36" t="s">
        <v>395</v>
      </c>
      <c r="R1934" s="44">
        <v>130</v>
      </c>
      <c r="S1934" s="126">
        <v>1300</v>
      </c>
      <c r="T1934" s="126" cm="1">
        <f t="array" ref="T1934">_xlfn.IFS(Q1934="始業～就業（8:30～17:15）",R1934*7.75,Q1934="日の入り～日の出",R1934*12,Q1934="その他",S1934)</f>
        <v>1300</v>
      </c>
      <c r="U1934" s="35" t="s">
        <v>279</v>
      </c>
    </row>
    <row r="1935" spans="1:21" s="7" customFormat="1" ht="15" customHeight="1">
      <c r="A1935" s="91">
        <v>31</v>
      </c>
      <c r="B1935" s="31" t="s">
        <v>5152</v>
      </c>
      <c r="C1935" s="31" t="s">
        <v>5156</v>
      </c>
      <c r="D1935" s="29" t="s">
        <v>1327</v>
      </c>
      <c r="E1935" s="91">
        <v>2</v>
      </c>
      <c r="F1935" s="31" t="s">
        <v>5224</v>
      </c>
      <c r="G1935" s="26" t="s">
        <v>5969</v>
      </c>
      <c r="H1935" s="26"/>
      <c r="I1935" s="26" t="s">
        <v>98</v>
      </c>
      <c r="J1935" s="91">
        <v>4</v>
      </c>
      <c r="K1935" s="91">
        <v>4</v>
      </c>
      <c r="L1935" s="91"/>
      <c r="M1935" s="53"/>
      <c r="N1935" s="91"/>
      <c r="O1935" s="91"/>
      <c r="P1935" s="36">
        <v>21</v>
      </c>
      <c r="Q1935" s="36" t="s">
        <v>395</v>
      </c>
      <c r="R1935" s="44">
        <v>130</v>
      </c>
      <c r="S1935" s="126">
        <v>1300</v>
      </c>
      <c r="T1935" s="126" cm="1">
        <f t="array" ref="T1935">_xlfn.IFS(Q1935="始業～就業（8:30～17:15）",R1935*7.75,Q1935="日の入り～日の出",R1935*12,Q1935="その他",S1935)</f>
        <v>1300</v>
      </c>
      <c r="U1935" s="35" t="s">
        <v>336</v>
      </c>
    </row>
    <row r="1936" spans="1:21" s="7" customFormat="1" ht="15" customHeight="1">
      <c r="A1936" s="91">
        <v>31</v>
      </c>
      <c r="B1936" s="31" t="s">
        <v>5152</v>
      </c>
      <c r="C1936" s="31" t="s">
        <v>5156</v>
      </c>
      <c r="D1936" s="29" t="s">
        <v>1327</v>
      </c>
      <c r="E1936" s="91">
        <v>2</v>
      </c>
      <c r="F1936" s="31" t="s">
        <v>5224</v>
      </c>
      <c r="G1936" s="26" t="s">
        <v>5969</v>
      </c>
      <c r="H1936" s="26"/>
      <c r="I1936" s="26" t="s">
        <v>45</v>
      </c>
      <c r="J1936" s="91">
        <v>2</v>
      </c>
      <c r="K1936" s="91">
        <v>2</v>
      </c>
      <c r="L1936" s="91"/>
      <c r="M1936" s="53"/>
      <c r="N1936" s="91"/>
      <c r="O1936" s="91"/>
      <c r="P1936" s="36">
        <v>40</v>
      </c>
      <c r="Q1936" s="36" t="s">
        <v>395</v>
      </c>
      <c r="R1936" s="44">
        <v>130</v>
      </c>
      <c r="S1936" s="126">
        <v>1300</v>
      </c>
      <c r="T1936" s="126" cm="1">
        <f t="array" ref="T1936">_xlfn.IFS(Q1936="始業～就業（8:30～17:15）",R1936*7.75,Q1936="日の入り～日の出",R1936*12,Q1936="その他",S1936)</f>
        <v>1300</v>
      </c>
      <c r="U1936" s="35" t="s">
        <v>4948</v>
      </c>
    </row>
    <row r="1937" spans="1:21" s="7" customFormat="1" ht="15" customHeight="1">
      <c r="A1937" s="91">
        <v>31</v>
      </c>
      <c r="B1937" s="31" t="s">
        <v>5152</v>
      </c>
      <c r="C1937" s="31" t="s">
        <v>5156</v>
      </c>
      <c r="D1937" s="29" t="s">
        <v>1327</v>
      </c>
      <c r="E1937" s="91">
        <v>2</v>
      </c>
      <c r="F1937" s="31" t="s">
        <v>5224</v>
      </c>
      <c r="G1937" s="26" t="s">
        <v>5034</v>
      </c>
      <c r="H1937" s="26"/>
      <c r="I1937" s="26" t="s">
        <v>1210</v>
      </c>
      <c r="J1937" s="91">
        <v>2</v>
      </c>
      <c r="K1937" s="91">
        <v>2</v>
      </c>
      <c r="L1937" s="91"/>
      <c r="M1937" s="53"/>
      <c r="N1937" s="91"/>
      <c r="O1937" s="91"/>
      <c r="P1937" s="36">
        <v>35</v>
      </c>
      <c r="Q1937" s="36" t="s">
        <v>395</v>
      </c>
      <c r="R1937" s="44">
        <v>130</v>
      </c>
      <c r="S1937" s="126">
        <v>1300</v>
      </c>
      <c r="T1937" s="126" cm="1">
        <f t="array" ref="T1937">_xlfn.IFS(Q1937="始業～就業（8:30～17:15）",R1937*7.75,Q1937="日の入り～日の出",R1937*12,Q1937="その他",S1937)</f>
        <v>1300</v>
      </c>
      <c r="U1937" s="35" t="s">
        <v>279</v>
      </c>
    </row>
    <row r="1938" spans="1:21" s="7" customFormat="1" ht="15" customHeight="1">
      <c r="A1938" s="91">
        <v>31</v>
      </c>
      <c r="B1938" s="31" t="s">
        <v>5152</v>
      </c>
      <c r="C1938" s="31" t="s">
        <v>5156</v>
      </c>
      <c r="D1938" s="29" t="s">
        <v>1327</v>
      </c>
      <c r="E1938" s="91">
        <v>2</v>
      </c>
      <c r="F1938" s="31" t="s">
        <v>5224</v>
      </c>
      <c r="G1938" s="26" t="s">
        <v>1376</v>
      </c>
      <c r="H1938" s="26"/>
      <c r="I1938" s="26" t="s">
        <v>45</v>
      </c>
      <c r="J1938" s="91">
        <v>3</v>
      </c>
      <c r="K1938" s="91">
        <v>6</v>
      </c>
      <c r="L1938" s="91"/>
      <c r="M1938" s="53"/>
      <c r="N1938" s="91"/>
      <c r="O1938" s="91"/>
      <c r="P1938" s="36">
        <v>40</v>
      </c>
      <c r="Q1938" s="36" t="s">
        <v>5040</v>
      </c>
      <c r="R1938" s="44">
        <v>10</v>
      </c>
      <c r="S1938" s="126"/>
      <c r="T1938" s="126" cm="1">
        <f t="array" ref="T1938">_xlfn.IFS(Q1938="始業～就業（8:30～17:15）",R1938*7.75,Q1938="日の入り～日の出",R1938*12,Q1938="その他",S1938)</f>
        <v>77.5</v>
      </c>
      <c r="U1938" s="35" t="s">
        <v>4948</v>
      </c>
    </row>
    <row r="1939" spans="1:21" s="7" customFormat="1" ht="15" customHeight="1">
      <c r="A1939" s="91">
        <v>31</v>
      </c>
      <c r="B1939" s="31" t="s">
        <v>5152</v>
      </c>
      <c r="C1939" s="31" t="s">
        <v>5156</v>
      </c>
      <c r="D1939" s="29" t="s">
        <v>1327</v>
      </c>
      <c r="E1939" s="91">
        <v>2</v>
      </c>
      <c r="F1939" s="31" t="s">
        <v>5224</v>
      </c>
      <c r="G1939" s="26" t="s">
        <v>1376</v>
      </c>
      <c r="H1939" s="26"/>
      <c r="I1939" s="26" t="s">
        <v>45</v>
      </c>
      <c r="J1939" s="91">
        <v>1</v>
      </c>
      <c r="K1939" s="91">
        <v>1</v>
      </c>
      <c r="L1939" s="91"/>
      <c r="M1939" s="53"/>
      <c r="N1939" s="91"/>
      <c r="O1939" s="91"/>
      <c r="P1939" s="36">
        <v>40</v>
      </c>
      <c r="Q1939" s="36" t="s">
        <v>5040</v>
      </c>
      <c r="R1939" s="44">
        <v>10</v>
      </c>
      <c r="S1939" s="126"/>
      <c r="T1939" s="126" cm="1">
        <f t="array" ref="T1939">_xlfn.IFS(Q1939="始業～就業（8:30～17:15）",R1939*7.75,Q1939="日の入り～日の出",R1939*12,Q1939="その他",S1939)</f>
        <v>77.5</v>
      </c>
      <c r="U1939" s="35"/>
    </row>
    <row r="1940" spans="1:21" s="7" customFormat="1" ht="15" customHeight="1">
      <c r="A1940" s="91">
        <v>31</v>
      </c>
      <c r="B1940" s="31" t="s">
        <v>5152</v>
      </c>
      <c r="C1940" s="31" t="s">
        <v>5156</v>
      </c>
      <c r="D1940" s="29" t="s">
        <v>1327</v>
      </c>
      <c r="E1940" s="91">
        <v>2</v>
      </c>
      <c r="F1940" s="31" t="s">
        <v>5224</v>
      </c>
      <c r="G1940" s="26" t="s">
        <v>1368</v>
      </c>
      <c r="H1940" s="26"/>
      <c r="I1940" s="26" t="s">
        <v>1377</v>
      </c>
      <c r="J1940" s="91">
        <v>5</v>
      </c>
      <c r="K1940" s="91">
        <v>5</v>
      </c>
      <c r="L1940" s="91"/>
      <c r="M1940" s="53"/>
      <c r="N1940" s="91"/>
      <c r="O1940" s="91"/>
      <c r="P1940" s="36">
        <v>13</v>
      </c>
      <c r="Q1940" s="36" t="s">
        <v>395</v>
      </c>
      <c r="R1940" s="44">
        <v>357</v>
      </c>
      <c r="S1940" s="126">
        <v>1785</v>
      </c>
      <c r="T1940" s="126" cm="1">
        <f t="array" ref="T1940">_xlfn.IFS(Q1940="始業～就業（8:30～17:15）",R1940*7.75,Q1940="日の入り～日の出",R1940*12,Q1940="その他",S1940)</f>
        <v>1785</v>
      </c>
      <c r="U1940" s="35"/>
    </row>
    <row r="1941" spans="1:21" s="7" customFormat="1" ht="15" customHeight="1">
      <c r="A1941" s="91">
        <v>31</v>
      </c>
      <c r="B1941" s="31" t="s">
        <v>5152</v>
      </c>
      <c r="C1941" s="31" t="s">
        <v>5156</v>
      </c>
      <c r="D1941" s="29" t="s">
        <v>1327</v>
      </c>
      <c r="E1941" s="91">
        <v>2</v>
      </c>
      <c r="F1941" s="31" t="s">
        <v>5224</v>
      </c>
      <c r="G1941" s="26" t="s">
        <v>1368</v>
      </c>
      <c r="H1941" s="26"/>
      <c r="I1941" s="26" t="s">
        <v>1395</v>
      </c>
      <c r="J1941" s="91">
        <v>2</v>
      </c>
      <c r="K1941" s="91">
        <v>2</v>
      </c>
      <c r="L1941" s="91"/>
      <c r="M1941" s="53"/>
      <c r="N1941" s="91"/>
      <c r="O1941" s="91"/>
      <c r="P1941" s="36"/>
      <c r="Q1941" s="36" t="s">
        <v>395</v>
      </c>
      <c r="R1941" s="44">
        <v>357</v>
      </c>
      <c r="S1941" s="126">
        <v>1785</v>
      </c>
      <c r="T1941" s="126" cm="1">
        <f t="array" ref="T1941">_xlfn.IFS(Q1941="始業～就業（8:30～17:15）",R1941*7.75,Q1941="日の入り～日の出",R1941*12,Q1941="その他",S1941)</f>
        <v>1785</v>
      </c>
      <c r="U1941" s="35"/>
    </row>
    <row r="1942" spans="1:21" s="7" customFormat="1" ht="15" customHeight="1">
      <c r="A1942" s="91">
        <v>31</v>
      </c>
      <c r="B1942" s="31" t="s">
        <v>5152</v>
      </c>
      <c r="C1942" s="31" t="s">
        <v>5156</v>
      </c>
      <c r="D1942" s="29" t="s">
        <v>1327</v>
      </c>
      <c r="E1942" s="91">
        <v>2</v>
      </c>
      <c r="F1942" s="31" t="s">
        <v>5224</v>
      </c>
      <c r="G1942" s="26" t="s">
        <v>1368</v>
      </c>
      <c r="H1942" s="26"/>
      <c r="I1942" s="26" t="s">
        <v>1396</v>
      </c>
      <c r="J1942" s="91">
        <v>2</v>
      </c>
      <c r="K1942" s="91">
        <v>2</v>
      </c>
      <c r="L1942" s="91"/>
      <c r="M1942" s="53"/>
      <c r="N1942" s="91"/>
      <c r="O1942" s="91"/>
      <c r="P1942" s="36"/>
      <c r="Q1942" s="36" t="s">
        <v>395</v>
      </c>
      <c r="R1942" s="44">
        <v>357</v>
      </c>
      <c r="S1942" s="126">
        <v>1785</v>
      </c>
      <c r="T1942" s="126" cm="1">
        <f t="array" ref="T1942">_xlfn.IFS(Q1942="始業～就業（8:30～17:15）",R1942*7.75,Q1942="日の入り～日の出",R1942*12,Q1942="その他",S1942)</f>
        <v>1785</v>
      </c>
      <c r="U1942" s="35"/>
    </row>
    <row r="1943" spans="1:21" s="7" customFormat="1" ht="15" customHeight="1">
      <c r="A1943" s="91">
        <v>31</v>
      </c>
      <c r="B1943" s="31" t="s">
        <v>5152</v>
      </c>
      <c r="C1943" s="31" t="s">
        <v>5156</v>
      </c>
      <c r="D1943" s="29" t="s">
        <v>1327</v>
      </c>
      <c r="E1943" s="91">
        <v>2</v>
      </c>
      <c r="F1943" s="31" t="s">
        <v>5224</v>
      </c>
      <c r="G1943" s="26" t="s">
        <v>1368</v>
      </c>
      <c r="H1943" s="26"/>
      <c r="I1943" s="26" t="s">
        <v>1109</v>
      </c>
      <c r="J1943" s="91">
        <v>4</v>
      </c>
      <c r="K1943" s="91">
        <v>4</v>
      </c>
      <c r="L1943" s="91"/>
      <c r="M1943" s="53"/>
      <c r="N1943" s="91"/>
      <c r="O1943" s="91"/>
      <c r="P1943" s="36"/>
      <c r="Q1943" s="36" t="s">
        <v>395</v>
      </c>
      <c r="R1943" s="44">
        <v>357</v>
      </c>
      <c r="S1943" s="126">
        <v>1785</v>
      </c>
      <c r="T1943" s="126" cm="1">
        <f t="array" ref="T1943">_xlfn.IFS(Q1943="始業～就業（8:30～17:15）",R1943*7.75,Q1943="日の入り～日の出",R1943*12,Q1943="その他",S1943)</f>
        <v>1785</v>
      </c>
      <c r="U1943" s="35"/>
    </row>
    <row r="1944" spans="1:21" s="7" customFormat="1" ht="15" customHeight="1">
      <c r="A1944" s="91">
        <v>31</v>
      </c>
      <c r="B1944" s="31" t="s">
        <v>5152</v>
      </c>
      <c r="C1944" s="31" t="s">
        <v>5156</v>
      </c>
      <c r="D1944" s="29" t="s">
        <v>1327</v>
      </c>
      <c r="E1944" s="91">
        <v>2</v>
      </c>
      <c r="F1944" s="31" t="s">
        <v>5224</v>
      </c>
      <c r="G1944" s="26" t="s">
        <v>1368</v>
      </c>
      <c r="H1944" s="26"/>
      <c r="I1944" s="26" t="s">
        <v>1397</v>
      </c>
      <c r="J1944" s="91">
        <v>2</v>
      </c>
      <c r="K1944" s="91">
        <v>2</v>
      </c>
      <c r="L1944" s="91"/>
      <c r="M1944" s="53"/>
      <c r="N1944" s="91"/>
      <c r="O1944" s="91"/>
      <c r="P1944" s="36"/>
      <c r="Q1944" s="36" t="s">
        <v>395</v>
      </c>
      <c r="R1944" s="44">
        <v>357</v>
      </c>
      <c r="S1944" s="126">
        <v>1785</v>
      </c>
      <c r="T1944" s="126" cm="1">
        <f t="array" ref="T1944">_xlfn.IFS(Q1944="始業～就業（8:30～17:15）",R1944*7.75,Q1944="日の入り～日の出",R1944*12,Q1944="その他",S1944)</f>
        <v>1785</v>
      </c>
      <c r="U1944" s="35"/>
    </row>
    <row r="1945" spans="1:21" s="7" customFormat="1" ht="15" customHeight="1">
      <c r="A1945" s="91">
        <v>31</v>
      </c>
      <c r="B1945" s="31" t="s">
        <v>5152</v>
      </c>
      <c r="C1945" s="31" t="s">
        <v>5156</v>
      </c>
      <c r="D1945" s="29" t="s">
        <v>1327</v>
      </c>
      <c r="E1945" s="91">
        <v>2</v>
      </c>
      <c r="F1945" s="31" t="s">
        <v>5224</v>
      </c>
      <c r="G1945" s="26" t="s">
        <v>1368</v>
      </c>
      <c r="H1945" s="26"/>
      <c r="I1945" s="26" t="s">
        <v>1396</v>
      </c>
      <c r="J1945" s="91">
        <v>2</v>
      </c>
      <c r="K1945" s="91">
        <v>2</v>
      </c>
      <c r="L1945" s="91"/>
      <c r="M1945" s="53"/>
      <c r="N1945" s="91"/>
      <c r="O1945" s="91"/>
      <c r="P1945" s="36"/>
      <c r="Q1945" s="36" t="s">
        <v>395</v>
      </c>
      <c r="R1945" s="44">
        <v>357</v>
      </c>
      <c r="S1945" s="126">
        <v>1785</v>
      </c>
      <c r="T1945" s="126" cm="1">
        <f t="array" ref="T1945">_xlfn.IFS(Q1945="始業～就業（8:30～17:15）",R1945*7.75,Q1945="日の入り～日の出",R1945*12,Q1945="その他",S1945)</f>
        <v>1785</v>
      </c>
      <c r="U1945" s="35"/>
    </row>
    <row r="1946" spans="1:21" s="7" customFormat="1" ht="15" customHeight="1">
      <c r="A1946" s="91">
        <v>31</v>
      </c>
      <c r="B1946" s="31" t="s">
        <v>5152</v>
      </c>
      <c r="C1946" s="31" t="s">
        <v>5156</v>
      </c>
      <c r="D1946" s="29" t="s">
        <v>1327</v>
      </c>
      <c r="E1946" s="91">
        <v>2</v>
      </c>
      <c r="F1946" s="31" t="s">
        <v>5224</v>
      </c>
      <c r="G1946" s="26" t="s">
        <v>1368</v>
      </c>
      <c r="H1946" s="26"/>
      <c r="I1946" s="26" t="s">
        <v>1109</v>
      </c>
      <c r="J1946" s="91">
        <v>2</v>
      </c>
      <c r="K1946" s="91">
        <v>2</v>
      </c>
      <c r="L1946" s="91"/>
      <c r="M1946" s="53"/>
      <c r="N1946" s="91"/>
      <c r="O1946" s="91"/>
      <c r="P1946" s="36"/>
      <c r="Q1946" s="36" t="s">
        <v>395</v>
      </c>
      <c r="R1946" s="44">
        <v>357</v>
      </c>
      <c r="S1946" s="126">
        <v>1785</v>
      </c>
      <c r="T1946" s="126" cm="1">
        <f t="array" ref="T1946">_xlfn.IFS(Q1946="始業～就業（8:30～17:15）",R1946*7.75,Q1946="日の入り～日の出",R1946*12,Q1946="その他",S1946)</f>
        <v>1785</v>
      </c>
      <c r="U1946" s="35"/>
    </row>
    <row r="1947" spans="1:21" s="7" customFormat="1" ht="15" customHeight="1">
      <c r="A1947" s="91">
        <v>31</v>
      </c>
      <c r="B1947" s="31" t="s">
        <v>5152</v>
      </c>
      <c r="C1947" s="31" t="s">
        <v>5156</v>
      </c>
      <c r="D1947" s="29" t="s">
        <v>1327</v>
      </c>
      <c r="E1947" s="91">
        <v>2</v>
      </c>
      <c r="F1947" s="31" t="s">
        <v>5224</v>
      </c>
      <c r="G1947" s="26" t="s">
        <v>1368</v>
      </c>
      <c r="H1947" s="26"/>
      <c r="I1947" s="26" t="s">
        <v>1109</v>
      </c>
      <c r="J1947" s="91">
        <v>2</v>
      </c>
      <c r="K1947" s="91">
        <v>2</v>
      </c>
      <c r="L1947" s="91"/>
      <c r="M1947" s="53"/>
      <c r="N1947" s="91"/>
      <c r="O1947" s="91"/>
      <c r="P1947" s="36"/>
      <c r="Q1947" s="36" t="s">
        <v>395</v>
      </c>
      <c r="R1947" s="44">
        <v>357</v>
      </c>
      <c r="S1947" s="126">
        <v>1785</v>
      </c>
      <c r="T1947" s="126" cm="1">
        <f t="array" ref="T1947">_xlfn.IFS(Q1947="始業～就業（8:30～17:15）",R1947*7.75,Q1947="日の入り～日の出",R1947*12,Q1947="その他",S1947)</f>
        <v>1785</v>
      </c>
      <c r="U1947" s="35"/>
    </row>
    <row r="1948" spans="1:21" s="7" customFormat="1" ht="15" customHeight="1">
      <c r="A1948" s="91">
        <v>31</v>
      </c>
      <c r="B1948" s="31" t="s">
        <v>5152</v>
      </c>
      <c r="C1948" s="31" t="s">
        <v>5156</v>
      </c>
      <c r="D1948" s="29" t="s">
        <v>1327</v>
      </c>
      <c r="E1948" s="91">
        <v>1</v>
      </c>
      <c r="F1948" s="31" t="s">
        <v>5248</v>
      </c>
      <c r="G1948" s="26" t="s">
        <v>1359</v>
      </c>
      <c r="H1948" s="26"/>
      <c r="I1948" s="26" t="s">
        <v>45</v>
      </c>
      <c r="J1948" s="91">
        <v>16</v>
      </c>
      <c r="K1948" s="91">
        <v>32</v>
      </c>
      <c r="L1948" s="91"/>
      <c r="M1948" s="53"/>
      <c r="N1948" s="91"/>
      <c r="O1948" s="91"/>
      <c r="P1948" s="36">
        <v>40</v>
      </c>
      <c r="Q1948" s="36" t="s">
        <v>395</v>
      </c>
      <c r="R1948" s="44">
        <v>330</v>
      </c>
      <c r="S1948" s="126">
        <v>3300</v>
      </c>
      <c r="T1948" s="126" cm="1">
        <f t="array" ref="T1948">_xlfn.IFS(Q1948="始業～就業（8:30～17:15）",R1948*7.75,Q1948="日の入り～日の出",R1948*12,Q1948="その他",S1948)</f>
        <v>3300</v>
      </c>
      <c r="U1948" s="35" t="s">
        <v>4948</v>
      </c>
    </row>
    <row r="1949" spans="1:21" s="7" customFormat="1" ht="15" customHeight="1">
      <c r="A1949" s="91">
        <v>31</v>
      </c>
      <c r="B1949" s="31" t="s">
        <v>5152</v>
      </c>
      <c r="C1949" s="31" t="s">
        <v>5156</v>
      </c>
      <c r="D1949" s="29" t="s">
        <v>1327</v>
      </c>
      <c r="E1949" s="91">
        <v>1</v>
      </c>
      <c r="F1949" s="31" t="s">
        <v>5248</v>
      </c>
      <c r="G1949" s="26" t="s">
        <v>1360</v>
      </c>
      <c r="H1949" s="26"/>
      <c r="I1949" s="26" t="s">
        <v>45</v>
      </c>
      <c r="J1949" s="91">
        <v>3</v>
      </c>
      <c r="K1949" s="91">
        <v>6</v>
      </c>
      <c r="L1949" s="91"/>
      <c r="M1949" s="53"/>
      <c r="N1949" s="91"/>
      <c r="O1949" s="91"/>
      <c r="P1949" s="36">
        <v>40</v>
      </c>
      <c r="Q1949" s="36" t="s">
        <v>395</v>
      </c>
      <c r="R1949" s="44">
        <v>330</v>
      </c>
      <c r="S1949" s="126">
        <v>3300</v>
      </c>
      <c r="T1949" s="126" cm="1">
        <f t="array" ref="T1949">_xlfn.IFS(Q1949="始業～就業（8:30～17:15）",R1949*7.75,Q1949="日の入り～日の出",R1949*12,Q1949="その他",S1949)</f>
        <v>3300</v>
      </c>
      <c r="U1949" s="35" t="s">
        <v>4948</v>
      </c>
    </row>
    <row r="1950" spans="1:21" s="7" customFormat="1" ht="15" customHeight="1">
      <c r="A1950" s="91">
        <v>31</v>
      </c>
      <c r="B1950" s="31" t="s">
        <v>5152</v>
      </c>
      <c r="C1950" s="31" t="s">
        <v>5156</v>
      </c>
      <c r="D1950" s="29" t="s">
        <v>1327</v>
      </c>
      <c r="E1950" s="91">
        <v>1</v>
      </c>
      <c r="F1950" s="31" t="s">
        <v>5248</v>
      </c>
      <c r="G1950" s="26" t="s">
        <v>1352</v>
      </c>
      <c r="H1950" s="26"/>
      <c r="I1950" s="26" t="s">
        <v>277</v>
      </c>
      <c r="J1950" s="91">
        <v>1</v>
      </c>
      <c r="K1950" s="91">
        <v>2</v>
      </c>
      <c r="L1950" s="91"/>
      <c r="M1950" s="53"/>
      <c r="N1950" s="91"/>
      <c r="O1950" s="91"/>
      <c r="P1950" s="36">
        <v>30</v>
      </c>
      <c r="Q1950" s="36" t="s">
        <v>395</v>
      </c>
      <c r="R1950" s="44">
        <v>330</v>
      </c>
      <c r="S1950" s="126">
        <v>1650</v>
      </c>
      <c r="T1950" s="126" cm="1">
        <f t="array" ref="T1950">_xlfn.IFS(Q1950="始業～就業（8:30～17:15）",R1950*7.75,Q1950="日の入り～日の出",R1950*12,Q1950="その他",S1950)</f>
        <v>1650</v>
      </c>
      <c r="U1950" s="35" t="s">
        <v>5002</v>
      </c>
    </row>
    <row r="1951" spans="1:21" s="7" customFormat="1" ht="15" customHeight="1">
      <c r="A1951" s="91">
        <v>31</v>
      </c>
      <c r="B1951" s="31" t="s">
        <v>5152</v>
      </c>
      <c r="C1951" s="31" t="s">
        <v>5156</v>
      </c>
      <c r="D1951" s="29" t="s">
        <v>1327</v>
      </c>
      <c r="E1951" s="91">
        <v>1</v>
      </c>
      <c r="F1951" s="31" t="s">
        <v>5248</v>
      </c>
      <c r="G1951" s="26" t="s">
        <v>162</v>
      </c>
      <c r="H1951" s="26"/>
      <c r="I1951" s="26" t="s">
        <v>1108</v>
      </c>
      <c r="J1951" s="91">
        <v>4</v>
      </c>
      <c r="K1951" s="91">
        <v>4</v>
      </c>
      <c r="L1951" s="91"/>
      <c r="M1951" s="53"/>
      <c r="N1951" s="91"/>
      <c r="O1951" s="91"/>
      <c r="P1951" s="36"/>
      <c r="Q1951" s="36" t="s">
        <v>395</v>
      </c>
      <c r="R1951" s="44">
        <v>330</v>
      </c>
      <c r="S1951" s="126">
        <v>3300</v>
      </c>
      <c r="T1951" s="126" cm="1">
        <f t="array" ref="T1951">_xlfn.IFS(Q1951="始業～就業（8:30～17:15）",R1951*7.75,Q1951="日の入り～日の出",R1951*12,Q1951="その他",S1951)</f>
        <v>3300</v>
      </c>
      <c r="U1951" s="35"/>
    </row>
    <row r="1952" spans="1:21" s="7" customFormat="1" ht="15" customHeight="1">
      <c r="A1952" s="91">
        <v>31</v>
      </c>
      <c r="B1952" s="31" t="s">
        <v>5152</v>
      </c>
      <c r="C1952" s="31" t="s">
        <v>5156</v>
      </c>
      <c r="D1952" s="29" t="s">
        <v>1327</v>
      </c>
      <c r="E1952" s="91">
        <v>1</v>
      </c>
      <c r="F1952" s="31" t="s">
        <v>5248</v>
      </c>
      <c r="G1952" s="26" t="s">
        <v>162</v>
      </c>
      <c r="H1952" s="26"/>
      <c r="I1952" s="26" t="s">
        <v>418</v>
      </c>
      <c r="J1952" s="91">
        <v>4</v>
      </c>
      <c r="K1952" s="91">
        <v>4</v>
      </c>
      <c r="L1952" s="91"/>
      <c r="M1952" s="53"/>
      <c r="N1952" s="91"/>
      <c r="O1952" s="91"/>
      <c r="P1952" s="36"/>
      <c r="Q1952" s="36" t="s">
        <v>395</v>
      </c>
      <c r="R1952" s="44">
        <v>330</v>
      </c>
      <c r="S1952" s="126">
        <v>3300</v>
      </c>
      <c r="T1952" s="126" cm="1">
        <f t="array" ref="T1952">_xlfn.IFS(Q1952="始業～就業（8:30～17:15）",R1952*7.75,Q1952="日の入り～日の出",R1952*12,Q1952="その他",S1952)</f>
        <v>3300</v>
      </c>
      <c r="U1952" s="35"/>
    </row>
    <row r="1953" spans="1:21" s="7" customFormat="1" ht="15" customHeight="1">
      <c r="A1953" s="91">
        <v>31</v>
      </c>
      <c r="B1953" s="31" t="s">
        <v>5152</v>
      </c>
      <c r="C1953" s="31" t="s">
        <v>5156</v>
      </c>
      <c r="D1953" s="29" t="s">
        <v>1327</v>
      </c>
      <c r="E1953" s="91">
        <v>1</v>
      </c>
      <c r="F1953" s="31" t="s">
        <v>5248</v>
      </c>
      <c r="G1953" s="26" t="s">
        <v>162</v>
      </c>
      <c r="H1953" s="26"/>
      <c r="I1953" s="26" t="s">
        <v>1109</v>
      </c>
      <c r="J1953" s="91">
        <v>4</v>
      </c>
      <c r="K1953" s="91">
        <v>4</v>
      </c>
      <c r="L1953" s="91"/>
      <c r="M1953" s="53"/>
      <c r="N1953" s="91"/>
      <c r="O1953" s="91"/>
      <c r="P1953" s="36"/>
      <c r="Q1953" s="36" t="s">
        <v>395</v>
      </c>
      <c r="R1953" s="44">
        <v>330</v>
      </c>
      <c r="S1953" s="126">
        <v>3300</v>
      </c>
      <c r="T1953" s="126" cm="1">
        <f t="array" ref="T1953">_xlfn.IFS(Q1953="始業～就業（8:30～17:15）",R1953*7.75,Q1953="日の入り～日の出",R1953*12,Q1953="その他",S1953)</f>
        <v>3300</v>
      </c>
      <c r="U1953" s="35"/>
    </row>
    <row r="1954" spans="1:21" s="7" customFormat="1" ht="15" customHeight="1">
      <c r="A1954" s="91">
        <v>31</v>
      </c>
      <c r="B1954" s="31" t="s">
        <v>5152</v>
      </c>
      <c r="C1954" s="31" t="s">
        <v>5156</v>
      </c>
      <c r="D1954" s="29" t="s">
        <v>1327</v>
      </c>
      <c r="E1954" s="91">
        <v>1</v>
      </c>
      <c r="F1954" s="31" t="s">
        <v>5248</v>
      </c>
      <c r="G1954" s="26" t="s">
        <v>162</v>
      </c>
      <c r="H1954" s="26"/>
      <c r="I1954" s="26" t="s">
        <v>1377</v>
      </c>
      <c r="J1954" s="91">
        <v>12</v>
      </c>
      <c r="K1954" s="91">
        <v>12</v>
      </c>
      <c r="L1954" s="91"/>
      <c r="M1954" s="53"/>
      <c r="N1954" s="91"/>
      <c r="O1954" s="91"/>
      <c r="P1954" s="36">
        <v>30</v>
      </c>
      <c r="Q1954" s="36" t="s">
        <v>395</v>
      </c>
      <c r="R1954" s="44">
        <v>330</v>
      </c>
      <c r="S1954" s="126">
        <v>3300</v>
      </c>
      <c r="T1954" s="126" cm="1">
        <f t="array" ref="T1954">_xlfn.IFS(Q1954="始業～就業（8:30～17:15）",R1954*7.75,Q1954="日の入り～日の出",R1954*12,Q1954="その他",S1954)</f>
        <v>3300</v>
      </c>
      <c r="U1954" s="35"/>
    </row>
    <row r="1955" spans="1:21" s="7" customFormat="1" ht="15" customHeight="1">
      <c r="A1955" s="91">
        <v>31</v>
      </c>
      <c r="B1955" s="31" t="s">
        <v>5152</v>
      </c>
      <c r="C1955" s="31" t="s">
        <v>5156</v>
      </c>
      <c r="D1955" s="29" t="s">
        <v>1327</v>
      </c>
      <c r="E1955" s="91">
        <v>1</v>
      </c>
      <c r="F1955" s="31" t="s">
        <v>5248</v>
      </c>
      <c r="G1955" s="26" t="s">
        <v>1389</v>
      </c>
      <c r="H1955" s="26"/>
      <c r="I1955" s="26" t="s">
        <v>1377</v>
      </c>
      <c r="J1955" s="91">
        <v>1</v>
      </c>
      <c r="K1955" s="91">
        <v>1</v>
      </c>
      <c r="L1955" s="91"/>
      <c r="M1955" s="53"/>
      <c r="N1955" s="91"/>
      <c r="O1955" s="91"/>
      <c r="P1955" s="36">
        <v>13</v>
      </c>
      <c r="Q1955" s="36" t="s">
        <v>395</v>
      </c>
      <c r="R1955" s="44">
        <v>330</v>
      </c>
      <c r="S1955" s="126">
        <v>1650</v>
      </c>
      <c r="T1955" s="126" cm="1">
        <f t="array" ref="T1955">_xlfn.IFS(Q1955="始業～就業（8:30～17:15）",R1955*7.75,Q1955="日の入り～日の出",R1955*12,Q1955="その他",S1955)</f>
        <v>1650</v>
      </c>
      <c r="U1955" s="35"/>
    </row>
    <row r="1956" spans="1:21" s="7" customFormat="1" ht="15" customHeight="1">
      <c r="A1956" s="91">
        <v>31</v>
      </c>
      <c r="B1956" s="31" t="s">
        <v>5152</v>
      </c>
      <c r="C1956" s="31" t="s">
        <v>5156</v>
      </c>
      <c r="D1956" s="29" t="s">
        <v>1327</v>
      </c>
      <c r="E1956" s="91">
        <v>1</v>
      </c>
      <c r="F1956" s="31" t="s">
        <v>5248</v>
      </c>
      <c r="G1956" s="26" t="s">
        <v>1389</v>
      </c>
      <c r="H1956" s="26"/>
      <c r="I1956" s="26" t="s">
        <v>1108</v>
      </c>
      <c r="J1956" s="91">
        <v>1</v>
      </c>
      <c r="K1956" s="91">
        <v>1</v>
      </c>
      <c r="L1956" s="91"/>
      <c r="M1956" s="53"/>
      <c r="N1956" s="91"/>
      <c r="O1956" s="91"/>
      <c r="P1956" s="36"/>
      <c r="Q1956" s="36" t="s">
        <v>395</v>
      </c>
      <c r="R1956" s="44">
        <v>330</v>
      </c>
      <c r="S1956" s="126">
        <v>1650</v>
      </c>
      <c r="T1956" s="126" cm="1">
        <f t="array" ref="T1956">_xlfn.IFS(Q1956="始業～就業（8:30～17:15）",R1956*7.75,Q1956="日の入り～日の出",R1956*12,Q1956="その他",S1956)</f>
        <v>1650</v>
      </c>
      <c r="U1956" s="35"/>
    </row>
    <row r="1957" spans="1:21" s="7" customFormat="1" ht="15" customHeight="1">
      <c r="A1957" s="91">
        <v>31</v>
      </c>
      <c r="B1957" s="31" t="s">
        <v>5152</v>
      </c>
      <c r="C1957" s="31" t="s">
        <v>5156</v>
      </c>
      <c r="D1957" s="29" t="s">
        <v>1327</v>
      </c>
      <c r="E1957" s="91">
        <v>1</v>
      </c>
      <c r="F1957" s="31" t="s">
        <v>5248</v>
      </c>
      <c r="G1957" s="26" t="s">
        <v>1389</v>
      </c>
      <c r="H1957" s="26"/>
      <c r="I1957" s="26" t="s">
        <v>418</v>
      </c>
      <c r="J1957" s="91">
        <v>1</v>
      </c>
      <c r="K1957" s="91">
        <v>1</v>
      </c>
      <c r="L1957" s="91"/>
      <c r="M1957" s="53"/>
      <c r="N1957" s="91"/>
      <c r="O1957" s="91"/>
      <c r="P1957" s="36"/>
      <c r="Q1957" s="36" t="s">
        <v>395</v>
      </c>
      <c r="R1957" s="44">
        <v>330</v>
      </c>
      <c r="S1957" s="126">
        <v>1650</v>
      </c>
      <c r="T1957" s="126" cm="1">
        <f t="array" ref="T1957">_xlfn.IFS(Q1957="始業～就業（8:30～17:15）",R1957*7.75,Q1957="日の入り～日の出",R1957*12,Q1957="その他",S1957)</f>
        <v>1650</v>
      </c>
      <c r="U1957" s="35"/>
    </row>
    <row r="1958" spans="1:21" s="7" customFormat="1" ht="15" customHeight="1">
      <c r="A1958" s="91">
        <v>31</v>
      </c>
      <c r="B1958" s="31" t="s">
        <v>5152</v>
      </c>
      <c r="C1958" s="31" t="s">
        <v>5156</v>
      </c>
      <c r="D1958" s="29" t="s">
        <v>1327</v>
      </c>
      <c r="E1958" s="91">
        <v>1</v>
      </c>
      <c r="F1958" s="31" t="s">
        <v>5248</v>
      </c>
      <c r="G1958" s="26" t="s">
        <v>1389</v>
      </c>
      <c r="H1958" s="26"/>
      <c r="I1958" s="26" t="s">
        <v>1109</v>
      </c>
      <c r="J1958" s="91">
        <v>1</v>
      </c>
      <c r="K1958" s="91">
        <v>1</v>
      </c>
      <c r="L1958" s="91"/>
      <c r="M1958" s="53"/>
      <c r="N1958" s="91"/>
      <c r="O1958" s="91"/>
      <c r="P1958" s="36"/>
      <c r="Q1958" s="36" t="s">
        <v>395</v>
      </c>
      <c r="R1958" s="44">
        <v>330</v>
      </c>
      <c r="S1958" s="126">
        <v>1650</v>
      </c>
      <c r="T1958" s="126" cm="1">
        <f t="array" ref="T1958">_xlfn.IFS(Q1958="始業～就業（8:30～17:15）",R1958*7.75,Q1958="日の入り～日の出",R1958*12,Q1958="その他",S1958)</f>
        <v>1650</v>
      </c>
      <c r="U1958" s="35"/>
    </row>
    <row r="1959" spans="1:21" s="7" customFormat="1" ht="15" customHeight="1">
      <c r="A1959" s="91">
        <v>31</v>
      </c>
      <c r="B1959" s="31" t="s">
        <v>5152</v>
      </c>
      <c r="C1959" s="31" t="s">
        <v>5156</v>
      </c>
      <c r="D1959" s="29" t="s">
        <v>1327</v>
      </c>
      <c r="E1959" s="91">
        <v>2</v>
      </c>
      <c r="F1959" s="31" t="s">
        <v>5248</v>
      </c>
      <c r="G1959" s="26" t="s">
        <v>1369</v>
      </c>
      <c r="H1959" s="26"/>
      <c r="I1959" s="26" t="s">
        <v>277</v>
      </c>
      <c r="J1959" s="91">
        <v>19</v>
      </c>
      <c r="K1959" s="91">
        <v>38</v>
      </c>
      <c r="L1959" s="91"/>
      <c r="M1959" s="53"/>
      <c r="N1959" s="91"/>
      <c r="O1959" s="91"/>
      <c r="P1959" s="36">
        <v>30</v>
      </c>
      <c r="Q1959" s="36" t="s">
        <v>395</v>
      </c>
      <c r="R1959" s="44">
        <v>330</v>
      </c>
      <c r="S1959" s="126">
        <v>3300</v>
      </c>
      <c r="T1959" s="126" cm="1">
        <f t="array" ref="T1959">_xlfn.IFS(Q1959="始業～就業（8:30～17:15）",R1959*7.75,Q1959="日の入り～日の出",R1959*12,Q1959="その他",S1959)</f>
        <v>3300</v>
      </c>
      <c r="U1959" s="35" t="s">
        <v>5002</v>
      </c>
    </row>
    <row r="1960" spans="1:21" s="7" customFormat="1" ht="15" customHeight="1">
      <c r="A1960" s="91">
        <v>31</v>
      </c>
      <c r="B1960" s="31" t="s">
        <v>5152</v>
      </c>
      <c r="C1960" s="31" t="s">
        <v>5156</v>
      </c>
      <c r="D1960" s="29" t="s">
        <v>1327</v>
      </c>
      <c r="E1960" s="91">
        <v>2</v>
      </c>
      <c r="F1960" s="31" t="s">
        <v>5248</v>
      </c>
      <c r="G1960" s="26" t="s">
        <v>1370</v>
      </c>
      <c r="H1960" s="26"/>
      <c r="I1960" s="26" t="s">
        <v>277</v>
      </c>
      <c r="J1960" s="91">
        <v>19</v>
      </c>
      <c r="K1960" s="91">
        <v>38</v>
      </c>
      <c r="L1960" s="91"/>
      <c r="M1960" s="53"/>
      <c r="N1960" s="91"/>
      <c r="O1960" s="91"/>
      <c r="P1960" s="36">
        <v>30</v>
      </c>
      <c r="Q1960" s="36" t="s">
        <v>395</v>
      </c>
      <c r="R1960" s="44">
        <v>330</v>
      </c>
      <c r="S1960" s="126">
        <v>3300</v>
      </c>
      <c r="T1960" s="126" cm="1">
        <f t="array" ref="T1960">_xlfn.IFS(Q1960="始業～就業（8:30～17:15）",R1960*7.75,Q1960="日の入り～日の出",R1960*12,Q1960="その他",S1960)</f>
        <v>3300</v>
      </c>
      <c r="U1960" s="35" t="s">
        <v>5002</v>
      </c>
    </row>
    <row r="1961" spans="1:21" s="7" customFormat="1" ht="15" customHeight="1">
      <c r="A1961" s="91">
        <v>31</v>
      </c>
      <c r="B1961" s="31" t="s">
        <v>5152</v>
      </c>
      <c r="C1961" s="31" t="s">
        <v>5156</v>
      </c>
      <c r="D1961" s="29" t="s">
        <v>1327</v>
      </c>
      <c r="E1961" s="91">
        <v>2</v>
      </c>
      <c r="F1961" s="31" t="s">
        <v>5248</v>
      </c>
      <c r="G1961" s="26" t="s">
        <v>1371</v>
      </c>
      <c r="H1961" s="26"/>
      <c r="I1961" s="26" t="s">
        <v>411</v>
      </c>
      <c r="J1961" s="91">
        <v>14</v>
      </c>
      <c r="K1961" s="91">
        <v>14</v>
      </c>
      <c r="L1961" s="91"/>
      <c r="M1961" s="53"/>
      <c r="N1961" s="91"/>
      <c r="O1961" s="91"/>
      <c r="P1961" s="36">
        <v>155</v>
      </c>
      <c r="Q1961" s="36" t="s">
        <v>395</v>
      </c>
      <c r="R1961" s="44">
        <v>330</v>
      </c>
      <c r="S1961" s="126">
        <v>3300</v>
      </c>
      <c r="T1961" s="126" cm="1">
        <f t="array" ref="T1961">_xlfn.IFS(Q1961="始業～就業（8:30～17:15）",R1961*7.75,Q1961="日の入り～日の出",R1961*12,Q1961="その他",S1961)</f>
        <v>3300</v>
      </c>
      <c r="U1961" s="35" t="s">
        <v>388</v>
      </c>
    </row>
    <row r="1962" spans="1:21" s="7" customFormat="1" ht="15" customHeight="1">
      <c r="A1962" s="91">
        <v>31</v>
      </c>
      <c r="B1962" s="31" t="s">
        <v>5152</v>
      </c>
      <c r="C1962" s="31" t="s">
        <v>5156</v>
      </c>
      <c r="D1962" s="29" t="s">
        <v>1327</v>
      </c>
      <c r="E1962" s="91">
        <v>2</v>
      </c>
      <c r="F1962" s="31" t="s">
        <v>5248</v>
      </c>
      <c r="G1962" s="26" t="s">
        <v>1372</v>
      </c>
      <c r="H1962" s="26"/>
      <c r="I1962" s="26" t="s">
        <v>211</v>
      </c>
      <c r="J1962" s="91">
        <v>2</v>
      </c>
      <c r="K1962" s="91">
        <v>2</v>
      </c>
      <c r="L1962" s="91"/>
      <c r="M1962" s="53"/>
      <c r="N1962" s="91"/>
      <c r="O1962" s="91"/>
      <c r="P1962" s="36">
        <v>30</v>
      </c>
      <c r="Q1962" s="36" t="s">
        <v>395</v>
      </c>
      <c r="R1962" s="44">
        <v>330</v>
      </c>
      <c r="S1962" s="126">
        <v>3300</v>
      </c>
      <c r="T1962" s="126" cm="1">
        <f t="array" ref="T1962">_xlfn.IFS(Q1962="始業～就業（8:30～17:15）",R1962*7.75,Q1962="日の入り～日の出",R1962*12,Q1962="その他",S1962)</f>
        <v>3300</v>
      </c>
      <c r="U1962" s="35" t="s">
        <v>309</v>
      </c>
    </row>
    <row r="1963" spans="1:21" s="7" customFormat="1" ht="15" customHeight="1">
      <c r="A1963" s="91">
        <v>31</v>
      </c>
      <c r="B1963" s="31" t="s">
        <v>5152</v>
      </c>
      <c r="C1963" s="31" t="s">
        <v>5156</v>
      </c>
      <c r="D1963" s="29" t="s">
        <v>1327</v>
      </c>
      <c r="E1963" s="91">
        <v>2</v>
      </c>
      <c r="F1963" s="31" t="s">
        <v>5248</v>
      </c>
      <c r="G1963" s="26" t="s">
        <v>5247</v>
      </c>
      <c r="H1963" s="26"/>
      <c r="I1963" s="26" t="s">
        <v>1377</v>
      </c>
      <c r="J1963" s="91">
        <v>7</v>
      </c>
      <c r="K1963" s="91">
        <v>7</v>
      </c>
      <c r="L1963" s="91"/>
      <c r="M1963" s="53"/>
      <c r="N1963" s="91"/>
      <c r="O1963" s="91"/>
      <c r="P1963" s="36">
        <v>13</v>
      </c>
      <c r="Q1963" s="36" t="s">
        <v>395</v>
      </c>
      <c r="R1963" s="44">
        <v>130</v>
      </c>
      <c r="S1963" s="126">
        <v>1300</v>
      </c>
      <c r="T1963" s="126" cm="1">
        <f t="array" ref="T1963">_xlfn.IFS(Q1963="始業～就業（8:30～17:15）",R1963*7.75,Q1963="日の入り～日の出",R1963*12,Q1963="その他",S1963)</f>
        <v>1300</v>
      </c>
      <c r="U1963" s="35"/>
    </row>
    <row r="1964" spans="1:21" s="7" customFormat="1" ht="15" customHeight="1">
      <c r="A1964" s="91">
        <v>31</v>
      </c>
      <c r="B1964" s="31" t="s">
        <v>5152</v>
      </c>
      <c r="C1964" s="31" t="s">
        <v>5156</v>
      </c>
      <c r="D1964" s="29" t="s">
        <v>1327</v>
      </c>
      <c r="E1964" s="91">
        <v>2</v>
      </c>
      <c r="F1964" s="31" t="s">
        <v>5248</v>
      </c>
      <c r="G1964" s="26" t="s">
        <v>1399</v>
      </c>
      <c r="H1964" s="26"/>
      <c r="I1964" s="26" t="s">
        <v>1377</v>
      </c>
      <c r="J1964" s="91">
        <v>5</v>
      </c>
      <c r="K1964" s="91">
        <v>5</v>
      </c>
      <c r="L1964" s="91"/>
      <c r="M1964" s="53"/>
      <c r="N1964" s="91"/>
      <c r="O1964" s="91"/>
      <c r="P1964" s="36">
        <v>13</v>
      </c>
      <c r="Q1964" s="36" t="s">
        <v>395</v>
      </c>
      <c r="R1964" s="44">
        <v>130</v>
      </c>
      <c r="S1964" s="126">
        <v>1300</v>
      </c>
      <c r="T1964" s="126" cm="1">
        <f t="array" ref="T1964">_xlfn.IFS(Q1964="始業～就業（8:30～17:15）",R1964*7.75,Q1964="日の入り～日の出",R1964*12,Q1964="その他",S1964)</f>
        <v>1300</v>
      </c>
      <c r="U1964" s="35"/>
    </row>
    <row r="1965" spans="1:21" s="7" customFormat="1" ht="15" customHeight="1">
      <c r="A1965" s="91">
        <v>31</v>
      </c>
      <c r="B1965" s="31" t="s">
        <v>5152</v>
      </c>
      <c r="C1965" s="31" t="s">
        <v>5156</v>
      </c>
      <c r="D1965" s="29" t="s">
        <v>1327</v>
      </c>
      <c r="E1965" s="91">
        <v>2</v>
      </c>
      <c r="F1965" s="31" t="s">
        <v>5248</v>
      </c>
      <c r="G1965" s="26" t="s">
        <v>1399</v>
      </c>
      <c r="H1965" s="26"/>
      <c r="I1965" s="26" t="s">
        <v>1381</v>
      </c>
      <c r="J1965" s="91">
        <v>6</v>
      </c>
      <c r="K1965" s="91">
        <v>6</v>
      </c>
      <c r="L1965" s="91"/>
      <c r="M1965" s="53"/>
      <c r="N1965" s="91"/>
      <c r="O1965" s="91"/>
      <c r="P1965" s="36"/>
      <c r="Q1965" s="36" t="s">
        <v>395</v>
      </c>
      <c r="R1965" s="44">
        <v>130</v>
      </c>
      <c r="S1965" s="126">
        <v>1300</v>
      </c>
      <c r="T1965" s="126" cm="1">
        <f t="array" ref="T1965">_xlfn.IFS(Q1965="始業～就業（8:30～17:15）",R1965*7.75,Q1965="日の入り～日の出",R1965*12,Q1965="その他",S1965)</f>
        <v>1300</v>
      </c>
      <c r="U1965" s="35"/>
    </row>
    <row r="1966" spans="1:21" s="7" customFormat="1" ht="15" customHeight="1">
      <c r="A1966" s="91">
        <v>31</v>
      </c>
      <c r="B1966" s="31" t="s">
        <v>5152</v>
      </c>
      <c r="C1966" s="31" t="s">
        <v>5156</v>
      </c>
      <c r="D1966" s="29" t="s">
        <v>1327</v>
      </c>
      <c r="E1966" s="91">
        <v>2</v>
      </c>
      <c r="F1966" s="31" t="s">
        <v>5248</v>
      </c>
      <c r="G1966" s="26" t="s">
        <v>1399</v>
      </c>
      <c r="H1966" s="26"/>
      <c r="I1966" s="26" t="s">
        <v>418</v>
      </c>
      <c r="J1966" s="91">
        <v>6</v>
      </c>
      <c r="K1966" s="91">
        <v>6</v>
      </c>
      <c r="L1966" s="91"/>
      <c r="M1966" s="53"/>
      <c r="N1966" s="91"/>
      <c r="O1966" s="91"/>
      <c r="P1966" s="36"/>
      <c r="Q1966" s="36" t="s">
        <v>395</v>
      </c>
      <c r="R1966" s="44">
        <v>130</v>
      </c>
      <c r="S1966" s="126">
        <v>1300</v>
      </c>
      <c r="T1966" s="126" cm="1">
        <f t="array" ref="T1966">_xlfn.IFS(Q1966="始業～就業（8:30～17:15）",R1966*7.75,Q1966="日の入り～日の出",R1966*12,Q1966="その他",S1966)</f>
        <v>1300</v>
      </c>
      <c r="U1966" s="35"/>
    </row>
    <row r="1967" spans="1:21" s="7" customFormat="1" ht="15" customHeight="1">
      <c r="A1967" s="91">
        <v>31</v>
      </c>
      <c r="B1967" s="31" t="s">
        <v>5152</v>
      </c>
      <c r="C1967" s="31" t="s">
        <v>5156</v>
      </c>
      <c r="D1967" s="29" t="s">
        <v>1327</v>
      </c>
      <c r="E1967" s="91">
        <v>2</v>
      </c>
      <c r="F1967" s="31" t="s">
        <v>5248</v>
      </c>
      <c r="G1967" s="26" t="s">
        <v>1399</v>
      </c>
      <c r="H1967" s="26"/>
      <c r="I1967" s="26" t="s">
        <v>1109</v>
      </c>
      <c r="J1967" s="91">
        <v>6</v>
      </c>
      <c r="K1967" s="91">
        <v>6</v>
      </c>
      <c r="L1967" s="91"/>
      <c r="M1967" s="53"/>
      <c r="N1967" s="91"/>
      <c r="O1967" s="91"/>
      <c r="P1967" s="36"/>
      <c r="Q1967" s="36" t="s">
        <v>395</v>
      </c>
      <c r="R1967" s="44">
        <v>130</v>
      </c>
      <c r="S1967" s="126">
        <v>1300</v>
      </c>
      <c r="T1967" s="126" cm="1">
        <f t="array" ref="T1967">_xlfn.IFS(Q1967="始業～就業（8:30～17:15）",R1967*7.75,Q1967="日の入り～日の出",R1967*12,Q1967="その他",S1967)</f>
        <v>1300</v>
      </c>
      <c r="U1967" s="35"/>
    </row>
    <row r="1968" spans="1:21" s="7" customFormat="1" ht="15" customHeight="1">
      <c r="A1968" s="91">
        <v>31</v>
      </c>
      <c r="B1968" s="31" t="s">
        <v>5152</v>
      </c>
      <c r="C1968" s="31" t="s">
        <v>5156</v>
      </c>
      <c r="D1968" s="29" t="s">
        <v>1327</v>
      </c>
      <c r="E1968" s="91">
        <v>2</v>
      </c>
      <c r="F1968" s="31" t="s">
        <v>5248</v>
      </c>
      <c r="G1968" s="26" t="s">
        <v>1398</v>
      </c>
      <c r="H1968" s="26"/>
      <c r="I1968" s="26" t="s">
        <v>1381</v>
      </c>
      <c r="J1968" s="91">
        <v>1</v>
      </c>
      <c r="K1968" s="91">
        <v>1</v>
      </c>
      <c r="L1968" s="91"/>
      <c r="M1968" s="53"/>
      <c r="N1968" s="91"/>
      <c r="O1968" s="91"/>
      <c r="P1968" s="36"/>
      <c r="Q1968" s="36" t="s">
        <v>395</v>
      </c>
      <c r="R1968" s="44">
        <v>130</v>
      </c>
      <c r="S1968" s="126">
        <v>1300</v>
      </c>
      <c r="T1968" s="126" cm="1">
        <f t="array" ref="T1968">_xlfn.IFS(Q1968="始業～就業（8:30～17:15）",R1968*7.75,Q1968="日の入り～日の出",R1968*12,Q1968="その他",S1968)</f>
        <v>1300</v>
      </c>
      <c r="U1968" s="35"/>
    </row>
    <row r="1969" spans="1:21" s="7" customFormat="1" ht="15" customHeight="1">
      <c r="A1969" s="91">
        <v>31</v>
      </c>
      <c r="B1969" s="31" t="s">
        <v>5152</v>
      </c>
      <c r="C1969" s="31" t="s">
        <v>5156</v>
      </c>
      <c r="D1969" s="29" t="s">
        <v>1327</v>
      </c>
      <c r="E1969" s="91">
        <v>2</v>
      </c>
      <c r="F1969" s="31" t="s">
        <v>5248</v>
      </c>
      <c r="G1969" s="26" t="s">
        <v>1398</v>
      </c>
      <c r="H1969" s="26"/>
      <c r="I1969" s="26" t="s">
        <v>418</v>
      </c>
      <c r="J1969" s="91">
        <v>1</v>
      </c>
      <c r="K1969" s="91">
        <v>1</v>
      </c>
      <c r="L1969" s="91"/>
      <c r="M1969" s="53"/>
      <c r="N1969" s="91"/>
      <c r="O1969" s="91"/>
      <c r="P1969" s="36"/>
      <c r="Q1969" s="36" t="s">
        <v>395</v>
      </c>
      <c r="R1969" s="44">
        <v>130</v>
      </c>
      <c r="S1969" s="126">
        <v>1300</v>
      </c>
      <c r="T1969" s="126" cm="1">
        <f t="array" ref="T1969">_xlfn.IFS(Q1969="始業～就業（8:30～17:15）",R1969*7.75,Q1969="日の入り～日の出",R1969*12,Q1969="その他",S1969)</f>
        <v>1300</v>
      </c>
      <c r="U1969" s="35"/>
    </row>
    <row r="1970" spans="1:21" s="7" customFormat="1" ht="15" customHeight="1">
      <c r="A1970" s="91">
        <v>31</v>
      </c>
      <c r="B1970" s="31" t="s">
        <v>5152</v>
      </c>
      <c r="C1970" s="31" t="s">
        <v>5156</v>
      </c>
      <c r="D1970" s="29" t="s">
        <v>1327</v>
      </c>
      <c r="E1970" s="91">
        <v>2</v>
      </c>
      <c r="F1970" s="31" t="s">
        <v>5248</v>
      </c>
      <c r="G1970" s="26" t="s">
        <v>1398</v>
      </c>
      <c r="H1970" s="26"/>
      <c r="I1970" s="26" t="s">
        <v>1109</v>
      </c>
      <c r="J1970" s="91">
        <v>1</v>
      </c>
      <c r="K1970" s="91">
        <v>1</v>
      </c>
      <c r="L1970" s="91"/>
      <c r="M1970" s="53"/>
      <c r="N1970" s="91"/>
      <c r="O1970" s="91"/>
      <c r="P1970" s="36"/>
      <c r="Q1970" s="36" t="s">
        <v>395</v>
      </c>
      <c r="R1970" s="44">
        <v>130</v>
      </c>
      <c r="S1970" s="126">
        <v>1300</v>
      </c>
      <c r="T1970" s="126" cm="1">
        <f t="array" ref="T1970">_xlfn.IFS(Q1970="始業～就業（8:30～17:15）",R1970*7.75,Q1970="日の入り～日の出",R1970*12,Q1970="その他",S1970)</f>
        <v>1300</v>
      </c>
      <c r="U1970" s="35"/>
    </row>
    <row r="1971" spans="1:21" s="7" customFormat="1" ht="15" customHeight="1">
      <c r="A1971" s="91">
        <v>31</v>
      </c>
      <c r="B1971" s="31" t="s">
        <v>5152</v>
      </c>
      <c r="C1971" s="31" t="s">
        <v>5156</v>
      </c>
      <c r="D1971" s="29" t="s">
        <v>1327</v>
      </c>
      <c r="E1971" s="91">
        <v>2</v>
      </c>
      <c r="F1971" s="31" t="s">
        <v>5248</v>
      </c>
      <c r="G1971" s="26" t="s">
        <v>1398</v>
      </c>
      <c r="H1971" s="26"/>
      <c r="I1971" s="26" t="s">
        <v>1108</v>
      </c>
      <c r="J1971" s="91">
        <v>2</v>
      </c>
      <c r="K1971" s="91">
        <v>2</v>
      </c>
      <c r="L1971" s="91"/>
      <c r="M1971" s="53"/>
      <c r="N1971" s="91"/>
      <c r="O1971" s="91"/>
      <c r="P1971" s="36"/>
      <c r="Q1971" s="36" t="s">
        <v>395</v>
      </c>
      <c r="R1971" s="44">
        <v>130</v>
      </c>
      <c r="S1971" s="126">
        <v>1300</v>
      </c>
      <c r="T1971" s="126" cm="1">
        <f t="array" ref="T1971">_xlfn.IFS(Q1971="始業～就業（8:30～17:15）",R1971*7.75,Q1971="日の入り～日の出",R1971*12,Q1971="その他",S1971)</f>
        <v>1300</v>
      </c>
      <c r="U1971" s="35"/>
    </row>
    <row r="1972" spans="1:21" s="7" customFormat="1" ht="15" customHeight="1">
      <c r="A1972" s="91">
        <v>31</v>
      </c>
      <c r="B1972" s="31" t="s">
        <v>5152</v>
      </c>
      <c r="C1972" s="31" t="s">
        <v>5156</v>
      </c>
      <c r="D1972" s="29" t="s">
        <v>1327</v>
      </c>
      <c r="E1972" s="91">
        <v>2</v>
      </c>
      <c r="F1972" s="31" t="s">
        <v>5248</v>
      </c>
      <c r="G1972" s="26" t="s">
        <v>1398</v>
      </c>
      <c r="H1972" s="26"/>
      <c r="I1972" s="26" t="s">
        <v>418</v>
      </c>
      <c r="J1972" s="91">
        <v>2</v>
      </c>
      <c r="K1972" s="91">
        <v>2</v>
      </c>
      <c r="L1972" s="91"/>
      <c r="M1972" s="53"/>
      <c r="N1972" s="91"/>
      <c r="O1972" s="91"/>
      <c r="P1972" s="36"/>
      <c r="Q1972" s="36" t="s">
        <v>395</v>
      </c>
      <c r="R1972" s="44">
        <v>130</v>
      </c>
      <c r="S1972" s="126">
        <v>1300</v>
      </c>
      <c r="T1972" s="126" cm="1">
        <f t="array" ref="T1972">_xlfn.IFS(Q1972="始業～就業（8:30～17:15）",R1972*7.75,Q1972="日の入り～日の出",R1972*12,Q1972="その他",S1972)</f>
        <v>1300</v>
      </c>
      <c r="U1972" s="35"/>
    </row>
    <row r="1973" spans="1:21" s="7" customFormat="1" ht="15" customHeight="1">
      <c r="A1973" s="91">
        <v>31</v>
      </c>
      <c r="B1973" s="31" t="s">
        <v>5152</v>
      </c>
      <c r="C1973" s="31" t="s">
        <v>5156</v>
      </c>
      <c r="D1973" s="29" t="s">
        <v>1327</v>
      </c>
      <c r="E1973" s="91">
        <v>2</v>
      </c>
      <c r="F1973" s="31" t="s">
        <v>5248</v>
      </c>
      <c r="G1973" s="26" t="s">
        <v>1398</v>
      </c>
      <c r="H1973" s="26"/>
      <c r="I1973" s="26" t="s">
        <v>1109</v>
      </c>
      <c r="J1973" s="91">
        <v>2</v>
      </c>
      <c r="K1973" s="91">
        <v>2</v>
      </c>
      <c r="L1973" s="91"/>
      <c r="M1973" s="53"/>
      <c r="N1973" s="91"/>
      <c r="O1973" s="91"/>
      <c r="P1973" s="36"/>
      <c r="Q1973" s="36" t="s">
        <v>395</v>
      </c>
      <c r="R1973" s="44">
        <v>130</v>
      </c>
      <c r="S1973" s="126">
        <v>1300</v>
      </c>
      <c r="T1973" s="126" cm="1">
        <f t="array" ref="T1973">_xlfn.IFS(Q1973="始業～就業（8:30～17:15）",R1973*7.75,Q1973="日の入り～日の出",R1973*12,Q1973="その他",S1973)</f>
        <v>1300</v>
      </c>
      <c r="U1973" s="35"/>
    </row>
    <row r="1974" spans="1:21" s="7" customFormat="1" ht="15" customHeight="1">
      <c r="A1974" s="91">
        <v>31</v>
      </c>
      <c r="B1974" s="31" t="s">
        <v>5152</v>
      </c>
      <c r="C1974" s="31" t="s">
        <v>5156</v>
      </c>
      <c r="D1974" s="29" t="s">
        <v>1327</v>
      </c>
      <c r="E1974" s="91">
        <v>2</v>
      </c>
      <c r="F1974" s="31" t="s">
        <v>5248</v>
      </c>
      <c r="G1974" s="26" t="s">
        <v>1398</v>
      </c>
      <c r="H1974" s="26"/>
      <c r="I1974" s="26" t="s">
        <v>1381</v>
      </c>
      <c r="J1974" s="91">
        <v>2</v>
      </c>
      <c r="K1974" s="91">
        <v>2</v>
      </c>
      <c r="L1974" s="91"/>
      <c r="M1974" s="53"/>
      <c r="N1974" s="91"/>
      <c r="O1974" s="91"/>
      <c r="P1974" s="36"/>
      <c r="Q1974" s="36" t="s">
        <v>395</v>
      </c>
      <c r="R1974" s="44">
        <v>130</v>
      </c>
      <c r="S1974" s="126">
        <v>1300</v>
      </c>
      <c r="T1974" s="126" cm="1">
        <f t="array" ref="T1974">_xlfn.IFS(Q1974="始業～就業（8:30～17:15）",R1974*7.75,Q1974="日の入り～日の出",R1974*12,Q1974="その他",S1974)</f>
        <v>1300</v>
      </c>
      <c r="U1974" s="35"/>
    </row>
    <row r="1975" spans="1:21" s="7" customFormat="1" ht="15" customHeight="1">
      <c r="A1975" s="91">
        <v>31</v>
      </c>
      <c r="B1975" s="31" t="s">
        <v>5152</v>
      </c>
      <c r="C1975" s="31" t="s">
        <v>5156</v>
      </c>
      <c r="D1975" s="29" t="s">
        <v>1327</v>
      </c>
      <c r="E1975" s="91">
        <v>2</v>
      </c>
      <c r="F1975" s="31" t="s">
        <v>5248</v>
      </c>
      <c r="G1975" s="26" t="s">
        <v>1398</v>
      </c>
      <c r="H1975" s="26"/>
      <c r="I1975" s="26" t="s">
        <v>418</v>
      </c>
      <c r="J1975" s="91">
        <v>2</v>
      </c>
      <c r="K1975" s="91">
        <v>2</v>
      </c>
      <c r="L1975" s="91"/>
      <c r="M1975" s="53"/>
      <c r="N1975" s="91"/>
      <c r="O1975" s="91"/>
      <c r="P1975" s="36"/>
      <c r="Q1975" s="36" t="s">
        <v>395</v>
      </c>
      <c r="R1975" s="44">
        <v>130</v>
      </c>
      <c r="S1975" s="126">
        <v>1300</v>
      </c>
      <c r="T1975" s="126" cm="1">
        <f t="array" ref="T1975">_xlfn.IFS(Q1975="始業～就業（8:30～17:15）",R1975*7.75,Q1975="日の入り～日の出",R1975*12,Q1975="その他",S1975)</f>
        <v>1300</v>
      </c>
      <c r="U1975" s="35"/>
    </row>
    <row r="1976" spans="1:21" s="7" customFormat="1" ht="15" customHeight="1">
      <c r="A1976" s="91">
        <v>31</v>
      </c>
      <c r="B1976" s="31" t="s">
        <v>5152</v>
      </c>
      <c r="C1976" s="31" t="s">
        <v>5156</v>
      </c>
      <c r="D1976" s="29" t="s">
        <v>1327</v>
      </c>
      <c r="E1976" s="91">
        <v>2</v>
      </c>
      <c r="F1976" s="31" t="s">
        <v>5248</v>
      </c>
      <c r="G1976" s="26" t="s">
        <v>1398</v>
      </c>
      <c r="H1976" s="26"/>
      <c r="I1976" s="26" t="s">
        <v>1109</v>
      </c>
      <c r="J1976" s="91">
        <v>2</v>
      </c>
      <c r="K1976" s="91">
        <v>2</v>
      </c>
      <c r="L1976" s="91"/>
      <c r="M1976" s="53"/>
      <c r="N1976" s="91"/>
      <c r="O1976" s="91"/>
      <c r="P1976" s="36"/>
      <c r="Q1976" s="36" t="s">
        <v>395</v>
      </c>
      <c r="R1976" s="44">
        <v>130</v>
      </c>
      <c r="S1976" s="126">
        <v>1300</v>
      </c>
      <c r="T1976" s="126" cm="1">
        <f t="array" ref="T1976">_xlfn.IFS(Q1976="始業～就業（8:30～17:15）",R1976*7.75,Q1976="日の入り～日の出",R1976*12,Q1976="その他",S1976)</f>
        <v>1300</v>
      </c>
      <c r="U1976" s="35"/>
    </row>
    <row r="1977" spans="1:21" s="7" customFormat="1" ht="15" customHeight="1">
      <c r="A1977" s="91">
        <v>31</v>
      </c>
      <c r="B1977" s="31" t="s">
        <v>5152</v>
      </c>
      <c r="C1977" s="31" t="s">
        <v>5156</v>
      </c>
      <c r="D1977" s="29" t="s">
        <v>1327</v>
      </c>
      <c r="E1977" s="91">
        <v>1</v>
      </c>
      <c r="F1977" s="31" t="s">
        <v>5248</v>
      </c>
      <c r="G1977" s="26" t="s">
        <v>1454</v>
      </c>
      <c r="H1977" s="26"/>
      <c r="I1977" s="26" t="s">
        <v>1450</v>
      </c>
      <c r="J1977" s="91">
        <v>1</v>
      </c>
      <c r="K1977" s="91">
        <v>1</v>
      </c>
      <c r="L1977" s="91" t="s">
        <v>5019</v>
      </c>
      <c r="M1977" s="53">
        <v>4.5</v>
      </c>
      <c r="N1977" s="91"/>
      <c r="O1977" s="91" t="s">
        <v>5019</v>
      </c>
      <c r="P1977" s="36">
        <v>150</v>
      </c>
      <c r="Q1977" s="36" t="s">
        <v>395</v>
      </c>
      <c r="R1977" s="44">
        <v>357</v>
      </c>
      <c r="S1977" s="126">
        <v>1785</v>
      </c>
      <c r="T1977" s="126" cm="1">
        <f t="array" ref="T1977">_xlfn.IFS(Q1977="始業～就業（8:30～17:15）",R1977*7.75,Q1977="日の入り～日の出",R1977*12,Q1977="その他",S1977)</f>
        <v>1785</v>
      </c>
      <c r="U1977" s="35" t="s">
        <v>5964</v>
      </c>
    </row>
    <row r="1978" spans="1:21" s="7" customFormat="1" ht="15" customHeight="1">
      <c r="A1978" s="91">
        <v>31</v>
      </c>
      <c r="B1978" s="31" t="s">
        <v>5152</v>
      </c>
      <c r="C1978" s="31" t="s">
        <v>5156</v>
      </c>
      <c r="D1978" s="29" t="s">
        <v>1327</v>
      </c>
      <c r="E1978" s="91">
        <v>1</v>
      </c>
      <c r="F1978" s="31" t="s">
        <v>5238</v>
      </c>
      <c r="G1978" s="26" t="s">
        <v>1400</v>
      </c>
      <c r="H1978" s="26"/>
      <c r="I1978" s="26" t="s">
        <v>52</v>
      </c>
      <c r="J1978" s="91">
        <v>1</v>
      </c>
      <c r="K1978" s="91">
        <v>4</v>
      </c>
      <c r="L1978" s="91"/>
      <c r="M1978" s="53"/>
      <c r="N1978" s="91"/>
      <c r="O1978" s="91"/>
      <c r="P1978" s="36">
        <v>25</v>
      </c>
      <c r="Q1978" s="36" t="s">
        <v>395</v>
      </c>
      <c r="R1978" s="44">
        <v>89</v>
      </c>
      <c r="S1978" s="126">
        <v>890</v>
      </c>
      <c r="T1978" s="126" cm="1">
        <f t="array" ref="T1978">_xlfn.IFS(Q1978="始業～就業（8:30～17:15）",R1978*7.75,Q1978="日の入り～日の出",R1978*12,Q1978="その他",S1978)</f>
        <v>890</v>
      </c>
      <c r="U1978" s="35" t="s">
        <v>51</v>
      </c>
    </row>
    <row r="1979" spans="1:21" s="7" customFormat="1" ht="15" customHeight="1">
      <c r="A1979" s="91">
        <v>31</v>
      </c>
      <c r="B1979" s="31" t="s">
        <v>5152</v>
      </c>
      <c r="C1979" s="31" t="s">
        <v>5156</v>
      </c>
      <c r="D1979" s="29" t="s">
        <v>1327</v>
      </c>
      <c r="E1979" s="91">
        <v>1</v>
      </c>
      <c r="F1979" s="31" t="s">
        <v>5238</v>
      </c>
      <c r="G1979" s="26" t="s">
        <v>1401</v>
      </c>
      <c r="H1979" s="26"/>
      <c r="I1979" s="26" t="s">
        <v>52</v>
      </c>
      <c r="J1979" s="91">
        <v>4</v>
      </c>
      <c r="K1979" s="91">
        <v>16</v>
      </c>
      <c r="L1979" s="91"/>
      <c r="M1979" s="53"/>
      <c r="N1979" s="91"/>
      <c r="O1979" s="91"/>
      <c r="P1979" s="36">
        <v>25</v>
      </c>
      <c r="Q1979" s="36" t="s">
        <v>395</v>
      </c>
      <c r="R1979" s="44">
        <v>355</v>
      </c>
      <c r="S1979" s="126">
        <v>2840</v>
      </c>
      <c r="T1979" s="126" cm="1">
        <f t="array" ref="T1979">_xlfn.IFS(Q1979="始業～就業（8:30～17:15）",R1979*7.75,Q1979="日の入り～日の出",R1979*12,Q1979="その他",S1979)</f>
        <v>2840</v>
      </c>
      <c r="U1979" s="35" t="s">
        <v>51</v>
      </c>
    </row>
    <row r="1980" spans="1:21" s="7" customFormat="1" ht="15" customHeight="1">
      <c r="A1980" s="91">
        <v>31</v>
      </c>
      <c r="B1980" s="31" t="s">
        <v>5152</v>
      </c>
      <c r="C1980" s="31" t="s">
        <v>5156</v>
      </c>
      <c r="D1980" s="29" t="s">
        <v>1327</v>
      </c>
      <c r="E1980" s="91">
        <v>1</v>
      </c>
      <c r="F1980" s="31" t="s">
        <v>5238</v>
      </c>
      <c r="G1980" s="26" t="s">
        <v>1402</v>
      </c>
      <c r="H1980" s="26"/>
      <c r="I1980" s="26" t="s">
        <v>52</v>
      </c>
      <c r="J1980" s="91">
        <v>1</v>
      </c>
      <c r="K1980" s="91">
        <v>1</v>
      </c>
      <c r="L1980" s="91"/>
      <c r="M1980" s="53"/>
      <c r="N1980" s="91"/>
      <c r="O1980" s="91"/>
      <c r="P1980" s="36">
        <v>25</v>
      </c>
      <c r="Q1980" s="36" t="s">
        <v>395</v>
      </c>
      <c r="R1980" s="44">
        <v>355</v>
      </c>
      <c r="S1980" s="126">
        <v>2840</v>
      </c>
      <c r="T1980" s="126" cm="1">
        <f t="array" ref="T1980">_xlfn.IFS(Q1980="始業～就業（8:30～17:15）",R1980*7.75,Q1980="日の入り～日の出",R1980*12,Q1980="その他",S1980)</f>
        <v>2840</v>
      </c>
      <c r="U1980" s="35" t="s">
        <v>51</v>
      </c>
    </row>
    <row r="1981" spans="1:21" s="7" customFormat="1" ht="15" customHeight="1">
      <c r="A1981" s="91">
        <v>31</v>
      </c>
      <c r="B1981" s="31" t="s">
        <v>5152</v>
      </c>
      <c r="C1981" s="31" t="s">
        <v>5156</v>
      </c>
      <c r="D1981" s="29" t="s">
        <v>1327</v>
      </c>
      <c r="E1981" s="91">
        <v>1</v>
      </c>
      <c r="F1981" s="31" t="s">
        <v>5238</v>
      </c>
      <c r="G1981" s="26" t="s">
        <v>1403</v>
      </c>
      <c r="H1981" s="26"/>
      <c r="I1981" s="26" t="s">
        <v>45</v>
      </c>
      <c r="J1981" s="91">
        <v>1</v>
      </c>
      <c r="K1981" s="91">
        <v>1</v>
      </c>
      <c r="L1981" s="91"/>
      <c r="M1981" s="53"/>
      <c r="N1981" s="91"/>
      <c r="O1981" s="91"/>
      <c r="P1981" s="36">
        <v>40</v>
      </c>
      <c r="Q1981" s="36" t="s">
        <v>395</v>
      </c>
      <c r="R1981" s="44">
        <v>355</v>
      </c>
      <c r="S1981" s="126">
        <v>2840</v>
      </c>
      <c r="T1981" s="126" cm="1">
        <f t="array" ref="T1981">_xlfn.IFS(Q1981="始業～就業（8:30～17:15）",R1981*7.75,Q1981="日の入り～日の出",R1981*12,Q1981="その他",S1981)</f>
        <v>2840</v>
      </c>
      <c r="U1981" s="35" t="s">
        <v>4948</v>
      </c>
    </row>
    <row r="1982" spans="1:21" s="7" customFormat="1" ht="15" customHeight="1">
      <c r="A1982" s="91">
        <v>31</v>
      </c>
      <c r="B1982" s="31" t="s">
        <v>5152</v>
      </c>
      <c r="C1982" s="31" t="s">
        <v>5156</v>
      </c>
      <c r="D1982" s="29" t="s">
        <v>1327</v>
      </c>
      <c r="E1982" s="91">
        <v>1</v>
      </c>
      <c r="F1982" s="31" t="s">
        <v>5238</v>
      </c>
      <c r="G1982" s="26" t="s">
        <v>1404</v>
      </c>
      <c r="H1982" s="26"/>
      <c r="I1982" s="26" t="s">
        <v>45</v>
      </c>
      <c r="J1982" s="91">
        <v>12</v>
      </c>
      <c r="K1982" s="91">
        <v>24</v>
      </c>
      <c r="L1982" s="91" t="s">
        <v>5019</v>
      </c>
      <c r="M1982" s="53">
        <v>4</v>
      </c>
      <c r="N1982" s="91"/>
      <c r="O1982" s="91"/>
      <c r="P1982" s="36">
        <v>40</v>
      </c>
      <c r="Q1982" s="36" t="s">
        <v>395</v>
      </c>
      <c r="R1982" s="44">
        <v>355</v>
      </c>
      <c r="S1982" s="126">
        <v>2840</v>
      </c>
      <c r="T1982" s="126" cm="1">
        <f t="array" ref="T1982">_xlfn.IFS(Q1982="始業～就業（8:30～17:15）",R1982*7.75,Q1982="日の入り～日の出",R1982*12,Q1982="その他",S1982)</f>
        <v>2840</v>
      </c>
      <c r="U1982" s="35" t="s">
        <v>4948</v>
      </c>
    </row>
    <row r="1983" spans="1:21" s="7" customFormat="1" ht="15" customHeight="1">
      <c r="A1983" s="91">
        <v>31</v>
      </c>
      <c r="B1983" s="31" t="s">
        <v>5152</v>
      </c>
      <c r="C1983" s="31" t="s">
        <v>5156</v>
      </c>
      <c r="D1983" s="29" t="s">
        <v>1327</v>
      </c>
      <c r="E1983" s="91">
        <v>1</v>
      </c>
      <c r="F1983" s="31" t="s">
        <v>5238</v>
      </c>
      <c r="G1983" s="26" t="s">
        <v>1404</v>
      </c>
      <c r="H1983" s="26"/>
      <c r="I1983" s="26" t="s">
        <v>1405</v>
      </c>
      <c r="J1983" s="91">
        <v>2</v>
      </c>
      <c r="K1983" s="91">
        <v>2</v>
      </c>
      <c r="L1983" s="91" t="s">
        <v>5019</v>
      </c>
      <c r="M1983" s="53">
        <v>6</v>
      </c>
      <c r="N1983" s="91"/>
      <c r="O1983" s="91"/>
      <c r="P1983" s="36">
        <v>440</v>
      </c>
      <c r="Q1983" s="36" t="s">
        <v>395</v>
      </c>
      <c r="R1983" s="44">
        <v>355</v>
      </c>
      <c r="S1983" s="126">
        <v>1775</v>
      </c>
      <c r="T1983" s="126" cm="1">
        <f t="array" ref="T1983">_xlfn.IFS(Q1983="始業～就業（8:30～17:15）",R1983*7.75,Q1983="日の入り～日の出",R1983*12,Q1983="その他",S1983)</f>
        <v>1775</v>
      </c>
      <c r="U1983" s="35" t="s">
        <v>338</v>
      </c>
    </row>
    <row r="1984" spans="1:21" s="7" customFormat="1" ht="15" customHeight="1">
      <c r="A1984" s="91">
        <v>31</v>
      </c>
      <c r="B1984" s="31" t="s">
        <v>5152</v>
      </c>
      <c r="C1984" s="31" t="s">
        <v>5156</v>
      </c>
      <c r="D1984" s="29" t="s">
        <v>1327</v>
      </c>
      <c r="E1984" s="91">
        <v>1</v>
      </c>
      <c r="F1984" s="31" t="s">
        <v>5238</v>
      </c>
      <c r="G1984" s="26" t="s">
        <v>1404</v>
      </c>
      <c r="H1984" s="26"/>
      <c r="I1984" s="26" t="s">
        <v>1406</v>
      </c>
      <c r="J1984" s="91">
        <v>1</v>
      </c>
      <c r="K1984" s="91">
        <v>1</v>
      </c>
      <c r="L1984" s="91"/>
      <c r="M1984" s="53"/>
      <c r="N1984" s="91"/>
      <c r="O1984" s="91"/>
      <c r="P1984" s="36">
        <v>14</v>
      </c>
      <c r="Q1984" s="36" t="s">
        <v>395</v>
      </c>
      <c r="R1984" s="44">
        <v>355</v>
      </c>
      <c r="S1984" s="126">
        <v>2840</v>
      </c>
      <c r="T1984" s="126" cm="1">
        <f t="array" ref="T1984">_xlfn.IFS(Q1984="始業～就業（8:30～17:15）",R1984*7.75,Q1984="日の入り～日の出",R1984*12,Q1984="その他",S1984)</f>
        <v>2840</v>
      </c>
      <c r="U1984" s="35" t="s">
        <v>4966</v>
      </c>
    </row>
    <row r="1985" spans="1:21" s="7" customFormat="1" ht="15" customHeight="1">
      <c r="A1985" s="91">
        <v>31</v>
      </c>
      <c r="B1985" s="31" t="s">
        <v>5152</v>
      </c>
      <c r="C1985" s="31" t="s">
        <v>5156</v>
      </c>
      <c r="D1985" s="29" t="s">
        <v>1327</v>
      </c>
      <c r="E1985" s="91">
        <v>1</v>
      </c>
      <c r="F1985" s="31" t="s">
        <v>5238</v>
      </c>
      <c r="G1985" s="26" t="s">
        <v>1407</v>
      </c>
      <c r="H1985" s="26"/>
      <c r="I1985" s="26" t="s">
        <v>45</v>
      </c>
      <c r="J1985" s="91">
        <v>6</v>
      </c>
      <c r="K1985" s="91">
        <v>6</v>
      </c>
      <c r="L1985" s="91"/>
      <c r="M1985" s="53"/>
      <c r="N1985" s="91"/>
      <c r="O1985" s="91"/>
      <c r="P1985" s="36">
        <v>40</v>
      </c>
      <c r="Q1985" s="36" t="s">
        <v>395</v>
      </c>
      <c r="R1985" s="44">
        <v>355</v>
      </c>
      <c r="S1985" s="126">
        <v>2840</v>
      </c>
      <c r="T1985" s="126" cm="1">
        <f t="array" ref="T1985">_xlfn.IFS(Q1985="始業～就業（8:30～17:15）",R1985*7.75,Q1985="日の入り～日の出",R1985*12,Q1985="その他",S1985)</f>
        <v>2840</v>
      </c>
      <c r="U1985" s="35" t="s">
        <v>4948</v>
      </c>
    </row>
    <row r="1986" spans="1:21" s="7" customFormat="1" ht="15" customHeight="1">
      <c r="A1986" s="91">
        <v>31</v>
      </c>
      <c r="B1986" s="31" t="s">
        <v>5152</v>
      </c>
      <c r="C1986" s="31" t="s">
        <v>5156</v>
      </c>
      <c r="D1986" s="29" t="s">
        <v>1327</v>
      </c>
      <c r="E1986" s="91">
        <v>1</v>
      </c>
      <c r="F1986" s="31" t="s">
        <v>5238</v>
      </c>
      <c r="G1986" s="26" t="s">
        <v>1408</v>
      </c>
      <c r="H1986" s="26"/>
      <c r="I1986" s="26" t="s">
        <v>45</v>
      </c>
      <c r="J1986" s="91">
        <v>4</v>
      </c>
      <c r="K1986" s="91">
        <v>4</v>
      </c>
      <c r="L1986" s="91"/>
      <c r="M1986" s="53"/>
      <c r="N1986" s="91"/>
      <c r="O1986" s="91"/>
      <c r="P1986" s="36">
        <v>40</v>
      </c>
      <c r="Q1986" s="36" t="s">
        <v>395</v>
      </c>
      <c r="R1986" s="44">
        <v>355</v>
      </c>
      <c r="S1986" s="126">
        <v>2840</v>
      </c>
      <c r="T1986" s="126" cm="1">
        <f t="array" ref="T1986">_xlfn.IFS(Q1986="始業～就業（8:30～17:15）",R1986*7.75,Q1986="日の入り～日の出",R1986*12,Q1986="その他",S1986)</f>
        <v>2840</v>
      </c>
      <c r="U1986" s="35" t="s">
        <v>4948</v>
      </c>
    </row>
    <row r="1987" spans="1:21" s="7" customFormat="1" ht="15" customHeight="1">
      <c r="A1987" s="91">
        <v>31</v>
      </c>
      <c r="B1987" s="31" t="s">
        <v>5152</v>
      </c>
      <c r="C1987" s="31" t="s">
        <v>5156</v>
      </c>
      <c r="D1987" s="29" t="s">
        <v>1327</v>
      </c>
      <c r="E1987" s="91">
        <v>1</v>
      </c>
      <c r="F1987" s="31" t="s">
        <v>5238</v>
      </c>
      <c r="G1987" s="26" t="s">
        <v>1409</v>
      </c>
      <c r="H1987" s="26"/>
      <c r="I1987" s="26" t="s">
        <v>45</v>
      </c>
      <c r="J1987" s="91">
        <v>2</v>
      </c>
      <c r="K1987" s="91">
        <v>2</v>
      </c>
      <c r="L1987" s="91"/>
      <c r="M1987" s="53"/>
      <c r="N1987" s="91"/>
      <c r="O1987" s="91"/>
      <c r="P1987" s="36">
        <v>40</v>
      </c>
      <c r="Q1987" s="36" t="s">
        <v>395</v>
      </c>
      <c r="R1987" s="44">
        <v>355</v>
      </c>
      <c r="S1987" s="126">
        <v>2840</v>
      </c>
      <c r="T1987" s="126" cm="1">
        <f t="array" ref="T1987">_xlfn.IFS(Q1987="始業～就業（8:30～17:15）",R1987*7.75,Q1987="日の入り～日の出",R1987*12,Q1987="その他",S1987)</f>
        <v>2840</v>
      </c>
      <c r="U1987" s="35" t="s">
        <v>4948</v>
      </c>
    </row>
    <row r="1988" spans="1:21" s="7" customFormat="1" ht="15" customHeight="1">
      <c r="A1988" s="91">
        <v>31</v>
      </c>
      <c r="B1988" s="31" t="s">
        <v>5152</v>
      </c>
      <c r="C1988" s="31" t="s">
        <v>5156</v>
      </c>
      <c r="D1988" s="29" t="s">
        <v>1327</v>
      </c>
      <c r="E1988" s="91">
        <v>1</v>
      </c>
      <c r="F1988" s="31" t="s">
        <v>5239</v>
      </c>
      <c r="G1988" s="26" t="s">
        <v>1410</v>
      </c>
      <c r="H1988" s="26"/>
      <c r="I1988" s="26" t="s">
        <v>45</v>
      </c>
      <c r="J1988" s="91">
        <v>56</v>
      </c>
      <c r="K1988" s="91">
        <v>112</v>
      </c>
      <c r="L1988" s="91"/>
      <c r="M1988" s="53"/>
      <c r="N1988" s="91"/>
      <c r="O1988" s="91"/>
      <c r="P1988" s="36">
        <v>40</v>
      </c>
      <c r="Q1988" s="36" t="s">
        <v>395</v>
      </c>
      <c r="R1988" s="44">
        <v>328</v>
      </c>
      <c r="S1988" s="126">
        <v>2624</v>
      </c>
      <c r="T1988" s="126" cm="1">
        <f t="array" ref="T1988">_xlfn.IFS(Q1988="始業～就業（8:30～17:15）",R1988*7.75,Q1988="日の入り～日の出",R1988*12,Q1988="その他",S1988)</f>
        <v>2624</v>
      </c>
      <c r="U1988" s="35" t="s">
        <v>4948</v>
      </c>
    </row>
    <row r="1989" spans="1:21" s="7" customFormat="1" ht="15" customHeight="1">
      <c r="A1989" s="91">
        <v>31</v>
      </c>
      <c r="B1989" s="31" t="s">
        <v>5152</v>
      </c>
      <c r="C1989" s="31" t="s">
        <v>5156</v>
      </c>
      <c r="D1989" s="29" t="s">
        <v>1327</v>
      </c>
      <c r="E1989" s="91">
        <v>1</v>
      </c>
      <c r="F1989" s="31" t="s">
        <v>5239</v>
      </c>
      <c r="G1989" s="26" t="s">
        <v>1410</v>
      </c>
      <c r="H1989" s="26"/>
      <c r="I1989" s="26" t="s">
        <v>403</v>
      </c>
      <c r="J1989" s="91">
        <v>16</v>
      </c>
      <c r="K1989" s="91">
        <v>32</v>
      </c>
      <c r="L1989" s="91"/>
      <c r="M1989" s="53"/>
      <c r="N1989" s="91"/>
      <c r="O1989" s="91"/>
      <c r="P1989" s="36">
        <v>35</v>
      </c>
      <c r="Q1989" s="36" t="s">
        <v>395</v>
      </c>
      <c r="R1989" s="44">
        <v>328</v>
      </c>
      <c r="S1989" s="126">
        <v>2624</v>
      </c>
      <c r="T1989" s="126" cm="1">
        <f t="array" ref="T1989">_xlfn.IFS(Q1989="始業～就業（8:30～17:15）",R1989*7.75,Q1989="日の入り～日の出",R1989*12,Q1989="その他",S1989)</f>
        <v>2624</v>
      </c>
      <c r="U1989" s="35" t="s">
        <v>56</v>
      </c>
    </row>
    <row r="1990" spans="1:21" s="7" customFormat="1" ht="15" customHeight="1">
      <c r="A1990" s="91">
        <v>31</v>
      </c>
      <c r="B1990" s="31" t="s">
        <v>5152</v>
      </c>
      <c r="C1990" s="31" t="s">
        <v>5156</v>
      </c>
      <c r="D1990" s="29" t="s">
        <v>1327</v>
      </c>
      <c r="E1990" s="91">
        <v>1</v>
      </c>
      <c r="F1990" s="31" t="s">
        <v>5239</v>
      </c>
      <c r="G1990" s="26" t="s">
        <v>1411</v>
      </c>
      <c r="H1990" s="26"/>
      <c r="I1990" s="26" t="s">
        <v>98</v>
      </c>
      <c r="J1990" s="91">
        <v>2</v>
      </c>
      <c r="K1990" s="91">
        <v>2</v>
      </c>
      <c r="L1990" s="91"/>
      <c r="M1990" s="53"/>
      <c r="N1990" s="91"/>
      <c r="O1990" s="91"/>
      <c r="P1990" s="36">
        <v>21</v>
      </c>
      <c r="Q1990" s="36" t="s">
        <v>395</v>
      </c>
      <c r="R1990" s="44">
        <v>328</v>
      </c>
      <c r="S1990" s="126">
        <v>2624</v>
      </c>
      <c r="T1990" s="126" cm="1">
        <f t="array" ref="T1990">_xlfn.IFS(Q1990="始業～就業（8:30～17:15）",R1990*7.75,Q1990="日の入り～日の出",R1990*12,Q1990="その他",S1990)</f>
        <v>2624</v>
      </c>
      <c r="U1990" s="35" t="s">
        <v>336</v>
      </c>
    </row>
    <row r="1991" spans="1:21" s="7" customFormat="1" ht="15" customHeight="1">
      <c r="A1991" s="91">
        <v>31</v>
      </c>
      <c r="B1991" s="31" t="s">
        <v>5152</v>
      </c>
      <c r="C1991" s="31" t="s">
        <v>5156</v>
      </c>
      <c r="D1991" s="29" t="s">
        <v>1327</v>
      </c>
      <c r="E1991" s="91">
        <v>1</v>
      </c>
      <c r="F1991" s="31" t="s">
        <v>5239</v>
      </c>
      <c r="G1991" s="26" t="s">
        <v>1412</v>
      </c>
      <c r="H1991" s="26"/>
      <c r="I1991" s="26" t="s">
        <v>98</v>
      </c>
      <c r="J1991" s="91">
        <v>1</v>
      </c>
      <c r="K1991" s="91">
        <v>1</v>
      </c>
      <c r="L1991" s="91"/>
      <c r="M1991" s="53"/>
      <c r="N1991" s="91"/>
      <c r="O1991" s="91"/>
      <c r="P1991" s="36">
        <v>21</v>
      </c>
      <c r="Q1991" s="36" t="s">
        <v>395</v>
      </c>
      <c r="R1991" s="44">
        <v>328</v>
      </c>
      <c r="S1991" s="126">
        <v>2624</v>
      </c>
      <c r="T1991" s="126" cm="1">
        <f t="array" ref="T1991">_xlfn.IFS(Q1991="始業～就業（8:30～17:15）",R1991*7.75,Q1991="日の入り～日の出",R1991*12,Q1991="その他",S1991)</f>
        <v>2624</v>
      </c>
      <c r="U1991" s="35" t="s">
        <v>336</v>
      </c>
    </row>
    <row r="1992" spans="1:21" s="7" customFormat="1" ht="15" customHeight="1">
      <c r="A1992" s="91">
        <v>31</v>
      </c>
      <c r="B1992" s="31" t="s">
        <v>5152</v>
      </c>
      <c r="C1992" s="31" t="s">
        <v>5156</v>
      </c>
      <c r="D1992" s="29" t="s">
        <v>1327</v>
      </c>
      <c r="E1992" s="91">
        <v>1</v>
      </c>
      <c r="F1992" s="31" t="s">
        <v>5239</v>
      </c>
      <c r="G1992" s="26" t="s">
        <v>1412</v>
      </c>
      <c r="H1992" s="26"/>
      <c r="I1992" s="26" t="s">
        <v>52</v>
      </c>
      <c r="J1992" s="91">
        <v>2</v>
      </c>
      <c r="K1992" s="91">
        <v>2</v>
      </c>
      <c r="L1992" s="91"/>
      <c r="M1992" s="53"/>
      <c r="N1992" s="91"/>
      <c r="O1992" s="91"/>
      <c r="P1992" s="36">
        <v>25</v>
      </c>
      <c r="Q1992" s="36" t="s">
        <v>395</v>
      </c>
      <c r="R1992" s="44">
        <v>328</v>
      </c>
      <c r="S1992" s="126">
        <v>2624</v>
      </c>
      <c r="T1992" s="126" cm="1">
        <f t="array" ref="T1992">_xlfn.IFS(Q1992="始業～就業（8:30～17:15）",R1992*7.75,Q1992="日の入り～日の出",R1992*12,Q1992="その他",S1992)</f>
        <v>2624</v>
      </c>
      <c r="U1992" s="35" t="s">
        <v>51</v>
      </c>
    </row>
    <row r="1993" spans="1:21" s="7" customFormat="1" ht="15" customHeight="1">
      <c r="A1993" s="91">
        <v>31</v>
      </c>
      <c r="B1993" s="31" t="s">
        <v>5152</v>
      </c>
      <c r="C1993" s="31" t="s">
        <v>5156</v>
      </c>
      <c r="D1993" s="29" t="s">
        <v>1327</v>
      </c>
      <c r="E1993" s="91">
        <v>1</v>
      </c>
      <c r="F1993" s="31" t="s">
        <v>5239</v>
      </c>
      <c r="G1993" s="26" t="s">
        <v>1413</v>
      </c>
      <c r="H1993" s="26"/>
      <c r="I1993" s="26" t="s">
        <v>98</v>
      </c>
      <c r="J1993" s="91">
        <v>1</v>
      </c>
      <c r="K1993" s="91">
        <v>1</v>
      </c>
      <c r="L1993" s="91"/>
      <c r="M1993" s="53"/>
      <c r="N1993" s="91"/>
      <c r="O1993" s="91"/>
      <c r="P1993" s="36">
        <v>21</v>
      </c>
      <c r="Q1993" s="36" t="s">
        <v>395</v>
      </c>
      <c r="R1993" s="44">
        <v>328</v>
      </c>
      <c r="S1993" s="126">
        <v>2624</v>
      </c>
      <c r="T1993" s="126" cm="1">
        <f t="array" ref="T1993">_xlfn.IFS(Q1993="始業～就業（8:30～17:15）",R1993*7.75,Q1993="日の入り～日の出",R1993*12,Q1993="その他",S1993)</f>
        <v>2624</v>
      </c>
      <c r="U1993" s="35" t="s">
        <v>336</v>
      </c>
    </row>
    <row r="1994" spans="1:21" s="7" customFormat="1" ht="15" customHeight="1">
      <c r="A1994" s="91">
        <v>31</v>
      </c>
      <c r="B1994" s="31" t="s">
        <v>5152</v>
      </c>
      <c r="C1994" s="31" t="s">
        <v>5156</v>
      </c>
      <c r="D1994" s="29" t="s">
        <v>1327</v>
      </c>
      <c r="E1994" s="91">
        <v>1</v>
      </c>
      <c r="F1994" s="31" t="s">
        <v>5239</v>
      </c>
      <c r="G1994" s="26" t="s">
        <v>1413</v>
      </c>
      <c r="H1994" s="26"/>
      <c r="I1994" s="26" t="s">
        <v>52</v>
      </c>
      <c r="J1994" s="91">
        <v>3</v>
      </c>
      <c r="K1994" s="91">
        <v>3</v>
      </c>
      <c r="L1994" s="91"/>
      <c r="M1994" s="53"/>
      <c r="N1994" s="91"/>
      <c r="O1994" s="91"/>
      <c r="P1994" s="36">
        <v>25</v>
      </c>
      <c r="Q1994" s="36" t="s">
        <v>395</v>
      </c>
      <c r="R1994" s="44">
        <v>328</v>
      </c>
      <c r="S1994" s="126">
        <v>2624</v>
      </c>
      <c r="T1994" s="126" cm="1">
        <f t="array" ref="T1994">_xlfn.IFS(Q1994="始業～就業（8:30～17:15）",R1994*7.75,Q1994="日の入り～日の出",R1994*12,Q1994="その他",S1994)</f>
        <v>2624</v>
      </c>
      <c r="U1994" s="35" t="s">
        <v>51</v>
      </c>
    </row>
    <row r="1995" spans="1:21" s="7" customFormat="1" ht="15" customHeight="1">
      <c r="A1995" s="91">
        <v>31</v>
      </c>
      <c r="B1995" s="31" t="s">
        <v>5152</v>
      </c>
      <c r="C1995" s="31" t="s">
        <v>5156</v>
      </c>
      <c r="D1995" s="29" t="s">
        <v>1327</v>
      </c>
      <c r="E1995" s="91">
        <v>1</v>
      </c>
      <c r="F1995" s="31" t="s">
        <v>5239</v>
      </c>
      <c r="G1995" s="26" t="s">
        <v>1414</v>
      </c>
      <c r="H1995" s="26"/>
      <c r="I1995" s="26" t="s">
        <v>52</v>
      </c>
      <c r="J1995" s="91">
        <v>2</v>
      </c>
      <c r="K1995" s="91">
        <v>2</v>
      </c>
      <c r="L1995" s="91"/>
      <c r="M1995" s="53"/>
      <c r="N1995" s="91"/>
      <c r="O1995" s="91"/>
      <c r="P1995" s="36">
        <v>25</v>
      </c>
      <c r="Q1995" s="36" t="s">
        <v>395</v>
      </c>
      <c r="R1995" s="44">
        <v>328</v>
      </c>
      <c r="S1995" s="126">
        <v>2624</v>
      </c>
      <c r="T1995" s="126" cm="1">
        <f t="array" ref="T1995">_xlfn.IFS(Q1995="始業～就業（8:30～17:15）",R1995*7.75,Q1995="日の入り～日の出",R1995*12,Q1995="その他",S1995)</f>
        <v>2624</v>
      </c>
      <c r="U1995" s="35" t="s">
        <v>51</v>
      </c>
    </row>
    <row r="1996" spans="1:21" s="7" customFormat="1" ht="15" customHeight="1">
      <c r="A1996" s="91">
        <v>31</v>
      </c>
      <c r="B1996" s="31" t="s">
        <v>5152</v>
      </c>
      <c r="C1996" s="31" t="s">
        <v>5156</v>
      </c>
      <c r="D1996" s="29" t="s">
        <v>1327</v>
      </c>
      <c r="E1996" s="91">
        <v>1</v>
      </c>
      <c r="F1996" s="31" t="s">
        <v>5239</v>
      </c>
      <c r="G1996" s="26" t="s">
        <v>1415</v>
      </c>
      <c r="H1996" s="26"/>
      <c r="I1996" s="26" t="s">
        <v>45</v>
      </c>
      <c r="J1996" s="91">
        <v>1</v>
      </c>
      <c r="K1996" s="91">
        <v>1</v>
      </c>
      <c r="L1996" s="91"/>
      <c r="M1996" s="53"/>
      <c r="N1996" s="91"/>
      <c r="O1996" s="91"/>
      <c r="P1996" s="36">
        <v>40</v>
      </c>
      <c r="Q1996" s="36" t="s">
        <v>395</v>
      </c>
      <c r="R1996" s="44">
        <v>10</v>
      </c>
      <c r="S1996" s="126">
        <v>10</v>
      </c>
      <c r="T1996" s="126" cm="1">
        <f t="array" ref="T1996">_xlfn.IFS(Q1996="始業～就業（8:30～17:15）",R1996*7.75,Q1996="日の入り～日の出",R1996*12,Q1996="その他",S1996)</f>
        <v>10</v>
      </c>
      <c r="U1996" s="35" t="s">
        <v>4948</v>
      </c>
    </row>
    <row r="1997" spans="1:21" s="7" customFormat="1" ht="15" customHeight="1">
      <c r="A1997" s="91">
        <v>31</v>
      </c>
      <c r="B1997" s="31" t="s">
        <v>5152</v>
      </c>
      <c r="C1997" s="31" t="s">
        <v>5156</v>
      </c>
      <c r="D1997" s="29" t="s">
        <v>1327</v>
      </c>
      <c r="E1997" s="91">
        <v>1</v>
      </c>
      <c r="F1997" s="31" t="s">
        <v>5249</v>
      </c>
      <c r="G1997" s="26" t="s">
        <v>1416</v>
      </c>
      <c r="H1997" s="26"/>
      <c r="I1997" s="26" t="s">
        <v>98</v>
      </c>
      <c r="J1997" s="91">
        <v>1</v>
      </c>
      <c r="K1997" s="91">
        <v>1</v>
      </c>
      <c r="L1997" s="91"/>
      <c r="M1997" s="53"/>
      <c r="N1997" s="91"/>
      <c r="O1997" s="91"/>
      <c r="P1997" s="36">
        <v>21</v>
      </c>
      <c r="Q1997" s="36" t="s">
        <v>395</v>
      </c>
      <c r="R1997" s="44">
        <v>357</v>
      </c>
      <c r="S1997" s="126">
        <v>1785</v>
      </c>
      <c r="T1997" s="126" cm="1">
        <f t="array" ref="T1997">_xlfn.IFS(Q1997="始業～就業（8:30～17:15）",R1997*7.75,Q1997="日の入り～日の出",R1997*12,Q1997="その他",S1997)</f>
        <v>1785</v>
      </c>
      <c r="U1997" s="35" t="s">
        <v>336</v>
      </c>
    </row>
    <row r="1998" spans="1:21" s="7" customFormat="1" ht="15" customHeight="1">
      <c r="A1998" s="91">
        <v>31</v>
      </c>
      <c r="B1998" s="31" t="s">
        <v>5152</v>
      </c>
      <c r="C1998" s="31" t="s">
        <v>5156</v>
      </c>
      <c r="D1998" s="29" t="s">
        <v>1327</v>
      </c>
      <c r="E1998" s="91">
        <v>1</v>
      </c>
      <c r="F1998" s="31" t="s">
        <v>5249</v>
      </c>
      <c r="G1998" s="26" t="s">
        <v>1417</v>
      </c>
      <c r="H1998" s="26"/>
      <c r="I1998" s="26" t="s">
        <v>52</v>
      </c>
      <c r="J1998" s="91">
        <v>2</v>
      </c>
      <c r="K1998" s="91">
        <v>2</v>
      </c>
      <c r="L1998" s="91"/>
      <c r="M1998" s="53"/>
      <c r="N1998" s="91"/>
      <c r="O1998" s="91"/>
      <c r="P1998" s="36">
        <v>25</v>
      </c>
      <c r="Q1998" s="36" t="s">
        <v>395</v>
      </c>
      <c r="R1998" s="44">
        <v>357</v>
      </c>
      <c r="S1998" s="126">
        <v>1785</v>
      </c>
      <c r="T1998" s="126" cm="1">
        <f t="array" ref="T1998">_xlfn.IFS(Q1998="始業～就業（8:30～17:15）",R1998*7.75,Q1998="日の入り～日の出",R1998*12,Q1998="その他",S1998)</f>
        <v>1785</v>
      </c>
      <c r="U1998" s="35" t="s">
        <v>51</v>
      </c>
    </row>
    <row r="1999" spans="1:21" s="7" customFormat="1" ht="15" customHeight="1">
      <c r="A1999" s="91">
        <v>31</v>
      </c>
      <c r="B1999" s="31" t="s">
        <v>5152</v>
      </c>
      <c r="C1999" s="31" t="s">
        <v>5156</v>
      </c>
      <c r="D1999" s="29" t="s">
        <v>1327</v>
      </c>
      <c r="E1999" s="91">
        <v>1</v>
      </c>
      <c r="F1999" s="31" t="s">
        <v>5249</v>
      </c>
      <c r="G1999" s="26" t="s">
        <v>1417</v>
      </c>
      <c r="H1999" s="26"/>
      <c r="I1999" s="26" t="s">
        <v>45</v>
      </c>
      <c r="J1999" s="91">
        <v>2</v>
      </c>
      <c r="K1999" s="91">
        <v>2</v>
      </c>
      <c r="L1999" s="91"/>
      <c r="M1999" s="53"/>
      <c r="N1999" s="91"/>
      <c r="O1999" s="91"/>
      <c r="P1999" s="36">
        <v>40</v>
      </c>
      <c r="Q1999" s="36" t="s">
        <v>395</v>
      </c>
      <c r="R1999" s="44">
        <v>357</v>
      </c>
      <c r="S1999" s="126">
        <v>1785</v>
      </c>
      <c r="T1999" s="126" cm="1">
        <f t="array" ref="T1999">_xlfn.IFS(Q1999="始業～就業（8:30～17:15）",R1999*7.75,Q1999="日の入り～日の出",R1999*12,Q1999="その他",S1999)</f>
        <v>1785</v>
      </c>
      <c r="U1999" s="35" t="s">
        <v>4948</v>
      </c>
    </row>
    <row r="2000" spans="1:21" s="7" customFormat="1" ht="15" customHeight="1">
      <c r="A2000" s="91">
        <v>31</v>
      </c>
      <c r="B2000" s="31" t="s">
        <v>5152</v>
      </c>
      <c r="C2000" s="31" t="s">
        <v>5156</v>
      </c>
      <c r="D2000" s="29" t="s">
        <v>1327</v>
      </c>
      <c r="E2000" s="91">
        <v>1</v>
      </c>
      <c r="F2000" s="31" t="s">
        <v>5249</v>
      </c>
      <c r="G2000" s="26" t="s">
        <v>1418</v>
      </c>
      <c r="H2000" s="26"/>
      <c r="I2000" s="26" t="s">
        <v>52</v>
      </c>
      <c r="J2000" s="91">
        <v>2</v>
      </c>
      <c r="K2000" s="91">
        <v>2</v>
      </c>
      <c r="L2000" s="91"/>
      <c r="M2000" s="53"/>
      <c r="N2000" s="91"/>
      <c r="O2000" s="91"/>
      <c r="P2000" s="36">
        <v>25</v>
      </c>
      <c r="Q2000" s="36" t="s">
        <v>395</v>
      </c>
      <c r="R2000" s="44">
        <v>357</v>
      </c>
      <c r="S2000" s="126">
        <v>1785</v>
      </c>
      <c r="T2000" s="126" cm="1">
        <f t="array" ref="T2000">_xlfn.IFS(Q2000="始業～就業（8:30～17:15）",R2000*7.75,Q2000="日の入り～日の出",R2000*12,Q2000="その他",S2000)</f>
        <v>1785</v>
      </c>
      <c r="U2000" s="35" t="s">
        <v>51</v>
      </c>
    </row>
    <row r="2001" spans="1:21" s="7" customFormat="1" ht="15" customHeight="1">
      <c r="A2001" s="91">
        <v>31</v>
      </c>
      <c r="B2001" s="31" t="s">
        <v>5152</v>
      </c>
      <c r="C2001" s="31" t="s">
        <v>5156</v>
      </c>
      <c r="D2001" s="29" t="s">
        <v>1327</v>
      </c>
      <c r="E2001" s="91">
        <v>1</v>
      </c>
      <c r="F2001" s="31" t="s">
        <v>5249</v>
      </c>
      <c r="G2001" s="26" t="s">
        <v>1418</v>
      </c>
      <c r="H2001" s="26"/>
      <c r="I2001" s="26" t="s">
        <v>45</v>
      </c>
      <c r="J2001" s="91">
        <v>2</v>
      </c>
      <c r="K2001" s="91">
        <v>2</v>
      </c>
      <c r="L2001" s="91"/>
      <c r="M2001" s="53"/>
      <c r="N2001" s="91"/>
      <c r="O2001" s="91"/>
      <c r="P2001" s="36">
        <v>40</v>
      </c>
      <c r="Q2001" s="36" t="s">
        <v>395</v>
      </c>
      <c r="R2001" s="44">
        <v>357</v>
      </c>
      <c r="S2001" s="126">
        <v>1785</v>
      </c>
      <c r="T2001" s="126" cm="1">
        <f t="array" ref="T2001">_xlfn.IFS(Q2001="始業～就業（8:30～17:15）",R2001*7.75,Q2001="日の入り～日の出",R2001*12,Q2001="その他",S2001)</f>
        <v>1785</v>
      </c>
      <c r="U2001" s="35" t="s">
        <v>4948</v>
      </c>
    </row>
    <row r="2002" spans="1:21" s="7" customFormat="1" ht="15" customHeight="1">
      <c r="A2002" s="91">
        <v>31</v>
      </c>
      <c r="B2002" s="31" t="s">
        <v>5152</v>
      </c>
      <c r="C2002" s="31" t="s">
        <v>5156</v>
      </c>
      <c r="D2002" s="29" t="s">
        <v>1327</v>
      </c>
      <c r="E2002" s="91">
        <v>1</v>
      </c>
      <c r="F2002" s="31" t="s">
        <v>5249</v>
      </c>
      <c r="G2002" s="26" t="s">
        <v>1419</v>
      </c>
      <c r="H2002" s="26"/>
      <c r="I2002" s="26" t="s">
        <v>52</v>
      </c>
      <c r="J2002" s="91">
        <v>2</v>
      </c>
      <c r="K2002" s="91">
        <v>2</v>
      </c>
      <c r="L2002" s="91"/>
      <c r="M2002" s="53"/>
      <c r="N2002" s="91"/>
      <c r="O2002" s="91"/>
      <c r="P2002" s="36">
        <v>25</v>
      </c>
      <c r="Q2002" s="36" t="s">
        <v>395</v>
      </c>
      <c r="R2002" s="44">
        <v>357</v>
      </c>
      <c r="S2002" s="126">
        <v>1785</v>
      </c>
      <c r="T2002" s="126" cm="1">
        <f t="array" ref="T2002">_xlfn.IFS(Q2002="始業～就業（8:30～17:15）",R2002*7.75,Q2002="日の入り～日の出",R2002*12,Q2002="その他",S2002)</f>
        <v>1785</v>
      </c>
      <c r="U2002" s="35" t="s">
        <v>51</v>
      </c>
    </row>
    <row r="2003" spans="1:21" s="7" customFormat="1" ht="15" customHeight="1">
      <c r="A2003" s="91">
        <v>31</v>
      </c>
      <c r="B2003" s="31" t="s">
        <v>5152</v>
      </c>
      <c r="C2003" s="31" t="s">
        <v>5156</v>
      </c>
      <c r="D2003" s="29" t="s">
        <v>1327</v>
      </c>
      <c r="E2003" s="91">
        <v>1</v>
      </c>
      <c r="F2003" s="31" t="s">
        <v>5249</v>
      </c>
      <c r="G2003" s="26" t="s">
        <v>1419</v>
      </c>
      <c r="H2003" s="26"/>
      <c r="I2003" s="26" t="s">
        <v>175</v>
      </c>
      <c r="J2003" s="91">
        <v>1</v>
      </c>
      <c r="K2003" s="91">
        <v>1</v>
      </c>
      <c r="L2003" s="91"/>
      <c r="M2003" s="53"/>
      <c r="N2003" s="91"/>
      <c r="O2003" s="91"/>
      <c r="P2003" s="36">
        <v>20</v>
      </c>
      <c r="Q2003" s="36" t="s">
        <v>395</v>
      </c>
      <c r="R2003" s="44">
        <v>357</v>
      </c>
      <c r="S2003" s="126">
        <v>1785</v>
      </c>
      <c r="T2003" s="126" cm="1">
        <f t="array" ref="T2003">_xlfn.IFS(Q2003="始業～就業（8:30～17:15）",R2003*7.75,Q2003="日の入り～日の出",R2003*12,Q2003="その他",S2003)</f>
        <v>1785</v>
      </c>
      <c r="U2003" s="35" t="s">
        <v>235</v>
      </c>
    </row>
    <row r="2004" spans="1:21" s="7" customFormat="1" ht="15" customHeight="1">
      <c r="A2004" s="91">
        <v>31</v>
      </c>
      <c r="B2004" s="31" t="s">
        <v>5152</v>
      </c>
      <c r="C2004" s="31" t="s">
        <v>5156</v>
      </c>
      <c r="D2004" s="29" t="s">
        <v>1327</v>
      </c>
      <c r="E2004" s="91">
        <v>1</v>
      </c>
      <c r="F2004" s="31" t="s">
        <v>5249</v>
      </c>
      <c r="G2004" s="26" t="s">
        <v>1420</v>
      </c>
      <c r="H2004" s="26"/>
      <c r="I2004" s="26" t="s">
        <v>52</v>
      </c>
      <c r="J2004" s="91">
        <v>1</v>
      </c>
      <c r="K2004" s="91">
        <v>1</v>
      </c>
      <c r="L2004" s="91"/>
      <c r="M2004" s="53"/>
      <c r="N2004" s="91"/>
      <c r="O2004" s="91"/>
      <c r="P2004" s="36">
        <v>25</v>
      </c>
      <c r="Q2004" s="36" t="s">
        <v>395</v>
      </c>
      <c r="R2004" s="44">
        <v>357</v>
      </c>
      <c r="S2004" s="126">
        <v>1785</v>
      </c>
      <c r="T2004" s="126" cm="1">
        <f t="array" ref="T2004">_xlfn.IFS(Q2004="始業～就業（8:30～17:15）",R2004*7.75,Q2004="日の入り～日の出",R2004*12,Q2004="その他",S2004)</f>
        <v>1785</v>
      </c>
      <c r="U2004" s="35" t="s">
        <v>51</v>
      </c>
    </row>
    <row r="2005" spans="1:21" s="7" customFormat="1" ht="15" customHeight="1">
      <c r="A2005" s="91">
        <v>31</v>
      </c>
      <c r="B2005" s="31" t="s">
        <v>5152</v>
      </c>
      <c r="C2005" s="31" t="s">
        <v>5156</v>
      </c>
      <c r="D2005" s="29" t="s">
        <v>1327</v>
      </c>
      <c r="E2005" s="91">
        <v>1</v>
      </c>
      <c r="F2005" s="31" t="s">
        <v>5249</v>
      </c>
      <c r="G2005" s="26" t="s">
        <v>1421</v>
      </c>
      <c r="H2005" s="26"/>
      <c r="I2005" s="26" t="s">
        <v>98</v>
      </c>
      <c r="J2005" s="91">
        <v>1</v>
      </c>
      <c r="K2005" s="91">
        <v>1</v>
      </c>
      <c r="L2005" s="91"/>
      <c r="M2005" s="53"/>
      <c r="N2005" s="91"/>
      <c r="O2005" s="91"/>
      <c r="P2005" s="36">
        <v>21</v>
      </c>
      <c r="Q2005" s="36" t="s">
        <v>395</v>
      </c>
      <c r="R2005" s="44">
        <v>357</v>
      </c>
      <c r="S2005" s="126">
        <v>1785</v>
      </c>
      <c r="T2005" s="126" cm="1">
        <f t="array" ref="T2005">_xlfn.IFS(Q2005="始業～就業（8:30～17:15）",R2005*7.75,Q2005="日の入り～日の出",R2005*12,Q2005="その他",S2005)</f>
        <v>1785</v>
      </c>
      <c r="U2005" s="35" t="s">
        <v>336</v>
      </c>
    </row>
    <row r="2006" spans="1:21" s="7" customFormat="1" ht="15" customHeight="1">
      <c r="A2006" s="91">
        <v>31</v>
      </c>
      <c r="B2006" s="31" t="s">
        <v>5152</v>
      </c>
      <c r="C2006" s="31" t="s">
        <v>5156</v>
      </c>
      <c r="D2006" s="29" t="s">
        <v>1327</v>
      </c>
      <c r="E2006" s="91">
        <v>1</v>
      </c>
      <c r="F2006" s="31" t="s">
        <v>5249</v>
      </c>
      <c r="G2006" s="26" t="s">
        <v>1422</v>
      </c>
      <c r="H2006" s="26"/>
      <c r="I2006" s="26" t="s">
        <v>52</v>
      </c>
      <c r="J2006" s="91">
        <v>2</v>
      </c>
      <c r="K2006" s="91">
        <v>2</v>
      </c>
      <c r="L2006" s="91"/>
      <c r="M2006" s="53"/>
      <c r="N2006" s="91"/>
      <c r="O2006" s="91"/>
      <c r="P2006" s="36">
        <v>25</v>
      </c>
      <c r="Q2006" s="36" t="s">
        <v>395</v>
      </c>
      <c r="R2006" s="44">
        <v>357</v>
      </c>
      <c r="S2006" s="126">
        <v>1785</v>
      </c>
      <c r="T2006" s="126" cm="1">
        <f t="array" ref="T2006">_xlfn.IFS(Q2006="始業～就業（8:30～17:15）",R2006*7.75,Q2006="日の入り～日の出",R2006*12,Q2006="その他",S2006)</f>
        <v>1785</v>
      </c>
      <c r="U2006" s="35" t="s">
        <v>51</v>
      </c>
    </row>
    <row r="2007" spans="1:21" s="7" customFormat="1" ht="15" customHeight="1">
      <c r="A2007" s="91">
        <v>31</v>
      </c>
      <c r="B2007" s="31" t="s">
        <v>5152</v>
      </c>
      <c r="C2007" s="31" t="s">
        <v>5156</v>
      </c>
      <c r="D2007" s="29" t="s">
        <v>1327</v>
      </c>
      <c r="E2007" s="91">
        <v>1</v>
      </c>
      <c r="F2007" s="31" t="s">
        <v>5249</v>
      </c>
      <c r="G2007" s="26" t="s">
        <v>1422</v>
      </c>
      <c r="H2007" s="26"/>
      <c r="I2007" s="26" t="s">
        <v>45</v>
      </c>
      <c r="J2007" s="91">
        <v>2</v>
      </c>
      <c r="K2007" s="91">
        <v>2</v>
      </c>
      <c r="L2007" s="91"/>
      <c r="M2007" s="53"/>
      <c r="N2007" s="91"/>
      <c r="O2007" s="91"/>
      <c r="P2007" s="36">
        <v>40</v>
      </c>
      <c r="Q2007" s="36" t="s">
        <v>395</v>
      </c>
      <c r="R2007" s="44">
        <v>357</v>
      </c>
      <c r="S2007" s="126">
        <v>1785</v>
      </c>
      <c r="T2007" s="126" cm="1">
        <f t="array" ref="T2007">_xlfn.IFS(Q2007="始業～就業（8:30～17:15）",R2007*7.75,Q2007="日の入り～日の出",R2007*12,Q2007="その他",S2007)</f>
        <v>1785</v>
      </c>
      <c r="U2007" s="35" t="s">
        <v>4948</v>
      </c>
    </row>
    <row r="2008" spans="1:21" s="7" customFormat="1" ht="15" customHeight="1">
      <c r="A2008" s="91">
        <v>31</v>
      </c>
      <c r="B2008" s="31" t="s">
        <v>5152</v>
      </c>
      <c r="C2008" s="31" t="s">
        <v>5156</v>
      </c>
      <c r="D2008" s="29" t="s">
        <v>1327</v>
      </c>
      <c r="E2008" s="91">
        <v>1</v>
      </c>
      <c r="F2008" s="31" t="s">
        <v>5249</v>
      </c>
      <c r="G2008" s="26" t="s">
        <v>1422</v>
      </c>
      <c r="H2008" s="26"/>
      <c r="I2008" s="26" t="s">
        <v>98</v>
      </c>
      <c r="J2008" s="91">
        <v>1</v>
      </c>
      <c r="K2008" s="91">
        <v>1</v>
      </c>
      <c r="L2008" s="91"/>
      <c r="M2008" s="53"/>
      <c r="N2008" s="91"/>
      <c r="O2008" s="91"/>
      <c r="P2008" s="36">
        <v>21</v>
      </c>
      <c r="Q2008" s="36" t="s">
        <v>395</v>
      </c>
      <c r="R2008" s="44">
        <v>357</v>
      </c>
      <c r="S2008" s="126">
        <v>1785</v>
      </c>
      <c r="T2008" s="126" cm="1">
        <f t="array" ref="T2008">_xlfn.IFS(Q2008="始業～就業（8:30～17:15）",R2008*7.75,Q2008="日の入り～日の出",R2008*12,Q2008="その他",S2008)</f>
        <v>1785</v>
      </c>
      <c r="U2008" s="35" t="s">
        <v>336</v>
      </c>
    </row>
    <row r="2009" spans="1:21" s="7" customFormat="1" ht="15" customHeight="1">
      <c r="A2009" s="91">
        <v>31</v>
      </c>
      <c r="B2009" s="31" t="s">
        <v>5152</v>
      </c>
      <c r="C2009" s="31" t="s">
        <v>5156</v>
      </c>
      <c r="D2009" s="29" t="s">
        <v>1327</v>
      </c>
      <c r="E2009" s="91">
        <v>1</v>
      </c>
      <c r="F2009" s="31" t="s">
        <v>5249</v>
      </c>
      <c r="G2009" s="26" t="s">
        <v>1423</v>
      </c>
      <c r="H2009" s="26"/>
      <c r="I2009" s="26" t="s">
        <v>52</v>
      </c>
      <c r="J2009" s="91">
        <v>2</v>
      </c>
      <c r="K2009" s="91">
        <v>2</v>
      </c>
      <c r="L2009" s="91"/>
      <c r="M2009" s="53"/>
      <c r="N2009" s="91"/>
      <c r="O2009" s="91"/>
      <c r="P2009" s="36">
        <v>25</v>
      </c>
      <c r="Q2009" s="36" t="s">
        <v>395</v>
      </c>
      <c r="R2009" s="44">
        <v>357</v>
      </c>
      <c r="S2009" s="126">
        <v>1785</v>
      </c>
      <c r="T2009" s="126" cm="1">
        <f t="array" ref="T2009">_xlfn.IFS(Q2009="始業～就業（8:30～17:15）",R2009*7.75,Q2009="日の入り～日の出",R2009*12,Q2009="その他",S2009)</f>
        <v>1785</v>
      </c>
      <c r="U2009" s="35" t="s">
        <v>51</v>
      </c>
    </row>
    <row r="2010" spans="1:21" s="7" customFormat="1" ht="15" customHeight="1">
      <c r="A2010" s="91">
        <v>31</v>
      </c>
      <c r="B2010" s="31" t="s">
        <v>5152</v>
      </c>
      <c r="C2010" s="31" t="s">
        <v>5156</v>
      </c>
      <c r="D2010" s="29" t="s">
        <v>1327</v>
      </c>
      <c r="E2010" s="91">
        <v>1</v>
      </c>
      <c r="F2010" s="31" t="s">
        <v>5249</v>
      </c>
      <c r="G2010" s="26" t="s">
        <v>1423</v>
      </c>
      <c r="H2010" s="26"/>
      <c r="I2010" s="26" t="s">
        <v>45</v>
      </c>
      <c r="J2010" s="91">
        <v>2</v>
      </c>
      <c r="K2010" s="91">
        <v>2</v>
      </c>
      <c r="L2010" s="91"/>
      <c r="M2010" s="53"/>
      <c r="N2010" s="91"/>
      <c r="O2010" s="91"/>
      <c r="P2010" s="36">
        <v>40</v>
      </c>
      <c r="Q2010" s="36" t="s">
        <v>395</v>
      </c>
      <c r="R2010" s="44">
        <v>357</v>
      </c>
      <c r="S2010" s="126">
        <v>1785</v>
      </c>
      <c r="T2010" s="126" cm="1">
        <f t="array" ref="T2010">_xlfn.IFS(Q2010="始業～就業（8:30～17:15）",R2010*7.75,Q2010="日の入り～日の出",R2010*12,Q2010="その他",S2010)</f>
        <v>1785</v>
      </c>
      <c r="U2010" s="35" t="s">
        <v>4948</v>
      </c>
    </row>
    <row r="2011" spans="1:21" s="7" customFormat="1" ht="15" customHeight="1">
      <c r="A2011" s="91">
        <v>31</v>
      </c>
      <c r="B2011" s="31" t="s">
        <v>5152</v>
      </c>
      <c r="C2011" s="31" t="s">
        <v>5156</v>
      </c>
      <c r="D2011" s="29" t="s">
        <v>1327</v>
      </c>
      <c r="E2011" s="91">
        <v>1</v>
      </c>
      <c r="F2011" s="31" t="s">
        <v>5249</v>
      </c>
      <c r="G2011" s="26" t="s">
        <v>1423</v>
      </c>
      <c r="H2011" s="26"/>
      <c r="I2011" s="26" t="s">
        <v>98</v>
      </c>
      <c r="J2011" s="91">
        <v>1</v>
      </c>
      <c r="K2011" s="91">
        <v>1</v>
      </c>
      <c r="L2011" s="91"/>
      <c r="M2011" s="53"/>
      <c r="N2011" s="91"/>
      <c r="O2011" s="91"/>
      <c r="P2011" s="36">
        <v>21</v>
      </c>
      <c r="Q2011" s="36" t="s">
        <v>395</v>
      </c>
      <c r="R2011" s="44">
        <v>357</v>
      </c>
      <c r="S2011" s="126">
        <v>1785</v>
      </c>
      <c r="T2011" s="126" cm="1">
        <f t="array" ref="T2011">_xlfn.IFS(Q2011="始業～就業（8:30～17:15）",R2011*7.75,Q2011="日の入り～日の出",R2011*12,Q2011="その他",S2011)</f>
        <v>1785</v>
      </c>
      <c r="U2011" s="35" t="s">
        <v>336</v>
      </c>
    </row>
    <row r="2012" spans="1:21" s="7" customFormat="1" ht="15" customHeight="1">
      <c r="A2012" s="91">
        <v>31</v>
      </c>
      <c r="B2012" s="31" t="s">
        <v>5152</v>
      </c>
      <c r="C2012" s="31" t="s">
        <v>5156</v>
      </c>
      <c r="D2012" s="29" t="s">
        <v>1327</v>
      </c>
      <c r="E2012" s="91">
        <v>1</v>
      </c>
      <c r="F2012" s="31" t="s">
        <v>5249</v>
      </c>
      <c r="G2012" s="26" t="s">
        <v>1424</v>
      </c>
      <c r="H2012" s="26"/>
      <c r="I2012" s="26" t="s">
        <v>52</v>
      </c>
      <c r="J2012" s="91">
        <v>2</v>
      </c>
      <c r="K2012" s="91">
        <v>2</v>
      </c>
      <c r="L2012" s="91"/>
      <c r="M2012" s="53"/>
      <c r="N2012" s="91"/>
      <c r="O2012" s="91"/>
      <c r="P2012" s="36">
        <v>25</v>
      </c>
      <c r="Q2012" s="36" t="s">
        <v>395</v>
      </c>
      <c r="R2012" s="44">
        <v>357</v>
      </c>
      <c r="S2012" s="126">
        <v>1785</v>
      </c>
      <c r="T2012" s="126" cm="1">
        <f t="array" ref="T2012">_xlfn.IFS(Q2012="始業～就業（8:30～17:15）",R2012*7.75,Q2012="日の入り～日の出",R2012*12,Q2012="その他",S2012)</f>
        <v>1785</v>
      </c>
      <c r="U2012" s="35" t="s">
        <v>51</v>
      </c>
    </row>
    <row r="2013" spans="1:21" s="7" customFormat="1" ht="15" customHeight="1">
      <c r="A2013" s="91">
        <v>31</v>
      </c>
      <c r="B2013" s="31" t="s">
        <v>5152</v>
      </c>
      <c r="C2013" s="31" t="s">
        <v>5156</v>
      </c>
      <c r="D2013" s="29" t="s">
        <v>1327</v>
      </c>
      <c r="E2013" s="91">
        <v>1</v>
      </c>
      <c r="F2013" s="31" t="s">
        <v>5249</v>
      </c>
      <c r="G2013" s="26" t="s">
        <v>1424</v>
      </c>
      <c r="H2013" s="26"/>
      <c r="I2013" s="26" t="s">
        <v>175</v>
      </c>
      <c r="J2013" s="91">
        <v>1</v>
      </c>
      <c r="K2013" s="91">
        <v>1</v>
      </c>
      <c r="L2013" s="91"/>
      <c r="M2013" s="53"/>
      <c r="N2013" s="91"/>
      <c r="O2013" s="91"/>
      <c r="P2013" s="36">
        <v>20</v>
      </c>
      <c r="Q2013" s="36" t="s">
        <v>395</v>
      </c>
      <c r="R2013" s="44">
        <v>357</v>
      </c>
      <c r="S2013" s="126">
        <v>1785</v>
      </c>
      <c r="T2013" s="126" cm="1">
        <f t="array" ref="T2013">_xlfn.IFS(Q2013="始業～就業（8:30～17:15）",R2013*7.75,Q2013="日の入り～日の出",R2013*12,Q2013="その他",S2013)</f>
        <v>1785</v>
      </c>
      <c r="U2013" s="35" t="s">
        <v>235</v>
      </c>
    </row>
    <row r="2014" spans="1:21" s="7" customFormat="1" ht="15" customHeight="1">
      <c r="A2014" s="91">
        <v>31</v>
      </c>
      <c r="B2014" s="31" t="s">
        <v>5152</v>
      </c>
      <c r="C2014" s="31" t="s">
        <v>5156</v>
      </c>
      <c r="D2014" s="29" t="s">
        <v>1327</v>
      </c>
      <c r="E2014" s="91">
        <v>1</v>
      </c>
      <c r="F2014" s="31" t="s">
        <v>5249</v>
      </c>
      <c r="G2014" s="26" t="s">
        <v>1425</v>
      </c>
      <c r="H2014" s="26"/>
      <c r="I2014" s="26" t="s">
        <v>52</v>
      </c>
      <c r="J2014" s="91">
        <v>1</v>
      </c>
      <c r="K2014" s="91">
        <v>1</v>
      </c>
      <c r="L2014" s="91"/>
      <c r="M2014" s="53"/>
      <c r="N2014" s="91"/>
      <c r="O2014" s="91"/>
      <c r="P2014" s="36">
        <v>25</v>
      </c>
      <c r="Q2014" s="36" t="s">
        <v>395</v>
      </c>
      <c r="R2014" s="44">
        <v>357</v>
      </c>
      <c r="S2014" s="126">
        <v>1785</v>
      </c>
      <c r="T2014" s="126" cm="1">
        <f t="array" ref="T2014">_xlfn.IFS(Q2014="始業～就業（8:30～17:15）",R2014*7.75,Q2014="日の入り～日の出",R2014*12,Q2014="その他",S2014)</f>
        <v>1785</v>
      </c>
      <c r="U2014" s="35" t="s">
        <v>51</v>
      </c>
    </row>
    <row r="2015" spans="1:21" s="7" customFormat="1" ht="15" customHeight="1">
      <c r="A2015" s="91">
        <v>31</v>
      </c>
      <c r="B2015" s="31" t="s">
        <v>5152</v>
      </c>
      <c r="C2015" s="31" t="s">
        <v>5156</v>
      </c>
      <c r="D2015" s="29" t="s">
        <v>1327</v>
      </c>
      <c r="E2015" s="91">
        <v>1</v>
      </c>
      <c r="F2015" s="31" t="s">
        <v>5249</v>
      </c>
      <c r="G2015" s="26" t="s">
        <v>1457</v>
      </c>
      <c r="H2015" s="26"/>
      <c r="I2015" s="26" t="s">
        <v>1451</v>
      </c>
      <c r="J2015" s="91">
        <v>2</v>
      </c>
      <c r="K2015" s="91">
        <v>2</v>
      </c>
      <c r="L2015" s="91" t="s">
        <v>5019</v>
      </c>
      <c r="M2015" s="53">
        <v>2</v>
      </c>
      <c r="N2015" s="91"/>
      <c r="O2015" s="91" t="s">
        <v>5019</v>
      </c>
      <c r="P2015" s="36">
        <v>70</v>
      </c>
      <c r="Q2015" s="36" t="s">
        <v>395</v>
      </c>
      <c r="R2015" s="44">
        <v>357</v>
      </c>
      <c r="S2015" s="126">
        <v>1785</v>
      </c>
      <c r="T2015" s="126" cm="1">
        <f t="array" ref="T2015">_xlfn.IFS(Q2015="始業～就業（8:30～17:15）",R2015*7.75,Q2015="日の入り～日の出",R2015*12,Q2015="その他",S2015)</f>
        <v>1785</v>
      </c>
      <c r="U2015" s="35" t="s">
        <v>5964</v>
      </c>
    </row>
    <row r="2016" spans="1:21" s="7" customFormat="1" ht="15" customHeight="1">
      <c r="A2016" s="91">
        <v>31</v>
      </c>
      <c r="B2016" s="31" t="s">
        <v>5152</v>
      </c>
      <c r="C2016" s="31" t="s">
        <v>5156</v>
      </c>
      <c r="D2016" s="29" t="s">
        <v>1327</v>
      </c>
      <c r="E2016" s="91">
        <v>1</v>
      </c>
      <c r="F2016" s="31" t="s">
        <v>5249</v>
      </c>
      <c r="G2016" s="26" t="s">
        <v>1457</v>
      </c>
      <c r="H2016" s="26"/>
      <c r="I2016" s="26" t="s">
        <v>1451</v>
      </c>
      <c r="J2016" s="91">
        <v>14</v>
      </c>
      <c r="K2016" s="91">
        <v>14</v>
      </c>
      <c r="L2016" s="91" t="s">
        <v>5019</v>
      </c>
      <c r="M2016" s="53">
        <v>2</v>
      </c>
      <c r="N2016" s="91"/>
      <c r="O2016" s="91" t="s">
        <v>5019</v>
      </c>
      <c r="P2016" s="36">
        <v>70</v>
      </c>
      <c r="Q2016" s="36" t="s">
        <v>395</v>
      </c>
      <c r="R2016" s="44">
        <v>357</v>
      </c>
      <c r="S2016" s="126">
        <v>1785</v>
      </c>
      <c r="T2016" s="126" cm="1">
        <f t="array" ref="T2016">_xlfn.IFS(Q2016="始業～就業（8:30～17:15）",R2016*7.75,Q2016="日の入り～日の出",R2016*12,Q2016="その他",S2016)</f>
        <v>1785</v>
      </c>
      <c r="U2016" s="35" t="s">
        <v>5964</v>
      </c>
    </row>
    <row r="2017" spans="1:21" s="7" customFormat="1" ht="15" customHeight="1">
      <c r="A2017" s="91">
        <v>31</v>
      </c>
      <c r="B2017" s="31" t="s">
        <v>5152</v>
      </c>
      <c r="C2017" s="31" t="s">
        <v>5156</v>
      </c>
      <c r="D2017" s="29" t="s">
        <v>1327</v>
      </c>
      <c r="E2017" s="91">
        <v>1</v>
      </c>
      <c r="F2017" s="31" t="s">
        <v>5249</v>
      </c>
      <c r="G2017" s="26" t="s">
        <v>1457</v>
      </c>
      <c r="H2017" s="26"/>
      <c r="I2017" s="26" t="s">
        <v>1451</v>
      </c>
      <c r="J2017" s="91">
        <v>1</v>
      </c>
      <c r="K2017" s="91">
        <v>1</v>
      </c>
      <c r="L2017" s="91" t="s">
        <v>5019</v>
      </c>
      <c r="M2017" s="53">
        <v>2</v>
      </c>
      <c r="N2017" s="91"/>
      <c r="O2017" s="91" t="s">
        <v>5019</v>
      </c>
      <c r="P2017" s="36">
        <v>70</v>
      </c>
      <c r="Q2017" s="36" t="s">
        <v>395</v>
      </c>
      <c r="R2017" s="44">
        <v>357</v>
      </c>
      <c r="S2017" s="126">
        <v>1785</v>
      </c>
      <c r="T2017" s="126" cm="1">
        <f t="array" ref="T2017">_xlfn.IFS(Q2017="始業～就業（8:30～17:15）",R2017*7.75,Q2017="日の入り～日の出",R2017*12,Q2017="その他",S2017)</f>
        <v>1785</v>
      </c>
      <c r="U2017" s="35" t="s">
        <v>5964</v>
      </c>
    </row>
    <row r="2018" spans="1:21" s="7" customFormat="1" ht="15" customHeight="1">
      <c r="A2018" s="91">
        <v>31</v>
      </c>
      <c r="B2018" s="31" t="s">
        <v>5152</v>
      </c>
      <c r="C2018" s="31" t="s">
        <v>5156</v>
      </c>
      <c r="D2018" s="29" t="s">
        <v>1327</v>
      </c>
      <c r="E2018" s="91">
        <v>1</v>
      </c>
      <c r="F2018" s="31" t="s">
        <v>5249</v>
      </c>
      <c r="G2018" s="26" t="s">
        <v>1457</v>
      </c>
      <c r="H2018" s="26"/>
      <c r="I2018" s="26" t="s">
        <v>1451</v>
      </c>
      <c r="J2018" s="91">
        <v>2</v>
      </c>
      <c r="K2018" s="91">
        <v>2</v>
      </c>
      <c r="L2018" s="91" t="s">
        <v>5019</v>
      </c>
      <c r="M2018" s="53">
        <v>2</v>
      </c>
      <c r="N2018" s="91"/>
      <c r="O2018" s="91" t="s">
        <v>5019</v>
      </c>
      <c r="P2018" s="36">
        <v>70</v>
      </c>
      <c r="Q2018" s="36" t="s">
        <v>395</v>
      </c>
      <c r="R2018" s="44">
        <v>357</v>
      </c>
      <c r="S2018" s="126">
        <v>1785</v>
      </c>
      <c r="T2018" s="126" cm="1">
        <f t="array" ref="T2018">_xlfn.IFS(Q2018="始業～就業（8:30～17:15）",R2018*7.75,Q2018="日の入り～日の出",R2018*12,Q2018="その他",S2018)</f>
        <v>1785</v>
      </c>
      <c r="U2018" s="35" t="s">
        <v>5964</v>
      </c>
    </row>
    <row r="2019" spans="1:21" s="7" customFormat="1" ht="15" customHeight="1">
      <c r="A2019" s="91">
        <v>31</v>
      </c>
      <c r="B2019" s="31" t="s">
        <v>5152</v>
      </c>
      <c r="C2019" s="31" t="s">
        <v>5156</v>
      </c>
      <c r="D2019" s="29" t="s">
        <v>1327</v>
      </c>
      <c r="E2019" s="91">
        <v>1</v>
      </c>
      <c r="F2019" s="31" t="s">
        <v>1426</v>
      </c>
      <c r="G2019" s="26" t="s">
        <v>1426</v>
      </c>
      <c r="H2019" s="26" t="s">
        <v>6026</v>
      </c>
      <c r="I2019" s="26" t="s">
        <v>1427</v>
      </c>
      <c r="J2019" s="91">
        <v>6</v>
      </c>
      <c r="K2019" s="91">
        <v>6</v>
      </c>
      <c r="L2019" s="91" t="s">
        <v>5019</v>
      </c>
      <c r="M2019" s="53"/>
      <c r="N2019" s="91"/>
      <c r="O2019" s="91"/>
      <c r="P2019" s="36">
        <v>305</v>
      </c>
      <c r="Q2019" s="36" t="s">
        <v>395</v>
      </c>
      <c r="R2019" s="44">
        <v>5</v>
      </c>
      <c r="S2019" s="126">
        <v>5</v>
      </c>
      <c r="T2019" s="126" cm="1">
        <f t="array" ref="T2019">_xlfn.IFS(Q2019="始業～就業（8:30～17:15）",R2019*7.75,Q2019="日の入り～日の出",R2019*12,Q2019="その他",S2019)</f>
        <v>5</v>
      </c>
      <c r="U2019" s="35"/>
    </row>
    <row r="2020" spans="1:21" s="7" customFormat="1" ht="15" customHeight="1">
      <c r="A2020" s="91">
        <v>31</v>
      </c>
      <c r="B2020" s="31" t="s">
        <v>5152</v>
      </c>
      <c r="C2020" s="31" t="s">
        <v>5156</v>
      </c>
      <c r="D2020" s="29" t="s">
        <v>1327</v>
      </c>
      <c r="E2020" s="91">
        <v>1</v>
      </c>
      <c r="F2020" s="31" t="s">
        <v>1426</v>
      </c>
      <c r="G2020" s="26" t="s">
        <v>1426</v>
      </c>
      <c r="H2020" s="26"/>
      <c r="I2020" s="26" t="s">
        <v>1428</v>
      </c>
      <c r="J2020" s="91">
        <v>2</v>
      </c>
      <c r="K2020" s="91">
        <v>2</v>
      </c>
      <c r="L2020" s="91" t="s">
        <v>5019</v>
      </c>
      <c r="M2020" s="53"/>
      <c r="N2020" s="91"/>
      <c r="O2020" s="91"/>
      <c r="P2020" s="36">
        <v>275</v>
      </c>
      <c r="Q2020" s="36" t="s">
        <v>395</v>
      </c>
      <c r="R2020" s="44">
        <v>5</v>
      </c>
      <c r="S2020" s="126">
        <v>5</v>
      </c>
      <c r="T2020" s="126" cm="1">
        <f t="array" ref="T2020">_xlfn.IFS(Q2020="始業～就業（8:30～17:15）",R2020*7.75,Q2020="日の入り～日の出",R2020*12,Q2020="その他",S2020)</f>
        <v>5</v>
      </c>
      <c r="U2020" s="35" t="s">
        <v>5965</v>
      </c>
    </row>
    <row r="2021" spans="1:21" s="7" customFormat="1" ht="15" customHeight="1">
      <c r="A2021" s="91">
        <v>31</v>
      </c>
      <c r="B2021" s="31" t="s">
        <v>5152</v>
      </c>
      <c r="C2021" s="31" t="s">
        <v>5156</v>
      </c>
      <c r="D2021" s="29" t="s">
        <v>1327</v>
      </c>
      <c r="E2021" s="91">
        <v>1</v>
      </c>
      <c r="F2021" s="31" t="s">
        <v>5241</v>
      </c>
      <c r="G2021" s="26" t="s">
        <v>1433</v>
      </c>
      <c r="H2021" s="26"/>
      <c r="I2021" s="26" t="s">
        <v>45</v>
      </c>
      <c r="J2021" s="91">
        <v>1</v>
      </c>
      <c r="K2021" s="91">
        <v>1</v>
      </c>
      <c r="L2021" s="91"/>
      <c r="M2021" s="53"/>
      <c r="N2021" s="91"/>
      <c r="O2021" s="91"/>
      <c r="P2021" s="36">
        <v>40</v>
      </c>
      <c r="Q2021" s="36" t="s">
        <v>395</v>
      </c>
      <c r="R2021" s="44">
        <v>284</v>
      </c>
      <c r="S2021" s="126">
        <v>1420</v>
      </c>
      <c r="T2021" s="126" cm="1">
        <f t="array" ref="T2021">_xlfn.IFS(Q2021="始業～就業（8:30～17:15）",R2021*7.75,Q2021="日の入り～日の出",R2021*12,Q2021="その他",S2021)</f>
        <v>1420</v>
      </c>
      <c r="U2021" s="35" t="s">
        <v>4948</v>
      </c>
    </row>
    <row r="2022" spans="1:21" s="7" customFormat="1" ht="15" customHeight="1">
      <c r="A2022" s="91">
        <v>31</v>
      </c>
      <c r="B2022" s="31" t="s">
        <v>5152</v>
      </c>
      <c r="C2022" s="31" t="s">
        <v>5156</v>
      </c>
      <c r="D2022" s="29" t="s">
        <v>1327</v>
      </c>
      <c r="E2022" s="91">
        <v>1</v>
      </c>
      <c r="F2022" s="31" t="s">
        <v>5241</v>
      </c>
      <c r="G2022" s="26" t="s">
        <v>1433</v>
      </c>
      <c r="H2022" s="26"/>
      <c r="I2022" s="26" t="s">
        <v>52</v>
      </c>
      <c r="J2022" s="91">
        <v>2</v>
      </c>
      <c r="K2022" s="91">
        <v>2</v>
      </c>
      <c r="L2022" s="91"/>
      <c r="M2022" s="53"/>
      <c r="N2022" s="91"/>
      <c r="O2022" s="91"/>
      <c r="P2022" s="36">
        <v>25</v>
      </c>
      <c r="Q2022" s="36" t="s">
        <v>395</v>
      </c>
      <c r="R2022" s="44">
        <v>284</v>
      </c>
      <c r="S2022" s="126">
        <v>1420</v>
      </c>
      <c r="T2022" s="126" cm="1">
        <f t="array" ref="T2022">_xlfn.IFS(Q2022="始業～就業（8:30～17:15）",R2022*7.75,Q2022="日の入り～日の出",R2022*12,Q2022="その他",S2022)</f>
        <v>1420</v>
      </c>
      <c r="U2022" s="35" t="s">
        <v>51</v>
      </c>
    </row>
    <row r="2023" spans="1:21" s="7" customFormat="1" ht="15" customHeight="1">
      <c r="A2023" s="91">
        <v>31</v>
      </c>
      <c r="B2023" s="31" t="s">
        <v>5152</v>
      </c>
      <c r="C2023" s="31" t="s">
        <v>5156</v>
      </c>
      <c r="D2023" s="29" t="s">
        <v>1327</v>
      </c>
      <c r="E2023" s="91">
        <v>1</v>
      </c>
      <c r="F2023" s="31" t="s">
        <v>5241</v>
      </c>
      <c r="G2023" s="26" t="s">
        <v>1434</v>
      </c>
      <c r="H2023" s="26"/>
      <c r="I2023" s="26" t="s">
        <v>52</v>
      </c>
      <c r="J2023" s="91">
        <v>4</v>
      </c>
      <c r="K2023" s="91">
        <v>4</v>
      </c>
      <c r="L2023" s="91"/>
      <c r="M2023" s="53"/>
      <c r="N2023" s="91"/>
      <c r="O2023" s="91"/>
      <c r="P2023" s="36">
        <v>25</v>
      </c>
      <c r="Q2023" s="36" t="s">
        <v>395</v>
      </c>
      <c r="R2023" s="44">
        <v>284</v>
      </c>
      <c r="S2023" s="126">
        <v>1420</v>
      </c>
      <c r="T2023" s="126" cm="1">
        <f t="array" ref="T2023">_xlfn.IFS(Q2023="始業～就業（8:30～17:15）",R2023*7.75,Q2023="日の入り～日の出",R2023*12,Q2023="その他",S2023)</f>
        <v>1420</v>
      </c>
      <c r="U2023" s="35" t="s">
        <v>51</v>
      </c>
    </row>
    <row r="2024" spans="1:21" s="7" customFormat="1" ht="15" customHeight="1">
      <c r="A2024" s="91">
        <v>31</v>
      </c>
      <c r="B2024" s="31" t="s">
        <v>5152</v>
      </c>
      <c r="C2024" s="31" t="s">
        <v>5156</v>
      </c>
      <c r="D2024" s="29" t="s">
        <v>1327</v>
      </c>
      <c r="E2024" s="91">
        <v>1</v>
      </c>
      <c r="F2024" s="31" t="s">
        <v>5241</v>
      </c>
      <c r="G2024" s="26" t="s">
        <v>1435</v>
      </c>
      <c r="H2024" s="26"/>
      <c r="I2024" s="26" t="s">
        <v>52</v>
      </c>
      <c r="J2024" s="91">
        <v>1</v>
      </c>
      <c r="K2024" s="91">
        <v>1</v>
      </c>
      <c r="L2024" s="91"/>
      <c r="M2024" s="53"/>
      <c r="N2024" s="91"/>
      <c r="O2024" s="91"/>
      <c r="P2024" s="36">
        <v>25</v>
      </c>
      <c r="Q2024" s="36" t="s">
        <v>395</v>
      </c>
      <c r="R2024" s="44">
        <v>284</v>
      </c>
      <c r="S2024" s="126">
        <v>1420</v>
      </c>
      <c r="T2024" s="126" cm="1">
        <f t="array" ref="T2024">_xlfn.IFS(Q2024="始業～就業（8:30～17:15）",R2024*7.75,Q2024="日の入り～日の出",R2024*12,Q2024="その他",S2024)</f>
        <v>1420</v>
      </c>
      <c r="U2024" s="35" t="s">
        <v>51</v>
      </c>
    </row>
    <row r="2025" spans="1:21" s="7" customFormat="1" ht="15" customHeight="1">
      <c r="A2025" s="91">
        <v>31</v>
      </c>
      <c r="B2025" s="31" t="s">
        <v>5152</v>
      </c>
      <c r="C2025" s="31" t="s">
        <v>5156</v>
      </c>
      <c r="D2025" s="29" t="s">
        <v>1327</v>
      </c>
      <c r="E2025" s="91">
        <v>1</v>
      </c>
      <c r="F2025" s="31" t="s">
        <v>5241</v>
      </c>
      <c r="G2025" s="26" t="s">
        <v>1435</v>
      </c>
      <c r="H2025" s="26"/>
      <c r="I2025" s="26" t="s">
        <v>175</v>
      </c>
      <c r="J2025" s="91">
        <v>1</v>
      </c>
      <c r="K2025" s="91">
        <v>1</v>
      </c>
      <c r="L2025" s="91"/>
      <c r="M2025" s="53"/>
      <c r="N2025" s="91"/>
      <c r="O2025" s="91"/>
      <c r="P2025" s="36">
        <v>20</v>
      </c>
      <c r="Q2025" s="36" t="s">
        <v>395</v>
      </c>
      <c r="R2025" s="44">
        <v>284</v>
      </c>
      <c r="S2025" s="126">
        <v>1420</v>
      </c>
      <c r="T2025" s="126" cm="1">
        <f t="array" ref="T2025">_xlfn.IFS(Q2025="始業～就業（8:30～17:15）",R2025*7.75,Q2025="日の入り～日の出",R2025*12,Q2025="その他",S2025)</f>
        <v>1420</v>
      </c>
      <c r="U2025" s="35" t="s">
        <v>235</v>
      </c>
    </row>
    <row r="2026" spans="1:21" s="7" customFormat="1" ht="15" customHeight="1">
      <c r="A2026" s="91">
        <v>31</v>
      </c>
      <c r="B2026" s="31" t="s">
        <v>5152</v>
      </c>
      <c r="C2026" s="31" t="s">
        <v>5156</v>
      </c>
      <c r="D2026" s="29" t="s">
        <v>1327</v>
      </c>
      <c r="E2026" s="91">
        <v>1</v>
      </c>
      <c r="F2026" s="31" t="s">
        <v>5241</v>
      </c>
      <c r="G2026" s="26" t="s">
        <v>1436</v>
      </c>
      <c r="H2026" s="26"/>
      <c r="I2026" s="26" t="s">
        <v>98</v>
      </c>
      <c r="J2026" s="91">
        <v>1</v>
      </c>
      <c r="K2026" s="91">
        <v>1</v>
      </c>
      <c r="L2026" s="91"/>
      <c r="M2026" s="53"/>
      <c r="N2026" s="91"/>
      <c r="O2026" s="91"/>
      <c r="P2026" s="36">
        <v>21</v>
      </c>
      <c r="Q2026" s="36" t="s">
        <v>395</v>
      </c>
      <c r="R2026" s="44">
        <v>284</v>
      </c>
      <c r="S2026" s="126">
        <v>1420</v>
      </c>
      <c r="T2026" s="126" cm="1">
        <f t="array" ref="T2026">_xlfn.IFS(Q2026="始業～就業（8:30～17:15）",R2026*7.75,Q2026="日の入り～日の出",R2026*12,Q2026="その他",S2026)</f>
        <v>1420</v>
      </c>
      <c r="U2026" s="35" t="s">
        <v>336</v>
      </c>
    </row>
    <row r="2027" spans="1:21" s="7" customFormat="1" ht="15" customHeight="1">
      <c r="A2027" s="91">
        <v>31</v>
      </c>
      <c r="B2027" s="31" t="s">
        <v>5152</v>
      </c>
      <c r="C2027" s="31" t="s">
        <v>5156</v>
      </c>
      <c r="D2027" s="29" t="s">
        <v>1327</v>
      </c>
      <c r="E2027" s="91">
        <v>1</v>
      </c>
      <c r="F2027" s="31" t="s">
        <v>5241</v>
      </c>
      <c r="G2027" s="26" t="s">
        <v>1460</v>
      </c>
      <c r="H2027" s="26"/>
      <c r="I2027" s="26" t="s">
        <v>1451</v>
      </c>
      <c r="J2027" s="91">
        <v>1</v>
      </c>
      <c r="K2027" s="91">
        <v>1</v>
      </c>
      <c r="L2027" s="91" t="s">
        <v>5019</v>
      </c>
      <c r="M2027" s="53">
        <v>2</v>
      </c>
      <c r="N2027" s="91"/>
      <c r="O2027" s="91" t="s">
        <v>5019</v>
      </c>
      <c r="P2027" s="36">
        <v>70</v>
      </c>
      <c r="Q2027" s="36" t="s">
        <v>395</v>
      </c>
      <c r="R2027" s="44">
        <v>357</v>
      </c>
      <c r="S2027" s="126">
        <v>1785</v>
      </c>
      <c r="T2027" s="126" cm="1">
        <f t="array" ref="T2027">_xlfn.IFS(Q2027="始業～就業（8:30～17:15）",R2027*7.75,Q2027="日の入り～日の出",R2027*12,Q2027="その他",S2027)</f>
        <v>1785</v>
      </c>
      <c r="U2027" s="35" t="s">
        <v>5964</v>
      </c>
    </row>
    <row r="2028" spans="1:21" s="7" customFormat="1" ht="15" customHeight="1">
      <c r="A2028" s="91">
        <v>31</v>
      </c>
      <c r="B2028" s="31" t="s">
        <v>5152</v>
      </c>
      <c r="C2028" s="31" t="s">
        <v>5156</v>
      </c>
      <c r="D2028" s="29" t="s">
        <v>1327</v>
      </c>
      <c r="E2028" s="91">
        <v>1</v>
      </c>
      <c r="F2028" s="31" t="s">
        <v>5242</v>
      </c>
      <c r="G2028" s="26" t="s">
        <v>1437</v>
      </c>
      <c r="H2028" s="26"/>
      <c r="I2028" s="26" t="s">
        <v>5962</v>
      </c>
      <c r="J2028" s="91">
        <v>2</v>
      </c>
      <c r="K2028" s="91">
        <v>2</v>
      </c>
      <c r="L2028" s="91"/>
      <c r="M2028" s="53"/>
      <c r="N2028" s="91"/>
      <c r="O2028" s="91"/>
      <c r="P2028" s="36">
        <v>25</v>
      </c>
      <c r="Q2028" s="36" t="s">
        <v>5040</v>
      </c>
      <c r="R2028" s="44">
        <v>10</v>
      </c>
      <c r="S2028" s="126"/>
      <c r="T2028" s="126" cm="1">
        <f t="array" ref="T2028">_xlfn.IFS(Q2028="始業～就業（8:30～17:15）",R2028*7.75,Q2028="日の入り～日の出",R2028*12,Q2028="その他",S2028)</f>
        <v>77.5</v>
      </c>
      <c r="U2028" s="35" t="s">
        <v>51</v>
      </c>
    </row>
    <row r="2029" spans="1:21" s="7" customFormat="1" ht="15" customHeight="1">
      <c r="A2029" s="91">
        <v>31</v>
      </c>
      <c r="B2029" s="31" t="s">
        <v>5152</v>
      </c>
      <c r="C2029" s="31" t="s">
        <v>5156</v>
      </c>
      <c r="D2029" s="29" t="s">
        <v>1327</v>
      </c>
      <c r="E2029" s="91">
        <v>1</v>
      </c>
      <c r="F2029" s="31" t="s">
        <v>5242</v>
      </c>
      <c r="G2029" s="26" t="s">
        <v>1438</v>
      </c>
      <c r="H2029" s="26"/>
      <c r="I2029" s="26" t="s">
        <v>52</v>
      </c>
      <c r="J2029" s="91">
        <v>1</v>
      </c>
      <c r="K2029" s="91">
        <v>1</v>
      </c>
      <c r="L2029" s="91"/>
      <c r="M2029" s="53"/>
      <c r="N2029" s="91"/>
      <c r="O2029" s="91"/>
      <c r="P2029" s="36">
        <v>25</v>
      </c>
      <c r="Q2029" s="36" t="s">
        <v>5040</v>
      </c>
      <c r="R2029" s="44">
        <v>10</v>
      </c>
      <c r="S2029" s="126"/>
      <c r="T2029" s="126" cm="1">
        <f t="array" ref="T2029">_xlfn.IFS(Q2029="始業～就業（8:30～17:15）",R2029*7.75,Q2029="日の入り～日の出",R2029*12,Q2029="その他",S2029)</f>
        <v>77.5</v>
      </c>
      <c r="U2029" s="35" t="s">
        <v>51</v>
      </c>
    </row>
    <row r="2030" spans="1:21" s="7" customFormat="1" ht="15" customHeight="1">
      <c r="A2030" s="91">
        <v>31</v>
      </c>
      <c r="B2030" s="31" t="s">
        <v>5152</v>
      </c>
      <c r="C2030" s="31" t="s">
        <v>5156</v>
      </c>
      <c r="D2030" s="29" t="s">
        <v>1327</v>
      </c>
      <c r="E2030" s="91">
        <v>1</v>
      </c>
      <c r="F2030" s="31" t="s">
        <v>5242</v>
      </c>
      <c r="G2030" s="26" t="s">
        <v>1439</v>
      </c>
      <c r="H2030" s="26"/>
      <c r="I2030" s="26" t="s">
        <v>52</v>
      </c>
      <c r="J2030" s="91">
        <v>1</v>
      </c>
      <c r="K2030" s="91">
        <v>1</v>
      </c>
      <c r="L2030" s="91"/>
      <c r="M2030" s="53"/>
      <c r="N2030" s="91"/>
      <c r="O2030" s="91"/>
      <c r="P2030" s="36">
        <v>25</v>
      </c>
      <c r="Q2030" s="36" t="s">
        <v>5040</v>
      </c>
      <c r="R2030" s="44">
        <v>10</v>
      </c>
      <c r="S2030" s="126"/>
      <c r="T2030" s="126" cm="1">
        <f t="array" ref="T2030">_xlfn.IFS(Q2030="始業～就業（8:30～17:15）",R2030*7.75,Q2030="日の入り～日の出",R2030*12,Q2030="その他",S2030)</f>
        <v>77.5</v>
      </c>
      <c r="U2030" s="35" t="s">
        <v>51</v>
      </c>
    </row>
    <row r="2031" spans="1:21" s="7" customFormat="1" ht="15" customHeight="1">
      <c r="A2031" s="91">
        <v>31</v>
      </c>
      <c r="B2031" s="31" t="s">
        <v>5152</v>
      </c>
      <c r="C2031" s="31" t="s">
        <v>5156</v>
      </c>
      <c r="D2031" s="29" t="s">
        <v>1327</v>
      </c>
      <c r="E2031" s="91">
        <v>1</v>
      </c>
      <c r="F2031" s="31" t="s">
        <v>5242</v>
      </c>
      <c r="G2031" s="26" t="s">
        <v>1439</v>
      </c>
      <c r="H2031" s="26"/>
      <c r="I2031" s="26" t="s">
        <v>52</v>
      </c>
      <c r="J2031" s="91">
        <v>2</v>
      </c>
      <c r="K2031" s="91">
        <v>2</v>
      </c>
      <c r="L2031" s="91"/>
      <c r="M2031" s="53"/>
      <c r="N2031" s="91"/>
      <c r="O2031" s="91"/>
      <c r="P2031" s="36">
        <v>25</v>
      </c>
      <c r="Q2031" s="36" t="s">
        <v>5040</v>
      </c>
      <c r="R2031" s="44">
        <v>10</v>
      </c>
      <c r="S2031" s="126"/>
      <c r="T2031" s="126" cm="1">
        <f t="array" ref="T2031">_xlfn.IFS(Q2031="始業～就業（8:30～17:15）",R2031*7.75,Q2031="日の入り～日の出",R2031*12,Q2031="その他",S2031)</f>
        <v>77.5</v>
      </c>
      <c r="U2031" s="35" t="s">
        <v>51</v>
      </c>
    </row>
    <row r="2032" spans="1:21" s="7" customFormat="1" ht="15" customHeight="1">
      <c r="A2032" s="91">
        <v>31</v>
      </c>
      <c r="B2032" s="31" t="s">
        <v>5152</v>
      </c>
      <c r="C2032" s="31" t="s">
        <v>5156</v>
      </c>
      <c r="D2032" s="29" t="s">
        <v>1327</v>
      </c>
      <c r="E2032" s="91">
        <v>1</v>
      </c>
      <c r="F2032" s="31" t="s">
        <v>5242</v>
      </c>
      <c r="G2032" s="26" t="s">
        <v>1440</v>
      </c>
      <c r="H2032" s="26"/>
      <c r="I2032" s="26" t="s">
        <v>15</v>
      </c>
      <c r="J2032" s="91">
        <v>1</v>
      </c>
      <c r="K2032" s="91">
        <v>1</v>
      </c>
      <c r="L2032" s="91"/>
      <c r="M2032" s="53"/>
      <c r="N2032" s="91"/>
      <c r="O2032" s="91"/>
      <c r="P2032" s="36">
        <v>40</v>
      </c>
      <c r="Q2032" s="36" t="s">
        <v>5040</v>
      </c>
      <c r="R2032" s="44">
        <v>10</v>
      </c>
      <c r="S2032" s="126"/>
      <c r="T2032" s="126" cm="1">
        <f t="array" ref="T2032">_xlfn.IFS(Q2032="始業～就業（8:30～17:15）",R2032*7.75,Q2032="日の入り～日の出",R2032*12,Q2032="その他",S2032)</f>
        <v>77.5</v>
      </c>
      <c r="U2032" s="35" t="s">
        <v>4966</v>
      </c>
    </row>
    <row r="2033" spans="1:21" s="7" customFormat="1" ht="15" customHeight="1">
      <c r="A2033" s="91">
        <v>31</v>
      </c>
      <c r="B2033" s="31" t="s">
        <v>5152</v>
      </c>
      <c r="C2033" s="31" t="s">
        <v>5156</v>
      </c>
      <c r="D2033" s="29" t="s">
        <v>1327</v>
      </c>
      <c r="E2033" s="91">
        <v>1</v>
      </c>
      <c r="F2033" s="31" t="s">
        <v>5242</v>
      </c>
      <c r="G2033" s="26" t="s">
        <v>1441</v>
      </c>
      <c r="H2033" s="26"/>
      <c r="I2033" s="26" t="s">
        <v>45</v>
      </c>
      <c r="J2033" s="91">
        <v>2</v>
      </c>
      <c r="K2033" s="91">
        <v>4</v>
      </c>
      <c r="L2033" s="91"/>
      <c r="M2033" s="53"/>
      <c r="N2033" s="91"/>
      <c r="O2033" s="91"/>
      <c r="P2033" s="36">
        <v>40</v>
      </c>
      <c r="Q2033" s="36" t="s">
        <v>5040</v>
      </c>
      <c r="R2033" s="44">
        <v>10</v>
      </c>
      <c r="S2033" s="126"/>
      <c r="T2033" s="126" cm="1">
        <f t="array" ref="T2033">_xlfn.IFS(Q2033="始業～就業（8:30～17:15）",R2033*7.75,Q2033="日の入り～日の出",R2033*12,Q2033="その他",S2033)</f>
        <v>77.5</v>
      </c>
      <c r="U2033" s="35" t="s">
        <v>4948</v>
      </c>
    </row>
    <row r="2034" spans="1:21" s="7" customFormat="1" ht="15" customHeight="1">
      <c r="A2034" s="91">
        <v>31</v>
      </c>
      <c r="B2034" s="31" t="s">
        <v>5152</v>
      </c>
      <c r="C2034" s="31" t="s">
        <v>5156</v>
      </c>
      <c r="D2034" s="29" t="s">
        <v>1327</v>
      </c>
      <c r="E2034" s="91">
        <v>1</v>
      </c>
      <c r="F2034" s="31" t="s">
        <v>5242</v>
      </c>
      <c r="G2034" s="26" t="s">
        <v>1439</v>
      </c>
      <c r="H2034" s="26"/>
      <c r="I2034" s="26" t="s">
        <v>45</v>
      </c>
      <c r="J2034" s="91">
        <v>1</v>
      </c>
      <c r="K2034" s="91">
        <v>1</v>
      </c>
      <c r="L2034" s="91"/>
      <c r="M2034" s="53"/>
      <c r="N2034" s="91"/>
      <c r="O2034" s="91"/>
      <c r="P2034" s="36">
        <v>40</v>
      </c>
      <c r="Q2034" s="36" t="s">
        <v>5040</v>
      </c>
      <c r="R2034" s="44">
        <v>10</v>
      </c>
      <c r="S2034" s="126"/>
      <c r="T2034" s="126" cm="1">
        <f t="array" ref="T2034">_xlfn.IFS(Q2034="始業～就業（8:30～17:15）",R2034*7.75,Q2034="日の入り～日の出",R2034*12,Q2034="その他",S2034)</f>
        <v>77.5</v>
      </c>
      <c r="U2034" s="35" t="s">
        <v>4948</v>
      </c>
    </row>
    <row r="2035" spans="1:21" s="7" customFormat="1" ht="15" customHeight="1">
      <c r="A2035" s="91">
        <v>31</v>
      </c>
      <c r="B2035" s="31" t="s">
        <v>5152</v>
      </c>
      <c r="C2035" s="31" t="s">
        <v>5156</v>
      </c>
      <c r="D2035" s="29" t="s">
        <v>1327</v>
      </c>
      <c r="E2035" s="91">
        <v>1</v>
      </c>
      <c r="F2035" s="31" t="s">
        <v>5243</v>
      </c>
      <c r="G2035" s="26" t="s">
        <v>361</v>
      </c>
      <c r="H2035" s="26"/>
      <c r="I2035" s="26" t="s">
        <v>98</v>
      </c>
      <c r="J2035" s="91">
        <v>16</v>
      </c>
      <c r="K2035" s="91">
        <v>16</v>
      </c>
      <c r="L2035" s="91"/>
      <c r="M2035" s="53"/>
      <c r="N2035" s="91"/>
      <c r="O2035" s="91"/>
      <c r="P2035" s="36">
        <v>21</v>
      </c>
      <c r="Q2035" s="36" t="s">
        <v>395</v>
      </c>
      <c r="R2035" s="44">
        <v>357</v>
      </c>
      <c r="S2035" s="126">
        <v>1785</v>
      </c>
      <c r="T2035" s="126" cm="1">
        <f t="array" ref="T2035">_xlfn.IFS(Q2035="始業～就業（8:30～17:15）",R2035*7.75,Q2035="日の入り～日の出",R2035*12,Q2035="その他",S2035)</f>
        <v>1785</v>
      </c>
      <c r="U2035" s="35" t="s">
        <v>336</v>
      </c>
    </row>
    <row r="2036" spans="1:21" s="7" customFormat="1" ht="15" customHeight="1">
      <c r="A2036" s="91">
        <v>31</v>
      </c>
      <c r="B2036" s="31" t="s">
        <v>5152</v>
      </c>
      <c r="C2036" s="31" t="s">
        <v>5156</v>
      </c>
      <c r="D2036" s="29" t="s">
        <v>1327</v>
      </c>
      <c r="E2036" s="91">
        <v>1</v>
      </c>
      <c r="F2036" s="31" t="s">
        <v>5243</v>
      </c>
      <c r="G2036" s="26" t="s">
        <v>361</v>
      </c>
      <c r="H2036" s="26"/>
      <c r="I2036" s="26" t="s">
        <v>98</v>
      </c>
      <c r="J2036" s="91">
        <v>8</v>
      </c>
      <c r="K2036" s="91">
        <v>8</v>
      </c>
      <c r="L2036" s="91"/>
      <c r="M2036" s="53"/>
      <c r="N2036" s="91"/>
      <c r="O2036" s="91"/>
      <c r="P2036" s="36">
        <v>21</v>
      </c>
      <c r="Q2036" s="36" t="s">
        <v>395</v>
      </c>
      <c r="R2036" s="44">
        <v>357</v>
      </c>
      <c r="S2036" s="126">
        <v>1785</v>
      </c>
      <c r="T2036" s="126" cm="1">
        <f t="array" ref="T2036">_xlfn.IFS(Q2036="始業～就業（8:30～17:15）",R2036*7.75,Q2036="日の入り～日の出",R2036*12,Q2036="その他",S2036)</f>
        <v>1785</v>
      </c>
      <c r="U2036" s="35" t="s">
        <v>336</v>
      </c>
    </row>
    <row r="2037" spans="1:21" s="7" customFormat="1" ht="15" customHeight="1">
      <c r="A2037" s="91">
        <v>31</v>
      </c>
      <c r="B2037" s="31" t="s">
        <v>5152</v>
      </c>
      <c r="C2037" s="31" t="s">
        <v>5156</v>
      </c>
      <c r="D2037" s="29" t="s">
        <v>1327</v>
      </c>
      <c r="E2037" s="91">
        <v>1</v>
      </c>
      <c r="F2037" s="31" t="s">
        <v>5243</v>
      </c>
      <c r="G2037" s="26" t="s">
        <v>1442</v>
      </c>
      <c r="H2037" s="26"/>
      <c r="I2037" s="26" t="s">
        <v>98</v>
      </c>
      <c r="J2037" s="91">
        <v>4</v>
      </c>
      <c r="K2037" s="91">
        <v>4</v>
      </c>
      <c r="L2037" s="91"/>
      <c r="M2037" s="53"/>
      <c r="N2037" s="91"/>
      <c r="O2037" s="91"/>
      <c r="P2037" s="36">
        <v>21</v>
      </c>
      <c r="Q2037" s="36" t="s">
        <v>395</v>
      </c>
      <c r="R2037" s="44">
        <v>357</v>
      </c>
      <c r="S2037" s="126">
        <v>1785</v>
      </c>
      <c r="T2037" s="126" cm="1">
        <f t="array" ref="T2037">_xlfn.IFS(Q2037="始業～就業（8:30～17:15）",R2037*7.75,Q2037="日の入り～日の出",R2037*12,Q2037="その他",S2037)</f>
        <v>1785</v>
      </c>
      <c r="U2037" s="35" t="s">
        <v>336</v>
      </c>
    </row>
    <row r="2038" spans="1:21" s="7" customFormat="1" ht="15" customHeight="1">
      <c r="A2038" s="91">
        <v>31</v>
      </c>
      <c r="B2038" s="31" t="s">
        <v>5152</v>
      </c>
      <c r="C2038" s="31" t="s">
        <v>5156</v>
      </c>
      <c r="D2038" s="29" t="s">
        <v>1327</v>
      </c>
      <c r="E2038" s="91">
        <v>1</v>
      </c>
      <c r="F2038" s="31" t="s">
        <v>5243</v>
      </c>
      <c r="G2038" s="26" t="s">
        <v>1443</v>
      </c>
      <c r="H2038" s="26"/>
      <c r="I2038" s="26" t="s">
        <v>98</v>
      </c>
      <c r="J2038" s="91">
        <v>4</v>
      </c>
      <c r="K2038" s="91">
        <v>4</v>
      </c>
      <c r="L2038" s="91"/>
      <c r="M2038" s="53"/>
      <c r="N2038" s="91"/>
      <c r="O2038" s="91"/>
      <c r="P2038" s="36">
        <v>21</v>
      </c>
      <c r="Q2038" s="36" t="s">
        <v>395</v>
      </c>
      <c r="R2038" s="44">
        <v>357</v>
      </c>
      <c r="S2038" s="126">
        <v>1785</v>
      </c>
      <c r="T2038" s="126" cm="1">
        <f t="array" ref="T2038">_xlfn.IFS(Q2038="始業～就業（8:30～17:15）",R2038*7.75,Q2038="日の入り～日の出",R2038*12,Q2038="その他",S2038)</f>
        <v>1785</v>
      </c>
      <c r="U2038" s="35" t="s">
        <v>336</v>
      </c>
    </row>
    <row r="2039" spans="1:21" s="7" customFormat="1" ht="15" customHeight="1">
      <c r="A2039" s="91">
        <v>31</v>
      </c>
      <c r="B2039" s="31" t="s">
        <v>5152</v>
      </c>
      <c r="C2039" s="31" t="s">
        <v>5156</v>
      </c>
      <c r="D2039" s="29" t="s">
        <v>1327</v>
      </c>
      <c r="E2039" s="91">
        <v>1</v>
      </c>
      <c r="F2039" s="31" t="s">
        <v>5243</v>
      </c>
      <c r="G2039" s="26" t="s">
        <v>1444</v>
      </c>
      <c r="H2039" s="26"/>
      <c r="I2039" s="26" t="s">
        <v>98</v>
      </c>
      <c r="J2039" s="91">
        <v>1</v>
      </c>
      <c r="K2039" s="91">
        <v>1</v>
      </c>
      <c r="L2039" s="91"/>
      <c r="M2039" s="53"/>
      <c r="N2039" s="91"/>
      <c r="O2039" s="91"/>
      <c r="P2039" s="36">
        <v>21</v>
      </c>
      <c r="Q2039" s="36" t="s">
        <v>395</v>
      </c>
      <c r="R2039" s="44">
        <v>357</v>
      </c>
      <c r="S2039" s="126">
        <v>1785</v>
      </c>
      <c r="T2039" s="126" cm="1">
        <f t="array" ref="T2039">_xlfn.IFS(Q2039="始業～就業（8:30～17:15）",R2039*7.75,Q2039="日の入り～日の出",R2039*12,Q2039="その他",S2039)</f>
        <v>1785</v>
      </c>
      <c r="U2039" s="35" t="s">
        <v>336</v>
      </c>
    </row>
    <row r="2040" spans="1:21" s="7" customFormat="1" ht="15" customHeight="1">
      <c r="A2040" s="91">
        <v>31</v>
      </c>
      <c r="B2040" s="31" t="s">
        <v>5152</v>
      </c>
      <c r="C2040" s="31" t="s">
        <v>5156</v>
      </c>
      <c r="D2040" s="29" t="s">
        <v>1327</v>
      </c>
      <c r="E2040" s="91">
        <v>1</v>
      </c>
      <c r="F2040" s="31" t="s">
        <v>5243</v>
      </c>
      <c r="G2040" s="26" t="s">
        <v>1444</v>
      </c>
      <c r="H2040" s="26"/>
      <c r="I2040" s="26" t="s">
        <v>52</v>
      </c>
      <c r="J2040" s="91">
        <v>1</v>
      </c>
      <c r="K2040" s="91">
        <v>1</v>
      </c>
      <c r="L2040" s="91"/>
      <c r="M2040" s="53"/>
      <c r="N2040" s="91"/>
      <c r="O2040" s="91"/>
      <c r="P2040" s="36">
        <v>25</v>
      </c>
      <c r="Q2040" s="36" t="s">
        <v>395</v>
      </c>
      <c r="R2040" s="44">
        <v>357</v>
      </c>
      <c r="S2040" s="126">
        <v>1785</v>
      </c>
      <c r="T2040" s="126" cm="1">
        <f t="array" ref="T2040">_xlfn.IFS(Q2040="始業～就業（8:30～17:15）",R2040*7.75,Q2040="日の入り～日の出",R2040*12,Q2040="その他",S2040)</f>
        <v>1785</v>
      </c>
      <c r="U2040" s="35" t="s">
        <v>51</v>
      </c>
    </row>
    <row r="2041" spans="1:21" s="7" customFormat="1" ht="15" customHeight="1">
      <c r="A2041" s="91">
        <v>31</v>
      </c>
      <c r="B2041" s="31" t="s">
        <v>5152</v>
      </c>
      <c r="C2041" s="31" t="s">
        <v>5156</v>
      </c>
      <c r="D2041" s="29" t="s">
        <v>1327</v>
      </c>
      <c r="E2041" s="91">
        <v>1</v>
      </c>
      <c r="F2041" s="31" t="s">
        <v>5243</v>
      </c>
      <c r="G2041" s="26" t="s">
        <v>1445</v>
      </c>
      <c r="H2041" s="26"/>
      <c r="I2041" s="26" t="s">
        <v>45</v>
      </c>
      <c r="J2041" s="91">
        <v>1</v>
      </c>
      <c r="K2041" s="91">
        <v>1</v>
      </c>
      <c r="L2041" s="91"/>
      <c r="M2041" s="53"/>
      <c r="N2041" s="91"/>
      <c r="O2041" s="91"/>
      <c r="P2041" s="36">
        <v>40</v>
      </c>
      <c r="Q2041" s="36" t="s">
        <v>395</v>
      </c>
      <c r="R2041" s="44">
        <v>357</v>
      </c>
      <c r="S2041" s="126">
        <v>1785</v>
      </c>
      <c r="T2041" s="126" cm="1">
        <f t="array" ref="T2041">_xlfn.IFS(Q2041="始業～就業（8:30～17:15）",R2041*7.75,Q2041="日の入り～日の出",R2041*12,Q2041="その他",S2041)</f>
        <v>1785</v>
      </c>
      <c r="U2041" s="35" t="s">
        <v>4948</v>
      </c>
    </row>
    <row r="2042" spans="1:21" s="7" customFormat="1" ht="15" customHeight="1">
      <c r="A2042" s="91">
        <v>31</v>
      </c>
      <c r="B2042" s="31" t="s">
        <v>5152</v>
      </c>
      <c r="C2042" s="31" t="s">
        <v>5156</v>
      </c>
      <c r="D2042" s="29" t="s">
        <v>1327</v>
      </c>
      <c r="E2042" s="91">
        <v>1</v>
      </c>
      <c r="F2042" s="31" t="s">
        <v>5243</v>
      </c>
      <c r="G2042" s="26" t="s">
        <v>1446</v>
      </c>
      <c r="H2042" s="26"/>
      <c r="I2042" s="26" t="s">
        <v>98</v>
      </c>
      <c r="J2042" s="91">
        <v>2</v>
      </c>
      <c r="K2042" s="91">
        <v>2</v>
      </c>
      <c r="L2042" s="91"/>
      <c r="M2042" s="53"/>
      <c r="N2042" s="91"/>
      <c r="O2042" s="91"/>
      <c r="P2042" s="36">
        <v>21</v>
      </c>
      <c r="Q2042" s="36" t="s">
        <v>395</v>
      </c>
      <c r="R2042" s="44">
        <v>357</v>
      </c>
      <c r="S2042" s="126">
        <v>1785</v>
      </c>
      <c r="T2042" s="126" cm="1">
        <f t="array" ref="T2042">_xlfn.IFS(Q2042="始業～就業（8:30～17:15）",R2042*7.75,Q2042="日の入り～日の出",R2042*12,Q2042="その他",S2042)</f>
        <v>1785</v>
      </c>
      <c r="U2042" s="35" t="s">
        <v>336</v>
      </c>
    </row>
    <row r="2043" spans="1:21" s="7" customFormat="1" ht="15" customHeight="1">
      <c r="A2043" s="91">
        <v>31</v>
      </c>
      <c r="B2043" s="31" t="s">
        <v>5152</v>
      </c>
      <c r="C2043" s="31" t="s">
        <v>5156</v>
      </c>
      <c r="D2043" s="29" t="s">
        <v>1327</v>
      </c>
      <c r="E2043" s="91">
        <v>1</v>
      </c>
      <c r="F2043" s="31" t="s">
        <v>5243</v>
      </c>
      <c r="G2043" s="26" t="s">
        <v>1446</v>
      </c>
      <c r="H2043" s="26"/>
      <c r="I2043" s="26" t="s">
        <v>52</v>
      </c>
      <c r="J2043" s="91">
        <v>5</v>
      </c>
      <c r="K2043" s="91">
        <v>5</v>
      </c>
      <c r="L2043" s="91"/>
      <c r="M2043" s="53"/>
      <c r="N2043" s="91"/>
      <c r="O2043" s="91"/>
      <c r="P2043" s="36">
        <v>25</v>
      </c>
      <c r="Q2043" s="36" t="s">
        <v>395</v>
      </c>
      <c r="R2043" s="44">
        <v>357</v>
      </c>
      <c r="S2043" s="126">
        <v>1785</v>
      </c>
      <c r="T2043" s="126" cm="1">
        <f t="array" ref="T2043">_xlfn.IFS(Q2043="始業～就業（8:30～17:15）",R2043*7.75,Q2043="日の入り～日の出",R2043*12,Q2043="その他",S2043)</f>
        <v>1785</v>
      </c>
      <c r="U2043" s="35" t="s">
        <v>51</v>
      </c>
    </row>
    <row r="2044" spans="1:21" s="7" customFormat="1" ht="15" customHeight="1">
      <c r="A2044" s="91">
        <v>31</v>
      </c>
      <c r="B2044" s="31" t="s">
        <v>5152</v>
      </c>
      <c r="C2044" s="31" t="s">
        <v>5156</v>
      </c>
      <c r="D2044" s="29" t="s">
        <v>1327</v>
      </c>
      <c r="E2044" s="91">
        <v>1</v>
      </c>
      <c r="F2044" s="31" t="s">
        <v>5243</v>
      </c>
      <c r="G2044" s="26" t="s">
        <v>1447</v>
      </c>
      <c r="H2044" s="26"/>
      <c r="I2044" s="26" t="s">
        <v>98</v>
      </c>
      <c r="J2044" s="91">
        <v>1</v>
      </c>
      <c r="K2044" s="91">
        <v>1</v>
      </c>
      <c r="L2044" s="91"/>
      <c r="M2044" s="53"/>
      <c r="N2044" s="91"/>
      <c r="O2044" s="91"/>
      <c r="P2044" s="36">
        <v>21</v>
      </c>
      <c r="Q2044" s="36" t="s">
        <v>395</v>
      </c>
      <c r="R2044" s="44">
        <v>357</v>
      </c>
      <c r="S2044" s="126">
        <v>1785</v>
      </c>
      <c r="T2044" s="126" cm="1">
        <f t="array" ref="T2044">_xlfn.IFS(Q2044="始業～就業（8:30～17:15）",R2044*7.75,Q2044="日の入り～日の出",R2044*12,Q2044="その他",S2044)</f>
        <v>1785</v>
      </c>
      <c r="U2044" s="35" t="s">
        <v>336</v>
      </c>
    </row>
    <row r="2045" spans="1:21" s="7" customFormat="1" ht="15" customHeight="1">
      <c r="A2045" s="91">
        <v>31</v>
      </c>
      <c r="B2045" s="31" t="s">
        <v>5152</v>
      </c>
      <c r="C2045" s="31" t="s">
        <v>5156</v>
      </c>
      <c r="D2045" s="29" t="s">
        <v>1327</v>
      </c>
      <c r="E2045" s="91">
        <v>1</v>
      </c>
      <c r="F2045" s="31" t="s">
        <v>5243</v>
      </c>
      <c r="G2045" s="26" t="s">
        <v>1447</v>
      </c>
      <c r="H2045" s="26"/>
      <c r="I2045" s="26" t="s">
        <v>52</v>
      </c>
      <c r="J2045" s="91">
        <v>4</v>
      </c>
      <c r="K2045" s="91">
        <v>4</v>
      </c>
      <c r="L2045" s="91"/>
      <c r="M2045" s="53"/>
      <c r="N2045" s="91"/>
      <c r="O2045" s="91"/>
      <c r="P2045" s="36">
        <v>25</v>
      </c>
      <c r="Q2045" s="36" t="s">
        <v>395</v>
      </c>
      <c r="R2045" s="44">
        <v>357</v>
      </c>
      <c r="S2045" s="126">
        <v>1785</v>
      </c>
      <c r="T2045" s="126" cm="1">
        <f t="array" ref="T2045">_xlfn.IFS(Q2045="始業～就業（8:30～17:15）",R2045*7.75,Q2045="日の入り～日の出",R2045*12,Q2045="その他",S2045)</f>
        <v>1785</v>
      </c>
      <c r="U2045" s="35" t="s">
        <v>51</v>
      </c>
    </row>
    <row r="2046" spans="1:21" s="7" customFormat="1" ht="15" customHeight="1">
      <c r="A2046" s="91">
        <v>31</v>
      </c>
      <c r="B2046" s="31" t="s">
        <v>5152</v>
      </c>
      <c r="C2046" s="31" t="s">
        <v>5156</v>
      </c>
      <c r="D2046" s="29" t="s">
        <v>1327</v>
      </c>
      <c r="E2046" s="91">
        <v>1</v>
      </c>
      <c r="F2046" s="31" t="s">
        <v>5243</v>
      </c>
      <c r="G2046" s="26" t="s">
        <v>1448</v>
      </c>
      <c r="H2046" s="26"/>
      <c r="I2046" s="26" t="s">
        <v>52</v>
      </c>
      <c r="J2046" s="91">
        <v>2</v>
      </c>
      <c r="K2046" s="91">
        <v>2</v>
      </c>
      <c r="L2046" s="91"/>
      <c r="M2046" s="53"/>
      <c r="N2046" s="91"/>
      <c r="O2046" s="91"/>
      <c r="P2046" s="36">
        <v>25</v>
      </c>
      <c r="Q2046" s="36" t="s">
        <v>395</v>
      </c>
      <c r="R2046" s="44">
        <v>357</v>
      </c>
      <c r="S2046" s="126">
        <v>1785</v>
      </c>
      <c r="T2046" s="126" cm="1">
        <f t="array" ref="T2046">_xlfn.IFS(Q2046="始業～就業（8:30～17:15）",R2046*7.75,Q2046="日の入り～日の出",R2046*12,Q2046="その他",S2046)</f>
        <v>1785</v>
      </c>
      <c r="U2046" s="35" t="s">
        <v>51</v>
      </c>
    </row>
    <row r="2047" spans="1:21" s="7" customFormat="1" ht="15" customHeight="1">
      <c r="A2047" s="91">
        <v>31</v>
      </c>
      <c r="B2047" s="31" t="s">
        <v>5152</v>
      </c>
      <c r="C2047" s="31" t="s">
        <v>5156</v>
      </c>
      <c r="D2047" s="29" t="s">
        <v>1327</v>
      </c>
      <c r="E2047" s="91">
        <v>1</v>
      </c>
      <c r="F2047" s="31" t="s">
        <v>5243</v>
      </c>
      <c r="G2047" s="26" t="s">
        <v>1461</v>
      </c>
      <c r="H2047" s="26"/>
      <c r="I2047" s="26" t="s">
        <v>1451</v>
      </c>
      <c r="J2047" s="91">
        <v>1</v>
      </c>
      <c r="K2047" s="91">
        <v>1</v>
      </c>
      <c r="L2047" s="91" t="s">
        <v>5019</v>
      </c>
      <c r="M2047" s="53">
        <v>2</v>
      </c>
      <c r="N2047" s="91"/>
      <c r="O2047" s="91" t="s">
        <v>5019</v>
      </c>
      <c r="P2047" s="36">
        <v>70</v>
      </c>
      <c r="Q2047" s="36" t="s">
        <v>395</v>
      </c>
      <c r="R2047" s="44">
        <v>357</v>
      </c>
      <c r="S2047" s="126">
        <v>1785</v>
      </c>
      <c r="T2047" s="126" cm="1">
        <f t="array" ref="T2047">_xlfn.IFS(Q2047="始業～就業（8:30～17:15）",R2047*7.75,Q2047="日の入り～日の出",R2047*12,Q2047="その他",S2047)</f>
        <v>1785</v>
      </c>
      <c r="U2047" s="35" t="s">
        <v>5964</v>
      </c>
    </row>
    <row r="2048" spans="1:21" s="7" customFormat="1" ht="15" customHeight="1">
      <c r="A2048" s="91">
        <v>31</v>
      </c>
      <c r="B2048" s="31" t="s">
        <v>5152</v>
      </c>
      <c r="C2048" s="31" t="s">
        <v>5156</v>
      </c>
      <c r="D2048" s="29" t="s">
        <v>1327</v>
      </c>
      <c r="E2048" s="91">
        <v>1</v>
      </c>
      <c r="F2048" s="31" t="s">
        <v>5243</v>
      </c>
      <c r="G2048" s="26" t="s">
        <v>1461</v>
      </c>
      <c r="H2048" s="26"/>
      <c r="I2048" s="26" t="s">
        <v>1451</v>
      </c>
      <c r="J2048" s="91">
        <v>4</v>
      </c>
      <c r="K2048" s="91">
        <v>4</v>
      </c>
      <c r="L2048" s="91" t="s">
        <v>5019</v>
      </c>
      <c r="M2048" s="53">
        <v>2</v>
      </c>
      <c r="N2048" s="91"/>
      <c r="O2048" s="91" t="s">
        <v>5019</v>
      </c>
      <c r="P2048" s="36">
        <v>70</v>
      </c>
      <c r="Q2048" s="36" t="s">
        <v>395</v>
      </c>
      <c r="R2048" s="44">
        <v>357</v>
      </c>
      <c r="S2048" s="126">
        <v>1785</v>
      </c>
      <c r="T2048" s="126" cm="1">
        <f t="array" ref="T2048">_xlfn.IFS(Q2048="始業～就業（8:30～17:15）",R2048*7.75,Q2048="日の入り～日の出",R2048*12,Q2048="その他",S2048)</f>
        <v>1785</v>
      </c>
      <c r="U2048" s="35" t="s">
        <v>5964</v>
      </c>
    </row>
    <row r="2049" spans="1:21" s="7" customFormat="1" ht="15" customHeight="1">
      <c r="A2049" s="91">
        <v>31</v>
      </c>
      <c r="B2049" s="31" t="s">
        <v>5152</v>
      </c>
      <c r="C2049" s="31" t="s">
        <v>5156</v>
      </c>
      <c r="D2049" s="29" t="s">
        <v>1327</v>
      </c>
      <c r="E2049" s="91">
        <v>1</v>
      </c>
      <c r="F2049" s="31" t="s">
        <v>5244</v>
      </c>
      <c r="G2049" s="26" t="s">
        <v>1449</v>
      </c>
      <c r="H2049" s="26"/>
      <c r="I2049" s="26" t="s">
        <v>1450</v>
      </c>
      <c r="J2049" s="91">
        <v>6</v>
      </c>
      <c r="K2049" s="91">
        <v>6</v>
      </c>
      <c r="L2049" s="91" t="s">
        <v>5019</v>
      </c>
      <c r="M2049" s="53">
        <v>4.5</v>
      </c>
      <c r="N2049" s="91"/>
      <c r="O2049" s="91" t="s">
        <v>5019</v>
      </c>
      <c r="P2049" s="36">
        <v>150</v>
      </c>
      <c r="Q2049" s="36" t="s">
        <v>395</v>
      </c>
      <c r="R2049" s="44">
        <v>357</v>
      </c>
      <c r="S2049" s="126">
        <v>1785</v>
      </c>
      <c r="T2049" s="126" cm="1">
        <f t="array" ref="T2049">_xlfn.IFS(Q2049="始業～就業（8:30～17:15）",R2049*7.75,Q2049="日の入り～日の出",R2049*12,Q2049="その他",S2049)</f>
        <v>1785</v>
      </c>
      <c r="U2049" s="35" t="s">
        <v>5964</v>
      </c>
    </row>
    <row r="2050" spans="1:21" s="7" customFormat="1" ht="15" customHeight="1">
      <c r="A2050" s="91">
        <v>31</v>
      </c>
      <c r="B2050" s="31" t="s">
        <v>5152</v>
      </c>
      <c r="C2050" s="31" t="s">
        <v>5156</v>
      </c>
      <c r="D2050" s="29" t="s">
        <v>1327</v>
      </c>
      <c r="E2050" s="91">
        <v>1</v>
      </c>
      <c r="F2050" s="31" t="s">
        <v>5244</v>
      </c>
      <c r="G2050" s="26" t="s">
        <v>1449</v>
      </c>
      <c r="H2050" s="26"/>
      <c r="I2050" s="26" t="s">
        <v>1451</v>
      </c>
      <c r="J2050" s="91">
        <v>20</v>
      </c>
      <c r="K2050" s="91">
        <v>20</v>
      </c>
      <c r="L2050" s="91" t="s">
        <v>5019</v>
      </c>
      <c r="M2050" s="53">
        <v>2</v>
      </c>
      <c r="N2050" s="91"/>
      <c r="O2050" s="91" t="s">
        <v>5019</v>
      </c>
      <c r="P2050" s="36">
        <v>70</v>
      </c>
      <c r="Q2050" s="36" t="s">
        <v>395</v>
      </c>
      <c r="R2050" s="44">
        <v>357</v>
      </c>
      <c r="S2050" s="126">
        <v>1785</v>
      </c>
      <c r="T2050" s="126" cm="1">
        <f t="array" ref="T2050">_xlfn.IFS(Q2050="始業～就業（8:30～17:15）",R2050*7.75,Q2050="日の入り～日の出",R2050*12,Q2050="その他",S2050)</f>
        <v>1785</v>
      </c>
      <c r="U2050" s="35" t="s">
        <v>5964</v>
      </c>
    </row>
    <row r="2051" spans="1:21" s="7" customFormat="1" ht="15" customHeight="1">
      <c r="A2051" s="91">
        <v>31</v>
      </c>
      <c r="B2051" s="31" t="s">
        <v>5152</v>
      </c>
      <c r="C2051" s="31" t="s">
        <v>5156</v>
      </c>
      <c r="D2051" s="29" t="s">
        <v>1327</v>
      </c>
      <c r="E2051" s="91">
        <v>1</v>
      </c>
      <c r="F2051" s="31" t="s">
        <v>5244</v>
      </c>
      <c r="G2051" s="26" t="s">
        <v>1452</v>
      </c>
      <c r="H2051" s="26"/>
      <c r="I2051" s="26" t="s">
        <v>1450</v>
      </c>
      <c r="J2051" s="91">
        <v>6</v>
      </c>
      <c r="K2051" s="91">
        <v>6</v>
      </c>
      <c r="L2051" s="91"/>
      <c r="M2051" s="53"/>
      <c r="N2051" s="91"/>
      <c r="O2051" s="91"/>
      <c r="P2051" s="36">
        <v>150</v>
      </c>
      <c r="Q2051" s="36" t="s">
        <v>395</v>
      </c>
      <c r="R2051" s="44">
        <v>357</v>
      </c>
      <c r="S2051" s="126">
        <v>1785</v>
      </c>
      <c r="T2051" s="126" cm="1">
        <f t="array" ref="T2051">_xlfn.IFS(Q2051="始業～就業（8:30～17:15）",R2051*7.75,Q2051="日の入り～日の出",R2051*12,Q2051="その他",S2051)</f>
        <v>1785</v>
      </c>
      <c r="U2051" s="35" t="s">
        <v>5964</v>
      </c>
    </row>
    <row r="2052" spans="1:21" s="7" customFormat="1" ht="15" customHeight="1">
      <c r="A2052" s="91">
        <v>31</v>
      </c>
      <c r="B2052" s="31" t="s">
        <v>5152</v>
      </c>
      <c r="C2052" s="31" t="s">
        <v>5156</v>
      </c>
      <c r="D2052" s="29" t="s">
        <v>1327</v>
      </c>
      <c r="E2052" s="91">
        <v>1</v>
      </c>
      <c r="F2052" s="31" t="s">
        <v>5244</v>
      </c>
      <c r="G2052" s="26" t="s">
        <v>1452</v>
      </c>
      <c r="H2052" s="26"/>
      <c r="I2052" s="26" t="s">
        <v>1450</v>
      </c>
      <c r="J2052" s="91">
        <v>6</v>
      </c>
      <c r="K2052" s="91">
        <v>6</v>
      </c>
      <c r="L2052" s="91"/>
      <c r="M2052" s="53"/>
      <c r="N2052" s="91"/>
      <c r="O2052" s="91"/>
      <c r="P2052" s="36">
        <v>150</v>
      </c>
      <c r="Q2052" s="36" t="s">
        <v>395</v>
      </c>
      <c r="R2052" s="44">
        <v>357</v>
      </c>
      <c r="S2052" s="126">
        <v>1785</v>
      </c>
      <c r="T2052" s="126" cm="1">
        <f t="array" ref="T2052">_xlfn.IFS(Q2052="始業～就業（8:30～17:15）",R2052*7.75,Q2052="日の入り～日の出",R2052*12,Q2052="その他",S2052)</f>
        <v>1785</v>
      </c>
      <c r="U2052" s="35" t="s">
        <v>5964</v>
      </c>
    </row>
    <row r="2053" spans="1:21" s="7" customFormat="1" ht="15" customHeight="1">
      <c r="A2053" s="91">
        <v>31</v>
      </c>
      <c r="B2053" s="31" t="s">
        <v>5152</v>
      </c>
      <c r="C2053" s="31" t="s">
        <v>5156</v>
      </c>
      <c r="D2053" s="29" t="s">
        <v>1327</v>
      </c>
      <c r="E2053" s="91">
        <v>1</v>
      </c>
      <c r="F2053" s="31" t="s">
        <v>5245</v>
      </c>
      <c r="G2053" s="26" t="s">
        <v>1453</v>
      </c>
      <c r="H2053" s="26"/>
      <c r="I2053" s="26" t="s">
        <v>1450</v>
      </c>
      <c r="J2053" s="91">
        <v>7</v>
      </c>
      <c r="K2053" s="91">
        <v>7</v>
      </c>
      <c r="L2053" s="91" t="s">
        <v>5019</v>
      </c>
      <c r="M2053" s="53">
        <v>4.5</v>
      </c>
      <c r="N2053" s="91"/>
      <c r="O2053" s="91"/>
      <c r="P2053" s="36">
        <v>150</v>
      </c>
      <c r="Q2053" s="36" t="s">
        <v>395</v>
      </c>
      <c r="R2053" s="44">
        <v>357</v>
      </c>
      <c r="S2053" s="126">
        <v>1785</v>
      </c>
      <c r="T2053" s="126" cm="1">
        <f t="array" ref="T2053">_xlfn.IFS(Q2053="始業～就業（8:30～17:15）",R2053*7.75,Q2053="日の入り～日の出",R2053*12,Q2053="その他",S2053)</f>
        <v>1785</v>
      </c>
      <c r="U2053" s="35" t="s">
        <v>5964</v>
      </c>
    </row>
    <row r="2054" spans="1:21" s="7" customFormat="1" ht="15" customHeight="1">
      <c r="A2054" s="91">
        <v>31</v>
      </c>
      <c r="B2054" s="31" t="s">
        <v>5152</v>
      </c>
      <c r="C2054" s="31" t="s">
        <v>5156</v>
      </c>
      <c r="D2054" s="29" t="s">
        <v>1327</v>
      </c>
      <c r="E2054" s="91">
        <v>1</v>
      </c>
      <c r="F2054" s="31" t="s">
        <v>5245</v>
      </c>
      <c r="G2054" s="26" t="s">
        <v>1455</v>
      </c>
      <c r="H2054" s="26"/>
      <c r="I2054" s="26" t="s">
        <v>1450</v>
      </c>
      <c r="J2054" s="91">
        <v>2</v>
      </c>
      <c r="K2054" s="91">
        <v>2</v>
      </c>
      <c r="L2054" s="91" t="s">
        <v>5019</v>
      </c>
      <c r="M2054" s="53">
        <v>3</v>
      </c>
      <c r="N2054" s="91"/>
      <c r="O2054" s="91" t="s">
        <v>5019</v>
      </c>
      <c r="P2054" s="36">
        <v>150</v>
      </c>
      <c r="Q2054" s="36" t="s">
        <v>395</v>
      </c>
      <c r="R2054" s="44">
        <v>357</v>
      </c>
      <c r="S2054" s="126">
        <v>1785</v>
      </c>
      <c r="T2054" s="126" cm="1">
        <f t="array" ref="T2054">_xlfn.IFS(Q2054="始業～就業（8:30～17:15）",R2054*7.75,Q2054="日の入り～日の出",R2054*12,Q2054="その他",S2054)</f>
        <v>1785</v>
      </c>
      <c r="U2054" s="35" t="s">
        <v>5964</v>
      </c>
    </row>
    <row r="2055" spans="1:21" s="7" customFormat="1" ht="15" customHeight="1">
      <c r="A2055" s="91">
        <v>31</v>
      </c>
      <c r="B2055" s="31" t="s">
        <v>5152</v>
      </c>
      <c r="C2055" s="31" t="s">
        <v>5156</v>
      </c>
      <c r="D2055" s="29" t="s">
        <v>1327</v>
      </c>
      <c r="E2055" s="91">
        <v>1</v>
      </c>
      <c r="F2055" s="31" t="s">
        <v>5245</v>
      </c>
      <c r="G2055" s="26" t="s">
        <v>1455</v>
      </c>
      <c r="H2055" s="26"/>
      <c r="I2055" s="26" t="s">
        <v>1451</v>
      </c>
      <c r="J2055" s="91">
        <v>5</v>
      </c>
      <c r="K2055" s="91">
        <v>5</v>
      </c>
      <c r="L2055" s="91" t="s">
        <v>5019</v>
      </c>
      <c r="M2055" s="53">
        <v>3</v>
      </c>
      <c r="N2055" s="91"/>
      <c r="O2055" s="91" t="s">
        <v>5019</v>
      </c>
      <c r="P2055" s="36">
        <v>70</v>
      </c>
      <c r="Q2055" s="36" t="s">
        <v>395</v>
      </c>
      <c r="R2055" s="44">
        <v>357</v>
      </c>
      <c r="S2055" s="126">
        <v>1785</v>
      </c>
      <c r="T2055" s="126" cm="1">
        <f t="array" ref="T2055">_xlfn.IFS(Q2055="始業～就業（8:30～17:15）",R2055*7.75,Q2055="日の入り～日の出",R2055*12,Q2055="その他",S2055)</f>
        <v>1785</v>
      </c>
      <c r="U2055" s="35" t="s">
        <v>5964</v>
      </c>
    </row>
    <row r="2056" spans="1:21" s="7" customFormat="1" ht="15" customHeight="1">
      <c r="A2056" s="91">
        <v>31</v>
      </c>
      <c r="B2056" s="31" t="s">
        <v>5152</v>
      </c>
      <c r="C2056" s="31" t="s">
        <v>5156</v>
      </c>
      <c r="D2056" s="29" t="s">
        <v>1327</v>
      </c>
      <c r="E2056" s="91">
        <v>1</v>
      </c>
      <c r="F2056" s="31" t="s">
        <v>5246</v>
      </c>
      <c r="G2056" s="26" t="s">
        <v>1456</v>
      </c>
      <c r="H2056" s="26"/>
      <c r="I2056" s="26" t="s">
        <v>1451</v>
      </c>
      <c r="J2056" s="91">
        <v>6</v>
      </c>
      <c r="K2056" s="91">
        <v>6</v>
      </c>
      <c r="L2056" s="91" t="s">
        <v>5019</v>
      </c>
      <c r="M2056" s="53">
        <v>5</v>
      </c>
      <c r="N2056" s="91"/>
      <c r="O2056" s="91" t="s">
        <v>5019</v>
      </c>
      <c r="P2056" s="36">
        <v>70</v>
      </c>
      <c r="Q2056" s="36" t="s">
        <v>395</v>
      </c>
      <c r="R2056" s="44">
        <v>357</v>
      </c>
      <c r="S2056" s="126">
        <v>1785</v>
      </c>
      <c r="T2056" s="126" cm="1">
        <f t="array" ref="T2056">_xlfn.IFS(Q2056="始業～就業（8:30～17:15）",R2056*7.75,Q2056="日の入り～日の出",R2056*12,Q2056="その他",S2056)</f>
        <v>1785</v>
      </c>
      <c r="U2056" s="35" t="s">
        <v>5964</v>
      </c>
    </row>
    <row r="2057" spans="1:21" s="7" customFormat="1" ht="15" customHeight="1">
      <c r="A2057" s="91">
        <v>31</v>
      </c>
      <c r="B2057" s="31" t="s">
        <v>5152</v>
      </c>
      <c r="C2057" s="31" t="s">
        <v>5156</v>
      </c>
      <c r="D2057" s="29" t="s">
        <v>1327</v>
      </c>
      <c r="E2057" s="91">
        <v>1</v>
      </c>
      <c r="F2057" s="31" t="s">
        <v>5240</v>
      </c>
      <c r="G2057" s="26" t="s">
        <v>1429</v>
      </c>
      <c r="H2057" s="26"/>
      <c r="I2057" s="26" t="s">
        <v>98</v>
      </c>
      <c r="J2057" s="91">
        <v>3</v>
      </c>
      <c r="K2057" s="91">
        <v>3</v>
      </c>
      <c r="L2057" s="91"/>
      <c r="M2057" s="53"/>
      <c r="N2057" s="91"/>
      <c r="O2057" s="91"/>
      <c r="P2057" s="36">
        <v>21</v>
      </c>
      <c r="Q2057" s="36" t="s">
        <v>395</v>
      </c>
      <c r="R2057" s="44">
        <v>357</v>
      </c>
      <c r="S2057" s="126">
        <v>1785</v>
      </c>
      <c r="T2057" s="126" cm="1">
        <f t="array" ref="T2057">_xlfn.IFS(Q2057="始業～就業（8:30～17:15）",R2057*7.75,Q2057="日の入り～日の出",R2057*12,Q2057="その他",S2057)</f>
        <v>1785</v>
      </c>
      <c r="U2057" s="35" t="s">
        <v>336</v>
      </c>
    </row>
    <row r="2058" spans="1:21" s="7" customFormat="1" ht="15" customHeight="1">
      <c r="A2058" s="91">
        <v>31</v>
      </c>
      <c r="B2058" s="31" t="s">
        <v>5152</v>
      </c>
      <c r="C2058" s="31" t="s">
        <v>5156</v>
      </c>
      <c r="D2058" s="29" t="s">
        <v>1327</v>
      </c>
      <c r="E2058" s="91">
        <v>1</v>
      </c>
      <c r="F2058" s="31" t="s">
        <v>5240</v>
      </c>
      <c r="G2058" s="26" t="s">
        <v>1430</v>
      </c>
      <c r="H2058" s="26"/>
      <c r="I2058" s="26" t="s">
        <v>45</v>
      </c>
      <c r="J2058" s="91">
        <v>1</v>
      </c>
      <c r="K2058" s="91">
        <v>1</v>
      </c>
      <c r="L2058" s="91"/>
      <c r="M2058" s="53"/>
      <c r="N2058" s="91"/>
      <c r="O2058" s="91"/>
      <c r="P2058" s="36">
        <v>40</v>
      </c>
      <c r="Q2058" s="36" t="s">
        <v>395</v>
      </c>
      <c r="R2058" s="44">
        <v>357</v>
      </c>
      <c r="S2058" s="126">
        <v>1785</v>
      </c>
      <c r="T2058" s="126" cm="1">
        <f t="array" ref="T2058">_xlfn.IFS(Q2058="始業～就業（8:30～17:15）",R2058*7.75,Q2058="日の入り～日の出",R2058*12,Q2058="その他",S2058)</f>
        <v>1785</v>
      </c>
      <c r="U2058" s="35" t="s">
        <v>4948</v>
      </c>
    </row>
    <row r="2059" spans="1:21" s="7" customFormat="1" ht="15" customHeight="1">
      <c r="A2059" s="91">
        <v>31</v>
      </c>
      <c r="B2059" s="31" t="s">
        <v>5152</v>
      </c>
      <c r="C2059" s="31" t="s">
        <v>5156</v>
      </c>
      <c r="D2059" s="29" t="s">
        <v>1327</v>
      </c>
      <c r="E2059" s="91">
        <v>1</v>
      </c>
      <c r="F2059" s="31" t="s">
        <v>5240</v>
      </c>
      <c r="G2059" s="26" t="s">
        <v>1430</v>
      </c>
      <c r="H2059" s="26"/>
      <c r="I2059" s="26" t="s">
        <v>52</v>
      </c>
      <c r="J2059" s="91">
        <v>3</v>
      </c>
      <c r="K2059" s="91">
        <v>3</v>
      </c>
      <c r="L2059" s="91"/>
      <c r="M2059" s="53"/>
      <c r="N2059" s="91"/>
      <c r="O2059" s="91"/>
      <c r="P2059" s="36">
        <v>25</v>
      </c>
      <c r="Q2059" s="36" t="s">
        <v>395</v>
      </c>
      <c r="R2059" s="44">
        <v>357</v>
      </c>
      <c r="S2059" s="126">
        <v>1785</v>
      </c>
      <c r="T2059" s="126" cm="1">
        <f t="array" ref="T2059">_xlfn.IFS(Q2059="始業～就業（8:30～17:15）",R2059*7.75,Q2059="日の入り～日の出",R2059*12,Q2059="その他",S2059)</f>
        <v>1785</v>
      </c>
      <c r="U2059" s="35" t="s">
        <v>51</v>
      </c>
    </row>
    <row r="2060" spans="1:21" s="7" customFormat="1" ht="15" customHeight="1">
      <c r="A2060" s="91">
        <v>31</v>
      </c>
      <c r="B2060" s="31" t="s">
        <v>5152</v>
      </c>
      <c r="C2060" s="31" t="s">
        <v>5156</v>
      </c>
      <c r="D2060" s="29" t="s">
        <v>1327</v>
      </c>
      <c r="E2060" s="91">
        <v>1</v>
      </c>
      <c r="F2060" s="31" t="s">
        <v>5240</v>
      </c>
      <c r="G2060" s="26" t="s">
        <v>1431</v>
      </c>
      <c r="H2060" s="26"/>
      <c r="I2060" s="26" t="s">
        <v>45</v>
      </c>
      <c r="J2060" s="91">
        <v>1</v>
      </c>
      <c r="K2060" s="91">
        <v>1</v>
      </c>
      <c r="L2060" s="91"/>
      <c r="M2060" s="53"/>
      <c r="N2060" s="91"/>
      <c r="O2060" s="91"/>
      <c r="P2060" s="36">
        <v>40</v>
      </c>
      <c r="Q2060" s="36" t="s">
        <v>395</v>
      </c>
      <c r="R2060" s="44">
        <v>357</v>
      </c>
      <c r="S2060" s="126">
        <v>1785</v>
      </c>
      <c r="T2060" s="126" cm="1">
        <f t="array" ref="T2060">_xlfn.IFS(Q2060="始業～就業（8:30～17:15）",R2060*7.75,Q2060="日の入り～日の出",R2060*12,Q2060="その他",S2060)</f>
        <v>1785</v>
      </c>
      <c r="U2060" s="35" t="s">
        <v>4948</v>
      </c>
    </row>
    <row r="2061" spans="1:21" s="7" customFormat="1" ht="15" customHeight="1">
      <c r="A2061" s="91">
        <v>31</v>
      </c>
      <c r="B2061" s="31" t="s">
        <v>5152</v>
      </c>
      <c r="C2061" s="31" t="s">
        <v>5156</v>
      </c>
      <c r="D2061" s="29" t="s">
        <v>1327</v>
      </c>
      <c r="E2061" s="91">
        <v>1</v>
      </c>
      <c r="F2061" s="31" t="s">
        <v>5240</v>
      </c>
      <c r="G2061" s="26" t="s">
        <v>1431</v>
      </c>
      <c r="H2061" s="26"/>
      <c r="I2061" s="26" t="s">
        <v>52</v>
      </c>
      <c r="J2061" s="91">
        <v>3</v>
      </c>
      <c r="K2061" s="91">
        <v>3</v>
      </c>
      <c r="L2061" s="91"/>
      <c r="M2061" s="53"/>
      <c r="N2061" s="91"/>
      <c r="O2061" s="91"/>
      <c r="P2061" s="36">
        <v>25</v>
      </c>
      <c r="Q2061" s="36" t="s">
        <v>395</v>
      </c>
      <c r="R2061" s="44">
        <v>357</v>
      </c>
      <c r="S2061" s="126">
        <v>1785</v>
      </c>
      <c r="T2061" s="126" cm="1">
        <f t="array" ref="T2061">_xlfn.IFS(Q2061="始業～就業（8:30～17:15）",R2061*7.75,Q2061="日の入り～日の出",R2061*12,Q2061="その他",S2061)</f>
        <v>1785</v>
      </c>
      <c r="U2061" s="35" t="s">
        <v>51</v>
      </c>
    </row>
    <row r="2062" spans="1:21" s="7" customFormat="1" ht="15" customHeight="1">
      <c r="A2062" s="91">
        <v>31</v>
      </c>
      <c r="B2062" s="31" t="s">
        <v>5152</v>
      </c>
      <c r="C2062" s="31" t="s">
        <v>5156</v>
      </c>
      <c r="D2062" s="29" t="s">
        <v>1327</v>
      </c>
      <c r="E2062" s="91">
        <v>1</v>
      </c>
      <c r="F2062" s="31" t="s">
        <v>5240</v>
      </c>
      <c r="G2062" s="26" t="s">
        <v>1432</v>
      </c>
      <c r="H2062" s="26"/>
      <c r="I2062" s="26" t="s">
        <v>52</v>
      </c>
      <c r="J2062" s="91">
        <v>1</v>
      </c>
      <c r="K2062" s="91">
        <v>1</v>
      </c>
      <c r="L2062" s="91"/>
      <c r="M2062" s="53"/>
      <c r="N2062" s="91"/>
      <c r="O2062" s="91"/>
      <c r="P2062" s="36">
        <v>25</v>
      </c>
      <c r="Q2062" s="36" t="s">
        <v>395</v>
      </c>
      <c r="R2062" s="44">
        <v>357</v>
      </c>
      <c r="S2062" s="126">
        <v>1785</v>
      </c>
      <c r="T2062" s="126" cm="1">
        <f t="array" ref="T2062">_xlfn.IFS(Q2062="始業～就業（8:30～17:15）",R2062*7.75,Q2062="日の入り～日の出",R2062*12,Q2062="その他",S2062)</f>
        <v>1785</v>
      </c>
      <c r="U2062" s="35" t="s">
        <v>51</v>
      </c>
    </row>
    <row r="2063" spans="1:21" s="7" customFormat="1" ht="15" customHeight="1">
      <c r="A2063" s="91">
        <v>31</v>
      </c>
      <c r="B2063" s="31" t="s">
        <v>5152</v>
      </c>
      <c r="C2063" s="31" t="s">
        <v>5156</v>
      </c>
      <c r="D2063" s="29" t="s">
        <v>1327</v>
      </c>
      <c r="E2063" s="91">
        <v>1</v>
      </c>
      <c r="F2063" s="31" t="s">
        <v>5240</v>
      </c>
      <c r="G2063" s="26" t="s">
        <v>1432</v>
      </c>
      <c r="H2063" s="26"/>
      <c r="I2063" s="26" t="s">
        <v>175</v>
      </c>
      <c r="J2063" s="91">
        <v>1</v>
      </c>
      <c r="K2063" s="91">
        <v>1</v>
      </c>
      <c r="L2063" s="91"/>
      <c r="M2063" s="53"/>
      <c r="N2063" s="91"/>
      <c r="O2063" s="91"/>
      <c r="P2063" s="36">
        <v>20</v>
      </c>
      <c r="Q2063" s="36" t="s">
        <v>395</v>
      </c>
      <c r="R2063" s="44">
        <v>357</v>
      </c>
      <c r="S2063" s="126">
        <v>1785</v>
      </c>
      <c r="T2063" s="126" cm="1">
        <f t="array" ref="T2063">_xlfn.IFS(Q2063="始業～就業（8:30～17:15）",R2063*7.75,Q2063="日の入り～日の出",R2063*12,Q2063="その他",S2063)</f>
        <v>1785</v>
      </c>
      <c r="U2063" s="35" t="s">
        <v>235</v>
      </c>
    </row>
    <row r="2064" spans="1:21" s="7" customFormat="1" ht="15" customHeight="1">
      <c r="A2064" s="91">
        <v>31</v>
      </c>
      <c r="B2064" s="31" t="s">
        <v>5152</v>
      </c>
      <c r="C2064" s="31" t="s">
        <v>5156</v>
      </c>
      <c r="D2064" s="29" t="s">
        <v>1327</v>
      </c>
      <c r="E2064" s="91">
        <v>1</v>
      </c>
      <c r="F2064" s="31" t="s">
        <v>5240</v>
      </c>
      <c r="G2064" s="26" t="s">
        <v>1459</v>
      </c>
      <c r="H2064" s="26"/>
      <c r="I2064" s="26" t="s">
        <v>1451</v>
      </c>
      <c r="J2064" s="91">
        <v>3</v>
      </c>
      <c r="K2064" s="91">
        <v>3</v>
      </c>
      <c r="L2064" s="91" t="s">
        <v>5019</v>
      </c>
      <c r="M2064" s="53">
        <v>3</v>
      </c>
      <c r="N2064" s="91"/>
      <c r="O2064" s="91" t="s">
        <v>5019</v>
      </c>
      <c r="P2064" s="36">
        <v>70</v>
      </c>
      <c r="Q2064" s="36" t="s">
        <v>395</v>
      </c>
      <c r="R2064" s="44">
        <v>357</v>
      </c>
      <c r="S2064" s="126">
        <v>1785</v>
      </c>
      <c r="T2064" s="126" cm="1">
        <f t="array" ref="T2064">_xlfn.IFS(Q2064="始業～就業（8:30～17:15）",R2064*7.75,Q2064="日の入り～日の出",R2064*12,Q2064="その他",S2064)</f>
        <v>1785</v>
      </c>
      <c r="U2064" s="35" t="s">
        <v>5964</v>
      </c>
    </row>
    <row r="2065" spans="1:21" s="7" customFormat="1" ht="15" customHeight="1">
      <c r="A2065" s="91">
        <v>31</v>
      </c>
      <c r="B2065" s="31" t="s">
        <v>5152</v>
      </c>
      <c r="C2065" s="31" t="s">
        <v>5156</v>
      </c>
      <c r="D2065" s="29" t="s">
        <v>1327</v>
      </c>
      <c r="E2065" s="91">
        <v>1</v>
      </c>
      <c r="F2065" s="31" t="s">
        <v>5250</v>
      </c>
      <c r="G2065" s="26" t="s">
        <v>1458</v>
      </c>
      <c r="H2065" s="26"/>
      <c r="I2065" s="26" t="s">
        <v>1450</v>
      </c>
      <c r="J2065" s="91">
        <v>2</v>
      </c>
      <c r="K2065" s="91">
        <v>2</v>
      </c>
      <c r="L2065" s="91" t="s">
        <v>5019</v>
      </c>
      <c r="M2065" s="53">
        <v>4.5</v>
      </c>
      <c r="N2065" s="91"/>
      <c r="O2065" s="91" t="s">
        <v>5019</v>
      </c>
      <c r="P2065" s="36">
        <v>150</v>
      </c>
      <c r="Q2065" s="36" t="s">
        <v>395</v>
      </c>
      <c r="R2065" s="44">
        <v>357</v>
      </c>
      <c r="S2065" s="126">
        <v>1785</v>
      </c>
      <c r="T2065" s="126" cm="1">
        <f t="array" ref="T2065">_xlfn.IFS(Q2065="始業～就業（8:30～17:15）",R2065*7.75,Q2065="日の入り～日の出",R2065*12,Q2065="その他",S2065)</f>
        <v>1785</v>
      </c>
      <c r="U2065" s="35" t="s">
        <v>5964</v>
      </c>
    </row>
    <row r="2066" spans="1:21" s="7" customFormat="1" ht="15" customHeight="1">
      <c r="A2066" s="91">
        <v>31</v>
      </c>
      <c r="B2066" s="31" t="s">
        <v>5152</v>
      </c>
      <c r="C2066" s="31" t="s">
        <v>5156</v>
      </c>
      <c r="D2066" s="29" t="s">
        <v>1327</v>
      </c>
      <c r="E2066" s="91">
        <v>1</v>
      </c>
      <c r="F2066" s="31" t="s">
        <v>5250</v>
      </c>
      <c r="G2066" s="26" t="s">
        <v>1458</v>
      </c>
      <c r="H2066" s="26"/>
      <c r="I2066" s="26" t="s">
        <v>1450</v>
      </c>
      <c r="J2066" s="91">
        <v>1</v>
      </c>
      <c r="K2066" s="91">
        <v>1</v>
      </c>
      <c r="L2066" s="91" t="s">
        <v>5019</v>
      </c>
      <c r="M2066" s="53">
        <v>4.5</v>
      </c>
      <c r="N2066" s="91"/>
      <c r="O2066" s="91" t="s">
        <v>5019</v>
      </c>
      <c r="P2066" s="36">
        <v>150</v>
      </c>
      <c r="Q2066" s="36" t="s">
        <v>395</v>
      </c>
      <c r="R2066" s="44">
        <v>357</v>
      </c>
      <c r="S2066" s="126">
        <v>1785</v>
      </c>
      <c r="T2066" s="126" cm="1">
        <f t="array" ref="T2066">_xlfn.IFS(Q2066="始業～就業（8:30～17:15）",R2066*7.75,Q2066="日の入り～日の出",R2066*12,Q2066="その他",S2066)</f>
        <v>1785</v>
      </c>
      <c r="U2066" s="35" t="s">
        <v>5964</v>
      </c>
    </row>
    <row r="2067" spans="1:21" s="7" customFormat="1" ht="15" customHeight="1">
      <c r="A2067" s="91">
        <v>31</v>
      </c>
      <c r="B2067" s="31" t="s">
        <v>5152</v>
      </c>
      <c r="C2067" s="31" t="s">
        <v>5156</v>
      </c>
      <c r="D2067" s="29" t="s">
        <v>1327</v>
      </c>
      <c r="E2067" s="91">
        <v>1</v>
      </c>
      <c r="F2067" s="31" t="s">
        <v>5251</v>
      </c>
      <c r="G2067" s="26" t="s">
        <v>1462</v>
      </c>
      <c r="H2067" s="26"/>
      <c r="I2067" s="26" t="s">
        <v>1451</v>
      </c>
      <c r="J2067" s="91">
        <v>1</v>
      </c>
      <c r="K2067" s="91">
        <v>1</v>
      </c>
      <c r="L2067" s="91" t="s">
        <v>5019</v>
      </c>
      <c r="M2067" s="53">
        <v>3</v>
      </c>
      <c r="N2067" s="91"/>
      <c r="O2067" s="91" t="s">
        <v>5019</v>
      </c>
      <c r="P2067" s="36">
        <v>70</v>
      </c>
      <c r="Q2067" s="36" t="s">
        <v>395</v>
      </c>
      <c r="R2067" s="44">
        <v>357</v>
      </c>
      <c r="S2067" s="126">
        <v>1785</v>
      </c>
      <c r="T2067" s="126" cm="1">
        <f t="array" ref="T2067">_xlfn.IFS(Q2067="始業～就業（8:30～17:15）",R2067*7.75,Q2067="日の入り～日の出",R2067*12,Q2067="その他",S2067)</f>
        <v>1785</v>
      </c>
      <c r="U2067" s="35" t="s">
        <v>5964</v>
      </c>
    </row>
    <row r="2068" spans="1:21" s="7" customFormat="1" ht="15" customHeight="1">
      <c r="A2068" s="91">
        <v>31</v>
      </c>
      <c r="B2068" s="31" t="s">
        <v>5152</v>
      </c>
      <c r="C2068" s="31" t="s">
        <v>5156</v>
      </c>
      <c r="D2068" s="29" t="s">
        <v>1327</v>
      </c>
      <c r="E2068" s="91">
        <v>1</v>
      </c>
      <c r="F2068" s="31" t="s">
        <v>5251</v>
      </c>
      <c r="G2068" s="26" t="s">
        <v>1462</v>
      </c>
      <c r="H2068" s="26"/>
      <c r="I2068" s="26" t="s">
        <v>1451</v>
      </c>
      <c r="J2068" s="91">
        <v>1</v>
      </c>
      <c r="K2068" s="91">
        <v>1</v>
      </c>
      <c r="L2068" s="91" t="s">
        <v>5019</v>
      </c>
      <c r="M2068" s="53">
        <v>3</v>
      </c>
      <c r="N2068" s="91"/>
      <c r="O2068" s="91" t="s">
        <v>5019</v>
      </c>
      <c r="P2068" s="36">
        <v>70</v>
      </c>
      <c r="Q2068" s="36" t="s">
        <v>395</v>
      </c>
      <c r="R2068" s="44">
        <v>357</v>
      </c>
      <c r="S2068" s="126">
        <v>1785</v>
      </c>
      <c r="T2068" s="126" cm="1">
        <f t="array" ref="T2068">_xlfn.IFS(Q2068="始業～就業（8:30～17:15）",R2068*7.75,Q2068="日の入り～日の出",R2068*12,Q2068="その他",S2068)</f>
        <v>1785</v>
      </c>
      <c r="U2068" s="35" t="s">
        <v>5964</v>
      </c>
    </row>
    <row r="2069" spans="1:21" s="7" customFormat="1" ht="15" customHeight="1">
      <c r="A2069" s="91">
        <v>32</v>
      </c>
      <c r="B2069" s="31" t="s">
        <v>5152</v>
      </c>
      <c r="C2069" s="31" t="s">
        <v>5156</v>
      </c>
      <c r="D2069" s="29" t="s">
        <v>1463</v>
      </c>
      <c r="E2069" s="91">
        <v>1</v>
      </c>
      <c r="F2069" s="31" t="s">
        <v>5252</v>
      </c>
      <c r="G2069" s="26" t="s">
        <v>1464</v>
      </c>
      <c r="H2069" s="26"/>
      <c r="I2069" s="26" t="s">
        <v>211</v>
      </c>
      <c r="J2069" s="91">
        <v>24</v>
      </c>
      <c r="K2069" s="91">
        <v>24</v>
      </c>
      <c r="L2069" s="91"/>
      <c r="M2069" s="53"/>
      <c r="N2069" s="91"/>
      <c r="O2069" s="91"/>
      <c r="P2069" s="36">
        <v>30</v>
      </c>
      <c r="Q2069" s="36" t="s">
        <v>395</v>
      </c>
      <c r="R2069" s="44" t="s">
        <v>5464</v>
      </c>
      <c r="S2069" s="126">
        <v>2808</v>
      </c>
      <c r="T2069" s="126" cm="1">
        <f t="array" ref="T2069">_xlfn.IFS(Q2069="始業～就業（8:30～17:15）",R2069*7.75,Q2069="日の入り～日の出",R2069*12,Q2069="その他",S2069)</f>
        <v>2808</v>
      </c>
      <c r="U2069" s="35" t="s">
        <v>309</v>
      </c>
    </row>
    <row r="2070" spans="1:21" s="7" customFormat="1" ht="15" customHeight="1">
      <c r="A2070" s="91">
        <v>32</v>
      </c>
      <c r="B2070" s="31" t="s">
        <v>5152</v>
      </c>
      <c r="C2070" s="31" t="s">
        <v>5156</v>
      </c>
      <c r="D2070" s="29" t="s">
        <v>1463</v>
      </c>
      <c r="E2070" s="91">
        <v>1</v>
      </c>
      <c r="F2070" s="31" t="s">
        <v>5252</v>
      </c>
      <c r="G2070" s="26" t="s">
        <v>1464</v>
      </c>
      <c r="H2070" s="26"/>
      <c r="I2070" s="26" t="s">
        <v>407</v>
      </c>
      <c r="J2070" s="91">
        <v>4</v>
      </c>
      <c r="K2070" s="91">
        <v>4</v>
      </c>
      <c r="L2070" s="91"/>
      <c r="M2070" s="53"/>
      <c r="N2070" s="91"/>
      <c r="O2070" s="91"/>
      <c r="P2070" s="36">
        <v>30</v>
      </c>
      <c r="Q2070" s="36" t="s">
        <v>395</v>
      </c>
      <c r="R2070" s="44" t="s">
        <v>5464</v>
      </c>
      <c r="S2070" s="126">
        <v>2808</v>
      </c>
      <c r="T2070" s="126" cm="1">
        <f t="array" ref="T2070">_xlfn.IFS(Q2070="始業～就業（8:30～17:15）",R2070*7.75,Q2070="日の入り～日の出",R2070*12,Q2070="その他",S2070)</f>
        <v>2808</v>
      </c>
      <c r="U2070" s="35" t="s">
        <v>49</v>
      </c>
    </row>
    <row r="2071" spans="1:21" s="7" customFormat="1" ht="15" customHeight="1">
      <c r="A2071" s="91">
        <v>32</v>
      </c>
      <c r="B2071" s="31" t="s">
        <v>5152</v>
      </c>
      <c r="C2071" s="31" t="s">
        <v>5156</v>
      </c>
      <c r="D2071" s="29" t="s">
        <v>1463</v>
      </c>
      <c r="E2071" s="91">
        <v>1</v>
      </c>
      <c r="F2071" s="31" t="s">
        <v>5252</v>
      </c>
      <c r="G2071" s="26" t="s">
        <v>1465</v>
      </c>
      <c r="H2071" s="26"/>
      <c r="I2071" s="26" t="s">
        <v>169</v>
      </c>
      <c r="J2071" s="91">
        <v>2</v>
      </c>
      <c r="K2071" s="91">
        <v>4</v>
      </c>
      <c r="L2071" s="91"/>
      <c r="M2071" s="53"/>
      <c r="N2071" s="91"/>
      <c r="O2071" s="91"/>
      <c r="P2071" s="36">
        <v>39</v>
      </c>
      <c r="Q2071" s="36" t="s">
        <v>395</v>
      </c>
      <c r="R2071" s="44" t="s">
        <v>5464</v>
      </c>
      <c r="S2071" s="126">
        <v>2808</v>
      </c>
      <c r="T2071" s="126" cm="1">
        <f t="array" ref="T2071">_xlfn.IFS(Q2071="始業～就業（8:30～17:15）",R2071*7.75,Q2071="日の入り～日の出",R2071*12,Q2071="その他",S2071)</f>
        <v>2808</v>
      </c>
      <c r="U2071" s="35" t="s">
        <v>107</v>
      </c>
    </row>
    <row r="2072" spans="1:21" s="7" customFormat="1" ht="15" customHeight="1">
      <c r="A2072" s="91">
        <v>32</v>
      </c>
      <c r="B2072" s="31" t="s">
        <v>5152</v>
      </c>
      <c r="C2072" s="31" t="s">
        <v>5156</v>
      </c>
      <c r="D2072" s="29" t="s">
        <v>1463</v>
      </c>
      <c r="E2072" s="91">
        <v>1</v>
      </c>
      <c r="F2072" s="31" t="s">
        <v>5252</v>
      </c>
      <c r="G2072" s="26" t="s">
        <v>1466</v>
      </c>
      <c r="H2072" s="26"/>
      <c r="I2072" s="26" t="s">
        <v>211</v>
      </c>
      <c r="J2072" s="91">
        <v>29</v>
      </c>
      <c r="K2072" s="91">
        <v>29</v>
      </c>
      <c r="L2072" s="91"/>
      <c r="M2072" s="53"/>
      <c r="N2072" s="91"/>
      <c r="O2072" s="91"/>
      <c r="P2072" s="36">
        <v>30</v>
      </c>
      <c r="Q2072" s="36" t="s">
        <v>395</v>
      </c>
      <c r="R2072" s="44" t="s">
        <v>5464</v>
      </c>
      <c r="S2072" s="126">
        <v>2808</v>
      </c>
      <c r="T2072" s="126" cm="1">
        <f t="array" ref="T2072">_xlfn.IFS(Q2072="始業～就業（8:30～17:15）",R2072*7.75,Q2072="日の入り～日の出",R2072*12,Q2072="その他",S2072)</f>
        <v>2808</v>
      </c>
      <c r="U2072" s="35" t="s">
        <v>309</v>
      </c>
    </row>
    <row r="2073" spans="1:21" s="7" customFormat="1" ht="15" customHeight="1">
      <c r="A2073" s="91">
        <v>32</v>
      </c>
      <c r="B2073" s="31" t="s">
        <v>5152</v>
      </c>
      <c r="C2073" s="31" t="s">
        <v>5156</v>
      </c>
      <c r="D2073" s="29" t="s">
        <v>1463</v>
      </c>
      <c r="E2073" s="91">
        <v>1</v>
      </c>
      <c r="F2073" s="31" t="s">
        <v>5252</v>
      </c>
      <c r="G2073" s="26" t="s">
        <v>1466</v>
      </c>
      <c r="H2073" s="26"/>
      <c r="I2073" s="26" t="s">
        <v>169</v>
      </c>
      <c r="J2073" s="91">
        <v>16</v>
      </c>
      <c r="K2073" s="91">
        <v>16</v>
      </c>
      <c r="L2073" s="91"/>
      <c r="M2073" s="53"/>
      <c r="N2073" s="91"/>
      <c r="O2073" s="91"/>
      <c r="P2073" s="36">
        <v>39</v>
      </c>
      <c r="Q2073" s="36" t="s">
        <v>395</v>
      </c>
      <c r="R2073" s="44" t="s">
        <v>5464</v>
      </c>
      <c r="S2073" s="126">
        <v>2808</v>
      </c>
      <c r="T2073" s="126" cm="1">
        <f t="array" ref="T2073">_xlfn.IFS(Q2073="始業～就業（8:30～17:15）",R2073*7.75,Q2073="日の入り～日の出",R2073*12,Q2073="その他",S2073)</f>
        <v>2808</v>
      </c>
      <c r="U2073" s="35" t="s">
        <v>107</v>
      </c>
    </row>
    <row r="2074" spans="1:21" s="7" customFormat="1" ht="15" customHeight="1">
      <c r="A2074" s="91">
        <v>32</v>
      </c>
      <c r="B2074" s="31" t="s">
        <v>5152</v>
      </c>
      <c r="C2074" s="31" t="s">
        <v>5156</v>
      </c>
      <c r="D2074" s="29" t="s">
        <v>1463</v>
      </c>
      <c r="E2074" s="91">
        <v>1</v>
      </c>
      <c r="F2074" s="31" t="s">
        <v>5252</v>
      </c>
      <c r="G2074" s="26" t="s">
        <v>1467</v>
      </c>
      <c r="H2074" s="26"/>
      <c r="I2074" s="26" t="s">
        <v>528</v>
      </c>
      <c r="J2074" s="91">
        <v>2</v>
      </c>
      <c r="K2074" s="91">
        <v>2</v>
      </c>
      <c r="L2074" s="91"/>
      <c r="M2074" s="53"/>
      <c r="N2074" s="91"/>
      <c r="O2074" s="91"/>
      <c r="P2074" s="36">
        <v>40</v>
      </c>
      <c r="Q2074" s="36" t="s">
        <v>395</v>
      </c>
      <c r="R2074" s="44" t="s">
        <v>5464</v>
      </c>
      <c r="S2074" s="126">
        <v>2808</v>
      </c>
      <c r="T2074" s="126" cm="1">
        <f t="array" ref="T2074">_xlfn.IFS(Q2074="始業～就業（8:30～17:15）",R2074*7.75,Q2074="日の入り～日の出",R2074*12,Q2074="その他",S2074)</f>
        <v>2808</v>
      </c>
      <c r="U2074" s="35" t="s">
        <v>330</v>
      </c>
    </row>
    <row r="2075" spans="1:21" s="7" customFormat="1" ht="15" customHeight="1">
      <c r="A2075" s="91">
        <v>32</v>
      </c>
      <c r="B2075" s="31" t="s">
        <v>5152</v>
      </c>
      <c r="C2075" s="31" t="s">
        <v>5156</v>
      </c>
      <c r="D2075" s="29" t="s">
        <v>1463</v>
      </c>
      <c r="E2075" s="91">
        <v>1</v>
      </c>
      <c r="F2075" s="31" t="s">
        <v>5252</v>
      </c>
      <c r="G2075" s="26" t="s">
        <v>1468</v>
      </c>
      <c r="H2075" s="26"/>
      <c r="I2075" s="26" t="s">
        <v>45</v>
      </c>
      <c r="J2075" s="91">
        <v>6</v>
      </c>
      <c r="K2075" s="91">
        <v>12</v>
      </c>
      <c r="L2075" s="91"/>
      <c r="M2075" s="53"/>
      <c r="N2075" s="91"/>
      <c r="O2075" s="91"/>
      <c r="P2075" s="36">
        <v>43</v>
      </c>
      <c r="Q2075" s="36" t="s">
        <v>395</v>
      </c>
      <c r="R2075" s="44" t="s">
        <v>5464</v>
      </c>
      <c r="S2075" s="126">
        <v>2808</v>
      </c>
      <c r="T2075" s="126" cm="1">
        <f t="array" ref="T2075">_xlfn.IFS(Q2075="始業～就業（8:30～17:15）",R2075*7.75,Q2075="日の入り～日の出",R2075*12,Q2075="その他",S2075)</f>
        <v>2808</v>
      </c>
      <c r="U2075" s="35" t="s">
        <v>4948</v>
      </c>
    </row>
    <row r="2076" spans="1:21" s="7" customFormat="1" ht="15" customHeight="1">
      <c r="A2076" s="91">
        <v>32</v>
      </c>
      <c r="B2076" s="31" t="s">
        <v>5152</v>
      </c>
      <c r="C2076" s="31" t="s">
        <v>5156</v>
      </c>
      <c r="D2076" s="29" t="s">
        <v>1463</v>
      </c>
      <c r="E2076" s="91">
        <v>1</v>
      </c>
      <c r="F2076" s="31" t="s">
        <v>5252</v>
      </c>
      <c r="G2076" s="26" t="s">
        <v>1469</v>
      </c>
      <c r="H2076" s="26"/>
      <c r="I2076" s="26" t="s">
        <v>45</v>
      </c>
      <c r="J2076" s="91">
        <v>1</v>
      </c>
      <c r="K2076" s="91">
        <v>2</v>
      </c>
      <c r="L2076" s="91"/>
      <c r="M2076" s="53"/>
      <c r="N2076" s="91"/>
      <c r="O2076" s="91"/>
      <c r="P2076" s="36">
        <v>43</v>
      </c>
      <c r="Q2076" s="36" t="s">
        <v>395</v>
      </c>
      <c r="R2076" s="44" t="s">
        <v>5464</v>
      </c>
      <c r="S2076" s="126">
        <v>2808</v>
      </c>
      <c r="T2076" s="126" cm="1">
        <f t="array" ref="T2076">_xlfn.IFS(Q2076="始業～就業（8:30～17:15）",R2076*7.75,Q2076="日の入り～日の出",R2076*12,Q2076="その他",S2076)</f>
        <v>2808</v>
      </c>
      <c r="U2076" s="35" t="s">
        <v>4948</v>
      </c>
    </row>
    <row r="2077" spans="1:21" s="7" customFormat="1" ht="15" customHeight="1">
      <c r="A2077" s="91">
        <v>32</v>
      </c>
      <c r="B2077" s="31" t="s">
        <v>5152</v>
      </c>
      <c r="C2077" s="31" t="s">
        <v>5156</v>
      </c>
      <c r="D2077" s="29" t="s">
        <v>1463</v>
      </c>
      <c r="E2077" s="91">
        <v>1</v>
      </c>
      <c r="F2077" s="31" t="s">
        <v>5252</v>
      </c>
      <c r="G2077" s="26" t="s">
        <v>1470</v>
      </c>
      <c r="H2077" s="26"/>
      <c r="I2077" s="26" t="s">
        <v>101</v>
      </c>
      <c r="J2077" s="91">
        <v>1</v>
      </c>
      <c r="K2077" s="91">
        <v>3</v>
      </c>
      <c r="L2077" s="91"/>
      <c r="M2077" s="53"/>
      <c r="N2077" s="91"/>
      <c r="O2077" s="91"/>
      <c r="P2077" s="36">
        <v>39</v>
      </c>
      <c r="Q2077" s="36" t="s">
        <v>395</v>
      </c>
      <c r="R2077" s="44" t="s">
        <v>5464</v>
      </c>
      <c r="S2077" s="126">
        <v>2808</v>
      </c>
      <c r="T2077" s="126" cm="1">
        <f t="array" ref="T2077">_xlfn.IFS(Q2077="始業～就業（8:30～17:15）",R2077*7.75,Q2077="日の入り～日の出",R2077*12,Q2077="その他",S2077)</f>
        <v>2808</v>
      </c>
      <c r="U2077" s="35" t="s">
        <v>5010</v>
      </c>
    </row>
    <row r="2078" spans="1:21" s="7" customFormat="1" ht="15" customHeight="1">
      <c r="A2078" s="91">
        <v>32</v>
      </c>
      <c r="B2078" s="31" t="s">
        <v>5152</v>
      </c>
      <c r="C2078" s="31" t="s">
        <v>5156</v>
      </c>
      <c r="D2078" s="29" t="s">
        <v>1463</v>
      </c>
      <c r="E2078" s="91">
        <v>1</v>
      </c>
      <c r="F2078" s="31" t="s">
        <v>5252</v>
      </c>
      <c r="G2078" s="26" t="s">
        <v>1471</v>
      </c>
      <c r="H2078" s="26"/>
      <c r="I2078" s="26" t="s">
        <v>211</v>
      </c>
      <c r="J2078" s="91">
        <v>11</v>
      </c>
      <c r="K2078" s="91">
        <v>11</v>
      </c>
      <c r="L2078" s="91"/>
      <c r="M2078" s="53"/>
      <c r="N2078" s="91"/>
      <c r="O2078" s="91"/>
      <c r="P2078" s="36">
        <v>30</v>
      </c>
      <c r="Q2078" s="36" t="s">
        <v>395</v>
      </c>
      <c r="R2078" s="44" t="s">
        <v>5464</v>
      </c>
      <c r="S2078" s="126">
        <v>2808</v>
      </c>
      <c r="T2078" s="126" cm="1">
        <f t="array" ref="T2078">_xlfn.IFS(Q2078="始業～就業（8:30～17:15）",R2078*7.75,Q2078="日の入り～日の出",R2078*12,Q2078="その他",S2078)</f>
        <v>2808</v>
      </c>
      <c r="U2078" s="35" t="s">
        <v>309</v>
      </c>
    </row>
    <row r="2079" spans="1:21" s="7" customFormat="1" ht="15" customHeight="1">
      <c r="A2079" s="91">
        <v>32</v>
      </c>
      <c r="B2079" s="31" t="s">
        <v>5152</v>
      </c>
      <c r="C2079" s="31" t="s">
        <v>5156</v>
      </c>
      <c r="D2079" s="29" t="s">
        <v>1463</v>
      </c>
      <c r="E2079" s="91">
        <v>1</v>
      </c>
      <c r="F2079" s="31" t="s">
        <v>5252</v>
      </c>
      <c r="G2079" s="26" t="s">
        <v>1471</v>
      </c>
      <c r="H2079" s="26"/>
      <c r="I2079" s="26" t="s">
        <v>45</v>
      </c>
      <c r="J2079" s="91">
        <v>2</v>
      </c>
      <c r="K2079" s="91">
        <v>2</v>
      </c>
      <c r="L2079" s="91"/>
      <c r="M2079" s="53"/>
      <c r="N2079" s="91"/>
      <c r="O2079" s="91"/>
      <c r="P2079" s="36">
        <v>43</v>
      </c>
      <c r="Q2079" s="36" t="s">
        <v>395</v>
      </c>
      <c r="R2079" s="44" t="s">
        <v>5464</v>
      </c>
      <c r="S2079" s="126">
        <v>2808</v>
      </c>
      <c r="T2079" s="126" cm="1">
        <f t="array" ref="T2079">_xlfn.IFS(Q2079="始業～就業（8:30～17:15）",R2079*7.75,Q2079="日の入り～日の出",R2079*12,Q2079="その他",S2079)</f>
        <v>2808</v>
      </c>
      <c r="U2079" s="35" t="s">
        <v>4948</v>
      </c>
    </row>
    <row r="2080" spans="1:21" s="7" customFormat="1" ht="15" customHeight="1">
      <c r="A2080" s="91">
        <v>32</v>
      </c>
      <c r="B2080" s="31" t="s">
        <v>5152</v>
      </c>
      <c r="C2080" s="31" t="s">
        <v>5156</v>
      </c>
      <c r="D2080" s="29" t="s">
        <v>1463</v>
      </c>
      <c r="E2080" s="91">
        <v>1</v>
      </c>
      <c r="F2080" s="31" t="s">
        <v>5252</v>
      </c>
      <c r="G2080" s="26" t="s">
        <v>1471</v>
      </c>
      <c r="H2080" s="26"/>
      <c r="I2080" s="26" t="s">
        <v>45</v>
      </c>
      <c r="J2080" s="91">
        <v>1</v>
      </c>
      <c r="K2080" s="91">
        <v>1</v>
      </c>
      <c r="L2080" s="91"/>
      <c r="M2080" s="53"/>
      <c r="N2080" s="91"/>
      <c r="O2080" s="91"/>
      <c r="P2080" s="36">
        <v>43</v>
      </c>
      <c r="Q2080" s="36" t="s">
        <v>395</v>
      </c>
      <c r="R2080" s="44" t="s">
        <v>5464</v>
      </c>
      <c r="S2080" s="126">
        <v>2808</v>
      </c>
      <c r="T2080" s="126" cm="1">
        <f t="array" ref="T2080">_xlfn.IFS(Q2080="始業～就業（8:30～17:15）",R2080*7.75,Q2080="日の入り～日の出",R2080*12,Q2080="その他",S2080)</f>
        <v>2808</v>
      </c>
      <c r="U2080" s="35" t="s">
        <v>4948</v>
      </c>
    </row>
    <row r="2081" spans="1:21" s="7" customFormat="1" ht="15" customHeight="1">
      <c r="A2081" s="91">
        <v>32</v>
      </c>
      <c r="B2081" s="31" t="s">
        <v>5152</v>
      </c>
      <c r="C2081" s="31" t="s">
        <v>5156</v>
      </c>
      <c r="D2081" s="29" t="s">
        <v>1463</v>
      </c>
      <c r="E2081" s="91">
        <v>1</v>
      </c>
      <c r="F2081" s="31" t="s">
        <v>5252</v>
      </c>
      <c r="G2081" s="26" t="s">
        <v>1471</v>
      </c>
      <c r="H2081" s="26"/>
      <c r="I2081" s="26" t="s">
        <v>175</v>
      </c>
      <c r="J2081" s="91">
        <v>1</v>
      </c>
      <c r="K2081" s="91">
        <v>1</v>
      </c>
      <c r="L2081" s="91"/>
      <c r="M2081" s="53"/>
      <c r="N2081" s="91"/>
      <c r="O2081" s="91"/>
      <c r="P2081" s="36">
        <v>18</v>
      </c>
      <c r="Q2081" s="36" t="s">
        <v>395</v>
      </c>
      <c r="R2081" s="44" t="s">
        <v>5464</v>
      </c>
      <c r="S2081" s="126">
        <v>2808</v>
      </c>
      <c r="T2081" s="126" cm="1">
        <f t="array" ref="T2081">_xlfn.IFS(Q2081="始業～就業（8:30～17:15）",R2081*7.75,Q2081="日の入り～日の出",R2081*12,Q2081="その他",S2081)</f>
        <v>2808</v>
      </c>
      <c r="U2081" s="35" t="s">
        <v>235</v>
      </c>
    </row>
    <row r="2082" spans="1:21" s="7" customFormat="1" ht="15" customHeight="1">
      <c r="A2082" s="91">
        <v>32</v>
      </c>
      <c r="B2082" s="31" t="s">
        <v>5152</v>
      </c>
      <c r="C2082" s="31" t="s">
        <v>5156</v>
      </c>
      <c r="D2082" s="29" t="s">
        <v>1463</v>
      </c>
      <c r="E2082" s="91">
        <v>1</v>
      </c>
      <c r="F2082" s="31" t="s">
        <v>5252</v>
      </c>
      <c r="G2082" s="26" t="s">
        <v>1472</v>
      </c>
      <c r="H2082" s="26"/>
      <c r="I2082" s="26" t="s">
        <v>45</v>
      </c>
      <c r="J2082" s="91">
        <v>1</v>
      </c>
      <c r="K2082" s="91">
        <v>1</v>
      </c>
      <c r="L2082" s="91"/>
      <c r="M2082" s="53"/>
      <c r="N2082" s="91"/>
      <c r="O2082" s="91"/>
      <c r="P2082" s="36">
        <v>43</v>
      </c>
      <c r="Q2082" s="36" t="s">
        <v>395</v>
      </c>
      <c r="R2082" s="44" t="s">
        <v>5464</v>
      </c>
      <c r="S2082" s="126">
        <v>2808</v>
      </c>
      <c r="T2082" s="126" cm="1">
        <f t="array" ref="T2082">_xlfn.IFS(Q2082="始業～就業（8:30～17:15）",R2082*7.75,Q2082="日の入り～日の出",R2082*12,Q2082="その他",S2082)</f>
        <v>2808</v>
      </c>
      <c r="U2082" s="35" t="s">
        <v>4948</v>
      </c>
    </row>
    <row r="2083" spans="1:21" s="7" customFormat="1" ht="15" customHeight="1">
      <c r="A2083" s="91">
        <v>32</v>
      </c>
      <c r="B2083" s="31" t="s">
        <v>5152</v>
      </c>
      <c r="C2083" s="31" t="s">
        <v>5156</v>
      </c>
      <c r="D2083" s="29" t="s">
        <v>1463</v>
      </c>
      <c r="E2083" s="91">
        <v>1</v>
      </c>
      <c r="F2083" s="31" t="s">
        <v>5252</v>
      </c>
      <c r="G2083" s="26" t="s">
        <v>1473</v>
      </c>
      <c r="H2083" s="26"/>
      <c r="I2083" s="26" t="s">
        <v>45</v>
      </c>
      <c r="J2083" s="91">
        <v>2</v>
      </c>
      <c r="K2083" s="91">
        <v>4</v>
      </c>
      <c r="L2083" s="91"/>
      <c r="M2083" s="53"/>
      <c r="N2083" s="91"/>
      <c r="O2083" s="91"/>
      <c r="P2083" s="36">
        <v>43</v>
      </c>
      <c r="Q2083" s="36" t="s">
        <v>395</v>
      </c>
      <c r="R2083" s="44" t="s">
        <v>5464</v>
      </c>
      <c r="S2083" s="126">
        <v>2808</v>
      </c>
      <c r="T2083" s="126" cm="1">
        <f t="array" ref="T2083">_xlfn.IFS(Q2083="始業～就業（8:30～17:15）",R2083*7.75,Q2083="日の入り～日の出",R2083*12,Q2083="その他",S2083)</f>
        <v>2808</v>
      </c>
      <c r="U2083" s="35" t="s">
        <v>4948</v>
      </c>
    </row>
    <row r="2084" spans="1:21" s="7" customFormat="1" ht="15" customHeight="1">
      <c r="A2084" s="91">
        <v>32</v>
      </c>
      <c r="B2084" s="31" t="s">
        <v>5152</v>
      </c>
      <c r="C2084" s="31" t="s">
        <v>5156</v>
      </c>
      <c r="D2084" s="29" t="s">
        <v>1463</v>
      </c>
      <c r="E2084" s="91">
        <v>1</v>
      </c>
      <c r="F2084" s="31" t="s">
        <v>5252</v>
      </c>
      <c r="G2084" s="26" t="s">
        <v>1474</v>
      </c>
      <c r="H2084" s="26"/>
      <c r="I2084" s="26" t="s">
        <v>101</v>
      </c>
      <c r="J2084" s="91">
        <v>6</v>
      </c>
      <c r="K2084" s="91">
        <v>18</v>
      </c>
      <c r="L2084" s="91"/>
      <c r="M2084" s="53"/>
      <c r="N2084" s="91"/>
      <c r="O2084" s="91"/>
      <c r="P2084" s="36">
        <v>39</v>
      </c>
      <c r="Q2084" s="36" t="s">
        <v>395</v>
      </c>
      <c r="R2084" s="44" t="s">
        <v>5464</v>
      </c>
      <c r="S2084" s="126">
        <v>2808</v>
      </c>
      <c r="T2084" s="126" cm="1">
        <f t="array" ref="T2084">_xlfn.IFS(Q2084="始業～就業（8:30～17:15）",R2084*7.75,Q2084="日の入り～日の出",R2084*12,Q2084="その他",S2084)</f>
        <v>2808</v>
      </c>
      <c r="U2084" s="35" t="s">
        <v>5010</v>
      </c>
    </row>
    <row r="2085" spans="1:21" s="7" customFormat="1" ht="15" customHeight="1">
      <c r="A2085" s="91">
        <v>32</v>
      </c>
      <c r="B2085" s="31" t="s">
        <v>5152</v>
      </c>
      <c r="C2085" s="31" t="s">
        <v>5156</v>
      </c>
      <c r="D2085" s="29" t="s">
        <v>1463</v>
      </c>
      <c r="E2085" s="91">
        <v>1</v>
      </c>
      <c r="F2085" s="31" t="s">
        <v>5252</v>
      </c>
      <c r="G2085" s="26" t="s">
        <v>1474</v>
      </c>
      <c r="H2085" s="26"/>
      <c r="I2085" s="26" t="s">
        <v>45</v>
      </c>
      <c r="J2085" s="91">
        <v>1</v>
      </c>
      <c r="K2085" s="91">
        <v>1</v>
      </c>
      <c r="L2085" s="91"/>
      <c r="M2085" s="53"/>
      <c r="N2085" s="91"/>
      <c r="O2085" s="91"/>
      <c r="P2085" s="36">
        <v>43</v>
      </c>
      <c r="Q2085" s="36" t="s">
        <v>395</v>
      </c>
      <c r="R2085" s="44" t="s">
        <v>5464</v>
      </c>
      <c r="S2085" s="126">
        <v>2808</v>
      </c>
      <c r="T2085" s="126" cm="1">
        <f t="array" ref="T2085">_xlfn.IFS(Q2085="始業～就業（8:30～17:15）",R2085*7.75,Q2085="日の入り～日の出",R2085*12,Q2085="その他",S2085)</f>
        <v>2808</v>
      </c>
      <c r="U2085" s="35" t="s">
        <v>4948</v>
      </c>
    </row>
    <row r="2086" spans="1:21" s="7" customFormat="1" ht="15" customHeight="1">
      <c r="A2086" s="91">
        <v>32</v>
      </c>
      <c r="B2086" s="31" t="s">
        <v>5152</v>
      </c>
      <c r="C2086" s="31" t="s">
        <v>5156</v>
      </c>
      <c r="D2086" s="29" t="s">
        <v>1463</v>
      </c>
      <c r="E2086" s="91">
        <v>1</v>
      </c>
      <c r="F2086" s="31" t="s">
        <v>5252</v>
      </c>
      <c r="G2086" s="26" t="s">
        <v>1474</v>
      </c>
      <c r="H2086" s="26"/>
      <c r="I2086" s="26" t="s">
        <v>52</v>
      </c>
      <c r="J2086" s="91">
        <v>1</v>
      </c>
      <c r="K2086" s="91">
        <v>1</v>
      </c>
      <c r="L2086" s="91"/>
      <c r="M2086" s="53"/>
      <c r="N2086" s="91"/>
      <c r="O2086" s="91"/>
      <c r="P2086" s="36">
        <v>23</v>
      </c>
      <c r="Q2086" s="36" t="s">
        <v>395</v>
      </c>
      <c r="R2086" s="44" t="s">
        <v>5464</v>
      </c>
      <c r="S2086" s="126">
        <v>2808</v>
      </c>
      <c r="T2086" s="126" cm="1">
        <f t="array" ref="T2086">_xlfn.IFS(Q2086="始業～就業（8:30～17:15）",R2086*7.75,Q2086="日の入り～日の出",R2086*12,Q2086="その他",S2086)</f>
        <v>2808</v>
      </c>
      <c r="U2086" s="35" t="s">
        <v>51</v>
      </c>
    </row>
    <row r="2087" spans="1:21" s="7" customFormat="1" ht="15" customHeight="1">
      <c r="A2087" s="91">
        <v>32</v>
      </c>
      <c r="B2087" s="31" t="s">
        <v>5152</v>
      </c>
      <c r="C2087" s="31" t="s">
        <v>5156</v>
      </c>
      <c r="D2087" s="29" t="s">
        <v>1463</v>
      </c>
      <c r="E2087" s="91">
        <v>1</v>
      </c>
      <c r="F2087" s="31" t="s">
        <v>5252</v>
      </c>
      <c r="G2087" s="26" t="s">
        <v>1475</v>
      </c>
      <c r="H2087" s="26"/>
      <c r="I2087" s="26" t="s">
        <v>101</v>
      </c>
      <c r="J2087" s="91">
        <v>9</v>
      </c>
      <c r="K2087" s="91">
        <v>27</v>
      </c>
      <c r="L2087" s="91"/>
      <c r="M2087" s="53"/>
      <c r="N2087" s="91"/>
      <c r="O2087" s="91"/>
      <c r="P2087" s="36">
        <v>39</v>
      </c>
      <c r="Q2087" s="36" t="s">
        <v>395</v>
      </c>
      <c r="R2087" s="44" t="s">
        <v>5464</v>
      </c>
      <c r="S2087" s="126">
        <v>2808</v>
      </c>
      <c r="T2087" s="126" cm="1">
        <f t="array" ref="T2087">_xlfn.IFS(Q2087="始業～就業（8:30～17:15）",R2087*7.75,Q2087="日の入り～日の出",R2087*12,Q2087="その他",S2087)</f>
        <v>2808</v>
      </c>
      <c r="U2087" s="35" t="s">
        <v>5010</v>
      </c>
    </row>
    <row r="2088" spans="1:21" s="7" customFormat="1" ht="15" customHeight="1">
      <c r="A2088" s="91">
        <v>32</v>
      </c>
      <c r="B2088" s="31" t="s">
        <v>5152</v>
      </c>
      <c r="C2088" s="31" t="s">
        <v>5156</v>
      </c>
      <c r="D2088" s="29" t="s">
        <v>1463</v>
      </c>
      <c r="E2088" s="91">
        <v>1</v>
      </c>
      <c r="F2088" s="31" t="s">
        <v>5252</v>
      </c>
      <c r="G2088" s="26" t="s">
        <v>1476</v>
      </c>
      <c r="H2088" s="26"/>
      <c r="I2088" s="26" t="s">
        <v>101</v>
      </c>
      <c r="J2088" s="91">
        <v>2</v>
      </c>
      <c r="K2088" s="91">
        <v>6</v>
      </c>
      <c r="L2088" s="91"/>
      <c r="M2088" s="53"/>
      <c r="N2088" s="91"/>
      <c r="O2088" s="91"/>
      <c r="P2088" s="36">
        <v>39</v>
      </c>
      <c r="Q2088" s="36" t="s">
        <v>395</v>
      </c>
      <c r="R2088" s="44" t="s">
        <v>5464</v>
      </c>
      <c r="S2088" s="126">
        <v>2808</v>
      </c>
      <c r="T2088" s="126" cm="1">
        <f t="array" ref="T2088">_xlfn.IFS(Q2088="始業～就業（8:30～17:15）",R2088*7.75,Q2088="日の入り～日の出",R2088*12,Q2088="その他",S2088)</f>
        <v>2808</v>
      </c>
      <c r="U2088" s="35" t="s">
        <v>5010</v>
      </c>
    </row>
    <row r="2089" spans="1:21" s="7" customFormat="1" ht="15" customHeight="1">
      <c r="A2089" s="91">
        <v>32</v>
      </c>
      <c r="B2089" s="31" t="s">
        <v>5152</v>
      </c>
      <c r="C2089" s="31" t="s">
        <v>5156</v>
      </c>
      <c r="D2089" s="29" t="s">
        <v>1463</v>
      </c>
      <c r="E2089" s="91">
        <v>1</v>
      </c>
      <c r="F2089" s="31" t="s">
        <v>5252</v>
      </c>
      <c r="G2089" s="26" t="s">
        <v>1477</v>
      </c>
      <c r="H2089" s="26"/>
      <c r="I2089" s="26" t="s">
        <v>45</v>
      </c>
      <c r="J2089" s="91">
        <v>14</v>
      </c>
      <c r="K2089" s="91">
        <v>14</v>
      </c>
      <c r="L2089" s="91"/>
      <c r="M2089" s="53"/>
      <c r="N2089" s="91"/>
      <c r="O2089" s="91"/>
      <c r="P2089" s="36">
        <v>43</v>
      </c>
      <c r="Q2089" s="36" t="s">
        <v>395</v>
      </c>
      <c r="R2089" s="44" t="s">
        <v>5464</v>
      </c>
      <c r="S2089" s="126">
        <v>2808</v>
      </c>
      <c r="T2089" s="126" cm="1">
        <f t="array" ref="T2089">_xlfn.IFS(Q2089="始業～就業（8:30～17:15）",R2089*7.75,Q2089="日の入り～日の出",R2089*12,Q2089="その他",S2089)</f>
        <v>2808</v>
      </c>
      <c r="U2089" s="35" t="s">
        <v>4948</v>
      </c>
    </row>
    <row r="2090" spans="1:21" s="7" customFormat="1" ht="15" customHeight="1">
      <c r="A2090" s="91">
        <v>32</v>
      </c>
      <c r="B2090" s="31" t="s">
        <v>5152</v>
      </c>
      <c r="C2090" s="31" t="s">
        <v>5156</v>
      </c>
      <c r="D2090" s="29" t="s">
        <v>1463</v>
      </c>
      <c r="E2090" s="91">
        <v>1</v>
      </c>
      <c r="F2090" s="31" t="s">
        <v>5252</v>
      </c>
      <c r="G2090" s="26" t="s">
        <v>1478</v>
      </c>
      <c r="H2090" s="26"/>
      <c r="I2090" s="26" t="s">
        <v>45</v>
      </c>
      <c r="J2090" s="91">
        <v>2</v>
      </c>
      <c r="K2090" s="91">
        <v>2</v>
      </c>
      <c r="L2090" s="91"/>
      <c r="M2090" s="53"/>
      <c r="N2090" s="91"/>
      <c r="O2090" s="91"/>
      <c r="P2090" s="36">
        <v>43</v>
      </c>
      <c r="Q2090" s="36" t="s">
        <v>395</v>
      </c>
      <c r="R2090" s="44" t="s">
        <v>5464</v>
      </c>
      <c r="S2090" s="126">
        <v>2808</v>
      </c>
      <c r="T2090" s="126" cm="1">
        <f t="array" ref="T2090">_xlfn.IFS(Q2090="始業～就業（8:30～17:15）",R2090*7.75,Q2090="日の入り～日の出",R2090*12,Q2090="その他",S2090)</f>
        <v>2808</v>
      </c>
      <c r="U2090" s="35" t="s">
        <v>4948</v>
      </c>
    </row>
    <row r="2091" spans="1:21" s="7" customFormat="1" ht="15" customHeight="1">
      <c r="A2091" s="91">
        <v>32</v>
      </c>
      <c r="B2091" s="31" t="s">
        <v>5152</v>
      </c>
      <c r="C2091" s="31" t="s">
        <v>5156</v>
      </c>
      <c r="D2091" s="29" t="s">
        <v>1463</v>
      </c>
      <c r="E2091" s="91">
        <v>1</v>
      </c>
      <c r="F2091" s="31" t="s">
        <v>5252</v>
      </c>
      <c r="G2091" s="26" t="s">
        <v>1479</v>
      </c>
      <c r="H2091" s="26"/>
      <c r="I2091" s="26" t="s">
        <v>211</v>
      </c>
      <c r="J2091" s="91">
        <v>2</v>
      </c>
      <c r="K2091" s="91">
        <v>2</v>
      </c>
      <c r="L2091" s="91"/>
      <c r="M2091" s="53"/>
      <c r="N2091" s="91"/>
      <c r="O2091" s="91"/>
      <c r="P2091" s="36">
        <v>30</v>
      </c>
      <c r="Q2091" s="36" t="s">
        <v>395</v>
      </c>
      <c r="R2091" s="44" t="s">
        <v>5464</v>
      </c>
      <c r="S2091" s="126">
        <v>2808</v>
      </c>
      <c r="T2091" s="126" cm="1">
        <f t="array" ref="T2091">_xlfn.IFS(Q2091="始業～就業（8:30～17:15）",R2091*7.75,Q2091="日の入り～日の出",R2091*12,Q2091="その他",S2091)</f>
        <v>2808</v>
      </c>
      <c r="U2091" s="35" t="s">
        <v>309</v>
      </c>
    </row>
    <row r="2092" spans="1:21" s="7" customFormat="1" ht="15" customHeight="1">
      <c r="A2092" s="91">
        <v>32</v>
      </c>
      <c r="B2092" s="31" t="s">
        <v>5152</v>
      </c>
      <c r="C2092" s="31" t="s">
        <v>5156</v>
      </c>
      <c r="D2092" s="29" t="s">
        <v>1463</v>
      </c>
      <c r="E2092" s="91">
        <v>1</v>
      </c>
      <c r="F2092" s="31" t="s">
        <v>5252</v>
      </c>
      <c r="G2092" s="26" t="s">
        <v>1480</v>
      </c>
      <c r="H2092" s="26"/>
      <c r="I2092" s="26" t="s">
        <v>45</v>
      </c>
      <c r="J2092" s="91">
        <v>6</v>
      </c>
      <c r="K2092" s="91">
        <v>6</v>
      </c>
      <c r="L2092" s="91"/>
      <c r="M2092" s="53"/>
      <c r="N2092" s="91"/>
      <c r="O2092" s="91"/>
      <c r="P2092" s="36">
        <v>43</v>
      </c>
      <c r="Q2092" s="36" t="s">
        <v>395</v>
      </c>
      <c r="R2092" s="44" t="s">
        <v>5464</v>
      </c>
      <c r="S2092" s="126">
        <v>2808</v>
      </c>
      <c r="T2092" s="126" cm="1">
        <f t="array" ref="T2092">_xlfn.IFS(Q2092="始業～就業（8:30～17:15）",R2092*7.75,Q2092="日の入り～日の出",R2092*12,Q2092="その他",S2092)</f>
        <v>2808</v>
      </c>
      <c r="U2092" s="35" t="s">
        <v>4948</v>
      </c>
    </row>
    <row r="2093" spans="1:21" s="7" customFormat="1" ht="15" customHeight="1">
      <c r="A2093" s="91">
        <v>32</v>
      </c>
      <c r="B2093" s="31" t="s">
        <v>5152</v>
      </c>
      <c r="C2093" s="31" t="s">
        <v>5156</v>
      </c>
      <c r="D2093" s="29" t="s">
        <v>1463</v>
      </c>
      <c r="E2093" s="91">
        <v>1</v>
      </c>
      <c r="F2093" s="31" t="s">
        <v>5252</v>
      </c>
      <c r="G2093" s="26" t="s">
        <v>1480</v>
      </c>
      <c r="H2093" s="26"/>
      <c r="I2093" s="26" t="s">
        <v>45</v>
      </c>
      <c r="J2093" s="91">
        <v>4</v>
      </c>
      <c r="K2093" s="91">
        <v>8</v>
      </c>
      <c r="L2093" s="91"/>
      <c r="M2093" s="53"/>
      <c r="N2093" s="91"/>
      <c r="O2093" s="91"/>
      <c r="P2093" s="36">
        <v>43</v>
      </c>
      <c r="Q2093" s="36" t="s">
        <v>395</v>
      </c>
      <c r="R2093" s="44" t="s">
        <v>5464</v>
      </c>
      <c r="S2093" s="126">
        <v>2808</v>
      </c>
      <c r="T2093" s="126" cm="1">
        <f t="array" ref="T2093">_xlfn.IFS(Q2093="始業～就業（8:30～17:15）",R2093*7.75,Q2093="日の入り～日の出",R2093*12,Q2093="その他",S2093)</f>
        <v>2808</v>
      </c>
      <c r="U2093" s="35" t="s">
        <v>4948</v>
      </c>
    </row>
    <row r="2094" spans="1:21" s="7" customFormat="1" ht="15" customHeight="1">
      <c r="A2094" s="91">
        <v>32</v>
      </c>
      <c r="B2094" s="31" t="s">
        <v>5152</v>
      </c>
      <c r="C2094" s="31" t="s">
        <v>5156</v>
      </c>
      <c r="D2094" s="29" t="s">
        <v>1463</v>
      </c>
      <c r="E2094" s="91">
        <v>1</v>
      </c>
      <c r="F2094" s="31" t="s">
        <v>5252</v>
      </c>
      <c r="G2094" s="26" t="s">
        <v>1480</v>
      </c>
      <c r="H2094" s="26"/>
      <c r="I2094" s="26" t="s">
        <v>211</v>
      </c>
      <c r="J2094" s="91">
        <v>5</v>
      </c>
      <c r="K2094" s="91">
        <v>5</v>
      </c>
      <c r="L2094" s="91"/>
      <c r="M2094" s="53"/>
      <c r="N2094" s="91"/>
      <c r="O2094" s="91"/>
      <c r="P2094" s="36">
        <v>30</v>
      </c>
      <c r="Q2094" s="36" t="s">
        <v>395</v>
      </c>
      <c r="R2094" s="44" t="s">
        <v>5464</v>
      </c>
      <c r="S2094" s="126">
        <v>2808</v>
      </c>
      <c r="T2094" s="126" cm="1">
        <f t="array" ref="T2094">_xlfn.IFS(Q2094="始業～就業（8:30～17:15）",R2094*7.75,Q2094="日の入り～日の出",R2094*12,Q2094="その他",S2094)</f>
        <v>2808</v>
      </c>
      <c r="U2094" s="35" t="s">
        <v>309</v>
      </c>
    </row>
    <row r="2095" spans="1:21" s="7" customFormat="1" ht="15" customHeight="1">
      <c r="A2095" s="91">
        <v>32</v>
      </c>
      <c r="B2095" s="31" t="s">
        <v>5152</v>
      </c>
      <c r="C2095" s="31" t="s">
        <v>5156</v>
      </c>
      <c r="D2095" s="29" t="s">
        <v>1463</v>
      </c>
      <c r="E2095" s="91">
        <v>1</v>
      </c>
      <c r="F2095" s="31" t="s">
        <v>5252</v>
      </c>
      <c r="G2095" s="26" t="s">
        <v>1480</v>
      </c>
      <c r="H2095" s="26"/>
      <c r="I2095" s="26" t="s">
        <v>1481</v>
      </c>
      <c r="J2095" s="91">
        <v>1</v>
      </c>
      <c r="K2095" s="91">
        <v>1</v>
      </c>
      <c r="L2095" s="91"/>
      <c r="M2095" s="53"/>
      <c r="N2095" s="91"/>
      <c r="O2095" s="91"/>
      <c r="P2095" s="36">
        <v>79</v>
      </c>
      <c r="Q2095" s="36" t="s">
        <v>395</v>
      </c>
      <c r="R2095" s="44" t="s">
        <v>5464</v>
      </c>
      <c r="S2095" s="126">
        <v>2808</v>
      </c>
      <c r="T2095" s="126" cm="1">
        <f t="array" ref="T2095">_xlfn.IFS(Q2095="始業～就業（8:30～17:15）",R2095*7.75,Q2095="日の入り～日の出",R2095*12,Q2095="その他",S2095)</f>
        <v>2808</v>
      </c>
      <c r="U2095" s="35" t="s">
        <v>4992</v>
      </c>
    </row>
    <row r="2096" spans="1:21" s="7" customFormat="1" ht="15" customHeight="1">
      <c r="A2096" s="91">
        <v>32</v>
      </c>
      <c r="B2096" s="31" t="s">
        <v>5152</v>
      </c>
      <c r="C2096" s="31" t="s">
        <v>5156</v>
      </c>
      <c r="D2096" s="29" t="s">
        <v>1463</v>
      </c>
      <c r="E2096" s="91">
        <v>1</v>
      </c>
      <c r="F2096" s="31" t="s">
        <v>5252</v>
      </c>
      <c r="G2096" s="26" t="s">
        <v>1482</v>
      </c>
      <c r="H2096" s="26"/>
      <c r="I2096" s="26" t="s">
        <v>843</v>
      </c>
      <c r="J2096" s="91">
        <v>8</v>
      </c>
      <c r="K2096" s="91">
        <v>8</v>
      </c>
      <c r="L2096" s="91" t="s">
        <v>5019</v>
      </c>
      <c r="M2096" s="53">
        <v>5.5</v>
      </c>
      <c r="N2096" s="91"/>
      <c r="O2096" s="91"/>
      <c r="P2096" s="36">
        <v>120</v>
      </c>
      <c r="Q2096" s="36" t="s">
        <v>395</v>
      </c>
      <c r="R2096" s="44" t="s">
        <v>5464</v>
      </c>
      <c r="S2096" s="126">
        <v>2808</v>
      </c>
      <c r="T2096" s="126" cm="1">
        <f t="array" ref="T2096">_xlfn.IFS(Q2096="始業～就業（8:30～17:15）",R2096*7.75,Q2096="日の入り～日の出",R2096*12,Q2096="その他",S2096)</f>
        <v>2808</v>
      </c>
      <c r="U2096" s="35" t="s">
        <v>5963</v>
      </c>
    </row>
    <row r="2097" spans="1:21" s="7" customFormat="1" ht="15" customHeight="1">
      <c r="A2097" s="91">
        <v>32</v>
      </c>
      <c r="B2097" s="31" t="s">
        <v>5152</v>
      </c>
      <c r="C2097" s="31" t="s">
        <v>5156</v>
      </c>
      <c r="D2097" s="29" t="s">
        <v>1463</v>
      </c>
      <c r="E2097" s="91">
        <v>1</v>
      </c>
      <c r="F2097" s="31" t="s">
        <v>5252</v>
      </c>
      <c r="G2097" s="26" t="s">
        <v>1482</v>
      </c>
      <c r="H2097" s="26"/>
      <c r="I2097" s="26" t="s">
        <v>1483</v>
      </c>
      <c r="J2097" s="91">
        <v>8</v>
      </c>
      <c r="K2097" s="91">
        <v>8</v>
      </c>
      <c r="L2097" s="91" t="s">
        <v>5019</v>
      </c>
      <c r="M2097" s="53">
        <v>2.6</v>
      </c>
      <c r="N2097" s="91"/>
      <c r="O2097" s="91"/>
      <c r="P2097" s="36">
        <v>150</v>
      </c>
      <c r="Q2097" s="36" t="s">
        <v>395</v>
      </c>
      <c r="R2097" s="44" t="s">
        <v>5464</v>
      </c>
      <c r="S2097" s="126">
        <v>2808</v>
      </c>
      <c r="T2097" s="126" cm="1">
        <f t="array" ref="T2097">_xlfn.IFS(Q2097="始業～就業（8:30～17:15）",R2097*7.75,Q2097="日の入り～日の出",R2097*12,Q2097="その他",S2097)</f>
        <v>2808</v>
      </c>
      <c r="U2097" s="35" t="s">
        <v>5963</v>
      </c>
    </row>
    <row r="2098" spans="1:21" s="7" customFormat="1" ht="15" customHeight="1">
      <c r="A2098" s="91">
        <v>32</v>
      </c>
      <c r="B2098" s="31" t="s">
        <v>5152</v>
      </c>
      <c r="C2098" s="31" t="s">
        <v>5156</v>
      </c>
      <c r="D2098" s="29" t="s">
        <v>1463</v>
      </c>
      <c r="E2098" s="91">
        <v>1</v>
      </c>
      <c r="F2098" s="31" t="s">
        <v>5252</v>
      </c>
      <c r="G2098" s="26" t="s">
        <v>1484</v>
      </c>
      <c r="H2098" s="26"/>
      <c r="I2098" s="26" t="s">
        <v>45</v>
      </c>
      <c r="J2098" s="91">
        <v>4</v>
      </c>
      <c r="K2098" s="91">
        <v>4</v>
      </c>
      <c r="L2098" s="91"/>
      <c r="M2098" s="53"/>
      <c r="N2098" s="91"/>
      <c r="O2098" s="91"/>
      <c r="P2098" s="36">
        <v>43</v>
      </c>
      <c r="Q2098" s="36" t="s">
        <v>395</v>
      </c>
      <c r="R2098" s="44" t="s">
        <v>5464</v>
      </c>
      <c r="S2098" s="126">
        <v>2808</v>
      </c>
      <c r="T2098" s="126" cm="1">
        <f t="array" ref="T2098">_xlfn.IFS(Q2098="始業～就業（8:30～17:15）",R2098*7.75,Q2098="日の入り～日の出",R2098*12,Q2098="その他",S2098)</f>
        <v>2808</v>
      </c>
      <c r="U2098" s="35" t="s">
        <v>4948</v>
      </c>
    </row>
    <row r="2099" spans="1:21" s="7" customFormat="1" ht="15" customHeight="1">
      <c r="A2099" s="91">
        <v>32</v>
      </c>
      <c r="B2099" s="31" t="s">
        <v>5152</v>
      </c>
      <c r="C2099" s="31" t="s">
        <v>5156</v>
      </c>
      <c r="D2099" s="29" t="s">
        <v>1463</v>
      </c>
      <c r="E2099" s="91">
        <v>1</v>
      </c>
      <c r="F2099" s="31" t="s">
        <v>5252</v>
      </c>
      <c r="G2099" s="26" t="s">
        <v>1485</v>
      </c>
      <c r="H2099" s="26"/>
      <c r="I2099" s="26" t="s">
        <v>211</v>
      </c>
      <c r="J2099" s="91">
        <v>8</v>
      </c>
      <c r="K2099" s="91">
        <v>8</v>
      </c>
      <c r="L2099" s="91"/>
      <c r="M2099" s="53"/>
      <c r="N2099" s="91"/>
      <c r="O2099" s="91"/>
      <c r="P2099" s="36">
        <v>30</v>
      </c>
      <c r="Q2099" s="36" t="s">
        <v>395</v>
      </c>
      <c r="R2099" s="44" t="s">
        <v>5464</v>
      </c>
      <c r="S2099" s="126">
        <v>2808</v>
      </c>
      <c r="T2099" s="126" cm="1">
        <f t="array" ref="T2099">_xlfn.IFS(Q2099="始業～就業（8:30～17:15）",R2099*7.75,Q2099="日の入り～日の出",R2099*12,Q2099="その他",S2099)</f>
        <v>2808</v>
      </c>
      <c r="U2099" s="35" t="s">
        <v>309</v>
      </c>
    </row>
    <row r="2100" spans="1:21" s="7" customFormat="1" ht="15" customHeight="1">
      <c r="A2100" s="91">
        <v>32</v>
      </c>
      <c r="B2100" s="31" t="s">
        <v>5152</v>
      </c>
      <c r="C2100" s="31" t="s">
        <v>5156</v>
      </c>
      <c r="D2100" s="29" t="s">
        <v>1463</v>
      </c>
      <c r="E2100" s="91">
        <v>1</v>
      </c>
      <c r="F2100" s="31" t="s">
        <v>5252</v>
      </c>
      <c r="G2100" s="26" t="s">
        <v>1485</v>
      </c>
      <c r="H2100" s="26"/>
      <c r="I2100" s="26" t="s">
        <v>528</v>
      </c>
      <c r="J2100" s="91">
        <v>3</v>
      </c>
      <c r="K2100" s="91">
        <v>3</v>
      </c>
      <c r="L2100" s="91"/>
      <c r="M2100" s="53"/>
      <c r="N2100" s="91"/>
      <c r="O2100" s="91"/>
      <c r="P2100" s="36">
        <v>40</v>
      </c>
      <c r="Q2100" s="36" t="s">
        <v>395</v>
      </c>
      <c r="R2100" s="44" t="s">
        <v>5464</v>
      </c>
      <c r="S2100" s="126">
        <v>2808</v>
      </c>
      <c r="T2100" s="126" cm="1">
        <f t="array" ref="T2100">_xlfn.IFS(Q2100="始業～就業（8:30～17:15）",R2100*7.75,Q2100="日の入り～日の出",R2100*12,Q2100="その他",S2100)</f>
        <v>2808</v>
      </c>
      <c r="U2100" s="35" t="s">
        <v>330</v>
      </c>
    </row>
    <row r="2101" spans="1:21" s="7" customFormat="1" ht="15" customHeight="1">
      <c r="A2101" s="91">
        <v>32</v>
      </c>
      <c r="B2101" s="31" t="s">
        <v>5152</v>
      </c>
      <c r="C2101" s="31" t="s">
        <v>5156</v>
      </c>
      <c r="D2101" s="29" t="s">
        <v>1463</v>
      </c>
      <c r="E2101" s="91">
        <v>1</v>
      </c>
      <c r="F2101" s="31" t="s">
        <v>5252</v>
      </c>
      <c r="G2101" s="26" t="s">
        <v>1486</v>
      </c>
      <c r="H2101" s="26"/>
      <c r="I2101" s="26" t="s">
        <v>211</v>
      </c>
      <c r="J2101" s="91">
        <v>16</v>
      </c>
      <c r="K2101" s="91">
        <v>16</v>
      </c>
      <c r="L2101" s="91"/>
      <c r="M2101" s="53"/>
      <c r="N2101" s="91"/>
      <c r="O2101" s="91"/>
      <c r="P2101" s="36">
        <v>30</v>
      </c>
      <c r="Q2101" s="36" t="s">
        <v>395</v>
      </c>
      <c r="R2101" s="44" t="s">
        <v>5464</v>
      </c>
      <c r="S2101" s="126">
        <v>2808</v>
      </c>
      <c r="T2101" s="126" cm="1">
        <f t="array" ref="T2101">_xlfn.IFS(Q2101="始業～就業（8:30～17:15）",R2101*7.75,Q2101="日の入り～日の出",R2101*12,Q2101="その他",S2101)</f>
        <v>2808</v>
      </c>
      <c r="U2101" s="35" t="s">
        <v>309</v>
      </c>
    </row>
    <row r="2102" spans="1:21" s="7" customFormat="1" ht="15" customHeight="1">
      <c r="A2102" s="91">
        <v>32</v>
      </c>
      <c r="B2102" s="31" t="s">
        <v>5152</v>
      </c>
      <c r="C2102" s="31" t="s">
        <v>5156</v>
      </c>
      <c r="D2102" s="29" t="s">
        <v>1463</v>
      </c>
      <c r="E2102" s="91">
        <v>1</v>
      </c>
      <c r="F2102" s="31" t="s">
        <v>5252</v>
      </c>
      <c r="G2102" s="26" t="s">
        <v>1487</v>
      </c>
      <c r="H2102" s="26"/>
      <c r="I2102" s="26" t="s">
        <v>15</v>
      </c>
      <c r="J2102" s="91">
        <v>11</v>
      </c>
      <c r="K2102" s="91">
        <v>11</v>
      </c>
      <c r="L2102" s="91"/>
      <c r="M2102" s="53"/>
      <c r="N2102" s="91"/>
      <c r="O2102" s="91"/>
      <c r="P2102" s="36">
        <v>40</v>
      </c>
      <c r="Q2102" s="36" t="s">
        <v>395</v>
      </c>
      <c r="R2102" s="44" t="s">
        <v>5464</v>
      </c>
      <c r="S2102" s="126">
        <v>2808</v>
      </c>
      <c r="T2102" s="126" cm="1">
        <f t="array" ref="T2102">_xlfn.IFS(Q2102="始業～就業（8:30～17:15）",R2102*7.75,Q2102="日の入り～日の出",R2102*12,Q2102="その他",S2102)</f>
        <v>2808</v>
      </c>
      <c r="U2102" s="35" t="s">
        <v>244</v>
      </c>
    </row>
    <row r="2103" spans="1:21" s="7" customFormat="1" ht="15" customHeight="1">
      <c r="A2103" s="91">
        <v>32</v>
      </c>
      <c r="B2103" s="31" t="s">
        <v>5152</v>
      </c>
      <c r="C2103" s="31" t="s">
        <v>5156</v>
      </c>
      <c r="D2103" s="29" t="s">
        <v>1463</v>
      </c>
      <c r="E2103" s="91">
        <v>1</v>
      </c>
      <c r="F2103" s="31" t="s">
        <v>5252</v>
      </c>
      <c r="G2103" s="26" t="s">
        <v>1487</v>
      </c>
      <c r="H2103" s="26"/>
      <c r="I2103" s="26" t="s">
        <v>408</v>
      </c>
      <c r="J2103" s="91">
        <v>10</v>
      </c>
      <c r="K2103" s="91">
        <v>40</v>
      </c>
      <c r="L2103" s="91"/>
      <c r="M2103" s="53"/>
      <c r="N2103" s="91"/>
      <c r="O2103" s="91"/>
      <c r="P2103" s="36">
        <v>58</v>
      </c>
      <c r="Q2103" s="36" t="s">
        <v>395</v>
      </c>
      <c r="R2103" s="44" t="s">
        <v>5464</v>
      </c>
      <c r="S2103" s="126">
        <v>2808</v>
      </c>
      <c r="T2103" s="126" cm="1">
        <f t="array" ref="T2103">_xlfn.IFS(Q2103="始業～就業（8:30～17:15）",R2103*7.75,Q2103="日の入り～日の出",R2103*12,Q2103="その他",S2103)</f>
        <v>2808</v>
      </c>
      <c r="U2103" s="35" t="s">
        <v>381</v>
      </c>
    </row>
    <row r="2104" spans="1:21" s="7" customFormat="1" ht="15" customHeight="1">
      <c r="A2104" s="91">
        <v>32</v>
      </c>
      <c r="B2104" s="31" t="s">
        <v>5152</v>
      </c>
      <c r="C2104" s="31" t="s">
        <v>5156</v>
      </c>
      <c r="D2104" s="29" t="s">
        <v>1463</v>
      </c>
      <c r="E2104" s="91">
        <v>1</v>
      </c>
      <c r="F2104" s="31" t="s">
        <v>5252</v>
      </c>
      <c r="G2104" s="26" t="s">
        <v>1488</v>
      </c>
      <c r="H2104" s="26"/>
      <c r="I2104" s="26" t="s">
        <v>45</v>
      </c>
      <c r="J2104" s="91">
        <v>4</v>
      </c>
      <c r="K2104" s="91">
        <v>4</v>
      </c>
      <c r="L2104" s="91"/>
      <c r="M2104" s="53"/>
      <c r="N2104" s="91"/>
      <c r="O2104" s="91"/>
      <c r="P2104" s="36">
        <v>43</v>
      </c>
      <c r="Q2104" s="36" t="s">
        <v>395</v>
      </c>
      <c r="R2104" s="44" t="s">
        <v>5464</v>
      </c>
      <c r="S2104" s="126">
        <v>2808</v>
      </c>
      <c r="T2104" s="126" cm="1">
        <f t="array" ref="T2104">_xlfn.IFS(Q2104="始業～就業（8:30～17:15）",R2104*7.75,Q2104="日の入り～日の出",R2104*12,Q2104="その他",S2104)</f>
        <v>2808</v>
      </c>
      <c r="U2104" s="35" t="s">
        <v>4948</v>
      </c>
    </row>
    <row r="2105" spans="1:21" s="7" customFormat="1" ht="15" customHeight="1">
      <c r="A2105" s="91">
        <v>32</v>
      </c>
      <c r="B2105" s="31" t="s">
        <v>5152</v>
      </c>
      <c r="C2105" s="31" t="s">
        <v>5156</v>
      </c>
      <c r="D2105" s="29" t="s">
        <v>1463</v>
      </c>
      <c r="E2105" s="91">
        <v>1</v>
      </c>
      <c r="F2105" s="31" t="s">
        <v>5252</v>
      </c>
      <c r="G2105" s="26" t="s">
        <v>1489</v>
      </c>
      <c r="H2105" s="26"/>
      <c r="I2105" s="26" t="s">
        <v>1490</v>
      </c>
      <c r="J2105" s="91">
        <v>16</v>
      </c>
      <c r="K2105" s="91">
        <v>16</v>
      </c>
      <c r="L2105" s="91" t="s">
        <v>5019</v>
      </c>
      <c r="M2105" s="53">
        <v>8.8000000000000007</v>
      </c>
      <c r="N2105" s="91"/>
      <c r="O2105" s="91"/>
      <c r="P2105" s="36">
        <v>420</v>
      </c>
      <c r="Q2105" s="36" t="s">
        <v>395</v>
      </c>
      <c r="R2105" s="44" t="s">
        <v>5464</v>
      </c>
      <c r="S2105" s="126">
        <v>2808</v>
      </c>
      <c r="T2105" s="126" cm="1">
        <f t="array" ref="T2105">_xlfn.IFS(Q2105="始業～就業（8:30～17:15）",R2105*7.75,Q2105="日の入り～日の出",R2105*12,Q2105="その他",S2105)</f>
        <v>2808</v>
      </c>
      <c r="U2105" s="35" t="s">
        <v>5974</v>
      </c>
    </row>
    <row r="2106" spans="1:21" s="7" customFormat="1" ht="15" customHeight="1">
      <c r="A2106" s="91">
        <v>32</v>
      </c>
      <c r="B2106" s="31" t="s">
        <v>5152</v>
      </c>
      <c r="C2106" s="31" t="s">
        <v>5156</v>
      </c>
      <c r="D2106" s="29" t="s">
        <v>1463</v>
      </c>
      <c r="E2106" s="91">
        <v>1</v>
      </c>
      <c r="F2106" s="31" t="s">
        <v>5252</v>
      </c>
      <c r="G2106" s="26" t="s">
        <v>1489</v>
      </c>
      <c r="H2106" s="26"/>
      <c r="I2106" s="26" t="s">
        <v>411</v>
      </c>
      <c r="J2106" s="91">
        <v>14</v>
      </c>
      <c r="K2106" s="91">
        <v>14</v>
      </c>
      <c r="L2106" s="91" t="s">
        <v>5019</v>
      </c>
      <c r="M2106" s="53">
        <v>8.8000000000000007</v>
      </c>
      <c r="N2106" s="91"/>
      <c r="O2106" s="91"/>
      <c r="P2106" s="36">
        <v>170</v>
      </c>
      <c r="Q2106" s="36" t="s">
        <v>395</v>
      </c>
      <c r="R2106" s="44" t="s">
        <v>5464</v>
      </c>
      <c r="S2106" s="126">
        <v>2808</v>
      </c>
      <c r="T2106" s="126" cm="1">
        <f t="array" ref="T2106">_xlfn.IFS(Q2106="始業～就業（8:30～17:15）",R2106*7.75,Q2106="日の入り～日の出",R2106*12,Q2106="その他",S2106)</f>
        <v>2808</v>
      </c>
      <c r="U2106" s="35" t="s">
        <v>5963</v>
      </c>
    </row>
    <row r="2107" spans="1:21" s="7" customFormat="1" ht="15" customHeight="1">
      <c r="A2107" s="91">
        <v>32</v>
      </c>
      <c r="B2107" s="31" t="s">
        <v>5152</v>
      </c>
      <c r="C2107" s="31" t="s">
        <v>5156</v>
      </c>
      <c r="D2107" s="29" t="s">
        <v>1463</v>
      </c>
      <c r="E2107" s="91">
        <v>1</v>
      </c>
      <c r="F2107" s="31" t="s">
        <v>5252</v>
      </c>
      <c r="G2107" s="26" t="s">
        <v>1489</v>
      </c>
      <c r="H2107" s="26"/>
      <c r="I2107" s="26" t="s">
        <v>407</v>
      </c>
      <c r="J2107" s="91">
        <v>16</v>
      </c>
      <c r="K2107" s="91">
        <v>16</v>
      </c>
      <c r="L2107" s="91"/>
      <c r="M2107" s="53"/>
      <c r="N2107" s="91"/>
      <c r="O2107" s="91"/>
      <c r="P2107" s="36">
        <v>30</v>
      </c>
      <c r="Q2107" s="36" t="s">
        <v>395</v>
      </c>
      <c r="R2107" s="44" t="s">
        <v>5464</v>
      </c>
      <c r="S2107" s="126">
        <v>2808</v>
      </c>
      <c r="T2107" s="126" cm="1">
        <f t="array" ref="T2107">_xlfn.IFS(Q2107="始業～就業（8:30～17:15）",R2107*7.75,Q2107="日の入り～日の出",R2107*12,Q2107="その他",S2107)</f>
        <v>2808</v>
      </c>
      <c r="U2107" s="35"/>
    </row>
    <row r="2108" spans="1:21" s="7" customFormat="1" ht="15" customHeight="1">
      <c r="A2108" s="91">
        <v>32</v>
      </c>
      <c r="B2108" s="31" t="s">
        <v>5152</v>
      </c>
      <c r="C2108" s="31" t="s">
        <v>5156</v>
      </c>
      <c r="D2108" s="29" t="s">
        <v>1463</v>
      </c>
      <c r="E2108" s="91">
        <v>1</v>
      </c>
      <c r="F2108" s="31" t="s">
        <v>5252</v>
      </c>
      <c r="G2108" s="26" t="s">
        <v>1491</v>
      </c>
      <c r="H2108" s="26"/>
      <c r="I2108" s="26" t="s">
        <v>45</v>
      </c>
      <c r="J2108" s="91">
        <v>4</v>
      </c>
      <c r="K2108" s="91">
        <v>4</v>
      </c>
      <c r="L2108" s="91"/>
      <c r="M2108" s="53"/>
      <c r="N2108" s="91"/>
      <c r="O2108" s="91"/>
      <c r="P2108" s="36">
        <v>43</v>
      </c>
      <c r="Q2108" s="36" t="s">
        <v>395</v>
      </c>
      <c r="R2108" s="44" t="s">
        <v>5464</v>
      </c>
      <c r="S2108" s="126">
        <v>2808</v>
      </c>
      <c r="T2108" s="126" cm="1">
        <f t="array" ref="T2108">_xlfn.IFS(Q2108="始業～就業（8:30～17:15）",R2108*7.75,Q2108="日の入り～日の出",R2108*12,Q2108="その他",S2108)</f>
        <v>2808</v>
      </c>
      <c r="U2108" s="35" t="s">
        <v>4948</v>
      </c>
    </row>
    <row r="2109" spans="1:21" s="7" customFormat="1" ht="15" customHeight="1">
      <c r="A2109" s="91">
        <v>32</v>
      </c>
      <c r="B2109" s="31" t="s">
        <v>5152</v>
      </c>
      <c r="C2109" s="31" t="s">
        <v>5156</v>
      </c>
      <c r="D2109" s="29" t="s">
        <v>1463</v>
      </c>
      <c r="E2109" s="91">
        <v>1</v>
      </c>
      <c r="F2109" s="31" t="s">
        <v>1492</v>
      </c>
      <c r="G2109" s="26" t="s">
        <v>1492</v>
      </c>
      <c r="H2109" s="26"/>
      <c r="I2109" s="26" t="s">
        <v>430</v>
      </c>
      <c r="J2109" s="91">
        <v>7</v>
      </c>
      <c r="K2109" s="91">
        <v>7</v>
      </c>
      <c r="L2109" s="91" t="s">
        <v>5019</v>
      </c>
      <c r="M2109" s="53">
        <v>5</v>
      </c>
      <c r="N2109" s="91"/>
      <c r="O2109" s="91" t="s">
        <v>5019</v>
      </c>
      <c r="P2109" s="36">
        <v>420</v>
      </c>
      <c r="Q2109" s="36" t="s">
        <v>395</v>
      </c>
      <c r="R2109" s="44">
        <v>365</v>
      </c>
      <c r="S2109" s="126">
        <v>1460</v>
      </c>
      <c r="T2109" s="126" cm="1">
        <f t="array" ref="T2109">_xlfn.IFS(Q2109="始業～就業（8:30～17:15）",R2109*7.75,Q2109="日の入り～日の出",R2109*12,Q2109="その他",S2109)</f>
        <v>1460</v>
      </c>
      <c r="U2109" s="35" t="s">
        <v>5974</v>
      </c>
    </row>
    <row r="2110" spans="1:21" s="7" customFormat="1" ht="15" customHeight="1">
      <c r="A2110" s="91">
        <v>32</v>
      </c>
      <c r="B2110" s="31" t="s">
        <v>5152</v>
      </c>
      <c r="C2110" s="31" t="s">
        <v>5156</v>
      </c>
      <c r="D2110" s="29" t="s">
        <v>1463</v>
      </c>
      <c r="E2110" s="91">
        <v>1</v>
      </c>
      <c r="F2110" s="31" t="s">
        <v>1492</v>
      </c>
      <c r="G2110" s="26" t="s">
        <v>1492</v>
      </c>
      <c r="H2110" s="26"/>
      <c r="I2110" s="26" t="s">
        <v>430</v>
      </c>
      <c r="J2110" s="91">
        <v>21</v>
      </c>
      <c r="K2110" s="91">
        <v>21</v>
      </c>
      <c r="L2110" s="91" t="s">
        <v>5019</v>
      </c>
      <c r="M2110" s="53">
        <v>5</v>
      </c>
      <c r="N2110" s="91"/>
      <c r="O2110" s="91" t="s">
        <v>5019</v>
      </c>
      <c r="P2110" s="36">
        <v>120</v>
      </c>
      <c r="Q2110" s="36" t="s">
        <v>395</v>
      </c>
      <c r="R2110" s="44">
        <v>365</v>
      </c>
      <c r="S2110" s="126">
        <v>1460</v>
      </c>
      <c r="T2110" s="126" cm="1">
        <f t="array" ref="T2110">_xlfn.IFS(Q2110="始業～就業（8:30～17:15）",R2110*7.75,Q2110="日の入り～日の出",R2110*12,Q2110="その他",S2110)</f>
        <v>1460</v>
      </c>
      <c r="U2110" s="35" t="s">
        <v>5965</v>
      </c>
    </row>
    <row r="2111" spans="1:21" s="7" customFormat="1" ht="15" customHeight="1">
      <c r="A2111" s="91">
        <v>32</v>
      </c>
      <c r="B2111" s="31" t="s">
        <v>5152</v>
      </c>
      <c r="C2111" s="31" t="s">
        <v>5156</v>
      </c>
      <c r="D2111" s="29" t="s">
        <v>1463</v>
      </c>
      <c r="E2111" s="91">
        <v>1</v>
      </c>
      <c r="F2111" s="31" t="s">
        <v>1492</v>
      </c>
      <c r="G2111" s="26" t="s">
        <v>1492</v>
      </c>
      <c r="H2111" s="26"/>
      <c r="I2111" s="26" t="s">
        <v>15</v>
      </c>
      <c r="J2111" s="91">
        <v>18</v>
      </c>
      <c r="K2111" s="91">
        <v>18</v>
      </c>
      <c r="L2111" s="91"/>
      <c r="M2111" s="53"/>
      <c r="N2111" s="91"/>
      <c r="O2111" s="91"/>
      <c r="P2111" s="36">
        <v>40</v>
      </c>
      <c r="Q2111" s="36" t="s">
        <v>395</v>
      </c>
      <c r="R2111" s="44">
        <v>365</v>
      </c>
      <c r="S2111" s="126">
        <v>1460</v>
      </c>
      <c r="T2111" s="126" cm="1">
        <f t="array" ref="T2111">_xlfn.IFS(Q2111="始業～就業（8:30～17:15）",R2111*7.75,Q2111="日の入り～日の出",R2111*12,Q2111="その他",S2111)</f>
        <v>1460</v>
      </c>
      <c r="U2111" s="35" t="s">
        <v>244</v>
      </c>
    </row>
    <row r="2112" spans="1:21" s="7" customFormat="1" ht="15" customHeight="1">
      <c r="A2112" s="91">
        <v>32</v>
      </c>
      <c r="B2112" s="31" t="s">
        <v>5152</v>
      </c>
      <c r="C2112" s="31" t="s">
        <v>5156</v>
      </c>
      <c r="D2112" s="29" t="s">
        <v>1463</v>
      </c>
      <c r="E2112" s="91">
        <v>1</v>
      </c>
      <c r="F2112" s="31" t="s">
        <v>1492</v>
      </c>
      <c r="G2112" s="26" t="s">
        <v>1492</v>
      </c>
      <c r="H2112" s="26"/>
      <c r="I2112" s="26" t="s">
        <v>430</v>
      </c>
      <c r="J2112" s="91">
        <v>3</v>
      </c>
      <c r="K2112" s="91">
        <v>3</v>
      </c>
      <c r="L2112" s="91" t="s">
        <v>5019</v>
      </c>
      <c r="M2112" s="53">
        <v>5</v>
      </c>
      <c r="N2112" s="91"/>
      <c r="O2112" s="91" t="s">
        <v>5019</v>
      </c>
      <c r="P2112" s="36">
        <v>45</v>
      </c>
      <c r="Q2112" s="36" t="s">
        <v>395</v>
      </c>
      <c r="R2112" s="44">
        <v>365</v>
      </c>
      <c r="S2112" s="126">
        <v>1460</v>
      </c>
      <c r="T2112" s="126" cm="1">
        <f t="array" ref="T2112">_xlfn.IFS(Q2112="始業～就業（8:30～17:15）",R2112*7.75,Q2112="日の入り～日の出",R2112*12,Q2112="その他",S2112)</f>
        <v>1460</v>
      </c>
      <c r="U2112" s="35" t="s">
        <v>185</v>
      </c>
    </row>
    <row r="2113" spans="1:21" s="7" customFormat="1" ht="15" customHeight="1">
      <c r="A2113" s="91">
        <v>33</v>
      </c>
      <c r="B2113" s="31" t="s">
        <v>5152</v>
      </c>
      <c r="C2113" s="31" t="s">
        <v>5156</v>
      </c>
      <c r="D2113" s="29" t="s">
        <v>1493</v>
      </c>
      <c r="E2113" s="91">
        <v>1</v>
      </c>
      <c r="F2113" s="31" t="s">
        <v>5128</v>
      </c>
      <c r="G2113" s="26" t="s">
        <v>11</v>
      </c>
      <c r="H2113" s="26"/>
      <c r="I2113" s="26" t="s">
        <v>52</v>
      </c>
      <c r="J2113" s="91">
        <v>1</v>
      </c>
      <c r="K2113" s="91">
        <v>1</v>
      </c>
      <c r="L2113" s="91"/>
      <c r="M2113" s="53"/>
      <c r="N2113" s="91"/>
      <c r="O2113" s="91"/>
      <c r="P2113" s="36">
        <v>25</v>
      </c>
      <c r="Q2113" s="36" t="s">
        <v>5041</v>
      </c>
      <c r="R2113" s="44">
        <v>365</v>
      </c>
      <c r="S2113" s="126">
        <v>4380</v>
      </c>
      <c r="T2113" s="126" cm="1">
        <f t="array" ref="T2113">_xlfn.IFS(Q2113="始業～就業（8:30～17:15）",R2113*7.75,Q2113="日の入り～日の出",R2113*12,Q2113="その他",S2113)</f>
        <v>4380</v>
      </c>
      <c r="U2113" s="35" t="s">
        <v>51</v>
      </c>
    </row>
    <row r="2114" spans="1:21" s="7" customFormat="1" ht="15" customHeight="1">
      <c r="A2114" s="91">
        <v>33</v>
      </c>
      <c r="B2114" s="31" t="s">
        <v>5152</v>
      </c>
      <c r="C2114" s="31" t="s">
        <v>5156</v>
      </c>
      <c r="D2114" s="29" t="s">
        <v>1493</v>
      </c>
      <c r="E2114" s="91">
        <v>1</v>
      </c>
      <c r="F2114" s="31" t="s">
        <v>5224</v>
      </c>
      <c r="G2114" s="26" t="s">
        <v>11</v>
      </c>
      <c r="H2114" s="26"/>
      <c r="I2114" s="26" t="s">
        <v>403</v>
      </c>
      <c r="J2114" s="91">
        <v>1</v>
      </c>
      <c r="K2114" s="91">
        <v>1</v>
      </c>
      <c r="L2114" s="91"/>
      <c r="M2114" s="53"/>
      <c r="N2114" s="91"/>
      <c r="O2114" s="91"/>
      <c r="P2114" s="36">
        <v>37</v>
      </c>
      <c r="Q2114" s="36" t="s">
        <v>5041</v>
      </c>
      <c r="R2114" s="44">
        <v>365</v>
      </c>
      <c r="S2114" s="126">
        <v>4380</v>
      </c>
      <c r="T2114" s="126" cm="1">
        <f t="array" ref="T2114">_xlfn.IFS(Q2114="始業～就業（8:30～17:15）",R2114*7.75,Q2114="日の入り～日の出",R2114*12,Q2114="その他",S2114)</f>
        <v>4380</v>
      </c>
      <c r="U2114" s="35" t="s">
        <v>56</v>
      </c>
    </row>
    <row r="2115" spans="1:21" s="7" customFormat="1" ht="15" customHeight="1">
      <c r="A2115" s="91">
        <v>33</v>
      </c>
      <c r="B2115" s="31" t="s">
        <v>5152</v>
      </c>
      <c r="C2115" s="31" t="s">
        <v>5156</v>
      </c>
      <c r="D2115" s="29" t="s">
        <v>1493</v>
      </c>
      <c r="E2115" s="91">
        <v>1</v>
      </c>
      <c r="F2115" s="31" t="s">
        <v>5224</v>
      </c>
      <c r="G2115" s="26" t="s">
        <v>34</v>
      </c>
      <c r="H2115" s="26"/>
      <c r="I2115" s="26" t="s">
        <v>52</v>
      </c>
      <c r="J2115" s="91">
        <v>1</v>
      </c>
      <c r="K2115" s="91">
        <v>1</v>
      </c>
      <c r="L2115" s="91"/>
      <c r="M2115" s="53"/>
      <c r="N2115" s="91"/>
      <c r="O2115" s="91"/>
      <c r="P2115" s="36">
        <v>25</v>
      </c>
      <c r="Q2115" s="36" t="s">
        <v>5041</v>
      </c>
      <c r="R2115" s="44">
        <v>365</v>
      </c>
      <c r="S2115" s="126">
        <v>4380</v>
      </c>
      <c r="T2115" s="126" cm="1">
        <f t="array" ref="T2115">_xlfn.IFS(Q2115="始業～就業（8:30～17:15）",R2115*7.75,Q2115="日の入り～日の出",R2115*12,Q2115="その他",S2115)</f>
        <v>4380</v>
      </c>
      <c r="U2115" s="35" t="s">
        <v>51</v>
      </c>
    </row>
    <row r="2116" spans="1:21" s="7" customFormat="1" ht="15" customHeight="1">
      <c r="A2116" s="91">
        <v>33</v>
      </c>
      <c r="B2116" s="31" t="s">
        <v>5152</v>
      </c>
      <c r="C2116" s="31" t="s">
        <v>5156</v>
      </c>
      <c r="D2116" s="29" t="s">
        <v>1493</v>
      </c>
      <c r="E2116" s="91">
        <v>1</v>
      </c>
      <c r="F2116" s="31" t="s">
        <v>5224</v>
      </c>
      <c r="G2116" s="26" t="s">
        <v>34</v>
      </c>
      <c r="H2116" s="26"/>
      <c r="I2116" s="26" t="s">
        <v>403</v>
      </c>
      <c r="J2116" s="91">
        <v>1</v>
      </c>
      <c r="K2116" s="91">
        <v>1</v>
      </c>
      <c r="L2116" s="91"/>
      <c r="M2116" s="53"/>
      <c r="N2116" s="91"/>
      <c r="O2116" s="91"/>
      <c r="P2116" s="36">
        <v>37</v>
      </c>
      <c r="Q2116" s="36" t="s">
        <v>5041</v>
      </c>
      <c r="R2116" s="44">
        <v>365</v>
      </c>
      <c r="S2116" s="126">
        <v>4380</v>
      </c>
      <c r="T2116" s="126" cm="1">
        <f t="array" ref="T2116">_xlfn.IFS(Q2116="始業～就業（8:30～17:15）",R2116*7.75,Q2116="日の入り～日の出",R2116*12,Q2116="その他",S2116)</f>
        <v>4380</v>
      </c>
      <c r="U2116" s="35" t="s">
        <v>56</v>
      </c>
    </row>
    <row r="2117" spans="1:21" s="7" customFormat="1" ht="15" customHeight="1">
      <c r="A2117" s="91">
        <v>33</v>
      </c>
      <c r="B2117" s="31" t="s">
        <v>5152</v>
      </c>
      <c r="C2117" s="31" t="s">
        <v>5156</v>
      </c>
      <c r="D2117" s="29" t="s">
        <v>1493</v>
      </c>
      <c r="E2117" s="91">
        <v>1</v>
      </c>
      <c r="F2117" s="31" t="s">
        <v>5224</v>
      </c>
      <c r="G2117" s="26" t="s">
        <v>9</v>
      </c>
      <c r="H2117" s="26"/>
      <c r="I2117" s="26" t="s">
        <v>52</v>
      </c>
      <c r="J2117" s="91">
        <v>1</v>
      </c>
      <c r="K2117" s="91">
        <v>1</v>
      </c>
      <c r="L2117" s="91"/>
      <c r="M2117" s="53"/>
      <c r="N2117" s="91"/>
      <c r="O2117" s="91"/>
      <c r="P2117" s="36">
        <v>25</v>
      </c>
      <c r="Q2117" s="36" t="s">
        <v>395</v>
      </c>
      <c r="R2117" s="44"/>
      <c r="S2117" s="126">
        <v>4380</v>
      </c>
      <c r="T2117" s="126" cm="1">
        <f t="array" ref="T2117">_xlfn.IFS(Q2117="始業～就業（8:30～17:15）",R2117*7.75,Q2117="日の入り～日の出",R2117*12,Q2117="その他",S2117)</f>
        <v>4380</v>
      </c>
      <c r="U2117" s="35" t="s">
        <v>51</v>
      </c>
    </row>
    <row r="2118" spans="1:21" s="7" customFormat="1" ht="15" customHeight="1">
      <c r="A2118" s="91">
        <v>33</v>
      </c>
      <c r="B2118" s="31" t="s">
        <v>5152</v>
      </c>
      <c r="C2118" s="31" t="s">
        <v>5156</v>
      </c>
      <c r="D2118" s="29" t="s">
        <v>1493</v>
      </c>
      <c r="E2118" s="91">
        <v>1</v>
      </c>
      <c r="F2118" s="31" t="s">
        <v>5224</v>
      </c>
      <c r="G2118" s="26" t="s">
        <v>9</v>
      </c>
      <c r="H2118" s="26"/>
      <c r="I2118" s="26" t="s">
        <v>52</v>
      </c>
      <c r="J2118" s="91">
        <v>1</v>
      </c>
      <c r="K2118" s="91">
        <v>1</v>
      </c>
      <c r="L2118" s="91"/>
      <c r="M2118" s="53"/>
      <c r="N2118" s="91"/>
      <c r="O2118" s="91"/>
      <c r="P2118" s="36">
        <v>25</v>
      </c>
      <c r="Q2118" s="36" t="s">
        <v>395</v>
      </c>
      <c r="R2118" s="44"/>
      <c r="S2118" s="126">
        <v>4380</v>
      </c>
      <c r="T2118" s="126" cm="1">
        <f t="array" ref="T2118">_xlfn.IFS(Q2118="始業～就業（8:30～17:15）",R2118*7.75,Q2118="日の入り～日の出",R2118*12,Q2118="その他",S2118)</f>
        <v>4380</v>
      </c>
      <c r="U2118" s="35" t="s">
        <v>51</v>
      </c>
    </row>
    <row r="2119" spans="1:21" s="7" customFormat="1" ht="15" customHeight="1">
      <c r="A2119" s="91">
        <v>34</v>
      </c>
      <c r="B2119" s="31" t="s">
        <v>5157</v>
      </c>
      <c r="C2119" s="31" t="s">
        <v>5158</v>
      </c>
      <c r="D2119" s="29" t="s">
        <v>1715</v>
      </c>
      <c r="E2119" s="91">
        <v>1</v>
      </c>
      <c r="F2119" s="31" t="s">
        <v>5128</v>
      </c>
      <c r="G2119" s="26" t="s">
        <v>1716</v>
      </c>
      <c r="H2119" s="26" t="s">
        <v>1717</v>
      </c>
      <c r="I2119" s="26" t="s">
        <v>16</v>
      </c>
      <c r="J2119" s="91">
        <v>2</v>
      </c>
      <c r="K2119" s="91">
        <v>2</v>
      </c>
      <c r="L2119" s="91"/>
      <c r="M2119" s="53"/>
      <c r="N2119" s="91"/>
      <c r="O2119" s="91"/>
      <c r="P2119" s="36">
        <v>35</v>
      </c>
      <c r="Q2119" s="36" t="s">
        <v>5040</v>
      </c>
      <c r="R2119" s="44">
        <v>196</v>
      </c>
      <c r="S2119" s="126"/>
      <c r="T2119" s="126" cm="1">
        <f t="array" ref="T2119">_xlfn.IFS(Q2119="始業～就業（8:30～17:15）",R2119*7.75,Q2119="日の入り～日の出",R2119*12,Q2119="その他",S2119)</f>
        <v>1519</v>
      </c>
      <c r="U2119" s="35" t="s">
        <v>252</v>
      </c>
    </row>
    <row r="2120" spans="1:21" s="7" customFormat="1" ht="15" customHeight="1">
      <c r="A2120" s="91">
        <v>34</v>
      </c>
      <c r="B2120" s="31" t="s">
        <v>5157</v>
      </c>
      <c r="C2120" s="31" t="s">
        <v>5158</v>
      </c>
      <c r="D2120" s="29" t="s">
        <v>1715</v>
      </c>
      <c r="E2120" s="91">
        <v>1</v>
      </c>
      <c r="F2120" s="31" t="s">
        <v>5128</v>
      </c>
      <c r="G2120" s="26" t="s">
        <v>1716</v>
      </c>
      <c r="H2120" s="26" t="s">
        <v>1718</v>
      </c>
      <c r="I2120" s="26" t="s">
        <v>16</v>
      </c>
      <c r="J2120" s="91">
        <v>6</v>
      </c>
      <c r="K2120" s="91">
        <v>12</v>
      </c>
      <c r="L2120" s="91"/>
      <c r="M2120" s="53"/>
      <c r="N2120" s="91"/>
      <c r="O2120" s="91"/>
      <c r="P2120" s="36">
        <v>35</v>
      </c>
      <c r="Q2120" s="36" t="s">
        <v>5040</v>
      </c>
      <c r="R2120" s="44">
        <v>196</v>
      </c>
      <c r="S2120" s="126"/>
      <c r="T2120" s="126" cm="1">
        <f t="array" ref="T2120">_xlfn.IFS(Q2120="始業～就業（8:30～17:15）",R2120*7.75,Q2120="日の入り～日の出",R2120*12,Q2120="その他",S2120)</f>
        <v>1519</v>
      </c>
      <c r="U2120" s="35" t="s">
        <v>4948</v>
      </c>
    </row>
    <row r="2121" spans="1:21" s="7" customFormat="1" ht="15" customHeight="1">
      <c r="A2121" s="91">
        <v>34</v>
      </c>
      <c r="B2121" s="31" t="s">
        <v>5157</v>
      </c>
      <c r="C2121" s="31" t="s">
        <v>5158</v>
      </c>
      <c r="D2121" s="29" t="s">
        <v>1715</v>
      </c>
      <c r="E2121" s="91">
        <v>1</v>
      </c>
      <c r="F2121" s="31" t="s">
        <v>5128</v>
      </c>
      <c r="G2121" s="26" t="s">
        <v>1719</v>
      </c>
      <c r="H2121" s="26" t="s">
        <v>1720</v>
      </c>
      <c r="I2121" s="26" t="s">
        <v>16</v>
      </c>
      <c r="J2121" s="91">
        <v>1</v>
      </c>
      <c r="K2121" s="91">
        <v>1</v>
      </c>
      <c r="L2121" s="91"/>
      <c r="M2121" s="53"/>
      <c r="N2121" s="91"/>
      <c r="O2121" s="91" t="s">
        <v>5019</v>
      </c>
      <c r="P2121" s="36">
        <v>35</v>
      </c>
      <c r="Q2121" s="36" t="s">
        <v>5040</v>
      </c>
      <c r="R2121" s="44">
        <v>196</v>
      </c>
      <c r="S2121" s="126"/>
      <c r="T2121" s="126" cm="1">
        <f t="array" ref="T2121">_xlfn.IFS(Q2121="始業～就業（8:30～17:15）",R2121*7.75,Q2121="日の入り～日の出",R2121*12,Q2121="その他",S2121)</f>
        <v>1519</v>
      </c>
      <c r="U2121" s="35" t="s">
        <v>4949</v>
      </c>
    </row>
    <row r="2122" spans="1:21" s="7" customFormat="1" ht="15" customHeight="1">
      <c r="A2122" s="91">
        <v>34</v>
      </c>
      <c r="B2122" s="31" t="s">
        <v>5157</v>
      </c>
      <c r="C2122" s="31" t="s">
        <v>5158</v>
      </c>
      <c r="D2122" s="29" t="s">
        <v>1715</v>
      </c>
      <c r="E2122" s="91">
        <v>1</v>
      </c>
      <c r="F2122" s="31" t="s">
        <v>5128</v>
      </c>
      <c r="G2122" s="26" t="s">
        <v>1721</v>
      </c>
      <c r="H2122" s="26" t="s">
        <v>1717</v>
      </c>
      <c r="I2122" s="26" t="s">
        <v>16</v>
      </c>
      <c r="J2122" s="91">
        <v>2</v>
      </c>
      <c r="K2122" s="91">
        <v>2</v>
      </c>
      <c r="L2122" s="91"/>
      <c r="M2122" s="53"/>
      <c r="N2122" s="91"/>
      <c r="O2122" s="91"/>
      <c r="P2122" s="36">
        <v>35</v>
      </c>
      <c r="Q2122" s="36" t="s">
        <v>5040</v>
      </c>
      <c r="R2122" s="44">
        <v>196</v>
      </c>
      <c r="S2122" s="126"/>
      <c r="T2122" s="126" cm="1">
        <f t="array" ref="T2122">_xlfn.IFS(Q2122="始業～就業（8:30～17:15）",R2122*7.75,Q2122="日の入り～日の出",R2122*12,Q2122="その他",S2122)</f>
        <v>1519</v>
      </c>
      <c r="U2122" s="35" t="s">
        <v>252</v>
      </c>
    </row>
    <row r="2123" spans="1:21" s="7" customFormat="1" ht="15" customHeight="1">
      <c r="A2123" s="91">
        <v>34</v>
      </c>
      <c r="B2123" s="31" t="s">
        <v>5157</v>
      </c>
      <c r="C2123" s="31" t="s">
        <v>5158</v>
      </c>
      <c r="D2123" s="29" t="s">
        <v>1715</v>
      </c>
      <c r="E2123" s="91">
        <v>1</v>
      </c>
      <c r="F2123" s="31" t="s">
        <v>5128</v>
      </c>
      <c r="G2123" s="26" t="s">
        <v>1721</v>
      </c>
      <c r="H2123" s="26" t="s">
        <v>1718</v>
      </c>
      <c r="I2123" s="26" t="s">
        <v>16</v>
      </c>
      <c r="J2123" s="91">
        <v>6</v>
      </c>
      <c r="K2123" s="91">
        <v>12</v>
      </c>
      <c r="L2123" s="91"/>
      <c r="M2123" s="53"/>
      <c r="N2123" s="91"/>
      <c r="O2123" s="91"/>
      <c r="P2123" s="36">
        <v>35</v>
      </c>
      <c r="Q2123" s="36" t="s">
        <v>5040</v>
      </c>
      <c r="R2123" s="44">
        <v>196</v>
      </c>
      <c r="S2123" s="126"/>
      <c r="T2123" s="126" cm="1">
        <f t="array" ref="T2123">_xlfn.IFS(Q2123="始業～就業（8:30～17:15）",R2123*7.75,Q2123="日の入り～日の出",R2123*12,Q2123="その他",S2123)</f>
        <v>1519</v>
      </c>
      <c r="U2123" s="35" t="s">
        <v>4948</v>
      </c>
    </row>
    <row r="2124" spans="1:21" s="7" customFormat="1" ht="15" customHeight="1">
      <c r="A2124" s="91">
        <v>34</v>
      </c>
      <c r="B2124" s="31" t="s">
        <v>5157</v>
      </c>
      <c r="C2124" s="31" t="s">
        <v>5158</v>
      </c>
      <c r="D2124" s="29" t="s">
        <v>1715</v>
      </c>
      <c r="E2124" s="91">
        <v>1</v>
      </c>
      <c r="F2124" s="31" t="s">
        <v>5128</v>
      </c>
      <c r="G2124" s="26" t="s">
        <v>1722</v>
      </c>
      <c r="H2124" s="26" t="s">
        <v>1720</v>
      </c>
      <c r="I2124" s="26" t="s">
        <v>16</v>
      </c>
      <c r="J2124" s="91">
        <v>1</v>
      </c>
      <c r="K2124" s="91">
        <v>1</v>
      </c>
      <c r="L2124" s="91"/>
      <c r="M2124" s="53"/>
      <c r="N2124" s="91"/>
      <c r="O2124" s="91" t="s">
        <v>5019</v>
      </c>
      <c r="P2124" s="36">
        <v>35</v>
      </c>
      <c r="Q2124" s="36" t="s">
        <v>5040</v>
      </c>
      <c r="R2124" s="44">
        <v>196</v>
      </c>
      <c r="S2124" s="126"/>
      <c r="T2124" s="126" cm="1">
        <f t="array" ref="T2124">_xlfn.IFS(Q2124="始業～就業（8:30～17:15）",R2124*7.75,Q2124="日の入り～日の出",R2124*12,Q2124="その他",S2124)</f>
        <v>1519</v>
      </c>
      <c r="U2124" s="35" t="s">
        <v>4949</v>
      </c>
    </row>
    <row r="2125" spans="1:21" s="7" customFormat="1" ht="15" customHeight="1">
      <c r="A2125" s="91">
        <v>34</v>
      </c>
      <c r="B2125" s="31" t="s">
        <v>5157</v>
      </c>
      <c r="C2125" s="31" t="s">
        <v>5158</v>
      </c>
      <c r="D2125" s="29" t="s">
        <v>1715</v>
      </c>
      <c r="E2125" s="91">
        <v>1</v>
      </c>
      <c r="F2125" s="31" t="s">
        <v>5128</v>
      </c>
      <c r="G2125" s="26" t="s">
        <v>1723</v>
      </c>
      <c r="H2125" s="26" t="s">
        <v>1717</v>
      </c>
      <c r="I2125" s="26" t="s">
        <v>16</v>
      </c>
      <c r="J2125" s="91">
        <v>2</v>
      </c>
      <c r="K2125" s="91">
        <v>2</v>
      </c>
      <c r="L2125" s="91"/>
      <c r="M2125" s="53"/>
      <c r="N2125" s="91"/>
      <c r="O2125" s="91"/>
      <c r="P2125" s="36">
        <v>35</v>
      </c>
      <c r="Q2125" s="36" t="s">
        <v>5040</v>
      </c>
      <c r="R2125" s="44">
        <v>196</v>
      </c>
      <c r="S2125" s="126"/>
      <c r="T2125" s="126" cm="1">
        <f t="array" ref="T2125">_xlfn.IFS(Q2125="始業～就業（8:30～17:15）",R2125*7.75,Q2125="日の入り～日の出",R2125*12,Q2125="その他",S2125)</f>
        <v>1519</v>
      </c>
      <c r="U2125" s="35" t="s">
        <v>252</v>
      </c>
    </row>
    <row r="2126" spans="1:21" s="7" customFormat="1" ht="15" customHeight="1">
      <c r="A2126" s="91">
        <v>34</v>
      </c>
      <c r="B2126" s="31" t="s">
        <v>5157</v>
      </c>
      <c r="C2126" s="31" t="s">
        <v>5158</v>
      </c>
      <c r="D2126" s="29" t="s">
        <v>1715</v>
      </c>
      <c r="E2126" s="91">
        <v>1</v>
      </c>
      <c r="F2126" s="31" t="s">
        <v>5128</v>
      </c>
      <c r="G2126" s="26" t="s">
        <v>1723</v>
      </c>
      <c r="H2126" s="26" t="s">
        <v>1718</v>
      </c>
      <c r="I2126" s="26" t="s">
        <v>16</v>
      </c>
      <c r="J2126" s="91">
        <v>6</v>
      </c>
      <c r="K2126" s="91">
        <v>12</v>
      </c>
      <c r="L2126" s="91"/>
      <c r="M2126" s="53"/>
      <c r="N2126" s="91"/>
      <c r="O2126" s="91"/>
      <c r="P2126" s="36">
        <v>35</v>
      </c>
      <c r="Q2126" s="36" t="s">
        <v>5040</v>
      </c>
      <c r="R2126" s="44">
        <v>196</v>
      </c>
      <c r="S2126" s="126"/>
      <c r="T2126" s="126" cm="1">
        <f t="array" ref="T2126">_xlfn.IFS(Q2126="始業～就業（8:30～17:15）",R2126*7.75,Q2126="日の入り～日の出",R2126*12,Q2126="その他",S2126)</f>
        <v>1519</v>
      </c>
      <c r="U2126" s="35" t="s">
        <v>4948</v>
      </c>
    </row>
    <row r="2127" spans="1:21" s="7" customFormat="1" ht="15" customHeight="1">
      <c r="A2127" s="91">
        <v>34</v>
      </c>
      <c r="B2127" s="31" t="s">
        <v>5157</v>
      </c>
      <c r="C2127" s="31" t="s">
        <v>5158</v>
      </c>
      <c r="D2127" s="29" t="s">
        <v>1715</v>
      </c>
      <c r="E2127" s="91">
        <v>1</v>
      </c>
      <c r="F2127" s="31" t="s">
        <v>5128</v>
      </c>
      <c r="G2127" s="26" t="s">
        <v>1724</v>
      </c>
      <c r="H2127" s="26" t="s">
        <v>1720</v>
      </c>
      <c r="I2127" s="26" t="s">
        <v>16</v>
      </c>
      <c r="J2127" s="91">
        <v>1</v>
      </c>
      <c r="K2127" s="91">
        <v>1</v>
      </c>
      <c r="L2127" s="91"/>
      <c r="M2127" s="53"/>
      <c r="N2127" s="91"/>
      <c r="O2127" s="91" t="s">
        <v>5019</v>
      </c>
      <c r="P2127" s="36">
        <v>35</v>
      </c>
      <c r="Q2127" s="36" t="s">
        <v>5040</v>
      </c>
      <c r="R2127" s="44">
        <v>196</v>
      </c>
      <c r="S2127" s="126"/>
      <c r="T2127" s="126" cm="1">
        <f t="array" ref="T2127">_xlfn.IFS(Q2127="始業～就業（8:30～17:15）",R2127*7.75,Q2127="日の入り～日の出",R2127*12,Q2127="その他",S2127)</f>
        <v>1519</v>
      </c>
      <c r="U2127" s="35" t="s">
        <v>4949</v>
      </c>
    </row>
    <row r="2128" spans="1:21" s="7" customFormat="1" ht="15" customHeight="1">
      <c r="A2128" s="91">
        <v>34</v>
      </c>
      <c r="B2128" s="31" t="s">
        <v>5157</v>
      </c>
      <c r="C2128" s="31" t="s">
        <v>5158</v>
      </c>
      <c r="D2128" s="29" t="s">
        <v>1715</v>
      </c>
      <c r="E2128" s="91">
        <v>1</v>
      </c>
      <c r="F2128" s="31" t="s">
        <v>5128</v>
      </c>
      <c r="G2128" s="26" t="s">
        <v>1725</v>
      </c>
      <c r="H2128" s="26" t="s">
        <v>1717</v>
      </c>
      <c r="I2128" s="26" t="s">
        <v>16</v>
      </c>
      <c r="J2128" s="91">
        <v>2</v>
      </c>
      <c r="K2128" s="91">
        <v>2</v>
      </c>
      <c r="L2128" s="91"/>
      <c r="M2128" s="53"/>
      <c r="N2128" s="91"/>
      <c r="O2128" s="91"/>
      <c r="P2128" s="36">
        <v>35</v>
      </c>
      <c r="Q2128" s="36" t="s">
        <v>5040</v>
      </c>
      <c r="R2128" s="44">
        <v>196</v>
      </c>
      <c r="S2128" s="126"/>
      <c r="T2128" s="126" cm="1">
        <f t="array" ref="T2128">_xlfn.IFS(Q2128="始業～就業（8:30～17:15）",R2128*7.75,Q2128="日の入り～日の出",R2128*12,Q2128="その他",S2128)</f>
        <v>1519</v>
      </c>
      <c r="U2128" s="35" t="s">
        <v>252</v>
      </c>
    </row>
    <row r="2129" spans="1:21" s="7" customFormat="1" ht="15" customHeight="1">
      <c r="A2129" s="91">
        <v>34</v>
      </c>
      <c r="B2129" s="31" t="s">
        <v>5157</v>
      </c>
      <c r="C2129" s="31" t="s">
        <v>5158</v>
      </c>
      <c r="D2129" s="29" t="s">
        <v>1715</v>
      </c>
      <c r="E2129" s="91">
        <v>1</v>
      </c>
      <c r="F2129" s="31" t="s">
        <v>5128</v>
      </c>
      <c r="G2129" s="26" t="s">
        <v>1725</v>
      </c>
      <c r="H2129" s="26" t="s">
        <v>1718</v>
      </c>
      <c r="I2129" s="26" t="s">
        <v>16</v>
      </c>
      <c r="J2129" s="91">
        <v>6</v>
      </c>
      <c r="K2129" s="91">
        <v>12</v>
      </c>
      <c r="L2129" s="91"/>
      <c r="M2129" s="53"/>
      <c r="N2129" s="91"/>
      <c r="O2129" s="91"/>
      <c r="P2129" s="36">
        <v>35</v>
      </c>
      <c r="Q2129" s="36" t="s">
        <v>5040</v>
      </c>
      <c r="R2129" s="44">
        <v>196</v>
      </c>
      <c r="S2129" s="126"/>
      <c r="T2129" s="126" cm="1">
        <f t="array" ref="T2129">_xlfn.IFS(Q2129="始業～就業（8:30～17:15）",R2129*7.75,Q2129="日の入り～日の出",R2129*12,Q2129="その他",S2129)</f>
        <v>1519</v>
      </c>
      <c r="U2129" s="35" t="s">
        <v>4948</v>
      </c>
    </row>
    <row r="2130" spans="1:21" s="7" customFormat="1" ht="15" customHeight="1">
      <c r="A2130" s="91">
        <v>34</v>
      </c>
      <c r="B2130" s="31" t="s">
        <v>5157</v>
      </c>
      <c r="C2130" s="31" t="s">
        <v>5158</v>
      </c>
      <c r="D2130" s="29" t="s">
        <v>1715</v>
      </c>
      <c r="E2130" s="91">
        <v>1</v>
      </c>
      <c r="F2130" s="31" t="s">
        <v>5128</v>
      </c>
      <c r="G2130" s="26" t="s">
        <v>1726</v>
      </c>
      <c r="H2130" s="26" t="s">
        <v>1720</v>
      </c>
      <c r="I2130" s="26" t="s">
        <v>16</v>
      </c>
      <c r="J2130" s="91">
        <v>1</v>
      </c>
      <c r="K2130" s="91">
        <v>1</v>
      </c>
      <c r="L2130" s="91"/>
      <c r="M2130" s="53"/>
      <c r="N2130" s="91"/>
      <c r="O2130" s="91" t="s">
        <v>5019</v>
      </c>
      <c r="P2130" s="36">
        <v>35</v>
      </c>
      <c r="Q2130" s="36" t="s">
        <v>5040</v>
      </c>
      <c r="R2130" s="44">
        <v>196</v>
      </c>
      <c r="S2130" s="126"/>
      <c r="T2130" s="126" cm="1">
        <f t="array" ref="T2130">_xlfn.IFS(Q2130="始業～就業（8:30～17:15）",R2130*7.75,Q2130="日の入り～日の出",R2130*12,Q2130="その他",S2130)</f>
        <v>1519</v>
      </c>
      <c r="U2130" s="35" t="s">
        <v>4949</v>
      </c>
    </row>
    <row r="2131" spans="1:21" s="7" customFormat="1" ht="15" customHeight="1">
      <c r="A2131" s="91">
        <v>34</v>
      </c>
      <c r="B2131" s="31" t="s">
        <v>5157</v>
      </c>
      <c r="C2131" s="31" t="s">
        <v>5158</v>
      </c>
      <c r="D2131" s="29" t="s">
        <v>1715</v>
      </c>
      <c r="E2131" s="91">
        <v>1</v>
      </c>
      <c r="F2131" s="31" t="s">
        <v>5128</v>
      </c>
      <c r="G2131" s="26" t="s">
        <v>1727</v>
      </c>
      <c r="H2131" s="26" t="s">
        <v>1717</v>
      </c>
      <c r="I2131" s="26" t="s">
        <v>16</v>
      </c>
      <c r="J2131" s="91">
        <v>2</v>
      </c>
      <c r="K2131" s="91">
        <v>2</v>
      </c>
      <c r="L2131" s="91"/>
      <c r="M2131" s="53"/>
      <c r="N2131" s="91"/>
      <c r="O2131" s="91"/>
      <c r="P2131" s="36">
        <v>35</v>
      </c>
      <c r="Q2131" s="36" t="s">
        <v>5040</v>
      </c>
      <c r="R2131" s="44">
        <v>196</v>
      </c>
      <c r="S2131" s="126"/>
      <c r="T2131" s="126" cm="1">
        <f t="array" ref="T2131">_xlfn.IFS(Q2131="始業～就業（8:30～17:15）",R2131*7.75,Q2131="日の入り～日の出",R2131*12,Q2131="その他",S2131)</f>
        <v>1519</v>
      </c>
      <c r="U2131" s="35" t="s">
        <v>252</v>
      </c>
    </row>
    <row r="2132" spans="1:21" s="7" customFormat="1" ht="15" customHeight="1">
      <c r="A2132" s="91">
        <v>34</v>
      </c>
      <c r="B2132" s="31" t="s">
        <v>5157</v>
      </c>
      <c r="C2132" s="31" t="s">
        <v>5158</v>
      </c>
      <c r="D2132" s="29" t="s">
        <v>1715</v>
      </c>
      <c r="E2132" s="91">
        <v>1</v>
      </c>
      <c r="F2132" s="31" t="s">
        <v>5128</v>
      </c>
      <c r="G2132" s="26" t="s">
        <v>1727</v>
      </c>
      <c r="H2132" s="26" t="s">
        <v>1718</v>
      </c>
      <c r="I2132" s="26" t="s">
        <v>16</v>
      </c>
      <c r="J2132" s="91">
        <v>6</v>
      </c>
      <c r="K2132" s="91">
        <v>12</v>
      </c>
      <c r="L2132" s="91"/>
      <c r="M2132" s="53"/>
      <c r="N2132" s="91"/>
      <c r="O2132" s="91"/>
      <c r="P2132" s="36">
        <v>35</v>
      </c>
      <c r="Q2132" s="36" t="s">
        <v>5040</v>
      </c>
      <c r="R2132" s="44">
        <v>196</v>
      </c>
      <c r="S2132" s="126"/>
      <c r="T2132" s="126" cm="1">
        <f t="array" ref="T2132">_xlfn.IFS(Q2132="始業～就業（8:30～17:15）",R2132*7.75,Q2132="日の入り～日の出",R2132*12,Q2132="その他",S2132)</f>
        <v>1519</v>
      </c>
      <c r="U2132" s="35" t="s">
        <v>4948</v>
      </c>
    </row>
    <row r="2133" spans="1:21" s="7" customFormat="1" ht="15" customHeight="1">
      <c r="A2133" s="91">
        <v>34</v>
      </c>
      <c r="B2133" s="31" t="s">
        <v>5157</v>
      </c>
      <c r="C2133" s="31" t="s">
        <v>5158</v>
      </c>
      <c r="D2133" s="29" t="s">
        <v>1715</v>
      </c>
      <c r="E2133" s="91">
        <v>1</v>
      </c>
      <c r="F2133" s="31" t="s">
        <v>5128</v>
      </c>
      <c r="G2133" s="26" t="s">
        <v>1728</v>
      </c>
      <c r="H2133" s="26" t="s">
        <v>1720</v>
      </c>
      <c r="I2133" s="26" t="s">
        <v>16</v>
      </c>
      <c r="J2133" s="91">
        <v>1</v>
      </c>
      <c r="K2133" s="91">
        <v>1</v>
      </c>
      <c r="L2133" s="91"/>
      <c r="M2133" s="53"/>
      <c r="N2133" s="91"/>
      <c r="O2133" s="91" t="s">
        <v>5019</v>
      </c>
      <c r="P2133" s="36">
        <v>35</v>
      </c>
      <c r="Q2133" s="36" t="s">
        <v>5040</v>
      </c>
      <c r="R2133" s="44">
        <v>196</v>
      </c>
      <c r="S2133" s="126"/>
      <c r="T2133" s="126" cm="1">
        <f t="array" ref="T2133">_xlfn.IFS(Q2133="始業～就業（8:30～17:15）",R2133*7.75,Q2133="日の入り～日の出",R2133*12,Q2133="その他",S2133)</f>
        <v>1519</v>
      </c>
      <c r="U2133" s="35" t="s">
        <v>4949</v>
      </c>
    </row>
    <row r="2134" spans="1:21" s="7" customFormat="1" ht="15" customHeight="1">
      <c r="A2134" s="91">
        <v>34</v>
      </c>
      <c r="B2134" s="31" t="s">
        <v>5157</v>
      </c>
      <c r="C2134" s="31" t="s">
        <v>5158</v>
      </c>
      <c r="D2134" s="29" t="s">
        <v>1715</v>
      </c>
      <c r="E2134" s="91">
        <v>1</v>
      </c>
      <c r="F2134" s="31" t="s">
        <v>5128</v>
      </c>
      <c r="G2134" s="26" t="s">
        <v>1729</v>
      </c>
      <c r="H2134" s="26" t="s">
        <v>219</v>
      </c>
      <c r="I2134" s="26" t="s">
        <v>16</v>
      </c>
      <c r="J2134" s="91">
        <v>7</v>
      </c>
      <c r="K2134" s="91">
        <v>7</v>
      </c>
      <c r="L2134" s="91"/>
      <c r="M2134" s="53"/>
      <c r="N2134" s="91"/>
      <c r="O2134" s="91"/>
      <c r="P2134" s="36">
        <v>35</v>
      </c>
      <c r="Q2134" s="36" t="s">
        <v>5040</v>
      </c>
      <c r="R2134" s="44">
        <v>196</v>
      </c>
      <c r="S2134" s="126"/>
      <c r="T2134" s="126" cm="1">
        <f t="array" ref="T2134">_xlfn.IFS(Q2134="始業～就業（8:30～17:15）",R2134*7.75,Q2134="日の入り～日の出",R2134*12,Q2134="その他",S2134)</f>
        <v>1519</v>
      </c>
      <c r="U2134" s="35" t="s">
        <v>4948</v>
      </c>
    </row>
    <row r="2135" spans="1:21" s="7" customFormat="1" ht="15" customHeight="1">
      <c r="A2135" s="91">
        <v>34</v>
      </c>
      <c r="B2135" s="31" t="s">
        <v>5157</v>
      </c>
      <c r="C2135" s="31" t="s">
        <v>5158</v>
      </c>
      <c r="D2135" s="29" t="s">
        <v>1715</v>
      </c>
      <c r="E2135" s="91">
        <v>1</v>
      </c>
      <c r="F2135" s="31" t="s">
        <v>5128</v>
      </c>
      <c r="G2135" s="26" t="s">
        <v>1730</v>
      </c>
      <c r="H2135" s="26" t="s">
        <v>119</v>
      </c>
      <c r="I2135" s="26" t="s">
        <v>16</v>
      </c>
      <c r="J2135" s="91">
        <v>6</v>
      </c>
      <c r="K2135" s="91">
        <v>12</v>
      </c>
      <c r="L2135" s="91"/>
      <c r="M2135" s="53"/>
      <c r="N2135" s="91"/>
      <c r="O2135" s="91"/>
      <c r="P2135" s="36">
        <v>35</v>
      </c>
      <c r="Q2135" s="36" t="s">
        <v>5040</v>
      </c>
      <c r="R2135" s="44">
        <v>196</v>
      </c>
      <c r="S2135" s="126"/>
      <c r="T2135" s="126" cm="1">
        <f t="array" ref="T2135">_xlfn.IFS(Q2135="始業～就業（8:30～17:15）",R2135*7.75,Q2135="日の入り～日の出",R2135*12,Q2135="その他",S2135)</f>
        <v>1519</v>
      </c>
      <c r="U2135" s="35" t="s">
        <v>4948</v>
      </c>
    </row>
    <row r="2136" spans="1:21" s="7" customFormat="1" ht="15" customHeight="1">
      <c r="A2136" s="91">
        <v>34</v>
      </c>
      <c r="B2136" s="31" t="s">
        <v>5157</v>
      </c>
      <c r="C2136" s="31" t="s">
        <v>5158</v>
      </c>
      <c r="D2136" s="29" t="s">
        <v>1715</v>
      </c>
      <c r="E2136" s="91">
        <v>1</v>
      </c>
      <c r="F2136" s="31" t="s">
        <v>5128</v>
      </c>
      <c r="G2136" s="26" t="s">
        <v>1759</v>
      </c>
      <c r="H2136" s="26" t="s">
        <v>219</v>
      </c>
      <c r="I2136" s="26" t="s">
        <v>16</v>
      </c>
      <c r="J2136" s="91">
        <v>1</v>
      </c>
      <c r="K2136" s="91">
        <v>1</v>
      </c>
      <c r="L2136" s="91"/>
      <c r="M2136" s="53"/>
      <c r="N2136" s="91"/>
      <c r="O2136" s="91"/>
      <c r="P2136" s="36">
        <v>35</v>
      </c>
      <c r="Q2136" s="36" t="s">
        <v>5040</v>
      </c>
      <c r="R2136" s="44">
        <v>238</v>
      </c>
      <c r="S2136" s="126"/>
      <c r="T2136" s="126" cm="1">
        <f t="array" ref="T2136">_xlfn.IFS(Q2136="始業～就業（8:30～17:15）",R2136*7.75,Q2136="日の入り～日の出",R2136*12,Q2136="その他",S2136)</f>
        <v>1844.5</v>
      </c>
      <c r="U2136" s="35" t="s">
        <v>4948</v>
      </c>
    </row>
    <row r="2137" spans="1:21" s="7" customFormat="1" ht="15" customHeight="1">
      <c r="A2137" s="91">
        <v>34</v>
      </c>
      <c r="B2137" s="31" t="s">
        <v>5157</v>
      </c>
      <c r="C2137" s="31" t="s">
        <v>5158</v>
      </c>
      <c r="D2137" s="29" t="s">
        <v>1715</v>
      </c>
      <c r="E2137" s="91">
        <v>1</v>
      </c>
      <c r="F2137" s="31" t="s">
        <v>5128</v>
      </c>
      <c r="G2137" s="26" t="s">
        <v>231</v>
      </c>
      <c r="H2137" s="26" t="s">
        <v>53</v>
      </c>
      <c r="I2137" s="26" t="s">
        <v>52</v>
      </c>
      <c r="J2137" s="91">
        <v>1</v>
      </c>
      <c r="K2137" s="91">
        <v>1</v>
      </c>
      <c r="L2137" s="91"/>
      <c r="M2137" s="53"/>
      <c r="N2137" s="91"/>
      <c r="O2137" s="91"/>
      <c r="P2137" s="36">
        <v>22</v>
      </c>
      <c r="Q2137" s="36" t="s">
        <v>5040</v>
      </c>
      <c r="R2137" s="44">
        <v>238</v>
      </c>
      <c r="S2137" s="126"/>
      <c r="T2137" s="126" cm="1">
        <f t="array" ref="T2137">_xlfn.IFS(Q2137="始業～就業（8:30～17:15）",R2137*7.75,Q2137="日の入り～日の出",R2137*12,Q2137="その他",S2137)</f>
        <v>1844.5</v>
      </c>
      <c r="U2137" s="35" t="s">
        <v>51</v>
      </c>
    </row>
    <row r="2138" spans="1:21" s="7" customFormat="1" ht="15" customHeight="1">
      <c r="A2138" s="91">
        <v>34</v>
      </c>
      <c r="B2138" s="31" t="s">
        <v>5157</v>
      </c>
      <c r="C2138" s="31" t="s">
        <v>5158</v>
      </c>
      <c r="D2138" s="29" t="s">
        <v>1715</v>
      </c>
      <c r="E2138" s="91">
        <v>1</v>
      </c>
      <c r="F2138" s="31" t="s">
        <v>5128</v>
      </c>
      <c r="G2138" s="26" t="s">
        <v>231</v>
      </c>
      <c r="H2138" s="26" t="s">
        <v>1735</v>
      </c>
      <c r="I2138" s="26" t="s">
        <v>45</v>
      </c>
      <c r="J2138" s="91">
        <v>3</v>
      </c>
      <c r="K2138" s="91">
        <v>6</v>
      </c>
      <c r="L2138" s="91"/>
      <c r="M2138" s="53"/>
      <c r="N2138" s="91"/>
      <c r="O2138" s="91"/>
      <c r="P2138" s="36">
        <v>46</v>
      </c>
      <c r="Q2138" s="36" t="s">
        <v>5040</v>
      </c>
      <c r="R2138" s="44">
        <v>238</v>
      </c>
      <c r="S2138" s="126"/>
      <c r="T2138" s="126" cm="1">
        <f t="array" ref="T2138">_xlfn.IFS(Q2138="始業～就業（8:30～17:15）",R2138*7.75,Q2138="日の入り～日の出",R2138*12,Q2138="その他",S2138)</f>
        <v>1844.5</v>
      </c>
      <c r="U2138" s="35" t="s">
        <v>46</v>
      </c>
    </row>
    <row r="2139" spans="1:21" s="7" customFormat="1" ht="15" customHeight="1">
      <c r="A2139" s="91">
        <v>34</v>
      </c>
      <c r="B2139" s="31" t="s">
        <v>5157</v>
      </c>
      <c r="C2139" s="31" t="s">
        <v>5158</v>
      </c>
      <c r="D2139" s="29" t="s">
        <v>1715</v>
      </c>
      <c r="E2139" s="91">
        <v>1</v>
      </c>
      <c r="F2139" s="31" t="s">
        <v>5128</v>
      </c>
      <c r="G2139" s="26" t="s">
        <v>231</v>
      </c>
      <c r="H2139" s="26" t="s">
        <v>1760</v>
      </c>
      <c r="I2139" s="26" t="s">
        <v>415</v>
      </c>
      <c r="J2139" s="91">
        <v>1</v>
      </c>
      <c r="K2139" s="91">
        <v>1</v>
      </c>
      <c r="L2139" s="91"/>
      <c r="M2139" s="53"/>
      <c r="N2139" s="91"/>
      <c r="O2139" s="91" t="s">
        <v>5019</v>
      </c>
      <c r="P2139" s="36">
        <v>54</v>
      </c>
      <c r="Q2139" s="36" t="s">
        <v>5040</v>
      </c>
      <c r="R2139" s="44">
        <v>238</v>
      </c>
      <c r="S2139" s="126"/>
      <c r="T2139" s="126" cm="1">
        <f t="array" ref="T2139">_xlfn.IFS(Q2139="始業～就業（8:30～17:15）",R2139*7.75,Q2139="日の入り～日の出",R2139*12,Q2139="その他",S2139)</f>
        <v>1844.5</v>
      </c>
      <c r="U2139" s="35" t="s">
        <v>320</v>
      </c>
    </row>
    <row r="2140" spans="1:21" s="7" customFormat="1" ht="15" customHeight="1">
      <c r="A2140" s="91">
        <v>34</v>
      </c>
      <c r="B2140" s="31" t="s">
        <v>5157</v>
      </c>
      <c r="C2140" s="31" t="s">
        <v>5158</v>
      </c>
      <c r="D2140" s="29" t="s">
        <v>1715</v>
      </c>
      <c r="E2140" s="91">
        <v>1</v>
      </c>
      <c r="F2140" s="31" t="s">
        <v>5128</v>
      </c>
      <c r="G2140" s="26" t="s">
        <v>263</v>
      </c>
      <c r="H2140" s="26" t="s">
        <v>1718</v>
      </c>
      <c r="I2140" s="26" t="s">
        <v>16</v>
      </c>
      <c r="J2140" s="91">
        <v>8</v>
      </c>
      <c r="K2140" s="91">
        <v>16</v>
      </c>
      <c r="L2140" s="91"/>
      <c r="M2140" s="53"/>
      <c r="N2140" s="91"/>
      <c r="O2140" s="91"/>
      <c r="P2140" s="36">
        <v>35</v>
      </c>
      <c r="Q2140" s="36" t="s">
        <v>5040</v>
      </c>
      <c r="R2140" s="44">
        <v>238</v>
      </c>
      <c r="S2140" s="126"/>
      <c r="T2140" s="126" cm="1">
        <f t="array" ref="T2140">_xlfn.IFS(Q2140="始業～就業（8:30～17:15）",R2140*7.75,Q2140="日の入り～日の出",R2140*12,Q2140="その他",S2140)</f>
        <v>1844.5</v>
      </c>
      <c r="U2140" s="35" t="s">
        <v>4948</v>
      </c>
    </row>
    <row r="2141" spans="1:21" s="7" customFormat="1" ht="15" customHeight="1">
      <c r="A2141" s="91">
        <v>34</v>
      </c>
      <c r="B2141" s="31" t="s">
        <v>5157</v>
      </c>
      <c r="C2141" s="31" t="s">
        <v>5158</v>
      </c>
      <c r="D2141" s="29" t="s">
        <v>1715</v>
      </c>
      <c r="E2141" s="91">
        <v>1</v>
      </c>
      <c r="F2141" s="31" t="s">
        <v>5128</v>
      </c>
      <c r="G2141" s="26" t="s">
        <v>263</v>
      </c>
      <c r="H2141" s="26" t="s">
        <v>1758</v>
      </c>
      <c r="I2141" s="26" t="s">
        <v>16</v>
      </c>
      <c r="J2141" s="91">
        <v>1</v>
      </c>
      <c r="K2141" s="91">
        <v>1</v>
      </c>
      <c r="L2141" s="91"/>
      <c r="M2141" s="53"/>
      <c r="N2141" s="91"/>
      <c r="O2141" s="91"/>
      <c r="P2141" s="36">
        <v>35</v>
      </c>
      <c r="Q2141" s="36" t="s">
        <v>5040</v>
      </c>
      <c r="R2141" s="44">
        <v>238</v>
      </c>
      <c r="S2141" s="126"/>
      <c r="T2141" s="126" cm="1">
        <f t="array" ref="T2141">_xlfn.IFS(Q2141="始業～就業（8:30～17:15）",R2141*7.75,Q2141="日の入り～日の出",R2141*12,Q2141="その他",S2141)</f>
        <v>1844.5</v>
      </c>
      <c r="U2141" s="35" t="s">
        <v>4948</v>
      </c>
    </row>
    <row r="2142" spans="1:21" s="7" customFormat="1" ht="15" customHeight="1">
      <c r="A2142" s="91">
        <v>34</v>
      </c>
      <c r="B2142" s="31" t="s">
        <v>5157</v>
      </c>
      <c r="C2142" s="31" t="s">
        <v>5158</v>
      </c>
      <c r="D2142" s="29" t="s">
        <v>1715</v>
      </c>
      <c r="E2142" s="91">
        <v>1</v>
      </c>
      <c r="F2142" s="31" t="s">
        <v>5128</v>
      </c>
      <c r="G2142" s="26" t="s">
        <v>263</v>
      </c>
      <c r="H2142" s="26" t="s">
        <v>280</v>
      </c>
      <c r="I2142" s="26" t="s">
        <v>52</v>
      </c>
      <c r="J2142" s="91">
        <v>1</v>
      </c>
      <c r="K2142" s="91">
        <v>1</v>
      </c>
      <c r="L2142" s="91"/>
      <c r="M2142" s="53"/>
      <c r="N2142" s="91"/>
      <c r="O2142" s="91"/>
      <c r="P2142" s="36">
        <v>22</v>
      </c>
      <c r="Q2142" s="36" t="s">
        <v>5040</v>
      </c>
      <c r="R2142" s="44">
        <v>238</v>
      </c>
      <c r="S2142" s="126"/>
      <c r="T2142" s="126" cm="1">
        <f t="array" ref="T2142">_xlfn.IFS(Q2142="始業～就業（8:30～17:15）",R2142*7.75,Q2142="日の入り～日の出",R2142*12,Q2142="その他",S2142)</f>
        <v>1844.5</v>
      </c>
      <c r="U2142" s="35" t="s">
        <v>51</v>
      </c>
    </row>
    <row r="2143" spans="1:21" s="7" customFormat="1" ht="15" customHeight="1">
      <c r="A2143" s="91">
        <v>34</v>
      </c>
      <c r="B2143" s="31" t="s">
        <v>5157</v>
      </c>
      <c r="C2143" s="31" t="s">
        <v>5158</v>
      </c>
      <c r="D2143" s="29" t="s">
        <v>1715</v>
      </c>
      <c r="E2143" s="91">
        <v>1</v>
      </c>
      <c r="F2143" s="31" t="s">
        <v>5128</v>
      </c>
      <c r="G2143" s="26" t="s">
        <v>1761</v>
      </c>
      <c r="H2143" s="26" t="s">
        <v>119</v>
      </c>
      <c r="I2143" s="26" t="s">
        <v>16</v>
      </c>
      <c r="J2143" s="91">
        <v>2</v>
      </c>
      <c r="K2143" s="91">
        <v>4</v>
      </c>
      <c r="L2143" s="91"/>
      <c r="M2143" s="53"/>
      <c r="N2143" s="91"/>
      <c r="O2143" s="91"/>
      <c r="P2143" s="36">
        <v>35</v>
      </c>
      <c r="Q2143" s="36" t="s">
        <v>5040</v>
      </c>
      <c r="R2143" s="44">
        <v>238</v>
      </c>
      <c r="S2143" s="126"/>
      <c r="T2143" s="126" cm="1">
        <f t="array" ref="T2143">_xlfn.IFS(Q2143="始業～就業（8:30～17:15）",R2143*7.75,Q2143="日の入り～日の出",R2143*12,Q2143="その他",S2143)</f>
        <v>1844.5</v>
      </c>
      <c r="U2143" s="35" t="s">
        <v>4948</v>
      </c>
    </row>
    <row r="2144" spans="1:21" s="7" customFormat="1" ht="15" customHeight="1">
      <c r="A2144" s="91">
        <v>34</v>
      </c>
      <c r="B2144" s="31" t="s">
        <v>5157</v>
      </c>
      <c r="C2144" s="31" t="s">
        <v>5158</v>
      </c>
      <c r="D2144" s="29" t="s">
        <v>1715</v>
      </c>
      <c r="E2144" s="91">
        <v>1</v>
      </c>
      <c r="F2144" s="31" t="s">
        <v>5128</v>
      </c>
      <c r="G2144" s="26" t="s">
        <v>264</v>
      </c>
      <c r="H2144" s="26" t="s">
        <v>1762</v>
      </c>
      <c r="I2144" s="26" t="s">
        <v>52</v>
      </c>
      <c r="J2144" s="91">
        <v>2</v>
      </c>
      <c r="K2144" s="91">
        <v>2</v>
      </c>
      <c r="L2144" s="91"/>
      <c r="M2144" s="53"/>
      <c r="N2144" s="91"/>
      <c r="O2144" s="91"/>
      <c r="P2144" s="36">
        <v>22</v>
      </c>
      <c r="Q2144" s="36" t="s">
        <v>5040</v>
      </c>
      <c r="R2144" s="44">
        <v>238</v>
      </c>
      <c r="S2144" s="126"/>
      <c r="T2144" s="126" cm="1">
        <f t="array" ref="T2144">_xlfn.IFS(Q2144="始業～就業（8:30～17:15）",R2144*7.75,Q2144="日の入り～日の出",R2144*12,Q2144="その他",S2144)</f>
        <v>1844.5</v>
      </c>
      <c r="U2144" s="35" t="s">
        <v>51</v>
      </c>
    </row>
    <row r="2145" spans="1:21" s="7" customFormat="1" ht="15" customHeight="1">
      <c r="A2145" s="91">
        <v>34</v>
      </c>
      <c r="B2145" s="31" t="s">
        <v>5157</v>
      </c>
      <c r="C2145" s="31" t="s">
        <v>5158</v>
      </c>
      <c r="D2145" s="29" t="s">
        <v>1715</v>
      </c>
      <c r="E2145" s="91">
        <v>1</v>
      </c>
      <c r="F2145" s="31" t="s">
        <v>5128</v>
      </c>
      <c r="G2145" s="26" t="s">
        <v>1763</v>
      </c>
      <c r="H2145" s="26" t="s">
        <v>1757</v>
      </c>
      <c r="I2145" s="26" t="s">
        <v>253</v>
      </c>
      <c r="J2145" s="91">
        <v>2</v>
      </c>
      <c r="K2145" s="91">
        <v>2</v>
      </c>
      <c r="L2145" s="91"/>
      <c r="M2145" s="53"/>
      <c r="N2145" s="91"/>
      <c r="O2145" s="91"/>
      <c r="P2145" s="36">
        <v>13</v>
      </c>
      <c r="Q2145" s="36" t="s">
        <v>5040</v>
      </c>
      <c r="R2145" s="44">
        <v>238</v>
      </c>
      <c r="S2145" s="126"/>
      <c r="T2145" s="126" cm="1">
        <f t="array" ref="T2145">_xlfn.IFS(Q2145="始業～就業（8:30～17:15）",R2145*7.75,Q2145="日の入り～日の出",R2145*12,Q2145="その他",S2145)</f>
        <v>1844.5</v>
      </c>
      <c r="U2145" s="35" t="s">
        <v>174</v>
      </c>
    </row>
    <row r="2146" spans="1:21" s="7" customFormat="1" ht="15" customHeight="1">
      <c r="A2146" s="91">
        <v>34</v>
      </c>
      <c r="B2146" s="31" t="s">
        <v>5157</v>
      </c>
      <c r="C2146" s="31" t="s">
        <v>5158</v>
      </c>
      <c r="D2146" s="29" t="s">
        <v>1715</v>
      </c>
      <c r="E2146" s="91">
        <v>1</v>
      </c>
      <c r="F2146" s="31" t="s">
        <v>5128</v>
      </c>
      <c r="G2146" s="26" t="s">
        <v>1763</v>
      </c>
      <c r="H2146" s="26" t="s">
        <v>1757</v>
      </c>
      <c r="I2146" s="26" t="s">
        <v>329</v>
      </c>
      <c r="J2146" s="91">
        <v>2</v>
      </c>
      <c r="K2146" s="91">
        <v>2</v>
      </c>
      <c r="L2146" s="91"/>
      <c r="M2146" s="53"/>
      <c r="N2146" s="91"/>
      <c r="O2146" s="91"/>
      <c r="P2146" s="36">
        <v>27</v>
      </c>
      <c r="Q2146" s="36" t="s">
        <v>5040</v>
      </c>
      <c r="R2146" s="44">
        <v>238</v>
      </c>
      <c r="S2146" s="126"/>
      <c r="T2146" s="126" cm="1">
        <f t="array" ref="T2146">_xlfn.IFS(Q2146="始業～就業（8:30～17:15）",R2146*7.75,Q2146="日の入り～日の出",R2146*12,Q2146="その他",S2146)</f>
        <v>1844.5</v>
      </c>
      <c r="U2146" s="35" t="s">
        <v>283</v>
      </c>
    </row>
    <row r="2147" spans="1:21" s="7" customFormat="1" ht="15" customHeight="1">
      <c r="A2147" s="91">
        <v>34</v>
      </c>
      <c r="B2147" s="31" t="s">
        <v>5157</v>
      </c>
      <c r="C2147" s="31" t="s">
        <v>5158</v>
      </c>
      <c r="D2147" s="29" t="s">
        <v>1715</v>
      </c>
      <c r="E2147" s="91">
        <v>1</v>
      </c>
      <c r="F2147" s="31" t="s">
        <v>5128</v>
      </c>
      <c r="G2147" s="26" t="s">
        <v>1763</v>
      </c>
      <c r="H2147" s="26" t="s">
        <v>1758</v>
      </c>
      <c r="I2147" s="26" t="s">
        <v>16</v>
      </c>
      <c r="J2147" s="91">
        <v>4</v>
      </c>
      <c r="K2147" s="91">
        <v>4</v>
      </c>
      <c r="L2147" s="91"/>
      <c r="M2147" s="53"/>
      <c r="N2147" s="91"/>
      <c r="O2147" s="91"/>
      <c r="P2147" s="36">
        <v>35</v>
      </c>
      <c r="Q2147" s="36" t="s">
        <v>5040</v>
      </c>
      <c r="R2147" s="44">
        <v>238</v>
      </c>
      <c r="S2147" s="126"/>
      <c r="T2147" s="126" cm="1">
        <f t="array" ref="T2147">_xlfn.IFS(Q2147="始業～就業（8:30～17:15）",R2147*7.75,Q2147="日の入り～日の出",R2147*12,Q2147="その他",S2147)</f>
        <v>1844.5</v>
      </c>
      <c r="U2147" s="35" t="s">
        <v>4948</v>
      </c>
    </row>
    <row r="2148" spans="1:21" s="7" customFormat="1" ht="15" customHeight="1">
      <c r="A2148" s="91">
        <v>34</v>
      </c>
      <c r="B2148" s="31" t="s">
        <v>5157</v>
      </c>
      <c r="C2148" s="31" t="s">
        <v>5158</v>
      </c>
      <c r="D2148" s="29" t="s">
        <v>1715</v>
      </c>
      <c r="E2148" s="91">
        <v>1</v>
      </c>
      <c r="F2148" s="31" t="s">
        <v>5128</v>
      </c>
      <c r="G2148" s="26" t="s">
        <v>1764</v>
      </c>
      <c r="H2148" s="26" t="s">
        <v>1718</v>
      </c>
      <c r="I2148" s="26" t="s">
        <v>16</v>
      </c>
      <c r="J2148" s="91">
        <v>8</v>
      </c>
      <c r="K2148" s="91">
        <v>16</v>
      </c>
      <c r="L2148" s="91"/>
      <c r="M2148" s="53"/>
      <c r="N2148" s="91"/>
      <c r="O2148" s="91"/>
      <c r="P2148" s="36">
        <v>35</v>
      </c>
      <c r="Q2148" s="36" t="s">
        <v>5040</v>
      </c>
      <c r="R2148" s="44">
        <v>238</v>
      </c>
      <c r="S2148" s="126"/>
      <c r="T2148" s="126" cm="1">
        <f t="array" ref="T2148">_xlfn.IFS(Q2148="始業～就業（8:30～17:15）",R2148*7.75,Q2148="日の入り～日の出",R2148*12,Q2148="その他",S2148)</f>
        <v>1844.5</v>
      </c>
      <c r="U2148" s="35" t="s">
        <v>4948</v>
      </c>
    </row>
    <row r="2149" spans="1:21" s="7" customFormat="1" ht="15" customHeight="1">
      <c r="A2149" s="91">
        <v>34</v>
      </c>
      <c r="B2149" s="31" t="s">
        <v>5157</v>
      </c>
      <c r="C2149" s="31" t="s">
        <v>5158</v>
      </c>
      <c r="D2149" s="29" t="s">
        <v>1715</v>
      </c>
      <c r="E2149" s="91">
        <v>1</v>
      </c>
      <c r="F2149" s="31" t="s">
        <v>5128</v>
      </c>
      <c r="G2149" s="26" t="s">
        <v>1764</v>
      </c>
      <c r="H2149" s="26" t="s">
        <v>1765</v>
      </c>
      <c r="I2149" s="26" t="s">
        <v>52</v>
      </c>
      <c r="J2149" s="91">
        <v>2</v>
      </c>
      <c r="K2149" s="91">
        <v>2</v>
      </c>
      <c r="L2149" s="91"/>
      <c r="M2149" s="53"/>
      <c r="N2149" s="91"/>
      <c r="O2149" s="91"/>
      <c r="P2149" s="36">
        <v>22</v>
      </c>
      <c r="Q2149" s="36" t="s">
        <v>5040</v>
      </c>
      <c r="R2149" s="44">
        <v>238</v>
      </c>
      <c r="S2149" s="126"/>
      <c r="T2149" s="126" cm="1">
        <f t="array" ref="T2149">_xlfn.IFS(Q2149="始業～就業（8:30～17:15）",R2149*7.75,Q2149="日の入り～日の出",R2149*12,Q2149="その他",S2149)</f>
        <v>1844.5</v>
      </c>
      <c r="U2149" s="35" t="s">
        <v>51</v>
      </c>
    </row>
    <row r="2150" spans="1:21" s="7" customFormat="1" ht="15" customHeight="1">
      <c r="A2150" s="91">
        <v>34</v>
      </c>
      <c r="B2150" s="31" t="s">
        <v>5157</v>
      </c>
      <c r="C2150" s="31" t="s">
        <v>5158</v>
      </c>
      <c r="D2150" s="29" t="s">
        <v>1715</v>
      </c>
      <c r="E2150" s="91">
        <v>1</v>
      </c>
      <c r="F2150" s="31" t="s">
        <v>5128</v>
      </c>
      <c r="G2150" s="26" t="s">
        <v>189</v>
      </c>
      <c r="H2150" s="26" t="s">
        <v>219</v>
      </c>
      <c r="I2150" s="26" t="s">
        <v>16</v>
      </c>
      <c r="J2150" s="91">
        <v>5</v>
      </c>
      <c r="K2150" s="91">
        <v>5</v>
      </c>
      <c r="L2150" s="91"/>
      <c r="M2150" s="53"/>
      <c r="N2150" s="91"/>
      <c r="O2150" s="91"/>
      <c r="P2150" s="36">
        <v>35</v>
      </c>
      <c r="Q2150" s="36" t="s">
        <v>5040</v>
      </c>
      <c r="R2150" s="44">
        <v>196</v>
      </c>
      <c r="S2150" s="126"/>
      <c r="T2150" s="126" cm="1">
        <f t="array" ref="T2150">_xlfn.IFS(Q2150="始業～就業（8:30～17:15）",R2150*7.75,Q2150="日の入り～日の出",R2150*12,Q2150="その他",S2150)</f>
        <v>1519</v>
      </c>
      <c r="U2150" s="35" t="s">
        <v>4948</v>
      </c>
    </row>
    <row r="2151" spans="1:21" s="7" customFormat="1" ht="15" customHeight="1">
      <c r="A2151" s="91">
        <v>34</v>
      </c>
      <c r="B2151" s="31" t="s">
        <v>5157</v>
      </c>
      <c r="C2151" s="31" t="s">
        <v>5158</v>
      </c>
      <c r="D2151" s="29" t="s">
        <v>1715</v>
      </c>
      <c r="E2151" s="91">
        <v>1</v>
      </c>
      <c r="F2151" s="31" t="s">
        <v>5128</v>
      </c>
      <c r="G2151" s="26" t="s">
        <v>189</v>
      </c>
      <c r="H2151" s="26" t="s">
        <v>241</v>
      </c>
      <c r="I2151" s="26" t="s">
        <v>52</v>
      </c>
      <c r="J2151" s="91">
        <v>1</v>
      </c>
      <c r="K2151" s="91">
        <v>1</v>
      </c>
      <c r="L2151" s="91"/>
      <c r="M2151" s="53"/>
      <c r="N2151" s="91"/>
      <c r="O2151" s="91"/>
      <c r="P2151" s="36">
        <v>22</v>
      </c>
      <c r="Q2151" s="36" t="s">
        <v>5040</v>
      </c>
      <c r="R2151" s="44">
        <v>196</v>
      </c>
      <c r="S2151" s="126"/>
      <c r="T2151" s="126" cm="1">
        <f t="array" ref="T2151">_xlfn.IFS(Q2151="始業～就業（8:30～17:15）",R2151*7.75,Q2151="日の入り～日の出",R2151*12,Q2151="その他",S2151)</f>
        <v>1519</v>
      </c>
      <c r="U2151" s="35" t="s">
        <v>51</v>
      </c>
    </row>
    <row r="2152" spans="1:21" s="7" customFormat="1" ht="15" customHeight="1">
      <c r="A2152" s="91">
        <v>34</v>
      </c>
      <c r="B2152" s="31" t="s">
        <v>5157</v>
      </c>
      <c r="C2152" s="31" t="s">
        <v>5158</v>
      </c>
      <c r="D2152" s="29" t="s">
        <v>1715</v>
      </c>
      <c r="E2152" s="91">
        <v>1</v>
      </c>
      <c r="F2152" s="31" t="s">
        <v>5128</v>
      </c>
      <c r="G2152" s="26" t="s">
        <v>1766</v>
      </c>
      <c r="H2152" s="26" t="s">
        <v>1718</v>
      </c>
      <c r="I2152" s="26" t="s">
        <v>16</v>
      </c>
      <c r="J2152" s="91">
        <v>3</v>
      </c>
      <c r="K2152" s="91">
        <v>6</v>
      </c>
      <c r="L2152" s="91"/>
      <c r="M2152" s="53"/>
      <c r="N2152" s="91"/>
      <c r="O2152" s="91"/>
      <c r="P2152" s="36">
        <v>35</v>
      </c>
      <c r="Q2152" s="36" t="s">
        <v>5040</v>
      </c>
      <c r="R2152" s="44">
        <v>196</v>
      </c>
      <c r="S2152" s="126"/>
      <c r="T2152" s="126" cm="1">
        <f t="array" ref="T2152">_xlfn.IFS(Q2152="始業～就業（8:30～17:15）",R2152*7.75,Q2152="日の入り～日の出",R2152*12,Q2152="その他",S2152)</f>
        <v>1519</v>
      </c>
      <c r="U2152" s="35" t="s">
        <v>4948</v>
      </c>
    </row>
    <row r="2153" spans="1:21" s="7" customFormat="1" ht="15" customHeight="1">
      <c r="A2153" s="91">
        <v>34</v>
      </c>
      <c r="B2153" s="31" t="s">
        <v>5157</v>
      </c>
      <c r="C2153" s="31" t="s">
        <v>5158</v>
      </c>
      <c r="D2153" s="29" t="s">
        <v>1715</v>
      </c>
      <c r="E2153" s="91">
        <v>1</v>
      </c>
      <c r="F2153" s="31" t="s">
        <v>5128</v>
      </c>
      <c r="G2153" s="26" t="s">
        <v>1767</v>
      </c>
      <c r="H2153" s="26" t="s">
        <v>1718</v>
      </c>
      <c r="I2153" s="26" t="s">
        <v>16</v>
      </c>
      <c r="J2153" s="91">
        <v>10</v>
      </c>
      <c r="K2153" s="91">
        <v>20</v>
      </c>
      <c r="L2153" s="91"/>
      <c r="M2153" s="53"/>
      <c r="N2153" s="91"/>
      <c r="O2153" s="91"/>
      <c r="P2153" s="36">
        <v>35</v>
      </c>
      <c r="Q2153" s="36" t="s">
        <v>5040</v>
      </c>
      <c r="R2153" s="44">
        <v>196</v>
      </c>
      <c r="S2153" s="126"/>
      <c r="T2153" s="126" cm="1">
        <f t="array" ref="T2153">_xlfn.IFS(Q2153="始業～就業（8:30～17:15）",R2153*7.75,Q2153="日の入り～日の出",R2153*12,Q2153="その他",S2153)</f>
        <v>1519</v>
      </c>
      <c r="U2153" s="35" t="s">
        <v>4948</v>
      </c>
    </row>
    <row r="2154" spans="1:21" s="7" customFormat="1" ht="15" customHeight="1">
      <c r="A2154" s="91">
        <v>34</v>
      </c>
      <c r="B2154" s="31" t="s">
        <v>5157</v>
      </c>
      <c r="C2154" s="31" t="s">
        <v>5158</v>
      </c>
      <c r="D2154" s="29" t="s">
        <v>1715</v>
      </c>
      <c r="E2154" s="91">
        <v>1</v>
      </c>
      <c r="F2154" s="31" t="s">
        <v>5128</v>
      </c>
      <c r="G2154" s="26" t="s">
        <v>1768</v>
      </c>
      <c r="H2154" s="26" t="s">
        <v>1718</v>
      </c>
      <c r="I2154" s="26" t="s">
        <v>16</v>
      </c>
      <c r="J2154" s="91">
        <v>6</v>
      </c>
      <c r="K2154" s="91">
        <v>12</v>
      </c>
      <c r="L2154" s="91"/>
      <c r="M2154" s="53"/>
      <c r="N2154" s="91"/>
      <c r="O2154" s="91"/>
      <c r="P2154" s="36">
        <v>35</v>
      </c>
      <c r="Q2154" s="36" t="s">
        <v>5040</v>
      </c>
      <c r="R2154" s="44">
        <v>238</v>
      </c>
      <c r="S2154" s="126"/>
      <c r="T2154" s="126" cm="1">
        <f t="array" ref="T2154">_xlfn.IFS(Q2154="始業～就業（8:30～17:15）",R2154*7.75,Q2154="日の入り～日の出",R2154*12,Q2154="その他",S2154)</f>
        <v>1844.5</v>
      </c>
      <c r="U2154" s="35" t="s">
        <v>4948</v>
      </c>
    </row>
    <row r="2155" spans="1:21" s="7" customFormat="1" ht="15" customHeight="1">
      <c r="A2155" s="91">
        <v>34</v>
      </c>
      <c r="B2155" s="31" t="s">
        <v>5157</v>
      </c>
      <c r="C2155" s="31" t="s">
        <v>5158</v>
      </c>
      <c r="D2155" s="29" t="s">
        <v>1715</v>
      </c>
      <c r="E2155" s="91">
        <v>1</v>
      </c>
      <c r="F2155" s="31" t="s">
        <v>5128</v>
      </c>
      <c r="G2155" s="26" t="s">
        <v>1768</v>
      </c>
      <c r="H2155" s="26" t="s">
        <v>219</v>
      </c>
      <c r="I2155" s="26" t="s">
        <v>16</v>
      </c>
      <c r="J2155" s="91">
        <v>2</v>
      </c>
      <c r="K2155" s="91">
        <v>2</v>
      </c>
      <c r="L2155" s="91"/>
      <c r="M2155" s="53"/>
      <c r="N2155" s="91"/>
      <c r="O2155" s="91"/>
      <c r="P2155" s="36">
        <v>35</v>
      </c>
      <c r="Q2155" s="36" t="s">
        <v>5040</v>
      </c>
      <c r="R2155" s="44">
        <v>238</v>
      </c>
      <c r="S2155" s="126"/>
      <c r="T2155" s="126" cm="1">
        <f t="array" ref="T2155">_xlfn.IFS(Q2155="始業～就業（8:30～17:15）",R2155*7.75,Q2155="日の入り～日の出",R2155*12,Q2155="その他",S2155)</f>
        <v>1844.5</v>
      </c>
      <c r="U2155" s="35" t="s">
        <v>4948</v>
      </c>
    </row>
    <row r="2156" spans="1:21" s="7" customFormat="1" ht="15" customHeight="1">
      <c r="A2156" s="91">
        <v>34</v>
      </c>
      <c r="B2156" s="31" t="s">
        <v>5157</v>
      </c>
      <c r="C2156" s="31" t="s">
        <v>5158</v>
      </c>
      <c r="D2156" s="29" t="s">
        <v>1715</v>
      </c>
      <c r="E2156" s="91">
        <v>1</v>
      </c>
      <c r="F2156" s="31" t="s">
        <v>5128</v>
      </c>
      <c r="G2156" s="26" t="s">
        <v>1769</v>
      </c>
      <c r="H2156" s="26" t="s">
        <v>1717</v>
      </c>
      <c r="I2156" s="26" t="s">
        <v>16</v>
      </c>
      <c r="J2156" s="91">
        <v>2</v>
      </c>
      <c r="K2156" s="91">
        <v>2</v>
      </c>
      <c r="L2156" s="91"/>
      <c r="M2156" s="53"/>
      <c r="N2156" s="91"/>
      <c r="O2156" s="91"/>
      <c r="P2156" s="36">
        <v>35</v>
      </c>
      <c r="Q2156" s="36" t="s">
        <v>5040</v>
      </c>
      <c r="R2156" s="44">
        <v>196</v>
      </c>
      <c r="S2156" s="126"/>
      <c r="T2156" s="126" cm="1">
        <f t="array" ref="T2156">_xlfn.IFS(Q2156="始業～就業（8:30～17:15）",R2156*7.75,Q2156="日の入り～日の出",R2156*12,Q2156="その他",S2156)</f>
        <v>1519</v>
      </c>
      <c r="U2156" s="35" t="s">
        <v>252</v>
      </c>
    </row>
    <row r="2157" spans="1:21" s="7" customFormat="1" ht="15" customHeight="1">
      <c r="A2157" s="91">
        <v>34</v>
      </c>
      <c r="B2157" s="31" t="s">
        <v>5157</v>
      </c>
      <c r="C2157" s="31" t="s">
        <v>5158</v>
      </c>
      <c r="D2157" s="29" t="s">
        <v>1715</v>
      </c>
      <c r="E2157" s="91">
        <v>1</v>
      </c>
      <c r="F2157" s="31" t="s">
        <v>5128</v>
      </c>
      <c r="G2157" s="26" t="s">
        <v>1769</v>
      </c>
      <c r="H2157" s="26" t="s">
        <v>1718</v>
      </c>
      <c r="I2157" s="26" t="s">
        <v>16</v>
      </c>
      <c r="J2157" s="91">
        <v>6</v>
      </c>
      <c r="K2157" s="91">
        <v>12</v>
      </c>
      <c r="L2157" s="91"/>
      <c r="M2157" s="53"/>
      <c r="N2157" s="91"/>
      <c r="O2157" s="91"/>
      <c r="P2157" s="36">
        <v>35</v>
      </c>
      <c r="Q2157" s="36" t="s">
        <v>5040</v>
      </c>
      <c r="R2157" s="44">
        <v>196</v>
      </c>
      <c r="S2157" s="126"/>
      <c r="T2157" s="126" cm="1">
        <f t="array" ref="T2157">_xlfn.IFS(Q2157="始業～就業（8:30～17:15）",R2157*7.75,Q2157="日の入り～日の出",R2157*12,Q2157="その他",S2157)</f>
        <v>1519</v>
      </c>
      <c r="U2157" s="35" t="s">
        <v>4948</v>
      </c>
    </row>
    <row r="2158" spans="1:21" s="7" customFormat="1" ht="15" customHeight="1">
      <c r="A2158" s="91">
        <v>34</v>
      </c>
      <c r="B2158" s="31" t="s">
        <v>5157</v>
      </c>
      <c r="C2158" s="31" t="s">
        <v>5158</v>
      </c>
      <c r="D2158" s="29" t="s">
        <v>1715</v>
      </c>
      <c r="E2158" s="91">
        <v>1</v>
      </c>
      <c r="F2158" s="31" t="s">
        <v>5128</v>
      </c>
      <c r="G2158" s="26" t="s">
        <v>1770</v>
      </c>
      <c r="H2158" s="26" t="s">
        <v>1717</v>
      </c>
      <c r="I2158" s="26" t="s">
        <v>16</v>
      </c>
      <c r="J2158" s="91">
        <v>2</v>
      </c>
      <c r="K2158" s="91">
        <v>2</v>
      </c>
      <c r="L2158" s="91"/>
      <c r="M2158" s="53"/>
      <c r="N2158" s="91"/>
      <c r="O2158" s="91"/>
      <c r="P2158" s="36">
        <v>35</v>
      </c>
      <c r="Q2158" s="36" t="s">
        <v>5040</v>
      </c>
      <c r="R2158" s="44">
        <v>196</v>
      </c>
      <c r="S2158" s="126"/>
      <c r="T2158" s="126" cm="1">
        <f t="array" ref="T2158">_xlfn.IFS(Q2158="始業～就業（8:30～17:15）",R2158*7.75,Q2158="日の入り～日の出",R2158*12,Q2158="その他",S2158)</f>
        <v>1519</v>
      </c>
      <c r="U2158" s="35" t="s">
        <v>252</v>
      </c>
    </row>
    <row r="2159" spans="1:21" s="7" customFormat="1" ht="15" customHeight="1">
      <c r="A2159" s="91">
        <v>34</v>
      </c>
      <c r="B2159" s="31" t="s">
        <v>5157</v>
      </c>
      <c r="C2159" s="31" t="s">
        <v>5158</v>
      </c>
      <c r="D2159" s="29" t="s">
        <v>1715</v>
      </c>
      <c r="E2159" s="91">
        <v>1</v>
      </c>
      <c r="F2159" s="31" t="s">
        <v>5128</v>
      </c>
      <c r="G2159" s="26" t="s">
        <v>1770</v>
      </c>
      <c r="H2159" s="26" t="s">
        <v>1718</v>
      </c>
      <c r="I2159" s="26" t="s">
        <v>16</v>
      </c>
      <c r="J2159" s="91">
        <v>6</v>
      </c>
      <c r="K2159" s="91">
        <v>12</v>
      </c>
      <c r="L2159" s="91"/>
      <c r="M2159" s="53"/>
      <c r="N2159" s="91"/>
      <c r="O2159" s="91"/>
      <c r="P2159" s="36">
        <v>35</v>
      </c>
      <c r="Q2159" s="36" t="s">
        <v>5040</v>
      </c>
      <c r="R2159" s="44">
        <v>196</v>
      </c>
      <c r="S2159" s="126"/>
      <c r="T2159" s="126" cm="1">
        <f t="array" ref="T2159">_xlfn.IFS(Q2159="始業～就業（8:30～17:15）",R2159*7.75,Q2159="日の入り～日の出",R2159*12,Q2159="その他",S2159)</f>
        <v>1519</v>
      </c>
      <c r="U2159" s="35" t="s">
        <v>4948</v>
      </c>
    </row>
    <row r="2160" spans="1:21" s="7" customFormat="1" ht="15" customHeight="1">
      <c r="A2160" s="91">
        <v>34</v>
      </c>
      <c r="B2160" s="31" t="s">
        <v>5157</v>
      </c>
      <c r="C2160" s="31" t="s">
        <v>5158</v>
      </c>
      <c r="D2160" s="29" t="s">
        <v>1715</v>
      </c>
      <c r="E2160" s="91">
        <v>1</v>
      </c>
      <c r="F2160" s="31" t="s">
        <v>5128</v>
      </c>
      <c r="G2160" s="26" t="s">
        <v>1771</v>
      </c>
      <c r="H2160" s="26" t="s">
        <v>1717</v>
      </c>
      <c r="I2160" s="26" t="s">
        <v>16</v>
      </c>
      <c r="J2160" s="91">
        <v>2</v>
      </c>
      <c r="K2160" s="91">
        <v>2</v>
      </c>
      <c r="L2160" s="91"/>
      <c r="M2160" s="53"/>
      <c r="N2160" s="91"/>
      <c r="O2160" s="91"/>
      <c r="P2160" s="36">
        <v>35</v>
      </c>
      <c r="Q2160" s="36" t="s">
        <v>5040</v>
      </c>
      <c r="R2160" s="44">
        <v>196</v>
      </c>
      <c r="S2160" s="126"/>
      <c r="T2160" s="126" cm="1">
        <f t="array" ref="T2160">_xlfn.IFS(Q2160="始業～就業（8:30～17:15）",R2160*7.75,Q2160="日の入り～日の出",R2160*12,Q2160="その他",S2160)</f>
        <v>1519</v>
      </c>
      <c r="U2160" s="35" t="s">
        <v>252</v>
      </c>
    </row>
    <row r="2161" spans="1:21" s="7" customFormat="1" ht="15" customHeight="1">
      <c r="A2161" s="91">
        <v>34</v>
      </c>
      <c r="B2161" s="31" t="s">
        <v>5157</v>
      </c>
      <c r="C2161" s="31" t="s">
        <v>5158</v>
      </c>
      <c r="D2161" s="29" t="s">
        <v>1715</v>
      </c>
      <c r="E2161" s="91">
        <v>1</v>
      </c>
      <c r="F2161" s="31" t="s">
        <v>5128</v>
      </c>
      <c r="G2161" s="26" t="s">
        <v>1771</v>
      </c>
      <c r="H2161" s="26" t="s">
        <v>1718</v>
      </c>
      <c r="I2161" s="26" t="s">
        <v>16</v>
      </c>
      <c r="J2161" s="91">
        <v>6</v>
      </c>
      <c r="K2161" s="91">
        <v>12</v>
      </c>
      <c r="L2161" s="91"/>
      <c r="M2161" s="53"/>
      <c r="N2161" s="91"/>
      <c r="O2161" s="91"/>
      <c r="P2161" s="36">
        <v>35</v>
      </c>
      <c r="Q2161" s="36" t="s">
        <v>5040</v>
      </c>
      <c r="R2161" s="44">
        <v>196</v>
      </c>
      <c r="S2161" s="126"/>
      <c r="T2161" s="126" cm="1">
        <f t="array" ref="T2161">_xlfn.IFS(Q2161="始業～就業（8:30～17:15）",R2161*7.75,Q2161="日の入り～日の出",R2161*12,Q2161="その他",S2161)</f>
        <v>1519</v>
      </c>
      <c r="U2161" s="35" t="s">
        <v>4948</v>
      </c>
    </row>
    <row r="2162" spans="1:21" s="7" customFormat="1" ht="15" customHeight="1">
      <c r="A2162" s="91">
        <v>34</v>
      </c>
      <c r="B2162" s="31" t="s">
        <v>5157</v>
      </c>
      <c r="C2162" s="31" t="s">
        <v>5158</v>
      </c>
      <c r="D2162" s="29" t="s">
        <v>1715</v>
      </c>
      <c r="E2162" s="91">
        <v>1</v>
      </c>
      <c r="F2162" s="31" t="s">
        <v>5128</v>
      </c>
      <c r="G2162" s="26" t="s">
        <v>1772</v>
      </c>
      <c r="H2162" s="26" t="s">
        <v>1717</v>
      </c>
      <c r="I2162" s="26" t="s">
        <v>16</v>
      </c>
      <c r="J2162" s="91">
        <v>2</v>
      </c>
      <c r="K2162" s="91">
        <v>2</v>
      </c>
      <c r="L2162" s="91"/>
      <c r="M2162" s="53"/>
      <c r="N2162" s="91"/>
      <c r="O2162" s="91"/>
      <c r="P2162" s="36">
        <v>35</v>
      </c>
      <c r="Q2162" s="36" t="s">
        <v>5040</v>
      </c>
      <c r="R2162" s="44">
        <v>196</v>
      </c>
      <c r="S2162" s="126"/>
      <c r="T2162" s="126" cm="1">
        <f t="array" ref="T2162">_xlfn.IFS(Q2162="始業～就業（8:30～17:15）",R2162*7.75,Q2162="日の入り～日の出",R2162*12,Q2162="その他",S2162)</f>
        <v>1519</v>
      </c>
      <c r="U2162" s="35" t="s">
        <v>252</v>
      </c>
    </row>
    <row r="2163" spans="1:21" s="7" customFormat="1" ht="15" customHeight="1">
      <c r="A2163" s="91">
        <v>34</v>
      </c>
      <c r="B2163" s="31" t="s">
        <v>5157</v>
      </c>
      <c r="C2163" s="31" t="s">
        <v>5158</v>
      </c>
      <c r="D2163" s="29" t="s">
        <v>1715</v>
      </c>
      <c r="E2163" s="91">
        <v>1</v>
      </c>
      <c r="F2163" s="31" t="s">
        <v>5128</v>
      </c>
      <c r="G2163" s="26" t="s">
        <v>1772</v>
      </c>
      <c r="H2163" s="26" t="s">
        <v>1718</v>
      </c>
      <c r="I2163" s="26" t="s">
        <v>16</v>
      </c>
      <c r="J2163" s="91">
        <v>6</v>
      </c>
      <c r="K2163" s="91">
        <v>12</v>
      </c>
      <c r="L2163" s="91"/>
      <c r="M2163" s="53"/>
      <c r="N2163" s="91"/>
      <c r="O2163" s="91"/>
      <c r="P2163" s="36">
        <v>35</v>
      </c>
      <c r="Q2163" s="36" t="s">
        <v>5040</v>
      </c>
      <c r="R2163" s="44">
        <v>196</v>
      </c>
      <c r="S2163" s="126"/>
      <c r="T2163" s="126" cm="1">
        <f t="array" ref="T2163">_xlfn.IFS(Q2163="始業～就業（8:30～17:15）",R2163*7.75,Q2163="日の入り～日の出",R2163*12,Q2163="その他",S2163)</f>
        <v>1519</v>
      </c>
      <c r="U2163" s="35" t="s">
        <v>4948</v>
      </c>
    </row>
    <row r="2164" spans="1:21" s="7" customFormat="1" ht="15" customHeight="1">
      <c r="A2164" s="91">
        <v>34</v>
      </c>
      <c r="B2164" s="31" t="s">
        <v>5157</v>
      </c>
      <c r="C2164" s="31" t="s">
        <v>5158</v>
      </c>
      <c r="D2164" s="29" t="s">
        <v>1715</v>
      </c>
      <c r="E2164" s="91">
        <v>1</v>
      </c>
      <c r="F2164" s="31" t="s">
        <v>5128</v>
      </c>
      <c r="G2164" s="26" t="s">
        <v>1773</v>
      </c>
      <c r="H2164" s="26" t="s">
        <v>1717</v>
      </c>
      <c r="I2164" s="26" t="s">
        <v>16</v>
      </c>
      <c r="J2164" s="91">
        <v>2</v>
      </c>
      <c r="K2164" s="91">
        <v>2</v>
      </c>
      <c r="L2164" s="91"/>
      <c r="M2164" s="53"/>
      <c r="N2164" s="91"/>
      <c r="O2164" s="91"/>
      <c r="P2164" s="36">
        <v>35</v>
      </c>
      <c r="Q2164" s="36" t="s">
        <v>5040</v>
      </c>
      <c r="R2164" s="44">
        <v>196</v>
      </c>
      <c r="S2164" s="126"/>
      <c r="T2164" s="126" cm="1">
        <f t="array" ref="T2164">_xlfn.IFS(Q2164="始業～就業（8:30～17:15）",R2164*7.75,Q2164="日の入り～日の出",R2164*12,Q2164="その他",S2164)</f>
        <v>1519</v>
      </c>
      <c r="U2164" s="35" t="s">
        <v>252</v>
      </c>
    </row>
    <row r="2165" spans="1:21" s="7" customFormat="1" ht="15" customHeight="1">
      <c r="A2165" s="91">
        <v>34</v>
      </c>
      <c r="B2165" s="31" t="s">
        <v>5157</v>
      </c>
      <c r="C2165" s="31" t="s">
        <v>5158</v>
      </c>
      <c r="D2165" s="29" t="s">
        <v>1715</v>
      </c>
      <c r="E2165" s="91">
        <v>1</v>
      </c>
      <c r="F2165" s="31" t="s">
        <v>5128</v>
      </c>
      <c r="G2165" s="26" t="s">
        <v>1773</v>
      </c>
      <c r="H2165" s="26" t="s">
        <v>1718</v>
      </c>
      <c r="I2165" s="26" t="s">
        <v>16</v>
      </c>
      <c r="J2165" s="91">
        <v>6</v>
      </c>
      <c r="K2165" s="91">
        <v>12</v>
      </c>
      <c r="L2165" s="91"/>
      <c r="M2165" s="53"/>
      <c r="N2165" s="91"/>
      <c r="O2165" s="91"/>
      <c r="P2165" s="36">
        <v>35</v>
      </c>
      <c r="Q2165" s="36" t="s">
        <v>5040</v>
      </c>
      <c r="R2165" s="44">
        <v>196</v>
      </c>
      <c r="S2165" s="126"/>
      <c r="T2165" s="126" cm="1">
        <f t="array" ref="T2165">_xlfn.IFS(Q2165="始業～就業（8:30～17:15）",R2165*7.75,Q2165="日の入り～日の出",R2165*12,Q2165="その他",S2165)</f>
        <v>1519</v>
      </c>
      <c r="U2165" s="35" t="s">
        <v>4948</v>
      </c>
    </row>
    <row r="2166" spans="1:21" s="7" customFormat="1" ht="15" customHeight="1">
      <c r="A2166" s="91">
        <v>34</v>
      </c>
      <c r="B2166" s="31" t="s">
        <v>5157</v>
      </c>
      <c r="C2166" s="31" t="s">
        <v>5158</v>
      </c>
      <c r="D2166" s="29" t="s">
        <v>1715</v>
      </c>
      <c r="E2166" s="91">
        <v>1</v>
      </c>
      <c r="F2166" s="31" t="s">
        <v>5128</v>
      </c>
      <c r="G2166" s="26" t="s">
        <v>1774</v>
      </c>
      <c r="H2166" s="26" t="s">
        <v>219</v>
      </c>
      <c r="I2166" s="26" t="s">
        <v>16</v>
      </c>
      <c r="J2166" s="91">
        <v>8</v>
      </c>
      <c r="K2166" s="91">
        <v>8</v>
      </c>
      <c r="L2166" s="91"/>
      <c r="M2166" s="53"/>
      <c r="N2166" s="91"/>
      <c r="O2166" s="91"/>
      <c r="P2166" s="36">
        <v>35</v>
      </c>
      <c r="Q2166" s="36" t="s">
        <v>5040</v>
      </c>
      <c r="R2166" s="44">
        <v>196</v>
      </c>
      <c r="S2166" s="126"/>
      <c r="T2166" s="126" cm="1">
        <f t="array" ref="T2166">_xlfn.IFS(Q2166="始業～就業（8:30～17:15）",R2166*7.75,Q2166="日の入り～日の出",R2166*12,Q2166="その他",S2166)</f>
        <v>1519</v>
      </c>
      <c r="U2166" s="35" t="s">
        <v>4948</v>
      </c>
    </row>
    <row r="2167" spans="1:21" s="7" customFormat="1" ht="15" customHeight="1">
      <c r="A2167" s="91">
        <v>34</v>
      </c>
      <c r="B2167" s="31" t="s">
        <v>5157</v>
      </c>
      <c r="C2167" s="31" t="s">
        <v>5158</v>
      </c>
      <c r="D2167" s="29" t="s">
        <v>1715</v>
      </c>
      <c r="E2167" s="91">
        <v>1</v>
      </c>
      <c r="F2167" s="31" t="s">
        <v>5128</v>
      </c>
      <c r="G2167" s="26" t="s">
        <v>1775</v>
      </c>
      <c r="H2167" s="26" t="s">
        <v>1735</v>
      </c>
      <c r="I2167" s="26" t="s">
        <v>16</v>
      </c>
      <c r="J2167" s="91">
        <v>3</v>
      </c>
      <c r="K2167" s="91">
        <v>6</v>
      </c>
      <c r="L2167" s="91"/>
      <c r="M2167" s="53"/>
      <c r="N2167" s="91"/>
      <c r="O2167" s="91"/>
      <c r="P2167" s="36">
        <v>35</v>
      </c>
      <c r="Q2167" s="36" t="s">
        <v>5040</v>
      </c>
      <c r="R2167" s="44">
        <v>196</v>
      </c>
      <c r="S2167" s="126"/>
      <c r="T2167" s="126" cm="1">
        <f t="array" ref="T2167">_xlfn.IFS(Q2167="始業～就業（8:30～17:15）",R2167*7.75,Q2167="日の入り～日の出",R2167*12,Q2167="その他",S2167)</f>
        <v>1519</v>
      </c>
      <c r="U2167" s="35" t="s">
        <v>4948</v>
      </c>
    </row>
    <row r="2168" spans="1:21" s="7" customFormat="1" ht="15" customHeight="1">
      <c r="A2168" s="91">
        <v>34</v>
      </c>
      <c r="B2168" s="31" t="s">
        <v>5157</v>
      </c>
      <c r="C2168" s="31" t="s">
        <v>5158</v>
      </c>
      <c r="D2168" s="29" t="s">
        <v>1715</v>
      </c>
      <c r="E2168" s="91">
        <v>1</v>
      </c>
      <c r="F2168" s="31" t="s">
        <v>5128</v>
      </c>
      <c r="G2168" s="26" t="s">
        <v>1776</v>
      </c>
      <c r="H2168" s="26" t="s">
        <v>1733</v>
      </c>
      <c r="I2168" s="26" t="s">
        <v>16</v>
      </c>
      <c r="J2168" s="91">
        <v>2</v>
      </c>
      <c r="K2168" s="91">
        <v>2</v>
      </c>
      <c r="L2168" s="91"/>
      <c r="M2168" s="53"/>
      <c r="N2168" s="91"/>
      <c r="O2168" s="91"/>
      <c r="P2168" s="36">
        <v>35</v>
      </c>
      <c r="Q2168" s="36" t="s">
        <v>5040</v>
      </c>
      <c r="R2168" s="44">
        <v>196</v>
      </c>
      <c r="S2168" s="126"/>
      <c r="T2168" s="126" cm="1">
        <f t="array" ref="T2168">_xlfn.IFS(Q2168="始業～就業（8:30～17:15）",R2168*7.75,Q2168="日の入り～日の出",R2168*12,Q2168="その他",S2168)</f>
        <v>1519</v>
      </c>
      <c r="U2168" s="35" t="s">
        <v>252</v>
      </c>
    </row>
    <row r="2169" spans="1:21" s="7" customFormat="1" ht="15" customHeight="1">
      <c r="A2169" s="91">
        <v>34</v>
      </c>
      <c r="B2169" s="31" t="s">
        <v>5157</v>
      </c>
      <c r="C2169" s="31" t="s">
        <v>5158</v>
      </c>
      <c r="D2169" s="29" t="s">
        <v>1715</v>
      </c>
      <c r="E2169" s="91">
        <v>1</v>
      </c>
      <c r="F2169" s="31" t="s">
        <v>5128</v>
      </c>
      <c r="G2169" s="26" t="s">
        <v>1776</v>
      </c>
      <c r="H2169" s="26" t="s">
        <v>1739</v>
      </c>
      <c r="I2169" s="26" t="s">
        <v>16</v>
      </c>
      <c r="J2169" s="91">
        <v>4</v>
      </c>
      <c r="K2169" s="91">
        <v>8</v>
      </c>
      <c r="L2169" s="91"/>
      <c r="M2169" s="53"/>
      <c r="N2169" s="91"/>
      <c r="O2169" s="91"/>
      <c r="P2169" s="36">
        <v>35</v>
      </c>
      <c r="Q2169" s="36" t="s">
        <v>5040</v>
      </c>
      <c r="R2169" s="44">
        <v>196</v>
      </c>
      <c r="S2169" s="126"/>
      <c r="T2169" s="126" cm="1">
        <f t="array" ref="T2169">_xlfn.IFS(Q2169="始業～就業（8:30～17:15）",R2169*7.75,Q2169="日の入り～日の出",R2169*12,Q2169="その他",S2169)</f>
        <v>1519</v>
      </c>
      <c r="U2169" s="35" t="s">
        <v>4948</v>
      </c>
    </row>
    <row r="2170" spans="1:21" s="7" customFormat="1" ht="15" customHeight="1">
      <c r="A2170" s="91">
        <v>34</v>
      </c>
      <c r="B2170" s="31" t="s">
        <v>5157</v>
      </c>
      <c r="C2170" s="31" t="s">
        <v>5158</v>
      </c>
      <c r="D2170" s="29" t="s">
        <v>1715</v>
      </c>
      <c r="E2170" s="91">
        <v>1</v>
      </c>
      <c r="F2170" s="31" t="s">
        <v>5128</v>
      </c>
      <c r="G2170" s="26" t="s">
        <v>1777</v>
      </c>
      <c r="H2170" s="26" t="s">
        <v>1733</v>
      </c>
      <c r="I2170" s="26" t="s">
        <v>16</v>
      </c>
      <c r="J2170" s="91">
        <v>2</v>
      </c>
      <c r="K2170" s="91">
        <v>2</v>
      </c>
      <c r="L2170" s="91"/>
      <c r="M2170" s="53"/>
      <c r="N2170" s="91"/>
      <c r="O2170" s="91"/>
      <c r="P2170" s="36">
        <v>35</v>
      </c>
      <c r="Q2170" s="36" t="s">
        <v>5040</v>
      </c>
      <c r="R2170" s="44">
        <v>196</v>
      </c>
      <c r="S2170" s="126"/>
      <c r="T2170" s="126" cm="1">
        <f t="array" ref="T2170">_xlfn.IFS(Q2170="始業～就業（8:30～17:15）",R2170*7.75,Q2170="日の入り～日の出",R2170*12,Q2170="その他",S2170)</f>
        <v>1519</v>
      </c>
      <c r="U2170" s="35" t="s">
        <v>252</v>
      </c>
    </row>
    <row r="2171" spans="1:21" s="7" customFormat="1" ht="15" customHeight="1">
      <c r="A2171" s="91">
        <v>34</v>
      </c>
      <c r="B2171" s="31" t="s">
        <v>5157</v>
      </c>
      <c r="C2171" s="31" t="s">
        <v>5158</v>
      </c>
      <c r="D2171" s="29" t="s">
        <v>1715</v>
      </c>
      <c r="E2171" s="91">
        <v>1</v>
      </c>
      <c r="F2171" s="31" t="s">
        <v>5128</v>
      </c>
      <c r="G2171" s="26" t="s">
        <v>1777</v>
      </c>
      <c r="H2171" s="26" t="s">
        <v>1739</v>
      </c>
      <c r="I2171" s="26" t="s">
        <v>16</v>
      </c>
      <c r="J2171" s="91">
        <v>4</v>
      </c>
      <c r="K2171" s="91">
        <v>8</v>
      </c>
      <c r="L2171" s="91"/>
      <c r="M2171" s="53"/>
      <c r="N2171" s="91"/>
      <c r="O2171" s="91"/>
      <c r="P2171" s="36">
        <v>35</v>
      </c>
      <c r="Q2171" s="36" t="s">
        <v>5040</v>
      </c>
      <c r="R2171" s="44">
        <v>196</v>
      </c>
      <c r="S2171" s="126"/>
      <c r="T2171" s="126" cm="1">
        <f t="array" ref="T2171">_xlfn.IFS(Q2171="始業～就業（8:30～17:15）",R2171*7.75,Q2171="日の入り～日の出",R2171*12,Q2171="その他",S2171)</f>
        <v>1519</v>
      </c>
      <c r="U2171" s="35" t="s">
        <v>4948</v>
      </c>
    </row>
    <row r="2172" spans="1:21" s="7" customFormat="1" ht="15" customHeight="1">
      <c r="A2172" s="91">
        <v>34</v>
      </c>
      <c r="B2172" s="31" t="s">
        <v>5157</v>
      </c>
      <c r="C2172" s="31" t="s">
        <v>5158</v>
      </c>
      <c r="D2172" s="29" t="s">
        <v>1715</v>
      </c>
      <c r="E2172" s="91">
        <v>1</v>
      </c>
      <c r="F2172" s="31" t="s">
        <v>5128</v>
      </c>
      <c r="G2172" s="26" t="s">
        <v>1778</v>
      </c>
      <c r="H2172" s="26" t="s">
        <v>1751</v>
      </c>
      <c r="I2172" s="26" t="s">
        <v>16</v>
      </c>
      <c r="J2172" s="91">
        <v>6</v>
      </c>
      <c r="K2172" s="91">
        <v>6</v>
      </c>
      <c r="L2172" s="91"/>
      <c r="M2172" s="53"/>
      <c r="N2172" s="91"/>
      <c r="O2172" s="91"/>
      <c r="P2172" s="36">
        <v>35</v>
      </c>
      <c r="Q2172" s="36" t="s">
        <v>5040</v>
      </c>
      <c r="R2172" s="44">
        <v>196</v>
      </c>
      <c r="S2172" s="126"/>
      <c r="T2172" s="126" cm="1">
        <f t="array" ref="T2172">_xlfn.IFS(Q2172="始業～就業（8:30～17:15）",R2172*7.75,Q2172="日の入り～日の出",R2172*12,Q2172="その他",S2172)</f>
        <v>1519</v>
      </c>
      <c r="U2172" s="35" t="s">
        <v>4948</v>
      </c>
    </row>
    <row r="2173" spans="1:21" s="7" customFormat="1" ht="15" customHeight="1">
      <c r="A2173" s="91">
        <v>34</v>
      </c>
      <c r="B2173" s="31" t="s">
        <v>5157</v>
      </c>
      <c r="C2173" s="31" t="s">
        <v>5158</v>
      </c>
      <c r="D2173" s="29" t="s">
        <v>1715</v>
      </c>
      <c r="E2173" s="91">
        <v>1</v>
      </c>
      <c r="F2173" s="31" t="s">
        <v>5128</v>
      </c>
      <c r="G2173" s="26" t="s">
        <v>1778</v>
      </c>
      <c r="H2173" s="26" t="s">
        <v>1752</v>
      </c>
      <c r="I2173" s="26" t="s">
        <v>87</v>
      </c>
      <c r="J2173" s="91">
        <v>1</v>
      </c>
      <c r="K2173" s="91">
        <v>1</v>
      </c>
      <c r="L2173" s="91"/>
      <c r="M2173" s="53"/>
      <c r="N2173" s="91"/>
      <c r="O2173" s="91" t="s">
        <v>5019</v>
      </c>
      <c r="P2173" s="36">
        <v>32</v>
      </c>
      <c r="Q2173" s="36" t="s">
        <v>5040</v>
      </c>
      <c r="R2173" s="44">
        <v>196</v>
      </c>
      <c r="S2173" s="126"/>
      <c r="T2173" s="126" cm="1">
        <f t="array" ref="T2173">_xlfn.IFS(Q2173="始業～就業（8:30～17:15）",R2173*7.75,Q2173="日の入り～日の出",R2173*12,Q2173="その他",S2173)</f>
        <v>1519</v>
      </c>
      <c r="U2173" s="35" t="s">
        <v>290</v>
      </c>
    </row>
    <row r="2174" spans="1:21" s="7" customFormat="1" ht="15" customHeight="1">
      <c r="A2174" s="91">
        <v>34</v>
      </c>
      <c r="B2174" s="31" t="s">
        <v>5157</v>
      </c>
      <c r="C2174" s="31" t="s">
        <v>5158</v>
      </c>
      <c r="D2174" s="29" t="s">
        <v>1715</v>
      </c>
      <c r="E2174" s="91">
        <v>1</v>
      </c>
      <c r="F2174" s="31" t="s">
        <v>5128</v>
      </c>
      <c r="G2174" s="26" t="s">
        <v>1779</v>
      </c>
      <c r="H2174" s="26" t="s">
        <v>1718</v>
      </c>
      <c r="I2174" s="26" t="s">
        <v>16</v>
      </c>
      <c r="J2174" s="91">
        <v>3</v>
      </c>
      <c r="K2174" s="91">
        <v>6</v>
      </c>
      <c r="L2174" s="91"/>
      <c r="M2174" s="53"/>
      <c r="N2174" s="91"/>
      <c r="O2174" s="91"/>
      <c r="P2174" s="36">
        <v>35</v>
      </c>
      <c r="Q2174" s="36" t="s">
        <v>5040</v>
      </c>
      <c r="R2174" s="44">
        <v>196</v>
      </c>
      <c r="S2174" s="126"/>
      <c r="T2174" s="126" cm="1">
        <f t="array" ref="T2174">_xlfn.IFS(Q2174="始業～就業（8:30～17:15）",R2174*7.75,Q2174="日の入り～日の出",R2174*12,Q2174="その他",S2174)</f>
        <v>1519</v>
      </c>
      <c r="U2174" s="35" t="s">
        <v>4948</v>
      </c>
    </row>
    <row r="2175" spans="1:21" s="7" customFormat="1" ht="15" customHeight="1">
      <c r="A2175" s="91">
        <v>34</v>
      </c>
      <c r="B2175" s="31" t="s">
        <v>5157</v>
      </c>
      <c r="C2175" s="31" t="s">
        <v>5158</v>
      </c>
      <c r="D2175" s="29" t="s">
        <v>1715</v>
      </c>
      <c r="E2175" s="91">
        <v>1</v>
      </c>
      <c r="F2175" s="31" t="s">
        <v>5128</v>
      </c>
      <c r="G2175" s="26" t="s">
        <v>1780</v>
      </c>
      <c r="H2175" s="26" t="s">
        <v>1718</v>
      </c>
      <c r="I2175" s="26" t="s">
        <v>16</v>
      </c>
      <c r="J2175" s="91">
        <v>3</v>
      </c>
      <c r="K2175" s="91">
        <v>6</v>
      </c>
      <c r="L2175" s="91"/>
      <c r="M2175" s="53"/>
      <c r="N2175" s="91"/>
      <c r="O2175" s="91"/>
      <c r="P2175" s="36">
        <v>35</v>
      </c>
      <c r="Q2175" s="36" t="s">
        <v>5040</v>
      </c>
      <c r="R2175" s="44">
        <v>238</v>
      </c>
      <c r="S2175" s="126"/>
      <c r="T2175" s="126" cm="1">
        <f t="array" ref="T2175">_xlfn.IFS(Q2175="始業～就業（8:30～17:15）",R2175*7.75,Q2175="日の入り～日の出",R2175*12,Q2175="その他",S2175)</f>
        <v>1844.5</v>
      </c>
      <c r="U2175" s="35" t="s">
        <v>4948</v>
      </c>
    </row>
    <row r="2176" spans="1:21" s="7" customFormat="1" ht="15" customHeight="1">
      <c r="A2176" s="91">
        <v>34</v>
      </c>
      <c r="B2176" s="31" t="s">
        <v>5157</v>
      </c>
      <c r="C2176" s="31" t="s">
        <v>5158</v>
      </c>
      <c r="D2176" s="29" t="s">
        <v>1715</v>
      </c>
      <c r="E2176" s="91">
        <v>1</v>
      </c>
      <c r="F2176" s="31" t="s">
        <v>5128</v>
      </c>
      <c r="G2176" s="26" t="s">
        <v>1781</v>
      </c>
      <c r="H2176" s="26" t="s">
        <v>343</v>
      </c>
      <c r="I2176" s="26" t="s">
        <v>16</v>
      </c>
      <c r="J2176" s="91">
        <v>10</v>
      </c>
      <c r="K2176" s="91">
        <v>10</v>
      </c>
      <c r="L2176" s="91"/>
      <c r="M2176" s="53"/>
      <c r="N2176" s="91"/>
      <c r="O2176" s="91"/>
      <c r="P2176" s="36">
        <v>35</v>
      </c>
      <c r="Q2176" s="36" t="s">
        <v>5040</v>
      </c>
      <c r="R2176" s="44">
        <v>196</v>
      </c>
      <c r="S2176" s="126"/>
      <c r="T2176" s="126" cm="1">
        <f t="array" ref="T2176">_xlfn.IFS(Q2176="始業～就業（8:30～17:15）",R2176*7.75,Q2176="日の入り～日の出",R2176*12,Q2176="その他",S2176)</f>
        <v>1519</v>
      </c>
      <c r="U2176" s="35" t="s">
        <v>4948</v>
      </c>
    </row>
    <row r="2177" spans="1:21" s="7" customFormat="1" ht="15" customHeight="1">
      <c r="A2177" s="91">
        <v>34</v>
      </c>
      <c r="B2177" s="31" t="s">
        <v>5157</v>
      </c>
      <c r="C2177" s="31" t="s">
        <v>5158</v>
      </c>
      <c r="D2177" s="29" t="s">
        <v>1715</v>
      </c>
      <c r="E2177" s="91">
        <v>1</v>
      </c>
      <c r="F2177" s="31" t="s">
        <v>5128</v>
      </c>
      <c r="G2177" s="26" t="s">
        <v>1781</v>
      </c>
      <c r="H2177" s="26" t="s">
        <v>1739</v>
      </c>
      <c r="I2177" s="26" t="s">
        <v>16</v>
      </c>
      <c r="J2177" s="91">
        <v>3</v>
      </c>
      <c r="K2177" s="91">
        <v>6</v>
      </c>
      <c r="L2177" s="91"/>
      <c r="M2177" s="53"/>
      <c r="N2177" s="91"/>
      <c r="O2177" s="91"/>
      <c r="P2177" s="36">
        <v>35</v>
      </c>
      <c r="Q2177" s="36" t="s">
        <v>5040</v>
      </c>
      <c r="R2177" s="44">
        <v>196</v>
      </c>
      <c r="S2177" s="126"/>
      <c r="T2177" s="126" cm="1">
        <f t="array" ref="T2177">_xlfn.IFS(Q2177="始業～就業（8:30～17:15）",R2177*7.75,Q2177="日の入り～日の出",R2177*12,Q2177="その他",S2177)</f>
        <v>1519</v>
      </c>
      <c r="U2177" s="35" t="s">
        <v>4948</v>
      </c>
    </row>
    <row r="2178" spans="1:21" s="7" customFormat="1" ht="15" customHeight="1">
      <c r="A2178" s="91">
        <v>34</v>
      </c>
      <c r="B2178" s="31" t="s">
        <v>5157</v>
      </c>
      <c r="C2178" s="31" t="s">
        <v>5158</v>
      </c>
      <c r="D2178" s="29" t="s">
        <v>1715</v>
      </c>
      <c r="E2178" s="91">
        <v>1</v>
      </c>
      <c r="F2178" s="31" t="s">
        <v>5128</v>
      </c>
      <c r="G2178" s="26" t="s">
        <v>1782</v>
      </c>
      <c r="H2178" s="26" t="s">
        <v>1720</v>
      </c>
      <c r="I2178" s="26" t="s">
        <v>52</v>
      </c>
      <c r="J2178" s="91">
        <v>2</v>
      </c>
      <c r="K2178" s="91">
        <v>2</v>
      </c>
      <c r="L2178" s="91"/>
      <c r="M2178" s="53"/>
      <c r="N2178" s="91"/>
      <c r="O2178" s="91" t="s">
        <v>5019</v>
      </c>
      <c r="P2178" s="36">
        <v>22</v>
      </c>
      <c r="Q2178" s="36" t="s">
        <v>5040</v>
      </c>
      <c r="R2178" s="44">
        <v>196</v>
      </c>
      <c r="S2178" s="126"/>
      <c r="T2178" s="126" cm="1">
        <f t="array" ref="T2178">_xlfn.IFS(Q2178="始業～就業（8:30～17:15）",R2178*7.75,Q2178="日の入り～日の出",R2178*12,Q2178="その他",S2178)</f>
        <v>1519</v>
      </c>
      <c r="U2178" s="35" t="s">
        <v>4952</v>
      </c>
    </row>
    <row r="2179" spans="1:21" s="7" customFormat="1" ht="15" customHeight="1">
      <c r="A2179" s="91">
        <v>34</v>
      </c>
      <c r="B2179" s="31" t="s">
        <v>5157</v>
      </c>
      <c r="C2179" s="31" t="s">
        <v>5158</v>
      </c>
      <c r="D2179" s="29" t="s">
        <v>1715</v>
      </c>
      <c r="E2179" s="91">
        <v>1</v>
      </c>
      <c r="F2179" s="31" t="s">
        <v>5128</v>
      </c>
      <c r="G2179" s="26" t="s">
        <v>1782</v>
      </c>
      <c r="H2179" s="26" t="s">
        <v>119</v>
      </c>
      <c r="I2179" s="26" t="s">
        <v>16</v>
      </c>
      <c r="J2179" s="91">
        <v>2</v>
      </c>
      <c r="K2179" s="91">
        <v>4</v>
      </c>
      <c r="L2179" s="91"/>
      <c r="M2179" s="53"/>
      <c r="N2179" s="91"/>
      <c r="O2179" s="91"/>
      <c r="P2179" s="36">
        <v>35</v>
      </c>
      <c r="Q2179" s="36" t="s">
        <v>5040</v>
      </c>
      <c r="R2179" s="44">
        <v>196</v>
      </c>
      <c r="S2179" s="126"/>
      <c r="T2179" s="126" cm="1">
        <f t="array" ref="T2179">_xlfn.IFS(Q2179="始業～就業（8:30～17:15）",R2179*7.75,Q2179="日の入り～日の出",R2179*12,Q2179="その他",S2179)</f>
        <v>1519</v>
      </c>
      <c r="U2179" s="35" t="s">
        <v>4948</v>
      </c>
    </row>
    <row r="2180" spans="1:21" s="7" customFormat="1" ht="15" customHeight="1">
      <c r="A2180" s="91">
        <v>34</v>
      </c>
      <c r="B2180" s="31" t="s">
        <v>5157</v>
      </c>
      <c r="C2180" s="31" t="s">
        <v>5158</v>
      </c>
      <c r="D2180" s="29" t="s">
        <v>1715</v>
      </c>
      <c r="E2180" s="91">
        <v>1</v>
      </c>
      <c r="F2180" s="31" t="s">
        <v>5128</v>
      </c>
      <c r="G2180" s="26" t="s">
        <v>1784</v>
      </c>
      <c r="H2180" s="26" t="s">
        <v>77</v>
      </c>
      <c r="I2180" s="26" t="s">
        <v>1785</v>
      </c>
      <c r="J2180" s="91">
        <v>20</v>
      </c>
      <c r="K2180" s="91">
        <v>20</v>
      </c>
      <c r="L2180" s="91" t="s">
        <v>5020</v>
      </c>
      <c r="M2180" s="53">
        <v>7.9</v>
      </c>
      <c r="N2180" s="91" t="s">
        <v>5223</v>
      </c>
      <c r="O2180" s="91"/>
      <c r="P2180" s="36">
        <v>1050</v>
      </c>
      <c r="Q2180" s="36" t="s">
        <v>5040</v>
      </c>
      <c r="R2180" s="44">
        <v>196</v>
      </c>
      <c r="S2180" s="126"/>
      <c r="T2180" s="126" cm="1">
        <f t="array" ref="T2180">_xlfn.IFS(Q2180="始業～就業（8:30～17:15）",R2180*7.75,Q2180="日の入り～日の出",R2180*12,Q2180="その他",S2180)</f>
        <v>1519</v>
      </c>
      <c r="U2180" s="35" t="s">
        <v>285</v>
      </c>
    </row>
    <row r="2181" spans="1:21" s="7" customFormat="1" ht="15" customHeight="1">
      <c r="A2181" s="91">
        <v>34</v>
      </c>
      <c r="B2181" s="31" t="s">
        <v>5157</v>
      </c>
      <c r="C2181" s="31" t="s">
        <v>5158</v>
      </c>
      <c r="D2181" s="29" t="s">
        <v>1715</v>
      </c>
      <c r="E2181" s="91">
        <v>1</v>
      </c>
      <c r="F2181" s="31" t="s">
        <v>5128</v>
      </c>
      <c r="G2181" s="26" t="s">
        <v>1786</v>
      </c>
      <c r="H2181" s="26" t="s">
        <v>1787</v>
      </c>
      <c r="I2181" s="26" t="s">
        <v>16</v>
      </c>
      <c r="J2181" s="91">
        <v>12</v>
      </c>
      <c r="K2181" s="91">
        <v>24</v>
      </c>
      <c r="L2181" s="91" t="s">
        <v>5020</v>
      </c>
      <c r="M2181" s="53">
        <v>5.5</v>
      </c>
      <c r="N2181" s="91"/>
      <c r="O2181" s="91"/>
      <c r="P2181" s="36">
        <v>35</v>
      </c>
      <c r="Q2181" s="36" t="s">
        <v>5040</v>
      </c>
      <c r="R2181" s="44">
        <v>196</v>
      </c>
      <c r="S2181" s="126"/>
      <c r="T2181" s="126" cm="1">
        <f t="array" ref="T2181">_xlfn.IFS(Q2181="始業～就業（8:30～17:15）",R2181*7.75,Q2181="日の入り～日の出",R2181*12,Q2181="その他",S2181)</f>
        <v>1519</v>
      </c>
      <c r="U2181" s="35" t="s">
        <v>4948</v>
      </c>
    </row>
    <row r="2182" spans="1:21" s="7" customFormat="1" ht="15" customHeight="1">
      <c r="A2182" s="91">
        <v>34</v>
      </c>
      <c r="B2182" s="31" t="s">
        <v>5157</v>
      </c>
      <c r="C2182" s="31" t="s">
        <v>5158</v>
      </c>
      <c r="D2182" s="29" t="s">
        <v>1715</v>
      </c>
      <c r="E2182" s="91">
        <v>1</v>
      </c>
      <c r="F2182" s="31" t="s">
        <v>5128</v>
      </c>
      <c r="G2182" s="26" t="s">
        <v>1788</v>
      </c>
      <c r="H2182" s="26" t="s">
        <v>241</v>
      </c>
      <c r="I2182" s="26" t="s">
        <v>16</v>
      </c>
      <c r="J2182" s="91">
        <v>10</v>
      </c>
      <c r="K2182" s="91">
        <v>10</v>
      </c>
      <c r="L2182" s="91" t="s">
        <v>5020</v>
      </c>
      <c r="M2182" s="53"/>
      <c r="N2182" s="91"/>
      <c r="O2182" s="91"/>
      <c r="P2182" s="36">
        <v>35</v>
      </c>
      <c r="Q2182" s="36" t="s">
        <v>5040</v>
      </c>
      <c r="R2182" s="44">
        <v>196</v>
      </c>
      <c r="S2182" s="126"/>
      <c r="T2182" s="126" cm="1">
        <f t="array" ref="T2182">_xlfn.IFS(Q2182="始業～就業（8:30～17:15）",R2182*7.75,Q2182="日の入り～日の出",R2182*12,Q2182="その他",S2182)</f>
        <v>1519</v>
      </c>
      <c r="U2182" s="35" t="s">
        <v>4948</v>
      </c>
    </row>
    <row r="2183" spans="1:21" s="7" customFormat="1" ht="15" customHeight="1">
      <c r="A2183" s="91">
        <v>34</v>
      </c>
      <c r="B2183" s="31" t="s">
        <v>5157</v>
      </c>
      <c r="C2183" s="31" t="s">
        <v>5158</v>
      </c>
      <c r="D2183" s="29" t="s">
        <v>1715</v>
      </c>
      <c r="E2183" s="91">
        <v>1</v>
      </c>
      <c r="F2183" s="31" t="s">
        <v>5128</v>
      </c>
      <c r="G2183" s="26" t="s">
        <v>1789</v>
      </c>
      <c r="H2183" s="26" t="s">
        <v>1758</v>
      </c>
      <c r="I2183" s="26" t="s">
        <v>16</v>
      </c>
      <c r="J2183" s="91">
        <v>6</v>
      </c>
      <c r="K2183" s="91">
        <v>6</v>
      </c>
      <c r="L2183" s="91"/>
      <c r="M2183" s="53"/>
      <c r="N2183" s="91"/>
      <c r="O2183" s="91"/>
      <c r="P2183" s="36">
        <v>35</v>
      </c>
      <c r="Q2183" s="36" t="s">
        <v>5040</v>
      </c>
      <c r="R2183" s="44">
        <v>196</v>
      </c>
      <c r="S2183" s="126"/>
      <c r="T2183" s="126" cm="1">
        <f t="array" ref="T2183">_xlfn.IFS(Q2183="始業～就業（8:30～17:15）",R2183*7.75,Q2183="日の入り～日の出",R2183*12,Q2183="その他",S2183)</f>
        <v>1519</v>
      </c>
      <c r="U2183" s="35" t="s">
        <v>4948</v>
      </c>
    </row>
    <row r="2184" spans="1:21" s="7" customFormat="1" ht="15" customHeight="1">
      <c r="A2184" s="91">
        <v>34</v>
      </c>
      <c r="B2184" s="31" t="s">
        <v>5157</v>
      </c>
      <c r="C2184" s="31" t="s">
        <v>5158</v>
      </c>
      <c r="D2184" s="29" t="s">
        <v>1715</v>
      </c>
      <c r="E2184" s="91">
        <v>1</v>
      </c>
      <c r="F2184" s="31" t="s">
        <v>5128</v>
      </c>
      <c r="G2184" s="26" t="s">
        <v>1790</v>
      </c>
      <c r="H2184" s="26" t="s">
        <v>1791</v>
      </c>
      <c r="I2184" s="26" t="s">
        <v>16</v>
      </c>
      <c r="J2184" s="91">
        <v>3</v>
      </c>
      <c r="K2184" s="91">
        <v>3</v>
      </c>
      <c r="L2184" s="91"/>
      <c r="M2184" s="53"/>
      <c r="N2184" s="91"/>
      <c r="O2184" s="91" t="s">
        <v>5019</v>
      </c>
      <c r="P2184" s="36">
        <v>35</v>
      </c>
      <c r="Q2184" s="36" t="s">
        <v>5040</v>
      </c>
      <c r="R2184" s="44">
        <v>196</v>
      </c>
      <c r="S2184" s="126"/>
      <c r="T2184" s="126" cm="1">
        <f t="array" ref="T2184">_xlfn.IFS(Q2184="始業～就業（8:30～17:15）",R2184*7.75,Q2184="日の入り～日の出",R2184*12,Q2184="その他",S2184)</f>
        <v>1519</v>
      </c>
      <c r="U2184" s="35" t="s">
        <v>4949</v>
      </c>
    </row>
    <row r="2185" spans="1:21" s="7" customFormat="1" ht="15" customHeight="1">
      <c r="A2185" s="91">
        <v>34</v>
      </c>
      <c r="B2185" s="31" t="s">
        <v>5157</v>
      </c>
      <c r="C2185" s="31" t="s">
        <v>5158</v>
      </c>
      <c r="D2185" s="29" t="s">
        <v>1715</v>
      </c>
      <c r="E2185" s="91">
        <v>1</v>
      </c>
      <c r="F2185" s="31" t="s">
        <v>5128</v>
      </c>
      <c r="G2185" s="26" t="s">
        <v>1790</v>
      </c>
      <c r="H2185" s="26" t="s">
        <v>10</v>
      </c>
      <c r="I2185" s="26" t="s">
        <v>16</v>
      </c>
      <c r="J2185" s="91">
        <v>2</v>
      </c>
      <c r="K2185" s="91">
        <v>2</v>
      </c>
      <c r="L2185" s="91"/>
      <c r="M2185" s="53"/>
      <c r="N2185" s="91"/>
      <c r="O2185" s="91"/>
      <c r="P2185" s="36">
        <v>35</v>
      </c>
      <c r="Q2185" s="36" t="s">
        <v>5040</v>
      </c>
      <c r="R2185" s="44">
        <v>196</v>
      </c>
      <c r="S2185" s="126"/>
      <c r="T2185" s="126" cm="1">
        <f t="array" ref="T2185">_xlfn.IFS(Q2185="始業～就業（8:30～17:15）",R2185*7.75,Q2185="日の入り～日の出",R2185*12,Q2185="その他",S2185)</f>
        <v>1519</v>
      </c>
      <c r="U2185" s="35" t="s">
        <v>102</v>
      </c>
    </row>
    <row r="2186" spans="1:21" s="7" customFormat="1" ht="15" customHeight="1">
      <c r="A2186" s="91">
        <v>34</v>
      </c>
      <c r="B2186" s="31" t="s">
        <v>5157</v>
      </c>
      <c r="C2186" s="31" t="s">
        <v>5158</v>
      </c>
      <c r="D2186" s="29" t="s">
        <v>1715</v>
      </c>
      <c r="E2186" s="91">
        <v>1</v>
      </c>
      <c r="F2186" s="31" t="s">
        <v>5128</v>
      </c>
      <c r="G2186" s="26" t="s">
        <v>1790</v>
      </c>
      <c r="H2186" s="26" t="s">
        <v>1757</v>
      </c>
      <c r="I2186" s="26" t="s">
        <v>329</v>
      </c>
      <c r="J2186" s="91">
        <v>2</v>
      </c>
      <c r="K2186" s="91">
        <v>2</v>
      </c>
      <c r="L2186" s="91"/>
      <c r="M2186" s="53"/>
      <c r="N2186" s="91"/>
      <c r="O2186" s="91"/>
      <c r="P2186" s="36">
        <v>27</v>
      </c>
      <c r="Q2186" s="36" t="s">
        <v>5040</v>
      </c>
      <c r="R2186" s="44">
        <v>196</v>
      </c>
      <c r="S2186" s="126"/>
      <c r="T2186" s="126" cm="1">
        <f t="array" ref="T2186">_xlfn.IFS(Q2186="始業～就業（8:30～17:15）",R2186*7.75,Q2186="日の入り～日の出",R2186*12,Q2186="その他",S2186)</f>
        <v>1519</v>
      </c>
      <c r="U2186" s="35" t="s">
        <v>283</v>
      </c>
    </row>
    <row r="2187" spans="1:21" s="7" customFormat="1" ht="15" customHeight="1">
      <c r="A2187" s="91">
        <v>34</v>
      </c>
      <c r="B2187" s="31" t="s">
        <v>5157</v>
      </c>
      <c r="C2187" s="31" t="s">
        <v>5158</v>
      </c>
      <c r="D2187" s="29" t="s">
        <v>1715</v>
      </c>
      <c r="E2187" s="91">
        <v>1</v>
      </c>
      <c r="F2187" s="31" t="s">
        <v>5128</v>
      </c>
      <c r="G2187" s="26" t="s">
        <v>1792</v>
      </c>
      <c r="H2187" s="26" t="s">
        <v>1793</v>
      </c>
      <c r="I2187" s="26" t="s">
        <v>52</v>
      </c>
      <c r="J2187" s="91">
        <v>4</v>
      </c>
      <c r="K2187" s="91">
        <v>4</v>
      </c>
      <c r="L2187" s="91"/>
      <c r="M2187" s="53"/>
      <c r="N2187" s="91"/>
      <c r="O2187" s="91"/>
      <c r="P2187" s="36">
        <v>22</v>
      </c>
      <c r="Q2187" s="36" t="s">
        <v>5040</v>
      </c>
      <c r="R2187" s="44">
        <v>196</v>
      </c>
      <c r="S2187" s="126"/>
      <c r="T2187" s="126" cm="1">
        <f t="array" ref="T2187">_xlfn.IFS(Q2187="始業～就業（8:30～17:15）",R2187*7.75,Q2187="日の入り～日の出",R2187*12,Q2187="その他",S2187)</f>
        <v>1519</v>
      </c>
      <c r="U2187" s="35" t="s">
        <v>51</v>
      </c>
    </row>
    <row r="2188" spans="1:21" s="7" customFormat="1" ht="15" customHeight="1">
      <c r="A2188" s="91">
        <v>34</v>
      </c>
      <c r="B2188" s="31" t="s">
        <v>5157</v>
      </c>
      <c r="C2188" s="31" t="s">
        <v>5158</v>
      </c>
      <c r="D2188" s="29" t="s">
        <v>1715</v>
      </c>
      <c r="E2188" s="91">
        <v>1</v>
      </c>
      <c r="F2188" s="31" t="s">
        <v>5128</v>
      </c>
      <c r="G2188" s="26" t="s">
        <v>1794</v>
      </c>
      <c r="H2188" s="26" t="s">
        <v>10</v>
      </c>
      <c r="I2188" s="26" t="s">
        <v>52</v>
      </c>
      <c r="J2188" s="91">
        <v>4</v>
      </c>
      <c r="K2188" s="91">
        <v>4</v>
      </c>
      <c r="L2188" s="91"/>
      <c r="M2188" s="53"/>
      <c r="N2188" s="91"/>
      <c r="O2188" s="91"/>
      <c r="P2188" s="36">
        <v>22</v>
      </c>
      <c r="Q2188" s="36" t="s">
        <v>5040</v>
      </c>
      <c r="R2188" s="44">
        <v>196</v>
      </c>
      <c r="S2188" s="126"/>
      <c r="T2188" s="126" cm="1">
        <f t="array" ref="T2188">_xlfn.IFS(Q2188="始業～就業（8:30～17:15）",R2188*7.75,Q2188="日の入り～日の出",R2188*12,Q2188="その他",S2188)</f>
        <v>1519</v>
      </c>
      <c r="U2188" s="35" t="s">
        <v>161</v>
      </c>
    </row>
    <row r="2189" spans="1:21" s="7" customFormat="1" ht="15" customHeight="1">
      <c r="A2189" s="91">
        <v>34</v>
      </c>
      <c r="B2189" s="31" t="s">
        <v>5157</v>
      </c>
      <c r="C2189" s="31" t="s">
        <v>5158</v>
      </c>
      <c r="D2189" s="29" t="s">
        <v>1715</v>
      </c>
      <c r="E2189" s="91">
        <v>1</v>
      </c>
      <c r="F2189" s="31" t="s">
        <v>5128</v>
      </c>
      <c r="G2189" s="26" t="s">
        <v>1819</v>
      </c>
      <c r="H2189" s="26" t="s">
        <v>57</v>
      </c>
      <c r="I2189" s="26" t="s">
        <v>52</v>
      </c>
      <c r="J2189" s="91">
        <v>2</v>
      </c>
      <c r="K2189" s="91">
        <v>2</v>
      </c>
      <c r="L2189" s="91" t="s">
        <v>5020</v>
      </c>
      <c r="M2189" s="53">
        <v>3.6</v>
      </c>
      <c r="N2189" s="91"/>
      <c r="O2189" s="91"/>
      <c r="P2189" s="36">
        <v>22</v>
      </c>
      <c r="Q2189" s="36" t="s">
        <v>5040</v>
      </c>
      <c r="R2189" s="44">
        <v>196</v>
      </c>
      <c r="S2189" s="126"/>
      <c r="T2189" s="126" cm="1">
        <f t="array" ref="T2189">_xlfn.IFS(Q2189="始業～就業（8:30～17:15）",R2189*7.75,Q2189="日の入り～日の出",R2189*12,Q2189="その他",S2189)</f>
        <v>1519</v>
      </c>
      <c r="U2189" s="35" t="s">
        <v>51</v>
      </c>
    </row>
    <row r="2190" spans="1:21" s="7" customFormat="1" ht="15" customHeight="1">
      <c r="A2190" s="91">
        <v>34</v>
      </c>
      <c r="B2190" s="31" t="s">
        <v>5157</v>
      </c>
      <c r="C2190" s="31" t="s">
        <v>5158</v>
      </c>
      <c r="D2190" s="29" t="s">
        <v>1715</v>
      </c>
      <c r="E2190" s="91">
        <v>1</v>
      </c>
      <c r="F2190" s="31" t="s">
        <v>5128</v>
      </c>
      <c r="G2190" s="26" t="s">
        <v>1820</v>
      </c>
      <c r="H2190" s="26" t="s">
        <v>1733</v>
      </c>
      <c r="I2190" s="26" t="s">
        <v>16</v>
      </c>
      <c r="J2190" s="91">
        <v>2</v>
      </c>
      <c r="K2190" s="91">
        <v>2</v>
      </c>
      <c r="L2190" s="91"/>
      <c r="M2190" s="53"/>
      <c r="N2190" s="91"/>
      <c r="O2190" s="91"/>
      <c r="P2190" s="36">
        <v>35</v>
      </c>
      <c r="Q2190" s="36" t="s">
        <v>5040</v>
      </c>
      <c r="R2190" s="44">
        <v>196</v>
      </c>
      <c r="S2190" s="126"/>
      <c r="T2190" s="126" cm="1">
        <f t="array" ref="T2190">_xlfn.IFS(Q2190="始業～就業（8:30～17:15）",R2190*7.75,Q2190="日の入り～日の出",R2190*12,Q2190="その他",S2190)</f>
        <v>1519</v>
      </c>
      <c r="U2190" s="35" t="s">
        <v>252</v>
      </c>
    </row>
    <row r="2191" spans="1:21" s="7" customFormat="1" ht="15" customHeight="1">
      <c r="A2191" s="91">
        <v>34</v>
      </c>
      <c r="B2191" s="31" t="s">
        <v>5157</v>
      </c>
      <c r="C2191" s="31" t="s">
        <v>5158</v>
      </c>
      <c r="D2191" s="29" t="s">
        <v>1715</v>
      </c>
      <c r="E2191" s="91">
        <v>1</v>
      </c>
      <c r="F2191" s="31" t="s">
        <v>5128</v>
      </c>
      <c r="G2191" s="26" t="s">
        <v>1820</v>
      </c>
      <c r="H2191" s="26" t="s">
        <v>119</v>
      </c>
      <c r="I2191" s="26" t="s">
        <v>16</v>
      </c>
      <c r="J2191" s="91">
        <v>8</v>
      </c>
      <c r="K2191" s="91">
        <v>16</v>
      </c>
      <c r="L2191" s="91"/>
      <c r="M2191" s="53"/>
      <c r="N2191" s="91"/>
      <c r="O2191" s="91"/>
      <c r="P2191" s="36">
        <v>35</v>
      </c>
      <c r="Q2191" s="36" t="s">
        <v>5040</v>
      </c>
      <c r="R2191" s="44">
        <v>196</v>
      </c>
      <c r="S2191" s="126"/>
      <c r="T2191" s="126" cm="1">
        <f t="array" ref="T2191">_xlfn.IFS(Q2191="始業～就業（8:30～17:15）",R2191*7.75,Q2191="日の入り～日の出",R2191*12,Q2191="その他",S2191)</f>
        <v>1519</v>
      </c>
      <c r="U2191" s="35" t="s">
        <v>4948</v>
      </c>
    </row>
    <row r="2192" spans="1:21" s="7" customFormat="1" ht="15" customHeight="1">
      <c r="A2192" s="91">
        <v>34</v>
      </c>
      <c r="B2192" s="31" t="s">
        <v>5157</v>
      </c>
      <c r="C2192" s="31" t="s">
        <v>5158</v>
      </c>
      <c r="D2192" s="29" t="s">
        <v>1715</v>
      </c>
      <c r="E2192" s="91">
        <v>1</v>
      </c>
      <c r="F2192" s="31" t="s">
        <v>5128</v>
      </c>
      <c r="G2192" s="26" t="s">
        <v>1821</v>
      </c>
      <c r="H2192" s="26" t="s">
        <v>119</v>
      </c>
      <c r="I2192" s="26" t="s">
        <v>16</v>
      </c>
      <c r="J2192" s="91">
        <v>12</v>
      </c>
      <c r="K2192" s="91">
        <v>24</v>
      </c>
      <c r="L2192" s="91"/>
      <c r="M2192" s="53"/>
      <c r="N2192" s="91"/>
      <c r="O2192" s="91"/>
      <c r="P2192" s="36">
        <v>35</v>
      </c>
      <c r="Q2192" s="36" t="s">
        <v>5040</v>
      </c>
      <c r="R2192" s="44">
        <v>196</v>
      </c>
      <c r="S2192" s="126"/>
      <c r="T2192" s="126" cm="1">
        <f t="array" ref="T2192">_xlfn.IFS(Q2192="始業～就業（8:30～17:15）",R2192*7.75,Q2192="日の入り～日の出",R2192*12,Q2192="その他",S2192)</f>
        <v>1519</v>
      </c>
      <c r="U2192" s="35" t="s">
        <v>4948</v>
      </c>
    </row>
    <row r="2193" spans="1:21" s="7" customFormat="1" ht="15" customHeight="1">
      <c r="A2193" s="91">
        <v>34</v>
      </c>
      <c r="B2193" s="31" t="s">
        <v>5157</v>
      </c>
      <c r="C2193" s="31" t="s">
        <v>5158</v>
      </c>
      <c r="D2193" s="29" t="s">
        <v>1715</v>
      </c>
      <c r="E2193" s="91">
        <v>1</v>
      </c>
      <c r="F2193" s="31" t="s">
        <v>5128</v>
      </c>
      <c r="G2193" s="26" t="s">
        <v>1821</v>
      </c>
      <c r="H2193" s="26" t="s">
        <v>1758</v>
      </c>
      <c r="I2193" s="26" t="s">
        <v>16</v>
      </c>
      <c r="J2193" s="91">
        <v>2</v>
      </c>
      <c r="K2193" s="91">
        <v>2</v>
      </c>
      <c r="L2193" s="91"/>
      <c r="M2193" s="53"/>
      <c r="N2193" s="91"/>
      <c r="O2193" s="91"/>
      <c r="P2193" s="36">
        <v>35</v>
      </c>
      <c r="Q2193" s="36" t="s">
        <v>5040</v>
      </c>
      <c r="R2193" s="44">
        <v>196</v>
      </c>
      <c r="S2193" s="126"/>
      <c r="T2193" s="126" cm="1">
        <f t="array" ref="T2193">_xlfn.IFS(Q2193="始業～就業（8:30～17:15）",R2193*7.75,Q2193="日の入り～日の出",R2193*12,Q2193="その他",S2193)</f>
        <v>1519</v>
      </c>
      <c r="U2193" s="35" t="s">
        <v>4948</v>
      </c>
    </row>
    <row r="2194" spans="1:21" s="7" customFormat="1" ht="15" customHeight="1">
      <c r="A2194" s="91">
        <v>34</v>
      </c>
      <c r="B2194" s="31" t="s">
        <v>5157</v>
      </c>
      <c r="C2194" s="31" t="s">
        <v>5158</v>
      </c>
      <c r="D2194" s="29" t="s">
        <v>1715</v>
      </c>
      <c r="E2194" s="91">
        <v>1</v>
      </c>
      <c r="F2194" s="31" t="s">
        <v>5128</v>
      </c>
      <c r="G2194" s="26" t="s">
        <v>212</v>
      </c>
      <c r="H2194" s="26" t="s">
        <v>1758</v>
      </c>
      <c r="I2194" s="26" t="s">
        <v>16</v>
      </c>
      <c r="J2194" s="91">
        <v>2</v>
      </c>
      <c r="K2194" s="91">
        <v>2</v>
      </c>
      <c r="L2194" s="91"/>
      <c r="M2194" s="53"/>
      <c r="N2194" s="91"/>
      <c r="O2194" s="91"/>
      <c r="P2194" s="36">
        <v>35</v>
      </c>
      <c r="Q2194" s="36" t="s">
        <v>5040</v>
      </c>
      <c r="R2194" s="44">
        <v>196</v>
      </c>
      <c r="S2194" s="126"/>
      <c r="T2194" s="126" cm="1">
        <f t="array" ref="T2194">_xlfn.IFS(Q2194="始業～就業（8:30～17:15）",R2194*7.75,Q2194="日の入り～日の出",R2194*12,Q2194="その他",S2194)</f>
        <v>1519</v>
      </c>
      <c r="U2194" s="35" t="s">
        <v>4948</v>
      </c>
    </row>
    <row r="2195" spans="1:21" s="7" customFormat="1" ht="15" customHeight="1">
      <c r="A2195" s="91">
        <v>34</v>
      </c>
      <c r="B2195" s="31" t="s">
        <v>5157</v>
      </c>
      <c r="C2195" s="31" t="s">
        <v>5158</v>
      </c>
      <c r="D2195" s="29" t="s">
        <v>1715</v>
      </c>
      <c r="E2195" s="91">
        <v>1</v>
      </c>
      <c r="F2195" s="31" t="s">
        <v>5128</v>
      </c>
      <c r="G2195" s="26" t="s">
        <v>212</v>
      </c>
      <c r="H2195" s="26" t="s">
        <v>1791</v>
      </c>
      <c r="I2195" s="26" t="s">
        <v>16</v>
      </c>
      <c r="J2195" s="91">
        <v>4</v>
      </c>
      <c r="K2195" s="91">
        <v>4</v>
      </c>
      <c r="L2195" s="91"/>
      <c r="M2195" s="53"/>
      <c r="N2195" s="91"/>
      <c r="O2195" s="91" t="s">
        <v>5019</v>
      </c>
      <c r="P2195" s="36">
        <v>35</v>
      </c>
      <c r="Q2195" s="36" t="s">
        <v>5040</v>
      </c>
      <c r="R2195" s="44">
        <v>196</v>
      </c>
      <c r="S2195" s="126"/>
      <c r="T2195" s="126" cm="1">
        <f t="array" ref="T2195">_xlfn.IFS(Q2195="始業～就業（8:30～17:15）",R2195*7.75,Q2195="日の入り～日の出",R2195*12,Q2195="その他",S2195)</f>
        <v>1519</v>
      </c>
      <c r="U2195" s="35" t="s">
        <v>4949</v>
      </c>
    </row>
    <row r="2196" spans="1:21" s="7" customFormat="1" ht="15" customHeight="1">
      <c r="A2196" s="91">
        <v>34</v>
      </c>
      <c r="B2196" s="31" t="s">
        <v>5157</v>
      </c>
      <c r="C2196" s="31" t="s">
        <v>5158</v>
      </c>
      <c r="D2196" s="29" t="s">
        <v>1715</v>
      </c>
      <c r="E2196" s="91">
        <v>1</v>
      </c>
      <c r="F2196" s="31" t="s">
        <v>5128</v>
      </c>
      <c r="G2196" s="26" t="s">
        <v>1822</v>
      </c>
      <c r="H2196" s="26" t="s">
        <v>219</v>
      </c>
      <c r="I2196" s="26" t="s">
        <v>16</v>
      </c>
      <c r="J2196" s="91">
        <v>8</v>
      </c>
      <c r="K2196" s="91">
        <v>8</v>
      </c>
      <c r="L2196" s="91"/>
      <c r="M2196" s="53"/>
      <c r="N2196" s="91"/>
      <c r="O2196" s="91"/>
      <c r="P2196" s="36">
        <v>35</v>
      </c>
      <c r="Q2196" s="36" t="s">
        <v>5040</v>
      </c>
      <c r="R2196" s="44">
        <v>196</v>
      </c>
      <c r="S2196" s="126"/>
      <c r="T2196" s="126" cm="1">
        <f t="array" ref="T2196">_xlfn.IFS(Q2196="始業～就業（8:30～17:15）",R2196*7.75,Q2196="日の入り～日の出",R2196*12,Q2196="その他",S2196)</f>
        <v>1519</v>
      </c>
      <c r="U2196" s="35" t="s">
        <v>4948</v>
      </c>
    </row>
    <row r="2197" spans="1:21" s="7" customFormat="1" ht="15" customHeight="1">
      <c r="A2197" s="91">
        <v>34</v>
      </c>
      <c r="B2197" s="31" t="s">
        <v>5157</v>
      </c>
      <c r="C2197" s="31" t="s">
        <v>5158</v>
      </c>
      <c r="D2197" s="29" t="s">
        <v>1715</v>
      </c>
      <c r="E2197" s="91">
        <v>1</v>
      </c>
      <c r="F2197" s="31" t="s">
        <v>5128</v>
      </c>
      <c r="G2197" s="26" t="s">
        <v>1823</v>
      </c>
      <c r="H2197" s="26" t="s">
        <v>1717</v>
      </c>
      <c r="I2197" s="26" t="s">
        <v>16</v>
      </c>
      <c r="J2197" s="91">
        <v>2</v>
      </c>
      <c r="K2197" s="91">
        <v>2</v>
      </c>
      <c r="L2197" s="91"/>
      <c r="M2197" s="53"/>
      <c r="N2197" s="91"/>
      <c r="O2197" s="91"/>
      <c r="P2197" s="36">
        <v>35</v>
      </c>
      <c r="Q2197" s="36" t="s">
        <v>5040</v>
      </c>
      <c r="R2197" s="44">
        <v>196</v>
      </c>
      <c r="S2197" s="126"/>
      <c r="T2197" s="126" cm="1">
        <f t="array" ref="T2197">_xlfn.IFS(Q2197="始業～就業（8:30～17:15）",R2197*7.75,Q2197="日の入り～日の出",R2197*12,Q2197="その他",S2197)</f>
        <v>1519</v>
      </c>
      <c r="U2197" s="35" t="s">
        <v>252</v>
      </c>
    </row>
    <row r="2198" spans="1:21" s="7" customFormat="1" ht="15" customHeight="1">
      <c r="A2198" s="91">
        <v>34</v>
      </c>
      <c r="B2198" s="31" t="s">
        <v>5157</v>
      </c>
      <c r="C2198" s="31" t="s">
        <v>5158</v>
      </c>
      <c r="D2198" s="29" t="s">
        <v>1715</v>
      </c>
      <c r="E2198" s="91">
        <v>1</v>
      </c>
      <c r="F2198" s="31" t="s">
        <v>5128</v>
      </c>
      <c r="G2198" s="26" t="s">
        <v>1823</v>
      </c>
      <c r="H2198" s="26" t="s">
        <v>119</v>
      </c>
      <c r="I2198" s="26" t="s">
        <v>16</v>
      </c>
      <c r="J2198" s="91">
        <v>3</v>
      </c>
      <c r="K2198" s="91">
        <v>6</v>
      </c>
      <c r="L2198" s="91"/>
      <c r="M2198" s="53"/>
      <c r="N2198" s="91"/>
      <c r="O2198" s="91"/>
      <c r="P2198" s="36">
        <v>35</v>
      </c>
      <c r="Q2198" s="36" t="s">
        <v>5040</v>
      </c>
      <c r="R2198" s="44">
        <v>196</v>
      </c>
      <c r="S2198" s="126"/>
      <c r="T2198" s="126" cm="1">
        <f t="array" ref="T2198">_xlfn.IFS(Q2198="始業～就業（8:30～17:15）",R2198*7.75,Q2198="日の入り～日の出",R2198*12,Q2198="その他",S2198)</f>
        <v>1519</v>
      </c>
      <c r="U2198" s="35" t="s">
        <v>4948</v>
      </c>
    </row>
    <row r="2199" spans="1:21" s="7" customFormat="1" ht="15" customHeight="1">
      <c r="A2199" s="91">
        <v>34</v>
      </c>
      <c r="B2199" s="31" t="s">
        <v>5157</v>
      </c>
      <c r="C2199" s="31" t="s">
        <v>5158</v>
      </c>
      <c r="D2199" s="29" t="s">
        <v>1715</v>
      </c>
      <c r="E2199" s="91">
        <v>1</v>
      </c>
      <c r="F2199" s="31" t="s">
        <v>5128</v>
      </c>
      <c r="G2199" s="26" t="s">
        <v>1824</v>
      </c>
      <c r="H2199" s="26" t="s">
        <v>1717</v>
      </c>
      <c r="I2199" s="26" t="s">
        <v>16</v>
      </c>
      <c r="J2199" s="91">
        <v>2</v>
      </c>
      <c r="K2199" s="91">
        <v>2</v>
      </c>
      <c r="L2199" s="91"/>
      <c r="M2199" s="53"/>
      <c r="N2199" s="91"/>
      <c r="O2199" s="91"/>
      <c r="P2199" s="36">
        <v>35</v>
      </c>
      <c r="Q2199" s="36" t="s">
        <v>5040</v>
      </c>
      <c r="R2199" s="44">
        <v>196</v>
      </c>
      <c r="S2199" s="126"/>
      <c r="T2199" s="126" cm="1">
        <f t="array" ref="T2199">_xlfn.IFS(Q2199="始業～就業（8:30～17:15）",R2199*7.75,Q2199="日の入り～日の出",R2199*12,Q2199="その他",S2199)</f>
        <v>1519</v>
      </c>
      <c r="U2199" s="35" t="s">
        <v>252</v>
      </c>
    </row>
    <row r="2200" spans="1:21" s="7" customFormat="1" ht="15" customHeight="1">
      <c r="A2200" s="91">
        <v>34</v>
      </c>
      <c r="B2200" s="31" t="s">
        <v>5157</v>
      </c>
      <c r="C2200" s="31" t="s">
        <v>5158</v>
      </c>
      <c r="D2200" s="29" t="s">
        <v>1715</v>
      </c>
      <c r="E2200" s="91">
        <v>1</v>
      </c>
      <c r="F2200" s="31" t="s">
        <v>5128</v>
      </c>
      <c r="G2200" s="26" t="s">
        <v>1824</v>
      </c>
      <c r="H2200" s="26" t="s">
        <v>1802</v>
      </c>
      <c r="I2200" s="26" t="s">
        <v>16</v>
      </c>
      <c r="J2200" s="91">
        <v>2</v>
      </c>
      <c r="K2200" s="91">
        <v>4</v>
      </c>
      <c r="L2200" s="91"/>
      <c r="M2200" s="53"/>
      <c r="N2200" s="91"/>
      <c r="O2200" s="91"/>
      <c r="P2200" s="36">
        <v>35</v>
      </c>
      <c r="Q2200" s="36" t="s">
        <v>5040</v>
      </c>
      <c r="R2200" s="44">
        <v>196</v>
      </c>
      <c r="S2200" s="126"/>
      <c r="T2200" s="126" cm="1">
        <f t="array" ref="T2200">_xlfn.IFS(Q2200="始業～就業（8:30～17:15）",R2200*7.75,Q2200="日の入り～日の出",R2200*12,Q2200="その他",S2200)</f>
        <v>1519</v>
      </c>
      <c r="U2200" s="35" t="s">
        <v>4948</v>
      </c>
    </row>
    <row r="2201" spans="1:21" s="7" customFormat="1" ht="15" customHeight="1">
      <c r="A2201" s="91">
        <v>34</v>
      </c>
      <c r="B2201" s="31" t="s">
        <v>5157</v>
      </c>
      <c r="C2201" s="31" t="s">
        <v>5158</v>
      </c>
      <c r="D2201" s="29" t="s">
        <v>1715</v>
      </c>
      <c r="E2201" s="91">
        <v>1</v>
      </c>
      <c r="F2201" s="31" t="s">
        <v>5128</v>
      </c>
      <c r="G2201" s="26" t="s">
        <v>1824</v>
      </c>
      <c r="H2201" s="26" t="s">
        <v>1739</v>
      </c>
      <c r="I2201" s="26" t="s">
        <v>16</v>
      </c>
      <c r="J2201" s="91">
        <v>6</v>
      </c>
      <c r="K2201" s="91">
        <v>12</v>
      </c>
      <c r="L2201" s="91"/>
      <c r="M2201" s="53"/>
      <c r="N2201" s="91"/>
      <c r="O2201" s="91"/>
      <c r="P2201" s="36">
        <v>35</v>
      </c>
      <c r="Q2201" s="36" t="s">
        <v>5040</v>
      </c>
      <c r="R2201" s="44">
        <v>196</v>
      </c>
      <c r="S2201" s="126"/>
      <c r="T2201" s="126" cm="1">
        <f t="array" ref="T2201">_xlfn.IFS(Q2201="始業～就業（8:30～17:15）",R2201*7.75,Q2201="日の入り～日の出",R2201*12,Q2201="その他",S2201)</f>
        <v>1519</v>
      </c>
      <c r="U2201" s="35" t="s">
        <v>4948</v>
      </c>
    </row>
    <row r="2202" spans="1:21" s="7" customFormat="1" ht="15" customHeight="1">
      <c r="A2202" s="91">
        <v>34</v>
      </c>
      <c r="B2202" s="31" t="s">
        <v>5157</v>
      </c>
      <c r="C2202" s="31" t="s">
        <v>5158</v>
      </c>
      <c r="D2202" s="29" t="s">
        <v>1715</v>
      </c>
      <c r="E2202" s="91">
        <v>1</v>
      </c>
      <c r="F2202" s="31" t="s">
        <v>5128</v>
      </c>
      <c r="G2202" s="26" t="s">
        <v>1825</v>
      </c>
      <c r="H2202" s="26" t="s">
        <v>1717</v>
      </c>
      <c r="I2202" s="26" t="s">
        <v>16</v>
      </c>
      <c r="J2202" s="91">
        <v>2</v>
      </c>
      <c r="K2202" s="91">
        <v>2</v>
      </c>
      <c r="L2202" s="91"/>
      <c r="M2202" s="53"/>
      <c r="N2202" s="91"/>
      <c r="O2202" s="91"/>
      <c r="P2202" s="36">
        <v>35</v>
      </c>
      <c r="Q2202" s="36" t="s">
        <v>5040</v>
      </c>
      <c r="R2202" s="44">
        <v>196</v>
      </c>
      <c r="S2202" s="126"/>
      <c r="T2202" s="126" cm="1">
        <f t="array" ref="T2202">_xlfn.IFS(Q2202="始業～就業（8:30～17:15）",R2202*7.75,Q2202="日の入り～日の出",R2202*12,Q2202="その他",S2202)</f>
        <v>1519</v>
      </c>
      <c r="U2202" s="35" t="s">
        <v>252</v>
      </c>
    </row>
    <row r="2203" spans="1:21" s="7" customFormat="1" ht="15" customHeight="1">
      <c r="A2203" s="91">
        <v>34</v>
      </c>
      <c r="B2203" s="31" t="s">
        <v>5157</v>
      </c>
      <c r="C2203" s="31" t="s">
        <v>5158</v>
      </c>
      <c r="D2203" s="29" t="s">
        <v>1715</v>
      </c>
      <c r="E2203" s="91">
        <v>1</v>
      </c>
      <c r="F2203" s="31" t="s">
        <v>5128</v>
      </c>
      <c r="G2203" s="26" t="s">
        <v>1825</v>
      </c>
      <c r="H2203" s="26" t="s">
        <v>1802</v>
      </c>
      <c r="I2203" s="26" t="s">
        <v>16</v>
      </c>
      <c r="J2203" s="91">
        <v>2</v>
      </c>
      <c r="K2203" s="91">
        <v>4</v>
      </c>
      <c r="L2203" s="91"/>
      <c r="M2203" s="53"/>
      <c r="N2203" s="91"/>
      <c r="O2203" s="91"/>
      <c r="P2203" s="36">
        <v>35</v>
      </c>
      <c r="Q2203" s="36" t="s">
        <v>5040</v>
      </c>
      <c r="R2203" s="44">
        <v>196</v>
      </c>
      <c r="S2203" s="126"/>
      <c r="T2203" s="126" cm="1">
        <f t="array" ref="T2203">_xlfn.IFS(Q2203="始業～就業（8:30～17:15）",R2203*7.75,Q2203="日の入り～日の出",R2203*12,Q2203="その他",S2203)</f>
        <v>1519</v>
      </c>
      <c r="U2203" s="35" t="s">
        <v>4948</v>
      </c>
    </row>
    <row r="2204" spans="1:21" s="7" customFormat="1" ht="15" customHeight="1">
      <c r="A2204" s="91">
        <v>34</v>
      </c>
      <c r="B2204" s="31" t="s">
        <v>5157</v>
      </c>
      <c r="C2204" s="31" t="s">
        <v>5158</v>
      </c>
      <c r="D2204" s="29" t="s">
        <v>1715</v>
      </c>
      <c r="E2204" s="91">
        <v>1</v>
      </c>
      <c r="F2204" s="31" t="s">
        <v>5128</v>
      </c>
      <c r="G2204" s="26" t="s">
        <v>1825</v>
      </c>
      <c r="H2204" s="26" t="s">
        <v>1739</v>
      </c>
      <c r="I2204" s="26" t="s">
        <v>16</v>
      </c>
      <c r="J2204" s="91">
        <v>6</v>
      </c>
      <c r="K2204" s="91">
        <v>12</v>
      </c>
      <c r="L2204" s="91"/>
      <c r="M2204" s="53"/>
      <c r="N2204" s="91"/>
      <c r="O2204" s="91"/>
      <c r="P2204" s="36">
        <v>35</v>
      </c>
      <c r="Q2204" s="36" t="s">
        <v>5040</v>
      </c>
      <c r="R2204" s="44">
        <v>196</v>
      </c>
      <c r="S2204" s="126"/>
      <c r="T2204" s="126" cm="1">
        <f t="array" ref="T2204">_xlfn.IFS(Q2204="始業～就業（8:30～17:15）",R2204*7.75,Q2204="日の入り～日の出",R2204*12,Q2204="その他",S2204)</f>
        <v>1519</v>
      </c>
      <c r="U2204" s="35" t="s">
        <v>4948</v>
      </c>
    </row>
    <row r="2205" spans="1:21" s="7" customFormat="1" ht="15" customHeight="1">
      <c r="A2205" s="91">
        <v>34</v>
      </c>
      <c r="B2205" s="31" t="s">
        <v>5157</v>
      </c>
      <c r="C2205" s="31" t="s">
        <v>5158</v>
      </c>
      <c r="D2205" s="29" t="s">
        <v>1715</v>
      </c>
      <c r="E2205" s="91">
        <v>1</v>
      </c>
      <c r="F2205" s="31" t="s">
        <v>5128</v>
      </c>
      <c r="G2205" s="26" t="s">
        <v>1826</v>
      </c>
      <c r="H2205" s="26" t="s">
        <v>1717</v>
      </c>
      <c r="I2205" s="26" t="s">
        <v>16</v>
      </c>
      <c r="J2205" s="91">
        <v>2</v>
      </c>
      <c r="K2205" s="91">
        <v>2</v>
      </c>
      <c r="L2205" s="91"/>
      <c r="M2205" s="53"/>
      <c r="N2205" s="91"/>
      <c r="O2205" s="91"/>
      <c r="P2205" s="36">
        <v>35</v>
      </c>
      <c r="Q2205" s="36" t="s">
        <v>5040</v>
      </c>
      <c r="R2205" s="44">
        <v>196</v>
      </c>
      <c r="S2205" s="126"/>
      <c r="T2205" s="126" cm="1">
        <f t="array" ref="T2205">_xlfn.IFS(Q2205="始業～就業（8:30～17:15）",R2205*7.75,Q2205="日の入り～日の出",R2205*12,Q2205="その他",S2205)</f>
        <v>1519</v>
      </c>
      <c r="U2205" s="35" t="s">
        <v>252</v>
      </c>
    </row>
    <row r="2206" spans="1:21" s="7" customFormat="1" ht="15" customHeight="1">
      <c r="A2206" s="91">
        <v>34</v>
      </c>
      <c r="B2206" s="31" t="s">
        <v>5157</v>
      </c>
      <c r="C2206" s="31" t="s">
        <v>5158</v>
      </c>
      <c r="D2206" s="29" t="s">
        <v>1715</v>
      </c>
      <c r="E2206" s="91">
        <v>1</v>
      </c>
      <c r="F2206" s="31" t="s">
        <v>5128</v>
      </c>
      <c r="G2206" s="26" t="s">
        <v>1826</v>
      </c>
      <c r="H2206" s="26" t="s">
        <v>1802</v>
      </c>
      <c r="I2206" s="26" t="s">
        <v>16</v>
      </c>
      <c r="J2206" s="91">
        <v>2</v>
      </c>
      <c r="K2206" s="91">
        <v>4</v>
      </c>
      <c r="L2206" s="91"/>
      <c r="M2206" s="53"/>
      <c r="N2206" s="91"/>
      <c r="O2206" s="91"/>
      <c r="P2206" s="36">
        <v>35</v>
      </c>
      <c r="Q2206" s="36" t="s">
        <v>5040</v>
      </c>
      <c r="R2206" s="44">
        <v>196</v>
      </c>
      <c r="S2206" s="126"/>
      <c r="T2206" s="126" cm="1">
        <f t="array" ref="T2206">_xlfn.IFS(Q2206="始業～就業（8:30～17:15）",R2206*7.75,Q2206="日の入り～日の出",R2206*12,Q2206="その他",S2206)</f>
        <v>1519</v>
      </c>
      <c r="U2206" s="35" t="s">
        <v>4948</v>
      </c>
    </row>
    <row r="2207" spans="1:21" s="7" customFormat="1" ht="15" customHeight="1">
      <c r="A2207" s="91">
        <v>34</v>
      </c>
      <c r="B2207" s="31" t="s">
        <v>5157</v>
      </c>
      <c r="C2207" s="31" t="s">
        <v>5158</v>
      </c>
      <c r="D2207" s="29" t="s">
        <v>1715</v>
      </c>
      <c r="E2207" s="91">
        <v>1</v>
      </c>
      <c r="F2207" s="31" t="s">
        <v>5128</v>
      </c>
      <c r="G2207" s="26" t="s">
        <v>1826</v>
      </c>
      <c r="H2207" s="26" t="s">
        <v>1739</v>
      </c>
      <c r="I2207" s="26" t="s">
        <v>16</v>
      </c>
      <c r="J2207" s="91">
        <v>6</v>
      </c>
      <c r="K2207" s="91">
        <v>12</v>
      </c>
      <c r="L2207" s="91"/>
      <c r="M2207" s="53"/>
      <c r="N2207" s="91"/>
      <c r="O2207" s="91"/>
      <c r="P2207" s="36">
        <v>35</v>
      </c>
      <c r="Q2207" s="36" t="s">
        <v>5040</v>
      </c>
      <c r="R2207" s="44">
        <v>196</v>
      </c>
      <c r="S2207" s="126"/>
      <c r="T2207" s="126" cm="1">
        <f t="array" ref="T2207">_xlfn.IFS(Q2207="始業～就業（8:30～17:15）",R2207*7.75,Q2207="日の入り～日の出",R2207*12,Q2207="その他",S2207)</f>
        <v>1519</v>
      </c>
      <c r="U2207" s="35" t="s">
        <v>4948</v>
      </c>
    </row>
    <row r="2208" spans="1:21" s="7" customFormat="1" ht="15" customHeight="1">
      <c r="A2208" s="91">
        <v>34</v>
      </c>
      <c r="B2208" s="31" t="s">
        <v>5157</v>
      </c>
      <c r="C2208" s="31" t="s">
        <v>5158</v>
      </c>
      <c r="D2208" s="29" t="s">
        <v>1715</v>
      </c>
      <c r="E2208" s="91">
        <v>1</v>
      </c>
      <c r="F2208" s="31" t="s">
        <v>5128</v>
      </c>
      <c r="G2208" s="26" t="s">
        <v>1827</v>
      </c>
      <c r="H2208" s="26" t="s">
        <v>1717</v>
      </c>
      <c r="I2208" s="26" t="s">
        <v>16</v>
      </c>
      <c r="J2208" s="91">
        <v>2</v>
      </c>
      <c r="K2208" s="91">
        <v>2</v>
      </c>
      <c r="L2208" s="91"/>
      <c r="M2208" s="53"/>
      <c r="N2208" s="91"/>
      <c r="O2208" s="91"/>
      <c r="P2208" s="36">
        <v>35</v>
      </c>
      <c r="Q2208" s="36" t="s">
        <v>5040</v>
      </c>
      <c r="R2208" s="44">
        <v>196</v>
      </c>
      <c r="S2208" s="126"/>
      <c r="T2208" s="126" cm="1">
        <f t="array" ref="T2208">_xlfn.IFS(Q2208="始業～就業（8:30～17:15）",R2208*7.75,Q2208="日の入り～日の出",R2208*12,Q2208="その他",S2208)</f>
        <v>1519</v>
      </c>
      <c r="U2208" s="35" t="s">
        <v>252</v>
      </c>
    </row>
    <row r="2209" spans="1:21" s="7" customFormat="1" ht="15" customHeight="1">
      <c r="A2209" s="91">
        <v>34</v>
      </c>
      <c r="B2209" s="31" t="s">
        <v>5157</v>
      </c>
      <c r="C2209" s="31" t="s">
        <v>5158</v>
      </c>
      <c r="D2209" s="29" t="s">
        <v>1715</v>
      </c>
      <c r="E2209" s="91">
        <v>1</v>
      </c>
      <c r="F2209" s="31" t="s">
        <v>5128</v>
      </c>
      <c r="G2209" s="26" t="s">
        <v>1827</v>
      </c>
      <c r="H2209" s="26" t="s">
        <v>1802</v>
      </c>
      <c r="I2209" s="26" t="s">
        <v>16</v>
      </c>
      <c r="J2209" s="91">
        <v>2</v>
      </c>
      <c r="K2209" s="91">
        <v>4</v>
      </c>
      <c r="L2209" s="91"/>
      <c r="M2209" s="53"/>
      <c r="N2209" s="91"/>
      <c r="O2209" s="91"/>
      <c r="P2209" s="36">
        <v>35</v>
      </c>
      <c r="Q2209" s="36" t="s">
        <v>5040</v>
      </c>
      <c r="R2209" s="44">
        <v>196</v>
      </c>
      <c r="S2209" s="126"/>
      <c r="T2209" s="126" cm="1">
        <f t="array" ref="T2209">_xlfn.IFS(Q2209="始業～就業（8:30～17:15）",R2209*7.75,Q2209="日の入り～日の出",R2209*12,Q2209="その他",S2209)</f>
        <v>1519</v>
      </c>
      <c r="U2209" s="35" t="s">
        <v>4948</v>
      </c>
    </row>
    <row r="2210" spans="1:21" s="7" customFormat="1" ht="15" customHeight="1">
      <c r="A2210" s="91">
        <v>34</v>
      </c>
      <c r="B2210" s="31" t="s">
        <v>5157</v>
      </c>
      <c r="C2210" s="31" t="s">
        <v>5158</v>
      </c>
      <c r="D2210" s="29" t="s">
        <v>1715</v>
      </c>
      <c r="E2210" s="91">
        <v>1</v>
      </c>
      <c r="F2210" s="31" t="s">
        <v>5128</v>
      </c>
      <c r="G2210" s="26" t="s">
        <v>1827</v>
      </c>
      <c r="H2210" s="26" t="s">
        <v>1739</v>
      </c>
      <c r="I2210" s="26" t="s">
        <v>16</v>
      </c>
      <c r="J2210" s="91">
        <v>6</v>
      </c>
      <c r="K2210" s="91">
        <v>12</v>
      </c>
      <c r="L2210" s="91"/>
      <c r="M2210" s="53"/>
      <c r="N2210" s="91"/>
      <c r="O2210" s="91"/>
      <c r="P2210" s="36">
        <v>35</v>
      </c>
      <c r="Q2210" s="36" t="s">
        <v>5040</v>
      </c>
      <c r="R2210" s="44">
        <v>196</v>
      </c>
      <c r="S2210" s="126"/>
      <c r="T2210" s="126" cm="1">
        <f t="array" ref="T2210">_xlfn.IFS(Q2210="始業～就業（8:30～17:15）",R2210*7.75,Q2210="日の入り～日の出",R2210*12,Q2210="その他",S2210)</f>
        <v>1519</v>
      </c>
      <c r="U2210" s="35" t="s">
        <v>4948</v>
      </c>
    </row>
    <row r="2211" spans="1:21" s="7" customFormat="1" ht="15" customHeight="1">
      <c r="A2211" s="91">
        <v>34</v>
      </c>
      <c r="B2211" s="31" t="s">
        <v>5157</v>
      </c>
      <c r="C2211" s="31" t="s">
        <v>5158</v>
      </c>
      <c r="D2211" s="29" t="s">
        <v>1715</v>
      </c>
      <c r="E2211" s="91">
        <v>1</v>
      </c>
      <c r="F2211" s="31" t="s">
        <v>5128</v>
      </c>
      <c r="G2211" s="26" t="s">
        <v>1828</v>
      </c>
      <c r="H2211" s="26" t="s">
        <v>1717</v>
      </c>
      <c r="I2211" s="26" t="s">
        <v>16</v>
      </c>
      <c r="J2211" s="91">
        <v>2</v>
      </c>
      <c r="K2211" s="91">
        <v>2</v>
      </c>
      <c r="L2211" s="91"/>
      <c r="M2211" s="53"/>
      <c r="N2211" s="91"/>
      <c r="O2211" s="91"/>
      <c r="P2211" s="36">
        <v>35</v>
      </c>
      <c r="Q2211" s="36" t="s">
        <v>5040</v>
      </c>
      <c r="R2211" s="44">
        <v>196</v>
      </c>
      <c r="S2211" s="126"/>
      <c r="T2211" s="126" cm="1">
        <f t="array" ref="T2211">_xlfn.IFS(Q2211="始業～就業（8:30～17:15）",R2211*7.75,Q2211="日の入り～日の出",R2211*12,Q2211="その他",S2211)</f>
        <v>1519</v>
      </c>
      <c r="U2211" s="35" t="s">
        <v>252</v>
      </c>
    </row>
    <row r="2212" spans="1:21" s="7" customFormat="1" ht="15" customHeight="1">
      <c r="A2212" s="91">
        <v>34</v>
      </c>
      <c r="B2212" s="31" t="s">
        <v>5157</v>
      </c>
      <c r="C2212" s="31" t="s">
        <v>5158</v>
      </c>
      <c r="D2212" s="29" t="s">
        <v>1715</v>
      </c>
      <c r="E2212" s="91">
        <v>1</v>
      </c>
      <c r="F2212" s="31" t="s">
        <v>5128</v>
      </c>
      <c r="G2212" s="26" t="s">
        <v>1828</v>
      </c>
      <c r="H2212" s="26" t="s">
        <v>1802</v>
      </c>
      <c r="I2212" s="26" t="s">
        <v>16</v>
      </c>
      <c r="J2212" s="91">
        <v>2</v>
      </c>
      <c r="K2212" s="91">
        <v>4</v>
      </c>
      <c r="L2212" s="91"/>
      <c r="M2212" s="53"/>
      <c r="N2212" s="91"/>
      <c r="O2212" s="91"/>
      <c r="P2212" s="36">
        <v>35</v>
      </c>
      <c r="Q2212" s="36" t="s">
        <v>5040</v>
      </c>
      <c r="R2212" s="44">
        <v>196</v>
      </c>
      <c r="S2212" s="126"/>
      <c r="T2212" s="126" cm="1">
        <f t="array" ref="T2212">_xlfn.IFS(Q2212="始業～就業（8:30～17:15）",R2212*7.75,Q2212="日の入り～日の出",R2212*12,Q2212="その他",S2212)</f>
        <v>1519</v>
      </c>
      <c r="U2212" s="35" t="s">
        <v>4948</v>
      </c>
    </row>
    <row r="2213" spans="1:21" s="7" customFormat="1" ht="15" customHeight="1">
      <c r="A2213" s="91">
        <v>34</v>
      </c>
      <c r="B2213" s="31" t="s">
        <v>5157</v>
      </c>
      <c r="C2213" s="31" t="s">
        <v>5158</v>
      </c>
      <c r="D2213" s="29" t="s">
        <v>1715</v>
      </c>
      <c r="E2213" s="91">
        <v>1</v>
      </c>
      <c r="F2213" s="31" t="s">
        <v>5128</v>
      </c>
      <c r="G2213" s="26" t="s">
        <v>1828</v>
      </c>
      <c r="H2213" s="26" t="s">
        <v>1739</v>
      </c>
      <c r="I2213" s="26" t="s">
        <v>16</v>
      </c>
      <c r="J2213" s="91">
        <v>6</v>
      </c>
      <c r="K2213" s="91">
        <v>12</v>
      </c>
      <c r="L2213" s="91"/>
      <c r="M2213" s="53"/>
      <c r="N2213" s="91"/>
      <c r="O2213" s="91"/>
      <c r="P2213" s="36">
        <v>35</v>
      </c>
      <c r="Q2213" s="36" t="s">
        <v>5040</v>
      </c>
      <c r="R2213" s="44">
        <v>196</v>
      </c>
      <c r="S2213" s="126"/>
      <c r="T2213" s="126" cm="1">
        <f t="array" ref="T2213">_xlfn.IFS(Q2213="始業～就業（8:30～17:15）",R2213*7.75,Q2213="日の入り～日の出",R2213*12,Q2213="その他",S2213)</f>
        <v>1519</v>
      </c>
      <c r="U2213" s="35" t="s">
        <v>4948</v>
      </c>
    </row>
    <row r="2214" spans="1:21" s="7" customFormat="1" ht="15" customHeight="1">
      <c r="A2214" s="91">
        <v>34</v>
      </c>
      <c r="B2214" s="31" t="s">
        <v>5157</v>
      </c>
      <c r="C2214" s="31" t="s">
        <v>5158</v>
      </c>
      <c r="D2214" s="29" t="s">
        <v>1715</v>
      </c>
      <c r="E2214" s="91">
        <v>1</v>
      </c>
      <c r="F2214" s="31" t="s">
        <v>5128</v>
      </c>
      <c r="G2214" s="26" t="s">
        <v>1829</v>
      </c>
      <c r="H2214" s="26" t="s">
        <v>1717</v>
      </c>
      <c r="I2214" s="26" t="s">
        <v>16</v>
      </c>
      <c r="J2214" s="91">
        <v>2</v>
      </c>
      <c r="K2214" s="91">
        <v>2</v>
      </c>
      <c r="L2214" s="91"/>
      <c r="M2214" s="53"/>
      <c r="N2214" s="91"/>
      <c r="O2214" s="91"/>
      <c r="P2214" s="36">
        <v>35</v>
      </c>
      <c r="Q2214" s="36" t="s">
        <v>5040</v>
      </c>
      <c r="R2214" s="44">
        <v>196</v>
      </c>
      <c r="S2214" s="126"/>
      <c r="T2214" s="126" cm="1">
        <f t="array" ref="T2214">_xlfn.IFS(Q2214="始業～就業（8:30～17:15）",R2214*7.75,Q2214="日の入り～日の出",R2214*12,Q2214="その他",S2214)</f>
        <v>1519</v>
      </c>
      <c r="U2214" s="35" t="s">
        <v>252</v>
      </c>
    </row>
    <row r="2215" spans="1:21" s="7" customFormat="1" ht="15" customHeight="1">
      <c r="A2215" s="91">
        <v>34</v>
      </c>
      <c r="B2215" s="31" t="s">
        <v>5157</v>
      </c>
      <c r="C2215" s="31" t="s">
        <v>5158</v>
      </c>
      <c r="D2215" s="29" t="s">
        <v>1715</v>
      </c>
      <c r="E2215" s="91">
        <v>1</v>
      </c>
      <c r="F2215" s="31" t="s">
        <v>5128</v>
      </c>
      <c r="G2215" s="26" t="s">
        <v>1829</v>
      </c>
      <c r="H2215" s="26" t="s">
        <v>1802</v>
      </c>
      <c r="I2215" s="26" t="s">
        <v>16</v>
      </c>
      <c r="J2215" s="91">
        <v>2</v>
      </c>
      <c r="K2215" s="91">
        <v>4</v>
      </c>
      <c r="L2215" s="91"/>
      <c r="M2215" s="53"/>
      <c r="N2215" s="91"/>
      <c r="O2215" s="91"/>
      <c r="P2215" s="36">
        <v>35</v>
      </c>
      <c r="Q2215" s="36" t="s">
        <v>5040</v>
      </c>
      <c r="R2215" s="44">
        <v>196</v>
      </c>
      <c r="S2215" s="126"/>
      <c r="T2215" s="126" cm="1">
        <f t="array" ref="T2215">_xlfn.IFS(Q2215="始業～就業（8:30～17:15）",R2215*7.75,Q2215="日の入り～日の出",R2215*12,Q2215="その他",S2215)</f>
        <v>1519</v>
      </c>
      <c r="U2215" s="35" t="s">
        <v>4948</v>
      </c>
    </row>
    <row r="2216" spans="1:21" s="7" customFormat="1" ht="15" customHeight="1">
      <c r="A2216" s="91">
        <v>34</v>
      </c>
      <c r="B2216" s="31" t="s">
        <v>5157</v>
      </c>
      <c r="C2216" s="31" t="s">
        <v>5158</v>
      </c>
      <c r="D2216" s="29" t="s">
        <v>1715</v>
      </c>
      <c r="E2216" s="91">
        <v>1</v>
      </c>
      <c r="F2216" s="31" t="s">
        <v>5128</v>
      </c>
      <c r="G2216" s="26" t="s">
        <v>1829</v>
      </c>
      <c r="H2216" s="26" t="s">
        <v>1739</v>
      </c>
      <c r="I2216" s="26" t="s">
        <v>16</v>
      </c>
      <c r="J2216" s="91">
        <v>6</v>
      </c>
      <c r="K2216" s="91">
        <v>12</v>
      </c>
      <c r="L2216" s="91"/>
      <c r="M2216" s="53"/>
      <c r="N2216" s="91"/>
      <c r="O2216" s="91"/>
      <c r="P2216" s="36">
        <v>35</v>
      </c>
      <c r="Q2216" s="36" t="s">
        <v>5040</v>
      </c>
      <c r="R2216" s="44">
        <v>196</v>
      </c>
      <c r="S2216" s="126"/>
      <c r="T2216" s="126" cm="1">
        <f t="array" ref="T2216">_xlfn.IFS(Q2216="始業～就業（8:30～17:15）",R2216*7.75,Q2216="日の入り～日の出",R2216*12,Q2216="その他",S2216)</f>
        <v>1519</v>
      </c>
      <c r="U2216" s="35" t="s">
        <v>4948</v>
      </c>
    </row>
    <row r="2217" spans="1:21" s="7" customFormat="1" ht="15" customHeight="1">
      <c r="A2217" s="91">
        <v>34</v>
      </c>
      <c r="B2217" s="31" t="s">
        <v>5157</v>
      </c>
      <c r="C2217" s="31" t="s">
        <v>5158</v>
      </c>
      <c r="D2217" s="29" t="s">
        <v>1715</v>
      </c>
      <c r="E2217" s="91">
        <v>1</v>
      </c>
      <c r="F2217" s="31" t="s">
        <v>5128</v>
      </c>
      <c r="G2217" s="26" t="s">
        <v>1830</v>
      </c>
      <c r="H2217" s="26" t="s">
        <v>1831</v>
      </c>
      <c r="I2217" s="26" t="s">
        <v>16</v>
      </c>
      <c r="J2217" s="91">
        <v>4</v>
      </c>
      <c r="K2217" s="91">
        <v>4</v>
      </c>
      <c r="L2217" s="91"/>
      <c r="M2217" s="53"/>
      <c r="N2217" s="91"/>
      <c r="O2217" s="91"/>
      <c r="P2217" s="36">
        <v>35</v>
      </c>
      <c r="Q2217" s="36" t="s">
        <v>5040</v>
      </c>
      <c r="R2217" s="44">
        <v>196</v>
      </c>
      <c r="S2217" s="126"/>
      <c r="T2217" s="126" cm="1">
        <f t="array" ref="T2217">_xlfn.IFS(Q2217="始業～就業（8:30～17:15）",R2217*7.75,Q2217="日の入り～日の出",R2217*12,Q2217="その他",S2217)</f>
        <v>1519</v>
      </c>
      <c r="U2217" s="35" t="s">
        <v>4948</v>
      </c>
    </row>
    <row r="2218" spans="1:21" s="7" customFormat="1" ht="15" customHeight="1">
      <c r="A2218" s="91">
        <v>34</v>
      </c>
      <c r="B2218" s="31" t="s">
        <v>5157</v>
      </c>
      <c r="C2218" s="31" t="s">
        <v>5158</v>
      </c>
      <c r="D2218" s="29" t="s">
        <v>1715</v>
      </c>
      <c r="E2218" s="91">
        <v>1</v>
      </c>
      <c r="F2218" s="31" t="s">
        <v>5128</v>
      </c>
      <c r="G2218" s="26" t="s">
        <v>1830</v>
      </c>
      <c r="H2218" s="26" t="s">
        <v>10</v>
      </c>
      <c r="I2218" s="26" t="s">
        <v>16</v>
      </c>
      <c r="J2218" s="91">
        <v>2</v>
      </c>
      <c r="K2218" s="91">
        <v>2</v>
      </c>
      <c r="L2218" s="91"/>
      <c r="M2218" s="53"/>
      <c r="N2218" s="91"/>
      <c r="O2218" s="91"/>
      <c r="P2218" s="36">
        <v>35</v>
      </c>
      <c r="Q2218" s="36" t="s">
        <v>5040</v>
      </c>
      <c r="R2218" s="44">
        <v>196</v>
      </c>
      <c r="S2218" s="126"/>
      <c r="T2218" s="126" cm="1">
        <f t="array" ref="T2218">_xlfn.IFS(Q2218="始業～就業（8:30～17:15）",R2218*7.75,Q2218="日の入り～日の出",R2218*12,Q2218="その他",S2218)</f>
        <v>1519</v>
      </c>
      <c r="U2218" s="35" t="s">
        <v>102</v>
      </c>
    </row>
    <row r="2219" spans="1:21" s="7" customFormat="1" ht="15" customHeight="1">
      <c r="A2219" s="91">
        <v>34</v>
      </c>
      <c r="B2219" s="31" t="s">
        <v>5157</v>
      </c>
      <c r="C2219" s="31" t="s">
        <v>5158</v>
      </c>
      <c r="D2219" s="29" t="s">
        <v>1715</v>
      </c>
      <c r="E2219" s="91">
        <v>1</v>
      </c>
      <c r="F2219" s="31" t="s">
        <v>5128</v>
      </c>
      <c r="G2219" s="26" t="s">
        <v>1832</v>
      </c>
      <c r="H2219" s="26" t="s">
        <v>1787</v>
      </c>
      <c r="I2219" s="26" t="s">
        <v>45</v>
      </c>
      <c r="J2219" s="91">
        <v>1</v>
      </c>
      <c r="K2219" s="91">
        <v>2</v>
      </c>
      <c r="L2219" s="91" t="s">
        <v>5020</v>
      </c>
      <c r="M2219" s="53">
        <v>3.6</v>
      </c>
      <c r="N2219" s="91"/>
      <c r="O2219" s="91"/>
      <c r="P2219" s="36">
        <v>46</v>
      </c>
      <c r="Q2219" s="36" t="s">
        <v>5040</v>
      </c>
      <c r="R2219" s="44">
        <v>196</v>
      </c>
      <c r="S2219" s="126"/>
      <c r="T2219" s="126" cm="1">
        <f t="array" ref="T2219">_xlfn.IFS(Q2219="始業～就業（8:30～17:15）",R2219*7.75,Q2219="日の入り～日の出",R2219*12,Q2219="その他",S2219)</f>
        <v>1519</v>
      </c>
      <c r="U2219" s="35" t="s">
        <v>46</v>
      </c>
    </row>
    <row r="2220" spans="1:21" s="7" customFormat="1" ht="15" customHeight="1">
      <c r="A2220" s="91">
        <v>34</v>
      </c>
      <c r="B2220" s="31" t="s">
        <v>5157</v>
      </c>
      <c r="C2220" s="31" t="s">
        <v>5158</v>
      </c>
      <c r="D2220" s="29" t="s">
        <v>1715</v>
      </c>
      <c r="E2220" s="91">
        <v>1</v>
      </c>
      <c r="F2220" s="31" t="s">
        <v>5128</v>
      </c>
      <c r="G2220" s="26" t="s">
        <v>1833</v>
      </c>
      <c r="H2220" s="26" t="s">
        <v>44</v>
      </c>
      <c r="I2220" s="26" t="s">
        <v>45</v>
      </c>
      <c r="J2220" s="91">
        <v>15</v>
      </c>
      <c r="K2220" s="91">
        <v>30</v>
      </c>
      <c r="L2220" s="91" t="s">
        <v>5020</v>
      </c>
      <c r="M2220" s="53">
        <v>3.2</v>
      </c>
      <c r="N2220" s="91"/>
      <c r="O2220" s="91"/>
      <c r="P2220" s="36">
        <v>46</v>
      </c>
      <c r="Q2220" s="36" t="s">
        <v>5040</v>
      </c>
      <c r="R2220" s="44">
        <v>196</v>
      </c>
      <c r="S2220" s="126"/>
      <c r="T2220" s="126" cm="1">
        <f t="array" ref="T2220">_xlfn.IFS(Q2220="始業～就業（8:30～17:15）",R2220*7.75,Q2220="日の入り～日の出",R2220*12,Q2220="その他",S2220)</f>
        <v>1519</v>
      </c>
      <c r="U2220" s="35" t="s">
        <v>46</v>
      </c>
    </row>
    <row r="2221" spans="1:21" s="7" customFormat="1" ht="15" customHeight="1">
      <c r="A2221" s="91">
        <v>34</v>
      </c>
      <c r="B2221" s="31" t="s">
        <v>5157</v>
      </c>
      <c r="C2221" s="31" t="s">
        <v>5158</v>
      </c>
      <c r="D2221" s="29" t="s">
        <v>1715</v>
      </c>
      <c r="E2221" s="91">
        <v>1</v>
      </c>
      <c r="F2221" s="31" t="s">
        <v>5128</v>
      </c>
      <c r="G2221" s="26" t="s">
        <v>1833</v>
      </c>
      <c r="H2221" s="26" t="s">
        <v>1717</v>
      </c>
      <c r="I2221" s="26" t="s">
        <v>45</v>
      </c>
      <c r="J2221" s="91">
        <v>2</v>
      </c>
      <c r="K2221" s="91">
        <v>2</v>
      </c>
      <c r="L2221" s="91"/>
      <c r="M2221" s="53"/>
      <c r="N2221" s="91"/>
      <c r="O2221" s="91"/>
      <c r="P2221" s="36">
        <v>46</v>
      </c>
      <c r="Q2221" s="36" t="s">
        <v>5040</v>
      </c>
      <c r="R2221" s="44">
        <v>196</v>
      </c>
      <c r="S2221" s="126"/>
      <c r="T2221" s="126" cm="1">
        <f t="array" ref="T2221">_xlfn.IFS(Q2221="始業～就業（8:30～17:15）",R2221*7.75,Q2221="日の入り～日の出",R2221*12,Q2221="その他",S2221)</f>
        <v>1519</v>
      </c>
      <c r="U2221" s="35" t="s">
        <v>252</v>
      </c>
    </row>
    <row r="2222" spans="1:21" s="7" customFormat="1" ht="15" customHeight="1">
      <c r="A2222" s="91">
        <v>34</v>
      </c>
      <c r="B2222" s="31" t="s">
        <v>5157</v>
      </c>
      <c r="C2222" s="31" t="s">
        <v>5158</v>
      </c>
      <c r="D2222" s="29" t="s">
        <v>1715</v>
      </c>
      <c r="E2222" s="91">
        <v>1</v>
      </c>
      <c r="F2222" s="31" t="s">
        <v>5128</v>
      </c>
      <c r="G2222" s="26" t="s">
        <v>1834</v>
      </c>
      <c r="H2222" s="26" t="s">
        <v>1758</v>
      </c>
      <c r="I2222" s="26" t="s">
        <v>16</v>
      </c>
      <c r="J2222" s="91">
        <v>3</v>
      </c>
      <c r="K2222" s="91">
        <v>3</v>
      </c>
      <c r="L2222" s="91"/>
      <c r="M2222" s="53"/>
      <c r="N2222" s="91"/>
      <c r="O2222" s="91"/>
      <c r="P2222" s="36">
        <v>35</v>
      </c>
      <c r="Q2222" s="36" t="s">
        <v>5040</v>
      </c>
      <c r="R2222" s="44">
        <v>196</v>
      </c>
      <c r="S2222" s="126"/>
      <c r="T2222" s="126" cm="1">
        <f t="array" ref="T2222">_xlfn.IFS(Q2222="始業～就業（8:30～17:15）",R2222*7.75,Q2222="日の入り～日の出",R2222*12,Q2222="その他",S2222)</f>
        <v>1519</v>
      </c>
      <c r="U2222" s="35" t="s">
        <v>4948</v>
      </c>
    </row>
    <row r="2223" spans="1:21" s="7" customFormat="1" ht="15" customHeight="1">
      <c r="A2223" s="91">
        <v>34</v>
      </c>
      <c r="B2223" s="31" t="s">
        <v>5157</v>
      </c>
      <c r="C2223" s="31" t="s">
        <v>5158</v>
      </c>
      <c r="D2223" s="29" t="s">
        <v>1715</v>
      </c>
      <c r="E2223" s="91">
        <v>1</v>
      </c>
      <c r="F2223" s="31" t="s">
        <v>5128</v>
      </c>
      <c r="G2223" s="26" t="s">
        <v>1834</v>
      </c>
      <c r="H2223" s="26" t="s">
        <v>93</v>
      </c>
      <c r="I2223" s="26" t="s">
        <v>16</v>
      </c>
      <c r="J2223" s="91">
        <v>10</v>
      </c>
      <c r="K2223" s="91">
        <v>10</v>
      </c>
      <c r="L2223" s="91"/>
      <c r="M2223" s="53"/>
      <c r="N2223" s="91"/>
      <c r="O2223" s="91"/>
      <c r="P2223" s="36">
        <v>35</v>
      </c>
      <c r="Q2223" s="36" t="s">
        <v>5040</v>
      </c>
      <c r="R2223" s="44">
        <v>196</v>
      </c>
      <c r="S2223" s="126"/>
      <c r="T2223" s="126" cm="1">
        <f t="array" ref="T2223">_xlfn.IFS(Q2223="始業～就業（8:30～17:15）",R2223*7.75,Q2223="日の入り～日の出",R2223*12,Q2223="その他",S2223)</f>
        <v>1519</v>
      </c>
      <c r="U2223" s="35" t="s">
        <v>4948</v>
      </c>
    </row>
    <row r="2224" spans="1:21" s="7" customFormat="1" ht="15" customHeight="1">
      <c r="A2224" s="91">
        <v>34</v>
      </c>
      <c r="B2224" s="31" t="s">
        <v>5157</v>
      </c>
      <c r="C2224" s="31" t="s">
        <v>5158</v>
      </c>
      <c r="D2224" s="29" t="s">
        <v>1715</v>
      </c>
      <c r="E2224" s="91">
        <v>1</v>
      </c>
      <c r="F2224" s="31" t="s">
        <v>5128</v>
      </c>
      <c r="G2224" s="26" t="s">
        <v>1836</v>
      </c>
      <c r="H2224" s="26" t="s">
        <v>1837</v>
      </c>
      <c r="I2224" s="26" t="s">
        <v>52</v>
      </c>
      <c r="J2224" s="91">
        <v>3</v>
      </c>
      <c r="K2224" s="91">
        <v>3</v>
      </c>
      <c r="L2224" s="91" t="s">
        <v>5020</v>
      </c>
      <c r="M2224" s="53">
        <v>3.6</v>
      </c>
      <c r="N2224" s="91"/>
      <c r="O2224" s="91" t="s">
        <v>5019</v>
      </c>
      <c r="P2224" s="36">
        <v>22</v>
      </c>
      <c r="Q2224" s="36" t="s">
        <v>5040</v>
      </c>
      <c r="R2224" s="44">
        <v>196</v>
      </c>
      <c r="S2224" s="126"/>
      <c r="T2224" s="126" cm="1">
        <f t="array" ref="T2224">_xlfn.IFS(Q2224="始業～就業（8:30～17:15）",R2224*7.75,Q2224="日の入り～日の出",R2224*12,Q2224="その他",S2224)</f>
        <v>1519</v>
      </c>
      <c r="U2224" s="35" t="s">
        <v>4954</v>
      </c>
    </row>
    <row r="2225" spans="1:21" s="7" customFormat="1" ht="15" customHeight="1">
      <c r="A2225" s="91">
        <v>34</v>
      </c>
      <c r="B2225" s="31" t="s">
        <v>5157</v>
      </c>
      <c r="C2225" s="31" t="s">
        <v>5158</v>
      </c>
      <c r="D2225" s="29" t="s">
        <v>1715</v>
      </c>
      <c r="E2225" s="91">
        <v>1</v>
      </c>
      <c r="F2225" s="31" t="s">
        <v>128</v>
      </c>
      <c r="G2225" s="26" t="s">
        <v>1838</v>
      </c>
      <c r="H2225" s="26" t="s">
        <v>1839</v>
      </c>
      <c r="I2225" s="26" t="s">
        <v>16</v>
      </c>
      <c r="J2225" s="91">
        <v>2</v>
      </c>
      <c r="K2225" s="91">
        <v>2</v>
      </c>
      <c r="L2225" s="91" t="s">
        <v>5020</v>
      </c>
      <c r="M2225" s="53">
        <v>3.2</v>
      </c>
      <c r="N2225" s="91"/>
      <c r="O2225" s="91"/>
      <c r="P2225" s="36">
        <v>35</v>
      </c>
      <c r="Q2225" s="36" t="s">
        <v>5040</v>
      </c>
      <c r="R2225" s="44">
        <v>86</v>
      </c>
      <c r="S2225" s="126"/>
      <c r="T2225" s="126" cm="1">
        <f t="array" ref="T2225">_xlfn.IFS(Q2225="始業～就業（8:30～17:15）",R2225*7.75,Q2225="日の入り～日の出",R2225*12,Q2225="その他",S2225)</f>
        <v>666.5</v>
      </c>
      <c r="U2225" s="35" t="s">
        <v>4948</v>
      </c>
    </row>
    <row r="2226" spans="1:21" s="7" customFormat="1" ht="15" customHeight="1">
      <c r="A2226" s="91">
        <v>34</v>
      </c>
      <c r="B2226" s="31" t="s">
        <v>5157</v>
      </c>
      <c r="C2226" s="31" t="s">
        <v>5158</v>
      </c>
      <c r="D2226" s="29" t="s">
        <v>1715</v>
      </c>
      <c r="E2226" s="91">
        <v>1</v>
      </c>
      <c r="F2226" s="31" t="s">
        <v>128</v>
      </c>
      <c r="G2226" s="26" t="s">
        <v>1840</v>
      </c>
      <c r="H2226" s="26" t="s">
        <v>10</v>
      </c>
      <c r="I2226" s="26" t="s">
        <v>52</v>
      </c>
      <c r="J2226" s="91">
        <v>2</v>
      </c>
      <c r="K2226" s="91">
        <v>2</v>
      </c>
      <c r="L2226" s="91"/>
      <c r="M2226" s="53"/>
      <c r="N2226" s="91"/>
      <c r="O2226" s="91" t="s">
        <v>5019</v>
      </c>
      <c r="P2226" s="36">
        <v>22</v>
      </c>
      <c r="Q2226" s="36" t="s">
        <v>395</v>
      </c>
      <c r="R2226" s="44"/>
      <c r="S2226" s="126">
        <v>238</v>
      </c>
      <c r="T2226" s="126" cm="1">
        <f t="array" ref="T2226">_xlfn.IFS(Q2226="始業～就業（8:30～17:15）",R2226*7.75,Q2226="日の入り～日の出",R2226*12,Q2226="その他",S2226)</f>
        <v>238</v>
      </c>
      <c r="U2226" s="35" t="s">
        <v>131</v>
      </c>
    </row>
    <row r="2227" spans="1:21" s="7" customFormat="1" ht="15" customHeight="1">
      <c r="A2227" s="91">
        <v>34</v>
      </c>
      <c r="B2227" s="31" t="s">
        <v>5157</v>
      </c>
      <c r="C2227" s="31" t="s">
        <v>5158</v>
      </c>
      <c r="D2227" s="29" t="s">
        <v>1715</v>
      </c>
      <c r="E2227" s="91">
        <v>1</v>
      </c>
      <c r="F2227" s="31" t="s">
        <v>128</v>
      </c>
      <c r="G2227" s="26" t="s">
        <v>1840</v>
      </c>
      <c r="H2227" s="26" t="s">
        <v>1841</v>
      </c>
      <c r="I2227" s="26" t="s">
        <v>16</v>
      </c>
      <c r="J2227" s="91">
        <v>3</v>
      </c>
      <c r="K2227" s="91">
        <v>3</v>
      </c>
      <c r="L2227" s="91"/>
      <c r="M2227" s="53"/>
      <c r="N2227" s="91"/>
      <c r="O2227" s="91"/>
      <c r="P2227" s="36">
        <v>35</v>
      </c>
      <c r="Q2227" s="36" t="s">
        <v>395</v>
      </c>
      <c r="R2227" s="44"/>
      <c r="S2227" s="126">
        <v>238</v>
      </c>
      <c r="T2227" s="126" cm="1">
        <f t="array" ref="T2227">_xlfn.IFS(Q2227="始業～就業（8:30～17:15）",R2227*7.75,Q2227="日の入り～日の出",R2227*12,Q2227="その他",S2227)</f>
        <v>238</v>
      </c>
      <c r="U2227" s="35" t="s">
        <v>4948</v>
      </c>
    </row>
    <row r="2228" spans="1:21" s="7" customFormat="1" ht="15" customHeight="1">
      <c r="A2228" s="91">
        <v>34</v>
      </c>
      <c r="B2228" s="31" t="s">
        <v>5157</v>
      </c>
      <c r="C2228" s="31" t="s">
        <v>5158</v>
      </c>
      <c r="D2228" s="29" t="s">
        <v>1715</v>
      </c>
      <c r="E2228" s="91">
        <v>1</v>
      </c>
      <c r="F2228" s="31" t="s">
        <v>5264</v>
      </c>
      <c r="G2228" s="26" t="s">
        <v>1842</v>
      </c>
      <c r="H2228" s="26" t="s">
        <v>57</v>
      </c>
      <c r="I2228" s="26" t="s">
        <v>45</v>
      </c>
      <c r="J2228" s="91">
        <v>1</v>
      </c>
      <c r="K2228" s="91">
        <v>1</v>
      </c>
      <c r="L2228" s="91"/>
      <c r="M2228" s="53"/>
      <c r="N2228" s="91"/>
      <c r="O2228" s="91"/>
      <c r="P2228" s="36">
        <v>46</v>
      </c>
      <c r="Q2228" s="36" t="s">
        <v>395</v>
      </c>
      <c r="R2228" s="44"/>
      <c r="S2228" s="126">
        <v>1067</v>
      </c>
      <c r="T2228" s="126" cm="1">
        <f t="array" ref="T2228">_xlfn.IFS(Q2228="始業～就業（8:30～17:15）",R2228*7.75,Q2228="日の入り～日の出",R2228*12,Q2228="その他",S2228)</f>
        <v>1067</v>
      </c>
      <c r="U2228" s="35" t="s">
        <v>46</v>
      </c>
    </row>
    <row r="2229" spans="1:21" s="7" customFormat="1" ht="15" customHeight="1">
      <c r="A2229" s="91">
        <v>34</v>
      </c>
      <c r="B2229" s="31" t="s">
        <v>5157</v>
      </c>
      <c r="C2229" s="31" t="s">
        <v>5158</v>
      </c>
      <c r="D2229" s="29" t="s">
        <v>1715</v>
      </c>
      <c r="E2229" s="91">
        <v>1</v>
      </c>
      <c r="F2229" s="31" t="s">
        <v>5264</v>
      </c>
      <c r="G2229" s="26" t="s">
        <v>1843</v>
      </c>
      <c r="H2229" s="26" t="s">
        <v>1844</v>
      </c>
      <c r="I2229" s="26" t="s">
        <v>52</v>
      </c>
      <c r="J2229" s="91">
        <v>1</v>
      </c>
      <c r="K2229" s="91">
        <v>4</v>
      </c>
      <c r="L2229" s="91"/>
      <c r="M2229" s="53"/>
      <c r="N2229" s="91"/>
      <c r="O2229" s="91"/>
      <c r="P2229" s="36">
        <v>22</v>
      </c>
      <c r="Q2229" s="36" t="s">
        <v>395</v>
      </c>
      <c r="R2229" s="44"/>
      <c r="S2229" s="126">
        <v>390</v>
      </c>
      <c r="T2229" s="126" cm="1">
        <f t="array" ref="T2229">_xlfn.IFS(Q2229="始業～就業（8:30～17:15）",R2229*7.75,Q2229="日の入り～日の出",R2229*12,Q2229="その他",S2229)</f>
        <v>390</v>
      </c>
      <c r="U2229" s="35" t="s">
        <v>51</v>
      </c>
    </row>
    <row r="2230" spans="1:21" s="7" customFormat="1" ht="15" customHeight="1">
      <c r="A2230" s="91">
        <v>34</v>
      </c>
      <c r="B2230" s="31" t="s">
        <v>5157</v>
      </c>
      <c r="C2230" s="31" t="s">
        <v>5158</v>
      </c>
      <c r="D2230" s="29" t="s">
        <v>1715</v>
      </c>
      <c r="E2230" s="91">
        <v>1</v>
      </c>
      <c r="F2230" s="31" t="s">
        <v>5264</v>
      </c>
      <c r="G2230" s="26" t="s">
        <v>303</v>
      </c>
      <c r="H2230" s="26" t="s">
        <v>1845</v>
      </c>
      <c r="I2230" s="26" t="s">
        <v>415</v>
      </c>
      <c r="J2230" s="91">
        <v>1</v>
      </c>
      <c r="K2230" s="91">
        <v>1</v>
      </c>
      <c r="L2230" s="91"/>
      <c r="M2230" s="53"/>
      <c r="N2230" s="91"/>
      <c r="O2230" s="91"/>
      <c r="P2230" s="36">
        <v>54</v>
      </c>
      <c r="Q2230" s="36" t="s">
        <v>395</v>
      </c>
      <c r="R2230" s="44"/>
      <c r="S2230" s="126">
        <v>195</v>
      </c>
      <c r="T2230" s="126" cm="1">
        <f t="array" ref="T2230">_xlfn.IFS(Q2230="始業～就業（8:30～17:15）",R2230*7.75,Q2230="日の入り～日の出",R2230*12,Q2230="その他",S2230)</f>
        <v>195</v>
      </c>
      <c r="U2230" s="35" t="s">
        <v>320</v>
      </c>
    </row>
    <row r="2231" spans="1:21" s="7" customFormat="1" ht="15" customHeight="1">
      <c r="A2231" s="91">
        <v>34</v>
      </c>
      <c r="B2231" s="31" t="s">
        <v>5157</v>
      </c>
      <c r="C2231" s="31" t="s">
        <v>5158</v>
      </c>
      <c r="D2231" s="29" t="s">
        <v>1715</v>
      </c>
      <c r="E2231" s="91">
        <v>1</v>
      </c>
      <c r="F2231" s="31" t="s">
        <v>5264</v>
      </c>
      <c r="G2231" s="26" t="s">
        <v>1846</v>
      </c>
      <c r="H2231" s="26" t="s">
        <v>1791</v>
      </c>
      <c r="I2231" s="26" t="s">
        <v>45</v>
      </c>
      <c r="J2231" s="91">
        <v>4</v>
      </c>
      <c r="K2231" s="91">
        <v>4</v>
      </c>
      <c r="L2231" s="91"/>
      <c r="M2231" s="53"/>
      <c r="N2231" s="91"/>
      <c r="O2231" s="91" t="s">
        <v>5019</v>
      </c>
      <c r="P2231" s="36">
        <v>46</v>
      </c>
      <c r="Q2231" s="36" t="s">
        <v>395</v>
      </c>
      <c r="R2231" s="44"/>
      <c r="S2231" s="126">
        <v>1067</v>
      </c>
      <c r="T2231" s="126" cm="1">
        <f t="array" ref="T2231">_xlfn.IFS(Q2231="始業～就業（8:30～17:15）",R2231*7.75,Q2231="日の入り～日の出",R2231*12,Q2231="その他",S2231)</f>
        <v>1067</v>
      </c>
      <c r="U2231" s="35" t="s">
        <v>127</v>
      </c>
    </row>
    <row r="2232" spans="1:21" s="7" customFormat="1" ht="15" customHeight="1">
      <c r="A2232" s="91">
        <v>34</v>
      </c>
      <c r="B2232" s="31" t="s">
        <v>5157</v>
      </c>
      <c r="C2232" s="31" t="s">
        <v>5158</v>
      </c>
      <c r="D2232" s="29" t="s">
        <v>1715</v>
      </c>
      <c r="E2232" s="91">
        <v>1</v>
      </c>
      <c r="F2232" s="31" t="s">
        <v>5264</v>
      </c>
      <c r="G2232" s="26" t="s">
        <v>1846</v>
      </c>
      <c r="H2232" s="26" t="s">
        <v>1847</v>
      </c>
      <c r="I2232" s="26" t="s">
        <v>45</v>
      </c>
      <c r="J2232" s="91">
        <v>8</v>
      </c>
      <c r="K2232" s="91">
        <v>16</v>
      </c>
      <c r="L2232" s="91"/>
      <c r="M2232" s="53"/>
      <c r="N2232" s="91"/>
      <c r="O2232" s="91" t="s">
        <v>5019</v>
      </c>
      <c r="P2232" s="36">
        <v>46</v>
      </c>
      <c r="Q2232" s="36" t="s">
        <v>395</v>
      </c>
      <c r="R2232" s="44"/>
      <c r="S2232" s="126">
        <v>1067</v>
      </c>
      <c r="T2232" s="126" cm="1">
        <f t="array" ref="T2232">_xlfn.IFS(Q2232="始業～就業（8:30～17:15）",R2232*7.75,Q2232="日の入り～日の出",R2232*12,Q2232="その他",S2232)</f>
        <v>1067</v>
      </c>
      <c r="U2232" s="35" t="s">
        <v>369</v>
      </c>
    </row>
    <row r="2233" spans="1:21" s="7" customFormat="1" ht="15" customHeight="1">
      <c r="A2233" s="91">
        <v>34</v>
      </c>
      <c r="B2233" s="31" t="s">
        <v>5157</v>
      </c>
      <c r="C2233" s="31" t="s">
        <v>5158</v>
      </c>
      <c r="D2233" s="29" t="s">
        <v>1715</v>
      </c>
      <c r="E2233" s="91">
        <v>1</v>
      </c>
      <c r="F2233" s="31" t="s">
        <v>5264</v>
      </c>
      <c r="G2233" s="26" t="s">
        <v>1846</v>
      </c>
      <c r="H2233" s="26" t="s">
        <v>55</v>
      </c>
      <c r="I2233" s="26" t="s">
        <v>52</v>
      </c>
      <c r="J2233" s="91">
        <v>1</v>
      </c>
      <c r="K2233" s="91">
        <v>1</v>
      </c>
      <c r="L2233" s="91"/>
      <c r="M2233" s="53"/>
      <c r="N2233" s="91"/>
      <c r="O2233" s="91"/>
      <c r="P2233" s="36">
        <v>22</v>
      </c>
      <c r="Q2233" s="36" t="s">
        <v>395</v>
      </c>
      <c r="R2233" s="44"/>
      <c r="S2233" s="126">
        <v>1067</v>
      </c>
      <c r="T2233" s="126" cm="1">
        <f t="array" ref="T2233">_xlfn.IFS(Q2233="始業～就業（8:30～17:15）",R2233*7.75,Q2233="日の入り～日の出",R2233*12,Q2233="その他",S2233)</f>
        <v>1067</v>
      </c>
      <c r="U2233" s="35" t="s">
        <v>51</v>
      </c>
    </row>
    <row r="2234" spans="1:21" s="7" customFormat="1" ht="15" customHeight="1">
      <c r="A2234" s="91">
        <v>34</v>
      </c>
      <c r="B2234" s="31" t="s">
        <v>5157</v>
      </c>
      <c r="C2234" s="31" t="s">
        <v>5158</v>
      </c>
      <c r="D2234" s="29" t="s">
        <v>1715</v>
      </c>
      <c r="E2234" s="91">
        <v>1</v>
      </c>
      <c r="F2234" s="31" t="s">
        <v>5264</v>
      </c>
      <c r="G2234" s="26" t="s">
        <v>1848</v>
      </c>
      <c r="H2234" s="26" t="s">
        <v>1849</v>
      </c>
      <c r="I2234" s="26" t="s">
        <v>101</v>
      </c>
      <c r="J2234" s="91">
        <v>20</v>
      </c>
      <c r="K2234" s="91">
        <v>60</v>
      </c>
      <c r="L2234" s="91"/>
      <c r="M2234" s="53"/>
      <c r="N2234" s="91"/>
      <c r="O2234" s="91"/>
      <c r="P2234" s="36">
        <v>36</v>
      </c>
      <c r="Q2234" s="36" t="s">
        <v>395</v>
      </c>
      <c r="R2234" s="44"/>
      <c r="S2234" s="126">
        <v>1950</v>
      </c>
      <c r="T2234" s="126" cm="1">
        <f t="array" ref="T2234">_xlfn.IFS(Q2234="始業～就業（8:30～17:15）",R2234*7.75,Q2234="日の入り～日の出",R2234*12,Q2234="その他",S2234)</f>
        <v>1950</v>
      </c>
      <c r="U2234" s="35" t="s">
        <v>381</v>
      </c>
    </row>
    <row r="2235" spans="1:21" s="7" customFormat="1" ht="15" customHeight="1">
      <c r="A2235" s="91">
        <v>34</v>
      </c>
      <c r="B2235" s="31" t="s">
        <v>5157</v>
      </c>
      <c r="C2235" s="31" t="s">
        <v>5158</v>
      </c>
      <c r="D2235" s="29" t="s">
        <v>1715</v>
      </c>
      <c r="E2235" s="91">
        <v>1</v>
      </c>
      <c r="F2235" s="31" t="s">
        <v>5264</v>
      </c>
      <c r="G2235" s="26" t="s">
        <v>1872</v>
      </c>
      <c r="H2235" s="26" t="s">
        <v>57</v>
      </c>
      <c r="I2235" s="26" t="s">
        <v>45</v>
      </c>
      <c r="J2235" s="91">
        <v>1</v>
      </c>
      <c r="K2235" s="91">
        <v>1</v>
      </c>
      <c r="L2235" s="91"/>
      <c r="M2235" s="53"/>
      <c r="N2235" s="91"/>
      <c r="O2235" s="91"/>
      <c r="P2235" s="36">
        <v>46</v>
      </c>
      <c r="Q2235" s="36" t="s">
        <v>395</v>
      </c>
      <c r="R2235" s="44"/>
      <c r="S2235" s="126">
        <v>1</v>
      </c>
      <c r="T2235" s="126" cm="1">
        <f t="array" ref="T2235">_xlfn.IFS(Q2235="始業～就業（8:30～17:15）",R2235*7.75,Q2235="日の入り～日の出",R2235*12,Q2235="その他",S2235)</f>
        <v>1</v>
      </c>
      <c r="U2235" s="35" t="s">
        <v>46</v>
      </c>
    </row>
    <row r="2236" spans="1:21" s="7" customFormat="1" ht="15" customHeight="1">
      <c r="A2236" s="91">
        <v>34</v>
      </c>
      <c r="B2236" s="31" t="s">
        <v>5157</v>
      </c>
      <c r="C2236" s="31" t="s">
        <v>5158</v>
      </c>
      <c r="D2236" s="29" t="s">
        <v>1715</v>
      </c>
      <c r="E2236" s="91">
        <v>1</v>
      </c>
      <c r="F2236" s="31" t="s">
        <v>5264</v>
      </c>
      <c r="G2236" s="26" t="s">
        <v>1873</v>
      </c>
      <c r="H2236" s="26" t="s">
        <v>119</v>
      </c>
      <c r="I2236" s="26" t="s">
        <v>45</v>
      </c>
      <c r="J2236" s="91">
        <v>4</v>
      </c>
      <c r="K2236" s="91">
        <v>8</v>
      </c>
      <c r="L2236" s="91"/>
      <c r="M2236" s="53"/>
      <c r="N2236" s="91"/>
      <c r="O2236" s="91"/>
      <c r="P2236" s="36">
        <v>46</v>
      </c>
      <c r="Q2236" s="36" t="s">
        <v>395</v>
      </c>
      <c r="R2236" s="44"/>
      <c r="S2236" s="126">
        <v>780</v>
      </c>
      <c r="T2236" s="126" cm="1">
        <f t="array" ref="T2236">_xlfn.IFS(Q2236="始業～就業（8:30～17:15）",R2236*7.75,Q2236="日の入り～日の出",R2236*12,Q2236="その他",S2236)</f>
        <v>780</v>
      </c>
      <c r="U2236" s="35" t="s">
        <v>46</v>
      </c>
    </row>
    <row r="2237" spans="1:21" s="7" customFormat="1" ht="15" customHeight="1">
      <c r="A2237" s="91">
        <v>34</v>
      </c>
      <c r="B2237" s="31" t="s">
        <v>5157</v>
      </c>
      <c r="C2237" s="31" t="s">
        <v>5158</v>
      </c>
      <c r="D2237" s="29" t="s">
        <v>1715</v>
      </c>
      <c r="E2237" s="91">
        <v>1</v>
      </c>
      <c r="F2237" s="31" t="s">
        <v>5264</v>
      </c>
      <c r="G2237" s="26" t="s">
        <v>1874</v>
      </c>
      <c r="H2237" s="26" t="s">
        <v>1849</v>
      </c>
      <c r="I2237" s="26" t="s">
        <v>101</v>
      </c>
      <c r="J2237" s="91">
        <v>4</v>
      </c>
      <c r="K2237" s="91">
        <v>12</v>
      </c>
      <c r="L2237" s="91"/>
      <c r="M2237" s="53"/>
      <c r="N2237" s="91"/>
      <c r="O2237" s="91"/>
      <c r="P2237" s="36">
        <v>36</v>
      </c>
      <c r="Q2237" s="36" t="s">
        <v>395</v>
      </c>
      <c r="R2237" s="44"/>
      <c r="S2237" s="126">
        <v>84</v>
      </c>
      <c r="T2237" s="126" cm="1">
        <f t="array" ref="T2237">_xlfn.IFS(Q2237="始業～就業（8:30～17:15）",R2237*7.75,Q2237="日の入り～日の出",R2237*12,Q2237="その他",S2237)</f>
        <v>84</v>
      </c>
      <c r="U2237" s="35" t="s">
        <v>381</v>
      </c>
    </row>
    <row r="2238" spans="1:21" s="7" customFormat="1" ht="15" customHeight="1">
      <c r="A2238" s="91">
        <v>34</v>
      </c>
      <c r="B2238" s="31" t="s">
        <v>5157</v>
      </c>
      <c r="C2238" s="31" t="s">
        <v>5158</v>
      </c>
      <c r="D2238" s="29" t="s">
        <v>1715</v>
      </c>
      <c r="E2238" s="91">
        <v>1</v>
      </c>
      <c r="F2238" s="31" t="s">
        <v>5264</v>
      </c>
      <c r="G2238" s="26" t="s">
        <v>1875</v>
      </c>
      <c r="H2238" s="26" t="s">
        <v>1851</v>
      </c>
      <c r="I2238" s="26" t="s">
        <v>52</v>
      </c>
      <c r="J2238" s="91">
        <v>1</v>
      </c>
      <c r="K2238" s="91">
        <v>5</v>
      </c>
      <c r="L2238" s="91"/>
      <c r="M2238" s="53"/>
      <c r="N2238" s="91"/>
      <c r="O2238" s="91"/>
      <c r="P2238" s="36">
        <v>22</v>
      </c>
      <c r="Q2238" s="36" t="s">
        <v>395</v>
      </c>
      <c r="R2238" s="44"/>
      <c r="S2238" s="126">
        <v>780</v>
      </c>
      <c r="T2238" s="126" cm="1">
        <f t="array" ref="T2238">_xlfn.IFS(Q2238="始業～就業（8:30～17:15）",R2238*7.75,Q2238="日の入り～日の出",R2238*12,Q2238="その他",S2238)</f>
        <v>780</v>
      </c>
      <c r="U2238" s="35" t="s">
        <v>25</v>
      </c>
    </row>
    <row r="2239" spans="1:21" s="7" customFormat="1" ht="15" customHeight="1">
      <c r="A2239" s="91">
        <v>34</v>
      </c>
      <c r="B2239" s="31" t="s">
        <v>5157</v>
      </c>
      <c r="C2239" s="31" t="s">
        <v>5158</v>
      </c>
      <c r="D2239" s="29" t="s">
        <v>1715</v>
      </c>
      <c r="E2239" s="91">
        <v>1</v>
      </c>
      <c r="F2239" s="31" t="s">
        <v>5264</v>
      </c>
      <c r="G2239" s="26" t="s">
        <v>1875</v>
      </c>
      <c r="H2239" s="26" t="s">
        <v>1845</v>
      </c>
      <c r="I2239" s="26" t="s">
        <v>415</v>
      </c>
      <c r="J2239" s="91">
        <v>1</v>
      </c>
      <c r="K2239" s="91">
        <v>1</v>
      </c>
      <c r="L2239" s="91"/>
      <c r="M2239" s="53"/>
      <c r="N2239" s="91"/>
      <c r="O2239" s="91"/>
      <c r="P2239" s="36">
        <v>54</v>
      </c>
      <c r="Q2239" s="36" t="s">
        <v>395</v>
      </c>
      <c r="R2239" s="44"/>
      <c r="S2239" s="126">
        <v>663</v>
      </c>
      <c r="T2239" s="126" cm="1">
        <f t="array" ref="T2239">_xlfn.IFS(Q2239="始業～就業（8:30～17:15）",R2239*7.75,Q2239="日の入り～日の出",R2239*12,Q2239="その他",S2239)</f>
        <v>663</v>
      </c>
      <c r="U2239" s="35" t="s">
        <v>320</v>
      </c>
    </row>
    <row r="2240" spans="1:21" s="7" customFormat="1" ht="15" customHeight="1">
      <c r="A2240" s="91">
        <v>34</v>
      </c>
      <c r="B2240" s="31" t="s">
        <v>5157</v>
      </c>
      <c r="C2240" s="31" t="s">
        <v>5158</v>
      </c>
      <c r="D2240" s="29" t="s">
        <v>1715</v>
      </c>
      <c r="E2240" s="91">
        <v>1</v>
      </c>
      <c r="F2240" s="31" t="s">
        <v>5264</v>
      </c>
      <c r="G2240" s="26" t="s">
        <v>1875</v>
      </c>
      <c r="H2240" s="26" t="s">
        <v>265</v>
      </c>
      <c r="I2240" s="26" t="s">
        <v>175</v>
      </c>
      <c r="J2240" s="91">
        <v>1</v>
      </c>
      <c r="K2240" s="91">
        <v>1</v>
      </c>
      <c r="L2240" s="91"/>
      <c r="M2240" s="53"/>
      <c r="N2240" s="91"/>
      <c r="O2240" s="91"/>
      <c r="P2240" s="36">
        <v>15</v>
      </c>
      <c r="Q2240" s="36" t="s">
        <v>395</v>
      </c>
      <c r="R2240" s="44"/>
      <c r="S2240" s="126">
        <v>20</v>
      </c>
      <c r="T2240" s="126" cm="1">
        <f t="array" ref="T2240">_xlfn.IFS(Q2240="始業～就業（8:30～17:15）",R2240*7.75,Q2240="日の入り～日の出",R2240*12,Q2240="その他",S2240)</f>
        <v>20</v>
      </c>
      <c r="U2240" s="35" t="s">
        <v>235</v>
      </c>
    </row>
    <row r="2241" spans="1:21" s="7" customFormat="1" ht="15" customHeight="1">
      <c r="A2241" s="91">
        <v>34</v>
      </c>
      <c r="B2241" s="31" t="s">
        <v>5157</v>
      </c>
      <c r="C2241" s="31" t="s">
        <v>5158</v>
      </c>
      <c r="D2241" s="29" t="s">
        <v>1715</v>
      </c>
      <c r="E2241" s="91">
        <v>1</v>
      </c>
      <c r="F2241" s="31" t="s">
        <v>5264</v>
      </c>
      <c r="G2241" s="26" t="s">
        <v>1876</v>
      </c>
      <c r="H2241" s="26" t="s">
        <v>1851</v>
      </c>
      <c r="I2241" s="26" t="s">
        <v>52</v>
      </c>
      <c r="J2241" s="91">
        <v>1</v>
      </c>
      <c r="K2241" s="91">
        <v>5</v>
      </c>
      <c r="L2241" s="91"/>
      <c r="M2241" s="53"/>
      <c r="N2241" s="91"/>
      <c r="O2241" s="91"/>
      <c r="P2241" s="36">
        <v>22</v>
      </c>
      <c r="Q2241" s="36" t="s">
        <v>395</v>
      </c>
      <c r="R2241" s="44"/>
      <c r="S2241" s="126">
        <v>156</v>
      </c>
      <c r="T2241" s="126" cm="1">
        <f t="array" ref="T2241">_xlfn.IFS(Q2241="始業～就業（8:30～17:15）",R2241*7.75,Q2241="日の入り～日の出",R2241*12,Q2241="その他",S2241)</f>
        <v>156</v>
      </c>
      <c r="U2241" s="35" t="s">
        <v>51</v>
      </c>
    </row>
    <row r="2242" spans="1:21" s="7" customFormat="1" ht="15" customHeight="1">
      <c r="A2242" s="91">
        <v>34</v>
      </c>
      <c r="B2242" s="31" t="s">
        <v>5157</v>
      </c>
      <c r="C2242" s="31" t="s">
        <v>5158</v>
      </c>
      <c r="D2242" s="29" t="s">
        <v>1715</v>
      </c>
      <c r="E2242" s="91">
        <v>1</v>
      </c>
      <c r="F2242" s="31" t="s">
        <v>5264</v>
      </c>
      <c r="G2242" s="26" t="s">
        <v>1877</v>
      </c>
      <c r="H2242" s="26" t="s">
        <v>1856</v>
      </c>
      <c r="I2242" s="26" t="s">
        <v>45</v>
      </c>
      <c r="J2242" s="91">
        <v>2</v>
      </c>
      <c r="K2242" s="91">
        <v>2</v>
      </c>
      <c r="L2242" s="91"/>
      <c r="M2242" s="53"/>
      <c r="N2242" s="91"/>
      <c r="O2242" s="91" t="s">
        <v>5019</v>
      </c>
      <c r="P2242" s="36">
        <v>46</v>
      </c>
      <c r="Q2242" s="36" t="s">
        <v>395</v>
      </c>
      <c r="R2242" s="44"/>
      <c r="S2242" s="126">
        <v>195</v>
      </c>
      <c r="T2242" s="126" cm="1">
        <f t="array" ref="T2242">_xlfn.IFS(Q2242="始業～就業（8:30～17:15）",R2242*7.75,Q2242="日の入り～日の出",R2242*12,Q2242="その他",S2242)</f>
        <v>195</v>
      </c>
      <c r="U2242" s="35" t="s">
        <v>292</v>
      </c>
    </row>
    <row r="2243" spans="1:21" s="7" customFormat="1" ht="15" customHeight="1">
      <c r="A2243" s="91">
        <v>34</v>
      </c>
      <c r="B2243" s="31" t="s">
        <v>5157</v>
      </c>
      <c r="C2243" s="31" t="s">
        <v>5158</v>
      </c>
      <c r="D2243" s="29" t="s">
        <v>1715</v>
      </c>
      <c r="E2243" s="91">
        <v>1</v>
      </c>
      <c r="F2243" s="31" t="s">
        <v>5264</v>
      </c>
      <c r="G2243" s="26" t="s">
        <v>1877</v>
      </c>
      <c r="H2243" s="26" t="s">
        <v>55</v>
      </c>
      <c r="I2243" s="26" t="s">
        <v>52</v>
      </c>
      <c r="J2243" s="91">
        <v>1</v>
      </c>
      <c r="K2243" s="91">
        <v>1</v>
      </c>
      <c r="L2243" s="91"/>
      <c r="M2243" s="53"/>
      <c r="N2243" s="91"/>
      <c r="O2243" s="91"/>
      <c r="P2243" s="36">
        <v>22</v>
      </c>
      <c r="Q2243" s="36" t="s">
        <v>395</v>
      </c>
      <c r="R2243" s="44"/>
      <c r="S2243" s="126">
        <v>1</v>
      </c>
      <c r="T2243" s="126" cm="1">
        <f t="array" ref="T2243">_xlfn.IFS(Q2243="始業～就業（8:30～17:15）",R2243*7.75,Q2243="日の入り～日の出",R2243*12,Q2243="その他",S2243)</f>
        <v>1</v>
      </c>
      <c r="U2243" s="35" t="s">
        <v>51</v>
      </c>
    </row>
    <row r="2244" spans="1:21" s="7" customFormat="1" ht="15" customHeight="1">
      <c r="A2244" s="91">
        <v>34</v>
      </c>
      <c r="B2244" s="31" t="s">
        <v>5157</v>
      </c>
      <c r="C2244" s="31" t="s">
        <v>5158</v>
      </c>
      <c r="D2244" s="29" t="s">
        <v>1715</v>
      </c>
      <c r="E2244" s="91">
        <v>1</v>
      </c>
      <c r="F2244" s="31" t="s">
        <v>5264</v>
      </c>
      <c r="G2244" s="26" t="s">
        <v>1878</v>
      </c>
      <c r="H2244" s="26" t="s">
        <v>1851</v>
      </c>
      <c r="I2244" s="26" t="s">
        <v>52</v>
      </c>
      <c r="J2244" s="91">
        <v>1</v>
      </c>
      <c r="K2244" s="91">
        <v>5</v>
      </c>
      <c r="L2244" s="91"/>
      <c r="M2244" s="53"/>
      <c r="N2244" s="91"/>
      <c r="O2244" s="91"/>
      <c r="P2244" s="36">
        <v>22</v>
      </c>
      <c r="Q2244" s="36" t="s">
        <v>395</v>
      </c>
      <c r="R2244" s="44"/>
      <c r="S2244" s="126">
        <v>117</v>
      </c>
      <c r="T2244" s="126" cm="1">
        <f t="array" ref="T2244">_xlfn.IFS(Q2244="始業～就業（8:30～17:15）",R2244*7.75,Q2244="日の入り～日の出",R2244*12,Q2244="その他",S2244)</f>
        <v>117</v>
      </c>
      <c r="U2244" s="35" t="s">
        <v>51</v>
      </c>
    </row>
    <row r="2245" spans="1:21" s="7" customFormat="1" ht="15" customHeight="1">
      <c r="A2245" s="91">
        <v>34</v>
      </c>
      <c r="B2245" s="31" t="s">
        <v>5157</v>
      </c>
      <c r="C2245" s="31" t="s">
        <v>5158</v>
      </c>
      <c r="D2245" s="29" t="s">
        <v>1715</v>
      </c>
      <c r="E2245" s="91">
        <v>1</v>
      </c>
      <c r="F2245" s="31" t="s">
        <v>5264</v>
      </c>
      <c r="G2245" s="26" t="s">
        <v>1879</v>
      </c>
      <c r="H2245" s="26" t="s">
        <v>1849</v>
      </c>
      <c r="I2245" s="26" t="s">
        <v>101</v>
      </c>
      <c r="J2245" s="91">
        <v>8</v>
      </c>
      <c r="K2245" s="91">
        <v>24</v>
      </c>
      <c r="L2245" s="91"/>
      <c r="M2245" s="53"/>
      <c r="N2245" s="91"/>
      <c r="O2245" s="91"/>
      <c r="P2245" s="36">
        <v>36</v>
      </c>
      <c r="Q2245" s="36" t="s">
        <v>395</v>
      </c>
      <c r="R2245" s="44"/>
      <c r="S2245" s="126">
        <v>312</v>
      </c>
      <c r="T2245" s="126" cm="1">
        <f t="array" ref="T2245">_xlfn.IFS(Q2245="始業～就業（8:30～17:15）",R2245*7.75,Q2245="日の入り～日の出",R2245*12,Q2245="その他",S2245)</f>
        <v>312</v>
      </c>
      <c r="U2245" s="35" t="s">
        <v>381</v>
      </c>
    </row>
    <row r="2246" spans="1:21" s="7" customFormat="1" ht="15" customHeight="1">
      <c r="A2246" s="91">
        <v>34</v>
      </c>
      <c r="B2246" s="31" t="s">
        <v>5157</v>
      </c>
      <c r="C2246" s="31" t="s">
        <v>5158</v>
      </c>
      <c r="D2246" s="29" t="s">
        <v>1715</v>
      </c>
      <c r="E2246" s="91">
        <v>1</v>
      </c>
      <c r="F2246" s="31" t="s">
        <v>5264</v>
      </c>
      <c r="G2246" s="26" t="s">
        <v>1880</v>
      </c>
      <c r="H2246" s="26" t="s">
        <v>93</v>
      </c>
      <c r="I2246" s="26" t="s">
        <v>52</v>
      </c>
      <c r="J2246" s="91">
        <v>4</v>
      </c>
      <c r="K2246" s="91">
        <v>4</v>
      </c>
      <c r="L2246" s="91"/>
      <c r="M2246" s="53"/>
      <c r="N2246" s="91"/>
      <c r="O2246" s="91"/>
      <c r="P2246" s="36">
        <v>22</v>
      </c>
      <c r="Q2246" s="36" t="s">
        <v>5041</v>
      </c>
      <c r="R2246" s="44">
        <v>156</v>
      </c>
      <c r="S2246" s="126"/>
      <c r="T2246" s="126" cm="1">
        <f t="array" ref="T2246">_xlfn.IFS(Q2246="始業～就業（8:30～17:15）",R2246*7.75,Q2246="日の入り～日の出",R2246*12,Q2246="その他",S2246)</f>
        <v>1872</v>
      </c>
      <c r="U2246" s="35" t="s">
        <v>51</v>
      </c>
    </row>
    <row r="2247" spans="1:21" s="7" customFormat="1" ht="15" customHeight="1">
      <c r="A2247" s="91">
        <v>34</v>
      </c>
      <c r="B2247" s="31" t="s">
        <v>5157</v>
      </c>
      <c r="C2247" s="31" t="s">
        <v>5158</v>
      </c>
      <c r="D2247" s="29" t="s">
        <v>1715</v>
      </c>
      <c r="E2247" s="91">
        <v>1</v>
      </c>
      <c r="F2247" s="31" t="s">
        <v>5264</v>
      </c>
      <c r="G2247" s="26" t="s">
        <v>1880</v>
      </c>
      <c r="H2247" s="26" t="s">
        <v>1862</v>
      </c>
      <c r="I2247" s="26" t="s">
        <v>52</v>
      </c>
      <c r="J2247" s="91">
        <v>5</v>
      </c>
      <c r="K2247" s="91">
        <v>5</v>
      </c>
      <c r="L2247" s="91"/>
      <c r="M2247" s="53"/>
      <c r="N2247" s="91"/>
      <c r="O2247" s="91"/>
      <c r="P2247" s="36">
        <v>22</v>
      </c>
      <c r="Q2247" s="36" t="s">
        <v>5041</v>
      </c>
      <c r="R2247" s="44">
        <v>156</v>
      </c>
      <c r="S2247" s="126"/>
      <c r="T2247" s="126" cm="1">
        <f t="array" ref="T2247">_xlfn.IFS(Q2247="始業～就業（8:30～17:15）",R2247*7.75,Q2247="日の入り～日の出",R2247*12,Q2247="その他",S2247)</f>
        <v>1872</v>
      </c>
      <c r="U2247" s="35" t="s">
        <v>51</v>
      </c>
    </row>
    <row r="2248" spans="1:21" s="7" customFormat="1" ht="15" customHeight="1">
      <c r="A2248" s="91">
        <v>34</v>
      </c>
      <c r="B2248" s="31" t="s">
        <v>5157</v>
      </c>
      <c r="C2248" s="31" t="s">
        <v>5158</v>
      </c>
      <c r="D2248" s="29" t="s">
        <v>1715</v>
      </c>
      <c r="E2248" s="91">
        <v>1</v>
      </c>
      <c r="F2248" s="31" t="s">
        <v>5264</v>
      </c>
      <c r="G2248" s="26" t="s">
        <v>1880</v>
      </c>
      <c r="H2248" s="26" t="s">
        <v>57</v>
      </c>
      <c r="I2248" s="26" t="s">
        <v>45</v>
      </c>
      <c r="J2248" s="91">
        <v>1</v>
      </c>
      <c r="K2248" s="91">
        <v>1</v>
      </c>
      <c r="L2248" s="91"/>
      <c r="M2248" s="53"/>
      <c r="N2248" s="91"/>
      <c r="O2248" s="91"/>
      <c r="P2248" s="36">
        <v>46</v>
      </c>
      <c r="Q2248" s="36" t="s">
        <v>5041</v>
      </c>
      <c r="R2248" s="44">
        <v>156</v>
      </c>
      <c r="S2248" s="126"/>
      <c r="T2248" s="126" cm="1">
        <f t="array" ref="T2248">_xlfn.IFS(Q2248="始業～就業（8:30～17:15）",R2248*7.75,Q2248="日の入り～日の出",R2248*12,Q2248="その他",S2248)</f>
        <v>1872</v>
      </c>
      <c r="U2248" s="35" t="s">
        <v>46</v>
      </c>
    </row>
    <row r="2249" spans="1:21" s="7" customFormat="1" ht="15" customHeight="1">
      <c r="A2249" s="91">
        <v>34</v>
      </c>
      <c r="B2249" s="31" t="s">
        <v>5157</v>
      </c>
      <c r="C2249" s="31" t="s">
        <v>5158</v>
      </c>
      <c r="D2249" s="29" t="s">
        <v>1715</v>
      </c>
      <c r="E2249" s="91">
        <v>1</v>
      </c>
      <c r="F2249" s="31" t="s">
        <v>5264</v>
      </c>
      <c r="G2249" s="26" t="s">
        <v>1881</v>
      </c>
      <c r="H2249" s="26" t="s">
        <v>55</v>
      </c>
      <c r="I2249" s="26" t="s">
        <v>52</v>
      </c>
      <c r="J2249" s="91">
        <v>2</v>
      </c>
      <c r="K2249" s="91">
        <v>2</v>
      </c>
      <c r="L2249" s="91"/>
      <c r="M2249" s="53"/>
      <c r="N2249" s="91"/>
      <c r="O2249" s="91"/>
      <c r="P2249" s="36">
        <v>22</v>
      </c>
      <c r="Q2249" s="36" t="s">
        <v>395</v>
      </c>
      <c r="R2249" s="44"/>
      <c r="S2249" s="126">
        <v>468</v>
      </c>
      <c r="T2249" s="126" cm="1">
        <f t="array" ref="T2249">_xlfn.IFS(Q2249="始業～就業（8:30～17:15）",R2249*7.75,Q2249="日の入り～日の出",R2249*12,Q2249="その他",S2249)</f>
        <v>468</v>
      </c>
      <c r="U2249" s="35" t="s">
        <v>51</v>
      </c>
    </row>
    <row r="2250" spans="1:21" s="7" customFormat="1" ht="15" customHeight="1">
      <c r="A2250" s="91">
        <v>34</v>
      </c>
      <c r="B2250" s="31" t="s">
        <v>5157</v>
      </c>
      <c r="C2250" s="31" t="s">
        <v>5158</v>
      </c>
      <c r="D2250" s="29" t="s">
        <v>1715</v>
      </c>
      <c r="E2250" s="91">
        <v>1</v>
      </c>
      <c r="F2250" s="31" t="s">
        <v>5264</v>
      </c>
      <c r="G2250" s="26" t="s">
        <v>1881</v>
      </c>
      <c r="H2250" s="26" t="s">
        <v>1752</v>
      </c>
      <c r="I2250" s="26" t="s">
        <v>69</v>
      </c>
      <c r="J2250" s="91">
        <v>4</v>
      </c>
      <c r="K2250" s="91">
        <v>4</v>
      </c>
      <c r="L2250" s="91"/>
      <c r="M2250" s="53"/>
      <c r="N2250" s="91"/>
      <c r="O2250" s="91" t="s">
        <v>5019</v>
      </c>
      <c r="P2250" s="36">
        <v>30</v>
      </c>
      <c r="Q2250" s="36" t="s">
        <v>395</v>
      </c>
      <c r="R2250" s="44"/>
      <c r="S2250" s="126">
        <v>468</v>
      </c>
      <c r="T2250" s="126" cm="1">
        <f t="array" ref="T2250">_xlfn.IFS(Q2250="始業～就業（8:30～17:15）",R2250*7.75,Q2250="日の入り～日の出",R2250*12,Q2250="その他",S2250)</f>
        <v>468</v>
      </c>
      <c r="U2250" s="35" t="s">
        <v>4958</v>
      </c>
    </row>
    <row r="2251" spans="1:21" s="7" customFormat="1" ht="15" customHeight="1">
      <c r="A2251" s="91">
        <v>34</v>
      </c>
      <c r="B2251" s="31" t="s">
        <v>5157</v>
      </c>
      <c r="C2251" s="31" t="s">
        <v>5158</v>
      </c>
      <c r="D2251" s="29" t="s">
        <v>1715</v>
      </c>
      <c r="E2251" s="91">
        <v>1</v>
      </c>
      <c r="F2251" s="31" t="s">
        <v>5264</v>
      </c>
      <c r="G2251" s="26" t="s">
        <v>1881</v>
      </c>
      <c r="H2251" s="26" t="s">
        <v>1882</v>
      </c>
      <c r="I2251" s="26" t="s">
        <v>1883</v>
      </c>
      <c r="J2251" s="91">
        <v>5</v>
      </c>
      <c r="K2251" s="91">
        <v>5</v>
      </c>
      <c r="L2251" s="91"/>
      <c r="M2251" s="53"/>
      <c r="N2251" s="91"/>
      <c r="O2251" s="91" t="s">
        <v>5019</v>
      </c>
      <c r="P2251" s="36">
        <v>36</v>
      </c>
      <c r="Q2251" s="36" t="s">
        <v>395</v>
      </c>
      <c r="R2251" s="44"/>
      <c r="S2251" s="126">
        <v>468</v>
      </c>
      <c r="T2251" s="126" cm="1">
        <f t="array" ref="T2251">_xlfn.IFS(Q2251="始業～就業（8:30～17:15）",R2251*7.75,Q2251="日の入り～日の出",R2251*12,Q2251="その他",S2251)</f>
        <v>468</v>
      </c>
      <c r="U2251" s="35" t="s">
        <v>330</v>
      </c>
    </row>
    <row r="2252" spans="1:21" s="7" customFormat="1" ht="15" customHeight="1">
      <c r="A2252" s="91">
        <v>34</v>
      </c>
      <c r="B2252" s="31" t="s">
        <v>5157</v>
      </c>
      <c r="C2252" s="31" t="s">
        <v>5158</v>
      </c>
      <c r="D2252" s="29" t="s">
        <v>1715</v>
      </c>
      <c r="E2252" s="91">
        <v>1</v>
      </c>
      <c r="F2252" s="31" t="s">
        <v>5264</v>
      </c>
      <c r="G2252" s="26" t="s">
        <v>1884</v>
      </c>
      <c r="H2252" s="26" t="s">
        <v>55</v>
      </c>
      <c r="I2252" s="26" t="s">
        <v>52</v>
      </c>
      <c r="J2252" s="91">
        <v>2</v>
      </c>
      <c r="K2252" s="91">
        <v>2</v>
      </c>
      <c r="L2252" s="91"/>
      <c r="M2252" s="53"/>
      <c r="N2252" s="91"/>
      <c r="O2252" s="91"/>
      <c r="P2252" s="36">
        <v>22</v>
      </c>
      <c r="Q2252" s="36" t="s">
        <v>395</v>
      </c>
      <c r="R2252" s="44"/>
      <c r="S2252" s="126">
        <v>468</v>
      </c>
      <c r="T2252" s="126" cm="1">
        <f t="array" ref="T2252">_xlfn.IFS(Q2252="始業～就業（8:30～17:15）",R2252*7.75,Q2252="日の入り～日の出",R2252*12,Q2252="その他",S2252)</f>
        <v>468</v>
      </c>
      <c r="U2252" s="35" t="s">
        <v>51</v>
      </c>
    </row>
    <row r="2253" spans="1:21" s="7" customFormat="1" ht="15" customHeight="1">
      <c r="A2253" s="91">
        <v>34</v>
      </c>
      <c r="B2253" s="31" t="s">
        <v>5157</v>
      </c>
      <c r="C2253" s="31" t="s">
        <v>5158</v>
      </c>
      <c r="D2253" s="29" t="s">
        <v>1715</v>
      </c>
      <c r="E2253" s="91">
        <v>1</v>
      </c>
      <c r="F2253" s="31" t="s">
        <v>5264</v>
      </c>
      <c r="G2253" s="26" t="s">
        <v>1884</v>
      </c>
      <c r="H2253" s="26" t="s">
        <v>1752</v>
      </c>
      <c r="I2253" s="26" t="s">
        <v>69</v>
      </c>
      <c r="J2253" s="91">
        <v>4</v>
      </c>
      <c r="K2253" s="91">
        <v>4</v>
      </c>
      <c r="L2253" s="91"/>
      <c r="M2253" s="53"/>
      <c r="N2253" s="91"/>
      <c r="O2253" s="91" t="s">
        <v>5019</v>
      </c>
      <c r="P2253" s="36">
        <v>30</v>
      </c>
      <c r="Q2253" s="36" t="s">
        <v>395</v>
      </c>
      <c r="R2253" s="44"/>
      <c r="S2253" s="126">
        <v>468</v>
      </c>
      <c r="T2253" s="126" cm="1">
        <f t="array" ref="T2253">_xlfn.IFS(Q2253="始業～就業（8:30～17:15）",R2253*7.75,Q2253="日の入り～日の出",R2253*12,Q2253="その他",S2253)</f>
        <v>468</v>
      </c>
      <c r="U2253" s="35" t="s">
        <v>291</v>
      </c>
    </row>
    <row r="2254" spans="1:21" s="7" customFormat="1" ht="15" customHeight="1">
      <c r="A2254" s="91">
        <v>34</v>
      </c>
      <c r="B2254" s="31" t="s">
        <v>5157</v>
      </c>
      <c r="C2254" s="31" t="s">
        <v>5158</v>
      </c>
      <c r="D2254" s="29" t="s">
        <v>1715</v>
      </c>
      <c r="E2254" s="91">
        <v>1</v>
      </c>
      <c r="F2254" s="31" t="s">
        <v>5264</v>
      </c>
      <c r="G2254" s="26" t="s">
        <v>1884</v>
      </c>
      <c r="H2254" s="26" t="s">
        <v>1882</v>
      </c>
      <c r="I2254" s="26" t="s">
        <v>1883</v>
      </c>
      <c r="J2254" s="91">
        <v>5</v>
      </c>
      <c r="K2254" s="91">
        <v>5</v>
      </c>
      <c r="L2254" s="91"/>
      <c r="M2254" s="53"/>
      <c r="N2254" s="91"/>
      <c r="O2254" s="91" t="s">
        <v>5019</v>
      </c>
      <c r="P2254" s="36">
        <v>36</v>
      </c>
      <c r="Q2254" s="36" t="s">
        <v>395</v>
      </c>
      <c r="R2254" s="44"/>
      <c r="S2254" s="126">
        <v>468</v>
      </c>
      <c r="T2254" s="126" cm="1">
        <f t="array" ref="T2254">_xlfn.IFS(Q2254="始業～就業（8:30～17:15）",R2254*7.75,Q2254="日の入り～日の出",R2254*12,Q2254="その他",S2254)</f>
        <v>468</v>
      </c>
      <c r="U2254" s="35" t="s">
        <v>330</v>
      </c>
    </row>
    <row r="2255" spans="1:21" s="7" customFormat="1" ht="15" customHeight="1">
      <c r="A2255" s="91">
        <v>34</v>
      </c>
      <c r="B2255" s="31" t="s">
        <v>5157</v>
      </c>
      <c r="C2255" s="31" t="s">
        <v>5158</v>
      </c>
      <c r="D2255" s="29" t="s">
        <v>1715</v>
      </c>
      <c r="E2255" s="91">
        <v>1</v>
      </c>
      <c r="F2255" s="31" t="s">
        <v>5264</v>
      </c>
      <c r="G2255" s="26" t="s">
        <v>1885</v>
      </c>
      <c r="H2255" s="26" t="s">
        <v>93</v>
      </c>
      <c r="I2255" s="26" t="s">
        <v>52</v>
      </c>
      <c r="J2255" s="91">
        <v>3</v>
      </c>
      <c r="K2255" s="91">
        <v>3</v>
      </c>
      <c r="L2255" s="91"/>
      <c r="M2255" s="53"/>
      <c r="N2255" s="91"/>
      <c r="O2255" s="91"/>
      <c r="P2255" s="36">
        <v>22</v>
      </c>
      <c r="Q2255" s="36" t="s">
        <v>395</v>
      </c>
      <c r="R2255" s="44"/>
      <c r="S2255" s="126">
        <v>1</v>
      </c>
      <c r="T2255" s="126" cm="1">
        <f t="array" ref="T2255">_xlfn.IFS(Q2255="始業～就業（8:30～17:15）",R2255*7.75,Q2255="日の入り～日の出",R2255*12,Q2255="その他",S2255)</f>
        <v>1</v>
      </c>
      <c r="U2255" s="35" t="s">
        <v>51</v>
      </c>
    </row>
    <row r="2256" spans="1:21" s="7" customFormat="1" ht="15" customHeight="1">
      <c r="A2256" s="91">
        <v>34</v>
      </c>
      <c r="B2256" s="31" t="s">
        <v>5157</v>
      </c>
      <c r="C2256" s="31" t="s">
        <v>5158</v>
      </c>
      <c r="D2256" s="29" t="s">
        <v>1715</v>
      </c>
      <c r="E2256" s="91">
        <v>1</v>
      </c>
      <c r="F2256" s="31" t="s">
        <v>5264</v>
      </c>
      <c r="G2256" s="26" t="s">
        <v>1885</v>
      </c>
      <c r="H2256" s="26" t="s">
        <v>1862</v>
      </c>
      <c r="I2256" s="26" t="s">
        <v>52</v>
      </c>
      <c r="J2256" s="91">
        <v>4</v>
      </c>
      <c r="K2256" s="91">
        <v>4</v>
      </c>
      <c r="L2256" s="91"/>
      <c r="M2256" s="53"/>
      <c r="N2256" s="91"/>
      <c r="O2256" s="91"/>
      <c r="P2256" s="36">
        <v>22</v>
      </c>
      <c r="Q2256" s="36" t="s">
        <v>395</v>
      </c>
      <c r="R2256" s="44"/>
      <c r="S2256" s="126">
        <v>1</v>
      </c>
      <c r="T2256" s="126" cm="1">
        <f t="array" ref="T2256">_xlfn.IFS(Q2256="始業～就業（8:30～17:15）",R2256*7.75,Q2256="日の入り～日の出",R2256*12,Q2256="その他",S2256)</f>
        <v>1</v>
      </c>
      <c r="U2256" s="35" t="s">
        <v>51</v>
      </c>
    </row>
    <row r="2257" spans="1:21" s="7" customFormat="1" ht="15" customHeight="1">
      <c r="A2257" s="91">
        <v>34</v>
      </c>
      <c r="B2257" s="31" t="s">
        <v>5157</v>
      </c>
      <c r="C2257" s="31" t="s">
        <v>5158</v>
      </c>
      <c r="D2257" s="29" t="s">
        <v>1715</v>
      </c>
      <c r="E2257" s="91">
        <v>1</v>
      </c>
      <c r="F2257" s="31" t="s">
        <v>5264</v>
      </c>
      <c r="G2257" s="26" t="s">
        <v>1886</v>
      </c>
      <c r="H2257" s="26" t="s">
        <v>44</v>
      </c>
      <c r="I2257" s="26" t="s">
        <v>45</v>
      </c>
      <c r="J2257" s="91">
        <v>6</v>
      </c>
      <c r="K2257" s="91">
        <v>12</v>
      </c>
      <c r="L2257" s="91" t="s">
        <v>5020</v>
      </c>
      <c r="M2257" s="53">
        <v>3.6</v>
      </c>
      <c r="N2257" s="91"/>
      <c r="O2257" s="91"/>
      <c r="P2257" s="36">
        <v>46</v>
      </c>
      <c r="Q2257" s="36" t="s">
        <v>395</v>
      </c>
      <c r="R2257" s="44"/>
      <c r="S2257" s="126">
        <v>40</v>
      </c>
      <c r="T2257" s="126" cm="1">
        <f t="array" ref="T2257">_xlfn.IFS(Q2257="始業～就業（8:30～17:15）",R2257*7.75,Q2257="日の入り～日の出",R2257*12,Q2257="その他",S2257)</f>
        <v>40</v>
      </c>
      <c r="U2257" s="35" t="s">
        <v>46</v>
      </c>
    </row>
    <row r="2258" spans="1:21" s="7" customFormat="1" ht="15" customHeight="1">
      <c r="A2258" s="91">
        <v>34</v>
      </c>
      <c r="B2258" s="31" t="s">
        <v>5157</v>
      </c>
      <c r="C2258" s="31" t="s">
        <v>5158</v>
      </c>
      <c r="D2258" s="29" t="s">
        <v>1715</v>
      </c>
      <c r="E2258" s="91">
        <v>1</v>
      </c>
      <c r="F2258" s="31" t="s">
        <v>5264</v>
      </c>
      <c r="G2258" s="26" t="s">
        <v>1887</v>
      </c>
      <c r="H2258" s="26" t="s">
        <v>1864</v>
      </c>
      <c r="I2258" s="26" t="s">
        <v>52</v>
      </c>
      <c r="J2258" s="91">
        <v>4</v>
      </c>
      <c r="K2258" s="91">
        <v>4</v>
      </c>
      <c r="L2258" s="91"/>
      <c r="M2258" s="53"/>
      <c r="N2258" s="91"/>
      <c r="O2258" s="91"/>
      <c r="P2258" s="36">
        <v>22</v>
      </c>
      <c r="Q2258" s="36" t="s">
        <v>5041</v>
      </c>
      <c r="R2258" s="44">
        <v>156</v>
      </c>
      <c r="S2258" s="126"/>
      <c r="T2258" s="126" cm="1">
        <f t="array" ref="T2258">_xlfn.IFS(Q2258="始業～就業（8:30～17:15）",R2258*7.75,Q2258="日の入り～日の出",R2258*12,Q2258="その他",S2258)</f>
        <v>1872</v>
      </c>
      <c r="U2258" s="35" t="s">
        <v>51</v>
      </c>
    </row>
    <row r="2259" spans="1:21" s="7" customFormat="1" ht="15" customHeight="1">
      <c r="A2259" s="91">
        <v>34</v>
      </c>
      <c r="B2259" s="31" t="s">
        <v>5157</v>
      </c>
      <c r="C2259" s="31" t="s">
        <v>5158</v>
      </c>
      <c r="D2259" s="29" t="s">
        <v>1715</v>
      </c>
      <c r="E2259" s="91">
        <v>1</v>
      </c>
      <c r="F2259" s="31" t="s">
        <v>5264</v>
      </c>
      <c r="G2259" s="26" t="s">
        <v>1887</v>
      </c>
      <c r="H2259" s="26" t="s">
        <v>1862</v>
      </c>
      <c r="I2259" s="26" t="s">
        <v>52</v>
      </c>
      <c r="J2259" s="91">
        <v>2</v>
      </c>
      <c r="K2259" s="91">
        <v>2</v>
      </c>
      <c r="L2259" s="91"/>
      <c r="M2259" s="53"/>
      <c r="N2259" s="91"/>
      <c r="O2259" s="91"/>
      <c r="P2259" s="36">
        <v>22</v>
      </c>
      <c r="Q2259" s="36" t="s">
        <v>5041</v>
      </c>
      <c r="R2259" s="44">
        <v>156</v>
      </c>
      <c r="S2259" s="126"/>
      <c r="T2259" s="126" cm="1">
        <f t="array" ref="T2259">_xlfn.IFS(Q2259="始業～就業（8:30～17:15）",R2259*7.75,Q2259="日の入り～日の出",R2259*12,Q2259="その他",S2259)</f>
        <v>1872</v>
      </c>
      <c r="U2259" s="35" t="s">
        <v>51</v>
      </c>
    </row>
    <row r="2260" spans="1:21" s="7" customFormat="1" ht="15" customHeight="1">
      <c r="A2260" s="91">
        <v>34</v>
      </c>
      <c r="B2260" s="31" t="s">
        <v>5157</v>
      </c>
      <c r="C2260" s="31" t="s">
        <v>5158</v>
      </c>
      <c r="D2260" s="29" t="s">
        <v>1715</v>
      </c>
      <c r="E2260" s="91">
        <v>1</v>
      </c>
      <c r="F2260" s="31" t="s">
        <v>5264</v>
      </c>
      <c r="G2260" s="26" t="s">
        <v>1904</v>
      </c>
      <c r="H2260" s="26" t="s">
        <v>1905</v>
      </c>
      <c r="I2260" s="26" t="s">
        <v>45</v>
      </c>
      <c r="J2260" s="91">
        <v>4</v>
      </c>
      <c r="K2260" s="91">
        <v>8</v>
      </c>
      <c r="L2260" s="91"/>
      <c r="M2260" s="53"/>
      <c r="N2260" s="91"/>
      <c r="O2260" s="91" t="s">
        <v>5019</v>
      </c>
      <c r="P2260" s="36">
        <v>46</v>
      </c>
      <c r="Q2260" s="36" t="s">
        <v>395</v>
      </c>
      <c r="R2260" s="44"/>
      <c r="S2260" s="126">
        <v>780</v>
      </c>
      <c r="T2260" s="126" cm="1">
        <f t="array" ref="T2260">_xlfn.IFS(Q2260="始業～就業（8:30～17:15）",R2260*7.75,Q2260="日の入り～日の出",R2260*12,Q2260="その他",S2260)</f>
        <v>780</v>
      </c>
      <c r="U2260" s="35" t="s">
        <v>123</v>
      </c>
    </row>
    <row r="2261" spans="1:21" s="7" customFormat="1" ht="15" customHeight="1">
      <c r="A2261" s="91">
        <v>34</v>
      </c>
      <c r="B2261" s="31" t="s">
        <v>5157</v>
      </c>
      <c r="C2261" s="31" t="s">
        <v>5158</v>
      </c>
      <c r="D2261" s="29" t="s">
        <v>1715</v>
      </c>
      <c r="E2261" s="91">
        <v>1</v>
      </c>
      <c r="F2261" s="31" t="s">
        <v>5264</v>
      </c>
      <c r="G2261" s="26" t="s">
        <v>1906</v>
      </c>
      <c r="H2261" s="26" t="s">
        <v>1853</v>
      </c>
      <c r="I2261" s="26" t="s">
        <v>101</v>
      </c>
      <c r="J2261" s="91">
        <v>2</v>
      </c>
      <c r="K2261" s="91">
        <v>8</v>
      </c>
      <c r="L2261" s="91"/>
      <c r="M2261" s="53"/>
      <c r="N2261" s="91"/>
      <c r="O2261" s="91"/>
      <c r="P2261" s="36">
        <v>36</v>
      </c>
      <c r="Q2261" s="36" t="s">
        <v>395</v>
      </c>
      <c r="R2261" s="44"/>
      <c r="S2261" s="126">
        <v>1443</v>
      </c>
      <c r="T2261" s="126" cm="1">
        <f t="array" ref="T2261">_xlfn.IFS(Q2261="始業～就業（8:30～17:15）",R2261*7.75,Q2261="日の入り～日の出",R2261*12,Q2261="その他",S2261)</f>
        <v>1443</v>
      </c>
      <c r="U2261" s="35" t="s">
        <v>4955</v>
      </c>
    </row>
    <row r="2262" spans="1:21" s="7" customFormat="1" ht="15" customHeight="1">
      <c r="A2262" s="91">
        <v>34</v>
      </c>
      <c r="B2262" s="31" t="s">
        <v>5157</v>
      </c>
      <c r="C2262" s="31" t="s">
        <v>5158</v>
      </c>
      <c r="D2262" s="29" t="s">
        <v>1715</v>
      </c>
      <c r="E2262" s="91">
        <v>1</v>
      </c>
      <c r="F2262" s="31" t="s">
        <v>5264</v>
      </c>
      <c r="G2262" s="26" t="s">
        <v>1906</v>
      </c>
      <c r="H2262" s="26" t="s">
        <v>1860</v>
      </c>
      <c r="I2262" s="26" t="s">
        <v>1861</v>
      </c>
      <c r="J2262" s="91">
        <v>1</v>
      </c>
      <c r="K2262" s="91">
        <v>1</v>
      </c>
      <c r="L2262" s="91"/>
      <c r="M2262" s="53"/>
      <c r="N2262" s="91"/>
      <c r="O2262" s="91"/>
      <c r="P2262" s="36">
        <v>54</v>
      </c>
      <c r="Q2262" s="36" t="s">
        <v>395</v>
      </c>
      <c r="R2262" s="44"/>
      <c r="S2262" s="126">
        <v>1657.5</v>
      </c>
      <c r="T2262" s="126" cm="1">
        <f t="array" ref="T2262">_xlfn.IFS(Q2262="始業～就業（8:30～17:15）",R2262*7.75,Q2262="日の入り～日の出",R2262*12,Q2262="その他",S2262)</f>
        <v>1657.5</v>
      </c>
      <c r="U2262" s="35" t="s">
        <v>351</v>
      </c>
    </row>
    <row r="2263" spans="1:21" s="7" customFormat="1" ht="15" customHeight="1">
      <c r="A2263" s="91">
        <v>34</v>
      </c>
      <c r="B2263" s="31" t="s">
        <v>5157</v>
      </c>
      <c r="C2263" s="31" t="s">
        <v>5158</v>
      </c>
      <c r="D2263" s="29" t="s">
        <v>1715</v>
      </c>
      <c r="E2263" s="91">
        <v>1</v>
      </c>
      <c r="F2263" s="31" t="s">
        <v>5264</v>
      </c>
      <c r="G2263" s="26" t="s">
        <v>1906</v>
      </c>
      <c r="H2263" s="26" t="s">
        <v>1757</v>
      </c>
      <c r="I2263" s="26" t="s">
        <v>415</v>
      </c>
      <c r="J2263" s="91">
        <v>2</v>
      </c>
      <c r="K2263" s="91">
        <v>2</v>
      </c>
      <c r="L2263" s="91"/>
      <c r="M2263" s="53"/>
      <c r="N2263" s="91"/>
      <c r="O2263" s="91"/>
      <c r="P2263" s="36">
        <v>54</v>
      </c>
      <c r="Q2263" s="36" t="s">
        <v>395</v>
      </c>
      <c r="R2263" s="44"/>
      <c r="S2263" s="126">
        <v>78</v>
      </c>
      <c r="T2263" s="126" cm="1">
        <f t="array" ref="T2263">_xlfn.IFS(Q2263="始業～就業（8:30～17:15）",R2263*7.75,Q2263="日の入り～日の出",R2263*12,Q2263="その他",S2263)</f>
        <v>78</v>
      </c>
      <c r="U2263" s="35" t="s">
        <v>174</v>
      </c>
    </row>
    <row r="2264" spans="1:21" s="7" customFormat="1" ht="15" customHeight="1">
      <c r="A2264" s="91">
        <v>34</v>
      </c>
      <c r="B2264" s="31" t="s">
        <v>5157</v>
      </c>
      <c r="C2264" s="31" t="s">
        <v>5158</v>
      </c>
      <c r="D2264" s="29" t="s">
        <v>1715</v>
      </c>
      <c r="E2264" s="91">
        <v>1</v>
      </c>
      <c r="F2264" s="31" t="s">
        <v>5264</v>
      </c>
      <c r="G2264" s="26" t="s">
        <v>1907</v>
      </c>
      <c r="H2264" s="26" t="s">
        <v>1757</v>
      </c>
      <c r="I2264" s="26" t="s">
        <v>415</v>
      </c>
      <c r="J2264" s="91">
        <v>1</v>
      </c>
      <c r="K2264" s="91">
        <v>1</v>
      </c>
      <c r="L2264" s="91"/>
      <c r="M2264" s="53"/>
      <c r="N2264" s="91"/>
      <c r="O2264" s="91"/>
      <c r="P2264" s="36">
        <v>54</v>
      </c>
      <c r="Q2264" s="36" t="s">
        <v>395</v>
      </c>
      <c r="R2264" s="44"/>
      <c r="S2264" s="126">
        <v>1657.5</v>
      </c>
      <c r="T2264" s="126" cm="1">
        <f t="array" ref="T2264">_xlfn.IFS(Q2264="始業～就業（8:30～17:15）",R2264*7.75,Q2264="日の入り～日の出",R2264*12,Q2264="その他",S2264)</f>
        <v>1657.5</v>
      </c>
      <c r="U2264" s="35" t="s">
        <v>174</v>
      </c>
    </row>
    <row r="2265" spans="1:21" s="7" customFormat="1" ht="15" customHeight="1">
      <c r="A2265" s="91">
        <v>34</v>
      </c>
      <c r="B2265" s="31" t="s">
        <v>5157</v>
      </c>
      <c r="C2265" s="31" t="s">
        <v>5158</v>
      </c>
      <c r="D2265" s="29" t="s">
        <v>1715</v>
      </c>
      <c r="E2265" s="91">
        <v>1</v>
      </c>
      <c r="F2265" s="31" t="s">
        <v>5264</v>
      </c>
      <c r="G2265" s="26" t="s">
        <v>1908</v>
      </c>
      <c r="H2265" s="26" t="s">
        <v>1856</v>
      </c>
      <c r="I2265" s="26" t="s">
        <v>45</v>
      </c>
      <c r="J2265" s="91">
        <v>2</v>
      </c>
      <c r="K2265" s="91">
        <v>2</v>
      </c>
      <c r="L2265" s="91"/>
      <c r="M2265" s="53"/>
      <c r="N2265" s="91"/>
      <c r="O2265" s="91" t="s">
        <v>5019</v>
      </c>
      <c r="P2265" s="36">
        <v>46</v>
      </c>
      <c r="Q2265" s="36" t="s">
        <v>395</v>
      </c>
      <c r="R2265" s="44"/>
      <c r="S2265" s="126">
        <v>235</v>
      </c>
      <c r="T2265" s="126" cm="1">
        <f t="array" ref="T2265">_xlfn.IFS(Q2265="始業～就業（8:30～17:15）",R2265*7.75,Q2265="日の入り～日の出",R2265*12,Q2265="その他",S2265)</f>
        <v>235</v>
      </c>
      <c r="U2265" s="35" t="s">
        <v>292</v>
      </c>
    </row>
    <row r="2266" spans="1:21" s="7" customFormat="1" ht="15" customHeight="1">
      <c r="A2266" s="91">
        <v>34</v>
      </c>
      <c r="B2266" s="31" t="s">
        <v>5157</v>
      </c>
      <c r="C2266" s="31" t="s">
        <v>5158</v>
      </c>
      <c r="D2266" s="29" t="s">
        <v>1715</v>
      </c>
      <c r="E2266" s="91">
        <v>1</v>
      </c>
      <c r="F2266" s="31" t="s">
        <v>5264</v>
      </c>
      <c r="G2266" s="26" t="s">
        <v>1908</v>
      </c>
      <c r="H2266" s="26" t="s">
        <v>55</v>
      </c>
      <c r="I2266" s="26" t="s">
        <v>52</v>
      </c>
      <c r="J2266" s="91">
        <v>1</v>
      </c>
      <c r="K2266" s="91">
        <v>1</v>
      </c>
      <c r="L2266" s="91"/>
      <c r="M2266" s="53"/>
      <c r="N2266" s="91"/>
      <c r="O2266" s="91"/>
      <c r="P2266" s="36">
        <v>22</v>
      </c>
      <c r="Q2266" s="36" t="s">
        <v>395</v>
      </c>
      <c r="R2266" s="44"/>
      <c r="S2266" s="126">
        <v>1</v>
      </c>
      <c r="T2266" s="126" cm="1">
        <f t="array" ref="T2266">_xlfn.IFS(Q2266="始業～就業（8:30～17:15）",R2266*7.75,Q2266="日の入り～日の出",R2266*12,Q2266="その他",S2266)</f>
        <v>1</v>
      </c>
      <c r="U2266" s="35" t="s">
        <v>51</v>
      </c>
    </row>
    <row r="2267" spans="1:21" s="7" customFormat="1" ht="15" customHeight="1">
      <c r="A2267" s="91">
        <v>34</v>
      </c>
      <c r="B2267" s="31" t="s">
        <v>5157</v>
      </c>
      <c r="C2267" s="31" t="s">
        <v>5158</v>
      </c>
      <c r="D2267" s="29" t="s">
        <v>1715</v>
      </c>
      <c r="E2267" s="91">
        <v>1</v>
      </c>
      <c r="F2267" s="31" t="s">
        <v>5264</v>
      </c>
      <c r="G2267" s="26" t="s">
        <v>1909</v>
      </c>
      <c r="H2267" s="26" t="s">
        <v>119</v>
      </c>
      <c r="I2267" s="26" t="s">
        <v>16</v>
      </c>
      <c r="J2267" s="91">
        <v>6</v>
      </c>
      <c r="K2267" s="91">
        <v>12</v>
      </c>
      <c r="L2267" s="91"/>
      <c r="M2267" s="53"/>
      <c r="N2267" s="91"/>
      <c r="O2267" s="91"/>
      <c r="P2267" s="36">
        <v>35</v>
      </c>
      <c r="Q2267" s="36" t="s">
        <v>395</v>
      </c>
      <c r="R2267" s="44"/>
      <c r="S2267" s="126">
        <v>3504</v>
      </c>
      <c r="T2267" s="126" cm="1">
        <f t="array" ref="T2267">_xlfn.IFS(Q2267="始業～就業（8:30～17:15）",R2267*7.75,Q2267="日の入り～日の出",R2267*12,Q2267="その他",S2267)</f>
        <v>3504</v>
      </c>
      <c r="U2267" s="35" t="s">
        <v>4948</v>
      </c>
    </row>
    <row r="2268" spans="1:21" s="7" customFormat="1" ht="15" customHeight="1">
      <c r="A2268" s="91">
        <v>34</v>
      </c>
      <c r="B2268" s="31" t="s">
        <v>5157</v>
      </c>
      <c r="C2268" s="31" t="s">
        <v>5158</v>
      </c>
      <c r="D2268" s="29" t="s">
        <v>1715</v>
      </c>
      <c r="E2268" s="91">
        <v>1</v>
      </c>
      <c r="F2268" s="31" t="s">
        <v>5264</v>
      </c>
      <c r="G2268" s="26" t="s">
        <v>1910</v>
      </c>
      <c r="H2268" s="26" t="s">
        <v>1891</v>
      </c>
      <c r="I2268" s="26" t="s">
        <v>52</v>
      </c>
      <c r="J2268" s="91">
        <v>1</v>
      </c>
      <c r="K2268" s="91">
        <v>4</v>
      </c>
      <c r="L2268" s="91"/>
      <c r="M2268" s="53"/>
      <c r="N2268" s="91"/>
      <c r="O2268" s="91"/>
      <c r="P2268" s="36">
        <v>22</v>
      </c>
      <c r="Q2268" s="36" t="s">
        <v>395</v>
      </c>
      <c r="R2268" s="44"/>
      <c r="S2268" s="126">
        <v>819</v>
      </c>
      <c r="T2268" s="126" cm="1">
        <f t="array" ref="T2268">_xlfn.IFS(Q2268="始業～就業（8:30～17:15）",R2268*7.75,Q2268="日の入り～日の出",R2268*12,Q2268="その他",S2268)</f>
        <v>819</v>
      </c>
      <c r="U2268" s="35" t="s">
        <v>51</v>
      </c>
    </row>
    <row r="2269" spans="1:21" s="7" customFormat="1" ht="15" customHeight="1">
      <c r="A2269" s="91">
        <v>34</v>
      </c>
      <c r="B2269" s="31" t="s">
        <v>5157</v>
      </c>
      <c r="C2269" s="31" t="s">
        <v>5158</v>
      </c>
      <c r="D2269" s="29" t="s">
        <v>1715</v>
      </c>
      <c r="E2269" s="91">
        <v>1</v>
      </c>
      <c r="F2269" s="31" t="s">
        <v>5264</v>
      </c>
      <c r="G2269" s="26" t="s">
        <v>1911</v>
      </c>
      <c r="H2269" s="26" t="s">
        <v>57</v>
      </c>
      <c r="I2269" s="26" t="s">
        <v>45</v>
      </c>
      <c r="J2269" s="91">
        <v>2</v>
      </c>
      <c r="K2269" s="91">
        <v>2</v>
      </c>
      <c r="L2269" s="91"/>
      <c r="M2269" s="53"/>
      <c r="N2269" s="91"/>
      <c r="O2269" s="91"/>
      <c r="P2269" s="36">
        <v>46</v>
      </c>
      <c r="Q2269" s="36" t="s">
        <v>395</v>
      </c>
      <c r="R2269" s="44"/>
      <c r="S2269" s="126">
        <v>1</v>
      </c>
      <c r="T2269" s="126" cm="1">
        <f t="array" ref="T2269">_xlfn.IFS(Q2269="始業～就業（8:30～17:15）",R2269*7.75,Q2269="日の入り～日の出",R2269*12,Q2269="その他",S2269)</f>
        <v>1</v>
      </c>
      <c r="U2269" s="35" t="s">
        <v>46</v>
      </c>
    </row>
    <row r="2270" spans="1:21" s="7" customFormat="1" ht="15" customHeight="1">
      <c r="A2270" s="91">
        <v>34</v>
      </c>
      <c r="B2270" s="31" t="s">
        <v>5157</v>
      </c>
      <c r="C2270" s="31" t="s">
        <v>5158</v>
      </c>
      <c r="D2270" s="29" t="s">
        <v>1715</v>
      </c>
      <c r="E2270" s="91">
        <v>1</v>
      </c>
      <c r="F2270" s="31" t="s">
        <v>5264</v>
      </c>
      <c r="G2270" s="26" t="s">
        <v>1912</v>
      </c>
      <c r="H2270" s="26" t="s">
        <v>93</v>
      </c>
      <c r="I2270" s="26" t="s">
        <v>52</v>
      </c>
      <c r="J2270" s="91">
        <v>4</v>
      </c>
      <c r="K2270" s="91">
        <v>4</v>
      </c>
      <c r="L2270" s="91"/>
      <c r="M2270" s="53"/>
      <c r="N2270" s="91"/>
      <c r="O2270" s="91"/>
      <c r="P2270" s="36">
        <v>22</v>
      </c>
      <c r="Q2270" s="36" t="s">
        <v>395</v>
      </c>
      <c r="R2270" s="44"/>
      <c r="S2270" s="126">
        <v>1170</v>
      </c>
      <c r="T2270" s="126" cm="1">
        <f t="array" ref="T2270">_xlfn.IFS(Q2270="始業～就業（8:30～17:15）",R2270*7.75,Q2270="日の入り～日の出",R2270*12,Q2270="その他",S2270)</f>
        <v>1170</v>
      </c>
      <c r="U2270" s="35" t="s">
        <v>51</v>
      </c>
    </row>
    <row r="2271" spans="1:21" s="7" customFormat="1" ht="15" customHeight="1">
      <c r="A2271" s="91">
        <v>34</v>
      </c>
      <c r="B2271" s="31" t="s">
        <v>5157</v>
      </c>
      <c r="C2271" s="31" t="s">
        <v>5158</v>
      </c>
      <c r="D2271" s="29" t="s">
        <v>1715</v>
      </c>
      <c r="E2271" s="91">
        <v>1</v>
      </c>
      <c r="F2271" s="31" t="s">
        <v>5264</v>
      </c>
      <c r="G2271" s="26" t="s">
        <v>1912</v>
      </c>
      <c r="H2271" s="26" t="s">
        <v>1862</v>
      </c>
      <c r="I2271" s="26" t="s">
        <v>52</v>
      </c>
      <c r="J2271" s="91">
        <v>5</v>
      </c>
      <c r="K2271" s="91">
        <v>5</v>
      </c>
      <c r="L2271" s="91"/>
      <c r="M2271" s="53"/>
      <c r="N2271" s="91"/>
      <c r="O2271" s="91"/>
      <c r="P2271" s="36">
        <v>22</v>
      </c>
      <c r="Q2271" s="36" t="s">
        <v>395</v>
      </c>
      <c r="R2271" s="44"/>
      <c r="S2271" s="126">
        <v>1170</v>
      </c>
      <c r="T2271" s="126" cm="1">
        <f t="array" ref="T2271">_xlfn.IFS(Q2271="始業～就業（8:30～17:15）",R2271*7.75,Q2271="日の入り～日の出",R2271*12,Q2271="その他",S2271)</f>
        <v>1170</v>
      </c>
      <c r="U2271" s="35" t="s">
        <v>51</v>
      </c>
    </row>
    <row r="2272" spans="1:21" s="7" customFormat="1" ht="15" customHeight="1">
      <c r="A2272" s="91">
        <v>34</v>
      </c>
      <c r="B2272" s="31" t="s">
        <v>5157</v>
      </c>
      <c r="C2272" s="31" t="s">
        <v>5158</v>
      </c>
      <c r="D2272" s="29" t="s">
        <v>1715</v>
      </c>
      <c r="E2272" s="91">
        <v>1</v>
      </c>
      <c r="F2272" s="31" t="s">
        <v>5264</v>
      </c>
      <c r="G2272" s="26" t="s">
        <v>1912</v>
      </c>
      <c r="H2272" s="26" t="s">
        <v>57</v>
      </c>
      <c r="I2272" s="26" t="s">
        <v>45</v>
      </c>
      <c r="J2272" s="91">
        <v>1</v>
      </c>
      <c r="K2272" s="91">
        <v>1</v>
      </c>
      <c r="L2272" s="91"/>
      <c r="M2272" s="53"/>
      <c r="N2272" s="91"/>
      <c r="O2272" s="91"/>
      <c r="P2272" s="36">
        <v>46</v>
      </c>
      <c r="Q2272" s="36" t="s">
        <v>395</v>
      </c>
      <c r="R2272" s="44"/>
      <c r="S2272" s="126">
        <v>1170</v>
      </c>
      <c r="T2272" s="126" cm="1">
        <f t="array" ref="T2272">_xlfn.IFS(Q2272="始業～就業（8:30～17:15）",R2272*7.75,Q2272="日の入り～日の出",R2272*12,Q2272="その他",S2272)</f>
        <v>1170</v>
      </c>
      <c r="U2272" s="35" t="s">
        <v>46</v>
      </c>
    </row>
    <row r="2273" spans="1:21" s="7" customFormat="1" ht="15" customHeight="1">
      <c r="A2273" s="91">
        <v>34</v>
      </c>
      <c r="B2273" s="31" t="s">
        <v>5157</v>
      </c>
      <c r="C2273" s="31" t="s">
        <v>5158</v>
      </c>
      <c r="D2273" s="29" t="s">
        <v>1715</v>
      </c>
      <c r="E2273" s="91">
        <v>1</v>
      </c>
      <c r="F2273" s="31" t="s">
        <v>5264</v>
      </c>
      <c r="G2273" s="26" t="s">
        <v>1913</v>
      </c>
      <c r="H2273" s="26" t="s">
        <v>1853</v>
      </c>
      <c r="I2273" s="26" t="s">
        <v>101</v>
      </c>
      <c r="J2273" s="91">
        <v>2</v>
      </c>
      <c r="K2273" s="91">
        <v>8</v>
      </c>
      <c r="L2273" s="91"/>
      <c r="M2273" s="53"/>
      <c r="N2273" s="91"/>
      <c r="O2273" s="91"/>
      <c r="P2273" s="36">
        <v>36</v>
      </c>
      <c r="Q2273" s="36" t="s">
        <v>395</v>
      </c>
      <c r="R2273" s="44"/>
      <c r="S2273" s="126">
        <v>975</v>
      </c>
      <c r="T2273" s="126" cm="1">
        <f t="array" ref="T2273">_xlfn.IFS(Q2273="始業～就業（8:30～17:15）",R2273*7.75,Q2273="日の入り～日の出",R2273*12,Q2273="その他",S2273)</f>
        <v>975</v>
      </c>
      <c r="U2273" s="35" t="s">
        <v>4955</v>
      </c>
    </row>
    <row r="2274" spans="1:21" s="7" customFormat="1" ht="15" customHeight="1">
      <c r="A2274" s="91">
        <v>34</v>
      </c>
      <c r="B2274" s="31" t="s">
        <v>5157</v>
      </c>
      <c r="C2274" s="31" t="s">
        <v>5158</v>
      </c>
      <c r="D2274" s="29" t="s">
        <v>1715</v>
      </c>
      <c r="E2274" s="91">
        <v>1</v>
      </c>
      <c r="F2274" s="31" t="s">
        <v>5264</v>
      </c>
      <c r="G2274" s="26" t="s">
        <v>1914</v>
      </c>
      <c r="H2274" s="26" t="s">
        <v>1915</v>
      </c>
      <c r="I2274" s="26" t="s">
        <v>415</v>
      </c>
      <c r="J2274" s="91">
        <v>1</v>
      </c>
      <c r="K2274" s="91">
        <v>1</v>
      </c>
      <c r="L2274" s="91"/>
      <c r="M2274" s="53"/>
      <c r="N2274" s="91"/>
      <c r="O2274" s="91" t="s">
        <v>5019</v>
      </c>
      <c r="P2274" s="36">
        <v>54</v>
      </c>
      <c r="Q2274" s="36" t="s">
        <v>5041</v>
      </c>
      <c r="R2274" s="44">
        <v>156</v>
      </c>
      <c r="S2274" s="126"/>
      <c r="T2274" s="126" cm="1">
        <f t="array" ref="T2274">_xlfn.IFS(Q2274="始業～就業（8:30～17:15）",R2274*7.75,Q2274="日の入り～日の出",R2274*12,Q2274="その他",S2274)</f>
        <v>1872</v>
      </c>
      <c r="U2274" s="35" t="s">
        <v>254</v>
      </c>
    </row>
    <row r="2275" spans="1:21" s="7" customFormat="1" ht="15" customHeight="1">
      <c r="A2275" s="91">
        <v>34</v>
      </c>
      <c r="B2275" s="31" t="s">
        <v>5157</v>
      </c>
      <c r="C2275" s="31" t="s">
        <v>5158</v>
      </c>
      <c r="D2275" s="29" t="s">
        <v>1715</v>
      </c>
      <c r="E2275" s="91">
        <v>1</v>
      </c>
      <c r="F2275" s="31" t="s">
        <v>5264</v>
      </c>
      <c r="G2275" s="26" t="s">
        <v>1916</v>
      </c>
      <c r="H2275" s="26" t="s">
        <v>1839</v>
      </c>
      <c r="I2275" s="26" t="s">
        <v>45</v>
      </c>
      <c r="J2275" s="91">
        <v>1</v>
      </c>
      <c r="K2275" s="91">
        <v>1</v>
      </c>
      <c r="L2275" s="91" t="s">
        <v>5020</v>
      </c>
      <c r="M2275" s="53">
        <v>3.4</v>
      </c>
      <c r="N2275" s="91"/>
      <c r="O2275" s="91"/>
      <c r="P2275" s="36">
        <v>46</v>
      </c>
      <c r="Q2275" s="36" t="s">
        <v>395</v>
      </c>
      <c r="R2275" s="44"/>
      <c r="S2275" s="126">
        <v>10</v>
      </c>
      <c r="T2275" s="126" cm="1">
        <f t="array" ref="T2275">_xlfn.IFS(Q2275="始業～就業（8:30～17:15）",R2275*7.75,Q2275="日の入り～日の出",R2275*12,Q2275="その他",S2275)</f>
        <v>10</v>
      </c>
      <c r="U2275" s="35" t="s">
        <v>46</v>
      </c>
    </row>
    <row r="2276" spans="1:21" s="7" customFormat="1" ht="15" customHeight="1">
      <c r="A2276" s="91">
        <v>34</v>
      </c>
      <c r="B2276" s="31" t="s">
        <v>5157</v>
      </c>
      <c r="C2276" s="31" t="s">
        <v>5158</v>
      </c>
      <c r="D2276" s="29" t="s">
        <v>1715</v>
      </c>
      <c r="E2276" s="91">
        <v>1</v>
      </c>
      <c r="F2276" s="31" t="s">
        <v>5264</v>
      </c>
      <c r="G2276" s="26" t="s">
        <v>1916</v>
      </c>
      <c r="H2276" s="26" t="s">
        <v>1787</v>
      </c>
      <c r="I2276" s="26" t="s">
        <v>45</v>
      </c>
      <c r="J2276" s="91">
        <v>4</v>
      </c>
      <c r="K2276" s="91">
        <v>8</v>
      </c>
      <c r="L2276" s="91" t="s">
        <v>5020</v>
      </c>
      <c r="M2276" s="53">
        <v>4.5999999999999996</v>
      </c>
      <c r="N2276" s="91"/>
      <c r="O2276" s="91"/>
      <c r="P2276" s="36">
        <v>46</v>
      </c>
      <c r="Q2276" s="36" t="s">
        <v>395</v>
      </c>
      <c r="R2276" s="44"/>
      <c r="S2276" s="126">
        <v>10</v>
      </c>
      <c r="T2276" s="126" cm="1">
        <f t="array" ref="T2276">_xlfn.IFS(Q2276="始業～就業（8:30～17:15）",R2276*7.75,Q2276="日の入り～日の出",R2276*12,Q2276="その他",S2276)</f>
        <v>10</v>
      </c>
      <c r="U2276" s="35" t="s">
        <v>46</v>
      </c>
    </row>
    <row r="2277" spans="1:21" s="7" customFormat="1" ht="15" customHeight="1">
      <c r="A2277" s="91">
        <v>34</v>
      </c>
      <c r="B2277" s="31" t="s">
        <v>5157</v>
      </c>
      <c r="C2277" s="31" t="s">
        <v>5158</v>
      </c>
      <c r="D2277" s="29" t="s">
        <v>1715</v>
      </c>
      <c r="E2277" s="91">
        <v>1</v>
      </c>
      <c r="F2277" s="31" t="s">
        <v>5264</v>
      </c>
      <c r="G2277" s="26" t="s">
        <v>1916</v>
      </c>
      <c r="H2277" s="26" t="s">
        <v>1917</v>
      </c>
      <c r="I2277" s="26" t="s">
        <v>52</v>
      </c>
      <c r="J2277" s="91">
        <v>1</v>
      </c>
      <c r="K2277" s="91">
        <v>1</v>
      </c>
      <c r="L2277" s="91" t="s">
        <v>5020</v>
      </c>
      <c r="M2277" s="53">
        <v>4</v>
      </c>
      <c r="N2277" s="91"/>
      <c r="O2277" s="91" t="s">
        <v>5019</v>
      </c>
      <c r="P2277" s="36">
        <v>22</v>
      </c>
      <c r="Q2277" s="36" t="s">
        <v>5041</v>
      </c>
      <c r="R2277" s="44">
        <v>365</v>
      </c>
      <c r="S2277" s="126"/>
      <c r="T2277" s="126" cm="1">
        <f t="array" ref="T2277">_xlfn.IFS(Q2277="始業～就業（8:30～17:15）",R2277*7.75,Q2277="日の入り～日の出",R2277*12,Q2277="その他",S2277)</f>
        <v>4380</v>
      </c>
      <c r="U2277" s="35" t="s">
        <v>4959</v>
      </c>
    </row>
    <row r="2278" spans="1:21" s="7" customFormat="1" ht="15" customHeight="1">
      <c r="A2278" s="91">
        <v>34</v>
      </c>
      <c r="B2278" s="31" t="s">
        <v>5157</v>
      </c>
      <c r="C2278" s="31" t="s">
        <v>5158</v>
      </c>
      <c r="D2278" s="29" t="s">
        <v>1715</v>
      </c>
      <c r="E2278" s="91">
        <v>1</v>
      </c>
      <c r="F2278" s="31" t="s">
        <v>5264</v>
      </c>
      <c r="G2278" s="26" t="s">
        <v>1918</v>
      </c>
      <c r="H2278" s="26" t="s">
        <v>1917</v>
      </c>
      <c r="I2278" s="26" t="s">
        <v>52</v>
      </c>
      <c r="J2278" s="91">
        <v>2</v>
      </c>
      <c r="K2278" s="91">
        <v>2</v>
      </c>
      <c r="L2278" s="91" t="s">
        <v>5020</v>
      </c>
      <c r="M2278" s="53">
        <v>6</v>
      </c>
      <c r="N2278" s="91"/>
      <c r="O2278" s="91" t="s">
        <v>5019</v>
      </c>
      <c r="P2278" s="36">
        <v>22</v>
      </c>
      <c r="Q2278" s="36" t="s">
        <v>5041</v>
      </c>
      <c r="R2278" s="44">
        <v>365</v>
      </c>
      <c r="S2278" s="126"/>
      <c r="T2278" s="126" cm="1">
        <f t="array" ref="T2278">_xlfn.IFS(Q2278="始業～就業（8:30～17:15）",R2278*7.75,Q2278="日の入り～日の出",R2278*12,Q2278="その他",S2278)</f>
        <v>4380</v>
      </c>
      <c r="U2278" s="35" t="s">
        <v>4959</v>
      </c>
    </row>
    <row r="2279" spans="1:21" s="7" customFormat="1" ht="15" customHeight="1">
      <c r="A2279" s="91">
        <v>34</v>
      </c>
      <c r="B2279" s="31" t="s">
        <v>5157</v>
      </c>
      <c r="C2279" s="31" t="s">
        <v>5158</v>
      </c>
      <c r="D2279" s="29" t="s">
        <v>1715</v>
      </c>
      <c r="E2279" s="91">
        <v>1</v>
      </c>
      <c r="F2279" s="31" t="s">
        <v>5264</v>
      </c>
      <c r="G2279" s="26" t="s">
        <v>1918</v>
      </c>
      <c r="H2279" s="26" t="s">
        <v>10</v>
      </c>
      <c r="I2279" s="26" t="s">
        <v>52</v>
      </c>
      <c r="J2279" s="91">
        <v>6</v>
      </c>
      <c r="K2279" s="91">
        <v>6</v>
      </c>
      <c r="L2279" s="91"/>
      <c r="M2279" s="53"/>
      <c r="N2279" s="91"/>
      <c r="O2279" s="91" t="s">
        <v>5019</v>
      </c>
      <c r="P2279" s="36">
        <v>22</v>
      </c>
      <c r="Q2279" s="36" t="s">
        <v>5041</v>
      </c>
      <c r="R2279" s="44">
        <v>365</v>
      </c>
      <c r="S2279" s="126"/>
      <c r="T2279" s="126" cm="1">
        <f t="array" ref="T2279">_xlfn.IFS(Q2279="始業～就業（8:30～17:15）",R2279*7.75,Q2279="日の入り～日の出",R2279*12,Q2279="その他",S2279)</f>
        <v>4380</v>
      </c>
      <c r="U2279" s="35" t="s">
        <v>131</v>
      </c>
    </row>
    <row r="2280" spans="1:21" s="7" customFormat="1" ht="15" customHeight="1">
      <c r="A2280" s="91">
        <v>34</v>
      </c>
      <c r="B2280" s="31" t="s">
        <v>5157</v>
      </c>
      <c r="C2280" s="31" t="s">
        <v>5158</v>
      </c>
      <c r="D2280" s="29" t="s">
        <v>1715</v>
      </c>
      <c r="E2280" s="91">
        <v>1</v>
      </c>
      <c r="F2280" s="31" t="s">
        <v>5264</v>
      </c>
      <c r="G2280" s="26" t="s">
        <v>1919</v>
      </c>
      <c r="H2280" s="26" t="s">
        <v>1791</v>
      </c>
      <c r="I2280" s="26" t="s">
        <v>52</v>
      </c>
      <c r="J2280" s="91">
        <v>10</v>
      </c>
      <c r="K2280" s="91">
        <v>10</v>
      </c>
      <c r="L2280" s="91"/>
      <c r="M2280" s="53"/>
      <c r="N2280" s="91"/>
      <c r="O2280" s="91" t="s">
        <v>5019</v>
      </c>
      <c r="P2280" s="36">
        <v>22</v>
      </c>
      <c r="Q2280" s="36" t="s">
        <v>5041</v>
      </c>
      <c r="R2280" s="44">
        <v>195</v>
      </c>
      <c r="S2280" s="126"/>
      <c r="T2280" s="126" cm="1">
        <f t="array" ref="T2280">_xlfn.IFS(Q2280="始業～就業（8:30～17:15）",R2280*7.75,Q2280="日の入り～日の出",R2280*12,Q2280="その他",S2280)</f>
        <v>2340</v>
      </c>
      <c r="U2280" s="35" t="s">
        <v>4952</v>
      </c>
    </row>
    <row r="2281" spans="1:21" s="7" customFormat="1" ht="15" customHeight="1">
      <c r="A2281" s="91">
        <v>34</v>
      </c>
      <c r="B2281" s="31" t="s">
        <v>5157</v>
      </c>
      <c r="C2281" s="31" t="s">
        <v>5158</v>
      </c>
      <c r="D2281" s="29" t="s">
        <v>1715</v>
      </c>
      <c r="E2281" s="91">
        <v>1</v>
      </c>
      <c r="F2281" s="31" t="s">
        <v>5264</v>
      </c>
      <c r="G2281" s="26" t="s">
        <v>1920</v>
      </c>
      <c r="H2281" s="26" t="s">
        <v>57</v>
      </c>
      <c r="I2281" s="26" t="s">
        <v>52</v>
      </c>
      <c r="J2281" s="91">
        <v>1</v>
      </c>
      <c r="K2281" s="91">
        <v>1</v>
      </c>
      <c r="L2281" s="91"/>
      <c r="M2281" s="53"/>
      <c r="N2281" s="91"/>
      <c r="O2281" s="91"/>
      <c r="P2281" s="36">
        <v>22</v>
      </c>
      <c r="Q2281" s="36" t="s">
        <v>395</v>
      </c>
      <c r="R2281" s="44"/>
      <c r="S2281" s="126">
        <v>1</v>
      </c>
      <c r="T2281" s="126" cm="1">
        <f t="array" ref="T2281">_xlfn.IFS(Q2281="始業～就業（8:30～17:15）",R2281*7.75,Q2281="日の入り～日の出",R2281*12,Q2281="その他",S2281)</f>
        <v>1</v>
      </c>
      <c r="U2281" s="35" t="s">
        <v>51</v>
      </c>
    </row>
    <row r="2282" spans="1:21" s="7" customFormat="1" ht="15" customHeight="1">
      <c r="A2282" s="91">
        <v>34</v>
      </c>
      <c r="B2282" s="31" t="s">
        <v>5157</v>
      </c>
      <c r="C2282" s="31" t="s">
        <v>5158</v>
      </c>
      <c r="D2282" s="29" t="s">
        <v>1715</v>
      </c>
      <c r="E2282" s="91">
        <v>1</v>
      </c>
      <c r="F2282" s="31" t="s">
        <v>5264</v>
      </c>
      <c r="G2282" s="26" t="s">
        <v>1921</v>
      </c>
      <c r="H2282" s="26" t="s">
        <v>1717</v>
      </c>
      <c r="I2282" s="26" t="s">
        <v>16</v>
      </c>
      <c r="J2282" s="91">
        <v>2</v>
      </c>
      <c r="K2282" s="91">
        <v>2</v>
      </c>
      <c r="L2282" s="91"/>
      <c r="M2282" s="53"/>
      <c r="N2282" s="91"/>
      <c r="O2282" s="91"/>
      <c r="P2282" s="36">
        <v>35</v>
      </c>
      <c r="Q2282" s="36" t="s">
        <v>395</v>
      </c>
      <c r="R2282" s="44"/>
      <c r="S2282" s="126">
        <v>1</v>
      </c>
      <c r="T2282" s="126" cm="1">
        <f t="array" ref="T2282">_xlfn.IFS(Q2282="始業～就業（8:30～17:15）",R2282*7.75,Q2282="日の入り～日の出",R2282*12,Q2282="その他",S2282)</f>
        <v>1</v>
      </c>
      <c r="U2282" s="35" t="s">
        <v>252</v>
      </c>
    </row>
    <row r="2283" spans="1:21" s="7" customFormat="1" ht="15" customHeight="1">
      <c r="A2283" s="91">
        <v>34</v>
      </c>
      <c r="B2283" s="31" t="s">
        <v>5157</v>
      </c>
      <c r="C2283" s="31" t="s">
        <v>5158</v>
      </c>
      <c r="D2283" s="29" t="s">
        <v>1715</v>
      </c>
      <c r="E2283" s="91">
        <v>1</v>
      </c>
      <c r="F2283" s="31" t="s">
        <v>5264</v>
      </c>
      <c r="G2283" s="26" t="s">
        <v>1921</v>
      </c>
      <c r="H2283" s="26" t="s">
        <v>44</v>
      </c>
      <c r="I2283" s="26" t="s">
        <v>16</v>
      </c>
      <c r="J2283" s="91">
        <v>12</v>
      </c>
      <c r="K2283" s="91">
        <v>24</v>
      </c>
      <c r="L2283" s="91"/>
      <c r="M2283" s="53"/>
      <c r="N2283" s="91"/>
      <c r="O2283" s="91"/>
      <c r="P2283" s="36">
        <v>35</v>
      </c>
      <c r="Q2283" s="36" t="s">
        <v>395</v>
      </c>
      <c r="R2283" s="44"/>
      <c r="S2283" s="126">
        <v>1</v>
      </c>
      <c r="T2283" s="126" cm="1">
        <f t="array" ref="T2283">_xlfn.IFS(Q2283="始業～就業（8:30～17:15）",R2283*7.75,Q2283="日の入り～日の出",R2283*12,Q2283="その他",S2283)</f>
        <v>1</v>
      </c>
      <c r="U2283" s="35" t="s">
        <v>4948</v>
      </c>
    </row>
    <row r="2284" spans="1:21" s="7" customFormat="1" ht="15" customHeight="1">
      <c r="A2284" s="91">
        <v>34</v>
      </c>
      <c r="B2284" s="31" t="s">
        <v>5157</v>
      </c>
      <c r="C2284" s="31" t="s">
        <v>5158</v>
      </c>
      <c r="D2284" s="29" t="s">
        <v>1715</v>
      </c>
      <c r="E2284" s="91">
        <v>1</v>
      </c>
      <c r="F2284" s="31" t="s">
        <v>5264</v>
      </c>
      <c r="G2284" s="26" t="s">
        <v>1921</v>
      </c>
      <c r="H2284" s="26" t="s">
        <v>10</v>
      </c>
      <c r="I2284" s="26" t="s">
        <v>52</v>
      </c>
      <c r="J2284" s="91">
        <v>1</v>
      </c>
      <c r="K2284" s="91">
        <v>1</v>
      </c>
      <c r="L2284" s="91"/>
      <c r="M2284" s="53"/>
      <c r="N2284" s="91"/>
      <c r="O2284" s="91"/>
      <c r="P2284" s="36">
        <v>22</v>
      </c>
      <c r="Q2284" s="36" t="s">
        <v>395</v>
      </c>
      <c r="R2284" s="44"/>
      <c r="S2284" s="126">
        <v>1</v>
      </c>
      <c r="T2284" s="126" cm="1">
        <f t="array" ref="T2284">_xlfn.IFS(Q2284="始業～就業（8:30～17:15）",R2284*7.75,Q2284="日の入り～日の出",R2284*12,Q2284="その他",S2284)</f>
        <v>1</v>
      </c>
      <c r="U2284" s="35" t="s">
        <v>131</v>
      </c>
    </row>
    <row r="2285" spans="1:21" s="7" customFormat="1" ht="15" customHeight="1">
      <c r="A2285" s="91">
        <v>34</v>
      </c>
      <c r="B2285" s="31" t="s">
        <v>5157</v>
      </c>
      <c r="C2285" s="31" t="s">
        <v>5158</v>
      </c>
      <c r="D2285" s="29" t="s">
        <v>1715</v>
      </c>
      <c r="E2285" s="91">
        <v>1</v>
      </c>
      <c r="F2285" s="31" t="s">
        <v>5264</v>
      </c>
      <c r="G2285" s="26" t="s">
        <v>1922</v>
      </c>
      <c r="H2285" s="26" t="s">
        <v>1923</v>
      </c>
      <c r="I2285" s="26" t="s">
        <v>52</v>
      </c>
      <c r="J2285" s="91">
        <v>5</v>
      </c>
      <c r="K2285" s="91">
        <v>5</v>
      </c>
      <c r="L2285" s="91"/>
      <c r="M2285" s="53"/>
      <c r="N2285" s="91"/>
      <c r="O2285" s="91" t="s">
        <v>5019</v>
      </c>
      <c r="P2285" s="36">
        <v>22</v>
      </c>
      <c r="Q2285" s="36" t="s">
        <v>395</v>
      </c>
      <c r="R2285" s="44"/>
      <c r="S2285" s="126">
        <v>1</v>
      </c>
      <c r="T2285" s="126" cm="1">
        <f t="array" ref="T2285">_xlfn.IFS(Q2285="始業～就業（8:30～17:15）",R2285*7.75,Q2285="日の入り～日の出",R2285*12,Q2285="その他",S2285)</f>
        <v>1</v>
      </c>
      <c r="U2285" s="35" t="s">
        <v>4952</v>
      </c>
    </row>
    <row r="2286" spans="1:21" s="7" customFormat="1" ht="15" customHeight="1">
      <c r="A2286" s="91">
        <v>34</v>
      </c>
      <c r="B2286" s="31" t="s">
        <v>5157</v>
      </c>
      <c r="C2286" s="31" t="s">
        <v>5158</v>
      </c>
      <c r="D2286" s="29" t="s">
        <v>1715</v>
      </c>
      <c r="E2286" s="91">
        <v>1</v>
      </c>
      <c r="F2286" s="31" t="s">
        <v>128</v>
      </c>
      <c r="G2286" s="26" t="s">
        <v>1924</v>
      </c>
      <c r="H2286" s="26" t="s">
        <v>1925</v>
      </c>
      <c r="I2286" s="26" t="s">
        <v>52</v>
      </c>
      <c r="J2286" s="91">
        <v>3</v>
      </c>
      <c r="K2286" s="91">
        <v>3</v>
      </c>
      <c r="L2286" s="91"/>
      <c r="M2286" s="53"/>
      <c r="N2286" s="91"/>
      <c r="O2286" s="91" t="s">
        <v>5019</v>
      </c>
      <c r="P2286" s="36">
        <v>22</v>
      </c>
      <c r="Q2286" s="36" t="s">
        <v>5041</v>
      </c>
      <c r="R2286" s="44">
        <v>365</v>
      </c>
      <c r="S2286" s="126"/>
      <c r="T2286" s="126" cm="1">
        <f t="array" ref="T2286">_xlfn.IFS(Q2286="始業～就業（8:30～17:15）",R2286*7.75,Q2286="日の入り～日の出",R2286*12,Q2286="その他",S2286)</f>
        <v>4380</v>
      </c>
      <c r="U2286" s="35" t="s">
        <v>267</v>
      </c>
    </row>
    <row r="2287" spans="1:21" s="7" customFormat="1" ht="15" customHeight="1">
      <c r="A2287" s="91">
        <v>34</v>
      </c>
      <c r="B2287" s="31" t="s">
        <v>5157</v>
      </c>
      <c r="C2287" s="31" t="s">
        <v>5158</v>
      </c>
      <c r="D2287" s="29" t="s">
        <v>1715</v>
      </c>
      <c r="E2287" s="91">
        <v>1</v>
      </c>
      <c r="F2287" s="31" t="s">
        <v>128</v>
      </c>
      <c r="G2287" s="26" t="s">
        <v>1924</v>
      </c>
      <c r="H2287" s="26" t="s">
        <v>1926</v>
      </c>
      <c r="I2287" s="26" t="s">
        <v>52</v>
      </c>
      <c r="J2287" s="91">
        <v>1</v>
      </c>
      <c r="K2287" s="91">
        <v>1</v>
      </c>
      <c r="L2287" s="91"/>
      <c r="M2287" s="53"/>
      <c r="N2287" s="91"/>
      <c r="O2287" s="91" t="s">
        <v>5019</v>
      </c>
      <c r="P2287" s="36">
        <v>22</v>
      </c>
      <c r="Q2287" s="36" t="s">
        <v>5041</v>
      </c>
      <c r="R2287" s="44">
        <v>365</v>
      </c>
      <c r="S2287" s="126"/>
      <c r="T2287" s="126" cm="1">
        <f t="array" ref="T2287">_xlfn.IFS(Q2287="始業～就業（8:30～17:15）",R2287*7.75,Q2287="日の入り～日の出",R2287*12,Q2287="その他",S2287)</f>
        <v>4380</v>
      </c>
      <c r="U2287" s="35" t="s">
        <v>161</v>
      </c>
    </row>
    <row r="2288" spans="1:21" s="7" customFormat="1" ht="15" customHeight="1">
      <c r="A2288" s="91">
        <v>34</v>
      </c>
      <c r="B2288" s="31" t="s">
        <v>5157</v>
      </c>
      <c r="C2288" s="31" t="s">
        <v>5158</v>
      </c>
      <c r="D2288" s="29" t="s">
        <v>1715</v>
      </c>
      <c r="E2288" s="91">
        <v>1</v>
      </c>
      <c r="F2288" s="31" t="s">
        <v>128</v>
      </c>
      <c r="G2288" s="26" t="s">
        <v>1927</v>
      </c>
      <c r="H2288" s="26" t="s">
        <v>10</v>
      </c>
      <c r="I2288" s="26" t="s">
        <v>52</v>
      </c>
      <c r="J2288" s="91">
        <v>1</v>
      </c>
      <c r="K2288" s="91">
        <v>1</v>
      </c>
      <c r="L2288" s="91"/>
      <c r="M2288" s="53"/>
      <c r="N2288" s="91"/>
      <c r="O2288" s="91"/>
      <c r="P2288" s="36">
        <v>22</v>
      </c>
      <c r="Q2288" s="36" t="s">
        <v>5041</v>
      </c>
      <c r="R2288" s="44">
        <v>365</v>
      </c>
      <c r="S2288" s="126"/>
      <c r="T2288" s="126" cm="1">
        <f t="array" ref="T2288">_xlfn.IFS(Q2288="始業～就業（8:30～17:15）",R2288*7.75,Q2288="日の入り～日の出",R2288*12,Q2288="その他",S2288)</f>
        <v>4380</v>
      </c>
      <c r="U2288" s="35" t="s">
        <v>161</v>
      </c>
    </row>
    <row r="2289" spans="1:21" s="7" customFormat="1" ht="15" customHeight="1">
      <c r="A2289" s="91">
        <v>34</v>
      </c>
      <c r="B2289" s="31" t="s">
        <v>5157</v>
      </c>
      <c r="C2289" s="31" t="s">
        <v>5158</v>
      </c>
      <c r="D2289" s="29" t="s">
        <v>1715</v>
      </c>
      <c r="E2289" s="91">
        <v>1</v>
      </c>
      <c r="F2289" s="31" t="s">
        <v>128</v>
      </c>
      <c r="G2289" s="26" t="s">
        <v>1927</v>
      </c>
      <c r="H2289" s="26" t="s">
        <v>1765</v>
      </c>
      <c r="I2289" s="26" t="s">
        <v>16</v>
      </c>
      <c r="J2289" s="91">
        <v>2</v>
      </c>
      <c r="K2289" s="91">
        <v>2</v>
      </c>
      <c r="L2289" s="91"/>
      <c r="M2289" s="53"/>
      <c r="N2289" s="91"/>
      <c r="O2289" s="91"/>
      <c r="P2289" s="36">
        <v>35</v>
      </c>
      <c r="Q2289" s="36" t="s">
        <v>5041</v>
      </c>
      <c r="R2289" s="44">
        <v>365</v>
      </c>
      <c r="S2289" s="126"/>
      <c r="T2289" s="126" cm="1">
        <f t="array" ref="T2289">_xlfn.IFS(Q2289="始業～就業（8:30～17:15）",R2289*7.75,Q2289="日の入り～日の出",R2289*12,Q2289="その他",S2289)</f>
        <v>4380</v>
      </c>
      <c r="U2289" s="35" t="s">
        <v>4948</v>
      </c>
    </row>
    <row r="2290" spans="1:21" s="7" customFormat="1" ht="15" customHeight="1">
      <c r="A2290" s="91">
        <v>34</v>
      </c>
      <c r="B2290" s="31" t="s">
        <v>5157</v>
      </c>
      <c r="C2290" s="31" t="s">
        <v>5158</v>
      </c>
      <c r="D2290" s="29" t="s">
        <v>1715</v>
      </c>
      <c r="E2290" s="91">
        <v>1</v>
      </c>
      <c r="F2290" s="31" t="s">
        <v>128</v>
      </c>
      <c r="G2290" s="26" t="s">
        <v>1928</v>
      </c>
      <c r="H2290" s="26" t="s">
        <v>1929</v>
      </c>
      <c r="I2290" s="26" t="s">
        <v>45</v>
      </c>
      <c r="J2290" s="91">
        <v>1</v>
      </c>
      <c r="K2290" s="91">
        <v>1</v>
      </c>
      <c r="L2290" s="91"/>
      <c r="M2290" s="53"/>
      <c r="N2290" s="91"/>
      <c r="O2290" s="91"/>
      <c r="P2290" s="36">
        <v>46</v>
      </c>
      <c r="Q2290" s="36" t="s">
        <v>395</v>
      </c>
      <c r="R2290" s="44"/>
      <c r="S2290" s="126">
        <v>12</v>
      </c>
      <c r="T2290" s="126" cm="1">
        <f t="array" ref="T2290">_xlfn.IFS(Q2290="始業～就業（8:30～17:15）",R2290*7.75,Q2290="日の入り～日の出",R2290*12,Q2290="その他",S2290)</f>
        <v>12</v>
      </c>
      <c r="U2290" s="35" t="s">
        <v>314</v>
      </c>
    </row>
    <row r="2291" spans="1:21" s="7" customFormat="1" ht="15" customHeight="1">
      <c r="A2291" s="91">
        <v>34</v>
      </c>
      <c r="B2291" s="31" t="s">
        <v>5157</v>
      </c>
      <c r="C2291" s="31" t="s">
        <v>5158</v>
      </c>
      <c r="D2291" s="29" t="s">
        <v>1715</v>
      </c>
      <c r="E2291" s="91">
        <v>1</v>
      </c>
      <c r="F2291" s="31" t="s">
        <v>128</v>
      </c>
      <c r="G2291" s="26" t="s">
        <v>1930</v>
      </c>
      <c r="H2291" s="26" t="s">
        <v>10</v>
      </c>
      <c r="I2291" s="26" t="s">
        <v>52</v>
      </c>
      <c r="J2291" s="91">
        <v>2</v>
      </c>
      <c r="K2291" s="91">
        <v>2</v>
      </c>
      <c r="L2291" s="91"/>
      <c r="M2291" s="53"/>
      <c r="N2291" s="91"/>
      <c r="O2291" s="91" t="s">
        <v>5019</v>
      </c>
      <c r="P2291" s="36">
        <v>22</v>
      </c>
      <c r="Q2291" s="36" t="s">
        <v>395</v>
      </c>
      <c r="R2291" s="44"/>
      <c r="S2291" s="126">
        <v>12</v>
      </c>
      <c r="T2291" s="126" cm="1">
        <f t="array" ref="T2291">_xlfn.IFS(Q2291="始業～就業（8:30～17:15）",R2291*7.75,Q2291="日の入り～日の出",R2291*12,Q2291="その他",S2291)</f>
        <v>12</v>
      </c>
      <c r="U2291" s="35" t="s">
        <v>131</v>
      </c>
    </row>
    <row r="2292" spans="1:21" s="7" customFormat="1" ht="15" customHeight="1">
      <c r="A2292" s="91">
        <v>34</v>
      </c>
      <c r="B2292" s="31" t="s">
        <v>5157</v>
      </c>
      <c r="C2292" s="31" t="s">
        <v>5158</v>
      </c>
      <c r="D2292" s="29" t="s">
        <v>1715</v>
      </c>
      <c r="E2292" s="91">
        <v>1</v>
      </c>
      <c r="F2292" s="31" t="s">
        <v>128</v>
      </c>
      <c r="G2292" s="26" t="s">
        <v>1931</v>
      </c>
      <c r="H2292" s="26" t="s">
        <v>335</v>
      </c>
      <c r="I2292" s="26" t="s">
        <v>1932</v>
      </c>
      <c r="J2292" s="91">
        <v>2</v>
      </c>
      <c r="K2292" s="91">
        <v>2</v>
      </c>
      <c r="L2292" s="91" t="s">
        <v>5020</v>
      </c>
      <c r="M2292" s="53">
        <v>7</v>
      </c>
      <c r="N2292" s="91"/>
      <c r="O2292" s="91" t="s">
        <v>5019</v>
      </c>
      <c r="P2292" s="36">
        <v>200</v>
      </c>
      <c r="Q2292" s="36" t="s">
        <v>5041</v>
      </c>
      <c r="R2292" s="44">
        <v>365</v>
      </c>
      <c r="S2292" s="126"/>
      <c r="T2292" s="126" cm="1">
        <f t="array" ref="T2292">_xlfn.IFS(Q2292="始業～就業（8:30～17:15）",R2292*7.75,Q2292="日の入り～日の出",R2292*12,Q2292="その他",S2292)</f>
        <v>4380</v>
      </c>
      <c r="U2292" s="35" t="s">
        <v>4959</v>
      </c>
    </row>
    <row r="2293" spans="1:21" s="7" customFormat="1" ht="15" customHeight="1">
      <c r="A2293" s="91">
        <v>34</v>
      </c>
      <c r="B2293" s="31" t="s">
        <v>5157</v>
      </c>
      <c r="C2293" s="31" t="s">
        <v>5158</v>
      </c>
      <c r="D2293" s="29" t="s">
        <v>1715</v>
      </c>
      <c r="E2293" s="91">
        <v>1</v>
      </c>
      <c r="F2293" s="31" t="s">
        <v>128</v>
      </c>
      <c r="G2293" s="26" t="s">
        <v>1933</v>
      </c>
      <c r="H2293" s="26" t="s">
        <v>10</v>
      </c>
      <c r="I2293" s="26" t="s">
        <v>52</v>
      </c>
      <c r="J2293" s="91">
        <v>2</v>
      </c>
      <c r="K2293" s="91">
        <v>2</v>
      </c>
      <c r="L2293" s="91"/>
      <c r="M2293" s="53"/>
      <c r="N2293" s="91"/>
      <c r="O2293" s="91"/>
      <c r="P2293" s="36">
        <v>22</v>
      </c>
      <c r="Q2293" s="36" t="s">
        <v>5041</v>
      </c>
      <c r="R2293" s="44">
        <v>365</v>
      </c>
      <c r="S2293" s="126"/>
      <c r="T2293" s="126" cm="1">
        <f t="array" ref="T2293">_xlfn.IFS(Q2293="始業～就業（8:30～17:15）",R2293*7.75,Q2293="日の入り～日の出",R2293*12,Q2293="その他",S2293)</f>
        <v>4380</v>
      </c>
      <c r="U2293" s="35" t="s">
        <v>161</v>
      </c>
    </row>
    <row r="2294" spans="1:21" s="7" customFormat="1" ht="15" customHeight="1">
      <c r="A2294" s="91">
        <v>34</v>
      </c>
      <c r="B2294" s="31" t="s">
        <v>5157</v>
      </c>
      <c r="C2294" s="31" t="s">
        <v>5158</v>
      </c>
      <c r="D2294" s="29" t="s">
        <v>1715</v>
      </c>
      <c r="E2294" s="91">
        <v>1</v>
      </c>
      <c r="F2294" s="31" t="s">
        <v>128</v>
      </c>
      <c r="G2294" s="26" t="s">
        <v>1934</v>
      </c>
      <c r="H2294" s="26" t="s">
        <v>1935</v>
      </c>
      <c r="I2294" s="26" t="s">
        <v>415</v>
      </c>
      <c r="J2294" s="91">
        <v>1</v>
      </c>
      <c r="K2294" s="91">
        <v>1</v>
      </c>
      <c r="L2294" s="91"/>
      <c r="M2294" s="53"/>
      <c r="N2294" s="91"/>
      <c r="O2294" s="91" t="s">
        <v>5019</v>
      </c>
      <c r="P2294" s="36">
        <v>54</v>
      </c>
      <c r="Q2294" s="36" t="s">
        <v>5041</v>
      </c>
      <c r="R2294" s="44">
        <v>365</v>
      </c>
      <c r="S2294" s="126"/>
      <c r="T2294" s="126" cm="1">
        <f t="array" ref="T2294">_xlfn.IFS(Q2294="始業～就業（8:30～17:15）",R2294*7.75,Q2294="日の入り～日の出",R2294*12,Q2294="その他",S2294)</f>
        <v>4380</v>
      </c>
      <c r="U2294" s="35" t="s">
        <v>359</v>
      </c>
    </row>
    <row r="2295" spans="1:21" s="7" customFormat="1" ht="15" customHeight="1">
      <c r="A2295" s="91">
        <v>34</v>
      </c>
      <c r="B2295" s="31" t="s">
        <v>5157</v>
      </c>
      <c r="C2295" s="31" t="s">
        <v>5158</v>
      </c>
      <c r="D2295" s="29" t="s">
        <v>1715</v>
      </c>
      <c r="E2295" s="91">
        <v>1</v>
      </c>
      <c r="F2295" s="31" t="s">
        <v>128</v>
      </c>
      <c r="G2295" s="26" t="s">
        <v>1936</v>
      </c>
      <c r="H2295" s="26" t="s">
        <v>335</v>
      </c>
      <c r="I2295" s="26" t="s">
        <v>52</v>
      </c>
      <c r="J2295" s="91">
        <v>1</v>
      </c>
      <c r="K2295" s="91">
        <v>1</v>
      </c>
      <c r="L2295" s="91" t="s">
        <v>5020</v>
      </c>
      <c r="M2295" s="53">
        <v>4</v>
      </c>
      <c r="N2295" s="91"/>
      <c r="O2295" s="91" t="s">
        <v>5019</v>
      </c>
      <c r="P2295" s="36">
        <v>22</v>
      </c>
      <c r="Q2295" s="36" t="s">
        <v>5041</v>
      </c>
      <c r="R2295" s="44">
        <v>365</v>
      </c>
      <c r="S2295" s="126"/>
      <c r="T2295" s="126" cm="1">
        <f t="array" ref="T2295">_xlfn.IFS(Q2295="始業～就業（8:30～17:15）",R2295*7.75,Q2295="日の入り～日の出",R2295*12,Q2295="その他",S2295)</f>
        <v>4380</v>
      </c>
      <c r="U2295" s="35" t="s">
        <v>267</v>
      </c>
    </row>
    <row r="2296" spans="1:21" s="7" customFormat="1" ht="15" customHeight="1">
      <c r="A2296" s="91">
        <v>34</v>
      </c>
      <c r="B2296" s="31" t="s">
        <v>5157</v>
      </c>
      <c r="C2296" s="31" t="s">
        <v>5158</v>
      </c>
      <c r="D2296" s="29" t="s">
        <v>1715</v>
      </c>
      <c r="E2296" s="91">
        <v>1</v>
      </c>
      <c r="F2296" s="31" t="s">
        <v>128</v>
      </c>
      <c r="G2296" s="26" t="s">
        <v>1936</v>
      </c>
      <c r="H2296" s="26" t="s">
        <v>335</v>
      </c>
      <c r="I2296" s="26" t="s">
        <v>101</v>
      </c>
      <c r="J2296" s="91">
        <v>1</v>
      </c>
      <c r="K2296" s="91">
        <v>1</v>
      </c>
      <c r="L2296" s="91"/>
      <c r="M2296" s="53"/>
      <c r="N2296" s="91"/>
      <c r="O2296" s="91" t="s">
        <v>5019</v>
      </c>
      <c r="P2296" s="36">
        <v>36</v>
      </c>
      <c r="Q2296" s="36" t="s">
        <v>5041</v>
      </c>
      <c r="R2296" s="44">
        <v>365</v>
      </c>
      <c r="S2296" s="126"/>
      <c r="T2296" s="126" cm="1">
        <f t="array" ref="T2296">_xlfn.IFS(Q2296="始業～就業（8:30～17:15）",R2296*7.75,Q2296="日の入り～日の出",R2296*12,Q2296="その他",S2296)</f>
        <v>4380</v>
      </c>
      <c r="U2296" s="35" t="s">
        <v>267</v>
      </c>
    </row>
    <row r="2297" spans="1:21" s="7" customFormat="1" ht="15" customHeight="1">
      <c r="A2297" s="91">
        <v>34</v>
      </c>
      <c r="B2297" s="31" t="s">
        <v>5157</v>
      </c>
      <c r="C2297" s="31" t="s">
        <v>5158</v>
      </c>
      <c r="D2297" s="29" t="s">
        <v>1715</v>
      </c>
      <c r="E2297" s="91">
        <v>2</v>
      </c>
      <c r="F2297" s="31" t="s">
        <v>2950</v>
      </c>
      <c r="G2297" s="26" t="s">
        <v>1731</v>
      </c>
      <c r="H2297" s="26" t="s">
        <v>1718</v>
      </c>
      <c r="I2297" s="26" t="s">
        <v>16</v>
      </c>
      <c r="J2297" s="91">
        <v>24</v>
      </c>
      <c r="K2297" s="91">
        <v>48</v>
      </c>
      <c r="L2297" s="91"/>
      <c r="M2297" s="53"/>
      <c r="N2297" s="91"/>
      <c r="O2297" s="91"/>
      <c r="P2297" s="36">
        <v>35</v>
      </c>
      <c r="Q2297" s="36" t="s">
        <v>5040</v>
      </c>
      <c r="R2297" s="44">
        <v>238</v>
      </c>
      <c r="S2297" s="126"/>
      <c r="T2297" s="126" cm="1">
        <f t="array" ref="T2297">_xlfn.IFS(Q2297="始業～就業（8:30～17:15）",R2297*7.75,Q2297="日の入り～日の出",R2297*12,Q2297="その他",S2297)</f>
        <v>1844.5</v>
      </c>
      <c r="U2297" s="35" t="s">
        <v>4948</v>
      </c>
    </row>
    <row r="2298" spans="1:21" s="7" customFormat="1" ht="15" customHeight="1">
      <c r="A2298" s="91">
        <v>34</v>
      </c>
      <c r="B2298" s="31" t="s">
        <v>5157</v>
      </c>
      <c r="C2298" s="31" t="s">
        <v>5158</v>
      </c>
      <c r="D2298" s="29" t="s">
        <v>1715</v>
      </c>
      <c r="E2298" s="91">
        <v>2</v>
      </c>
      <c r="F2298" s="31" t="s">
        <v>2950</v>
      </c>
      <c r="G2298" s="26" t="s">
        <v>1732</v>
      </c>
      <c r="H2298" s="26" t="s">
        <v>1733</v>
      </c>
      <c r="I2298" s="26" t="s">
        <v>16</v>
      </c>
      <c r="J2298" s="91">
        <v>2</v>
      </c>
      <c r="K2298" s="91">
        <v>2</v>
      </c>
      <c r="L2298" s="91"/>
      <c r="M2298" s="53"/>
      <c r="N2298" s="91"/>
      <c r="O2298" s="91"/>
      <c r="P2298" s="36">
        <v>35</v>
      </c>
      <c r="Q2298" s="36" t="s">
        <v>5040</v>
      </c>
      <c r="R2298" s="44">
        <v>196</v>
      </c>
      <c r="S2298" s="126"/>
      <c r="T2298" s="126" cm="1">
        <f t="array" ref="T2298">_xlfn.IFS(Q2298="始業～就業（8:30～17:15）",R2298*7.75,Q2298="日の入り～日の出",R2298*12,Q2298="その他",S2298)</f>
        <v>1519</v>
      </c>
      <c r="U2298" s="35" t="s">
        <v>252</v>
      </c>
    </row>
    <row r="2299" spans="1:21" s="7" customFormat="1" ht="15" customHeight="1">
      <c r="A2299" s="91">
        <v>34</v>
      </c>
      <c r="B2299" s="31" t="s">
        <v>5157</v>
      </c>
      <c r="C2299" s="31" t="s">
        <v>5158</v>
      </c>
      <c r="D2299" s="29" t="s">
        <v>1715</v>
      </c>
      <c r="E2299" s="91">
        <v>2</v>
      </c>
      <c r="F2299" s="31" t="s">
        <v>2950</v>
      </c>
      <c r="G2299" s="26" t="s">
        <v>1732</v>
      </c>
      <c r="H2299" s="26" t="s">
        <v>1718</v>
      </c>
      <c r="I2299" s="26" t="s">
        <v>16</v>
      </c>
      <c r="J2299" s="91">
        <v>12</v>
      </c>
      <c r="K2299" s="91">
        <v>24</v>
      </c>
      <c r="L2299" s="91"/>
      <c r="M2299" s="53"/>
      <c r="N2299" s="91"/>
      <c r="O2299" s="91"/>
      <c r="P2299" s="36">
        <v>35</v>
      </c>
      <c r="Q2299" s="36" t="s">
        <v>5040</v>
      </c>
      <c r="R2299" s="44">
        <v>196</v>
      </c>
      <c r="S2299" s="126"/>
      <c r="T2299" s="126" cm="1">
        <f t="array" ref="T2299">_xlfn.IFS(Q2299="始業～就業（8:30～17:15）",R2299*7.75,Q2299="日の入り～日の出",R2299*12,Q2299="その他",S2299)</f>
        <v>1519</v>
      </c>
      <c r="U2299" s="35" t="s">
        <v>4948</v>
      </c>
    </row>
    <row r="2300" spans="1:21" s="7" customFormat="1" ht="15" customHeight="1">
      <c r="A2300" s="91">
        <v>34</v>
      </c>
      <c r="B2300" s="31" t="s">
        <v>5157</v>
      </c>
      <c r="C2300" s="31" t="s">
        <v>5158</v>
      </c>
      <c r="D2300" s="29" t="s">
        <v>1715</v>
      </c>
      <c r="E2300" s="91">
        <v>2</v>
      </c>
      <c r="F2300" s="31" t="s">
        <v>2950</v>
      </c>
      <c r="G2300" s="26" t="s">
        <v>217</v>
      </c>
      <c r="H2300" s="26" t="s">
        <v>57</v>
      </c>
      <c r="I2300" s="26" t="s">
        <v>16</v>
      </c>
      <c r="J2300" s="91">
        <v>1</v>
      </c>
      <c r="K2300" s="91">
        <v>1</v>
      </c>
      <c r="L2300" s="91"/>
      <c r="M2300" s="53"/>
      <c r="N2300" s="91"/>
      <c r="O2300" s="91"/>
      <c r="P2300" s="36">
        <v>35</v>
      </c>
      <c r="Q2300" s="36" t="s">
        <v>5040</v>
      </c>
      <c r="R2300" s="44">
        <v>196</v>
      </c>
      <c r="S2300" s="126"/>
      <c r="T2300" s="126" cm="1">
        <f t="array" ref="T2300">_xlfn.IFS(Q2300="始業～就業（8:30～17:15）",R2300*7.75,Q2300="日の入り～日の出",R2300*12,Q2300="その他",S2300)</f>
        <v>1519</v>
      </c>
      <c r="U2300" s="35" t="s">
        <v>4948</v>
      </c>
    </row>
    <row r="2301" spans="1:21" s="7" customFormat="1" ht="15" customHeight="1">
      <c r="A2301" s="91">
        <v>34</v>
      </c>
      <c r="B2301" s="31" t="s">
        <v>5157</v>
      </c>
      <c r="C2301" s="31" t="s">
        <v>5158</v>
      </c>
      <c r="D2301" s="29" t="s">
        <v>1715</v>
      </c>
      <c r="E2301" s="91">
        <v>2</v>
      </c>
      <c r="F2301" s="31" t="s">
        <v>2950</v>
      </c>
      <c r="G2301" s="26" t="s">
        <v>1734</v>
      </c>
      <c r="H2301" s="26" t="s">
        <v>1733</v>
      </c>
      <c r="I2301" s="26" t="s">
        <v>16</v>
      </c>
      <c r="J2301" s="91">
        <v>2</v>
      </c>
      <c r="K2301" s="91">
        <v>2</v>
      </c>
      <c r="L2301" s="91"/>
      <c r="M2301" s="53"/>
      <c r="N2301" s="91"/>
      <c r="O2301" s="91"/>
      <c r="P2301" s="36">
        <v>35</v>
      </c>
      <c r="Q2301" s="36" t="s">
        <v>5040</v>
      </c>
      <c r="R2301" s="44">
        <v>196</v>
      </c>
      <c r="S2301" s="126"/>
      <c r="T2301" s="126" cm="1">
        <f t="array" ref="T2301">_xlfn.IFS(Q2301="始業～就業（8:30～17:15）",R2301*7.75,Q2301="日の入り～日の出",R2301*12,Q2301="その他",S2301)</f>
        <v>1519</v>
      </c>
      <c r="U2301" s="35" t="s">
        <v>252</v>
      </c>
    </row>
    <row r="2302" spans="1:21" s="7" customFormat="1" ht="15" customHeight="1">
      <c r="A2302" s="91">
        <v>34</v>
      </c>
      <c r="B2302" s="31" t="s">
        <v>5157</v>
      </c>
      <c r="C2302" s="31" t="s">
        <v>5158</v>
      </c>
      <c r="D2302" s="29" t="s">
        <v>1715</v>
      </c>
      <c r="E2302" s="91">
        <v>2</v>
      </c>
      <c r="F2302" s="31" t="s">
        <v>2950</v>
      </c>
      <c r="G2302" s="26" t="s">
        <v>1734</v>
      </c>
      <c r="H2302" s="26" t="s">
        <v>1735</v>
      </c>
      <c r="I2302" s="26" t="s">
        <v>16</v>
      </c>
      <c r="J2302" s="91">
        <v>8</v>
      </c>
      <c r="K2302" s="91">
        <v>16</v>
      </c>
      <c r="L2302" s="91"/>
      <c r="M2302" s="53"/>
      <c r="N2302" s="91"/>
      <c r="O2302" s="91"/>
      <c r="P2302" s="36">
        <v>35</v>
      </c>
      <c r="Q2302" s="36" t="s">
        <v>5040</v>
      </c>
      <c r="R2302" s="44">
        <v>196</v>
      </c>
      <c r="S2302" s="126"/>
      <c r="T2302" s="126" cm="1">
        <f t="array" ref="T2302">_xlfn.IFS(Q2302="始業～就業（8:30～17:15）",R2302*7.75,Q2302="日の入り～日の出",R2302*12,Q2302="その他",S2302)</f>
        <v>1519</v>
      </c>
      <c r="U2302" s="35" t="s">
        <v>4948</v>
      </c>
    </row>
    <row r="2303" spans="1:21" s="7" customFormat="1" ht="15" customHeight="1">
      <c r="A2303" s="91">
        <v>34</v>
      </c>
      <c r="B2303" s="31" t="s">
        <v>5157</v>
      </c>
      <c r="C2303" s="31" t="s">
        <v>5158</v>
      </c>
      <c r="D2303" s="29" t="s">
        <v>1715</v>
      </c>
      <c r="E2303" s="91">
        <v>2</v>
      </c>
      <c r="F2303" s="31" t="s">
        <v>2950</v>
      </c>
      <c r="G2303" s="26" t="s">
        <v>1736</v>
      </c>
      <c r="H2303" s="26" t="s">
        <v>1735</v>
      </c>
      <c r="I2303" s="26" t="s">
        <v>16</v>
      </c>
      <c r="J2303" s="91">
        <v>3</v>
      </c>
      <c r="K2303" s="91">
        <v>6</v>
      </c>
      <c r="L2303" s="91"/>
      <c r="M2303" s="53"/>
      <c r="N2303" s="91"/>
      <c r="O2303" s="91"/>
      <c r="P2303" s="36">
        <v>35</v>
      </c>
      <c r="Q2303" s="36" t="s">
        <v>5040</v>
      </c>
      <c r="R2303" s="44">
        <v>196</v>
      </c>
      <c r="S2303" s="126"/>
      <c r="T2303" s="126" cm="1">
        <f t="array" ref="T2303">_xlfn.IFS(Q2303="始業～就業（8:30～17:15）",R2303*7.75,Q2303="日の入り～日の出",R2303*12,Q2303="その他",S2303)</f>
        <v>1519</v>
      </c>
      <c r="U2303" s="35" t="s">
        <v>4948</v>
      </c>
    </row>
    <row r="2304" spans="1:21" s="7" customFormat="1" ht="15" customHeight="1">
      <c r="A2304" s="91">
        <v>34</v>
      </c>
      <c r="B2304" s="31" t="s">
        <v>5157</v>
      </c>
      <c r="C2304" s="31" t="s">
        <v>5158</v>
      </c>
      <c r="D2304" s="29" t="s">
        <v>1715</v>
      </c>
      <c r="E2304" s="91">
        <v>2</v>
      </c>
      <c r="F2304" s="31" t="s">
        <v>2950</v>
      </c>
      <c r="G2304" s="26" t="s">
        <v>1737</v>
      </c>
      <c r="H2304" s="26" t="s">
        <v>1717</v>
      </c>
      <c r="I2304" s="26" t="s">
        <v>16</v>
      </c>
      <c r="J2304" s="91">
        <v>2</v>
      </c>
      <c r="K2304" s="91">
        <v>2</v>
      </c>
      <c r="L2304" s="91"/>
      <c r="M2304" s="53"/>
      <c r="N2304" s="91"/>
      <c r="O2304" s="91"/>
      <c r="P2304" s="36">
        <v>35</v>
      </c>
      <c r="Q2304" s="36" t="s">
        <v>5040</v>
      </c>
      <c r="R2304" s="44">
        <v>196</v>
      </c>
      <c r="S2304" s="126"/>
      <c r="T2304" s="126" cm="1">
        <f t="array" ref="T2304">_xlfn.IFS(Q2304="始業～就業（8:30～17:15）",R2304*7.75,Q2304="日の入り～日の出",R2304*12,Q2304="その他",S2304)</f>
        <v>1519</v>
      </c>
      <c r="U2304" s="35" t="s">
        <v>252</v>
      </c>
    </row>
    <row r="2305" spans="1:21" s="7" customFormat="1" ht="15" customHeight="1">
      <c r="A2305" s="91">
        <v>34</v>
      </c>
      <c r="B2305" s="31" t="s">
        <v>5157</v>
      </c>
      <c r="C2305" s="31" t="s">
        <v>5158</v>
      </c>
      <c r="D2305" s="29" t="s">
        <v>1715</v>
      </c>
      <c r="E2305" s="91">
        <v>2</v>
      </c>
      <c r="F2305" s="31" t="s">
        <v>2950</v>
      </c>
      <c r="G2305" s="26" t="s">
        <v>1737</v>
      </c>
      <c r="H2305" s="26" t="s">
        <v>1718</v>
      </c>
      <c r="I2305" s="26" t="s">
        <v>16</v>
      </c>
      <c r="J2305" s="91">
        <v>6</v>
      </c>
      <c r="K2305" s="91">
        <v>12</v>
      </c>
      <c r="L2305" s="91"/>
      <c r="M2305" s="53"/>
      <c r="N2305" s="91"/>
      <c r="O2305" s="91"/>
      <c r="P2305" s="36">
        <v>35</v>
      </c>
      <c r="Q2305" s="36" t="s">
        <v>5040</v>
      </c>
      <c r="R2305" s="44">
        <v>196</v>
      </c>
      <c r="S2305" s="126"/>
      <c r="T2305" s="126" cm="1">
        <f t="array" ref="T2305">_xlfn.IFS(Q2305="始業～就業（8:30～17:15）",R2305*7.75,Q2305="日の入り～日の出",R2305*12,Q2305="その他",S2305)</f>
        <v>1519</v>
      </c>
      <c r="U2305" s="35" t="s">
        <v>4948</v>
      </c>
    </row>
    <row r="2306" spans="1:21" s="7" customFormat="1" ht="15" customHeight="1">
      <c r="A2306" s="91">
        <v>34</v>
      </c>
      <c r="B2306" s="31" t="s">
        <v>5157</v>
      </c>
      <c r="C2306" s="31" t="s">
        <v>5158</v>
      </c>
      <c r="D2306" s="29" t="s">
        <v>1715</v>
      </c>
      <c r="E2306" s="91">
        <v>2</v>
      </c>
      <c r="F2306" s="31" t="s">
        <v>2950</v>
      </c>
      <c r="G2306" s="26" t="s">
        <v>1738</v>
      </c>
      <c r="H2306" s="26" t="s">
        <v>1733</v>
      </c>
      <c r="I2306" s="26" t="s">
        <v>16</v>
      </c>
      <c r="J2306" s="91">
        <v>2</v>
      </c>
      <c r="K2306" s="91">
        <v>2</v>
      </c>
      <c r="L2306" s="91"/>
      <c r="M2306" s="53"/>
      <c r="N2306" s="91"/>
      <c r="O2306" s="91"/>
      <c r="P2306" s="36">
        <v>35</v>
      </c>
      <c r="Q2306" s="36" t="s">
        <v>5040</v>
      </c>
      <c r="R2306" s="44">
        <v>196</v>
      </c>
      <c r="S2306" s="126"/>
      <c r="T2306" s="126" cm="1">
        <f t="array" ref="T2306">_xlfn.IFS(Q2306="始業～就業（8:30～17:15）",R2306*7.75,Q2306="日の入り～日の出",R2306*12,Q2306="その他",S2306)</f>
        <v>1519</v>
      </c>
      <c r="U2306" s="35" t="s">
        <v>252</v>
      </c>
    </row>
    <row r="2307" spans="1:21" s="7" customFormat="1" ht="15" customHeight="1">
      <c r="A2307" s="91">
        <v>34</v>
      </c>
      <c r="B2307" s="31" t="s">
        <v>5157</v>
      </c>
      <c r="C2307" s="31" t="s">
        <v>5158</v>
      </c>
      <c r="D2307" s="29" t="s">
        <v>1715</v>
      </c>
      <c r="E2307" s="91">
        <v>2</v>
      </c>
      <c r="F2307" s="31" t="s">
        <v>2950</v>
      </c>
      <c r="G2307" s="26" t="s">
        <v>1738</v>
      </c>
      <c r="H2307" s="26" t="s">
        <v>1739</v>
      </c>
      <c r="I2307" s="26" t="s">
        <v>16</v>
      </c>
      <c r="J2307" s="91">
        <v>4</v>
      </c>
      <c r="K2307" s="91">
        <v>8</v>
      </c>
      <c r="L2307" s="91"/>
      <c r="M2307" s="53"/>
      <c r="N2307" s="91"/>
      <c r="O2307" s="91"/>
      <c r="P2307" s="36">
        <v>35</v>
      </c>
      <c r="Q2307" s="36" t="s">
        <v>5040</v>
      </c>
      <c r="R2307" s="44">
        <v>196</v>
      </c>
      <c r="S2307" s="126"/>
      <c r="T2307" s="126" cm="1">
        <f t="array" ref="T2307">_xlfn.IFS(Q2307="始業～就業（8:30～17:15）",R2307*7.75,Q2307="日の入り～日の出",R2307*12,Q2307="その他",S2307)</f>
        <v>1519</v>
      </c>
      <c r="U2307" s="35" t="s">
        <v>4948</v>
      </c>
    </row>
    <row r="2308" spans="1:21" s="7" customFormat="1" ht="15" customHeight="1">
      <c r="A2308" s="91">
        <v>34</v>
      </c>
      <c r="B2308" s="31" t="s">
        <v>5157</v>
      </c>
      <c r="C2308" s="31" t="s">
        <v>5158</v>
      </c>
      <c r="D2308" s="29" t="s">
        <v>1715</v>
      </c>
      <c r="E2308" s="91">
        <v>2</v>
      </c>
      <c r="F2308" s="31" t="s">
        <v>2950</v>
      </c>
      <c r="G2308" s="26" t="s">
        <v>1740</v>
      </c>
      <c r="H2308" s="26" t="s">
        <v>1733</v>
      </c>
      <c r="I2308" s="26" t="s">
        <v>16</v>
      </c>
      <c r="J2308" s="91">
        <v>2</v>
      </c>
      <c r="K2308" s="91">
        <v>2</v>
      </c>
      <c r="L2308" s="91"/>
      <c r="M2308" s="53"/>
      <c r="N2308" s="91"/>
      <c r="O2308" s="91"/>
      <c r="P2308" s="36">
        <v>35</v>
      </c>
      <c r="Q2308" s="36" t="s">
        <v>5040</v>
      </c>
      <c r="R2308" s="44">
        <v>196</v>
      </c>
      <c r="S2308" s="126"/>
      <c r="T2308" s="126" cm="1">
        <f t="array" ref="T2308">_xlfn.IFS(Q2308="始業～就業（8:30～17:15）",R2308*7.75,Q2308="日の入り～日の出",R2308*12,Q2308="その他",S2308)</f>
        <v>1519</v>
      </c>
      <c r="U2308" s="35" t="s">
        <v>252</v>
      </c>
    </row>
    <row r="2309" spans="1:21" s="7" customFormat="1" ht="15" customHeight="1">
      <c r="A2309" s="91">
        <v>34</v>
      </c>
      <c r="B2309" s="31" t="s">
        <v>5157</v>
      </c>
      <c r="C2309" s="31" t="s">
        <v>5158</v>
      </c>
      <c r="D2309" s="29" t="s">
        <v>1715</v>
      </c>
      <c r="E2309" s="91">
        <v>2</v>
      </c>
      <c r="F2309" s="31" t="s">
        <v>2950</v>
      </c>
      <c r="G2309" s="26" t="s">
        <v>1740</v>
      </c>
      <c r="H2309" s="26" t="s">
        <v>1739</v>
      </c>
      <c r="I2309" s="26" t="s">
        <v>16</v>
      </c>
      <c r="J2309" s="91">
        <v>4</v>
      </c>
      <c r="K2309" s="91">
        <v>8</v>
      </c>
      <c r="L2309" s="91"/>
      <c r="M2309" s="53"/>
      <c r="N2309" s="91"/>
      <c r="O2309" s="91"/>
      <c r="P2309" s="36">
        <v>35</v>
      </c>
      <c r="Q2309" s="36" t="s">
        <v>5040</v>
      </c>
      <c r="R2309" s="44">
        <v>196</v>
      </c>
      <c r="S2309" s="126"/>
      <c r="T2309" s="126" cm="1">
        <f t="array" ref="T2309">_xlfn.IFS(Q2309="始業～就業（8:30～17:15）",R2309*7.75,Q2309="日の入り～日の出",R2309*12,Q2309="その他",S2309)</f>
        <v>1519</v>
      </c>
      <c r="U2309" s="35" t="s">
        <v>4948</v>
      </c>
    </row>
    <row r="2310" spans="1:21" s="7" customFormat="1" ht="15" customHeight="1">
      <c r="A2310" s="91">
        <v>34</v>
      </c>
      <c r="B2310" s="31" t="s">
        <v>5157</v>
      </c>
      <c r="C2310" s="31" t="s">
        <v>5158</v>
      </c>
      <c r="D2310" s="29" t="s">
        <v>1715</v>
      </c>
      <c r="E2310" s="91">
        <v>2</v>
      </c>
      <c r="F2310" s="31" t="s">
        <v>2950</v>
      </c>
      <c r="G2310" s="26" t="s">
        <v>1741</v>
      </c>
      <c r="H2310" s="26" t="s">
        <v>1733</v>
      </c>
      <c r="I2310" s="26" t="s">
        <v>16</v>
      </c>
      <c r="J2310" s="91">
        <v>2</v>
      </c>
      <c r="K2310" s="91">
        <v>2</v>
      </c>
      <c r="L2310" s="91"/>
      <c r="M2310" s="53"/>
      <c r="N2310" s="91"/>
      <c r="O2310" s="91"/>
      <c r="P2310" s="36">
        <v>35</v>
      </c>
      <c r="Q2310" s="36" t="s">
        <v>5040</v>
      </c>
      <c r="R2310" s="44">
        <v>196</v>
      </c>
      <c r="S2310" s="126"/>
      <c r="T2310" s="126" cm="1">
        <f t="array" ref="T2310">_xlfn.IFS(Q2310="始業～就業（8:30～17:15）",R2310*7.75,Q2310="日の入り～日の出",R2310*12,Q2310="その他",S2310)</f>
        <v>1519</v>
      </c>
      <c r="U2310" s="35" t="s">
        <v>252</v>
      </c>
    </row>
    <row r="2311" spans="1:21" s="7" customFormat="1" ht="15" customHeight="1">
      <c r="A2311" s="91">
        <v>34</v>
      </c>
      <c r="B2311" s="31" t="s">
        <v>5157</v>
      </c>
      <c r="C2311" s="31" t="s">
        <v>5158</v>
      </c>
      <c r="D2311" s="29" t="s">
        <v>1715</v>
      </c>
      <c r="E2311" s="91">
        <v>2</v>
      </c>
      <c r="F2311" s="31" t="s">
        <v>2950</v>
      </c>
      <c r="G2311" s="26" t="s">
        <v>1741</v>
      </c>
      <c r="H2311" s="26" t="s">
        <v>1739</v>
      </c>
      <c r="I2311" s="26" t="s">
        <v>16</v>
      </c>
      <c r="J2311" s="91">
        <v>4</v>
      </c>
      <c r="K2311" s="91">
        <v>8</v>
      </c>
      <c r="L2311" s="91"/>
      <c r="M2311" s="53"/>
      <c r="N2311" s="91"/>
      <c r="O2311" s="91"/>
      <c r="P2311" s="36">
        <v>35</v>
      </c>
      <c r="Q2311" s="36" t="s">
        <v>5040</v>
      </c>
      <c r="R2311" s="44">
        <v>196</v>
      </c>
      <c r="S2311" s="126"/>
      <c r="T2311" s="126" cm="1">
        <f t="array" ref="T2311">_xlfn.IFS(Q2311="始業～就業（8:30～17:15）",R2311*7.75,Q2311="日の入り～日の出",R2311*12,Q2311="その他",S2311)</f>
        <v>1519</v>
      </c>
      <c r="U2311" s="35" t="s">
        <v>4948</v>
      </c>
    </row>
    <row r="2312" spans="1:21" s="7" customFormat="1" ht="15" customHeight="1">
      <c r="A2312" s="91">
        <v>34</v>
      </c>
      <c r="B2312" s="31" t="s">
        <v>5157</v>
      </c>
      <c r="C2312" s="31" t="s">
        <v>5158</v>
      </c>
      <c r="D2312" s="29" t="s">
        <v>1715</v>
      </c>
      <c r="E2312" s="91">
        <v>2</v>
      </c>
      <c r="F2312" s="31" t="s">
        <v>2950</v>
      </c>
      <c r="G2312" s="26" t="s">
        <v>1742</v>
      </c>
      <c r="H2312" s="26" t="s">
        <v>1717</v>
      </c>
      <c r="I2312" s="26" t="s">
        <v>16</v>
      </c>
      <c r="J2312" s="91">
        <v>2</v>
      </c>
      <c r="K2312" s="91">
        <v>2</v>
      </c>
      <c r="L2312" s="91"/>
      <c r="M2312" s="53"/>
      <c r="N2312" s="91"/>
      <c r="O2312" s="91"/>
      <c r="P2312" s="36">
        <v>35</v>
      </c>
      <c r="Q2312" s="36" t="s">
        <v>5040</v>
      </c>
      <c r="R2312" s="44">
        <v>196</v>
      </c>
      <c r="S2312" s="126"/>
      <c r="T2312" s="126" cm="1">
        <f t="array" ref="T2312">_xlfn.IFS(Q2312="始業～就業（8:30～17:15）",R2312*7.75,Q2312="日の入り～日の出",R2312*12,Q2312="その他",S2312)</f>
        <v>1519</v>
      </c>
      <c r="U2312" s="35" t="s">
        <v>252</v>
      </c>
    </row>
    <row r="2313" spans="1:21" s="7" customFormat="1" ht="15" customHeight="1">
      <c r="A2313" s="91">
        <v>34</v>
      </c>
      <c r="B2313" s="31" t="s">
        <v>5157</v>
      </c>
      <c r="C2313" s="31" t="s">
        <v>5158</v>
      </c>
      <c r="D2313" s="29" t="s">
        <v>1715</v>
      </c>
      <c r="E2313" s="91">
        <v>2</v>
      </c>
      <c r="F2313" s="31" t="s">
        <v>2950</v>
      </c>
      <c r="G2313" s="26" t="s">
        <v>1742</v>
      </c>
      <c r="H2313" s="26" t="s">
        <v>1718</v>
      </c>
      <c r="I2313" s="26" t="s">
        <v>16</v>
      </c>
      <c r="J2313" s="91">
        <v>6</v>
      </c>
      <c r="K2313" s="91">
        <v>12</v>
      </c>
      <c r="L2313" s="91"/>
      <c r="M2313" s="53"/>
      <c r="N2313" s="91"/>
      <c r="O2313" s="91"/>
      <c r="P2313" s="36">
        <v>35</v>
      </c>
      <c r="Q2313" s="36" t="s">
        <v>5040</v>
      </c>
      <c r="R2313" s="44">
        <v>196</v>
      </c>
      <c r="S2313" s="126"/>
      <c r="T2313" s="126" cm="1">
        <f t="array" ref="T2313">_xlfn.IFS(Q2313="始業～就業（8:30～17:15）",R2313*7.75,Q2313="日の入り～日の出",R2313*12,Q2313="その他",S2313)</f>
        <v>1519</v>
      </c>
      <c r="U2313" s="35" t="s">
        <v>4948</v>
      </c>
    </row>
    <row r="2314" spans="1:21" s="7" customFormat="1" ht="15" customHeight="1">
      <c r="A2314" s="91">
        <v>34</v>
      </c>
      <c r="B2314" s="31" t="s">
        <v>5157</v>
      </c>
      <c r="C2314" s="31" t="s">
        <v>5158</v>
      </c>
      <c r="D2314" s="29" t="s">
        <v>1715</v>
      </c>
      <c r="E2314" s="91">
        <v>2</v>
      </c>
      <c r="F2314" s="31" t="s">
        <v>2950</v>
      </c>
      <c r="G2314" s="26" t="s">
        <v>1743</v>
      </c>
      <c r="H2314" s="26" t="s">
        <v>1717</v>
      </c>
      <c r="I2314" s="26" t="s">
        <v>16</v>
      </c>
      <c r="J2314" s="91">
        <v>2</v>
      </c>
      <c r="K2314" s="91">
        <v>2</v>
      </c>
      <c r="L2314" s="91"/>
      <c r="M2314" s="53"/>
      <c r="N2314" s="91"/>
      <c r="O2314" s="91"/>
      <c r="P2314" s="36">
        <v>35</v>
      </c>
      <c r="Q2314" s="36" t="s">
        <v>5040</v>
      </c>
      <c r="R2314" s="44">
        <v>196</v>
      </c>
      <c r="S2314" s="126"/>
      <c r="T2314" s="126" cm="1">
        <f t="array" ref="T2314">_xlfn.IFS(Q2314="始業～就業（8:30～17:15）",R2314*7.75,Q2314="日の入り～日の出",R2314*12,Q2314="その他",S2314)</f>
        <v>1519</v>
      </c>
      <c r="U2314" s="35" t="s">
        <v>252</v>
      </c>
    </row>
    <row r="2315" spans="1:21" s="7" customFormat="1" ht="15" customHeight="1">
      <c r="A2315" s="91">
        <v>34</v>
      </c>
      <c r="B2315" s="31" t="s">
        <v>5157</v>
      </c>
      <c r="C2315" s="31" t="s">
        <v>5158</v>
      </c>
      <c r="D2315" s="29" t="s">
        <v>1715</v>
      </c>
      <c r="E2315" s="91">
        <v>2</v>
      </c>
      <c r="F2315" s="31" t="s">
        <v>2950</v>
      </c>
      <c r="G2315" s="26" t="s">
        <v>1743</v>
      </c>
      <c r="H2315" s="26" t="s">
        <v>1718</v>
      </c>
      <c r="I2315" s="26" t="s">
        <v>16</v>
      </c>
      <c r="J2315" s="91">
        <v>6</v>
      </c>
      <c r="K2315" s="91">
        <v>12</v>
      </c>
      <c r="L2315" s="91"/>
      <c r="M2315" s="53"/>
      <c r="N2315" s="91"/>
      <c r="O2315" s="91"/>
      <c r="P2315" s="36">
        <v>35</v>
      </c>
      <c r="Q2315" s="36" t="s">
        <v>5040</v>
      </c>
      <c r="R2315" s="44">
        <v>196</v>
      </c>
      <c r="S2315" s="126"/>
      <c r="T2315" s="126" cm="1">
        <f t="array" ref="T2315">_xlfn.IFS(Q2315="始業～就業（8:30～17:15）",R2315*7.75,Q2315="日の入り～日の出",R2315*12,Q2315="その他",S2315)</f>
        <v>1519</v>
      </c>
      <c r="U2315" s="35" t="s">
        <v>4948</v>
      </c>
    </row>
    <row r="2316" spans="1:21" s="7" customFormat="1" ht="15" customHeight="1">
      <c r="A2316" s="91">
        <v>34</v>
      </c>
      <c r="B2316" s="31" t="s">
        <v>5157</v>
      </c>
      <c r="C2316" s="31" t="s">
        <v>5158</v>
      </c>
      <c r="D2316" s="29" t="s">
        <v>1715</v>
      </c>
      <c r="E2316" s="91">
        <v>2</v>
      </c>
      <c r="F2316" s="31" t="s">
        <v>2950</v>
      </c>
      <c r="G2316" s="26" t="s">
        <v>1744</v>
      </c>
      <c r="H2316" s="26" t="s">
        <v>1717</v>
      </c>
      <c r="I2316" s="26" t="s">
        <v>16</v>
      </c>
      <c r="J2316" s="91">
        <v>2</v>
      </c>
      <c r="K2316" s="91">
        <v>2</v>
      </c>
      <c r="L2316" s="91"/>
      <c r="M2316" s="53"/>
      <c r="N2316" s="91"/>
      <c r="O2316" s="91"/>
      <c r="P2316" s="36">
        <v>35</v>
      </c>
      <c r="Q2316" s="36" t="s">
        <v>5040</v>
      </c>
      <c r="R2316" s="44">
        <v>196</v>
      </c>
      <c r="S2316" s="126"/>
      <c r="T2316" s="126" cm="1">
        <f t="array" ref="T2316">_xlfn.IFS(Q2316="始業～就業（8:30～17:15）",R2316*7.75,Q2316="日の入り～日の出",R2316*12,Q2316="その他",S2316)</f>
        <v>1519</v>
      </c>
      <c r="U2316" s="35" t="s">
        <v>252</v>
      </c>
    </row>
    <row r="2317" spans="1:21" s="7" customFormat="1" ht="15" customHeight="1">
      <c r="A2317" s="91">
        <v>34</v>
      </c>
      <c r="B2317" s="31" t="s">
        <v>5157</v>
      </c>
      <c r="C2317" s="31" t="s">
        <v>5158</v>
      </c>
      <c r="D2317" s="29" t="s">
        <v>1715</v>
      </c>
      <c r="E2317" s="91">
        <v>2</v>
      </c>
      <c r="F2317" s="31" t="s">
        <v>2950</v>
      </c>
      <c r="G2317" s="26" t="s">
        <v>1744</v>
      </c>
      <c r="H2317" s="26" t="s">
        <v>1718</v>
      </c>
      <c r="I2317" s="26" t="s">
        <v>16</v>
      </c>
      <c r="J2317" s="91">
        <v>6</v>
      </c>
      <c r="K2317" s="91">
        <v>12</v>
      </c>
      <c r="L2317" s="91"/>
      <c r="M2317" s="53"/>
      <c r="N2317" s="91"/>
      <c r="O2317" s="91"/>
      <c r="P2317" s="36">
        <v>35</v>
      </c>
      <c r="Q2317" s="36" t="s">
        <v>5040</v>
      </c>
      <c r="R2317" s="44">
        <v>196</v>
      </c>
      <c r="S2317" s="126"/>
      <c r="T2317" s="126" cm="1">
        <f t="array" ref="T2317">_xlfn.IFS(Q2317="始業～就業（8:30～17:15）",R2317*7.75,Q2317="日の入り～日の出",R2317*12,Q2317="その他",S2317)</f>
        <v>1519</v>
      </c>
      <c r="U2317" s="35" t="s">
        <v>4948</v>
      </c>
    </row>
    <row r="2318" spans="1:21" s="7" customFormat="1" ht="15" customHeight="1">
      <c r="A2318" s="91">
        <v>34</v>
      </c>
      <c r="B2318" s="31" t="s">
        <v>5157</v>
      </c>
      <c r="C2318" s="31" t="s">
        <v>5158</v>
      </c>
      <c r="D2318" s="29" t="s">
        <v>1715</v>
      </c>
      <c r="E2318" s="91">
        <v>2</v>
      </c>
      <c r="F2318" s="31" t="s">
        <v>2950</v>
      </c>
      <c r="G2318" s="26" t="s">
        <v>1745</v>
      </c>
      <c r="H2318" s="26" t="s">
        <v>1717</v>
      </c>
      <c r="I2318" s="26" t="s">
        <v>16</v>
      </c>
      <c r="J2318" s="91">
        <v>2</v>
      </c>
      <c r="K2318" s="91">
        <v>2</v>
      </c>
      <c r="L2318" s="91"/>
      <c r="M2318" s="53"/>
      <c r="N2318" s="91"/>
      <c r="O2318" s="91"/>
      <c r="P2318" s="36">
        <v>35</v>
      </c>
      <c r="Q2318" s="36" t="s">
        <v>5040</v>
      </c>
      <c r="R2318" s="44">
        <v>196</v>
      </c>
      <c r="S2318" s="126"/>
      <c r="T2318" s="126" cm="1">
        <f t="array" ref="T2318">_xlfn.IFS(Q2318="始業～就業（8:30～17:15）",R2318*7.75,Q2318="日の入り～日の出",R2318*12,Q2318="その他",S2318)</f>
        <v>1519</v>
      </c>
      <c r="U2318" s="35" t="s">
        <v>252</v>
      </c>
    </row>
    <row r="2319" spans="1:21" s="7" customFormat="1" ht="15" customHeight="1">
      <c r="A2319" s="91">
        <v>34</v>
      </c>
      <c r="B2319" s="31" t="s">
        <v>5157</v>
      </c>
      <c r="C2319" s="31" t="s">
        <v>5158</v>
      </c>
      <c r="D2319" s="29" t="s">
        <v>1715</v>
      </c>
      <c r="E2319" s="91">
        <v>2</v>
      </c>
      <c r="F2319" s="31" t="s">
        <v>2950</v>
      </c>
      <c r="G2319" s="26" t="s">
        <v>1745</v>
      </c>
      <c r="H2319" s="26" t="s">
        <v>1718</v>
      </c>
      <c r="I2319" s="26" t="s">
        <v>16</v>
      </c>
      <c r="J2319" s="91">
        <v>6</v>
      </c>
      <c r="K2319" s="91">
        <v>12</v>
      </c>
      <c r="L2319" s="91"/>
      <c r="M2319" s="53"/>
      <c r="N2319" s="91"/>
      <c r="O2319" s="91"/>
      <c r="P2319" s="36">
        <v>35</v>
      </c>
      <c r="Q2319" s="36" t="s">
        <v>5040</v>
      </c>
      <c r="R2319" s="44">
        <v>196</v>
      </c>
      <c r="S2319" s="126"/>
      <c r="T2319" s="126" cm="1">
        <f t="array" ref="T2319">_xlfn.IFS(Q2319="始業～就業（8:30～17:15）",R2319*7.75,Q2319="日の入り～日の出",R2319*12,Q2319="その他",S2319)</f>
        <v>1519</v>
      </c>
      <c r="U2319" s="35" t="s">
        <v>4948</v>
      </c>
    </row>
    <row r="2320" spans="1:21" s="7" customFormat="1" ht="15" customHeight="1">
      <c r="A2320" s="91">
        <v>34</v>
      </c>
      <c r="B2320" s="31" t="s">
        <v>5157</v>
      </c>
      <c r="C2320" s="31" t="s">
        <v>5158</v>
      </c>
      <c r="D2320" s="29" t="s">
        <v>1715</v>
      </c>
      <c r="E2320" s="91">
        <v>2</v>
      </c>
      <c r="F2320" s="31" t="s">
        <v>2950</v>
      </c>
      <c r="G2320" s="26" t="s">
        <v>1746</v>
      </c>
      <c r="H2320" s="26" t="s">
        <v>1739</v>
      </c>
      <c r="I2320" s="26" t="s">
        <v>16</v>
      </c>
      <c r="J2320" s="91">
        <v>10</v>
      </c>
      <c r="K2320" s="91">
        <v>20</v>
      </c>
      <c r="L2320" s="91"/>
      <c r="M2320" s="53"/>
      <c r="N2320" s="91"/>
      <c r="O2320" s="91"/>
      <c r="P2320" s="36">
        <v>35</v>
      </c>
      <c r="Q2320" s="36" t="s">
        <v>5040</v>
      </c>
      <c r="R2320" s="44">
        <v>238</v>
      </c>
      <c r="S2320" s="126"/>
      <c r="T2320" s="126" cm="1">
        <f t="array" ref="T2320">_xlfn.IFS(Q2320="始業～就業（8:30～17:15）",R2320*7.75,Q2320="日の入り～日の出",R2320*12,Q2320="その他",S2320)</f>
        <v>1844.5</v>
      </c>
      <c r="U2320" s="35" t="s">
        <v>4948</v>
      </c>
    </row>
    <row r="2321" spans="1:21" s="7" customFormat="1" ht="15" customHeight="1">
      <c r="A2321" s="91">
        <v>34</v>
      </c>
      <c r="B2321" s="31" t="s">
        <v>5157</v>
      </c>
      <c r="C2321" s="31" t="s">
        <v>5158</v>
      </c>
      <c r="D2321" s="29" t="s">
        <v>1715</v>
      </c>
      <c r="E2321" s="91">
        <v>2</v>
      </c>
      <c r="F2321" s="31" t="s">
        <v>2950</v>
      </c>
      <c r="G2321" s="26" t="s">
        <v>1747</v>
      </c>
      <c r="H2321" s="26" t="s">
        <v>1733</v>
      </c>
      <c r="I2321" s="26" t="s">
        <v>16</v>
      </c>
      <c r="J2321" s="91">
        <v>2</v>
      </c>
      <c r="K2321" s="91">
        <v>2</v>
      </c>
      <c r="L2321" s="91"/>
      <c r="M2321" s="53"/>
      <c r="N2321" s="91"/>
      <c r="O2321" s="91"/>
      <c r="P2321" s="36">
        <v>35</v>
      </c>
      <c r="Q2321" s="36" t="s">
        <v>5040</v>
      </c>
      <c r="R2321" s="44">
        <v>196</v>
      </c>
      <c r="S2321" s="126"/>
      <c r="T2321" s="126" cm="1">
        <f t="array" ref="T2321">_xlfn.IFS(Q2321="始業～就業（8:30～17:15）",R2321*7.75,Q2321="日の入り～日の出",R2321*12,Q2321="その他",S2321)</f>
        <v>1519</v>
      </c>
      <c r="U2321" s="35" t="s">
        <v>252</v>
      </c>
    </row>
    <row r="2322" spans="1:21" s="7" customFormat="1" ht="15" customHeight="1">
      <c r="A2322" s="91">
        <v>34</v>
      </c>
      <c r="B2322" s="31" t="s">
        <v>5157</v>
      </c>
      <c r="C2322" s="31" t="s">
        <v>5158</v>
      </c>
      <c r="D2322" s="29" t="s">
        <v>1715</v>
      </c>
      <c r="E2322" s="91">
        <v>2</v>
      </c>
      <c r="F2322" s="31" t="s">
        <v>2950</v>
      </c>
      <c r="G2322" s="26" t="s">
        <v>1747</v>
      </c>
      <c r="H2322" s="26" t="s">
        <v>1739</v>
      </c>
      <c r="I2322" s="26" t="s">
        <v>16</v>
      </c>
      <c r="J2322" s="91">
        <v>4</v>
      </c>
      <c r="K2322" s="91">
        <v>8</v>
      </c>
      <c r="L2322" s="91"/>
      <c r="M2322" s="53"/>
      <c r="N2322" s="91"/>
      <c r="O2322" s="91"/>
      <c r="P2322" s="36">
        <v>35</v>
      </c>
      <c r="Q2322" s="36" t="s">
        <v>5040</v>
      </c>
      <c r="R2322" s="44">
        <v>196</v>
      </c>
      <c r="S2322" s="126"/>
      <c r="T2322" s="126" cm="1">
        <f t="array" ref="T2322">_xlfn.IFS(Q2322="始業～就業（8:30～17:15）",R2322*7.75,Q2322="日の入り～日の出",R2322*12,Q2322="その他",S2322)</f>
        <v>1519</v>
      </c>
      <c r="U2322" s="35" t="s">
        <v>4948</v>
      </c>
    </row>
    <row r="2323" spans="1:21" s="7" customFormat="1" ht="15" customHeight="1">
      <c r="A2323" s="91">
        <v>34</v>
      </c>
      <c r="B2323" s="31" t="s">
        <v>5157</v>
      </c>
      <c r="C2323" s="31" t="s">
        <v>5158</v>
      </c>
      <c r="D2323" s="29" t="s">
        <v>1715</v>
      </c>
      <c r="E2323" s="91">
        <v>2</v>
      </c>
      <c r="F2323" s="31" t="s">
        <v>2950</v>
      </c>
      <c r="G2323" s="26" t="s">
        <v>1748</v>
      </c>
      <c r="H2323" s="26" t="s">
        <v>1717</v>
      </c>
      <c r="I2323" s="26" t="s">
        <v>16</v>
      </c>
      <c r="J2323" s="91">
        <v>2</v>
      </c>
      <c r="K2323" s="91">
        <v>2</v>
      </c>
      <c r="L2323" s="91"/>
      <c r="M2323" s="53"/>
      <c r="N2323" s="91"/>
      <c r="O2323" s="91"/>
      <c r="P2323" s="36">
        <v>35</v>
      </c>
      <c r="Q2323" s="36" t="s">
        <v>5040</v>
      </c>
      <c r="R2323" s="44">
        <v>196</v>
      </c>
      <c r="S2323" s="126"/>
      <c r="T2323" s="126" cm="1">
        <f t="array" ref="T2323">_xlfn.IFS(Q2323="始業～就業（8:30～17:15）",R2323*7.75,Q2323="日の入り～日の出",R2323*12,Q2323="その他",S2323)</f>
        <v>1519</v>
      </c>
      <c r="U2323" s="35" t="s">
        <v>252</v>
      </c>
    </row>
    <row r="2324" spans="1:21" s="7" customFormat="1" ht="15" customHeight="1">
      <c r="A2324" s="91">
        <v>34</v>
      </c>
      <c r="B2324" s="31" t="s">
        <v>5157</v>
      </c>
      <c r="C2324" s="31" t="s">
        <v>5158</v>
      </c>
      <c r="D2324" s="29" t="s">
        <v>1715</v>
      </c>
      <c r="E2324" s="91">
        <v>2</v>
      </c>
      <c r="F2324" s="31" t="s">
        <v>2950</v>
      </c>
      <c r="G2324" s="26" t="s">
        <v>1748</v>
      </c>
      <c r="H2324" s="26" t="s">
        <v>1718</v>
      </c>
      <c r="I2324" s="26" t="s">
        <v>16</v>
      </c>
      <c r="J2324" s="91">
        <v>6</v>
      </c>
      <c r="K2324" s="91">
        <v>12</v>
      </c>
      <c r="L2324" s="91"/>
      <c r="M2324" s="53"/>
      <c r="N2324" s="91"/>
      <c r="O2324" s="91"/>
      <c r="P2324" s="36">
        <v>35</v>
      </c>
      <c r="Q2324" s="36" t="s">
        <v>5040</v>
      </c>
      <c r="R2324" s="44">
        <v>196</v>
      </c>
      <c r="S2324" s="126"/>
      <c r="T2324" s="126" cm="1">
        <f t="array" ref="T2324">_xlfn.IFS(Q2324="始業～就業（8:30～17:15）",R2324*7.75,Q2324="日の入り～日の出",R2324*12,Q2324="その他",S2324)</f>
        <v>1519</v>
      </c>
      <c r="U2324" s="35" t="s">
        <v>4948</v>
      </c>
    </row>
    <row r="2325" spans="1:21" s="7" customFormat="1" ht="15" customHeight="1">
      <c r="A2325" s="91">
        <v>34</v>
      </c>
      <c r="B2325" s="31" t="s">
        <v>5157</v>
      </c>
      <c r="C2325" s="31" t="s">
        <v>5158</v>
      </c>
      <c r="D2325" s="29" t="s">
        <v>1715</v>
      </c>
      <c r="E2325" s="91">
        <v>2</v>
      </c>
      <c r="F2325" s="31" t="s">
        <v>2950</v>
      </c>
      <c r="G2325" s="26" t="s">
        <v>1749</v>
      </c>
      <c r="H2325" s="26" t="s">
        <v>1718</v>
      </c>
      <c r="I2325" s="26" t="s">
        <v>16</v>
      </c>
      <c r="J2325" s="91">
        <v>3</v>
      </c>
      <c r="K2325" s="91">
        <v>6</v>
      </c>
      <c r="L2325" s="91"/>
      <c r="M2325" s="53"/>
      <c r="N2325" s="91"/>
      <c r="O2325" s="91"/>
      <c r="P2325" s="36">
        <v>35</v>
      </c>
      <c r="Q2325" s="36" t="s">
        <v>5040</v>
      </c>
      <c r="R2325" s="44">
        <v>196</v>
      </c>
      <c r="S2325" s="126"/>
      <c r="T2325" s="126" cm="1">
        <f t="array" ref="T2325">_xlfn.IFS(Q2325="始業～就業（8:30～17:15）",R2325*7.75,Q2325="日の入り～日の出",R2325*12,Q2325="その他",S2325)</f>
        <v>1519</v>
      </c>
      <c r="U2325" s="35" t="s">
        <v>4948</v>
      </c>
    </row>
    <row r="2326" spans="1:21" s="7" customFormat="1" ht="15" customHeight="1">
      <c r="A2326" s="91">
        <v>34</v>
      </c>
      <c r="B2326" s="31" t="s">
        <v>5157</v>
      </c>
      <c r="C2326" s="31" t="s">
        <v>5158</v>
      </c>
      <c r="D2326" s="29" t="s">
        <v>1715</v>
      </c>
      <c r="E2326" s="91">
        <v>2</v>
      </c>
      <c r="F2326" s="31" t="s">
        <v>2950</v>
      </c>
      <c r="G2326" s="26" t="s">
        <v>1750</v>
      </c>
      <c r="H2326" s="26" t="s">
        <v>1751</v>
      </c>
      <c r="I2326" s="26" t="s">
        <v>16</v>
      </c>
      <c r="J2326" s="91">
        <v>6</v>
      </c>
      <c r="K2326" s="91">
        <v>6</v>
      </c>
      <c r="L2326" s="91"/>
      <c r="M2326" s="53"/>
      <c r="N2326" s="91"/>
      <c r="O2326" s="91"/>
      <c r="P2326" s="36">
        <v>35</v>
      </c>
      <c r="Q2326" s="36" t="s">
        <v>5040</v>
      </c>
      <c r="R2326" s="44">
        <v>238</v>
      </c>
      <c r="S2326" s="126"/>
      <c r="T2326" s="126" cm="1">
        <f t="array" ref="T2326">_xlfn.IFS(Q2326="始業～就業（8:30～17:15）",R2326*7.75,Q2326="日の入り～日の出",R2326*12,Q2326="その他",S2326)</f>
        <v>1844.5</v>
      </c>
      <c r="U2326" s="35" t="s">
        <v>4948</v>
      </c>
    </row>
    <row r="2327" spans="1:21" s="7" customFormat="1" ht="15" customHeight="1">
      <c r="A2327" s="91">
        <v>34</v>
      </c>
      <c r="B2327" s="31" t="s">
        <v>5157</v>
      </c>
      <c r="C2327" s="31" t="s">
        <v>5158</v>
      </c>
      <c r="D2327" s="29" t="s">
        <v>1715</v>
      </c>
      <c r="E2327" s="91">
        <v>2</v>
      </c>
      <c r="F2327" s="31" t="s">
        <v>2950</v>
      </c>
      <c r="G2327" s="26" t="s">
        <v>1750</v>
      </c>
      <c r="H2327" s="26" t="s">
        <v>1752</v>
      </c>
      <c r="I2327" s="26" t="s">
        <v>87</v>
      </c>
      <c r="J2327" s="91">
        <v>1</v>
      </c>
      <c r="K2327" s="91">
        <v>1</v>
      </c>
      <c r="L2327" s="91"/>
      <c r="M2327" s="53"/>
      <c r="N2327" s="91"/>
      <c r="O2327" s="91" t="s">
        <v>5019</v>
      </c>
      <c r="P2327" s="36">
        <v>32</v>
      </c>
      <c r="Q2327" s="36" t="s">
        <v>5040</v>
      </c>
      <c r="R2327" s="44">
        <v>238</v>
      </c>
      <c r="S2327" s="126"/>
      <c r="T2327" s="126" cm="1">
        <f t="array" ref="T2327">_xlfn.IFS(Q2327="始業～就業（8:30～17:15）",R2327*7.75,Q2327="日の入り～日の出",R2327*12,Q2327="その他",S2327)</f>
        <v>1844.5</v>
      </c>
      <c r="U2327" s="35" t="s">
        <v>290</v>
      </c>
    </row>
    <row r="2328" spans="1:21" s="7" customFormat="1" ht="15" customHeight="1">
      <c r="A2328" s="91">
        <v>34</v>
      </c>
      <c r="B2328" s="31" t="s">
        <v>5157</v>
      </c>
      <c r="C2328" s="31" t="s">
        <v>5158</v>
      </c>
      <c r="D2328" s="29" t="s">
        <v>1715</v>
      </c>
      <c r="E2328" s="91">
        <v>2</v>
      </c>
      <c r="F2328" s="31" t="s">
        <v>2950</v>
      </c>
      <c r="G2328" s="26" t="s">
        <v>1753</v>
      </c>
      <c r="H2328" s="26" t="s">
        <v>57</v>
      </c>
      <c r="I2328" s="26" t="s">
        <v>16</v>
      </c>
      <c r="J2328" s="91">
        <v>6</v>
      </c>
      <c r="K2328" s="91">
        <v>6</v>
      </c>
      <c r="L2328" s="91"/>
      <c r="M2328" s="53"/>
      <c r="N2328" s="91"/>
      <c r="O2328" s="91"/>
      <c r="P2328" s="36">
        <v>35</v>
      </c>
      <c r="Q2328" s="36" t="s">
        <v>5040</v>
      </c>
      <c r="R2328" s="44">
        <v>238</v>
      </c>
      <c r="S2328" s="126"/>
      <c r="T2328" s="126" cm="1">
        <f t="array" ref="T2328">_xlfn.IFS(Q2328="始業～就業（8:30～17:15）",R2328*7.75,Q2328="日の入り～日の出",R2328*12,Q2328="その他",S2328)</f>
        <v>1844.5</v>
      </c>
      <c r="U2328" s="35" t="s">
        <v>4948</v>
      </c>
    </row>
    <row r="2329" spans="1:21" s="7" customFormat="1" ht="15" customHeight="1">
      <c r="A2329" s="91">
        <v>34</v>
      </c>
      <c r="B2329" s="31" t="s">
        <v>5157</v>
      </c>
      <c r="C2329" s="31" t="s">
        <v>5158</v>
      </c>
      <c r="D2329" s="29" t="s">
        <v>1715</v>
      </c>
      <c r="E2329" s="91">
        <v>2</v>
      </c>
      <c r="F2329" s="31" t="s">
        <v>2950</v>
      </c>
      <c r="G2329" s="26" t="s">
        <v>180</v>
      </c>
      <c r="H2329" s="26" t="s">
        <v>1751</v>
      </c>
      <c r="I2329" s="26" t="s">
        <v>16</v>
      </c>
      <c r="J2329" s="91">
        <v>12</v>
      </c>
      <c r="K2329" s="91">
        <v>12</v>
      </c>
      <c r="L2329" s="91"/>
      <c r="M2329" s="53"/>
      <c r="N2329" s="91"/>
      <c r="O2329" s="91"/>
      <c r="P2329" s="36">
        <v>35</v>
      </c>
      <c r="Q2329" s="36" t="s">
        <v>5040</v>
      </c>
      <c r="R2329" s="44">
        <v>238</v>
      </c>
      <c r="S2329" s="126"/>
      <c r="T2329" s="126" cm="1">
        <f t="array" ref="T2329">_xlfn.IFS(Q2329="始業～就業（8:30～17:15）",R2329*7.75,Q2329="日の入り～日の出",R2329*12,Q2329="その他",S2329)</f>
        <v>1844.5</v>
      </c>
      <c r="U2329" s="35" t="s">
        <v>4948</v>
      </c>
    </row>
    <row r="2330" spans="1:21" s="7" customFormat="1" ht="15" customHeight="1">
      <c r="A2330" s="91">
        <v>34</v>
      </c>
      <c r="B2330" s="31" t="s">
        <v>5157</v>
      </c>
      <c r="C2330" s="31" t="s">
        <v>5158</v>
      </c>
      <c r="D2330" s="29" t="s">
        <v>1715</v>
      </c>
      <c r="E2330" s="91">
        <v>2</v>
      </c>
      <c r="F2330" s="31" t="s">
        <v>2950</v>
      </c>
      <c r="G2330" s="26" t="s">
        <v>1754</v>
      </c>
      <c r="H2330" s="26" t="s">
        <v>1718</v>
      </c>
      <c r="I2330" s="26" t="s">
        <v>16</v>
      </c>
      <c r="J2330" s="91">
        <v>8</v>
      </c>
      <c r="K2330" s="91">
        <v>16</v>
      </c>
      <c r="L2330" s="91"/>
      <c r="M2330" s="53"/>
      <c r="N2330" s="91"/>
      <c r="O2330" s="91"/>
      <c r="P2330" s="36">
        <v>35</v>
      </c>
      <c r="Q2330" s="36" t="s">
        <v>5040</v>
      </c>
      <c r="R2330" s="44">
        <v>238</v>
      </c>
      <c r="S2330" s="126"/>
      <c r="T2330" s="126" cm="1">
        <f t="array" ref="T2330">_xlfn.IFS(Q2330="始業～就業（8:30～17:15）",R2330*7.75,Q2330="日の入り～日の出",R2330*12,Q2330="その他",S2330)</f>
        <v>1844.5</v>
      </c>
      <c r="U2330" s="35" t="s">
        <v>4948</v>
      </c>
    </row>
    <row r="2331" spans="1:21" s="7" customFormat="1" ht="15" customHeight="1">
      <c r="A2331" s="91">
        <v>34</v>
      </c>
      <c r="B2331" s="31" t="s">
        <v>5157</v>
      </c>
      <c r="C2331" s="31" t="s">
        <v>5158</v>
      </c>
      <c r="D2331" s="29" t="s">
        <v>1715</v>
      </c>
      <c r="E2331" s="91">
        <v>2</v>
      </c>
      <c r="F2331" s="31" t="s">
        <v>2950</v>
      </c>
      <c r="G2331" s="26" t="s">
        <v>1755</v>
      </c>
      <c r="H2331" s="26" t="s">
        <v>1756</v>
      </c>
      <c r="I2331" s="26" t="s">
        <v>253</v>
      </c>
      <c r="J2331" s="91">
        <v>2</v>
      </c>
      <c r="K2331" s="91">
        <v>2</v>
      </c>
      <c r="L2331" s="91"/>
      <c r="M2331" s="53"/>
      <c r="N2331" s="91"/>
      <c r="O2331" s="91"/>
      <c r="P2331" s="36">
        <v>13</v>
      </c>
      <c r="Q2331" s="36" t="s">
        <v>5040</v>
      </c>
      <c r="R2331" s="44">
        <v>238</v>
      </c>
      <c r="S2331" s="126"/>
      <c r="T2331" s="126" cm="1">
        <f t="array" ref="T2331">_xlfn.IFS(Q2331="始業～就業（8:30～17:15）",R2331*7.75,Q2331="日の入り～日の出",R2331*12,Q2331="その他",S2331)</f>
        <v>1844.5</v>
      </c>
      <c r="U2331" s="35" t="s">
        <v>242</v>
      </c>
    </row>
    <row r="2332" spans="1:21" s="7" customFormat="1" ht="15" customHeight="1">
      <c r="A2332" s="91">
        <v>34</v>
      </c>
      <c r="B2332" s="31" t="s">
        <v>5157</v>
      </c>
      <c r="C2332" s="31" t="s">
        <v>5158</v>
      </c>
      <c r="D2332" s="29" t="s">
        <v>1715</v>
      </c>
      <c r="E2332" s="91">
        <v>2</v>
      </c>
      <c r="F2332" s="31" t="s">
        <v>2950</v>
      </c>
      <c r="G2332" s="26" t="s">
        <v>1755</v>
      </c>
      <c r="H2332" s="26" t="s">
        <v>1757</v>
      </c>
      <c r="I2332" s="26" t="s">
        <v>329</v>
      </c>
      <c r="J2332" s="91">
        <v>2</v>
      </c>
      <c r="K2332" s="91">
        <v>2</v>
      </c>
      <c r="L2332" s="91"/>
      <c r="M2332" s="53"/>
      <c r="N2332" s="91"/>
      <c r="O2332" s="91"/>
      <c r="P2332" s="36">
        <v>27</v>
      </c>
      <c r="Q2332" s="36" t="s">
        <v>5040</v>
      </c>
      <c r="R2332" s="44">
        <v>238</v>
      </c>
      <c r="S2332" s="126"/>
      <c r="T2332" s="126" cm="1">
        <f t="array" ref="T2332">_xlfn.IFS(Q2332="始業～就業（8:30～17:15）",R2332*7.75,Q2332="日の入り～日の出",R2332*12,Q2332="その他",S2332)</f>
        <v>1844.5</v>
      </c>
      <c r="U2332" s="35" t="s">
        <v>283</v>
      </c>
    </row>
    <row r="2333" spans="1:21" s="7" customFormat="1" ht="15" customHeight="1">
      <c r="A2333" s="91">
        <v>34</v>
      </c>
      <c r="B2333" s="31" t="s">
        <v>5157</v>
      </c>
      <c r="C2333" s="31" t="s">
        <v>5158</v>
      </c>
      <c r="D2333" s="29" t="s">
        <v>1715</v>
      </c>
      <c r="E2333" s="91">
        <v>2</v>
      </c>
      <c r="F2333" s="31" t="s">
        <v>2950</v>
      </c>
      <c r="G2333" s="26" t="s">
        <v>1755</v>
      </c>
      <c r="H2333" s="26" t="s">
        <v>1758</v>
      </c>
      <c r="I2333" s="26" t="s">
        <v>16</v>
      </c>
      <c r="J2333" s="91">
        <v>4</v>
      </c>
      <c r="K2333" s="91">
        <v>4</v>
      </c>
      <c r="L2333" s="91"/>
      <c r="M2333" s="53"/>
      <c r="N2333" s="91"/>
      <c r="O2333" s="91"/>
      <c r="P2333" s="36">
        <v>35</v>
      </c>
      <c r="Q2333" s="36" t="s">
        <v>5040</v>
      </c>
      <c r="R2333" s="44">
        <v>196</v>
      </c>
      <c r="S2333" s="126"/>
      <c r="T2333" s="126" cm="1">
        <f t="array" ref="T2333">_xlfn.IFS(Q2333="始業～就業（8:30～17:15）",R2333*7.75,Q2333="日の入り～日の出",R2333*12,Q2333="その他",S2333)</f>
        <v>1519</v>
      </c>
      <c r="U2333" s="35" t="s">
        <v>4948</v>
      </c>
    </row>
    <row r="2334" spans="1:21" s="7" customFormat="1" ht="15" customHeight="1">
      <c r="A2334" s="91">
        <v>34</v>
      </c>
      <c r="B2334" s="31" t="s">
        <v>5157</v>
      </c>
      <c r="C2334" s="31" t="s">
        <v>5158</v>
      </c>
      <c r="D2334" s="29" t="s">
        <v>1715</v>
      </c>
      <c r="E2334" s="91">
        <v>2</v>
      </c>
      <c r="F2334" s="31" t="s">
        <v>2950</v>
      </c>
      <c r="G2334" s="26" t="s">
        <v>1807</v>
      </c>
      <c r="H2334" s="26" t="s">
        <v>1717</v>
      </c>
      <c r="I2334" s="26" t="s">
        <v>16</v>
      </c>
      <c r="J2334" s="91">
        <v>1</v>
      </c>
      <c r="K2334" s="91">
        <v>1</v>
      </c>
      <c r="L2334" s="91"/>
      <c r="M2334" s="53"/>
      <c r="N2334" s="91"/>
      <c r="O2334" s="91"/>
      <c r="P2334" s="36">
        <v>35</v>
      </c>
      <c r="Q2334" s="36" t="s">
        <v>5040</v>
      </c>
      <c r="R2334" s="44">
        <v>196</v>
      </c>
      <c r="S2334" s="126"/>
      <c r="T2334" s="126" cm="1">
        <f t="array" ref="T2334">_xlfn.IFS(Q2334="始業～就業（8:30～17:15）",R2334*7.75,Q2334="日の入り～日の出",R2334*12,Q2334="その他",S2334)</f>
        <v>1519</v>
      </c>
      <c r="U2334" s="35" t="s">
        <v>252</v>
      </c>
    </row>
    <row r="2335" spans="1:21" s="7" customFormat="1" ht="15" customHeight="1">
      <c r="A2335" s="91">
        <v>34</v>
      </c>
      <c r="B2335" s="31" t="s">
        <v>5157</v>
      </c>
      <c r="C2335" s="31" t="s">
        <v>5158</v>
      </c>
      <c r="D2335" s="29" t="s">
        <v>1715</v>
      </c>
      <c r="E2335" s="91">
        <v>2</v>
      </c>
      <c r="F2335" s="31" t="s">
        <v>2950</v>
      </c>
      <c r="G2335" s="26" t="s">
        <v>1807</v>
      </c>
      <c r="H2335" s="26" t="s">
        <v>1718</v>
      </c>
      <c r="I2335" s="26" t="s">
        <v>16</v>
      </c>
      <c r="J2335" s="91">
        <v>4</v>
      </c>
      <c r="K2335" s="91">
        <v>8</v>
      </c>
      <c r="L2335" s="91"/>
      <c r="M2335" s="53"/>
      <c r="N2335" s="91"/>
      <c r="O2335" s="91"/>
      <c r="P2335" s="36">
        <v>35</v>
      </c>
      <c r="Q2335" s="36" t="s">
        <v>5040</v>
      </c>
      <c r="R2335" s="44">
        <v>196</v>
      </c>
      <c r="S2335" s="126"/>
      <c r="T2335" s="126" cm="1">
        <f t="array" ref="T2335">_xlfn.IFS(Q2335="始業～就業（8:30～17:15）",R2335*7.75,Q2335="日の入り～日の出",R2335*12,Q2335="その他",S2335)</f>
        <v>1519</v>
      </c>
      <c r="U2335" s="35" t="s">
        <v>4948</v>
      </c>
    </row>
    <row r="2336" spans="1:21" s="7" customFormat="1" ht="15" customHeight="1">
      <c r="A2336" s="91">
        <v>34</v>
      </c>
      <c r="B2336" s="31" t="s">
        <v>5157</v>
      </c>
      <c r="C2336" s="31" t="s">
        <v>5158</v>
      </c>
      <c r="D2336" s="29" t="s">
        <v>1715</v>
      </c>
      <c r="E2336" s="91">
        <v>2</v>
      </c>
      <c r="F2336" s="31" t="s">
        <v>2950</v>
      </c>
      <c r="G2336" s="26" t="s">
        <v>1808</v>
      </c>
      <c r="H2336" s="26" t="s">
        <v>219</v>
      </c>
      <c r="I2336" s="26" t="s">
        <v>16</v>
      </c>
      <c r="J2336" s="91">
        <v>6</v>
      </c>
      <c r="K2336" s="91">
        <v>6</v>
      </c>
      <c r="L2336" s="91"/>
      <c r="M2336" s="53"/>
      <c r="N2336" s="91"/>
      <c r="O2336" s="91"/>
      <c r="P2336" s="36">
        <v>35</v>
      </c>
      <c r="Q2336" s="36" t="s">
        <v>5040</v>
      </c>
      <c r="R2336" s="44">
        <v>196</v>
      </c>
      <c r="S2336" s="126"/>
      <c r="T2336" s="126" cm="1">
        <f t="array" ref="T2336">_xlfn.IFS(Q2336="始業～就業（8:30～17:15）",R2336*7.75,Q2336="日の入り～日の出",R2336*12,Q2336="その他",S2336)</f>
        <v>1519</v>
      </c>
      <c r="U2336" s="35" t="s">
        <v>4948</v>
      </c>
    </row>
    <row r="2337" spans="1:21" s="7" customFormat="1" ht="15" customHeight="1">
      <c r="A2337" s="91">
        <v>34</v>
      </c>
      <c r="B2337" s="31" t="s">
        <v>5157</v>
      </c>
      <c r="C2337" s="31" t="s">
        <v>5158</v>
      </c>
      <c r="D2337" s="29" t="s">
        <v>1715</v>
      </c>
      <c r="E2337" s="91">
        <v>2</v>
      </c>
      <c r="F2337" s="31" t="s">
        <v>2950</v>
      </c>
      <c r="G2337" s="26" t="s">
        <v>1808</v>
      </c>
      <c r="H2337" s="26" t="s">
        <v>10</v>
      </c>
      <c r="I2337" s="26" t="s">
        <v>52</v>
      </c>
      <c r="J2337" s="91">
        <v>2</v>
      </c>
      <c r="K2337" s="91">
        <v>2</v>
      </c>
      <c r="L2337" s="91"/>
      <c r="M2337" s="53"/>
      <c r="N2337" s="91"/>
      <c r="O2337" s="91"/>
      <c r="P2337" s="36">
        <v>22</v>
      </c>
      <c r="Q2337" s="36" t="s">
        <v>5040</v>
      </c>
      <c r="R2337" s="44">
        <v>196</v>
      </c>
      <c r="S2337" s="126"/>
      <c r="T2337" s="126" cm="1">
        <f t="array" ref="T2337">_xlfn.IFS(Q2337="始業～就業（8:30～17:15）",R2337*7.75,Q2337="日の入り～日の出",R2337*12,Q2337="その他",S2337)</f>
        <v>1519</v>
      </c>
      <c r="U2337" s="35" t="s">
        <v>161</v>
      </c>
    </row>
    <row r="2338" spans="1:21" s="7" customFormat="1" ht="15" customHeight="1">
      <c r="A2338" s="91">
        <v>34</v>
      </c>
      <c r="B2338" s="31" t="s">
        <v>5157</v>
      </c>
      <c r="C2338" s="31" t="s">
        <v>5158</v>
      </c>
      <c r="D2338" s="29" t="s">
        <v>1715</v>
      </c>
      <c r="E2338" s="91">
        <v>2</v>
      </c>
      <c r="F2338" s="31" t="s">
        <v>2950</v>
      </c>
      <c r="G2338" s="26" t="s">
        <v>1808</v>
      </c>
      <c r="H2338" s="26" t="s">
        <v>10</v>
      </c>
      <c r="I2338" s="26" t="s">
        <v>16</v>
      </c>
      <c r="J2338" s="91">
        <v>2</v>
      </c>
      <c r="K2338" s="91">
        <v>2</v>
      </c>
      <c r="L2338" s="91"/>
      <c r="M2338" s="53"/>
      <c r="N2338" s="91"/>
      <c r="O2338" s="91"/>
      <c r="P2338" s="36">
        <v>35</v>
      </c>
      <c r="Q2338" s="36" t="s">
        <v>5040</v>
      </c>
      <c r="R2338" s="44">
        <v>196</v>
      </c>
      <c r="S2338" s="126"/>
      <c r="T2338" s="126" cm="1">
        <f t="array" ref="T2338">_xlfn.IFS(Q2338="始業～就業（8:30～17:15）",R2338*7.75,Q2338="日の入り～日の出",R2338*12,Q2338="その他",S2338)</f>
        <v>1519</v>
      </c>
      <c r="U2338" s="35" t="s">
        <v>102</v>
      </c>
    </row>
    <row r="2339" spans="1:21" s="7" customFormat="1" ht="15" customHeight="1">
      <c r="A2339" s="91">
        <v>34</v>
      </c>
      <c r="B2339" s="31" t="s">
        <v>5157</v>
      </c>
      <c r="C2339" s="31" t="s">
        <v>5158</v>
      </c>
      <c r="D2339" s="29" t="s">
        <v>1715</v>
      </c>
      <c r="E2339" s="91">
        <v>2</v>
      </c>
      <c r="F2339" s="31" t="s">
        <v>2950</v>
      </c>
      <c r="G2339" s="26" t="s">
        <v>1809</v>
      </c>
      <c r="H2339" s="26" t="s">
        <v>1717</v>
      </c>
      <c r="I2339" s="26" t="s">
        <v>16</v>
      </c>
      <c r="J2339" s="91">
        <v>2</v>
      </c>
      <c r="K2339" s="91">
        <v>2</v>
      </c>
      <c r="L2339" s="91"/>
      <c r="M2339" s="53"/>
      <c r="N2339" s="91"/>
      <c r="O2339" s="91"/>
      <c r="P2339" s="36">
        <v>35</v>
      </c>
      <c r="Q2339" s="36" t="s">
        <v>5040</v>
      </c>
      <c r="R2339" s="44">
        <v>196</v>
      </c>
      <c r="S2339" s="126"/>
      <c r="T2339" s="126" cm="1">
        <f t="array" ref="T2339">_xlfn.IFS(Q2339="始業～就業（8:30～17:15）",R2339*7.75,Q2339="日の入り～日の出",R2339*12,Q2339="その他",S2339)</f>
        <v>1519</v>
      </c>
      <c r="U2339" s="35" t="s">
        <v>252</v>
      </c>
    </row>
    <row r="2340" spans="1:21" s="7" customFormat="1" ht="15" customHeight="1">
      <c r="A2340" s="91">
        <v>34</v>
      </c>
      <c r="B2340" s="31" t="s">
        <v>5157</v>
      </c>
      <c r="C2340" s="31" t="s">
        <v>5158</v>
      </c>
      <c r="D2340" s="29" t="s">
        <v>1715</v>
      </c>
      <c r="E2340" s="91">
        <v>2</v>
      </c>
      <c r="F2340" s="31" t="s">
        <v>2950</v>
      </c>
      <c r="G2340" s="26" t="s">
        <v>1809</v>
      </c>
      <c r="H2340" s="26" t="s">
        <v>1802</v>
      </c>
      <c r="I2340" s="26" t="s">
        <v>16</v>
      </c>
      <c r="J2340" s="91">
        <v>2</v>
      </c>
      <c r="K2340" s="91">
        <v>4</v>
      </c>
      <c r="L2340" s="91"/>
      <c r="M2340" s="53"/>
      <c r="N2340" s="91"/>
      <c r="O2340" s="91"/>
      <c r="P2340" s="36">
        <v>35</v>
      </c>
      <c r="Q2340" s="36" t="s">
        <v>5040</v>
      </c>
      <c r="R2340" s="44">
        <v>196</v>
      </c>
      <c r="S2340" s="126"/>
      <c r="T2340" s="126" cm="1">
        <f t="array" ref="T2340">_xlfn.IFS(Q2340="始業～就業（8:30～17:15）",R2340*7.75,Q2340="日の入り～日の出",R2340*12,Q2340="その他",S2340)</f>
        <v>1519</v>
      </c>
      <c r="U2340" s="35" t="s">
        <v>4948</v>
      </c>
    </row>
    <row r="2341" spans="1:21" s="7" customFormat="1" ht="15" customHeight="1">
      <c r="A2341" s="91">
        <v>34</v>
      </c>
      <c r="B2341" s="31" t="s">
        <v>5157</v>
      </c>
      <c r="C2341" s="31" t="s">
        <v>5158</v>
      </c>
      <c r="D2341" s="29" t="s">
        <v>1715</v>
      </c>
      <c r="E2341" s="91">
        <v>2</v>
      </c>
      <c r="F2341" s="31" t="s">
        <v>2950</v>
      </c>
      <c r="G2341" s="26" t="s">
        <v>1809</v>
      </c>
      <c r="H2341" s="26" t="s">
        <v>1739</v>
      </c>
      <c r="I2341" s="26" t="s">
        <v>16</v>
      </c>
      <c r="J2341" s="91">
        <v>6</v>
      </c>
      <c r="K2341" s="91">
        <v>12</v>
      </c>
      <c r="L2341" s="91"/>
      <c r="M2341" s="53"/>
      <c r="N2341" s="91"/>
      <c r="O2341" s="91"/>
      <c r="P2341" s="36">
        <v>35</v>
      </c>
      <c r="Q2341" s="36" t="s">
        <v>5040</v>
      </c>
      <c r="R2341" s="44">
        <v>196</v>
      </c>
      <c r="S2341" s="126"/>
      <c r="T2341" s="126" cm="1">
        <f t="array" ref="T2341">_xlfn.IFS(Q2341="始業～就業（8:30～17:15）",R2341*7.75,Q2341="日の入り～日の出",R2341*12,Q2341="その他",S2341)</f>
        <v>1519</v>
      </c>
      <c r="U2341" s="35" t="s">
        <v>4948</v>
      </c>
    </row>
    <row r="2342" spans="1:21" s="7" customFormat="1" ht="15" customHeight="1">
      <c r="A2342" s="91">
        <v>34</v>
      </c>
      <c r="B2342" s="31" t="s">
        <v>5157</v>
      </c>
      <c r="C2342" s="31" t="s">
        <v>5158</v>
      </c>
      <c r="D2342" s="29" t="s">
        <v>1715</v>
      </c>
      <c r="E2342" s="91">
        <v>2</v>
      </c>
      <c r="F2342" s="31" t="s">
        <v>2950</v>
      </c>
      <c r="G2342" s="26" t="s">
        <v>1810</v>
      </c>
      <c r="H2342" s="26" t="s">
        <v>1717</v>
      </c>
      <c r="I2342" s="26" t="s">
        <v>16</v>
      </c>
      <c r="J2342" s="91">
        <v>2</v>
      </c>
      <c r="K2342" s="91">
        <v>2</v>
      </c>
      <c r="L2342" s="91"/>
      <c r="M2342" s="53"/>
      <c r="N2342" s="91"/>
      <c r="O2342" s="91"/>
      <c r="P2342" s="36">
        <v>35</v>
      </c>
      <c r="Q2342" s="36" t="s">
        <v>5040</v>
      </c>
      <c r="R2342" s="44">
        <v>196</v>
      </c>
      <c r="S2342" s="126"/>
      <c r="T2342" s="126" cm="1">
        <f t="array" ref="T2342">_xlfn.IFS(Q2342="始業～就業（8:30～17:15）",R2342*7.75,Q2342="日の入り～日の出",R2342*12,Q2342="その他",S2342)</f>
        <v>1519</v>
      </c>
      <c r="U2342" s="35" t="s">
        <v>252</v>
      </c>
    </row>
    <row r="2343" spans="1:21" s="7" customFormat="1" ht="15" customHeight="1">
      <c r="A2343" s="91">
        <v>34</v>
      </c>
      <c r="B2343" s="31" t="s">
        <v>5157</v>
      </c>
      <c r="C2343" s="31" t="s">
        <v>5158</v>
      </c>
      <c r="D2343" s="29" t="s">
        <v>1715</v>
      </c>
      <c r="E2343" s="91">
        <v>2</v>
      </c>
      <c r="F2343" s="31" t="s">
        <v>2950</v>
      </c>
      <c r="G2343" s="26" t="s">
        <v>1810</v>
      </c>
      <c r="H2343" s="26" t="s">
        <v>1802</v>
      </c>
      <c r="I2343" s="26" t="s">
        <v>16</v>
      </c>
      <c r="J2343" s="91">
        <v>2</v>
      </c>
      <c r="K2343" s="91">
        <v>4</v>
      </c>
      <c r="L2343" s="91"/>
      <c r="M2343" s="53"/>
      <c r="N2343" s="91"/>
      <c r="O2343" s="91"/>
      <c r="P2343" s="36">
        <v>35</v>
      </c>
      <c r="Q2343" s="36" t="s">
        <v>5040</v>
      </c>
      <c r="R2343" s="44">
        <v>196</v>
      </c>
      <c r="S2343" s="126"/>
      <c r="T2343" s="126" cm="1">
        <f t="array" ref="T2343">_xlfn.IFS(Q2343="始業～就業（8:30～17:15）",R2343*7.75,Q2343="日の入り～日の出",R2343*12,Q2343="その他",S2343)</f>
        <v>1519</v>
      </c>
      <c r="U2343" s="35" t="s">
        <v>4948</v>
      </c>
    </row>
    <row r="2344" spans="1:21" s="7" customFormat="1" ht="15" customHeight="1">
      <c r="A2344" s="91">
        <v>34</v>
      </c>
      <c r="B2344" s="31" t="s">
        <v>5157</v>
      </c>
      <c r="C2344" s="31" t="s">
        <v>5158</v>
      </c>
      <c r="D2344" s="29" t="s">
        <v>1715</v>
      </c>
      <c r="E2344" s="91">
        <v>2</v>
      </c>
      <c r="F2344" s="31" t="s">
        <v>2950</v>
      </c>
      <c r="G2344" s="26" t="s">
        <v>1810</v>
      </c>
      <c r="H2344" s="26" t="s">
        <v>1739</v>
      </c>
      <c r="I2344" s="26" t="s">
        <v>16</v>
      </c>
      <c r="J2344" s="91">
        <v>6</v>
      </c>
      <c r="K2344" s="91">
        <v>12</v>
      </c>
      <c r="L2344" s="91"/>
      <c r="M2344" s="53"/>
      <c r="N2344" s="91"/>
      <c r="O2344" s="91"/>
      <c r="P2344" s="36">
        <v>35</v>
      </c>
      <c r="Q2344" s="36" t="s">
        <v>5040</v>
      </c>
      <c r="R2344" s="44">
        <v>196</v>
      </c>
      <c r="S2344" s="126"/>
      <c r="T2344" s="126" cm="1">
        <f t="array" ref="T2344">_xlfn.IFS(Q2344="始業～就業（8:30～17:15）",R2344*7.75,Q2344="日の入り～日の出",R2344*12,Q2344="その他",S2344)</f>
        <v>1519</v>
      </c>
      <c r="U2344" s="35" t="s">
        <v>4948</v>
      </c>
    </row>
    <row r="2345" spans="1:21" s="7" customFormat="1" ht="15" customHeight="1">
      <c r="A2345" s="91">
        <v>34</v>
      </c>
      <c r="B2345" s="31" t="s">
        <v>5157</v>
      </c>
      <c r="C2345" s="31" t="s">
        <v>5158</v>
      </c>
      <c r="D2345" s="29" t="s">
        <v>1715</v>
      </c>
      <c r="E2345" s="91">
        <v>2</v>
      </c>
      <c r="F2345" s="31" t="s">
        <v>2950</v>
      </c>
      <c r="G2345" s="26" t="s">
        <v>1811</v>
      </c>
      <c r="H2345" s="26" t="s">
        <v>1717</v>
      </c>
      <c r="I2345" s="26" t="s">
        <v>16</v>
      </c>
      <c r="J2345" s="91">
        <v>2</v>
      </c>
      <c r="K2345" s="91">
        <v>2</v>
      </c>
      <c r="L2345" s="91"/>
      <c r="M2345" s="53"/>
      <c r="N2345" s="91"/>
      <c r="O2345" s="91"/>
      <c r="P2345" s="36">
        <v>35</v>
      </c>
      <c r="Q2345" s="36" t="s">
        <v>5040</v>
      </c>
      <c r="R2345" s="44">
        <v>196</v>
      </c>
      <c r="S2345" s="126"/>
      <c r="T2345" s="126" cm="1">
        <f t="array" ref="T2345">_xlfn.IFS(Q2345="始業～就業（8:30～17:15）",R2345*7.75,Q2345="日の入り～日の出",R2345*12,Q2345="その他",S2345)</f>
        <v>1519</v>
      </c>
      <c r="U2345" s="35" t="s">
        <v>252</v>
      </c>
    </row>
    <row r="2346" spans="1:21" s="7" customFormat="1" ht="15" customHeight="1">
      <c r="A2346" s="91">
        <v>34</v>
      </c>
      <c r="B2346" s="31" t="s">
        <v>5157</v>
      </c>
      <c r="C2346" s="31" t="s">
        <v>5158</v>
      </c>
      <c r="D2346" s="29" t="s">
        <v>1715</v>
      </c>
      <c r="E2346" s="91">
        <v>2</v>
      </c>
      <c r="F2346" s="31" t="s">
        <v>2950</v>
      </c>
      <c r="G2346" s="26" t="s">
        <v>1811</v>
      </c>
      <c r="H2346" s="26" t="s">
        <v>1802</v>
      </c>
      <c r="I2346" s="26" t="s">
        <v>16</v>
      </c>
      <c r="J2346" s="91">
        <v>2</v>
      </c>
      <c r="K2346" s="91">
        <v>4</v>
      </c>
      <c r="L2346" s="91"/>
      <c r="M2346" s="53"/>
      <c r="N2346" s="91"/>
      <c r="O2346" s="91"/>
      <c r="P2346" s="36">
        <v>35</v>
      </c>
      <c r="Q2346" s="36" t="s">
        <v>5040</v>
      </c>
      <c r="R2346" s="44">
        <v>196</v>
      </c>
      <c r="S2346" s="126"/>
      <c r="T2346" s="126" cm="1">
        <f t="array" ref="T2346">_xlfn.IFS(Q2346="始業～就業（8:30～17:15）",R2346*7.75,Q2346="日の入り～日の出",R2346*12,Q2346="その他",S2346)</f>
        <v>1519</v>
      </c>
      <c r="U2346" s="35" t="s">
        <v>4948</v>
      </c>
    </row>
    <row r="2347" spans="1:21" s="7" customFormat="1" ht="15" customHeight="1">
      <c r="A2347" s="91">
        <v>34</v>
      </c>
      <c r="B2347" s="31" t="s">
        <v>5157</v>
      </c>
      <c r="C2347" s="31" t="s">
        <v>5158</v>
      </c>
      <c r="D2347" s="29" t="s">
        <v>1715</v>
      </c>
      <c r="E2347" s="91">
        <v>2</v>
      </c>
      <c r="F2347" s="31" t="s">
        <v>2950</v>
      </c>
      <c r="G2347" s="26" t="s">
        <v>1811</v>
      </c>
      <c r="H2347" s="26" t="s">
        <v>1739</v>
      </c>
      <c r="I2347" s="26" t="s">
        <v>16</v>
      </c>
      <c r="J2347" s="91">
        <v>6</v>
      </c>
      <c r="K2347" s="91">
        <v>12</v>
      </c>
      <c r="L2347" s="91"/>
      <c r="M2347" s="53"/>
      <c r="N2347" s="91"/>
      <c r="O2347" s="91"/>
      <c r="P2347" s="36">
        <v>35</v>
      </c>
      <c r="Q2347" s="36" t="s">
        <v>5040</v>
      </c>
      <c r="R2347" s="44">
        <v>196</v>
      </c>
      <c r="S2347" s="126"/>
      <c r="T2347" s="126" cm="1">
        <f t="array" ref="T2347">_xlfn.IFS(Q2347="始業～就業（8:30～17:15）",R2347*7.75,Q2347="日の入り～日の出",R2347*12,Q2347="その他",S2347)</f>
        <v>1519</v>
      </c>
      <c r="U2347" s="35" t="s">
        <v>4948</v>
      </c>
    </row>
    <row r="2348" spans="1:21" s="7" customFormat="1" ht="15" customHeight="1">
      <c r="A2348" s="91">
        <v>34</v>
      </c>
      <c r="B2348" s="31" t="s">
        <v>5157</v>
      </c>
      <c r="C2348" s="31" t="s">
        <v>5158</v>
      </c>
      <c r="D2348" s="29" t="s">
        <v>1715</v>
      </c>
      <c r="E2348" s="91">
        <v>2</v>
      </c>
      <c r="F2348" s="31" t="s">
        <v>2950</v>
      </c>
      <c r="G2348" s="26" t="s">
        <v>1812</v>
      </c>
      <c r="H2348" s="26" t="s">
        <v>1735</v>
      </c>
      <c r="I2348" s="26" t="s">
        <v>16</v>
      </c>
      <c r="J2348" s="91">
        <v>18</v>
      </c>
      <c r="K2348" s="91">
        <v>36</v>
      </c>
      <c r="L2348" s="91"/>
      <c r="M2348" s="53"/>
      <c r="N2348" s="91"/>
      <c r="O2348" s="91"/>
      <c r="P2348" s="36">
        <v>35</v>
      </c>
      <c r="Q2348" s="36" t="s">
        <v>5040</v>
      </c>
      <c r="R2348" s="44">
        <v>238</v>
      </c>
      <c r="S2348" s="126"/>
      <c r="T2348" s="126" cm="1">
        <f t="array" ref="T2348">_xlfn.IFS(Q2348="始業～就業（8:30～17:15）",R2348*7.75,Q2348="日の入り～日の出",R2348*12,Q2348="その他",S2348)</f>
        <v>1844.5</v>
      </c>
      <c r="U2348" s="35" t="s">
        <v>4948</v>
      </c>
    </row>
    <row r="2349" spans="1:21" s="7" customFormat="1" ht="15" customHeight="1">
      <c r="A2349" s="91">
        <v>34</v>
      </c>
      <c r="B2349" s="31" t="s">
        <v>5157</v>
      </c>
      <c r="C2349" s="31" t="s">
        <v>5158</v>
      </c>
      <c r="D2349" s="29" t="s">
        <v>1715</v>
      </c>
      <c r="E2349" s="91">
        <v>2</v>
      </c>
      <c r="F2349" s="31" t="s">
        <v>2950</v>
      </c>
      <c r="G2349" s="26" t="s">
        <v>1812</v>
      </c>
      <c r="H2349" s="26" t="s">
        <v>280</v>
      </c>
      <c r="I2349" s="26" t="s">
        <v>52</v>
      </c>
      <c r="J2349" s="91">
        <v>1</v>
      </c>
      <c r="K2349" s="91">
        <v>1</v>
      </c>
      <c r="L2349" s="91"/>
      <c r="M2349" s="53"/>
      <c r="N2349" s="91"/>
      <c r="O2349" s="91"/>
      <c r="P2349" s="36">
        <v>22</v>
      </c>
      <c r="Q2349" s="36" t="s">
        <v>5040</v>
      </c>
      <c r="R2349" s="44">
        <v>238</v>
      </c>
      <c r="S2349" s="126"/>
      <c r="T2349" s="126" cm="1">
        <f t="array" ref="T2349">_xlfn.IFS(Q2349="始業～就業（8:30～17:15）",R2349*7.75,Q2349="日の入り～日の出",R2349*12,Q2349="その他",S2349)</f>
        <v>1844.5</v>
      </c>
      <c r="U2349" s="35" t="s">
        <v>51</v>
      </c>
    </row>
    <row r="2350" spans="1:21" s="7" customFormat="1" ht="15" customHeight="1">
      <c r="A2350" s="91">
        <v>34</v>
      </c>
      <c r="B2350" s="31" t="s">
        <v>5157</v>
      </c>
      <c r="C2350" s="31" t="s">
        <v>5158</v>
      </c>
      <c r="D2350" s="29" t="s">
        <v>1715</v>
      </c>
      <c r="E2350" s="91">
        <v>2</v>
      </c>
      <c r="F2350" s="31" t="s">
        <v>2950</v>
      </c>
      <c r="G2350" s="26" t="s">
        <v>1813</v>
      </c>
      <c r="H2350" s="26" t="s">
        <v>119</v>
      </c>
      <c r="I2350" s="26" t="s">
        <v>16</v>
      </c>
      <c r="J2350" s="91">
        <v>6</v>
      </c>
      <c r="K2350" s="91">
        <v>12</v>
      </c>
      <c r="L2350" s="91"/>
      <c r="M2350" s="53"/>
      <c r="N2350" s="91"/>
      <c r="O2350" s="91"/>
      <c r="P2350" s="36">
        <v>35</v>
      </c>
      <c r="Q2350" s="36" t="s">
        <v>5040</v>
      </c>
      <c r="R2350" s="44">
        <v>196</v>
      </c>
      <c r="S2350" s="126"/>
      <c r="T2350" s="126" cm="1">
        <f t="array" ref="T2350">_xlfn.IFS(Q2350="始業～就業（8:30～17:15）",R2350*7.75,Q2350="日の入り～日の出",R2350*12,Q2350="その他",S2350)</f>
        <v>1519</v>
      </c>
      <c r="U2350" s="35" t="s">
        <v>4948</v>
      </c>
    </row>
    <row r="2351" spans="1:21" s="7" customFormat="1" ht="15" customHeight="1">
      <c r="A2351" s="91">
        <v>34</v>
      </c>
      <c r="B2351" s="31" t="s">
        <v>5157</v>
      </c>
      <c r="C2351" s="31" t="s">
        <v>5158</v>
      </c>
      <c r="D2351" s="29" t="s">
        <v>1715</v>
      </c>
      <c r="E2351" s="91">
        <v>2</v>
      </c>
      <c r="F2351" s="31" t="s">
        <v>2950</v>
      </c>
      <c r="G2351" s="26" t="s">
        <v>1813</v>
      </c>
      <c r="H2351" s="26" t="s">
        <v>1717</v>
      </c>
      <c r="I2351" s="26" t="s">
        <v>16</v>
      </c>
      <c r="J2351" s="91">
        <v>2</v>
      </c>
      <c r="K2351" s="91">
        <v>2</v>
      </c>
      <c r="L2351" s="91"/>
      <c r="M2351" s="53"/>
      <c r="N2351" s="91"/>
      <c r="O2351" s="91"/>
      <c r="P2351" s="36">
        <v>35</v>
      </c>
      <c r="Q2351" s="36" t="s">
        <v>5040</v>
      </c>
      <c r="R2351" s="44">
        <v>196</v>
      </c>
      <c r="S2351" s="126"/>
      <c r="T2351" s="126" cm="1">
        <f t="array" ref="T2351">_xlfn.IFS(Q2351="始業～就業（8:30～17:15）",R2351*7.75,Q2351="日の入り～日の出",R2351*12,Q2351="その他",S2351)</f>
        <v>1519</v>
      </c>
      <c r="U2351" s="35" t="s">
        <v>252</v>
      </c>
    </row>
    <row r="2352" spans="1:21" s="7" customFormat="1" ht="15" customHeight="1">
      <c r="A2352" s="91">
        <v>34</v>
      </c>
      <c r="B2352" s="31" t="s">
        <v>5157</v>
      </c>
      <c r="C2352" s="31" t="s">
        <v>5158</v>
      </c>
      <c r="D2352" s="29" t="s">
        <v>1715</v>
      </c>
      <c r="E2352" s="91">
        <v>2</v>
      </c>
      <c r="F2352" s="31" t="s">
        <v>2950</v>
      </c>
      <c r="G2352" s="26" t="s">
        <v>1814</v>
      </c>
      <c r="H2352" s="26" t="s">
        <v>219</v>
      </c>
      <c r="I2352" s="26" t="s">
        <v>16</v>
      </c>
      <c r="J2352" s="91">
        <v>6</v>
      </c>
      <c r="K2352" s="91">
        <v>6</v>
      </c>
      <c r="L2352" s="91"/>
      <c r="M2352" s="53"/>
      <c r="N2352" s="91"/>
      <c r="O2352" s="91"/>
      <c r="P2352" s="36">
        <v>35</v>
      </c>
      <c r="Q2352" s="36" t="s">
        <v>5040</v>
      </c>
      <c r="R2352" s="44">
        <v>196</v>
      </c>
      <c r="S2352" s="126"/>
      <c r="T2352" s="126" cm="1">
        <f t="array" ref="T2352">_xlfn.IFS(Q2352="始業～就業（8:30～17:15）",R2352*7.75,Q2352="日の入り～日の出",R2352*12,Q2352="その他",S2352)</f>
        <v>1519</v>
      </c>
      <c r="U2352" s="35" t="s">
        <v>4948</v>
      </c>
    </row>
    <row r="2353" spans="1:21" s="7" customFormat="1" ht="15" customHeight="1">
      <c r="A2353" s="91">
        <v>34</v>
      </c>
      <c r="B2353" s="31" t="s">
        <v>5157</v>
      </c>
      <c r="C2353" s="31" t="s">
        <v>5158</v>
      </c>
      <c r="D2353" s="29" t="s">
        <v>1715</v>
      </c>
      <c r="E2353" s="91">
        <v>2</v>
      </c>
      <c r="F2353" s="31" t="s">
        <v>2950</v>
      </c>
      <c r="G2353" s="26" t="s">
        <v>1815</v>
      </c>
      <c r="H2353" s="26" t="s">
        <v>119</v>
      </c>
      <c r="I2353" s="26" t="s">
        <v>16</v>
      </c>
      <c r="J2353" s="91">
        <v>6</v>
      </c>
      <c r="K2353" s="91">
        <v>12</v>
      </c>
      <c r="L2353" s="91"/>
      <c r="M2353" s="53"/>
      <c r="N2353" s="91"/>
      <c r="O2353" s="91"/>
      <c r="P2353" s="36">
        <v>35</v>
      </c>
      <c r="Q2353" s="36" t="s">
        <v>5040</v>
      </c>
      <c r="R2353" s="44">
        <v>196</v>
      </c>
      <c r="S2353" s="126"/>
      <c r="T2353" s="126" cm="1">
        <f t="array" ref="T2353">_xlfn.IFS(Q2353="始業～就業（8:30～17:15）",R2353*7.75,Q2353="日の入り～日の出",R2353*12,Q2353="その他",S2353)</f>
        <v>1519</v>
      </c>
      <c r="U2353" s="35" t="s">
        <v>4948</v>
      </c>
    </row>
    <row r="2354" spans="1:21" s="7" customFormat="1" ht="15" customHeight="1">
      <c r="A2354" s="91">
        <v>34</v>
      </c>
      <c r="B2354" s="31" t="s">
        <v>5157</v>
      </c>
      <c r="C2354" s="31" t="s">
        <v>5158</v>
      </c>
      <c r="D2354" s="29" t="s">
        <v>1715</v>
      </c>
      <c r="E2354" s="91">
        <v>2</v>
      </c>
      <c r="F2354" s="31" t="s">
        <v>2950</v>
      </c>
      <c r="G2354" s="26" t="s">
        <v>1815</v>
      </c>
      <c r="H2354" s="26" t="s">
        <v>1717</v>
      </c>
      <c r="I2354" s="26" t="s">
        <v>16</v>
      </c>
      <c r="J2354" s="91">
        <v>2</v>
      </c>
      <c r="K2354" s="91">
        <v>2</v>
      </c>
      <c r="L2354" s="91"/>
      <c r="M2354" s="53"/>
      <c r="N2354" s="91"/>
      <c r="O2354" s="91"/>
      <c r="P2354" s="36">
        <v>35</v>
      </c>
      <c r="Q2354" s="36" t="s">
        <v>5040</v>
      </c>
      <c r="R2354" s="44">
        <v>196</v>
      </c>
      <c r="S2354" s="126"/>
      <c r="T2354" s="126" cm="1">
        <f t="array" ref="T2354">_xlfn.IFS(Q2354="始業～就業（8:30～17:15）",R2354*7.75,Q2354="日の入り～日の出",R2354*12,Q2354="その他",S2354)</f>
        <v>1519</v>
      </c>
      <c r="U2354" s="35" t="s">
        <v>252</v>
      </c>
    </row>
    <row r="2355" spans="1:21" s="7" customFormat="1" ht="15" customHeight="1">
      <c r="A2355" s="91">
        <v>34</v>
      </c>
      <c r="B2355" s="31" t="s">
        <v>5157</v>
      </c>
      <c r="C2355" s="31" t="s">
        <v>5158</v>
      </c>
      <c r="D2355" s="29" t="s">
        <v>1715</v>
      </c>
      <c r="E2355" s="91">
        <v>2</v>
      </c>
      <c r="F2355" s="31" t="s">
        <v>2950</v>
      </c>
      <c r="G2355" s="26" t="s">
        <v>1816</v>
      </c>
      <c r="H2355" s="26" t="s">
        <v>1733</v>
      </c>
      <c r="I2355" s="26" t="s">
        <v>16</v>
      </c>
      <c r="J2355" s="91">
        <v>2</v>
      </c>
      <c r="K2355" s="91">
        <v>2</v>
      </c>
      <c r="L2355" s="91"/>
      <c r="M2355" s="53"/>
      <c r="N2355" s="91"/>
      <c r="O2355" s="91"/>
      <c r="P2355" s="36">
        <v>35</v>
      </c>
      <c r="Q2355" s="36" t="s">
        <v>5040</v>
      </c>
      <c r="R2355" s="44">
        <v>196</v>
      </c>
      <c r="S2355" s="126"/>
      <c r="T2355" s="126" cm="1">
        <f t="array" ref="T2355">_xlfn.IFS(Q2355="始業～就業（8:30～17:15）",R2355*7.75,Q2355="日の入り～日の出",R2355*12,Q2355="その他",S2355)</f>
        <v>1519</v>
      </c>
      <c r="U2355" s="35" t="s">
        <v>252</v>
      </c>
    </row>
    <row r="2356" spans="1:21" s="7" customFormat="1" ht="15" customHeight="1">
      <c r="A2356" s="91">
        <v>34</v>
      </c>
      <c r="B2356" s="31" t="s">
        <v>5157</v>
      </c>
      <c r="C2356" s="31" t="s">
        <v>5158</v>
      </c>
      <c r="D2356" s="29" t="s">
        <v>1715</v>
      </c>
      <c r="E2356" s="91">
        <v>2</v>
      </c>
      <c r="F2356" s="31" t="s">
        <v>2950</v>
      </c>
      <c r="G2356" s="26" t="s">
        <v>1816</v>
      </c>
      <c r="H2356" s="26" t="s">
        <v>119</v>
      </c>
      <c r="I2356" s="26" t="s">
        <v>16</v>
      </c>
      <c r="J2356" s="91">
        <v>8</v>
      </c>
      <c r="K2356" s="91">
        <v>16</v>
      </c>
      <c r="L2356" s="91"/>
      <c r="M2356" s="53"/>
      <c r="N2356" s="91"/>
      <c r="O2356" s="91"/>
      <c r="P2356" s="36">
        <v>35</v>
      </c>
      <c r="Q2356" s="36" t="s">
        <v>5040</v>
      </c>
      <c r="R2356" s="44">
        <v>196</v>
      </c>
      <c r="S2356" s="126"/>
      <c r="T2356" s="126" cm="1">
        <f t="array" ref="T2356">_xlfn.IFS(Q2356="始業～就業（8:30～17:15）",R2356*7.75,Q2356="日の入り～日の出",R2356*12,Q2356="その他",S2356)</f>
        <v>1519</v>
      </c>
      <c r="U2356" s="35" t="s">
        <v>4948</v>
      </c>
    </row>
    <row r="2357" spans="1:21" s="7" customFormat="1" ht="15" customHeight="1">
      <c r="A2357" s="91">
        <v>34</v>
      </c>
      <c r="B2357" s="31" t="s">
        <v>5157</v>
      </c>
      <c r="C2357" s="31" t="s">
        <v>5158</v>
      </c>
      <c r="D2357" s="29" t="s">
        <v>1715</v>
      </c>
      <c r="E2357" s="91">
        <v>2</v>
      </c>
      <c r="F2357" s="31" t="s">
        <v>2950</v>
      </c>
      <c r="G2357" s="26" t="s">
        <v>1817</v>
      </c>
      <c r="H2357" s="26" t="s">
        <v>119</v>
      </c>
      <c r="I2357" s="26" t="s">
        <v>16</v>
      </c>
      <c r="J2357" s="91">
        <v>12</v>
      </c>
      <c r="K2357" s="91">
        <v>24</v>
      </c>
      <c r="L2357" s="91"/>
      <c r="M2357" s="53"/>
      <c r="N2357" s="91"/>
      <c r="O2357" s="91"/>
      <c r="P2357" s="36">
        <v>35</v>
      </c>
      <c r="Q2357" s="36" t="s">
        <v>5040</v>
      </c>
      <c r="R2357" s="44">
        <v>196</v>
      </c>
      <c r="S2357" s="126"/>
      <c r="T2357" s="126" cm="1">
        <f t="array" ref="T2357">_xlfn.IFS(Q2357="始業～就業（8:30～17:15）",R2357*7.75,Q2357="日の入り～日の出",R2357*12,Q2357="その他",S2357)</f>
        <v>1519</v>
      </c>
      <c r="U2357" s="35" t="s">
        <v>4948</v>
      </c>
    </row>
    <row r="2358" spans="1:21" s="7" customFormat="1" ht="15" customHeight="1">
      <c r="A2358" s="91">
        <v>34</v>
      </c>
      <c r="B2358" s="31" t="s">
        <v>5157</v>
      </c>
      <c r="C2358" s="31" t="s">
        <v>5158</v>
      </c>
      <c r="D2358" s="29" t="s">
        <v>1715</v>
      </c>
      <c r="E2358" s="91">
        <v>2</v>
      </c>
      <c r="F2358" s="31" t="s">
        <v>2950</v>
      </c>
      <c r="G2358" s="26" t="s">
        <v>1817</v>
      </c>
      <c r="H2358" s="26" t="s">
        <v>1758</v>
      </c>
      <c r="I2358" s="26" t="s">
        <v>16</v>
      </c>
      <c r="J2358" s="91">
        <v>2</v>
      </c>
      <c r="K2358" s="91">
        <v>2</v>
      </c>
      <c r="L2358" s="91"/>
      <c r="M2358" s="53"/>
      <c r="N2358" s="91"/>
      <c r="O2358" s="91"/>
      <c r="P2358" s="36">
        <v>35</v>
      </c>
      <c r="Q2358" s="36" t="s">
        <v>5040</v>
      </c>
      <c r="R2358" s="44">
        <v>196</v>
      </c>
      <c r="S2358" s="126"/>
      <c r="T2358" s="126" cm="1">
        <f t="array" ref="T2358">_xlfn.IFS(Q2358="始業～就業（8:30～17:15）",R2358*7.75,Q2358="日の入り～日の出",R2358*12,Q2358="その他",S2358)</f>
        <v>1519</v>
      </c>
      <c r="U2358" s="35" t="s">
        <v>4948</v>
      </c>
    </row>
    <row r="2359" spans="1:21" s="7" customFormat="1" ht="15" customHeight="1">
      <c r="A2359" s="91">
        <v>34</v>
      </c>
      <c r="B2359" s="31" t="s">
        <v>5157</v>
      </c>
      <c r="C2359" s="31" t="s">
        <v>5158</v>
      </c>
      <c r="D2359" s="29" t="s">
        <v>1715</v>
      </c>
      <c r="E2359" s="91">
        <v>2</v>
      </c>
      <c r="F2359" s="31" t="s">
        <v>2950</v>
      </c>
      <c r="G2359" s="26" t="s">
        <v>1818</v>
      </c>
      <c r="H2359" s="26" t="s">
        <v>1758</v>
      </c>
      <c r="I2359" s="26" t="s">
        <v>16</v>
      </c>
      <c r="J2359" s="91">
        <v>4</v>
      </c>
      <c r="K2359" s="91">
        <v>4</v>
      </c>
      <c r="L2359" s="91"/>
      <c r="M2359" s="53"/>
      <c r="N2359" s="91"/>
      <c r="O2359" s="91"/>
      <c r="P2359" s="36">
        <v>35</v>
      </c>
      <c r="Q2359" s="36" t="s">
        <v>5040</v>
      </c>
      <c r="R2359" s="44">
        <v>196</v>
      </c>
      <c r="S2359" s="126"/>
      <c r="T2359" s="126" cm="1">
        <f t="array" ref="T2359">_xlfn.IFS(Q2359="始業～就業（8:30～17:15）",R2359*7.75,Q2359="日の入り～日の出",R2359*12,Q2359="その他",S2359)</f>
        <v>1519</v>
      </c>
      <c r="U2359" s="35" t="s">
        <v>4948</v>
      </c>
    </row>
    <row r="2360" spans="1:21" s="7" customFormat="1" ht="15" customHeight="1">
      <c r="A2360" s="91">
        <v>34</v>
      </c>
      <c r="B2360" s="31" t="s">
        <v>5157</v>
      </c>
      <c r="C2360" s="31" t="s">
        <v>5158</v>
      </c>
      <c r="D2360" s="29" t="s">
        <v>1715</v>
      </c>
      <c r="E2360" s="91">
        <v>2</v>
      </c>
      <c r="F2360" s="31" t="s">
        <v>2950</v>
      </c>
      <c r="G2360" s="26" t="s">
        <v>1818</v>
      </c>
      <c r="H2360" s="26" t="s">
        <v>93</v>
      </c>
      <c r="I2360" s="26" t="s">
        <v>16</v>
      </c>
      <c r="J2360" s="91">
        <v>8</v>
      </c>
      <c r="K2360" s="91">
        <v>8</v>
      </c>
      <c r="L2360" s="91"/>
      <c r="M2360" s="53"/>
      <c r="N2360" s="91"/>
      <c r="O2360" s="91"/>
      <c r="P2360" s="36">
        <v>35</v>
      </c>
      <c r="Q2360" s="36" t="s">
        <v>5040</v>
      </c>
      <c r="R2360" s="44">
        <v>196</v>
      </c>
      <c r="S2360" s="126"/>
      <c r="T2360" s="126" cm="1">
        <f t="array" ref="T2360">_xlfn.IFS(Q2360="始業～就業（8:30～17:15）",R2360*7.75,Q2360="日の入り～日の出",R2360*12,Q2360="その他",S2360)</f>
        <v>1519</v>
      </c>
      <c r="U2360" s="35" t="s">
        <v>4948</v>
      </c>
    </row>
    <row r="2361" spans="1:21" s="7" customFormat="1" ht="15" customHeight="1">
      <c r="A2361" s="91">
        <v>34</v>
      </c>
      <c r="B2361" s="31" t="s">
        <v>5157</v>
      </c>
      <c r="C2361" s="31" t="s">
        <v>5158</v>
      </c>
      <c r="D2361" s="29" t="s">
        <v>1715</v>
      </c>
      <c r="E2361" s="91">
        <v>2</v>
      </c>
      <c r="F2361" s="31" t="s">
        <v>5264</v>
      </c>
      <c r="G2361" s="26" t="s">
        <v>1865</v>
      </c>
      <c r="H2361" s="26" t="s">
        <v>1853</v>
      </c>
      <c r="I2361" s="26" t="s">
        <v>101</v>
      </c>
      <c r="J2361" s="91">
        <v>2</v>
      </c>
      <c r="K2361" s="91">
        <v>8</v>
      </c>
      <c r="L2361" s="91"/>
      <c r="M2361" s="53"/>
      <c r="N2361" s="91"/>
      <c r="O2361" s="91"/>
      <c r="P2361" s="36">
        <v>36</v>
      </c>
      <c r="Q2361" s="36" t="s">
        <v>395</v>
      </c>
      <c r="R2361" s="44"/>
      <c r="S2361" s="126">
        <v>1365</v>
      </c>
      <c r="T2361" s="126" cm="1">
        <f t="array" ref="T2361">_xlfn.IFS(Q2361="始業～就業（8:30～17:15）",R2361*7.75,Q2361="日の入り～日の出",R2361*12,Q2361="その他",S2361)</f>
        <v>1365</v>
      </c>
      <c r="U2361" s="35" t="s">
        <v>4955</v>
      </c>
    </row>
    <row r="2362" spans="1:21" s="7" customFormat="1" ht="15" customHeight="1">
      <c r="A2362" s="91">
        <v>34</v>
      </c>
      <c r="B2362" s="31" t="s">
        <v>5157</v>
      </c>
      <c r="C2362" s="31" t="s">
        <v>5158</v>
      </c>
      <c r="D2362" s="29" t="s">
        <v>1715</v>
      </c>
      <c r="E2362" s="91">
        <v>2</v>
      </c>
      <c r="F2362" s="31" t="s">
        <v>5264</v>
      </c>
      <c r="G2362" s="26" t="s">
        <v>1865</v>
      </c>
      <c r="H2362" s="26" t="s">
        <v>1860</v>
      </c>
      <c r="I2362" s="26" t="s">
        <v>1861</v>
      </c>
      <c r="J2362" s="91">
        <v>1</v>
      </c>
      <c r="K2362" s="91">
        <v>1</v>
      </c>
      <c r="L2362" s="91"/>
      <c r="M2362" s="53"/>
      <c r="N2362" s="91"/>
      <c r="O2362" s="91"/>
      <c r="P2362" s="36">
        <v>54</v>
      </c>
      <c r="Q2362" s="36" t="s">
        <v>395</v>
      </c>
      <c r="R2362" s="44"/>
      <c r="S2362" s="126">
        <v>1</v>
      </c>
      <c r="T2362" s="126" cm="1">
        <f t="array" ref="T2362">_xlfn.IFS(Q2362="始業～就業（8:30～17:15）",R2362*7.75,Q2362="日の入り～日の出",R2362*12,Q2362="その他",S2362)</f>
        <v>1</v>
      </c>
      <c r="U2362" s="35" t="s">
        <v>351</v>
      </c>
    </row>
    <row r="2363" spans="1:21" s="7" customFormat="1" ht="15" customHeight="1">
      <c r="A2363" s="91">
        <v>34</v>
      </c>
      <c r="B2363" s="31" t="s">
        <v>5157</v>
      </c>
      <c r="C2363" s="31" t="s">
        <v>5158</v>
      </c>
      <c r="D2363" s="29" t="s">
        <v>1715</v>
      </c>
      <c r="E2363" s="91">
        <v>2</v>
      </c>
      <c r="F2363" s="31" t="s">
        <v>5264</v>
      </c>
      <c r="G2363" s="26" t="s">
        <v>1866</v>
      </c>
      <c r="H2363" s="26" t="s">
        <v>1849</v>
      </c>
      <c r="I2363" s="26" t="s">
        <v>101</v>
      </c>
      <c r="J2363" s="91">
        <v>2</v>
      </c>
      <c r="K2363" s="91">
        <v>6</v>
      </c>
      <c r="L2363" s="91"/>
      <c r="M2363" s="53"/>
      <c r="N2363" s="91"/>
      <c r="O2363" s="91"/>
      <c r="P2363" s="36">
        <v>36</v>
      </c>
      <c r="Q2363" s="36" t="s">
        <v>395</v>
      </c>
      <c r="R2363" s="44"/>
      <c r="S2363" s="126">
        <v>1443</v>
      </c>
      <c r="T2363" s="126" cm="1">
        <f t="array" ref="T2363">_xlfn.IFS(Q2363="始業～就業（8:30～17:15）",R2363*7.75,Q2363="日の入り～日の出",R2363*12,Q2363="その他",S2363)</f>
        <v>1443</v>
      </c>
      <c r="U2363" s="35" t="s">
        <v>381</v>
      </c>
    </row>
    <row r="2364" spans="1:21" s="7" customFormat="1" ht="15" customHeight="1">
      <c r="A2364" s="91">
        <v>34</v>
      </c>
      <c r="B2364" s="31" t="s">
        <v>5157</v>
      </c>
      <c r="C2364" s="31" t="s">
        <v>5158</v>
      </c>
      <c r="D2364" s="29" t="s">
        <v>1715</v>
      </c>
      <c r="E2364" s="91">
        <v>2</v>
      </c>
      <c r="F2364" s="31" t="s">
        <v>5264</v>
      </c>
      <c r="G2364" s="26" t="s">
        <v>1866</v>
      </c>
      <c r="H2364" s="26" t="s">
        <v>1860</v>
      </c>
      <c r="I2364" s="26" t="s">
        <v>1861</v>
      </c>
      <c r="J2364" s="91">
        <v>1</v>
      </c>
      <c r="K2364" s="91">
        <v>1</v>
      </c>
      <c r="L2364" s="91"/>
      <c r="M2364" s="53"/>
      <c r="N2364" s="91"/>
      <c r="O2364" s="91"/>
      <c r="P2364" s="36">
        <v>54</v>
      </c>
      <c r="Q2364" s="36" t="s">
        <v>395</v>
      </c>
      <c r="R2364" s="44"/>
      <c r="S2364" s="126">
        <v>1326</v>
      </c>
      <c r="T2364" s="126" cm="1">
        <f t="array" ref="T2364">_xlfn.IFS(Q2364="始業～就業（8:30～17:15）",R2364*7.75,Q2364="日の入り～日の出",R2364*12,Q2364="その他",S2364)</f>
        <v>1326</v>
      </c>
      <c r="U2364" s="35" t="s">
        <v>351</v>
      </c>
    </row>
    <row r="2365" spans="1:21" s="7" customFormat="1" ht="15" customHeight="1">
      <c r="A2365" s="91">
        <v>34</v>
      </c>
      <c r="B2365" s="31" t="s">
        <v>5157</v>
      </c>
      <c r="C2365" s="31" t="s">
        <v>5158</v>
      </c>
      <c r="D2365" s="29" t="s">
        <v>1715</v>
      </c>
      <c r="E2365" s="91">
        <v>2</v>
      </c>
      <c r="F2365" s="31" t="s">
        <v>5264</v>
      </c>
      <c r="G2365" s="26" t="s">
        <v>1867</v>
      </c>
      <c r="H2365" s="26" t="s">
        <v>1851</v>
      </c>
      <c r="I2365" s="26" t="s">
        <v>52</v>
      </c>
      <c r="J2365" s="91">
        <v>1</v>
      </c>
      <c r="K2365" s="91">
        <v>5</v>
      </c>
      <c r="L2365" s="91"/>
      <c r="M2365" s="53"/>
      <c r="N2365" s="91"/>
      <c r="O2365" s="91"/>
      <c r="P2365" s="36">
        <v>22</v>
      </c>
      <c r="Q2365" s="36" t="s">
        <v>395</v>
      </c>
      <c r="R2365" s="44"/>
      <c r="S2365" s="126">
        <v>819</v>
      </c>
      <c r="T2365" s="126" cm="1">
        <f t="array" ref="T2365">_xlfn.IFS(Q2365="始業～就業（8:30～17:15）",R2365*7.75,Q2365="日の入り～日の出",R2365*12,Q2365="その他",S2365)</f>
        <v>819</v>
      </c>
      <c r="U2365" s="35" t="s">
        <v>51</v>
      </c>
    </row>
    <row r="2366" spans="1:21" s="7" customFormat="1" ht="15" customHeight="1">
      <c r="A2366" s="91">
        <v>34</v>
      </c>
      <c r="B2366" s="31" t="s">
        <v>5157</v>
      </c>
      <c r="C2366" s="31" t="s">
        <v>5158</v>
      </c>
      <c r="D2366" s="29" t="s">
        <v>1715</v>
      </c>
      <c r="E2366" s="91">
        <v>2</v>
      </c>
      <c r="F2366" s="31" t="s">
        <v>5264</v>
      </c>
      <c r="G2366" s="26" t="s">
        <v>1868</v>
      </c>
      <c r="H2366" s="26" t="s">
        <v>1856</v>
      </c>
      <c r="I2366" s="26" t="s">
        <v>45</v>
      </c>
      <c r="J2366" s="91">
        <v>2</v>
      </c>
      <c r="K2366" s="91">
        <v>2</v>
      </c>
      <c r="L2366" s="91"/>
      <c r="M2366" s="53"/>
      <c r="N2366" s="91"/>
      <c r="O2366" s="91" t="s">
        <v>5019</v>
      </c>
      <c r="P2366" s="36">
        <v>46</v>
      </c>
      <c r="Q2366" s="36" t="s">
        <v>395</v>
      </c>
      <c r="R2366" s="44"/>
      <c r="S2366" s="126">
        <v>235</v>
      </c>
      <c r="T2366" s="126" cm="1">
        <f t="array" ref="T2366">_xlfn.IFS(Q2366="始業～就業（8:30～17:15）",R2366*7.75,Q2366="日の入り～日の出",R2366*12,Q2366="その他",S2366)</f>
        <v>235</v>
      </c>
      <c r="U2366" s="35" t="s">
        <v>292</v>
      </c>
    </row>
    <row r="2367" spans="1:21" s="7" customFormat="1" ht="15" customHeight="1">
      <c r="A2367" s="91">
        <v>34</v>
      </c>
      <c r="B2367" s="31" t="s">
        <v>5157</v>
      </c>
      <c r="C2367" s="31" t="s">
        <v>5158</v>
      </c>
      <c r="D2367" s="29" t="s">
        <v>1715</v>
      </c>
      <c r="E2367" s="91">
        <v>2</v>
      </c>
      <c r="F2367" s="31" t="s">
        <v>5264</v>
      </c>
      <c r="G2367" s="26" t="s">
        <v>1868</v>
      </c>
      <c r="H2367" s="26" t="s">
        <v>55</v>
      </c>
      <c r="I2367" s="26" t="s">
        <v>52</v>
      </c>
      <c r="J2367" s="91">
        <v>1</v>
      </c>
      <c r="K2367" s="91">
        <v>1</v>
      </c>
      <c r="L2367" s="91"/>
      <c r="M2367" s="53"/>
      <c r="N2367" s="91"/>
      <c r="O2367" s="91"/>
      <c r="P2367" s="36">
        <v>22</v>
      </c>
      <c r="Q2367" s="36" t="s">
        <v>395</v>
      </c>
      <c r="R2367" s="44"/>
      <c r="S2367" s="126">
        <v>1</v>
      </c>
      <c r="T2367" s="126" cm="1">
        <f t="array" ref="T2367">_xlfn.IFS(Q2367="始業～就業（8:30～17:15）",R2367*7.75,Q2367="日の入り～日の出",R2367*12,Q2367="その他",S2367)</f>
        <v>1</v>
      </c>
      <c r="U2367" s="35" t="s">
        <v>51</v>
      </c>
    </row>
    <row r="2368" spans="1:21" s="7" customFormat="1" ht="15" customHeight="1">
      <c r="A2368" s="91">
        <v>34</v>
      </c>
      <c r="B2368" s="31" t="s">
        <v>5157</v>
      </c>
      <c r="C2368" s="31" t="s">
        <v>5158</v>
      </c>
      <c r="D2368" s="29" t="s">
        <v>1715</v>
      </c>
      <c r="E2368" s="91">
        <v>2</v>
      </c>
      <c r="F2368" s="31" t="s">
        <v>5264</v>
      </c>
      <c r="G2368" s="26" t="s">
        <v>1869</v>
      </c>
      <c r="H2368" s="26" t="s">
        <v>1849</v>
      </c>
      <c r="I2368" s="26" t="s">
        <v>101</v>
      </c>
      <c r="J2368" s="91">
        <v>2</v>
      </c>
      <c r="K2368" s="91">
        <v>6</v>
      </c>
      <c r="L2368" s="91"/>
      <c r="M2368" s="53"/>
      <c r="N2368" s="91"/>
      <c r="O2368" s="91"/>
      <c r="P2368" s="36">
        <v>36</v>
      </c>
      <c r="Q2368" s="36" t="s">
        <v>395</v>
      </c>
      <c r="R2368" s="44"/>
      <c r="S2368" s="126">
        <v>1443</v>
      </c>
      <c r="T2368" s="126" cm="1">
        <f t="array" ref="T2368">_xlfn.IFS(Q2368="始業～就業（8:30～17:15）",R2368*7.75,Q2368="日の入り～日の出",R2368*12,Q2368="その他",S2368)</f>
        <v>1443</v>
      </c>
      <c r="U2368" s="35" t="s">
        <v>381</v>
      </c>
    </row>
    <row r="2369" spans="1:21" s="7" customFormat="1" ht="15" customHeight="1">
      <c r="A2369" s="91">
        <v>34</v>
      </c>
      <c r="B2369" s="31" t="s">
        <v>5157</v>
      </c>
      <c r="C2369" s="31" t="s">
        <v>5158</v>
      </c>
      <c r="D2369" s="29" t="s">
        <v>1715</v>
      </c>
      <c r="E2369" s="91">
        <v>2</v>
      </c>
      <c r="F2369" s="31" t="s">
        <v>5264</v>
      </c>
      <c r="G2369" s="26" t="s">
        <v>1869</v>
      </c>
      <c r="H2369" s="26" t="s">
        <v>1860</v>
      </c>
      <c r="I2369" s="26" t="s">
        <v>1861</v>
      </c>
      <c r="J2369" s="91">
        <v>1</v>
      </c>
      <c r="K2369" s="91">
        <v>1</v>
      </c>
      <c r="L2369" s="91"/>
      <c r="M2369" s="53"/>
      <c r="N2369" s="91"/>
      <c r="O2369" s="91"/>
      <c r="P2369" s="36">
        <v>54</v>
      </c>
      <c r="Q2369" s="36" t="s">
        <v>395</v>
      </c>
      <c r="R2369" s="44"/>
      <c r="S2369" s="126">
        <v>1326</v>
      </c>
      <c r="T2369" s="126" cm="1">
        <f t="array" ref="T2369">_xlfn.IFS(Q2369="始業～就業（8:30～17:15）",R2369*7.75,Q2369="日の入り～日の出",R2369*12,Q2369="その他",S2369)</f>
        <v>1326</v>
      </c>
      <c r="U2369" s="35" t="s">
        <v>351</v>
      </c>
    </row>
    <row r="2370" spans="1:21" s="7" customFormat="1" ht="15" customHeight="1">
      <c r="A2370" s="91">
        <v>34</v>
      </c>
      <c r="B2370" s="31" t="s">
        <v>5157</v>
      </c>
      <c r="C2370" s="31" t="s">
        <v>5158</v>
      </c>
      <c r="D2370" s="29" t="s">
        <v>1715</v>
      </c>
      <c r="E2370" s="91">
        <v>2</v>
      </c>
      <c r="F2370" s="31" t="s">
        <v>5264</v>
      </c>
      <c r="G2370" s="26" t="s">
        <v>1870</v>
      </c>
      <c r="H2370" s="26" t="s">
        <v>1849</v>
      </c>
      <c r="I2370" s="26" t="s">
        <v>101</v>
      </c>
      <c r="J2370" s="91">
        <v>2</v>
      </c>
      <c r="K2370" s="91">
        <v>6</v>
      </c>
      <c r="L2370" s="91"/>
      <c r="M2370" s="53"/>
      <c r="N2370" s="91"/>
      <c r="O2370" s="91"/>
      <c r="P2370" s="36">
        <v>36</v>
      </c>
      <c r="Q2370" s="36" t="s">
        <v>395</v>
      </c>
      <c r="R2370" s="44"/>
      <c r="S2370" s="126">
        <v>1443</v>
      </c>
      <c r="T2370" s="126" cm="1">
        <f t="array" ref="T2370">_xlfn.IFS(Q2370="始業～就業（8:30～17:15）",R2370*7.75,Q2370="日の入り～日の出",R2370*12,Q2370="その他",S2370)</f>
        <v>1443</v>
      </c>
      <c r="U2370" s="35" t="s">
        <v>381</v>
      </c>
    </row>
    <row r="2371" spans="1:21" s="7" customFormat="1" ht="15" customHeight="1">
      <c r="A2371" s="91">
        <v>34</v>
      </c>
      <c r="B2371" s="31" t="s">
        <v>5157</v>
      </c>
      <c r="C2371" s="31" t="s">
        <v>5158</v>
      </c>
      <c r="D2371" s="29" t="s">
        <v>1715</v>
      </c>
      <c r="E2371" s="91">
        <v>2</v>
      </c>
      <c r="F2371" s="31" t="s">
        <v>5264</v>
      </c>
      <c r="G2371" s="26" t="s">
        <v>1870</v>
      </c>
      <c r="H2371" s="26" t="s">
        <v>1860</v>
      </c>
      <c r="I2371" s="26" t="s">
        <v>1861</v>
      </c>
      <c r="J2371" s="91">
        <v>1</v>
      </c>
      <c r="K2371" s="91">
        <v>1</v>
      </c>
      <c r="L2371" s="91"/>
      <c r="M2371" s="53"/>
      <c r="N2371" s="91"/>
      <c r="O2371" s="91"/>
      <c r="P2371" s="36">
        <v>54</v>
      </c>
      <c r="Q2371" s="36" t="s">
        <v>395</v>
      </c>
      <c r="R2371" s="44"/>
      <c r="S2371" s="126">
        <v>1326</v>
      </c>
      <c r="T2371" s="126" cm="1">
        <f t="array" ref="T2371">_xlfn.IFS(Q2371="始業～就業（8:30～17:15）",R2371*7.75,Q2371="日の入り～日の出",R2371*12,Q2371="その他",S2371)</f>
        <v>1326</v>
      </c>
      <c r="U2371" s="35" t="s">
        <v>351</v>
      </c>
    </row>
    <row r="2372" spans="1:21" s="7" customFormat="1" ht="15" customHeight="1">
      <c r="A2372" s="91">
        <v>34</v>
      </c>
      <c r="B2372" s="31" t="s">
        <v>5157</v>
      </c>
      <c r="C2372" s="31" t="s">
        <v>5158</v>
      </c>
      <c r="D2372" s="29" t="s">
        <v>1715</v>
      </c>
      <c r="E2372" s="91">
        <v>2</v>
      </c>
      <c r="F2372" s="31" t="s">
        <v>5264</v>
      </c>
      <c r="G2372" s="26" t="s">
        <v>1871</v>
      </c>
      <c r="H2372" s="26" t="s">
        <v>1849</v>
      </c>
      <c r="I2372" s="26" t="s">
        <v>101</v>
      </c>
      <c r="J2372" s="91">
        <v>2</v>
      </c>
      <c r="K2372" s="91">
        <v>6</v>
      </c>
      <c r="L2372" s="91"/>
      <c r="M2372" s="53"/>
      <c r="N2372" s="91"/>
      <c r="O2372" s="91"/>
      <c r="P2372" s="36">
        <v>36</v>
      </c>
      <c r="Q2372" s="36" t="s">
        <v>395</v>
      </c>
      <c r="R2372" s="44"/>
      <c r="S2372" s="126">
        <v>1443</v>
      </c>
      <c r="T2372" s="126" cm="1">
        <f t="array" ref="T2372">_xlfn.IFS(Q2372="始業～就業（8:30～17:15）",R2372*7.75,Q2372="日の入り～日の出",R2372*12,Q2372="その他",S2372)</f>
        <v>1443</v>
      </c>
      <c r="U2372" s="35" t="s">
        <v>381</v>
      </c>
    </row>
    <row r="2373" spans="1:21" s="7" customFormat="1" ht="15" customHeight="1">
      <c r="A2373" s="91">
        <v>34</v>
      </c>
      <c r="B2373" s="31" t="s">
        <v>5157</v>
      </c>
      <c r="C2373" s="31" t="s">
        <v>5158</v>
      </c>
      <c r="D2373" s="29" t="s">
        <v>1715</v>
      </c>
      <c r="E2373" s="91">
        <v>2</v>
      </c>
      <c r="F2373" s="31" t="s">
        <v>5264</v>
      </c>
      <c r="G2373" s="26" t="s">
        <v>1871</v>
      </c>
      <c r="H2373" s="26" t="s">
        <v>1860</v>
      </c>
      <c r="I2373" s="26" t="s">
        <v>1861</v>
      </c>
      <c r="J2373" s="91">
        <v>1</v>
      </c>
      <c r="K2373" s="91">
        <v>1</v>
      </c>
      <c r="L2373" s="91"/>
      <c r="M2373" s="53"/>
      <c r="N2373" s="91"/>
      <c r="O2373" s="91"/>
      <c r="P2373" s="36">
        <v>54</v>
      </c>
      <c r="Q2373" s="36" t="s">
        <v>395</v>
      </c>
      <c r="R2373" s="44"/>
      <c r="S2373" s="126">
        <v>1326</v>
      </c>
      <c r="T2373" s="126" cm="1">
        <f t="array" ref="T2373">_xlfn.IFS(Q2373="始業～就業（8:30～17:15）",R2373*7.75,Q2373="日の入り～日の出",R2373*12,Q2373="その他",S2373)</f>
        <v>1326</v>
      </c>
      <c r="U2373" s="35" t="s">
        <v>351</v>
      </c>
    </row>
    <row r="2374" spans="1:21" s="7" customFormat="1" ht="15" customHeight="1">
      <c r="A2374" s="91">
        <v>34</v>
      </c>
      <c r="B2374" s="31" t="s">
        <v>5157</v>
      </c>
      <c r="C2374" s="31" t="s">
        <v>5158</v>
      </c>
      <c r="D2374" s="29" t="s">
        <v>1715</v>
      </c>
      <c r="E2374" s="91">
        <v>2</v>
      </c>
      <c r="F2374" s="31" t="s">
        <v>5264</v>
      </c>
      <c r="G2374" s="26" t="s">
        <v>224</v>
      </c>
      <c r="H2374" s="26" t="s">
        <v>93</v>
      </c>
      <c r="I2374" s="26" t="s">
        <v>52</v>
      </c>
      <c r="J2374" s="91">
        <v>5</v>
      </c>
      <c r="K2374" s="91">
        <v>5</v>
      </c>
      <c r="L2374" s="91"/>
      <c r="M2374" s="53"/>
      <c r="N2374" s="91"/>
      <c r="O2374" s="91"/>
      <c r="P2374" s="36">
        <v>22</v>
      </c>
      <c r="Q2374" s="36" t="s">
        <v>395</v>
      </c>
      <c r="R2374" s="44"/>
      <c r="S2374" s="126">
        <v>1170</v>
      </c>
      <c r="T2374" s="126" cm="1">
        <f t="array" ref="T2374">_xlfn.IFS(Q2374="始業～就業（8:30～17:15）",R2374*7.75,Q2374="日の入り～日の出",R2374*12,Q2374="その他",S2374)</f>
        <v>1170</v>
      </c>
      <c r="U2374" s="35" t="s">
        <v>51</v>
      </c>
    </row>
    <row r="2375" spans="1:21" s="7" customFormat="1" ht="15" customHeight="1">
      <c r="A2375" s="91">
        <v>34</v>
      </c>
      <c r="B2375" s="31" t="s">
        <v>5157</v>
      </c>
      <c r="C2375" s="31" t="s">
        <v>5158</v>
      </c>
      <c r="D2375" s="29" t="s">
        <v>1715</v>
      </c>
      <c r="E2375" s="91">
        <v>2</v>
      </c>
      <c r="F2375" s="31" t="s">
        <v>5264</v>
      </c>
      <c r="G2375" s="26" t="s">
        <v>224</v>
      </c>
      <c r="H2375" s="26" t="s">
        <v>1862</v>
      </c>
      <c r="I2375" s="26" t="s">
        <v>52</v>
      </c>
      <c r="J2375" s="91">
        <v>5</v>
      </c>
      <c r="K2375" s="91">
        <v>5</v>
      </c>
      <c r="L2375" s="91"/>
      <c r="M2375" s="53"/>
      <c r="N2375" s="91"/>
      <c r="O2375" s="91"/>
      <c r="P2375" s="36">
        <v>22</v>
      </c>
      <c r="Q2375" s="36" t="s">
        <v>395</v>
      </c>
      <c r="R2375" s="44"/>
      <c r="S2375" s="126">
        <v>1170</v>
      </c>
      <c r="T2375" s="126" cm="1">
        <f t="array" ref="T2375">_xlfn.IFS(Q2375="始業～就業（8:30～17:15）",R2375*7.75,Q2375="日の入り～日の出",R2375*12,Q2375="その他",S2375)</f>
        <v>1170</v>
      </c>
      <c r="U2375" s="35" t="s">
        <v>51</v>
      </c>
    </row>
    <row r="2376" spans="1:21" s="7" customFormat="1" ht="15" customHeight="1">
      <c r="A2376" s="91">
        <v>34</v>
      </c>
      <c r="B2376" s="31" t="s">
        <v>5157</v>
      </c>
      <c r="C2376" s="31" t="s">
        <v>5158</v>
      </c>
      <c r="D2376" s="29" t="s">
        <v>1715</v>
      </c>
      <c r="E2376" s="91">
        <v>2</v>
      </c>
      <c r="F2376" s="31" t="s">
        <v>5264</v>
      </c>
      <c r="G2376" s="26" t="s">
        <v>224</v>
      </c>
      <c r="H2376" s="26" t="s">
        <v>57</v>
      </c>
      <c r="I2376" s="26" t="s">
        <v>45</v>
      </c>
      <c r="J2376" s="91">
        <v>1</v>
      </c>
      <c r="K2376" s="91">
        <v>1</v>
      </c>
      <c r="L2376" s="91"/>
      <c r="M2376" s="53"/>
      <c r="N2376" s="91"/>
      <c r="O2376" s="91"/>
      <c r="P2376" s="36">
        <v>46</v>
      </c>
      <c r="Q2376" s="36" t="s">
        <v>395</v>
      </c>
      <c r="R2376" s="44"/>
      <c r="S2376" s="126">
        <v>1170</v>
      </c>
      <c r="T2376" s="126" cm="1">
        <f t="array" ref="T2376">_xlfn.IFS(Q2376="始業～就業（8:30～17:15）",R2376*7.75,Q2376="日の入り～日の出",R2376*12,Q2376="その他",S2376)</f>
        <v>1170</v>
      </c>
      <c r="U2376" s="35" t="s">
        <v>46</v>
      </c>
    </row>
    <row r="2377" spans="1:21" s="7" customFormat="1" ht="15" customHeight="1">
      <c r="A2377" s="91">
        <v>34</v>
      </c>
      <c r="B2377" s="31" t="s">
        <v>5157</v>
      </c>
      <c r="C2377" s="31" t="s">
        <v>5158</v>
      </c>
      <c r="D2377" s="29" t="s">
        <v>1715</v>
      </c>
      <c r="E2377" s="91">
        <v>2</v>
      </c>
      <c r="F2377" s="31" t="s">
        <v>5264</v>
      </c>
      <c r="G2377" s="26" t="s">
        <v>1897</v>
      </c>
      <c r="H2377" s="26" t="s">
        <v>1853</v>
      </c>
      <c r="I2377" s="26" t="s">
        <v>101</v>
      </c>
      <c r="J2377" s="91">
        <v>2</v>
      </c>
      <c r="K2377" s="91">
        <v>8</v>
      </c>
      <c r="L2377" s="91"/>
      <c r="M2377" s="53"/>
      <c r="N2377" s="91"/>
      <c r="O2377" s="91"/>
      <c r="P2377" s="36">
        <v>36</v>
      </c>
      <c r="Q2377" s="36" t="s">
        <v>395</v>
      </c>
      <c r="R2377" s="44"/>
      <c r="S2377" s="126">
        <v>1365</v>
      </c>
      <c r="T2377" s="126" cm="1">
        <f t="array" ref="T2377">_xlfn.IFS(Q2377="始業～就業（8:30～17:15）",R2377*7.75,Q2377="日の入り～日の出",R2377*12,Q2377="その他",S2377)</f>
        <v>1365</v>
      </c>
      <c r="U2377" s="35" t="s">
        <v>4955</v>
      </c>
    </row>
    <row r="2378" spans="1:21" s="7" customFormat="1" ht="15" customHeight="1">
      <c r="A2378" s="91">
        <v>34</v>
      </c>
      <c r="B2378" s="31" t="s">
        <v>5157</v>
      </c>
      <c r="C2378" s="31" t="s">
        <v>5158</v>
      </c>
      <c r="D2378" s="29" t="s">
        <v>1715</v>
      </c>
      <c r="E2378" s="91">
        <v>2</v>
      </c>
      <c r="F2378" s="31" t="s">
        <v>5264</v>
      </c>
      <c r="G2378" s="26" t="s">
        <v>1897</v>
      </c>
      <c r="H2378" s="26" t="s">
        <v>1860</v>
      </c>
      <c r="I2378" s="26" t="s">
        <v>1861</v>
      </c>
      <c r="J2378" s="91">
        <v>1</v>
      </c>
      <c r="K2378" s="91">
        <v>1</v>
      </c>
      <c r="L2378" s="91"/>
      <c r="M2378" s="53"/>
      <c r="N2378" s="91"/>
      <c r="O2378" s="91"/>
      <c r="P2378" s="36">
        <v>54</v>
      </c>
      <c r="Q2378" s="36" t="s">
        <v>395</v>
      </c>
      <c r="R2378" s="44"/>
      <c r="S2378" s="126">
        <v>1</v>
      </c>
      <c r="T2378" s="126" cm="1">
        <f t="array" ref="T2378">_xlfn.IFS(Q2378="始業～就業（8:30～17:15）",R2378*7.75,Q2378="日の入り～日の出",R2378*12,Q2378="その他",S2378)</f>
        <v>1</v>
      </c>
      <c r="U2378" s="35" t="s">
        <v>351</v>
      </c>
    </row>
    <row r="2379" spans="1:21" s="7" customFormat="1" ht="15" customHeight="1">
      <c r="A2379" s="91">
        <v>34</v>
      </c>
      <c r="B2379" s="31" t="s">
        <v>5157</v>
      </c>
      <c r="C2379" s="31" t="s">
        <v>5158</v>
      </c>
      <c r="D2379" s="29" t="s">
        <v>1715</v>
      </c>
      <c r="E2379" s="91">
        <v>2</v>
      </c>
      <c r="F2379" s="31" t="s">
        <v>5264</v>
      </c>
      <c r="G2379" s="26" t="s">
        <v>1898</v>
      </c>
      <c r="H2379" s="26" t="s">
        <v>1849</v>
      </c>
      <c r="I2379" s="26" t="s">
        <v>101</v>
      </c>
      <c r="J2379" s="91">
        <v>2</v>
      </c>
      <c r="K2379" s="91">
        <v>6</v>
      </c>
      <c r="L2379" s="91"/>
      <c r="M2379" s="53"/>
      <c r="N2379" s="91"/>
      <c r="O2379" s="91"/>
      <c r="P2379" s="36">
        <v>36</v>
      </c>
      <c r="Q2379" s="36" t="s">
        <v>395</v>
      </c>
      <c r="R2379" s="44"/>
      <c r="S2379" s="126">
        <v>1443</v>
      </c>
      <c r="T2379" s="126" cm="1">
        <f t="array" ref="T2379">_xlfn.IFS(Q2379="始業～就業（8:30～17:15）",R2379*7.75,Q2379="日の入り～日の出",R2379*12,Q2379="その他",S2379)</f>
        <v>1443</v>
      </c>
      <c r="U2379" s="35" t="s">
        <v>381</v>
      </c>
    </row>
    <row r="2380" spans="1:21" s="7" customFormat="1" ht="15" customHeight="1">
      <c r="A2380" s="91">
        <v>34</v>
      </c>
      <c r="B2380" s="31" t="s">
        <v>5157</v>
      </c>
      <c r="C2380" s="31" t="s">
        <v>5158</v>
      </c>
      <c r="D2380" s="29" t="s">
        <v>1715</v>
      </c>
      <c r="E2380" s="91">
        <v>2</v>
      </c>
      <c r="F2380" s="31" t="s">
        <v>5264</v>
      </c>
      <c r="G2380" s="26" t="s">
        <v>1898</v>
      </c>
      <c r="H2380" s="26" t="s">
        <v>1860</v>
      </c>
      <c r="I2380" s="26" t="s">
        <v>1861</v>
      </c>
      <c r="J2380" s="91">
        <v>1</v>
      </c>
      <c r="K2380" s="91">
        <v>1</v>
      </c>
      <c r="L2380" s="91"/>
      <c r="M2380" s="53"/>
      <c r="N2380" s="91"/>
      <c r="O2380" s="91"/>
      <c r="P2380" s="36">
        <v>54</v>
      </c>
      <c r="Q2380" s="36" t="s">
        <v>395</v>
      </c>
      <c r="R2380" s="44"/>
      <c r="S2380" s="126">
        <v>1326</v>
      </c>
      <c r="T2380" s="126" cm="1">
        <f t="array" ref="T2380">_xlfn.IFS(Q2380="始業～就業（8:30～17:15）",R2380*7.75,Q2380="日の入り～日の出",R2380*12,Q2380="その他",S2380)</f>
        <v>1326</v>
      </c>
      <c r="U2380" s="35" t="s">
        <v>351</v>
      </c>
    </row>
    <row r="2381" spans="1:21" s="7" customFormat="1" ht="15" customHeight="1">
      <c r="A2381" s="91">
        <v>34</v>
      </c>
      <c r="B2381" s="31" t="s">
        <v>5157</v>
      </c>
      <c r="C2381" s="31" t="s">
        <v>5158</v>
      </c>
      <c r="D2381" s="29" t="s">
        <v>1715</v>
      </c>
      <c r="E2381" s="91">
        <v>2</v>
      </c>
      <c r="F2381" s="31" t="s">
        <v>5264</v>
      </c>
      <c r="G2381" s="26" t="s">
        <v>1899</v>
      </c>
      <c r="H2381" s="26" t="s">
        <v>1891</v>
      </c>
      <c r="I2381" s="26" t="s">
        <v>52</v>
      </c>
      <c r="J2381" s="91">
        <v>1</v>
      </c>
      <c r="K2381" s="91">
        <v>4</v>
      </c>
      <c r="L2381" s="91"/>
      <c r="M2381" s="53"/>
      <c r="N2381" s="91"/>
      <c r="O2381" s="91"/>
      <c r="P2381" s="36">
        <v>22</v>
      </c>
      <c r="Q2381" s="36" t="s">
        <v>395</v>
      </c>
      <c r="R2381" s="44"/>
      <c r="S2381" s="126">
        <v>819</v>
      </c>
      <c r="T2381" s="126" cm="1">
        <f t="array" ref="T2381">_xlfn.IFS(Q2381="始業～就業（8:30～17:15）",R2381*7.75,Q2381="日の入り～日の出",R2381*12,Q2381="その他",S2381)</f>
        <v>819</v>
      </c>
      <c r="U2381" s="35" t="s">
        <v>51</v>
      </c>
    </row>
    <row r="2382" spans="1:21" s="7" customFormat="1" ht="15" customHeight="1">
      <c r="A2382" s="91">
        <v>34</v>
      </c>
      <c r="B2382" s="31" t="s">
        <v>5157</v>
      </c>
      <c r="C2382" s="31" t="s">
        <v>5158</v>
      </c>
      <c r="D2382" s="29" t="s">
        <v>1715</v>
      </c>
      <c r="E2382" s="91">
        <v>2</v>
      </c>
      <c r="F2382" s="31" t="s">
        <v>5264</v>
      </c>
      <c r="G2382" s="26" t="s">
        <v>1900</v>
      </c>
      <c r="H2382" s="26" t="s">
        <v>1856</v>
      </c>
      <c r="I2382" s="26" t="s">
        <v>45</v>
      </c>
      <c r="J2382" s="91">
        <v>2</v>
      </c>
      <c r="K2382" s="91">
        <v>2</v>
      </c>
      <c r="L2382" s="91"/>
      <c r="M2382" s="53"/>
      <c r="N2382" s="91"/>
      <c r="O2382" s="91" t="s">
        <v>5019</v>
      </c>
      <c r="P2382" s="36">
        <v>46</v>
      </c>
      <c r="Q2382" s="36" t="s">
        <v>395</v>
      </c>
      <c r="R2382" s="44"/>
      <c r="S2382" s="126">
        <v>235</v>
      </c>
      <c r="T2382" s="126" cm="1">
        <f t="array" ref="T2382">_xlfn.IFS(Q2382="始業～就業（8:30～17:15）",R2382*7.75,Q2382="日の入り～日の出",R2382*12,Q2382="その他",S2382)</f>
        <v>235</v>
      </c>
      <c r="U2382" s="35" t="s">
        <v>292</v>
      </c>
    </row>
    <row r="2383" spans="1:21" s="7" customFormat="1" ht="15" customHeight="1">
      <c r="A2383" s="91">
        <v>34</v>
      </c>
      <c r="B2383" s="31" t="s">
        <v>5157</v>
      </c>
      <c r="C2383" s="31" t="s">
        <v>5158</v>
      </c>
      <c r="D2383" s="29" t="s">
        <v>1715</v>
      </c>
      <c r="E2383" s="91">
        <v>2</v>
      </c>
      <c r="F2383" s="31" t="s">
        <v>5264</v>
      </c>
      <c r="G2383" s="26" t="s">
        <v>1900</v>
      </c>
      <c r="H2383" s="26" t="s">
        <v>55</v>
      </c>
      <c r="I2383" s="26" t="s">
        <v>52</v>
      </c>
      <c r="J2383" s="91">
        <v>1</v>
      </c>
      <c r="K2383" s="91">
        <v>1</v>
      </c>
      <c r="L2383" s="91"/>
      <c r="M2383" s="53"/>
      <c r="N2383" s="91"/>
      <c r="O2383" s="91"/>
      <c r="P2383" s="36">
        <v>22</v>
      </c>
      <c r="Q2383" s="36" t="s">
        <v>395</v>
      </c>
      <c r="R2383" s="44"/>
      <c r="S2383" s="126">
        <v>1</v>
      </c>
      <c r="T2383" s="126" cm="1">
        <f t="array" ref="T2383">_xlfn.IFS(Q2383="始業～就業（8:30～17:15）",R2383*7.75,Q2383="日の入り～日の出",R2383*12,Q2383="その他",S2383)</f>
        <v>1</v>
      </c>
      <c r="U2383" s="35" t="s">
        <v>51</v>
      </c>
    </row>
    <row r="2384" spans="1:21" s="7" customFormat="1" ht="15" customHeight="1">
      <c r="A2384" s="91">
        <v>34</v>
      </c>
      <c r="B2384" s="31" t="s">
        <v>5157</v>
      </c>
      <c r="C2384" s="31" t="s">
        <v>5158</v>
      </c>
      <c r="D2384" s="29" t="s">
        <v>1715</v>
      </c>
      <c r="E2384" s="91">
        <v>2</v>
      </c>
      <c r="F2384" s="31" t="s">
        <v>5264</v>
      </c>
      <c r="G2384" s="26" t="s">
        <v>1901</v>
      </c>
      <c r="H2384" s="26" t="s">
        <v>1849</v>
      </c>
      <c r="I2384" s="26" t="s">
        <v>101</v>
      </c>
      <c r="J2384" s="91">
        <v>2</v>
      </c>
      <c r="K2384" s="91">
        <v>6</v>
      </c>
      <c r="L2384" s="91"/>
      <c r="M2384" s="53"/>
      <c r="N2384" s="91"/>
      <c r="O2384" s="91"/>
      <c r="P2384" s="36">
        <v>36</v>
      </c>
      <c r="Q2384" s="36" t="s">
        <v>395</v>
      </c>
      <c r="R2384" s="44"/>
      <c r="S2384" s="126">
        <v>1443</v>
      </c>
      <c r="T2384" s="126" cm="1">
        <f t="array" ref="T2384">_xlfn.IFS(Q2384="始業～就業（8:30～17:15）",R2384*7.75,Q2384="日の入り～日の出",R2384*12,Q2384="その他",S2384)</f>
        <v>1443</v>
      </c>
      <c r="U2384" s="35" t="s">
        <v>381</v>
      </c>
    </row>
    <row r="2385" spans="1:21" s="7" customFormat="1" ht="15" customHeight="1">
      <c r="A2385" s="91">
        <v>34</v>
      </c>
      <c r="B2385" s="31" t="s">
        <v>5157</v>
      </c>
      <c r="C2385" s="31" t="s">
        <v>5158</v>
      </c>
      <c r="D2385" s="29" t="s">
        <v>1715</v>
      </c>
      <c r="E2385" s="91">
        <v>2</v>
      </c>
      <c r="F2385" s="31" t="s">
        <v>5264</v>
      </c>
      <c r="G2385" s="26" t="s">
        <v>1901</v>
      </c>
      <c r="H2385" s="26" t="s">
        <v>1860</v>
      </c>
      <c r="I2385" s="26" t="s">
        <v>1861</v>
      </c>
      <c r="J2385" s="91">
        <v>1</v>
      </c>
      <c r="K2385" s="91">
        <v>1</v>
      </c>
      <c r="L2385" s="91"/>
      <c r="M2385" s="53"/>
      <c r="N2385" s="91"/>
      <c r="O2385" s="91"/>
      <c r="P2385" s="36">
        <v>54</v>
      </c>
      <c r="Q2385" s="36" t="s">
        <v>395</v>
      </c>
      <c r="R2385" s="44"/>
      <c r="S2385" s="126">
        <v>1326</v>
      </c>
      <c r="T2385" s="126" cm="1">
        <f t="array" ref="T2385">_xlfn.IFS(Q2385="始業～就業（8:30～17:15）",R2385*7.75,Q2385="日の入り～日の出",R2385*12,Q2385="その他",S2385)</f>
        <v>1326</v>
      </c>
      <c r="U2385" s="35" t="s">
        <v>351</v>
      </c>
    </row>
    <row r="2386" spans="1:21" s="7" customFormat="1" ht="15" customHeight="1">
      <c r="A2386" s="91">
        <v>34</v>
      </c>
      <c r="B2386" s="31" t="s">
        <v>5157</v>
      </c>
      <c r="C2386" s="31" t="s">
        <v>5158</v>
      </c>
      <c r="D2386" s="29" t="s">
        <v>1715</v>
      </c>
      <c r="E2386" s="91">
        <v>2</v>
      </c>
      <c r="F2386" s="31" t="s">
        <v>5264</v>
      </c>
      <c r="G2386" s="26" t="s">
        <v>1902</v>
      </c>
      <c r="H2386" s="26" t="s">
        <v>1849</v>
      </c>
      <c r="I2386" s="26" t="s">
        <v>101</v>
      </c>
      <c r="J2386" s="91">
        <v>2</v>
      </c>
      <c r="K2386" s="91">
        <v>6</v>
      </c>
      <c r="L2386" s="91"/>
      <c r="M2386" s="53"/>
      <c r="N2386" s="91"/>
      <c r="O2386" s="91"/>
      <c r="P2386" s="36">
        <v>36</v>
      </c>
      <c r="Q2386" s="36" t="s">
        <v>395</v>
      </c>
      <c r="R2386" s="44"/>
      <c r="S2386" s="126">
        <v>1443</v>
      </c>
      <c r="T2386" s="126" cm="1">
        <f t="array" ref="T2386">_xlfn.IFS(Q2386="始業～就業（8:30～17:15）",R2386*7.75,Q2386="日の入り～日の出",R2386*12,Q2386="その他",S2386)</f>
        <v>1443</v>
      </c>
      <c r="U2386" s="35" t="s">
        <v>381</v>
      </c>
    </row>
    <row r="2387" spans="1:21" s="7" customFormat="1" ht="15" customHeight="1">
      <c r="A2387" s="91">
        <v>34</v>
      </c>
      <c r="B2387" s="31" t="s">
        <v>5157</v>
      </c>
      <c r="C2387" s="31" t="s">
        <v>5158</v>
      </c>
      <c r="D2387" s="29" t="s">
        <v>1715</v>
      </c>
      <c r="E2387" s="91">
        <v>2</v>
      </c>
      <c r="F2387" s="31" t="s">
        <v>5264</v>
      </c>
      <c r="G2387" s="26" t="s">
        <v>1902</v>
      </c>
      <c r="H2387" s="26" t="s">
        <v>1860</v>
      </c>
      <c r="I2387" s="26" t="s">
        <v>1861</v>
      </c>
      <c r="J2387" s="91">
        <v>1</v>
      </c>
      <c r="K2387" s="91">
        <v>1</v>
      </c>
      <c r="L2387" s="91"/>
      <c r="M2387" s="53"/>
      <c r="N2387" s="91"/>
      <c r="O2387" s="91"/>
      <c r="P2387" s="36">
        <v>54</v>
      </c>
      <c r="Q2387" s="36" t="s">
        <v>395</v>
      </c>
      <c r="R2387" s="44"/>
      <c r="S2387" s="126">
        <v>1326</v>
      </c>
      <c r="T2387" s="126" cm="1">
        <f t="array" ref="T2387">_xlfn.IFS(Q2387="始業～就業（8:30～17:15）",R2387*7.75,Q2387="日の入り～日の出",R2387*12,Q2387="その他",S2387)</f>
        <v>1326</v>
      </c>
      <c r="U2387" s="35" t="s">
        <v>351</v>
      </c>
    </row>
    <row r="2388" spans="1:21" s="7" customFormat="1" ht="15" customHeight="1">
      <c r="A2388" s="91">
        <v>34</v>
      </c>
      <c r="B2388" s="31" t="s">
        <v>5157</v>
      </c>
      <c r="C2388" s="31" t="s">
        <v>5158</v>
      </c>
      <c r="D2388" s="29" t="s">
        <v>1715</v>
      </c>
      <c r="E2388" s="91">
        <v>2</v>
      </c>
      <c r="F2388" s="31" t="s">
        <v>5264</v>
      </c>
      <c r="G2388" s="26" t="s">
        <v>1903</v>
      </c>
      <c r="H2388" s="26" t="s">
        <v>1849</v>
      </c>
      <c r="I2388" s="26" t="s">
        <v>101</v>
      </c>
      <c r="J2388" s="91">
        <v>2</v>
      </c>
      <c r="K2388" s="91">
        <v>6</v>
      </c>
      <c r="L2388" s="91"/>
      <c r="M2388" s="53"/>
      <c r="N2388" s="91"/>
      <c r="O2388" s="91"/>
      <c r="P2388" s="36">
        <v>36</v>
      </c>
      <c r="Q2388" s="36" t="s">
        <v>395</v>
      </c>
      <c r="R2388" s="44"/>
      <c r="S2388" s="126">
        <v>1443</v>
      </c>
      <c r="T2388" s="126" cm="1">
        <f t="array" ref="T2388">_xlfn.IFS(Q2388="始業～就業（8:30～17:15）",R2388*7.75,Q2388="日の入り～日の出",R2388*12,Q2388="その他",S2388)</f>
        <v>1443</v>
      </c>
      <c r="U2388" s="35" t="s">
        <v>381</v>
      </c>
    </row>
    <row r="2389" spans="1:21" s="7" customFormat="1" ht="15" customHeight="1">
      <c r="A2389" s="91">
        <v>34</v>
      </c>
      <c r="B2389" s="31" t="s">
        <v>5157</v>
      </c>
      <c r="C2389" s="31" t="s">
        <v>5158</v>
      </c>
      <c r="D2389" s="29" t="s">
        <v>1715</v>
      </c>
      <c r="E2389" s="91">
        <v>2</v>
      </c>
      <c r="F2389" s="31" t="s">
        <v>5264</v>
      </c>
      <c r="G2389" s="26" t="s">
        <v>1903</v>
      </c>
      <c r="H2389" s="26" t="s">
        <v>1860</v>
      </c>
      <c r="I2389" s="26" t="s">
        <v>1861</v>
      </c>
      <c r="J2389" s="91">
        <v>1</v>
      </c>
      <c r="K2389" s="91">
        <v>1</v>
      </c>
      <c r="L2389" s="91"/>
      <c r="M2389" s="53"/>
      <c r="N2389" s="91"/>
      <c r="O2389" s="91"/>
      <c r="P2389" s="36">
        <v>54</v>
      </c>
      <c r="Q2389" s="36" t="s">
        <v>395</v>
      </c>
      <c r="R2389" s="44"/>
      <c r="S2389" s="126">
        <v>1326</v>
      </c>
      <c r="T2389" s="126" cm="1">
        <f t="array" ref="T2389">_xlfn.IFS(Q2389="始業～就業（8:30～17:15）",R2389*7.75,Q2389="日の入り～日の出",R2389*12,Q2389="その他",S2389)</f>
        <v>1326</v>
      </c>
      <c r="U2389" s="35" t="s">
        <v>351</v>
      </c>
    </row>
    <row r="2390" spans="1:21" s="7" customFormat="1" ht="15" customHeight="1">
      <c r="A2390" s="91">
        <v>34</v>
      </c>
      <c r="B2390" s="31" t="s">
        <v>5157</v>
      </c>
      <c r="C2390" s="31" t="s">
        <v>5158</v>
      </c>
      <c r="D2390" s="29" t="s">
        <v>1715</v>
      </c>
      <c r="E2390" s="91">
        <v>2</v>
      </c>
      <c r="F2390" s="31" t="s">
        <v>5264</v>
      </c>
      <c r="G2390" s="26" t="s">
        <v>223</v>
      </c>
      <c r="H2390" s="26" t="s">
        <v>57</v>
      </c>
      <c r="I2390" s="26" t="s">
        <v>52</v>
      </c>
      <c r="J2390" s="91">
        <v>1</v>
      </c>
      <c r="K2390" s="91">
        <v>1</v>
      </c>
      <c r="L2390" s="91"/>
      <c r="M2390" s="53"/>
      <c r="N2390" s="91"/>
      <c r="O2390" s="91"/>
      <c r="P2390" s="36">
        <v>22</v>
      </c>
      <c r="Q2390" s="36" t="s">
        <v>395</v>
      </c>
      <c r="R2390" s="44"/>
      <c r="S2390" s="126">
        <v>1170</v>
      </c>
      <c r="T2390" s="126" cm="1">
        <f t="array" ref="T2390">_xlfn.IFS(Q2390="始業～就業（8:30～17:15）",R2390*7.75,Q2390="日の入り～日の出",R2390*12,Q2390="その他",S2390)</f>
        <v>1170</v>
      </c>
      <c r="U2390" s="35" t="s">
        <v>51</v>
      </c>
    </row>
    <row r="2391" spans="1:21" s="7" customFormat="1" ht="15" customHeight="1">
      <c r="A2391" s="91">
        <v>34</v>
      </c>
      <c r="B2391" s="31" t="s">
        <v>5157</v>
      </c>
      <c r="C2391" s="31" t="s">
        <v>5158</v>
      </c>
      <c r="D2391" s="29" t="s">
        <v>1715</v>
      </c>
      <c r="E2391" s="91">
        <v>2</v>
      </c>
      <c r="F2391" s="31" t="s">
        <v>5264</v>
      </c>
      <c r="G2391" s="26" t="s">
        <v>223</v>
      </c>
      <c r="H2391" s="26" t="s">
        <v>93</v>
      </c>
      <c r="I2391" s="26" t="s">
        <v>52</v>
      </c>
      <c r="J2391" s="91">
        <v>4</v>
      </c>
      <c r="K2391" s="91">
        <v>4</v>
      </c>
      <c r="L2391" s="91"/>
      <c r="M2391" s="53"/>
      <c r="N2391" s="91"/>
      <c r="O2391" s="91"/>
      <c r="P2391" s="36">
        <v>22</v>
      </c>
      <c r="Q2391" s="36" t="s">
        <v>395</v>
      </c>
      <c r="R2391" s="44"/>
      <c r="S2391" s="126">
        <v>1170</v>
      </c>
      <c r="T2391" s="126" cm="1">
        <f t="array" ref="T2391">_xlfn.IFS(Q2391="始業～就業（8:30～17:15）",R2391*7.75,Q2391="日の入り～日の出",R2391*12,Q2391="その他",S2391)</f>
        <v>1170</v>
      </c>
      <c r="U2391" s="35" t="s">
        <v>51</v>
      </c>
    </row>
    <row r="2392" spans="1:21" s="7" customFormat="1" ht="15" customHeight="1">
      <c r="A2392" s="91">
        <v>34</v>
      </c>
      <c r="B2392" s="31" t="s">
        <v>5157</v>
      </c>
      <c r="C2392" s="31" t="s">
        <v>5158</v>
      </c>
      <c r="D2392" s="29" t="s">
        <v>1715</v>
      </c>
      <c r="E2392" s="91">
        <v>2</v>
      </c>
      <c r="F2392" s="31" t="s">
        <v>5264</v>
      </c>
      <c r="G2392" s="26" t="s">
        <v>223</v>
      </c>
      <c r="H2392" s="26" t="s">
        <v>1862</v>
      </c>
      <c r="I2392" s="26" t="s">
        <v>52</v>
      </c>
      <c r="J2392" s="91">
        <v>5</v>
      </c>
      <c r="K2392" s="91">
        <v>5</v>
      </c>
      <c r="L2392" s="91"/>
      <c r="M2392" s="53"/>
      <c r="N2392" s="91"/>
      <c r="O2392" s="91"/>
      <c r="P2392" s="36">
        <v>22</v>
      </c>
      <c r="Q2392" s="36" t="s">
        <v>395</v>
      </c>
      <c r="R2392" s="44"/>
      <c r="S2392" s="126">
        <v>1170</v>
      </c>
      <c r="T2392" s="126" cm="1">
        <f t="array" ref="T2392">_xlfn.IFS(Q2392="始業～就業（8:30～17:15）",R2392*7.75,Q2392="日の入り～日の出",R2392*12,Q2392="その他",S2392)</f>
        <v>1170</v>
      </c>
      <c r="U2392" s="35" t="s">
        <v>51</v>
      </c>
    </row>
    <row r="2393" spans="1:21" s="7" customFormat="1" ht="15" customHeight="1">
      <c r="A2393" s="91">
        <v>34</v>
      </c>
      <c r="B2393" s="31" t="s">
        <v>5157</v>
      </c>
      <c r="C2393" s="31" t="s">
        <v>5158</v>
      </c>
      <c r="D2393" s="29" t="s">
        <v>1715</v>
      </c>
      <c r="E2393" s="91">
        <v>2</v>
      </c>
      <c r="F2393" s="31" t="s">
        <v>5264</v>
      </c>
      <c r="G2393" s="26" t="s">
        <v>223</v>
      </c>
      <c r="H2393" s="26" t="s">
        <v>57</v>
      </c>
      <c r="I2393" s="26" t="s">
        <v>45</v>
      </c>
      <c r="J2393" s="91">
        <v>1</v>
      </c>
      <c r="K2393" s="91">
        <v>1</v>
      </c>
      <c r="L2393" s="91"/>
      <c r="M2393" s="53"/>
      <c r="N2393" s="91"/>
      <c r="O2393" s="91"/>
      <c r="P2393" s="36">
        <v>46</v>
      </c>
      <c r="Q2393" s="36" t="s">
        <v>395</v>
      </c>
      <c r="R2393" s="44"/>
      <c r="S2393" s="126">
        <v>1170</v>
      </c>
      <c r="T2393" s="126" cm="1">
        <f t="array" ref="T2393">_xlfn.IFS(Q2393="始業～就業（8:30～17:15）",R2393*7.75,Q2393="日の入り～日の出",R2393*12,Q2393="その他",S2393)</f>
        <v>1170</v>
      </c>
      <c r="U2393" s="35" t="s">
        <v>46</v>
      </c>
    </row>
    <row r="2394" spans="1:21" s="7" customFormat="1" ht="15" customHeight="1">
      <c r="A2394" s="91">
        <v>34</v>
      </c>
      <c r="B2394" s="31" t="s">
        <v>5157</v>
      </c>
      <c r="C2394" s="31" t="s">
        <v>5158</v>
      </c>
      <c r="D2394" s="29" t="s">
        <v>1715</v>
      </c>
      <c r="E2394" s="91">
        <v>3</v>
      </c>
      <c r="F2394" s="31" t="s">
        <v>2950</v>
      </c>
      <c r="G2394" s="26" t="s">
        <v>1795</v>
      </c>
      <c r="H2394" s="26" t="s">
        <v>1796</v>
      </c>
      <c r="I2394" s="26" t="s">
        <v>52</v>
      </c>
      <c r="J2394" s="91">
        <v>2</v>
      </c>
      <c r="K2394" s="91">
        <v>8</v>
      </c>
      <c r="L2394" s="91"/>
      <c r="M2394" s="53"/>
      <c r="N2394" s="91"/>
      <c r="O2394" s="91"/>
      <c r="P2394" s="36">
        <v>22</v>
      </c>
      <c r="Q2394" s="36" t="s">
        <v>5040</v>
      </c>
      <c r="R2394" s="44">
        <v>196</v>
      </c>
      <c r="S2394" s="126"/>
      <c r="T2394" s="126" cm="1">
        <f t="array" ref="T2394">_xlfn.IFS(Q2394="始業～就業（8:30～17:15）",R2394*7.75,Q2394="日の入り～日の出",R2394*12,Q2394="その他",S2394)</f>
        <v>1519</v>
      </c>
      <c r="U2394" s="35" t="s">
        <v>51</v>
      </c>
    </row>
    <row r="2395" spans="1:21" s="7" customFormat="1" ht="15" customHeight="1">
      <c r="A2395" s="91">
        <v>34</v>
      </c>
      <c r="B2395" s="31" t="s">
        <v>5157</v>
      </c>
      <c r="C2395" s="31" t="s">
        <v>5158</v>
      </c>
      <c r="D2395" s="29" t="s">
        <v>1715</v>
      </c>
      <c r="E2395" s="91">
        <v>3</v>
      </c>
      <c r="F2395" s="31" t="s">
        <v>2950</v>
      </c>
      <c r="G2395" s="26" t="s">
        <v>1797</v>
      </c>
      <c r="H2395" s="26" t="s">
        <v>1796</v>
      </c>
      <c r="I2395" s="26" t="s">
        <v>52</v>
      </c>
      <c r="J2395" s="91">
        <v>2</v>
      </c>
      <c r="K2395" s="91">
        <v>8</v>
      </c>
      <c r="L2395" s="91"/>
      <c r="M2395" s="53"/>
      <c r="N2395" s="91"/>
      <c r="O2395" s="91"/>
      <c r="P2395" s="36">
        <v>22</v>
      </c>
      <c r="Q2395" s="36" t="s">
        <v>5040</v>
      </c>
      <c r="R2395" s="44">
        <v>196</v>
      </c>
      <c r="S2395" s="126"/>
      <c r="T2395" s="126" cm="1">
        <f t="array" ref="T2395">_xlfn.IFS(Q2395="始業～就業（8:30～17:15）",R2395*7.75,Q2395="日の入り～日の出",R2395*12,Q2395="その他",S2395)</f>
        <v>1519</v>
      </c>
      <c r="U2395" s="35" t="s">
        <v>51</v>
      </c>
    </row>
    <row r="2396" spans="1:21" s="7" customFormat="1" ht="15" customHeight="1">
      <c r="A2396" s="91">
        <v>34</v>
      </c>
      <c r="B2396" s="31" t="s">
        <v>5157</v>
      </c>
      <c r="C2396" s="31" t="s">
        <v>5158</v>
      </c>
      <c r="D2396" s="29" t="s">
        <v>1715</v>
      </c>
      <c r="E2396" s="91">
        <v>3</v>
      </c>
      <c r="F2396" s="31" t="s">
        <v>2950</v>
      </c>
      <c r="G2396" s="26" t="s">
        <v>1797</v>
      </c>
      <c r="H2396" s="26" t="s">
        <v>1717</v>
      </c>
      <c r="I2396" s="26" t="s">
        <v>16</v>
      </c>
      <c r="J2396" s="91">
        <v>1</v>
      </c>
      <c r="K2396" s="91">
        <v>1</v>
      </c>
      <c r="L2396" s="91"/>
      <c r="M2396" s="53"/>
      <c r="N2396" s="91"/>
      <c r="O2396" s="91"/>
      <c r="P2396" s="36">
        <v>35</v>
      </c>
      <c r="Q2396" s="36" t="s">
        <v>5040</v>
      </c>
      <c r="R2396" s="44">
        <v>196</v>
      </c>
      <c r="S2396" s="126"/>
      <c r="T2396" s="126" cm="1">
        <f t="array" ref="T2396">_xlfn.IFS(Q2396="始業～就業（8:30～17:15）",R2396*7.75,Q2396="日の入り～日の出",R2396*12,Q2396="その他",S2396)</f>
        <v>1519</v>
      </c>
      <c r="U2396" s="35" t="s">
        <v>252</v>
      </c>
    </row>
    <row r="2397" spans="1:21" s="7" customFormat="1" ht="15" customHeight="1">
      <c r="A2397" s="91">
        <v>34</v>
      </c>
      <c r="B2397" s="31" t="s">
        <v>5157</v>
      </c>
      <c r="C2397" s="31" t="s">
        <v>5158</v>
      </c>
      <c r="D2397" s="29" t="s">
        <v>1715</v>
      </c>
      <c r="E2397" s="91">
        <v>3</v>
      </c>
      <c r="F2397" s="31" t="s">
        <v>2950</v>
      </c>
      <c r="G2397" s="26" t="s">
        <v>1798</v>
      </c>
      <c r="H2397" s="26" t="s">
        <v>1717</v>
      </c>
      <c r="I2397" s="26" t="s">
        <v>16</v>
      </c>
      <c r="J2397" s="91">
        <v>1</v>
      </c>
      <c r="K2397" s="91">
        <v>1</v>
      </c>
      <c r="L2397" s="91"/>
      <c r="M2397" s="53"/>
      <c r="N2397" s="91"/>
      <c r="O2397" s="91"/>
      <c r="P2397" s="36">
        <v>35</v>
      </c>
      <c r="Q2397" s="36" t="s">
        <v>5040</v>
      </c>
      <c r="R2397" s="44">
        <v>196</v>
      </c>
      <c r="S2397" s="126"/>
      <c r="T2397" s="126" cm="1">
        <f t="array" ref="T2397">_xlfn.IFS(Q2397="始業～就業（8:30～17:15）",R2397*7.75,Q2397="日の入り～日の出",R2397*12,Q2397="その他",S2397)</f>
        <v>1519</v>
      </c>
      <c r="U2397" s="35" t="s">
        <v>252</v>
      </c>
    </row>
    <row r="2398" spans="1:21" s="7" customFormat="1" ht="15" customHeight="1">
      <c r="A2398" s="91">
        <v>34</v>
      </c>
      <c r="B2398" s="31" t="s">
        <v>5157</v>
      </c>
      <c r="C2398" s="31" t="s">
        <v>5158</v>
      </c>
      <c r="D2398" s="29" t="s">
        <v>1715</v>
      </c>
      <c r="E2398" s="91">
        <v>3</v>
      </c>
      <c r="F2398" s="31" t="s">
        <v>2950</v>
      </c>
      <c r="G2398" s="26" t="s">
        <v>1798</v>
      </c>
      <c r="H2398" s="26" t="s">
        <v>1718</v>
      </c>
      <c r="I2398" s="26" t="s">
        <v>16</v>
      </c>
      <c r="J2398" s="91">
        <v>5</v>
      </c>
      <c r="K2398" s="91">
        <v>10</v>
      </c>
      <c r="L2398" s="91"/>
      <c r="M2398" s="53"/>
      <c r="N2398" s="91"/>
      <c r="O2398" s="91"/>
      <c r="P2398" s="36">
        <v>35</v>
      </c>
      <c r="Q2398" s="36" t="s">
        <v>5040</v>
      </c>
      <c r="R2398" s="44">
        <v>196</v>
      </c>
      <c r="S2398" s="126"/>
      <c r="T2398" s="126" cm="1">
        <f t="array" ref="T2398">_xlfn.IFS(Q2398="始業～就業（8:30～17:15）",R2398*7.75,Q2398="日の入り～日の出",R2398*12,Q2398="その他",S2398)</f>
        <v>1519</v>
      </c>
      <c r="U2398" s="35" t="s">
        <v>4948</v>
      </c>
    </row>
    <row r="2399" spans="1:21" s="7" customFormat="1" ht="15" customHeight="1">
      <c r="A2399" s="91">
        <v>34</v>
      </c>
      <c r="B2399" s="31" t="s">
        <v>5157</v>
      </c>
      <c r="C2399" s="31" t="s">
        <v>5158</v>
      </c>
      <c r="D2399" s="29" t="s">
        <v>1715</v>
      </c>
      <c r="E2399" s="91">
        <v>3</v>
      </c>
      <c r="F2399" s="31" t="s">
        <v>2950</v>
      </c>
      <c r="G2399" s="26" t="s">
        <v>1799</v>
      </c>
      <c r="H2399" s="26" t="s">
        <v>1717</v>
      </c>
      <c r="I2399" s="26" t="s">
        <v>16</v>
      </c>
      <c r="J2399" s="91">
        <v>1</v>
      </c>
      <c r="K2399" s="91">
        <v>1</v>
      </c>
      <c r="L2399" s="91"/>
      <c r="M2399" s="53"/>
      <c r="N2399" s="91"/>
      <c r="O2399" s="91"/>
      <c r="P2399" s="36">
        <v>35</v>
      </c>
      <c r="Q2399" s="36" t="s">
        <v>5040</v>
      </c>
      <c r="R2399" s="44">
        <v>196</v>
      </c>
      <c r="S2399" s="126"/>
      <c r="T2399" s="126" cm="1">
        <f t="array" ref="T2399">_xlfn.IFS(Q2399="始業～就業（8:30～17:15）",R2399*7.75,Q2399="日の入り～日の出",R2399*12,Q2399="その他",S2399)</f>
        <v>1519</v>
      </c>
      <c r="U2399" s="35" t="s">
        <v>252</v>
      </c>
    </row>
    <row r="2400" spans="1:21" s="7" customFormat="1" ht="15" customHeight="1">
      <c r="A2400" s="91">
        <v>34</v>
      </c>
      <c r="B2400" s="31" t="s">
        <v>5157</v>
      </c>
      <c r="C2400" s="31" t="s">
        <v>5158</v>
      </c>
      <c r="D2400" s="29" t="s">
        <v>1715</v>
      </c>
      <c r="E2400" s="91">
        <v>3</v>
      </c>
      <c r="F2400" s="31" t="s">
        <v>2950</v>
      </c>
      <c r="G2400" s="26" t="s">
        <v>1799</v>
      </c>
      <c r="H2400" s="26" t="s">
        <v>1739</v>
      </c>
      <c r="I2400" s="26" t="s">
        <v>16</v>
      </c>
      <c r="J2400" s="91">
        <v>4</v>
      </c>
      <c r="K2400" s="91">
        <v>8</v>
      </c>
      <c r="L2400" s="91"/>
      <c r="M2400" s="53"/>
      <c r="N2400" s="91"/>
      <c r="O2400" s="91"/>
      <c r="P2400" s="36">
        <v>35</v>
      </c>
      <c r="Q2400" s="36" t="s">
        <v>5040</v>
      </c>
      <c r="R2400" s="44">
        <v>196</v>
      </c>
      <c r="S2400" s="126"/>
      <c r="T2400" s="126" cm="1">
        <f t="array" ref="T2400">_xlfn.IFS(Q2400="始業～就業（8:30～17:15）",R2400*7.75,Q2400="日の入り～日の出",R2400*12,Q2400="その他",S2400)</f>
        <v>1519</v>
      </c>
      <c r="U2400" s="35" t="s">
        <v>4948</v>
      </c>
    </row>
    <row r="2401" spans="1:21" s="7" customFormat="1" ht="15" customHeight="1">
      <c r="A2401" s="91">
        <v>34</v>
      </c>
      <c r="B2401" s="31" t="s">
        <v>5157</v>
      </c>
      <c r="C2401" s="31" t="s">
        <v>5158</v>
      </c>
      <c r="D2401" s="29" t="s">
        <v>1715</v>
      </c>
      <c r="E2401" s="91">
        <v>3</v>
      </c>
      <c r="F2401" s="31" t="s">
        <v>2950</v>
      </c>
      <c r="G2401" s="26" t="s">
        <v>1800</v>
      </c>
      <c r="H2401" s="26" t="s">
        <v>10</v>
      </c>
      <c r="I2401" s="26" t="s">
        <v>45</v>
      </c>
      <c r="J2401" s="91">
        <v>2</v>
      </c>
      <c r="K2401" s="91">
        <v>2</v>
      </c>
      <c r="L2401" s="91"/>
      <c r="M2401" s="53"/>
      <c r="N2401" s="91"/>
      <c r="O2401" s="91"/>
      <c r="P2401" s="36">
        <v>46</v>
      </c>
      <c r="Q2401" s="36" t="s">
        <v>5040</v>
      </c>
      <c r="R2401" s="44">
        <v>196</v>
      </c>
      <c r="S2401" s="126"/>
      <c r="T2401" s="126" cm="1">
        <f t="array" ref="T2401">_xlfn.IFS(Q2401="始業～就業（8:30～17:15）",R2401*7.75,Q2401="日の入り～日の出",R2401*12,Q2401="その他",S2401)</f>
        <v>1519</v>
      </c>
      <c r="U2401" s="35" t="s">
        <v>4953</v>
      </c>
    </row>
    <row r="2402" spans="1:21" s="7" customFormat="1" ht="15" customHeight="1">
      <c r="A2402" s="91">
        <v>34</v>
      </c>
      <c r="B2402" s="31" t="s">
        <v>5157</v>
      </c>
      <c r="C2402" s="31" t="s">
        <v>5158</v>
      </c>
      <c r="D2402" s="29" t="s">
        <v>1715</v>
      </c>
      <c r="E2402" s="91">
        <v>3</v>
      </c>
      <c r="F2402" s="31" t="s">
        <v>2950</v>
      </c>
      <c r="G2402" s="26" t="s">
        <v>1800</v>
      </c>
      <c r="H2402" s="26" t="s">
        <v>1758</v>
      </c>
      <c r="I2402" s="26" t="s">
        <v>16</v>
      </c>
      <c r="J2402" s="91">
        <v>4</v>
      </c>
      <c r="K2402" s="91">
        <v>4</v>
      </c>
      <c r="L2402" s="91"/>
      <c r="M2402" s="53"/>
      <c r="N2402" s="91"/>
      <c r="O2402" s="91"/>
      <c r="P2402" s="36">
        <v>35</v>
      </c>
      <c r="Q2402" s="36" t="s">
        <v>5040</v>
      </c>
      <c r="R2402" s="44">
        <v>196</v>
      </c>
      <c r="S2402" s="126"/>
      <c r="T2402" s="126" cm="1">
        <f t="array" ref="T2402">_xlfn.IFS(Q2402="始業～就業（8:30～17:15）",R2402*7.75,Q2402="日の入り～日の出",R2402*12,Q2402="その他",S2402)</f>
        <v>1519</v>
      </c>
      <c r="U2402" s="35" t="s">
        <v>4948</v>
      </c>
    </row>
    <row r="2403" spans="1:21" s="7" customFormat="1" ht="15" customHeight="1">
      <c r="A2403" s="91">
        <v>34</v>
      </c>
      <c r="B2403" s="31" t="s">
        <v>5157</v>
      </c>
      <c r="C2403" s="31" t="s">
        <v>5158</v>
      </c>
      <c r="D2403" s="29" t="s">
        <v>1715</v>
      </c>
      <c r="E2403" s="91">
        <v>3</v>
      </c>
      <c r="F2403" s="31" t="s">
        <v>2950</v>
      </c>
      <c r="G2403" s="26" t="s">
        <v>1801</v>
      </c>
      <c r="H2403" s="26" t="s">
        <v>1717</v>
      </c>
      <c r="I2403" s="26" t="s">
        <v>16</v>
      </c>
      <c r="J2403" s="91">
        <v>2</v>
      </c>
      <c r="K2403" s="91">
        <v>2</v>
      </c>
      <c r="L2403" s="91"/>
      <c r="M2403" s="53"/>
      <c r="N2403" s="91"/>
      <c r="O2403" s="91"/>
      <c r="P2403" s="36">
        <v>35</v>
      </c>
      <c r="Q2403" s="36" t="s">
        <v>5040</v>
      </c>
      <c r="R2403" s="44">
        <v>196</v>
      </c>
      <c r="S2403" s="126"/>
      <c r="T2403" s="126" cm="1">
        <f t="array" ref="T2403">_xlfn.IFS(Q2403="始業～就業（8:30～17:15）",R2403*7.75,Q2403="日の入り～日の出",R2403*12,Q2403="その他",S2403)</f>
        <v>1519</v>
      </c>
      <c r="U2403" s="35" t="s">
        <v>252</v>
      </c>
    </row>
    <row r="2404" spans="1:21" s="7" customFormat="1" ht="15" customHeight="1">
      <c r="A2404" s="91">
        <v>34</v>
      </c>
      <c r="B2404" s="31" t="s">
        <v>5157</v>
      </c>
      <c r="C2404" s="31" t="s">
        <v>5158</v>
      </c>
      <c r="D2404" s="29" t="s">
        <v>1715</v>
      </c>
      <c r="E2404" s="91">
        <v>3</v>
      </c>
      <c r="F2404" s="31" t="s">
        <v>2950</v>
      </c>
      <c r="G2404" s="26" t="s">
        <v>1801</v>
      </c>
      <c r="H2404" s="26" t="s">
        <v>1802</v>
      </c>
      <c r="I2404" s="26" t="s">
        <v>16</v>
      </c>
      <c r="J2404" s="91">
        <v>2</v>
      </c>
      <c r="K2404" s="91">
        <v>4</v>
      </c>
      <c r="L2404" s="91"/>
      <c r="M2404" s="53"/>
      <c r="N2404" s="91"/>
      <c r="O2404" s="91"/>
      <c r="P2404" s="36">
        <v>35</v>
      </c>
      <c r="Q2404" s="36" t="s">
        <v>5040</v>
      </c>
      <c r="R2404" s="44">
        <v>196</v>
      </c>
      <c r="S2404" s="126"/>
      <c r="T2404" s="126" cm="1">
        <f t="array" ref="T2404">_xlfn.IFS(Q2404="始業～就業（8:30～17:15）",R2404*7.75,Q2404="日の入り～日の出",R2404*12,Q2404="その他",S2404)</f>
        <v>1519</v>
      </c>
      <c r="U2404" s="35" t="s">
        <v>4948</v>
      </c>
    </row>
    <row r="2405" spans="1:21" s="7" customFormat="1" ht="15" customHeight="1">
      <c r="A2405" s="91">
        <v>34</v>
      </c>
      <c r="B2405" s="31" t="s">
        <v>5157</v>
      </c>
      <c r="C2405" s="31" t="s">
        <v>5158</v>
      </c>
      <c r="D2405" s="29" t="s">
        <v>1715</v>
      </c>
      <c r="E2405" s="91">
        <v>3</v>
      </c>
      <c r="F2405" s="31" t="s">
        <v>2950</v>
      </c>
      <c r="G2405" s="26" t="s">
        <v>1801</v>
      </c>
      <c r="H2405" s="26" t="s">
        <v>1739</v>
      </c>
      <c r="I2405" s="26" t="s">
        <v>16</v>
      </c>
      <c r="J2405" s="91">
        <v>6</v>
      </c>
      <c r="K2405" s="91">
        <v>12</v>
      </c>
      <c r="L2405" s="91"/>
      <c r="M2405" s="53"/>
      <c r="N2405" s="91"/>
      <c r="O2405" s="91"/>
      <c r="P2405" s="36">
        <v>35</v>
      </c>
      <c r="Q2405" s="36" t="s">
        <v>5040</v>
      </c>
      <c r="R2405" s="44">
        <v>196</v>
      </c>
      <c r="S2405" s="126"/>
      <c r="T2405" s="126" cm="1">
        <f t="array" ref="T2405">_xlfn.IFS(Q2405="始業～就業（8:30～17:15）",R2405*7.75,Q2405="日の入り～日の出",R2405*12,Q2405="その他",S2405)</f>
        <v>1519</v>
      </c>
      <c r="U2405" s="35" t="s">
        <v>4948</v>
      </c>
    </row>
    <row r="2406" spans="1:21" s="7" customFormat="1" ht="15" customHeight="1">
      <c r="A2406" s="91">
        <v>34</v>
      </c>
      <c r="B2406" s="31" t="s">
        <v>5157</v>
      </c>
      <c r="C2406" s="31" t="s">
        <v>5158</v>
      </c>
      <c r="D2406" s="29" t="s">
        <v>1715</v>
      </c>
      <c r="E2406" s="91">
        <v>3</v>
      </c>
      <c r="F2406" s="31" t="s">
        <v>2950</v>
      </c>
      <c r="G2406" s="26" t="s">
        <v>1803</v>
      </c>
      <c r="H2406" s="26" t="s">
        <v>1717</v>
      </c>
      <c r="I2406" s="26" t="s">
        <v>16</v>
      </c>
      <c r="J2406" s="91">
        <v>2</v>
      </c>
      <c r="K2406" s="91">
        <v>2</v>
      </c>
      <c r="L2406" s="91"/>
      <c r="M2406" s="53"/>
      <c r="N2406" s="91"/>
      <c r="O2406" s="91"/>
      <c r="P2406" s="36">
        <v>35</v>
      </c>
      <c r="Q2406" s="36" t="s">
        <v>5040</v>
      </c>
      <c r="R2406" s="44">
        <v>196</v>
      </c>
      <c r="S2406" s="126"/>
      <c r="T2406" s="126" cm="1">
        <f t="array" ref="T2406">_xlfn.IFS(Q2406="始業～就業（8:30～17:15）",R2406*7.75,Q2406="日の入り～日の出",R2406*12,Q2406="その他",S2406)</f>
        <v>1519</v>
      </c>
      <c r="U2406" s="35" t="s">
        <v>252</v>
      </c>
    </row>
    <row r="2407" spans="1:21" s="7" customFormat="1" ht="15" customHeight="1">
      <c r="A2407" s="91">
        <v>34</v>
      </c>
      <c r="B2407" s="31" t="s">
        <v>5157</v>
      </c>
      <c r="C2407" s="31" t="s">
        <v>5158</v>
      </c>
      <c r="D2407" s="29" t="s">
        <v>1715</v>
      </c>
      <c r="E2407" s="91">
        <v>3</v>
      </c>
      <c r="F2407" s="31" t="s">
        <v>2950</v>
      </c>
      <c r="G2407" s="26" t="s">
        <v>1803</v>
      </c>
      <c r="H2407" s="26" t="s">
        <v>1802</v>
      </c>
      <c r="I2407" s="26" t="s">
        <v>16</v>
      </c>
      <c r="J2407" s="91">
        <v>2</v>
      </c>
      <c r="K2407" s="91">
        <v>4</v>
      </c>
      <c r="L2407" s="91"/>
      <c r="M2407" s="53"/>
      <c r="N2407" s="91"/>
      <c r="O2407" s="91"/>
      <c r="P2407" s="36">
        <v>35</v>
      </c>
      <c r="Q2407" s="36" t="s">
        <v>5040</v>
      </c>
      <c r="R2407" s="44">
        <v>196</v>
      </c>
      <c r="S2407" s="126"/>
      <c r="T2407" s="126" cm="1">
        <f t="array" ref="T2407">_xlfn.IFS(Q2407="始業～就業（8:30～17:15）",R2407*7.75,Q2407="日の入り～日の出",R2407*12,Q2407="その他",S2407)</f>
        <v>1519</v>
      </c>
      <c r="U2407" s="35" t="s">
        <v>4948</v>
      </c>
    </row>
    <row r="2408" spans="1:21" s="7" customFormat="1" ht="15" customHeight="1">
      <c r="A2408" s="91">
        <v>34</v>
      </c>
      <c r="B2408" s="31" t="s">
        <v>5157</v>
      </c>
      <c r="C2408" s="31" t="s">
        <v>5158</v>
      </c>
      <c r="D2408" s="29" t="s">
        <v>1715</v>
      </c>
      <c r="E2408" s="91">
        <v>3</v>
      </c>
      <c r="F2408" s="31" t="s">
        <v>2950</v>
      </c>
      <c r="G2408" s="26" t="s">
        <v>1803</v>
      </c>
      <c r="H2408" s="26" t="s">
        <v>1739</v>
      </c>
      <c r="I2408" s="26" t="s">
        <v>16</v>
      </c>
      <c r="J2408" s="91">
        <v>6</v>
      </c>
      <c r="K2408" s="91">
        <v>12</v>
      </c>
      <c r="L2408" s="91"/>
      <c r="M2408" s="53"/>
      <c r="N2408" s="91"/>
      <c r="O2408" s="91"/>
      <c r="P2408" s="36">
        <v>35</v>
      </c>
      <c r="Q2408" s="36" t="s">
        <v>5040</v>
      </c>
      <c r="R2408" s="44">
        <v>196</v>
      </c>
      <c r="S2408" s="126"/>
      <c r="T2408" s="126" cm="1">
        <f t="array" ref="T2408">_xlfn.IFS(Q2408="始業～就業（8:30～17:15）",R2408*7.75,Q2408="日の入り～日の出",R2408*12,Q2408="その他",S2408)</f>
        <v>1519</v>
      </c>
      <c r="U2408" s="35" t="s">
        <v>4948</v>
      </c>
    </row>
    <row r="2409" spans="1:21" s="7" customFormat="1" ht="15" customHeight="1">
      <c r="A2409" s="91">
        <v>34</v>
      </c>
      <c r="B2409" s="31" t="s">
        <v>5157</v>
      </c>
      <c r="C2409" s="31" t="s">
        <v>5158</v>
      </c>
      <c r="D2409" s="29" t="s">
        <v>1715</v>
      </c>
      <c r="E2409" s="91">
        <v>3</v>
      </c>
      <c r="F2409" s="31" t="s">
        <v>2950</v>
      </c>
      <c r="G2409" s="26" t="s">
        <v>1804</v>
      </c>
      <c r="H2409" s="26" t="s">
        <v>1717</v>
      </c>
      <c r="I2409" s="26" t="s">
        <v>16</v>
      </c>
      <c r="J2409" s="91">
        <v>2</v>
      </c>
      <c r="K2409" s="91">
        <v>2</v>
      </c>
      <c r="L2409" s="91"/>
      <c r="M2409" s="53"/>
      <c r="N2409" s="91"/>
      <c r="O2409" s="91"/>
      <c r="P2409" s="36">
        <v>35</v>
      </c>
      <c r="Q2409" s="36" t="s">
        <v>5040</v>
      </c>
      <c r="R2409" s="44">
        <v>196</v>
      </c>
      <c r="S2409" s="126"/>
      <c r="T2409" s="126" cm="1">
        <f t="array" ref="T2409">_xlfn.IFS(Q2409="始業～就業（8:30～17:15）",R2409*7.75,Q2409="日の入り～日の出",R2409*12,Q2409="その他",S2409)</f>
        <v>1519</v>
      </c>
      <c r="U2409" s="35" t="s">
        <v>252</v>
      </c>
    </row>
    <row r="2410" spans="1:21" s="7" customFormat="1" ht="15" customHeight="1">
      <c r="A2410" s="91">
        <v>34</v>
      </c>
      <c r="B2410" s="31" t="s">
        <v>5157</v>
      </c>
      <c r="C2410" s="31" t="s">
        <v>5158</v>
      </c>
      <c r="D2410" s="29" t="s">
        <v>1715</v>
      </c>
      <c r="E2410" s="91">
        <v>3</v>
      </c>
      <c r="F2410" s="31" t="s">
        <v>2950</v>
      </c>
      <c r="G2410" s="26" t="s">
        <v>1804</v>
      </c>
      <c r="H2410" s="26" t="s">
        <v>1802</v>
      </c>
      <c r="I2410" s="26" t="s">
        <v>16</v>
      </c>
      <c r="J2410" s="91">
        <v>2</v>
      </c>
      <c r="K2410" s="91">
        <v>4</v>
      </c>
      <c r="L2410" s="91"/>
      <c r="M2410" s="53"/>
      <c r="N2410" s="91"/>
      <c r="O2410" s="91"/>
      <c r="P2410" s="36">
        <v>35</v>
      </c>
      <c r="Q2410" s="36" t="s">
        <v>5040</v>
      </c>
      <c r="R2410" s="44">
        <v>196</v>
      </c>
      <c r="S2410" s="126"/>
      <c r="T2410" s="126" cm="1">
        <f t="array" ref="T2410">_xlfn.IFS(Q2410="始業～就業（8:30～17:15）",R2410*7.75,Q2410="日の入り～日の出",R2410*12,Q2410="その他",S2410)</f>
        <v>1519</v>
      </c>
      <c r="U2410" s="35" t="s">
        <v>4948</v>
      </c>
    </row>
    <row r="2411" spans="1:21" s="7" customFormat="1" ht="15" customHeight="1">
      <c r="A2411" s="91">
        <v>34</v>
      </c>
      <c r="B2411" s="31" t="s">
        <v>5157</v>
      </c>
      <c r="C2411" s="31" t="s">
        <v>5158</v>
      </c>
      <c r="D2411" s="29" t="s">
        <v>1715</v>
      </c>
      <c r="E2411" s="91">
        <v>3</v>
      </c>
      <c r="F2411" s="31" t="s">
        <v>2950</v>
      </c>
      <c r="G2411" s="26" t="s">
        <v>1804</v>
      </c>
      <c r="H2411" s="26" t="s">
        <v>1739</v>
      </c>
      <c r="I2411" s="26" t="s">
        <v>16</v>
      </c>
      <c r="J2411" s="91">
        <v>6</v>
      </c>
      <c r="K2411" s="91">
        <v>12</v>
      </c>
      <c r="L2411" s="91"/>
      <c r="M2411" s="53"/>
      <c r="N2411" s="91"/>
      <c r="O2411" s="91"/>
      <c r="P2411" s="36">
        <v>35</v>
      </c>
      <c r="Q2411" s="36" t="s">
        <v>5040</v>
      </c>
      <c r="R2411" s="44">
        <v>196</v>
      </c>
      <c r="S2411" s="126"/>
      <c r="T2411" s="126" cm="1">
        <f t="array" ref="T2411">_xlfn.IFS(Q2411="始業～就業（8:30～17:15）",R2411*7.75,Q2411="日の入り～日の出",R2411*12,Q2411="その他",S2411)</f>
        <v>1519</v>
      </c>
      <c r="U2411" s="35" t="s">
        <v>4948</v>
      </c>
    </row>
    <row r="2412" spans="1:21" s="7" customFormat="1" ht="15" customHeight="1">
      <c r="A2412" s="91">
        <v>34</v>
      </c>
      <c r="B2412" s="31" t="s">
        <v>5157</v>
      </c>
      <c r="C2412" s="31" t="s">
        <v>5158</v>
      </c>
      <c r="D2412" s="29" t="s">
        <v>1715</v>
      </c>
      <c r="E2412" s="91">
        <v>3</v>
      </c>
      <c r="F2412" s="31" t="s">
        <v>2950</v>
      </c>
      <c r="G2412" s="26" t="s">
        <v>1805</v>
      </c>
      <c r="H2412" s="26" t="s">
        <v>1717</v>
      </c>
      <c r="I2412" s="26" t="s">
        <v>16</v>
      </c>
      <c r="J2412" s="91">
        <v>2</v>
      </c>
      <c r="K2412" s="91">
        <v>2</v>
      </c>
      <c r="L2412" s="91"/>
      <c r="M2412" s="53"/>
      <c r="N2412" s="91"/>
      <c r="O2412" s="91"/>
      <c r="P2412" s="36">
        <v>35</v>
      </c>
      <c r="Q2412" s="36" t="s">
        <v>5040</v>
      </c>
      <c r="R2412" s="44">
        <v>196</v>
      </c>
      <c r="S2412" s="126"/>
      <c r="T2412" s="126" cm="1">
        <f t="array" ref="T2412">_xlfn.IFS(Q2412="始業～就業（8:30～17:15）",R2412*7.75,Q2412="日の入り～日の出",R2412*12,Q2412="その他",S2412)</f>
        <v>1519</v>
      </c>
      <c r="U2412" s="35" t="s">
        <v>252</v>
      </c>
    </row>
    <row r="2413" spans="1:21" s="7" customFormat="1" ht="15" customHeight="1">
      <c r="A2413" s="91">
        <v>34</v>
      </c>
      <c r="B2413" s="31" t="s">
        <v>5157</v>
      </c>
      <c r="C2413" s="31" t="s">
        <v>5158</v>
      </c>
      <c r="D2413" s="29" t="s">
        <v>1715</v>
      </c>
      <c r="E2413" s="91">
        <v>3</v>
      </c>
      <c r="F2413" s="31" t="s">
        <v>2950</v>
      </c>
      <c r="G2413" s="26" t="s">
        <v>1805</v>
      </c>
      <c r="H2413" s="26" t="s">
        <v>1802</v>
      </c>
      <c r="I2413" s="26" t="s">
        <v>16</v>
      </c>
      <c r="J2413" s="91">
        <v>18</v>
      </c>
      <c r="K2413" s="91">
        <v>36</v>
      </c>
      <c r="L2413" s="91"/>
      <c r="M2413" s="53"/>
      <c r="N2413" s="91"/>
      <c r="O2413" s="91"/>
      <c r="P2413" s="36">
        <v>35</v>
      </c>
      <c r="Q2413" s="36" t="s">
        <v>5040</v>
      </c>
      <c r="R2413" s="44">
        <v>196</v>
      </c>
      <c r="S2413" s="126"/>
      <c r="T2413" s="126" cm="1">
        <f t="array" ref="T2413">_xlfn.IFS(Q2413="始業～就業（8:30～17:15）",R2413*7.75,Q2413="日の入り～日の出",R2413*12,Q2413="その他",S2413)</f>
        <v>1519</v>
      </c>
      <c r="U2413" s="35" t="s">
        <v>4948</v>
      </c>
    </row>
    <row r="2414" spans="1:21" s="7" customFormat="1" ht="15" customHeight="1">
      <c r="A2414" s="91">
        <v>34</v>
      </c>
      <c r="B2414" s="31" t="s">
        <v>5157</v>
      </c>
      <c r="C2414" s="31" t="s">
        <v>5158</v>
      </c>
      <c r="D2414" s="29" t="s">
        <v>1715</v>
      </c>
      <c r="E2414" s="91">
        <v>3</v>
      </c>
      <c r="F2414" s="31" t="s">
        <v>2950</v>
      </c>
      <c r="G2414" s="26" t="s">
        <v>73</v>
      </c>
      <c r="H2414" s="26" t="s">
        <v>93</v>
      </c>
      <c r="I2414" s="26" t="s">
        <v>45</v>
      </c>
      <c r="J2414" s="91">
        <v>4</v>
      </c>
      <c r="K2414" s="91">
        <v>4</v>
      </c>
      <c r="L2414" s="91"/>
      <c r="M2414" s="53"/>
      <c r="N2414" s="91"/>
      <c r="O2414" s="91"/>
      <c r="P2414" s="36">
        <v>46</v>
      </c>
      <c r="Q2414" s="36" t="s">
        <v>5040</v>
      </c>
      <c r="R2414" s="44">
        <v>196</v>
      </c>
      <c r="S2414" s="126"/>
      <c r="T2414" s="126" cm="1">
        <f t="array" ref="T2414">_xlfn.IFS(Q2414="始業～就業（8:30～17:15）",R2414*7.75,Q2414="日の入り～日の出",R2414*12,Q2414="その他",S2414)</f>
        <v>1519</v>
      </c>
      <c r="U2414" s="35" t="s">
        <v>46</v>
      </c>
    </row>
    <row r="2415" spans="1:21" s="7" customFormat="1" ht="15" customHeight="1">
      <c r="A2415" s="91">
        <v>34</v>
      </c>
      <c r="B2415" s="31" t="s">
        <v>5157</v>
      </c>
      <c r="C2415" s="31" t="s">
        <v>5158</v>
      </c>
      <c r="D2415" s="29" t="s">
        <v>1715</v>
      </c>
      <c r="E2415" s="91">
        <v>3</v>
      </c>
      <c r="F2415" s="31" t="s">
        <v>2950</v>
      </c>
      <c r="G2415" s="26" t="s">
        <v>73</v>
      </c>
      <c r="H2415" s="26" t="s">
        <v>1806</v>
      </c>
      <c r="I2415" s="26" t="s">
        <v>52</v>
      </c>
      <c r="J2415" s="91">
        <v>2</v>
      </c>
      <c r="K2415" s="91">
        <v>8</v>
      </c>
      <c r="L2415" s="91"/>
      <c r="M2415" s="53"/>
      <c r="N2415" s="91"/>
      <c r="O2415" s="91"/>
      <c r="P2415" s="36">
        <v>22</v>
      </c>
      <c r="Q2415" s="36" t="s">
        <v>5040</v>
      </c>
      <c r="R2415" s="44">
        <v>196</v>
      </c>
      <c r="S2415" s="126"/>
      <c r="T2415" s="126" cm="1">
        <f t="array" ref="T2415">_xlfn.IFS(Q2415="始業～就業（8:30～17:15）",R2415*7.75,Q2415="日の入り～日の出",R2415*12,Q2415="その他",S2415)</f>
        <v>1519</v>
      </c>
      <c r="U2415" s="35" t="s">
        <v>51</v>
      </c>
    </row>
    <row r="2416" spans="1:21" s="7" customFormat="1" ht="15" customHeight="1">
      <c r="A2416" s="91">
        <v>34</v>
      </c>
      <c r="B2416" s="31" t="s">
        <v>5157</v>
      </c>
      <c r="C2416" s="31" t="s">
        <v>5158</v>
      </c>
      <c r="D2416" s="29" t="s">
        <v>1715</v>
      </c>
      <c r="E2416" s="91">
        <v>3</v>
      </c>
      <c r="F2416" s="31" t="s">
        <v>2950</v>
      </c>
      <c r="G2416" s="26" t="s">
        <v>73</v>
      </c>
      <c r="H2416" s="26" t="s">
        <v>57</v>
      </c>
      <c r="I2416" s="26" t="s">
        <v>45</v>
      </c>
      <c r="J2416" s="91">
        <v>1</v>
      </c>
      <c r="K2416" s="91">
        <v>1</v>
      </c>
      <c r="L2416" s="91"/>
      <c r="M2416" s="53"/>
      <c r="N2416" s="91"/>
      <c r="O2416" s="91"/>
      <c r="P2416" s="36">
        <v>46</v>
      </c>
      <c r="Q2416" s="36" t="s">
        <v>5040</v>
      </c>
      <c r="R2416" s="44">
        <v>196</v>
      </c>
      <c r="S2416" s="126"/>
      <c r="T2416" s="126" cm="1">
        <f t="array" ref="T2416">_xlfn.IFS(Q2416="始業～就業（8:30～17:15）",R2416*7.75,Q2416="日の入り～日の出",R2416*12,Q2416="その他",S2416)</f>
        <v>1519</v>
      </c>
      <c r="U2416" s="35" t="s">
        <v>46</v>
      </c>
    </row>
    <row r="2417" spans="1:21" s="7" customFormat="1" ht="15" customHeight="1">
      <c r="A2417" s="91">
        <v>34</v>
      </c>
      <c r="B2417" s="31" t="s">
        <v>5157</v>
      </c>
      <c r="C2417" s="31" t="s">
        <v>5158</v>
      </c>
      <c r="D2417" s="29" t="s">
        <v>1715</v>
      </c>
      <c r="E2417" s="91">
        <v>3</v>
      </c>
      <c r="F2417" s="31" t="s">
        <v>5264</v>
      </c>
      <c r="G2417" s="26" t="s">
        <v>1850</v>
      </c>
      <c r="H2417" s="26" t="s">
        <v>1851</v>
      </c>
      <c r="I2417" s="26" t="s">
        <v>52</v>
      </c>
      <c r="J2417" s="91">
        <v>1</v>
      </c>
      <c r="K2417" s="91">
        <v>5</v>
      </c>
      <c r="L2417" s="91"/>
      <c r="M2417" s="53"/>
      <c r="N2417" s="91"/>
      <c r="O2417" s="91"/>
      <c r="P2417" s="36">
        <v>22</v>
      </c>
      <c r="Q2417" s="36" t="s">
        <v>395</v>
      </c>
      <c r="R2417" s="44"/>
      <c r="S2417" s="126">
        <v>819</v>
      </c>
      <c r="T2417" s="126" cm="1">
        <f t="array" ref="T2417">_xlfn.IFS(Q2417="始業～就業（8:30～17:15）",R2417*7.75,Q2417="日の入り～日の出",R2417*12,Q2417="その他",S2417)</f>
        <v>819</v>
      </c>
      <c r="U2417" s="35" t="s">
        <v>25</v>
      </c>
    </row>
    <row r="2418" spans="1:21" s="7" customFormat="1" ht="15" customHeight="1">
      <c r="A2418" s="91">
        <v>34</v>
      </c>
      <c r="B2418" s="31" t="s">
        <v>5157</v>
      </c>
      <c r="C2418" s="31" t="s">
        <v>5158</v>
      </c>
      <c r="D2418" s="29" t="s">
        <v>1715</v>
      </c>
      <c r="E2418" s="91">
        <v>3</v>
      </c>
      <c r="F2418" s="31" t="s">
        <v>5264</v>
      </c>
      <c r="G2418" s="26" t="s">
        <v>1852</v>
      </c>
      <c r="H2418" s="26" t="s">
        <v>1853</v>
      </c>
      <c r="I2418" s="26" t="s">
        <v>101</v>
      </c>
      <c r="J2418" s="91">
        <v>2</v>
      </c>
      <c r="K2418" s="91">
        <v>8</v>
      </c>
      <c r="L2418" s="91"/>
      <c r="M2418" s="53"/>
      <c r="N2418" s="91"/>
      <c r="O2418" s="91"/>
      <c r="P2418" s="36">
        <v>36</v>
      </c>
      <c r="Q2418" s="36" t="s">
        <v>395</v>
      </c>
      <c r="R2418" s="44"/>
      <c r="S2418" s="126">
        <v>1365</v>
      </c>
      <c r="T2418" s="126" cm="1">
        <f t="array" ref="T2418">_xlfn.IFS(Q2418="始業～就業（8:30～17:15）",R2418*7.75,Q2418="日の入り～日の出",R2418*12,Q2418="その他",S2418)</f>
        <v>1365</v>
      </c>
      <c r="U2418" s="35" t="s">
        <v>4955</v>
      </c>
    </row>
    <row r="2419" spans="1:21" s="7" customFormat="1" ht="15" customHeight="1">
      <c r="A2419" s="91">
        <v>34</v>
      </c>
      <c r="B2419" s="31" t="s">
        <v>5157</v>
      </c>
      <c r="C2419" s="31" t="s">
        <v>5158</v>
      </c>
      <c r="D2419" s="29" t="s">
        <v>1715</v>
      </c>
      <c r="E2419" s="91">
        <v>3</v>
      </c>
      <c r="F2419" s="31" t="s">
        <v>5264</v>
      </c>
      <c r="G2419" s="26" t="s">
        <v>1854</v>
      </c>
      <c r="H2419" s="26" t="s">
        <v>1853</v>
      </c>
      <c r="I2419" s="26" t="s">
        <v>101</v>
      </c>
      <c r="J2419" s="91">
        <v>2</v>
      </c>
      <c r="K2419" s="91">
        <v>8</v>
      </c>
      <c r="L2419" s="91"/>
      <c r="M2419" s="53"/>
      <c r="N2419" s="91"/>
      <c r="O2419" s="91"/>
      <c r="P2419" s="36">
        <v>36</v>
      </c>
      <c r="Q2419" s="36" t="s">
        <v>395</v>
      </c>
      <c r="R2419" s="44"/>
      <c r="S2419" s="126">
        <v>1443</v>
      </c>
      <c r="T2419" s="126" cm="1">
        <f t="array" ref="T2419">_xlfn.IFS(Q2419="始業～就業（8:30～17:15）",R2419*7.75,Q2419="日の入り～日の出",R2419*12,Q2419="その他",S2419)</f>
        <v>1443</v>
      </c>
      <c r="U2419" s="35" t="s">
        <v>4955</v>
      </c>
    </row>
    <row r="2420" spans="1:21" s="7" customFormat="1" ht="15" customHeight="1">
      <c r="A2420" s="91">
        <v>34</v>
      </c>
      <c r="B2420" s="31" t="s">
        <v>5157</v>
      </c>
      <c r="C2420" s="31" t="s">
        <v>5158</v>
      </c>
      <c r="D2420" s="29" t="s">
        <v>1715</v>
      </c>
      <c r="E2420" s="91">
        <v>3</v>
      </c>
      <c r="F2420" s="31" t="s">
        <v>5264</v>
      </c>
      <c r="G2420" s="26" t="s">
        <v>1855</v>
      </c>
      <c r="H2420" s="26" t="s">
        <v>1856</v>
      </c>
      <c r="I2420" s="26" t="s">
        <v>45</v>
      </c>
      <c r="J2420" s="91">
        <v>2</v>
      </c>
      <c r="K2420" s="91">
        <v>2</v>
      </c>
      <c r="L2420" s="91"/>
      <c r="M2420" s="53"/>
      <c r="N2420" s="91"/>
      <c r="O2420" s="91" t="s">
        <v>5019</v>
      </c>
      <c r="P2420" s="36">
        <v>46</v>
      </c>
      <c r="Q2420" s="36" t="s">
        <v>395</v>
      </c>
      <c r="R2420" s="44"/>
      <c r="S2420" s="126">
        <v>235</v>
      </c>
      <c r="T2420" s="126" cm="1">
        <f t="array" ref="T2420">_xlfn.IFS(Q2420="始業～就業（8:30～17:15）",R2420*7.75,Q2420="日の入り～日の出",R2420*12,Q2420="その他",S2420)</f>
        <v>235</v>
      </c>
      <c r="U2420" s="35" t="s">
        <v>292</v>
      </c>
    </row>
    <row r="2421" spans="1:21" s="7" customFormat="1" ht="15" customHeight="1">
      <c r="A2421" s="91">
        <v>34</v>
      </c>
      <c r="B2421" s="31" t="s">
        <v>5157</v>
      </c>
      <c r="C2421" s="31" t="s">
        <v>5158</v>
      </c>
      <c r="D2421" s="29" t="s">
        <v>1715</v>
      </c>
      <c r="E2421" s="91">
        <v>3</v>
      </c>
      <c r="F2421" s="31" t="s">
        <v>5264</v>
      </c>
      <c r="G2421" s="26" t="s">
        <v>1855</v>
      </c>
      <c r="H2421" s="26" t="s">
        <v>55</v>
      </c>
      <c r="I2421" s="26" t="s">
        <v>52</v>
      </c>
      <c r="J2421" s="91">
        <v>1</v>
      </c>
      <c r="K2421" s="91">
        <v>1</v>
      </c>
      <c r="L2421" s="91"/>
      <c r="M2421" s="53"/>
      <c r="N2421" s="91"/>
      <c r="O2421" s="91"/>
      <c r="P2421" s="36">
        <v>22</v>
      </c>
      <c r="Q2421" s="36" t="s">
        <v>395</v>
      </c>
      <c r="R2421" s="44"/>
      <c r="S2421" s="126">
        <v>1</v>
      </c>
      <c r="T2421" s="126" cm="1">
        <f t="array" ref="T2421">_xlfn.IFS(Q2421="始業～就業（8:30～17:15）",R2421*7.75,Q2421="日の入り～日の出",R2421*12,Q2421="その他",S2421)</f>
        <v>1</v>
      </c>
      <c r="U2421" s="35" t="s">
        <v>51</v>
      </c>
    </row>
    <row r="2422" spans="1:21" s="7" customFormat="1" ht="15" customHeight="1">
      <c r="A2422" s="91">
        <v>34</v>
      </c>
      <c r="B2422" s="31" t="s">
        <v>5157</v>
      </c>
      <c r="C2422" s="31" t="s">
        <v>5158</v>
      </c>
      <c r="D2422" s="29" t="s">
        <v>1715</v>
      </c>
      <c r="E2422" s="91">
        <v>3</v>
      </c>
      <c r="F2422" s="31" t="s">
        <v>5264</v>
      </c>
      <c r="G2422" s="26" t="s">
        <v>1857</v>
      </c>
      <c r="H2422" s="26" t="s">
        <v>1849</v>
      </c>
      <c r="I2422" s="26" t="s">
        <v>101</v>
      </c>
      <c r="J2422" s="91">
        <v>2</v>
      </c>
      <c r="K2422" s="91">
        <v>6</v>
      </c>
      <c r="L2422" s="91"/>
      <c r="M2422" s="53"/>
      <c r="N2422" s="91"/>
      <c r="O2422" s="91"/>
      <c r="P2422" s="36">
        <v>36</v>
      </c>
      <c r="Q2422" s="36" t="s">
        <v>395</v>
      </c>
      <c r="R2422" s="44"/>
      <c r="S2422" s="126">
        <v>1443</v>
      </c>
      <c r="T2422" s="126" cm="1">
        <f t="array" ref="T2422">_xlfn.IFS(Q2422="始業～就業（8:30～17:15）",R2422*7.75,Q2422="日の入り～日の出",R2422*12,Q2422="その他",S2422)</f>
        <v>1443</v>
      </c>
      <c r="U2422" s="35" t="s">
        <v>381</v>
      </c>
    </row>
    <row r="2423" spans="1:21" s="7" customFormat="1" ht="15" customHeight="1">
      <c r="A2423" s="91">
        <v>34</v>
      </c>
      <c r="B2423" s="31" t="s">
        <v>5157</v>
      </c>
      <c r="C2423" s="31" t="s">
        <v>5158</v>
      </c>
      <c r="D2423" s="29" t="s">
        <v>1715</v>
      </c>
      <c r="E2423" s="91">
        <v>3</v>
      </c>
      <c r="F2423" s="31" t="s">
        <v>5264</v>
      </c>
      <c r="G2423" s="26" t="s">
        <v>1858</v>
      </c>
      <c r="H2423" s="26" t="s">
        <v>1849</v>
      </c>
      <c r="I2423" s="26" t="s">
        <v>101</v>
      </c>
      <c r="J2423" s="91">
        <v>2</v>
      </c>
      <c r="K2423" s="91">
        <v>6</v>
      </c>
      <c r="L2423" s="91"/>
      <c r="M2423" s="53"/>
      <c r="N2423" s="91"/>
      <c r="O2423" s="91"/>
      <c r="P2423" s="36">
        <v>36</v>
      </c>
      <c r="Q2423" s="36" t="s">
        <v>395</v>
      </c>
      <c r="R2423" s="44"/>
      <c r="S2423" s="126">
        <v>1443</v>
      </c>
      <c r="T2423" s="126" cm="1">
        <f t="array" ref="T2423">_xlfn.IFS(Q2423="始業～就業（8:30～17:15）",R2423*7.75,Q2423="日の入り～日の出",R2423*12,Q2423="その他",S2423)</f>
        <v>1443</v>
      </c>
      <c r="U2423" s="35" t="s">
        <v>381</v>
      </c>
    </row>
    <row r="2424" spans="1:21" s="7" customFormat="1" ht="15" customHeight="1">
      <c r="A2424" s="91">
        <v>34</v>
      </c>
      <c r="B2424" s="31" t="s">
        <v>5157</v>
      </c>
      <c r="C2424" s="31" t="s">
        <v>5158</v>
      </c>
      <c r="D2424" s="29" t="s">
        <v>1715</v>
      </c>
      <c r="E2424" s="91">
        <v>3</v>
      </c>
      <c r="F2424" s="31" t="s">
        <v>5264</v>
      </c>
      <c r="G2424" s="26" t="s">
        <v>1859</v>
      </c>
      <c r="H2424" s="26" t="s">
        <v>1849</v>
      </c>
      <c r="I2424" s="26" t="s">
        <v>101</v>
      </c>
      <c r="J2424" s="91">
        <v>2</v>
      </c>
      <c r="K2424" s="91">
        <v>6</v>
      </c>
      <c r="L2424" s="91"/>
      <c r="M2424" s="53"/>
      <c r="N2424" s="91"/>
      <c r="O2424" s="91"/>
      <c r="P2424" s="36">
        <v>36</v>
      </c>
      <c r="Q2424" s="36" t="s">
        <v>395</v>
      </c>
      <c r="R2424" s="44"/>
      <c r="S2424" s="126">
        <v>1443</v>
      </c>
      <c r="T2424" s="126" cm="1">
        <f t="array" ref="T2424">_xlfn.IFS(Q2424="始業～就業（8:30～17:15）",R2424*7.75,Q2424="日の入り～日の出",R2424*12,Q2424="その他",S2424)</f>
        <v>1443</v>
      </c>
      <c r="U2424" s="35" t="s">
        <v>381</v>
      </c>
    </row>
    <row r="2425" spans="1:21" s="7" customFormat="1" ht="15" customHeight="1">
      <c r="A2425" s="91">
        <v>34</v>
      </c>
      <c r="B2425" s="31" t="s">
        <v>5157</v>
      </c>
      <c r="C2425" s="31" t="s">
        <v>5158</v>
      </c>
      <c r="D2425" s="29" t="s">
        <v>1715</v>
      </c>
      <c r="E2425" s="91">
        <v>3</v>
      </c>
      <c r="F2425" s="31" t="s">
        <v>5264</v>
      </c>
      <c r="G2425" s="26" t="s">
        <v>1859</v>
      </c>
      <c r="H2425" s="26" t="s">
        <v>1860</v>
      </c>
      <c r="I2425" s="26" t="s">
        <v>1861</v>
      </c>
      <c r="J2425" s="91">
        <v>5</v>
      </c>
      <c r="K2425" s="91">
        <v>5</v>
      </c>
      <c r="L2425" s="91"/>
      <c r="M2425" s="53"/>
      <c r="N2425" s="91"/>
      <c r="O2425" s="91"/>
      <c r="P2425" s="36">
        <v>54</v>
      </c>
      <c r="Q2425" s="36" t="s">
        <v>395</v>
      </c>
      <c r="R2425" s="44"/>
      <c r="S2425" s="126">
        <v>1326</v>
      </c>
      <c r="T2425" s="126" cm="1">
        <f t="array" ref="T2425">_xlfn.IFS(Q2425="始業～就業（8:30～17:15）",R2425*7.75,Q2425="日の入り～日の出",R2425*12,Q2425="その他",S2425)</f>
        <v>1326</v>
      </c>
      <c r="U2425" s="35" t="s">
        <v>351</v>
      </c>
    </row>
    <row r="2426" spans="1:21" s="7" customFormat="1" ht="15" customHeight="1">
      <c r="A2426" s="91">
        <v>34</v>
      </c>
      <c r="B2426" s="31" t="s">
        <v>5157</v>
      </c>
      <c r="C2426" s="31" t="s">
        <v>5158</v>
      </c>
      <c r="D2426" s="29" t="s">
        <v>1715</v>
      </c>
      <c r="E2426" s="91">
        <v>3</v>
      </c>
      <c r="F2426" s="31" t="s">
        <v>5264</v>
      </c>
      <c r="G2426" s="26" t="s">
        <v>256</v>
      </c>
      <c r="H2426" s="26" t="s">
        <v>1862</v>
      </c>
      <c r="I2426" s="26" t="s">
        <v>52</v>
      </c>
      <c r="J2426" s="91">
        <v>5</v>
      </c>
      <c r="K2426" s="91">
        <v>5</v>
      </c>
      <c r="L2426" s="91"/>
      <c r="M2426" s="53"/>
      <c r="N2426" s="91"/>
      <c r="O2426" s="91"/>
      <c r="P2426" s="36">
        <v>22</v>
      </c>
      <c r="Q2426" s="36" t="s">
        <v>395</v>
      </c>
      <c r="R2426" s="44"/>
      <c r="S2426" s="126">
        <v>1170</v>
      </c>
      <c r="T2426" s="126" cm="1">
        <f t="array" ref="T2426">_xlfn.IFS(Q2426="始業～就業（8:30～17:15）",R2426*7.75,Q2426="日の入り～日の出",R2426*12,Q2426="その他",S2426)</f>
        <v>1170</v>
      </c>
      <c r="U2426" s="35" t="s">
        <v>51</v>
      </c>
    </row>
    <row r="2427" spans="1:21" s="7" customFormat="1" ht="15" customHeight="1">
      <c r="A2427" s="91">
        <v>34</v>
      </c>
      <c r="B2427" s="31" t="s">
        <v>5157</v>
      </c>
      <c r="C2427" s="31" t="s">
        <v>5158</v>
      </c>
      <c r="D2427" s="29" t="s">
        <v>1715</v>
      </c>
      <c r="E2427" s="91">
        <v>3</v>
      </c>
      <c r="F2427" s="31" t="s">
        <v>5264</v>
      </c>
      <c r="G2427" s="26" t="s">
        <v>256</v>
      </c>
      <c r="H2427" s="26" t="s">
        <v>93</v>
      </c>
      <c r="I2427" s="26" t="s">
        <v>52</v>
      </c>
      <c r="J2427" s="91">
        <v>5</v>
      </c>
      <c r="K2427" s="91">
        <v>5</v>
      </c>
      <c r="L2427" s="91"/>
      <c r="M2427" s="53"/>
      <c r="N2427" s="91"/>
      <c r="O2427" s="91"/>
      <c r="P2427" s="36">
        <v>22</v>
      </c>
      <c r="Q2427" s="36" t="s">
        <v>395</v>
      </c>
      <c r="R2427" s="44"/>
      <c r="S2427" s="126">
        <v>1170</v>
      </c>
      <c r="T2427" s="126" cm="1">
        <f t="array" ref="T2427">_xlfn.IFS(Q2427="始業～就業（8:30～17:15）",R2427*7.75,Q2427="日の入り～日の出",R2427*12,Q2427="その他",S2427)</f>
        <v>1170</v>
      </c>
      <c r="U2427" s="35" t="s">
        <v>51</v>
      </c>
    </row>
    <row r="2428" spans="1:21" s="7" customFormat="1" ht="15" customHeight="1">
      <c r="A2428" s="91">
        <v>34</v>
      </c>
      <c r="B2428" s="31" t="s">
        <v>5157</v>
      </c>
      <c r="C2428" s="31" t="s">
        <v>5158</v>
      </c>
      <c r="D2428" s="29" t="s">
        <v>1715</v>
      </c>
      <c r="E2428" s="91">
        <v>3</v>
      </c>
      <c r="F2428" s="31" t="s">
        <v>5264</v>
      </c>
      <c r="G2428" s="26" t="s">
        <v>256</v>
      </c>
      <c r="H2428" s="26" t="s">
        <v>57</v>
      </c>
      <c r="I2428" s="26" t="s">
        <v>45</v>
      </c>
      <c r="J2428" s="91">
        <v>1</v>
      </c>
      <c r="K2428" s="91">
        <v>1</v>
      </c>
      <c r="L2428" s="91"/>
      <c r="M2428" s="53"/>
      <c r="N2428" s="91"/>
      <c r="O2428" s="91"/>
      <c r="P2428" s="36">
        <v>46</v>
      </c>
      <c r="Q2428" s="36" t="s">
        <v>395</v>
      </c>
      <c r="R2428" s="44"/>
      <c r="S2428" s="126">
        <v>1170</v>
      </c>
      <c r="T2428" s="126" cm="1">
        <f t="array" ref="T2428">_xlfn.IFS(Q2428="始業～就業（8:30～17:15）",R2428*7.75,Q2428="日の入り～日の出",R2428*12,Q2428="その他",S2428)</f>
        <v>1170</v>
      </c>
      <c r="U2428" s="35" t="s">
        <v>46</v>
      </c>
    </row>
    <row r="2429" spans="1:21" s="7" customFormat="1" ht="15" customHeight="1">
      <c r="A2429" s="91">
        <v>34</v>
      </c>
      <c r="B2429" s="31" t="s">
        <v>5157</v>
      </c>
      <c r="C2429" s="31" t="s">
        <v>5158</v>
      </c>
      <c r="D2429" s="29" t="s">
        <v>1715</v>
      </c>
      <c r="E2429" s="91">
        <v>3</v>
      </c>
      <c r="F2429" s="31" t="s">
        <v>5264</v>
      </c>
      <c r="G2429" s="26" t="s">
        <v>1863</v>
      </c>
      <c r="H2429" s="26" t="s">
        <v>1864</v>
      </c>
      <c r="I2429" s="26" t="s">
        <v>52</v>
      </c>
      <c r="J2429" s="91">
        <v>5</v>
      </c>
      <c r="K2429" s="91">
        <v>5</v>
      </c>
      <c r="L2429" s="91" t="s">
        <v>5020</v>
      </c>
      <c r="M2429" s="53">
        <v>4</v>
      </c>
      <c r="N2429" s="91"/>
      <c r="O2429" s="91"/>
      <c r="P2429" s="36">
        <v>22</v>
      </c>
      <c r="Q2429" s="36" t="s">
        <v>395</v>
      </c>
      <c r="R2429" s="44"/>
      <c r="S2429" s="126">
        <v>1170</v>
      </c>
      <c r="T2429" s="126" cm="1">
        <f t="array" ref="T2429">_xlfn.IFS(Q2429="始業～就業（8:30～17:15）",R2429*7.75,Q2429="日の入り～日の出",R2429*12,Q2429="その他",S2429)</f>
        <v>1170</v>
      </c>
      <c r="U2429" s="35" t="s">
        <v>51</v>
      </c>
    </row>
    <row r="2430" spans="1:21" s="7" customFormat="1" ht="15" customHeight="1">
      <c r="A2430" s="91">
        <v>34</v>
      </c>
      <c r="B2430" s="31" t="s">
        <v>5157</v>
      </c>
      <c r="C2430" s="31" t="s">
        <v>5158</v>
      </c>
      <c r="D2430" s="29" t="s">
        <v>1715</v>
      </c>
      <c r="E2430" s="91">
        <v>3</v>
      </c>
      <c r="F2430" s="31" t="s">
        <v>5264</v>
      </c>
      <c r="G2430" s="26" t="s">
        <v>1888</v>
      </c>
      <c r="H2430" s="26" t="s">
        <v>1853</v>
      </c>
      <c r="I2430" s="26" t="s">
        <v>101</v>
      </c>
      <c r="J2430" s="91">
        <v>2</v>
      </c>
      <c r="K2430" s="91">
        <v>8</v>
      </c>
      <c r="L2430" s="91"/>
      <c r="M2430" s="53"/>
      <c r="N2430" s="91"/>
      <c r="O2430" s="91"/>
      <c r="P2430" s="36">
        <v>36</v>
      </c>
      <c r="Q2430" s="36" t="s">
        <v>395</v>
      </c>
      <c r="R2430" s="44"/>
      <c r="S2430" s="126">
        <v>1365</v>
      </c>
      <c r="T2430" s="126" cm="1">
        <f t="array" ref="T2430">_xlfn.IFS(Q2430="始業～就業（8:30～17:15）",R2430*7.75,Q2430="日の入り～日の出",R2430*12,Q2430="その他",S2430)</f>
        <v>1365</v>
      </c>
      <c r="U2430" s="35" t="s">
        <v>4955</v>
      </c>
    </row>
    <row r="2431" spans="1:21" s="7" customFormat="1" ht="15" customHeight="1">
      <c r="A2431" s="91">
        <v>34</v>
      </c>
      <c r="B2431" s="31" t="s">
        <v>5157</v>
      </c>
      <c r="C2431" s="31" t="s">
        <v>5158</v>
      </c>
      <c r="D2431" s="29" t="s">
        <v>1715</v>
      </c>
      <c r="E2431" s="91">
        <v>3</v>
      </c>
      <c r="F2431" s="31" t="s">
        <v>5264</v>
      </c>
      <c r="G2431" s="26" t="s">
        <v>1888</v>
      </c>
      <c r="H2431" s="26" t="s">
        <v>1860</v>
      </c>
      <c r="I2431" s="26" t="s">
        <v>1861</v>
      </c>
      <c r="J2431" s="91">
        <v>1</v>
      </c>
      <c r="K2431" s="91">
        <v>1</v>
      </c>
      <c r="L2431" s="91"/>
      <c r="M2431" s="53"/>
      <c r="N2431" s="91"/>
      <c r="O2431" s="91"/>
      <c r="P2431" s="36">
        <v>54</v>
      </c>
      <c r="Q2431" s="36" t="s">
        <v>395</v>
      </c>
      <c r="R2431" s="44"/>
      <c r="S2431" s="126">
        <v>1</v>
      </c>
      <c r="T2431" s="126" cm="1">
        <f t="array" ref="T2431">_xlfn.IFS(Q2431="始業～就業（8:30～17:15）",R2431*7.75,Q2431="日の入り～日の出",R2431*12,Q2431="その他",S2431)</f>
        <v>1</v>
      </c>
      <c r="U2431" s="35" t="s">
        <v>351</v>
      </c>
    </row>
    <row r="2432" spans="1:21" s="7" customFormat="1" ht="15" customHeight="1">
      <c r="A2432" s="91">
        <v>34</v>
      </c>
      <c r="B2432" s="31" t="s">
        <v>5157</v>
      </c>
      <c r="C2432" s="31" t="s">
        <v>5158</v>
      </c>
      <c r="D2432" s="29" t="s">
        <v>1715</v>
      </c>
      <c r="E2432" s="91">
        <v>3</v>
      </c>
      <c r="F2432" s="31" t="s">
        <v>5264</v>
      </c>
      <c r="G2432" s="26" t="s">
        <v>1889</v>
      </c>
      <c r="H2432" s="26" t="s">
        <v>1849</v>
      </c>
      <c r="I2432" s="26" t="s">
        <v>101</v>
      </c>
      <c r="J2432" s="91">
        <v>2</v>
      </c>
      <c r="K2432" s="91">
        <v>6</v>
      </c>
      <c r="L2432" s="91"/>
      <c r="M2432" s="53"/>
      <c r="N2432" s="91"/>
      <c r="O2432" s="91"/>
      <c r="P2432" s="36">
        <v>36</v>
      </c>
      <c r="Q2432" s="36" t="s">
        <v>395</v>
      </c>
      <c r="R2432" s="44"/>
      <c r="S2432" s="126">
        <v>1443</v>
      </c>
      <c r="T2432" s="126" cm="1">
        <f t="array" ref="T2432">_xlfn.IFS(Q2432="始業～就業（8:30～17:15）",R2432*7.75,Q2432="日の入り～日の出",R2432*12,Q2432="その他",S2432)</f>
        <v>1443</v>
      </c>
      <c r="U2432" s="35" t="s">
        <v>381</v>
      </c>
    </row>
    <row r="2433" spans="1:21" s="7" customFormat="1" ht="15" customHeight="1">
      <c r="A2433" s="91">
        <v>34</v>
      </c>
      <c r="B2433" s="31" t="s">
        <v>5157</v>
      </c>
      <c r="C2433" s="31" t="s">
        <v>5158</v>
      </c>
      <c r="D2433" s="29" t="s">
        <v>1715</v>
      </c>
      <c r="E2433" s="91">
        <v>3</v>
      </c>
      <c r="F2433" s="31" t="s">
        <v>5264</v>
      </c>
      <c r="G2433" s="26" t="s">
        <v>1889</v>
      </c>
      <c r="H2433" s="26" t="s">
        <v>1860</v>
      </c>
      <c r="I2433" s="26" t="s">
        <v>1861</v>
      </c>
      <c r="J2433" s="91">
        <v>1</v>
      </c>
      <c r="K2433" s="91">
        <v>1</v>
      </c>
      <c r="L2433" s="91"/>
      <c r="M2433" s="53"/>
      <c r="N2433" s="91"/>
      <c r="O2433" s="91"/>
      <c r="P2433" s="36">
        <v>54</v>
      </c>
      <c r="Q2433" s="36" t="s">
        <v>395</v>
      </c>
      <c r="R2433" s="44"/>
      <c r="S2433" s="126">
        <v>1326</v>
      </c>
      <c r="T2433" s="126" cm="1">
        <f t="array" ref="T2433">_xlfn.IFS(Q2433="始業～就業（8:30～17:15）",R2433*7.75,Q2433="日の入り～日の出",R2433*12,Q2433="その他",S2433)</f>
        <v>1326</v>
      </c>
      <c r="U2433" s="35" t="s">
        <v>351</v>
      </c>
    </row>
    <row r="2434" spans="1:21" s="7" customFormat="1" ht="15" customHeight="1">
      <c r="A2434" s="91">
        <v>34</v>
      </c>
      <c r="B2434" s="31" t="s">
        <v>5157</v>
      </c>
      <c r="C2434" s="31" t="s">
        <v>5158</v>
      </c>
      <c r="D2434" s="29" t="s">
        <v>1715</v>
      </c>
      <c r="E2434" s="91">
        <v>3</v>
      </c>
      <c r="F2434" s="31" t="s">
        <v>5264</v>
      </c>
      <c r="G2434" s="26" t="s">
        <v>1890</v>
      </c>
      <c r="H2434" s="26" t="s">
        <v>1891</v>
      </c>
      <c r="I2434" s="26" t="s">
        <v>52</v>
      </c>
      <c r="J2434" s="91">
        <v>1</v>
      </c>
      <c r="K2434" s="91">
        <v>4</v>
      </c>
      <c r="L2434" s="91"/>
      <c r="M2434" s="53"/>
      <c r="N2434" s="91"/>
      <c r="O2434" s="91"/>
      <c r="P2434" s="36">
        <v>22</v>
      </c>
      <c r="Q2434" s="36" t="s">
        <v>395</v>
      </c>
      <c r="R2434" s="44"/>
      <c r="S2434" s="126">
        <v>819</v>
      </c>
      <c r="T2434" s="126" cm="1">
        <f t="array" ref="T2434">_xlfn.IFS(Q2434="始業～就業（8:30～17:15）",R2434*7.75,Q2434="日の入り～日の出",R2434*12,Q2434="その他",S2434)</f>
        <v>819</v>
      </c>
      <c r="U2434" s="35" t="s">
        <v>51</v>
      </c>
    </row>
    <row r="2435" spans="1:21" s="7" customFormat="1" ht="15" customHeight="1">
      <c r="A2435" s="91">
        <v>34</v>
      </c>
      <c r="B2435" s="31" t="s">
        <v>5157</v>
      </c>
      <c r="C2435" s="31" t="s">
        <v>5158</v>
      </c>
      <c r="D2435" s="29" t="s">
        <v>1715</v>
      </c>
      <c r="E2435" s="91">
        <v>3</v>
      </c>
      <c r="F2435" s="31" t="s">
        <v>5264</v>
      </c>
      <c r="G2435" s="26" t="s">
        <v>221</v>
      </c>
      <c r="H2435" s="26" t="s">
        <v>1856</v>
      </c>
      <c r="I2435" s="26" t="s">
        <v>45</v>
      </c>
      <c r="J2435" s="91">
        <v>2</v>
      </c>
      <c r="K2435" s="91">
        <v>2</v>
      </c>
      <c r="L2435" s="91"/>
      <c r="M2435" s="53"/>
      <c r="N2435" s="91"/>
      <c r="O2435" s="91" t="s">
        <v>5019</v>
      </c>
      <c r="P2435" s="36">
        <v>46</v>
      </c>
      <c r="Q2435" s="36" t="s">
        <v>395</v>
      </c>
      <c r="R2435" s="44"/>
      <c r="S2435" s="126">
        <v>235</v>
      </c>
      <c r="T2435" s="126" cm="1">
        <f t="array" ref="T2435">_xlfn.IFS(Q2435="始業～就業（8:30～17:15）",R2435*7.75,Q2435="日の入り～日の出",R2435*12,Q2435="その他",S2435)</f>
        <v>235</v>
      </c>
      <c r="U2435" s="35" t="s">
        <v>292</v>
      </c>
    </row>
    <row r="2436" spans="1:21" s="7" customFormat="1" ht="15" customHeight="1">
      <c r="A2436" s="91">
        <v>34</v>
      </c>
      <c r="B2436" s="31" t="s">
        <v>5157</v>
      </c>
      <c r="C2436" s="31" t="s">
        <v>5158</v>
      </c>
      <c r="D2436" s="29" t="s">
        <v>1715</v>
      </c>
      <c r="E2436" s="91">
        <v>3</v>
      </c>
      <c r="F2436" s="31" t="s">
        <v>5264</v>
      </c>
      <c r="G2436" s="26" t="s">
        <v>221</v>
      </c>
      <c r="H2436" s="26" t="s">
        <v>55</v>
      </c>
      <c r="I2436" s="26" t="s">
        <v>52</v>
      </c>
      <c r="J2436" s="91">
        <v>1</v>
      </c>
      <c r="K2436" s="91">
        <v>1</v>
      </c>
      <c r="L2436" s="91"/>
      <c r="M2436" s="53"/>
      <c r="N2436" s="91"/>
      <c r="O2436" s="91"/>
      <c r="P2436" s="36">
        <v>22</v>
      </c>
      <c r="Q2436" s="36" t="s">
        <v>395</v>
      </c>
      <c r="R2436" s="44"/>
      <c r="S2436" s="126">
        <v>1</v>
      </c>
      <c r="T2436" s="126" cm="1">
        <f t="array" ref="T2436">_xlfn.IFS(Q2436="始業～就業（8:30～17:15）",R2436*7.75,Q2436="日の入り～日の出",R2436*12,Q2436="その他",S2436)</f>
        <v>1</v>
      </c>
      <c r="U2436" s="35" t="s">
        <v>51</v>
      </c>
    </row>
    <row r="2437" spans="1:21" s="7" customFormat="1" ht="15" customHeight="1">
      <c r="A2437" s="91">
        <v>34</v>
      </c>
      <c r="B2437" s="31" t="s">
        <v>5157</v>
      </c>
      <c r="C2437" s="31" t="s">
        <v>5158</v>
      </c>
      <c r="D2437" s="29" t="s">
        <v>1715</v>
      </c>
      <c r="E2437" s="91">
        <v>3</v>
      </c>
      <c r="F2437" s="31" t="s">
        <v>5264</v>
      </c>
      <c r="G2437" s="26" t="s">
        <v>1892</v>
      </c>
      <c r="H2437" s="26" t="s">
        <v>1849</v>
      </c>
      <c r="I2437" s="26" t="s">
        <v>101</v>
      </c>
      <c r="J2437" s="91">
        <v>2</v>
      </c>
      <c r="K2437" s="91">
        <v>6</v>
      </c>
      <c r="L2437" s="91"/>
      <c r="M2437" s="53"/>
      <c r="N2437" s="91"/>
      <c r="O2437" s="91"/>
      <c r="P2437" s="36">
        <v>36</v>
      </c>
      <c r="Q2437" s="36" t="s">
        <v>395</v>
      </c>
      <c r="R2437" s="44"/>
      <c r="S2437" s="126">
        <v>1443</v>
      </c>
      <c r="T2437" s="126" cm="1">
        <f t="array" ref="T2437">_xlfn.IFS(Q2437="始業～就業（8:30～17:15）",R2437*7.75,Q2437="日の入り～日の出",R2437*12,Q2437="その他",S2437)</f>
        <v>1443</v>
      </c>
      <c r="U2437" s="35" t="s">
        <v>381</v>
      </c>
    </row>
    <row r="2438" spans="1:21" s="7" customFormat="1" ht="15" customHeight="1">
      <c r="A2438" s="91">
        <v>34</v>
      </c>
      <c r="B2438" s="31" t="s">
        <v>5157</v>
      </c>
      <c r="C2438" s="31" t="s">
        <v>5158</v>
      </c>
      <c r="D2438" s="29" t="s">
        <v>1715</v>
      </c>
      <c r="E2438" s="91">
        <v>3</v>
      </c>
      <c r="F2438" s="31" t="s">
        <v>5264</v>
      </c>
      <c r="G2438" s="26" t="s">
        <v>1892</v>
      </c>
      <c r="H2438" s="26" t="s">
        <v>1860</v>
      </c>
      <c r="I2438" s="26" t="s">
        <v>1861</v>
      </c>
      <c r="J2438" s="91">
        <v>1</v>
      </c>
      <c r="K2438" s="91">
        <v>1</v>
      </c>
      <c r="L2438" s="91"/>
      <c r="M2438" s="53"/>
      <c r="N2438" s="91"/>
      <c r="O2438" s="91"/>
      <c r="P2438" s="36">
        <v>54</v>
      </c>
      <c r="Q2438" s="36" t="s">
        <v>395</v>
      </c>
      <c r="R2438" s="44"/>
      <c r="S2438" s="126">
        <v>1326</v>
      </c>
      <c r="T2438" s="126" cm="1">
        <f t="array" ref="T2438">_xlfn.IFS(Q2438="始業～就業（8:30～17:15）",R2438*7.75,Q2438="日の入り～日の出",R2438*12,Q2438="その他",S2438)</f>
        <v>1326</v>
      </c>
      <c r="U2438" s="35" t="s">
        <v>351</v>
      </c>
    </row>
    <row r="2439" spans="1:21" s="7" customFormat="1" ht="15" customHeight="1">
      <c r="A2439" s="91">
        <v>34</v>
      </c>
      <c r="B2439" s="31" t="s">
        <v>5157</v>
      </c>
      <c r="C2439" s="31" t="s">
        <v>5158</v>
      </c>
      <c r="D2439" s="29" t="s">
        <v>1715</v>
      </c>
      <c r="E2439" s="91">
        <v>3</v>
      </c>
      <c r="F2439" s="31" t="s">
        <v>5264</v>
      </c>
      <c r="G2439" s="26" t="s">
        <v>1893</v>
      </c>
      <c r="H2439" s="26" t="s">
        <v>1849</v>
      </c>
      <c r="I2439" s="26" t="s">
        <v>101</v>
      </c>
      <c r="J2439" s="91">
        <v>2</v>
      </c>
      <c r="K2439" s="91">
        <v>6</v>
      </c>
      <c r="L2439" s="91"/>
      <c r="M2439" s="53"/>
      <c r="N2439" s="91"/>
      <c r="O2439" s="91"/>
      <c r="P2439" s="36">
        <v>36</v>
      </c>
      <c r="Q2439" s="36" t="s">
        <v>395</v>
      </c>
      <c r="R2439" s="44"/>
      <c r="S2439" s="126">
        <v>1443</v>
      </c>
      <c r="T2439" s="126" cm="1">
        <f t="array" ref="T2439">_xlfn.IFS(Q2439="始業～就業（8:30～17:15）",R2439*7.75,Q2439="日の入り～日の出",R2439*12,Q2439="その他",S2439)</f>
        <v>1443</v>
      </c>
      <c r="U2439" s="35" t="s">
        <v>381</v>
      </c>
    </row>
    <row r="2440" spans="1:21" s="7" customFormat="1" ht="15" customHeight="1">
      <c r="A2440" s="91">
        <v>34</v>
      </c>
      <c r="B2440" s="31" t="s">
        <v>5157</v>
      </c>
      <c r="C2440" s="31" t="s">
        <v>5158</v>
      </c>
      <c r="D2440" s="29" t="s">
        <v>1715</v>
      </c>
      <c r="E2440" s="91">
        <v>3</v>
      </c>
      <c r="F2440" s="31" t="s">
        <v>5264</v>
      </c>
      <c r="G2440" s="26" t="s">
        <v>1893</v>
      </c>
      <c r="H2440" s="26" t="s">
        <v>1860</v>
      </c>
      <c r="I2440" s="26" t="s">
        <v>1861</v>
      </c>
      <c r="J2440" s="91">
        <v>1</v>
      </c>
      <c r="K2440" s="91">
        <v>1</v>
      </c>
      <c r="L2440" s="91"/>
      <c r="M2440" s="53"/>
      <c r="N2440" s="91"/>
      <c r="O2440" s="91"/>
      <c r="P2440" s="36">
        <v>54</v>
      </c>
      <c r="Q2440" s="36" t="s">
        <v>395</v>
      </c>
      <c r="R2440" s="44"/>
      <c r="S2440" s="126">
        <v>1326</v>
      </c>
      <c r="T2440" s="126" cm="1">
        <f t="array" ref="T2440">_xlfn.IFS(Q2440="始業～就業（8:30～17:15）",R2440*7.75,Q2440="日の入り～日の出",R2440*12,Q2440="その他",S2440)</f>
        <v>1326</v>
      </c>
      <c r="U2440" s="35" t="s">
        <v>351</v>
      </c>
    </row>
    <row r="2441" spans="1:21" s="7" customFormat="1" ht="15" customHeight="1">
      <c r="A2441" s="91">
        <v>34</v>
      </c>
      <c r="B2441" s="31" t="s">
        <v>5157</v>
      </c>
      <c r="C2441" s="31" t="s">
        <v>5158</v>
      </c>
      <c r="D2441" s="29" t="s">
        <v>1715</v>
      </c>
      <c r="E2441" s="91">
        <v>3</v>
      </c>
      <c r="F2441" s="31" t="s">
        <v>5264</v>
      </c>
      <c r="G2441" s="26" t="s">
        <v>1894</v>
      </c>
      <c r="H2441" s="26" t="s">
        <v>1849</v>
      </c>
      <c r="I2441" s="26" t="s">
        <v>101</v>
      </c>
      <c r="J2441" s="91">
        <v>2</v>
      </c>
      <c r="K2441" s="91">
        <v>6</v>
      </c>
      <c r="L2441" s="91"/>
      <c r="M2441" s="53"/>
      <c r="N2441" s="91"/>
      <c r="O2441" s="91"/>
      <c r="P2441" s="36">
        <v>36</v>
      </c>
      <c r="Q2441" s="36" t="s">
        <v>395</v>
      </c>
      <c r="R2441" s="44"/>
      <c r="S2441" s="126">
        <v>1443</v>
      </c>
      <c r="T2441" s="126" cm="1">
        <f t="array" ref="T2441">_xlfn.IFS(Q2441="始業～就業（8:30～17:15）",R2441*7.75,Q2441="日の入り～日の出",R2441*12,Q2441="その他",S2441)</f>
        <v>1443</v>
      </c>
      <c r="U2441" s="35" t="s">
        <v>381</v>
      </c>
    </row>
    <row r="2442" spans="1:21" s="7" customFormat="1" ht="15" customHeight="1">
      <c r="A2442" s="91">
        <v>34</v>
      </c>
      <c r="B2442" s="31" t="s">
        <v>5157</v>
      </c>
      <c r="C2442" s="31" t="s">
        <v>5158</v>
      </c>
      <c r="D2442" s="29" t="s">
        <v>1715</v>
      </c>
      <c r="E2442" s="91">
        <v>3</v>
      </c>
      <c r="F2442" s="31" t="s">
        <v>5264</v>
      </c>
      <c r="G2442" s="26" t="s">
        <v>1894</v>
      </c>
      <c r="H2442" s="26" t="s">
        <v>1860</v>
      </c>
      <c r="I2442" s="26" t="s">
        <v>1861</v>
      </c>
      <c r="J2442" s="91">
        <v>1</v>
      </c>
      <c r="K2442" s="91">
        <v>1</v>
      </c>
      <c r="L2442" s="91"/>
      <c r="M2442" s="53"/>
      <c r="N2442" s="91"/>
      <c r="O2442" s="91"/>
      <c r="P2442" s="36">
        <v>54</v>
      </c>
      <c r="Q2442" s="36" t="s">
        <v>395</v>
      </c>
      <c r="R2442" s="44"/>
      <c r="S2442" s="126">
        <v>1326</v>
      </c>
      <c r="T2442" s="126" cm="1">
        <f t="array" ref="T2442">_xlfn.IFS(Q2442="始業～就業（8:30～17:15）",R2442*7.75,Q2442="日の入り～日の出",R2442*12,Q2442="その他",S2442)</f>
        <v>1326</v>
      </c>
      <c r="U2442" s="35" t="s">
        <v>351</v>
      </c>
    </row>
    <row r="2443" spans="1:21" s="7" customFormat="1" ht="15" customHeight="1">
      <c r="A2443" s="91">
        <v>34</v>
      </c>
      <c r="B2443" s="31" t="s">
        <v>5157</v>
      </c>
      <c r="C2443" s="31" t="s">
        <v>5158</v>
      </c>
      <c r="D2443" s="29" t="s">
        <v>1715</v>
      </c>
      <c r="E2443" s="91">
        <v>3</v>
      </c>
      <c r="F2443" s="31" t="s">
        <v>5264</v>
      </c>
      <c r="G2443" s="26" t="s">
        <v>105</v>
      </c>
      <c r="H2443" s="26" t="s">
        <v>57</v>
      </c>
      <c r="I2443" s="26" t="s">
        <v>52</v>
      </c>
      <c r="J2443" s="91">
        <v>1</v>
      </c>
      <c r="K2443" s="91">
        <v>1</v>
      </c>
      <c r="L2443" s="91"/>
      <c r="M2443" s="53"/>
      <c r="N2443" s="91"/>
      <c r="O2443" s="91"/>
      <c r="P2443" s="36">
        <v>22</v>
      </c>
      <c r="Q2443" s="36" t="s">
        <v>395</v>
      </c>
      <c r="R2443" s="44"/>
      <c r="S2443" s="126">
        <v>1170</v>
      </c>
      <c r="T2443" s="126" cm="1">
        <f t="array" ref="T2443">_xlfn.IFS(Q2443="始業～就業（8:30～17:15）",R2443*7.75,Q2443="日の入り～日の出",R2443*12,Q2443="その他",S2443)</f>
        <v>1170</v>
      </c>
      <c r="U2443" s="35" t="s">
        <v>51</v>
      </c>
    </row>
    <row r="2444" spans="1:21" s="7" customFormat="1" ht="15" customHeight="1">
      <c r="A2444" s="91">
        <v>34</v>
      </c>
      <c r="B2444" s="31" t="s">
        <v>5157</v>
      </c>
      <c r="C2444" s="31" t="s">
        <v>5158</v>
      </c>
      <c r="D2444" s="29" t="s">
        <v>1715</v>
      </c>
      <c r="E2444" s="91">
        <v>3</v>
      </c>
      <c r="F2444" s="31" t="s">
        <v>5264</v>
      </c>
      <c r="G2444" s="26" t="s">
        <v>105</v>
      </c>
      <c r="H2444" s="26" t="s">
        <v>93</v>
      </c>
      <c r="I2444" s="26" t="s">
        <v>52</v>
      </c>
      <c r="J2444" s="91">
        <v>4</v>
      </c>
      <c r="K2444" s="91">
        <v>4</v>
      </c>
      <c r="L2444" s="91"/>
      <c r="M2444" s="53"/>
      <c r="N2444" s="91"/>
      <c r="O2444" s="91"/>
      <c r="P2444" s="36">
        <v>22</v>
      </c>
      <c r="Q2444" s="36" t="s">
        <v>395</v>
      </c>
      <c r="R2444" s="44"/>
      <c r="S2444" s="126">
        <v>1170</v>
      </c>
      <c r="T2444" s="126" cm="1">
        <f t="array" ref="T2444">_xlfn.IFS(Q2444="始業～就業（8:30～17:15）",R2444*7.75,Q2444="日の入り～日の出",R2444*12,Q2444="その他",S2444)</f>
        <v>1170</v>
      </c>
      <c r="U2444" s="35" t="s">
        <v>51</v>
      </c>
    </row>
    <row r="2445" spans="1:21" s="7" customFormat="1" ht="15" customHeight="1">
      <c r="A2445" s="91">
        <v>34</v>
      </c>
      <c r="B2445" s="31" t="s">
        <v>5157</v>
      </c>
      <c r="C2445" s="31" t="s">
        <v>5158</v>
      </c>
      <c r="D2445" s="29" t="s">
        <v>1715</v>
      </c>
      <c r="E2445" s="91">
        <v>3</v>
      </c>
      <c r="F2445" s="31" t="s">
        <v>5264</v>
      </c>
      <c r="G2445" s="26" t="s">
        <v>105</v>
      </c>
      <c r="H2445" s="26" t="s">
        <v>1862</v>
      </c>
      <c r="I2445" s="26" t="s">
        <v>52</v>
      </c>
      <c r="J2445" s="91">
        <v>5</v>
      </c>
      <c r="K2445" s="91">
        <v>5</v>
      </c>
      <c r="L2445" s="91"/>
      <c r="M2445" s="53"/>
      <c r="N2445" s="91"/>
      <c r="O2445" s="91"/>
      <c r="P2445" s="36">
        <v>22</v>
      </c>
      <c r="Q2445" s="36" t="s">
        <v>395</v>
      </c>
      <c r="R2445" s="44"/>
      <c r="S2445" s="126">
        <v>1170</v>
      </c>
      <c r="T2445" s="126" cm="1">
        <f t="array" ref="T2445">_xlfn.IFS(Q2445="始業～就業（8:30～17:15）",R2445*7.75,Q2445="日の入り～日の出",R2445*12,Q2445="その他",S2445)</f>
        <v>1170</v>
      </c>
      <c r="U2445" s="35" t="s">
        <v>51</v>
      </c>
    </row>
    <row r="2446" spans="1:21" s="7" customFormat="1" ht="15" customHeight="1">
      <c r="A2446" s="91">
        <v>34</v>
      </c>
      <c r="B2446" s="31" t="s">
        <v>5157</v>
      </c>
      <c r="C2446" s="31" t="s">
        <v>5158</v>
      </c>
      <c r="D2446" s="29" t="s">
        <v>1715</v>
      </c>
      <c r="E2446" s="91">
        <v>3</v>
      </c>
      <c r="F2446" s="31" t="s">
        <v>5264</v>
      </c>
      <c r="G2446" s="26" t="s">
        <v>105</v>
      </c>
      <c r="H2446" s="26" t="s">
        <v>57</v>
      </c>
      <c r="I2446" s="26" t="s">
        <v>45</v>
      </c>
      <c r="J2446" s="91">
        <v>1</v>
      </c>
      <c r="K2446" s="91">
        <v>1</v>
      </c>
      <c r="L2446" s="91"/>
      <c r="M2446" s="53"/>
      <c r="N2446" s="91"/>
      <c r="O2446" s="91"/>
      <c r="P2446" s="36">
        <v>46</v>
      </c>
      <c r="Q2446" s="36" t="s">
        <v>395</v>
      </c>
      <c r="R2446" s="44"/>
      <c r="S2446" s="126">
        <v>1170</v>
      </c>
      <c r="T2446" s="126" cm="1">
        <f t="array" ref="T2446">_xlfn.IFS(Q2446="始業～就業（8:30～17:15）",R2446*7.75,Q2446="日の入り～日の出",R2446*12,Q2446="その他",S2446)</f>
        <v>1170</v>
      </c>
      <c r="U2446" s="35" t="s">
        <v>46</v>
      </c>
    </row>
    <row r="2447" spans="1:21" s="7" customFormat="1" ht="15" customHeight="1">
      <c r="A2447" s="91">
        <v>34</v>
      </c>
      <c r="B2447" s="31" t="s">
        <v>5157</v>
      </c>
      <c r="C2447" s="31" t="s">
        <v>5158</v>
      </c>
      <c r="D2447" s="29" t="s">
        <v>1715</v>
      </c>
      <c r="E2447" s="91">
        <v>3</v>
      </c>
      <c r="F2447" s="31" t="s">
        <v>5264</v>
      </c>
      <c r="G2447" s="26" t="s">
        <v>1895</v>
      </c>
      <c r="H2447" s="26" t="s">
        <v>1896</v>
      </c>
      <c r="I2447" s="26" t="s">
        <v>52</v>
      </c>
      <c r="J2447" s="91">
        <v>2</v>
      </c>
      <c r="K2447" s="91">
        <v>2</v>
      </c>
      <c r="L2447" s="91"/>
      <c r="M2447" s="53"/>
      <c r="N2447" s="91"/>
      <c r="O2447" s="91" t="s">
        <v>5019</v>
      </c>
      <c r="P2447" s="36">
        <v>22</v>
      </c>
      <c r="Q2447" s="36" t="s">
        <v>5041</v>
      </c>
      <c r="R2447" s="44">
        <v>365</v>
      </c>
      <c r="S2447" s="126"/>
      <c r="T2447" s="126" cm="1">
        <f t="array" ref="T2447">_xlfn.IFS(Q2447="始業～就業（8:30～17:15）",R2447*7.75,Q2447="日の入り～日の出",R2447*12,Q2447="その他",S2447)</f>
        <v>4380</v>
      </c>
      <c r="U2447" s="35" t="s">
        <v>131</v>
      </c>
    </row>
    <row r="2448" spans="1:21" s="7" customFormat="1" ht="15" customHeight="1">
      <c r="A2448" s="91">
        <v>35</v>
      </c>
      <c r="B2448" s="31" t="s">
        <v>5157</v>
      </c>
      <c r="C2448" s="31" t="s">
        <v>5158</v>
      </c>
      <c r="D2448" s="29" t="s">
        <v>1937</v>
      </c>
      <c r="E2448" s="91">
        <v>1</v>
      </c>
      <c r="F2448" s="31" t="s">
        <v>2950</v>
      </c>
      <c r="G2448" s="26" t="s">
        <v>1971</v>
      </c>
      <c r="H2448" s="26" t="s">
        <v>1939</v>
      </c>
      <c r="I2448" s="26" t="s">
        <v>16</v>
      </c>
      <c r="J2448" s="91">
        <v>12</v>
      </c>
      <c r="K2448" s="91">
        <v>24</v>
      </c>
      <c r="L2448" s="91"/>
      <c r="M2448" s="53"/>
      <c r="N2448" s="91"/>
      <c r="O2448" s="91"/>
      <c r="P2448" s="36">
        <v>35</v>
      </c>
      <c r="Q2448" s="36" t="s">
        <v>5040</v>
      </c>
      <c r="R2448" s="44">
        <v>240</v>
      </c>
      <c r="S2448" s="126"/>
      <c r="T2448" s="126" cm="1">
        <f t="array" ref="T2448">_xlfn.IFS(Q2448="始業～就業（8:30～17:15）",R2448*7.75,Q2448="日の入り～日の出",R2448*12,Q2448="その他",S2448)</f>
        <v>1860</v>
      </c>
      <c r="U2448" s="35" t="s">
        <v>4948</v>
      </c>
    </row>
    <row r="2449" spans="1:21" s="7" customFormat="1" ht="15" customHeight="1">
      <c r="A2449" s="91">
        <v>35</v>
      </c>
      <c r="B2449" s="31" t="s">
        <v>5157</v>
      </c>
      <c r="C2449" s="31" t="s">
        <v>5158</v>
      </c>
      <c r="D2449" s="29" t="s">
        <v>1937</v>
      </c>
      <c r="E2449" s="91">
        <v>1</v>
      </c>
      <c r="F2449" s="31" t="s">
        <v>2950</v>
      </c>
      <c r="G2449" s="26" t="s">
        <v>1971</v>
      </c>
      <c r="H2449" s="26" t="s">
        <v>1948</v>
      </c>
      <c r="I2449" s="26" t="s">
        <v>16</v>
      </c>
      <c r="J2449" s="91">
        <v>2</v>
      </c>
      <c r="K2449" s="91">
        <v>2</v>
      </c>
      <c r="L2449" s="91"/>
      <c r="M2449" s="53"/>
      <c r="N2449" s="91"/>
      <c r="O2449" s="91"/>
      <c r="P2449" s="36">
        <v>35</v>
      </c>
      <c r="Q2449" s="36" t="s">
        <v>5040</v>
      </c>
      <c r="R2449" s="44">
        <v>240</v>
      </c>
      <c r="S2449" s="126"/>
      <c r="T2449" s="126" cm="1">
        <f t="array" ref="T2449">_xlfn.IFS(Q2449="始業～就業（8:30～17:15）",R2449*7.75,Q2449="日の入り～日の出",R2449*12,Q2449="その他",S2449)</f>
        <v>1860</v>
      </c>
      <c r="U2449" s="35" t="s">
        <v>252</v>
      </c>
    </row>
    <row r="2450" spans="1:21" s="7" customFormat="1" ht="15" customHeight="1">
      <c r="A2450" s="91">
        <v>35</v>
      </c>
      <c r="B2450" s="31" t="s">
        <v>5157</v>
      </c>
      <c r="C2450" s="31" t="s">
        <v>5158</v>
      </c>
      <c r="D2450" s="29" t="s">
        <v>1937</v>
      </c>
      <c r="E2450" s="91">
        <v>1</v>
      </c>
      <c r="F2450" s="31" t="s">
        <v>2950</v>
      </c>
      <c r="G2450" s="26" t="s">
        <v>1972</v>
      </c>
      <c r="H2450" s="26" t="s">
        <v>1939</v>
      </c>
      <c r="I2450" s="26" t="s">
        <v>16</v>
      </c>
      <c r="J2450" s="91">
        <v>8</v>
      </c>
      <c r="K2450" s="91">
        <v>16</v>
      </c>
      <c r="L2450" s="91"/>
      <c r="M2450" s="53"/>
      <c r="N2450" s="91"/>
      <c r="O2450" s="91"/>
      <c r="P2450" s="36">
        <v>35</v>
      </c>
      <c r="Q2450" s="36" t="s">
        <v>5040</v>
      </c>
      <c r="R2450" s="44">
        <v>240</v>
      </c>
      <c r="S2450" s="126"/>
      <c r="T2450" s="126" cm="1">
        <f t="array" ref="T2450">_xlfn.IFS(Q2450="始業～就業（8:30～17:15）",R2450*7.75,Q2450="日の入り～日の出",R2450*12,Q2450="その他",S2450)</f>
        <v>1860</v>
      </c>
      <c r="U2450" s="35" t="s">
        <v>4948</v>
      </c>
    </row>
    <row r="2451" spans="1:21" s="7" customFormat="1" ht="15" customHeight="1">
      <c r="A2451" s="91">
        <v>35</v>
      </c>
      <c r="B2451" s="31" t="s">
        <v>5157</v>
      </c>
      <c r="C2451" s="31" t="s">
        <v>5158</v>
      </c>
      <c r="D2451" s="29" t="s">
        <v>1937</v>
      </c>
      <c r="E2451" s="91">
        <v>1</v>
      </c>
      <c r="F2451" s="31" t="s">
        <v>2950</v>
      </c>
      <c r="G2451" s="26" t="s">
        <v>1972</v>
      </c>
      <c r="H2451" s="26" t="s">
        <v>1948</v>
      </c>
      <c r="I2451" s="26" t="s">
        <v>16</v>
      </c>
      <c r="J2451" s="91">
        <v>2</v>
      </c>
      <c r="K2451" s="91">
        <v>2</v>
      </c>
      <c r="L2451" s="91"/>
      <c r="M2451" s="53"/>
      <c r="N2451" s="91"/>
      <c r="O2451" s="91"/>
      <c r="P2451" s="36">
        <v>35</v>
      </c>
      <c r="Q2451" s="36" t="s">
        <v>5040</v>
      </c>
      <c r="R2451" s="44">
        <v>240</v>
      </c>
      <c r="S2451" s="126"/>
      <c r="T2451" s="126" cm="1">
        <f t="array" ref="T2451">_xlfn.IFS(Q2451="始業～就業（8:30～17:15）",R2451*7.75,Q2451="日の入り～日の出",R2451*12,Q2451="その他",S2451)</f>
        <v>1860</v>
      </c>
      <c r="U2451" s="35" t="s">
        <v>252</v>
      </c>
    </row>
    <row r="2452" spans="1:21" s="7" customFormat="1" ht="15" customHeight="1">
      <c r="A2452" s="91">
        <v>35</v>
      </c>
      <c r="B2452" s="31" t="s">
        <v>5157</v>
      </c>
      <c r="C2452" s="31" t="s">
        <v>5158</v>
      </c>
      <c r="D2452" s="29" t="s">
        <v>1937</v>
      </c>
      <c r="E2452" s="91">
        <v>1</v>
      </c>
      <c r="F2452" s="31" t="s">
        <v>2950</v>
      </c>
      <c r="G2452" s="26" t="s">
        <v>1973</v>
      </c>
      <c r="H2452" s="26" t="s">
        <v>1974</v>
      </c>
      <c r="I2452" s="26" t="s">
        <v>16</v>
      </c>
      <c r="J2452" s="91">
        <v>3</v>
      </c>
      <c r="K2452" s="91">
        <v>3</v>
      </c>
      <c r="L2452" s="91"/>
      <c r="M2452" s="53"/>
      <c r="N2452" s="91"/>
      <c r="O2452" s="91"/>
      <c r="P2452" s="36">
        <v>35</v>
      </c>
      <c r="Q2452" s="36" t="s">
        <v>5040</v>
      </c>
      <c r="R2452" s="44">
        <v>240</v>
      </c>
      <c r="S2452" s="126"/>
      <c r="T2452" s="126" cm="1">
        <f t="array" ref="T2452">_xlfn.IFS(Q2452="始業～就業（8:30～17:15）",R2452*7.75,Q2452="日の入り～日の出",R2452*12,Q2452="その他",S2452)</f>
        <v>1860</v>
      </c>
      <c r="U2452" s="35" t="s">
        <v>4948</v>
      </c>
    </row>
    <row r="2453" spans="1:21" s="7" customFormat="1" ht="15" customHeight="1">
      <c r="A2453" s="91">
        <v>35</v>
      </c>
      <c r="B2453" s="31" t="s">
        <v>5157</v>
      </c>
      <c r="C2453" s="31" t="s">
        <v>5158</v>
      </c>
      <c r="D2453" s="29" t="s">
        <v>1937</v>
      </c>
      <c r="E2453" s="91">
        <v>1</v>
      </c>
      <c r="F2453" s="31" t="s">
        <v>2950</v>
      </c>
      <c r="G2453" s="26" t="s">
        <v>1973</v>
      </c>
      <c r="H2453" s="26" t="s">
        <v>10</v>
      </c>
      <c r="I2453" s="26" t="s">
        <v>45</v>
      </c>
      <c r="J2453" s="91">
        <v>1</v>
      </c>
      <c r="K2453" s="91">
        <v>1</v>
      </c>
      <c r="L2453" s="91"/>
      <c r="M2453" s="53"/>
      <c r="N2453" s="91"/>
      <c r="O2453" s="91"/>
      <c r="P2453" s="36">
        <v>46</v>
      </c>
      <c r="Q2453" s="36" t="s">
        <v>5040</v>
      </c>
      <c r="R2453" s="44">
        <v>240</v>
      </c>
      <c r="S2453" s="126"/>
      <c r="T2453" s="126" cm="1">
        <f t="array" ref="T2453">_xlfn.IFS(Q2453="始業～就業（8:30～17:15）",R2453*7.75,Q2453="日の入り～日の出",R2453*12,Q2453="その他",S2453)</f>
        <v>1860</v>
      </c>
      <c r="U2453" s="35" t="s">
        <v>4953</v>
      </c>
    </row>
    <row r="2454" spans="1:21" s="7" customFormat="1" ht="15" customHeight="1">
      <c r="A2454" s="91">
        <v>35</v>
      </c>
      <c r="B2454" s="31" t="s">
        <v>5157</v>
      </c>
      <c r="C2454" s="31" t="s">
        <v>5158</v>
      </c>
      <c r="D2454" s="29" t="s">
        <v>1937</v>
      </c>
      <c r="E2454" s="91">
        <v>1</v>
      </c>
      <c r="F2454" s="31" t="s">
        <v>2950</v>
      </c>
      <c r="G2454" s="26" t="s">
        <v>1975</v>
      </c>
      <c r="H2454" s="26" t="s">
        <v>1939</v>
      </c>
      <c r="I2454" s="26" t="s">
        <v>16</v>
      </c>
      <c r="J2454" s="91">
        <v>8</v>
      </c>
      <c r="K2454" s="91">
        <v>16</v>
      </c>
      <c r="L2454" s="91"/>
      <c r="M2454" s="53"/>
      <c r="N2454" s="91"/>
      <c r="O2454" s="91"/>
      <c r="P2454" s="36">
        <v>35</v>
      </c>
      <c r="Q2454" s="36" t="s">
        <v>5040</v>
      </c>
      <c r="R2454" s="44">
        <v>240</v>
      </c>
      <c r="S2454" s="126"/>
      <c r="T2454" s="126" cm="1">
        <f t="array" ref="T2454">_xlfn.IFS(Q2454="始業～就業（8:30～17:15）",R2454*7.75,Q2454="日の入り～日の出",R2454*12,Q2454="その他",S2454)</f>
        <v>1860</v>
      </c>
      <c r="U2454" s="35" t="s">
        <v>4948</v>
      </c>
    </row>
    <row r="2455" spans="1:21" s="7" customFormat="1" ht="15" customHeight="1">
      <c r="A2455" s="91">
        <v>35</v>
      </c>
      <c r="B2455" s="31" t="s">
        <v>5157</v>
      </c>
      <c r="C2455" s="31" t="s">
        <v>5158</v>
      </c>
      <c r="D2455" s="29" t="s">
        <v>1937</v>
      </c>
      <c r="E2455" s="91">
        <v>1</v>
      </c>
      <c r="F2455" s="31" t="s">
        <v>2950</v>
      </c>
      <c r="G2455" s="26" t="s">
        <v>1975</v>
      </c>
      <c r="H2455" s="26" t="s">
        <v>1948</v>
      </c>
      <c r="I2455" s="26" t="s">
        <v>16</v>
      </c>
      <c r="J2455" s="91">
        <v>2</v>
      </c>
      <c r="K2455" s="91">
        <v>2</v>
      </c>
      <c r="L2455" s="91"/>
      <c r="M2455" s="53"/>
      <c r="N2455" s="91"/>
      <c r="O2455" s="91"/>
      <c r="P2455" s="36">
        <v>35</v>
      </c>
      <c r="Q2455" s="36" t="s">
        <v>5040</v>
      </c>
      <c r="R2455" s="44">
        <v>240</v>
      </c>
      <c r="S2455" s="126"/>
      <c r="T2455" s="126" cm="1">
        <f t="array" ref="T2455">_xlfn.IFS(Q2455="始業～就業（8:30～17:15）",R2455*7.75,Q2455="日の入り～日の出",R2455*12,Q2455="その他",S2455)</f>
        <v>1860</v>
      </c>
      <c r="U2455" s="35" t="s">
        <v>252</v>
      </c>
    </row>
    <row r="2456" spans="1:21" s="7" customFormat="1" ht="15" customHeight="1">
      <c r="A2456" s="91">
        <v>35</v>
      </c>
      <c r="B2456" s="31" t="s">
        <v>5157</v>
      </c>
      <c r="C2456" s="31" t="s">
        <v>5158</v>
      </c>
      <c r="D2456" s="29" t="s">
        <v>1937</v>
      </c>
      <c r="E2456" s="91">
        <v>1</v>
      </c>
      <c r="F2456" s="31" t="s">
        <v>2950</v>
      </c>
      <c r="G2456" s="26" t="s">
        <v>1976</v>
      </c>
      <c r="H2456" s="26" t="s">
        <v>1939</v>
      </c>
      <c r="I2456" s="26" t="s">
        <v>16</v>
      </c>
      <c r="J2456" s="91">
        <v>8</v>
      </c>
      <c r="K2456" s="91">
        <v>16</v>
      </c>
      <c r="L2456" s="91"/>
      <c r="M2456" s="53"/>
      <c r="N2456" s="91"/>
      <c r="O2456" s="91"/>
      <c r="P2456" s="36">
        <v>35</v>
      </c>
      <c r="Q2456" s="36" t="s">
        <v>5040</v>
      </c>
      <c r="R2456" s="44">
        <v>240</v>
      </c>
      <c r="S2456" s="126"/>
      <c r="T2456" s="126" cm="1">
        <f t="array" ref="T2456">_xlfn.IFS(Q2456="始業～就業（8:30～17:15）",R2456*7.75,Q2456="日の入り～日の出",R2456*12,Q2456="その他",S2456)</f>
        <v>1860</v>
      </c>
      <c r="U2456" s="35" t="s">
        <v>4948</v>
      </c>
    </row>
    <row r="2457" spans="1:21" s="7" customFormat="1" ht="15" customHeight="1">
      <c r="A2457" s="91">
        <v>35</v>
      </c>
      <c r="B2457" s="31" t="s">
        <v>5157</v>
      </c>
      <c r="C2457" s="31" t="s">
        <v>5158</v>
      </c>
      <c r="D2457" s="29" t="s">
        <v>1937</v>
      </c>
      <c r="E2457" s="91">
        <v>1</v>
      </c>
      <c r="F2457" s="31" t="s">
        <v>2950</v>
      </c>
      <c r="G2457" s="26" t="s">
        <v>1976</v>
      </c>
      <c r="H2457" s="26" t="s">
        <v>1948</v>
      </c>
      <c r="I2457" s="26" t="s">
        <v>16</v>
      </c>
      <c r="J2457" s="91">
        <v>2</v>
      </c>
      <c r="K2457" s="91">
        <v>2</v>
      </c>
      <c r="L2457" s="91"/>
      <c r="M2457" s="53"/>
      <c r="N2457" s="91"/>
      <c r="O2457" s="91"/>
      <c r="P2457" s="36">
        <v>35</v>
      </c>
      <c r="Q2457" s="36" t="s">
        <v>5040</v>
      </c>
      <c r="R2457" s="44">
        <v>240</v>
      </c>
      <c r="S2457" s="126"/>
      <c r="T2457" s="126" cm="1">
        <f t="array" ref="T2457">_xlfn.IFS(Q2457="始業～就業（8:30～17:15）",R2457*7.75,Q2457="日の入り～日の出",R2457*12,Q2457="その他",S2457)</f>
        <v>1860</v>
      </c>
      <c r="U2457" s="35" t="s">
        <v>252</v>
      </c>
    </row>
    <row r="2458" spans="1:21" s="7" customFormat="1" ht="15" customHeight="1">
      <c r="A2458" s="91">
        <v>35</v>
      </c>
      <c r="B2458" s="31" t="s">
        <v>5157</v>
      </c>
      <c r="C2458" s="31" t="s">
        <v>5158</v>
      </c>
      <c r="D2458" s="29" t="s">
        <v>1937</v>
      </c>
      <c r="E2458" s="91">
        <v>1</v>
      </c>
      <c r="F2458" s="31" t="s">
        <v>2950</v>
      </c>
      <c r="G2458" s="26" t="s">
        <v>1977</v>
      </c>
      <c r="H2458" s="26" t="s">
        <v>1939</v>
      </c>
      <c r="I2458" s="26" t="s">
        <v>16</v>
      </c>
      <c r="J2458" s="91">
        <v>8</v>
      </c>
      <c r="K2458" s="91">
        <v>16</v>
      </c>
      <c r="L2458" s="91"/>
      <c r="M2458" s="53"/>
      <c r="N2458" s="91"/>
      <c r="O2458" s="91"/>
      <c r="P2458" s="36">
        <v>35</v>
      </c>
      <c r="Q2458" s="36" t="s">
        <v>5040</v>
      </c>
      <c r="R2458" s="44">
        <v>240</v>
      </c>
      <c r="S2458" s="126"/>
      <c r="T2458" s="126" cm="1">
        <f t="array" ref="T2458">_xlfn.IFS(Q2458="始業～就業（8:30～17:15）",R2458*7.75,Q2458="日の入り～日の出",R2458*12,Q2458="その他",S2458)</f>
        <v>1860</v>
      </c>
      <c r="U2458" s="35" t="s">
        <v>4948</v>
      </c>
    </row>
    <row r="2459" spans="1:21" s="7" customFormat="1" ht="15" customHeight="1">
      <c r="A2459" s="91">
        <v>35</v>
      </c>
      <c r="B2459" s="31" t="s">
        <v>5157</v>
      </c>
      <c r="C2459" s="31" t="s">
        <v>5158</v>
      </c>
      <c r="D2459" s="29" t="s">
        <v>1937</v>
      </c>
      <c r="E2459" s="91">
        <v>1</v>
      </c>
      <c r="F2459" s="31" t="s">
        <v>2950</v>
      </c>
      <c r="G2459" s="26" t="s">
        <v>1977</v>
      </c>
      <c r="H2459" s="26" t="s">
        <v>1948</v>
      </c>
      <c r="I2459" s="26" t="s">
        <v>16</v>
      </c>
      <c r="J2459" s="91">
        <v>2</v>
      </c>
      <c r="K2459" s="91">
        <v>2</v>
      </c>
      <c r="L2459" s="91"/>
      <c r="M2459" s="53"/>
      <c r="N2459" s="91"/>
      <c r="O2459" s="91"/>
      <c r="P2459" s="36">
        <v>35</v>
      </c>
      <c r="Q2459" s="36" t="s">
        <v>5040</v>
      </c>
      <c r="R2459" s="44">
        <v>240</v>
      </c>
      <c r="S2459" s="126"/>
      <c r="T2459" s="126" cm="1">
        <f t="array" ref="T2459">_xlfn.IFS(Q2459="始業～就業（8:30～17:15）",R2459*7.75,Q2459="日の入り～日の出",R2459*12,Q2459="その他",S2459)</f>
        <v>1860</v>
      </c>
      <c r="U2459" s="35" t="s">
        <v>252</v>
      </c>
    </row>
    <row r="2460" spans="1:21" s="7" customFormat="1" ht="15" customHeight="1">
      <c r="A2460" s="91">
        <v>35</v>
      </c>
      <c r="B2460" s="31" t="s">
        <v>5157</v>
      </c>
      <c r="C2460" s="31" t="s">
        <v>5158</v>
      </c>
      <c r="D2460" s="29" t="s">
        <v>1937</v>
      </c>
      <c r="E2460" s="91">
        <v>1</v>
      </c>
      <c r="F2460" s="31" t="s">
        <v>2950</v>
      </c>
      <c r="G2460" s="26" t="s">
        <v>1978</v>
      </c>
      <c r="H2460" s="26" t="s">
        <v>1831</v>
      </c>
      <c r="I2460" s="26" t="s">
        <v>16</v>
      </c>
      <c r="J2460" s="91">
        <v>3</v>
      </c>
      <c r="K2460" s="91">
        <v>3</v>
      </c>
      <c r="L2460" s="91"/>
      <c r="M2460" s="53"/>
      <c r="N2460" s="91"/>
      <c r="O2460" s="91"/>
      <c r="P2460" s="36">
        <v>35</v>
      </c>
      <c r="Q2460" s="36" t="s">
        <v>5040</v>
      </c>
      <c r="R2460" s="44">
        <v>240</v>
      </c>
      <c r="S2460" s="126"/>
      <c r="T2460" s="126" cm="1">
        <f t="array" ref="T2460">_xlfn.IFS(Q2460="始業～就業（8:30～17:15）",R2460*7.75,Q2460="日の入り～日の出",R2460*12,Q2460="その他",S2460)</f>
        <v>1860</v>
      </c>
      <c r="U2460" s="35" t="s">
        <v>4948</v>
      </c>
    </row>
    <row r="2461" spans="1:21" s="7" customFormat="1" ht="15" customHeight="1">
      <c r="A2461" s="91">
        <v>35</v>
      </c>
      <c r="B2461" s="31" t="s">
        <v>5157</v>
      </c>
      <c r="C2461" s="31" t="s">
        <v>5158</v>
      </c>
      <c r="D2461" s="29" t="s">
        <v>1937</v>
      </c>
      <c r="E2461" s="91">
        <v>1</v>
      </c>
      <c r="F2461" s="31" t="s">
        <v>2950</v>
      </c>
      <c r="G2461" s="26" t="s">
        <v>1978</v>
      </c>
      <c r="H2461" s="26" t="s">
        <v>10</v>
      </c>
      <c r="I2461" s="26" t="s">
        <v>45</v>
      </c>
      <c r="J2461" s="91">
        <v>1</v>
      </c>
      <c r="K2461" s="91">
        <v>1</v>
      </c>
      <c r="L2461" s="91"/>
      <c r="M2461" s="53"/>
      <c r="N2461" s="91"/>
      <c r="O2461" s="91"/>
      <c r="P2461" s="36">
        <v>46</v>
      </c>
      <c r="Q2461" s="36" t="s">
        <v>5040</v>
      </c>
      <c r="R2461" s="44">
        <v>240</v>
      </c>
      <c r="S2461" s="126"/>
      <c r="T2461" s="126" cm="1">
        <f t="array" ref="T2461">_xlfn.IFS(Q2461="始業～就業（8:30～17:15）",R2461*7.75,Q2461="日の入り～日の出",R2461*12,Q2461="その他",S2461)</f>
        <v>1860</v>
      </c>
      <c r="U2461" s="35" t="s">
        <v>4953</v>
      </c>
    </row>
    <row r="2462" spans="1:21" s="7" customFormat="1" ht="15" customHeight="1">
      <c r="A2462" s="91">
        <v>35</v>
      </c>
      <c r="B2462" s="31" t="s">
        <v>5157</v>
      </c>
      <c r="C2462" s="31" t="s">
        <v>5158</v>
      </c>
      <c r="D2462" s="29" t="s">
        <v>1937</v>
      </c>
      <c r="E2462" s="91">
        <v>1</v>
      </c>
      <c r="F2462" s="31" t="s">
        <v>2950</v>
      </c>
      <c r="G2462" s="26" t="s">
        <v>1978</v>
      </c>
      <c r="H2462" s="26" t="s">
        <v>10</v>
      </c>
      <c r="I2462" s="26" t="s">
        <v>52</v>
      </c>
      <c r="J2462" s="91">
        <v>1</v>
      </c>
      <c r="K2462" s="91">
        <v>1</v>
      </c>
      <c r="L2462" s="91"/>
      <c r="M2462" s="53"/>
      <c r="N2462" s="91"/>
      <c r="O2462" s="91"/>
      <c r="P2462" s="36">
        <v>22</v>
      </c>
      <c r="Q2462" s="36" t="s">
        <v>5040</v>
      </c>
      <c r="R2462" s="44">
        <v>240</v>
      </c>
      <c r="S2462" s="126"/>
      <c r="T2462" s="126" cm="1">
        <f t="array" ref="T2462">_xlfn.IFS(Q2462="始業～就業（8:30～17:15）",R2462*7.75,Q2462="日の入り～日の出",R2462*12,Q2462="その他",S2462)</f>
        <v>1860</v>
      </c>
      <c r="U2462" s="35" t="s">
        <v>161</v>
      </c>
    </row>
    <row r="2463" spans="1:21" s="7" customFormat="1" ht="15" customHeight="1">
      <c r="A2463" s="91">
        <v>35</v>
      </c>
      <c r="B2463" s="31" t="s">
        <v>5157</v>
      </c>
      <c r="C2463" s="31" t="s">
        <v>5158</v>
      </c>
      <c r="D2463" s="29" t="s">
        <v>1937</v>
      </c>
      <c r="E2463" s="91">
        <v>1</v>
      </c>
      <c r="F2463" s="31" t="s">
        <v>2950</v>
      </c>
      <c r="G2463" s="26" t="s">
        <v>1978</v>
      </c>
      <c r="H2463" s="26" t="s">
        <v>275</v>
      </c>
      <c r="I2463" s="26" t="s">
        <v>98</v>
      </c>
      <c r="J2463" s="91">
        <v>1</v>
      </c>
      <c r="K2463" s="91">
        <v>1</v>
      </c>
      <c r="L2463" s="91"/>
      <c r="M2463" s="53"/>
      <c r="N2463" s="91"/>
      <c r="O2463" s="91"/>
      <c r="P2463" s="36">
        <v>18</v>
      </c>
      <c r="Q2463" s="36" t="s">
        <v>5040</v>
      </c>
      <c r="R2463" s="44">
        <v>240</v>
      </c>
      <c r="S2463" s="126"/>
      <c r="T2463" s="126" cm="1">
        <f t="array" ref="T2463">_xlfn.IFS(Q2463="始業～就業（8:30～17:15）",R2463*7.75,Q2463="日の入り～日の出",R2463*12,Q2463="その他",S2463)</f>
        <v>1860</v>
      </c>
      <c r="U2463" s="35" t="s">
        <v>309</v>
      </c>
    </row>
    <row r="2464" spans="1:21" s="7" customFormat="1" ht="15" customHeight="1">
      <c r="A2464" s="91">
        <v>35</v>
      </c>
      <c r="B2464" s="31" t="s">
        <v>5157</v>
      </c>
      <c r="C2464" s="31" t="s">
        <v>5158</v>
      </c>
      <c r="D2464" s="29" t="s">
        <v>1937</v>
      </c>
      <c r="E2464" s="91">
        <v>1</v>
      </c>
      <c r="F2464" s="31" t="s">
        <v>2950</v>
      </c>
      <c r="G2464" s="26" t="s">
        <v>1979</v>
      </c>
      <c r="H2464" s="26" t="s">
        <v>1802</v>
      </c>
      <c r="I2464" s="26" t="s">
        <v>16</v>
      </c>
      <c r="J2464" s="91">
        <v>6</v>
      </c>
      <c r="K2464" s="91">
        <v>12</v>
      </c>
      <c r="L2464" s="91"/>
      <c r="M2464" s="53"/>
      <c r="N2464" s="91"/>
      <c r="O2464" s="91"/>
      <c r="P2464" s="36">
        <v>35</v>
      </c>
      <c r="Q2464" s="36" t="s">
        <v>5040</v>
      </c>
      <c r="R2464" s="44">
        <v>240</v>
      </c>
      <c r="S2464" s="126"/>
      <c r="T2464" s="126" cm="1">
        <f t="array" ref="T2464">_xlfn.IFS(Q2464="始業～就業（8:30～17:15）",R2464*7.75,Q2464="日の入り～日の出",R2464*12,Q2464="その他",S2464)</f>
        <v>1860</v>
      </c>
      <c r="U2464" s="35" t="s">
        <v>4948</v>
      </c>
    </row>
    <row r="2465" spans="1:21" s="7" customFormat="1" ht="15" customHeight="1">
      <c r="A2465" s="91">
        <v>35</v>
      </c>
      <c r="B2465" s="31" t="s">
        <v>5157</v>
      </c>
      <c r="C2465" s="31" t="s">
        <v>5158</v>
      </c>
      <c r="D2465" s="29" t="s">
        <v>1937</v>
      </c>
      <c r="E2465" s="91">
        <v>1</v>
      </c>
      <c r="F2465" s="31" t="s">
        <v>2950</v>
      </c>
      <c r="G2465" s="26" t="s">
        <v>1979</v>
      </c>
      <c r="H2465" s="26" t="s">
        <v>1980</v>
      </c>
      <c r="I2465" s="26" t="s">
        <v>16</v>
      </c>
      <c r="J2465" s="91">
        <v>4</v>
      </c>
      <c r="K2465" s="91">
        <v>8</v>
      </c>
      <c r="L2465" s="91"/>
      <c r="M2465" s="53"/>
      <c r="N2465" s="91"/>
      <c r="O2465" s="91"/>
      <c r="P2465" s="36">
        <v>35</v>
      </c>
      <c r="Q2465" s="36" t="s">
        <v>5040</v>
      </c>
      <c r="R2465" s="44">
        <v>240</v>
      </c>
      <c r="S2465" s="126"/>
      <c r="T2465" s="126" cm="1">
        <f t="array" ref="T2465">_xlfn.IFS(Q2465="始業～就業（8:30～17:15）",R2465*7.75,Q2465="日の入り～日の出",R2465*12,Q2465="その他",S2465)</f>
        <v>1860</v>
      </c>
      <c r="U2465" s="35" t="s">
        <v>4948</v>
      </c>
    </row>
    <row r="2466" spans="1:21" s="7" customFormat="1" ht="15" customHeight="1">
      <c r="A2466" s="91">
        <v>35</v>
      </c>
      <c r="B2466" s="31" t="s">
        <v>5157</v>
      </c>
      <c r="C2466" s="31" t="s">
        <v>5158</v>
      </c>
      <c r="D2466" s="29" t="s">
        <v>1937</v>
      </c>
      <c r="E2466" s="91">
        <v>1</v>
      </c>
      <c r="F2466" s="31" t="s">
        <v>2950</v>
      </c>
      <c r="G2466" s="26" t="s">
        <v>1979</v>
      </c>
      <c r="H2466" s="26" t="s">
        <v>1948</v>
      </c>
      <c r="I2466" s="26" t="s">
        <v>16</v>
      </c>
      <c r="J2466" s="91">
        <v>2</v>
      </c>
      <c r="K2466" s="91">
        <v>2</v>
      </c>
      <c r="L2466" s="91"/>
      <c r="M2466" s="53"/>
      <c r="N2466" s="91"/>
      <c r="O2466" s="91"/>
      <c r="P2466" s="36">
        <v>35</v>
      </c>
      <c r="Q2466" s="36" t="s">
        <v>5040</v>
      </c>
      <c r="R2466" s="44">
        <v>240</v>
      </c>
      <c r="S2466" s="126"/>
      <c r="T2466" s="126" cm="1">
        <f t="array" ref="T2466">_xlfn.IFS(Q2466="始業～就業（8:30～17:15）",R2466*7.75,Q2466="日の入り～日の出",R2466*12,Q2466="その他",S2466)</f>
        <v>1860</v>
      </c>
      <c r="U2466" s="35" t="s">
        <v>252</v>
      </c>
    </row>
    <row r="2467" spans="1:21" s="7" customFormat="1" ht="15" customHeight="1">
      <c r="A2467" s="91">
        <v>35</v>
      </c>
      <c r="B2467" s="31" t="s">
        <v>5157</v>
      </c>
      <c r="C2467" s="31" t="s">
        <v>5158</v>
      </c>
      <c r="D2467" s="29" t="s">
        <v>1937</v>
      </c>
      <c r="E2467" s="91">
        <v>1</v>
      </c>
      <c r="F2467" s="31" t="s">
        <v>2950</v>
      </c>
      <c r="G2467" s="26" t="s">
        <v>1981</v>
      </c>
      <c r="H2467" s="26" t="s">
        <v>1802</v>
      </c>
      <c r="I2467" s="26" t="s">
        <v>16</v>
      </c>
      <c r="J2467" s="91">
        <v>4</v>
      </c>
      <c r="K2467" s="91">
        <v>8</v>
      </c>
      <c r="L2467" s="91"/>
      <c r="M2467" s="53"/>
      <c r="N2467" s="91"/>
      <c r="O2467" s="91"/>
      <c r="P2467" s="36">
        <v>35</v>
      </c>
      <c r="Q2467" s="36" t="s">
        <v>5040</v>
      </c>
      <c r="R2467" s="44">
        <v>240</v>
      </c>
      <c r="S2467" s="126"/>
      <c r="T2467" s="126" cm="1">
        <f t="array" ref="T2467">_xlfn.IFS(Q2467="始業～就業（8:30～17:15）",R2467*7.75,Q2467="日の入り～日の出",R2467*12,Q2467="その他",S2467)</f>
        <v>1860</v>
      </c>
      <c r="U2467" s="35" t="s">
        <v>4948</v>
      </c>
    </row>
    <row r="2468" spans="1:21" s="7" customFormat="1" ht="15" customHeight="1">
      <c r="A2468" s="91">
        <v>35</v>
      </c>
      <c r="B2468" s="31" t="s">
        <v>5157</v>
      </c>
      <c r="C2468" s="31" t="s">
        <v>5158</v>
      </c>
      <c r="D2468" s="29" t="s">
        <v>1937</v>
      </c>
      <c r="E2468" s="91">
        <v>1</v>
      </c>
      <c r="F2468" s="31" t="s">
        <v>2950</v>
      </c>
      <c r="G2468" s="26" t="s">
        <v>1981</v>
      </c>
      <c r="H2468" s="26" t="s">
        <v>1980</v>
      </c>
      <c r="I2468" s="26" t="s">
        <v>16</v>
      </c>
      <c r="J2468" s="91">
        <v>4</v>
      </c>
      <c r="K2468" s="91">
        <v>8</v>
      </c>
      <c r="L2468" s="91"/>
      <c r="M2468" s="53"/>
      <c r="N2468" s="91"/>
      <c r="O2468" s="91"/>
      <c r="P2468" s="36">
        <v>35</v>
      </c>
      <c r="Q2468" s="36" t="s">
        <v>5040</v>
      </c>
      <c r="R2468" s="44">
        <v>240</v>
      </c>
      <c r="S2468" s="126"/>
      <c r="T2468" s="126" cm="1">
        <f t="array" ref="T2468">_xlfn.IFS(Q2468="始業～就業（8:30～17:15）",R2468*7.75,Q2468="日の入り～日の出",R2468*12,Q2468="その他",S2468)</f>
        <v>1860</v>
      </c>
      <c r="U2468" s="35" t="s">
        <v>4948</v>
      </c>
    </row>
    <row r="2469" spans="1:21" s="7" customFormat="1" ht="15" customHeight="1">
      <c r="A2469" s="91">
        <v>35</v>
      </c>
      <c r="B2469" s="31" t="s">
        <v>5157</v>
      </c>
      <c r="C2469" s="31" t="s">
        <v>5158</v>
      </c>
      <c r="D2469" s="29" t="s">
        <v>1937</v>
      </c>
      <c r="E2469" s="91">
        <v>1</v>
      </c>
      <c r="F2469" s="31" t="s">
        <v>2950</v>
      </c>
      <c r="G2469" s="26" t="s">
        <v>1981</v>
      </c>
      <c r="H2469" s="26" t="s">
        <v>1948</v>
      </c>
      <c r="I2469" s="26" t="s">
        <v>16</v>
      </c>
      <c r="J2469" s="91">
        <v>2</v>
      </c>
      <c r="K2469" s="91">
        <v>2</v>
      </c>
      <c r="L2469" s="91"/>
      <c r="M2469" s="53"/>
      <c r="N2469" s="91"/>
      <c r="O2469" s="91"/>
      <c r="P2469" s="36">
        <v>35</v>
      </c>
      <c r="Q2469" s="36" t="s">
        <v>5040</v>
      </c>
      <c r="R2469" s="44">
        <v>240</v>
      </c>
      <c r="S2469" s="126"/>
      <c r="T2469" s="126" cm="1">
        <f t="array" ref="T2469">_xlfn.IFS(Q2469="始業～就業（8:30～17:15）",R2469*7.75,Q2469="日の入り～日の出",R2469*12,Q2469="その他",S2469)</f>
        <v>1860</v>
      </c>
      <c r="U2469" s="35" t="s">
        <v>252</v>
      </c>
    </row>
    <row r="2470" spans="1:21" s="7" customFormat="1" ht="15" customHeight="1">
      <c r="A2470" s="91">
        <v>35</v>
      </c>
      <c r="B2470" s="31" t="s">
        <v>5157</v>
      </c>
      <c r="C2470" s="31" t="s">
        <v>5158</v>
      </c>
      <c r="D2470" s="29" t="s">
        <v>1937</v>
      </c>
      <c r="E2470" s="91">
        <v>1</v>
      </c>
      <c r="F2470" s="31" t="s">
        <v>2950</v>
      </c>
      <c r="G2470" s="26" t="s">
        <v>1982</v>
      </c>
      <c r="H2470" s="26" t="s">
        <v>1939</v>
      </c>
      <c r="I2470" s="26" t="s">
        <v>16</v>
      </c>
      <c r="J2470" s="91">
        <v>6</v>
      </c>
      <c r="K2470" s="91">
        <v>12</v>
      </c>
      <c r="L2470" s="91"/>
      <c r="M2470" s="53"/>
      <c r="N2470" s="91"/>
      <c r="O2470" s="91"/>
      <c r="P2470" s="36">
        <v>35</v>
      </c>
      <c r="Q2470" s="36" t="s">
        <v>5040</v>
      </c>
      <c r="R2470" s="44">
        <v>240</v>
      </c>
      <c r="S2470" s="126"/>
      <c r="T2470" s="126" cm="1">
        <f t="array" ref="T2470">_xlfn.IFS(Q2470="始業～就業（8:30～17:15）",R2470*7.75,Q2470="日の入り～日の出",R2470*12,Q2470="その他",S2470)</f>
        <v>1860</v>
      </c>
      <c r="U2470" s="35" t="s">
        <v>4948</v>
      </c>
    </row>
    <row r="2471" spans="1:21" s="7" customFormat="1" ht="15" customHeight="1">
      <c r="A2471" s="91">
        <v>35</v>
      </c>
      <c r="B2471" s="31" t="s">
        <v>5157</v>
      </c>
      <c r="C2471" s="31" t="s">
        <v>5158</v>
      </c>
      <c r="D2471" s="29" t="s">
        <v>1937</v>
      </c>
      <c r="E2471" s="91">
        <v>1</v>
      </c>
      <c r="F2471" s="31" t="s">
        <v>2950</v>
      </c>
      <c r="G2471" s="26" t="s">
        <v>1983</v>
      </c>
      <c r="H2471" s="26" t="s">
        <v>1939</v>
      </c>
      <c r="I2471" s="26" t="s">
        <v>16</v>
      </c>
      <c r="J2471" s="91">
        <v>6</v>
      </c>
      <c r="K2471" s="91">
        <v>12</v>
      </c>
      <c r="L2471" s="91"/>
      <c r="M2471" s="53"/>
      <c r="N2471" s="91"/>
      <c r="O2471" s="91"/>
      <c r="P2471" s="36">
        <v>35</v>
      </c>
      <c r="Q2471" s="36" t="s">
        <v>5040</v>
      </c>
      <c r="R2471" s="44">
        <v>240</v>
      </c>
      <c r="S2471" s="126"/>
      <c r="T2471" s="126" cm="1">
        <f t="array" ref="T2471">_xlfn.IFS(Q2471="始業～就業（8:30～17:15）",R2471*7.75,Q2471="日の入り～日の出",R2471*12,Q2471="その他",S2471)</f>
        <v>1860</v>
      </c>
      <c r="U2471" s="35" t="s">
        <v>4948</v>
      </c>
    </row>
    <row r="2472" spans="1:21" s="7" customFormat="1" ht="15" customHeight="1">
      <c r="A2472" s="91">
        <v>35</v>
      </c>
      <c r="B2472" s="31" t="s">
        <v>5157</v>
      </c>
      <c r="C2472" s="31" t="s">
        <v>5158</v>
      </c>
      <c r="D2472" s="29" t="s">
        <v>1937</v>
      </c>
      <c r="E2472" s="91">
        <v>1</v>
      </c>
      <c r="F2472" s="31" t="s">
        <v>2950</v>
      </c>
      <c r="G2472" s="26" t="s">
        <v>1984</v>
      </c>
      <c r="H2472" s="26" t="s">
        <v>1985</v>
      </c>
      <c r="I2472" s="26" t="s">
        <v>16</v>
      </c>
      <c r="J2472" s="91">
        <v>18</v>
      </c>
      <c r="K2472" s="91">
        <v>36</v>
      </c>
      <c r="L2472" s="91"/>
      <c r="M2472" s="53"/>
      <c r="N2472" s="91"/>
      <c r="O2472" s="91" t="s">
        <v>5019</v>
      </c>
      <c r="P2472" s="36">
        <v>35</v>
      </c>
      <c r="Q2472" s="36" t="s">
        <v>5040</v>
      </c>
      <c r="R2472" s="44">
        <v>240</v>
      </c>
      <c r="S2472" s="126"/>
      <c r="T2472" s="126" cm="1">
        <f t="array" ref="T2472">_xlfn.IFS(Q2472="始業～就業（8:30～17:15）",R2472*7.75,Q2472="日の入り～日の出",R2472*12,Q2472="その他",S2472)</f>
        <v>1860</v>
      </c>
      <c r="U2472" s="35" t="s">
        <v>368</v>
      </c>
    </row>
    <row r="2473" spans="1:21" s="7" customFormat="1" ht="15" customHeight="1">
      <c r="A2473" s="91">
        <v>35</v>
      </c>
      <c r="B2473" s="31" t="s">
        <v>5157</v>
      </c>
      <c r="C2473" s="31" t="s">
        <v>5158</v>
      </c>
      <c r="D2473" s="29" t="s">
        <v>1937</v>
      </c>
      <c r="E2473" s="91">
        <v>1</v>
      </c>
      <c r="F2473" s="31" t="s">
        <v>2950</v>
      </c>
      <c r="G2473" s="26" t="s">
        <v>1984</v>
      </c>
      <c r="H2473" s="26" t="s">
        <v>1948</v>
      </c>
      <c r="I2473" s="26" t="s">
        <v>16</v>
      </c>
      <c r="J2473" s="91">
        <v>2</v>
      </c>
      <c r="K2473" s="91">
        <v>2</v>
      </c>
      <c r="L2473" s="91"/>
      <c r="M2473" s="53"/>
      <c r="N2473" s="91"/>
      <c r="O2473" s="91"/>
      <c r="P2473" s="36">
        <v>35</v>
      </c>
      <c r="Q2473" s="36" t="s">
        <v>5040</v>
      </c>
      <c r="R2473" s="44">
        <v>240</v>
      </c>
      <c r="S2473" s="126"/>
      <c r="T2473" s="126" cm="1">
        <f t="array" ref="T2473">_xlfn.IFS(Q2473="始業～就業（8:30～17:15）",R2473*7.75,Q2473="日の入り～日の出",R2473*12,Q2473="その他",S2473)</f>
        <v>1860</v>
      </c>
      <c r="U2473" s="35" t="s">
        <v>252</v>
      </c>
    </row>
    <row r="2474" spans="1:21" s="7" customFormat="1" ht="15" customHeight="1">
      <c r="A2474" s="91">
        <v>35</v>
      </c>
      <c r="B2474" s="31" t="s">
        <v>5157</v>
      </c>
      <c r="C2474" s="31" t="s">
        <v>5158</v>
      </c>
      <c r="D2474" s="29" t="s">
        <v>1937</v>
      </c>
      <c r="E2474" s="91">
        <v>1</v>
      </c>
      <c r="F2474" s="31" t="s">
        <v>2950</v>
      </c>
      <c r="G2474" s="26" t="s">
        <v>238</v>
      </c>
      <c r="H2474" s="26" t="s">
        <v>1758</v>
      </c>
      <c r="I2474" s="26" t="s">
        <v>16</v>
      </c>
      <c r="J2474" s="91">
        <v>11</v>
      </c>
      <c r="K2474" s="91">
        <v>11</v>
      </c>
      <c r="L2474" s="91"/>
      <c r="M2474" s="53"/>
      <c r="N2474" s="91"/>
      <c r="O2474" s="91"/>
      <c r="P2474" s="36">
        <v>35</v>
      </c>
      <c r="Q2474" s="36" t="s">
        <v>5040</v>
      </c>
      <c r="R2474" s="44">
        <v>240</v>
      </c>
      <c r="S2474" s="126"/>
      <c r="T2474" s="126" cm="1">
        <f t="array" ref="T2474">_xlfn.IFS(Q2474="始業～就業（8:30～17:15）",R2474*7.75,Q2474="日の入り～日の出",R2474*12,Q2474="その他",S2474)</f>
        <v>1860</v>
      </c>
      <c r="U2474" s="35" t="s">
        <v>4948</v>
      </c>
    </row>
    <row r="2475" spans="1:21" s="7" customFormat="1" ht="15" customHeight="1">
      <c r="A2475" s="91">
        <v>35</v>
      </c>
      <c r="B2475" s="31" t="s">
        <v>5157</v>
      </c>
      <c r="C2475" s="31" t="s">
        <v>5158</v>
      </c>
      <c r="D2475" s="29" t="s">
        <v>1937</v>
      </c>
      <c r="E2475" s="91">
        <v>1</v>
      </c>
      <c r="F2475" s="31" t="s">
        <v>2950</v>
      </c>
      <c r="G2475" s="26" t="s">
        <v>1986</v>
      </c>
      <c r="H2475" s="26" t="s">
        <v>1758</v>
      </c>
      <c r="I2475" s="26" t="s">
        <v>16</v>
      </c>
      <c r="J2475" s="91">
        <v>8</v>
      </c>
      <c r="K2475" s="91">
        <v>8</v>
      </c>
      <c r="L2475" s="91"/>
      <c r="M2475" s="53"/>
      <c r="N2475" s="91"/>
      <c r="O2475" s="91"/>
      <c r="P2475" s="36">
        <v>35</v>
      </c>
      <c r="Q2475" s="36" t="s">
        <v>5040</v>
      </c>
      <c r="R2475" s="44">
        <v>240</v>
      </c>
      <c r="S2475" s="126"/>
      <c r="T2475" s="126" cm="1">
        <f t="array" ref="T2475">_xlfn.IFS(Q2475="始業～就業（8:30～17:15）",R2475*7.75,Q2475="日の入り～日の出",R2475*12,Q2475="その他",S2475)</f>
        <v>1860</v>
      </c>
      <c r="U2475" s="35" t="s">
        <v>4948</v>
      </c>
    </row>
    <row r="2476" spans="1:21" s="7" customFormat="1" ht="15" customHeight="1">
      <c r="A2476" s="91">
        <v>35</v>
      </c>
      <c r="B2476" s="31" t="s">
        <v>5157</v>
      </c>
      <c r="C2476" s="31" t="s">
        <v>5158</v>
      </c>
      <c r="D2476" s="29" t="s">
        <v>1937</v>
      </c>
      <c r="E2476" s="91">
        <v>1</v>
      </c>
      <c r="F2476" s="31" t="s">
        <v>2950</v>
      </c>
      <c r="G2476" s="26" t="s">
        <v>1991</v>
      </c>
      <c r="H2476" s="26" t="s">
        <v>1896</v>
      </c>
      <c r="I2476" s="26" t="s">
        <v>45</v>
      </c>
      <c r="J2476" s="91">
        <v>1</v>
      </c>
      <c r="K2476" s="91">
        <v>1</v>
      </c>
      <c r="L2476" s="91"/>
      <c r="M2476" s="53"/>
      <c r="N2476" s="91"/>
      <c r="O2476" s="91" t="s">
        <v>5019</v>
      </c>
      <c r="P2476" s="36">
        <v>46</v>
      </c>
      <c r="Q2476" s="36" t="s">
        <v>5040</v>
      </c>
      <c r="R2476" s="44">
        <v>240</v>
      </c>
      <c r="S2476" s="126"/>
      <c r="T2476" s="126" cm="1">
        <f t="array" ref="T2476">_xlfn.IFS(Q2476="始業～就業（8:30～17:15）",R2476*7.75,Q2476="日の入り～日の出",R2476*12,Q2476="その他",S2476)</f>
        <v>1860</v>
      </c>
      <c r="U2476" s="35" t="s">
        <v>4960</v>
      </c>
    </row>
    <row r="2477" spans="1:21" s="7" customFormat="1" ht="15" customHeight="1">
      <c r="A2477" s="91">
        <v>35</v>
      </c>
      <c r="B2477" s="31" t="s">
        <v>5157</v>
      </c>
      <c r="C2477" s="31" t="s">
        <v>5158</v>
      </c>
      <c r="D2477" s="29" t="s">
        <v>1937</v>
      </c>
      <c r="E2477" s="91">
        <v>1</v>
      </c>
      <c r="F2477" s="31" t="s">
        <v>2950</v>
      </c>
      <c r="G2477" s="26" t="s">
        <v>1992</v>
      </c>
      <c r="H2477" s="26" t="s">
        <v>1993</v>
      </c>
      <c r="I2477" s="26" t="s">
        <v>16</v>
      </c>
      <c r="J2477" s="91">
        <v>30</v>
      </c>
      <c r="K2477" s="91">
        <v>60</v>
      </c>
      <c r="L2477" s="91"/>
      <c r="M2477" s="53"/>
      <c r="N2477" s="91"/>
      <c r="O2477" s="91"/>
      <c r="P2477" s="36">
        <v>35</v>
      </c>
      <c r="Q2477" s="36" t="s">
        <v>5040</v>
      </c>
      <c r="R2477" s="44">
        <v>240</v>
      </c>
      <c r="S2477" s="126"/>
      <c r="T2477" s="126" cm="1">
        <f t="array" ref="T2477">_xlfn.IFS(Q2477="始業～就業（8:30～17:15）",R2477*7.75,Q2477="日の入り～日の出",R2477*12,Q2477="その他",S2477)</f>
        <v>1860</v>
      </c>
      <c r="U2477" s="35" t="s">
        <v>4948</v>
      </c>
    </row>
    <row r="2478" spans="1:21" s="7" customFormat="1" ht="15" customHeight="1">
      <c r="A2478" s="91">
        <v>35</v>
      </c>
      <c r="B2478" s="31" t="s">
        <v>5157</v>
      </c>
      <c r="C2478" s="31" t="s">
        <v>5158</v>
      </c>
      <c r="D2478" s="29" t="s">
        <v>1937</v>
      </c>
      <c r="E2478" s="91">
        <v>1</v>
      </c>
      <c r="F2478" s="31" t="s">
        <v>2950</v>
      </c>
      <c r="G2478" s="26" t="s">
        <v>1992</v>
      </c>
      <c r="H2478" s="26" t="s">
        <v>1939</v>
      </c>
      <c r="I2478" s="26" t="s">
        <v>16</v>
      </c>
      <c r="J2478" s="91">
        <v>2</v>
      </c>
      <c r="K2478" s="91">
        <v>4</v>
      </c>
      <c r="L2478" s="91"/>
      <c r="M2478" s="53"/>
      <c r="N2478" s="91"/>
      <c r="O2478" s="91"/>
      <c r="P2478" s="36">
        <v>35</v>
      </c>
      <c r="Q2478" s="36" t="s">
        <v>5040</v>
      </c>
      <c r="R2478" s="44">
        <v>240</v>
      </c>
      <c r="S2478" s="126"/>
      <c r="T2478" s="126" cm="1">
        <f t="array" ref="T2478">_xlfn.IFS(Q2478="始業～就業（8:30～17:15）",R2478*7.75,Q2478="日の入り～日の出",R2478*12,Q2478="その他",S2478)</f>
        <v>1860</v>
      </c>
      <c r="U2478" s="35" t="s">
        <v>4948</v>
      </c>
    </row>
    <row r="2479" spans="1:21" s="7" customFormat="1" ht="15" customHeight="1">
      <c r="A2479" s="91">
        <v>35</v>
      </c>
      <c r="B2479" s="31" t="s">
        <v>5157</v>
      </c>
      <c r="C2479" s="31" t="s">
        <v>5158</v>
      </c>
      <c r="D2479" s="29" t="s">
        <v>1937</v>
      </c>
      <c r="E2479" s="91">
        <v>1</v>
      </c>
      <c r="F2479" s="31" t="s">
        <v>2950</v>
      </c>
      <c r="G2479" s="26" t="s">
        <v>1994</v>
      </c>
      <c r="H2479" s="26" t="s">
        <v>1758</v>
      </c>
      <c r="I2479" s="26" t="s">
        <v>16</v>
      </c>
      <c r="J2479" s="91">
        <v>8</v>
      </c>
      <c r="K2479" s="91">
        <v>8</v>
      </c>
      <c r="L2479" s="91"/>
      <c r="M2479" s="53"/>
      <c r="N2479" s="91"/>
      <c r="O2479" s="91"/>
      <c r="P2479" s="36">
        <v>35</v>
      </c>
      <c r="Q2479" s="36" t="s">
        <v>5040</v>
      </c>
      <c r="R2479" s="44">
        <v>240</v>
      </c>
      <c r="S2479" s="126"/>
      <c r="T2479" s="126" cm="1">
        <f t="array" ref="T2479">_xlfn.IFS(Q2479="始業～就業（8:30～17:15）",R2479*7.75,Q2479="日の入り～日の出",R2479*12,Q2479="その他",S2479)</f>
        <v>1860</v>
      </c>
      <c r="U2479" s="35" t="s">
        <v>4948</v>
      </c>
    </row>
    <row r="2480" spans="1:21" s="7" customFormat="1" ht="15" customHeight="1">
      <c r="A2480" s="91">
        <v>35</v>
      </c>
      <c r="B2480" s="31" t="s">
        <v>5157</v>
      </c>
      <c r="C2480" s="31" t="s">
        <v>5158</v>
      </c>
      <c r="D2480" s="29" t="s">
        <v>1937</v>
      </c>
      <c r="E2480" s="91">
        <v>1</v>
      </c>
      <c r="F2480" s="31" t="s">
        <v>2950</v>
      </c>
      <c r="G2480" s="26" t="s">
        <v>1995</v>
      </c>
      <c r="H2480" s="26" t="s">
        <v>77</v>
      </c>
      <c r="I2480" s="26" t="s">
        <v>8</v>
      </c>
      <c r="J2480" s="91">
        <v>47</v>
      </c>
      <c r="K2480" s="91">
        <v>47</v>
      </c>
      <c r="L2480" s="91" t="s">
        <v>5020</v>
      </c>
      <c r="M2480" s="53">
        <v>12.6</v>
      </c>
      <c r="N2480" s="91"/>
      <c r="O2480" s="91"/>
      <c r="P2480" s="36">
        <v>415</v>
      </c>
      <c r="Q2480" s="36" t="s">
        <v>5040</v>
      </c>
      <c r="R2480" s="44">
        <v>240</v>
      </c>
      <c r="S2480" s="126"/>
      <c r="T2480" s="126" cm="1">
        <f t="array" ref="T2480">_xlfn.IFS(Q2480="始業～就業（8:30～17:15）",R2480*7.75,Q2480="日の入り～日の出",R2480*12,Q2480="その他",S2480)</f>
        <v>1860</v>
      </c>
      <c r="U2480" s="35" t="s">
        <v>338</v>
      </c>
    </row>
    <row r="2481" spans="1:21" s="7" customFormat="1" ht="15" customHeight="1">
      <c r="A2481" s="91">
        <v>35</v>
      </c>
      <c r="B2481" s="31" t="s">
        <v>5157</v>
      </c>
      <c r="C2481" s="31" t="s">
        <v>5158</v>
      </c>
      <c r="D2481" s="29" t="s">
        <v>1937</v>
      </c>
      <c r="E2481" s="91">
        <v>1</v>
      </c>
      <c r="F2481" s="31" t="s">
        <v>2950</v>
      </c>
      <c r="G2481" s="26" t="s">
        <v>1996</v>
      </c>
      <c r="H2481" s="26" t="s">
        <v>1997</v>
      </c>
      <c r="I2481" s="26" t="s">
        <v>16</v>
      </c>
      <c r="J2481" s="91">
        <v>4</v>
      </c>
      <c r="K2481" s="91">
        <v>4</v>
      </c>
      <c r="L2481" s="91"/>
      <c r="M2481" s="53"/>
      <c r="N2481" s="91"/>
      <c r="O2481" s="91"/>
      <c r="P2481" s="36">
        <v>35</v>
      </c>
      <c r="Q2481" s="36" t="s">
        <v>5040</v>
      </c>
      <c r="R2481" s="44">
        <v>240</v>
      </c>
      <c r="S2481" s="126"/>
      <c r="T2481" s="126" cm="1">
        <f t="array" ref="T2481">_xlfn.IFS(Q2481="始業～就業（8:30～17:15）",R2481*7.75,Q2481="日の入り～日の出",R2481*12,Q2481="その他",S2481)</f>
        <v>1860</v>
      </c>
      <c r="U2481" s="35" t="s">
        <v>4948</v>
      </c>
    </row>
    <row r="2482" spans="1:21" s="7" customFormat="1" ht="15" customHeight="1">
      <c r="A2482" s="91">
        <v>35</v>
      </c>
      <c r="B2482" s="31" t="s">
        <v>5157</v>
      </c>
      <c r="C2482" s="31" t="s">
        <v>5158</v>
      </c>
      <c r="D2482" s="29" t="s">
        <v>1937</v>
      </c>
      <c r="E2482" s="91">
        <v>1</v>
      </c>
      <c r="F2482" s="31" t="s">
        <v>2950</v>
      </c>
      <c r="G2482" s="26" t="s">
        <v>1998</v>
      </c>
      <c r="H2482" s="26" t="s">
        <v>1831</v>
      </c>
      <c r="I2482" s="26" t="s">
        <v>568</v>
      </c>
      <c r="J2482" s="91">
        <v>4</v>
      </c>
      <c r="K2482" s="91">
        <v>4</v>
      </c>
      <c r="L2482" s="91"/>
      <c r="M2482" s="53"/>
      <c r="N2482" s="91"/>
      <c r="O2482" s="91"/>
      <c r="P2482" s="36">
        <v>19</v>
      </c>
      <c r="Q2482" s="36" t="s">
        <v>5040</v>
      </c>
      <c r="R2482" s="44">
        <v>240</v>
      </c>
      <c r="S2482" s="126"/>
      <c r="T2482" s="126" cm="1">
        <f t="array" ref="T2482">_xlfn.IFS(Q2482="始業～就業（8:30～17:15）",R2482*7.75,Q2482="日の入り～日の出",R2482*12,Q2482="その他",S2482)</f>
        <v>1860</v>
      </c>
      <c r="U2482" s="35" t="s">
        <v>4961</v>
      </c>
    </row>
    <row r="2483" spans="1:21" s="7" customFormat="1" ht="15" customHeight="1">
      <c r="A2483" s="91">
        <v>35</v>
      </c>
      <c r="B2483" s="31" t="s">
        <v>5157</v>
      </c>
      <c r="C2483" s="31" t="s">
        <v>5158</v>
      </c>
      <c r="D2483" s="29" t="s">
        <v>1937</v>
      </c>
      <c r="E2483" s="91">
        <v>1</v>
      </c>
      <c r="F2483" s="31" t="s">
        <v>2950</v>
      </c>
      <c r="G2483" s="26" t="s">
        <v>1998</v>
      </c>
      <c r="H2483" s="26" t="s">
        <v>1802</v>
      </c>
      <c r="I2483" s="26" t="s">
        <v>16</v>
      </c>
      <c r="J2483" s="91">
        <v>22</v>
      </c>
      <c r="K2483" s="91">
        <v>44</v>
      </c>
      <c r="L2483" s="91" t="s">
        <v>5020</v>
      </c>
      <c r="M2483" s="53">
        <v>5</v>
      </c>
      <c r="N2483" s="91"/>
      <c r="O2483" s="91"/>
      <c r="P2483" s="36">
        <v>35</v>
      </c>
      <c r="Q2483" s="36" t="s">
        <v>5040</v>
      </c>
      <c r="R2483" s="44">
        <v>240</v>
      </c>
      <c r="S2483" s="126"/>
      <c r="T2483" s="126" cm="1">
        <f t="array" ref="T2483">_xlfn.IFS(Q2483="始業～就業（8:30～17:15）",R2483*7.75,Q2483="日の入り～日の出",R2483*12,Q2483="その他",S2483)</f>
        <v>1860</v>
      </c>
      <c r="U2483" s="35" t="s">
        <v>4948</v>
      </c>
    </row>
    <row r="2484" spans="1:21" s="7" customFormat="1" ht="15" customHeight="1">
      <c r="A2484" s="91">
        <v>35</v>
      </c>
      <c r="B2484" s="31" t="s">
        <v>5157</v>
      </c>
      <c r="C2484" s="31" t="s">
        <v>5158</v>
      </c>
      <c r="D2484" s="29" t="s">
        <v>1937</v>
      </c>
      <c r="E2484" s="91">
        <v>1</v>
      </c>
      <c r="F2484" s="31" t="s">
        <v>2950</v>
      </c>
      <c r="G2484" s="26" t="s">
        <v>1999</v>
      </c>
      <c r="H2484" s="26" t="s">
        <v>1758</v>
      </c>
      <c r="I2484" s="26" t="s">
        <v>45</v>
      </c>
      <c r="J2484" s="91">
        <v>1</v>
      </c>
      <c r="K2484" s="91">
        <v>1</v>
      </c>
      <c r="L2484" s="91"/>
      <c r="M2484" s="53"/>
      <c r="N2484" s="91"/>
      <c r="O2484" s="91"/>
      <c r="P2484" s="36">
        <v>46</v>
      </c>
      <c r="Q2484" s="36" t="s">
        <v>5040</v>
      </c>
      <c r="R2484" s="44">
        <v>240</v>
      </c>
      <c r="S2484" s="126"/>
      <c r="T2484" s="126" cm="1">
        <f t="array" ref="T2484">_xlfn.IFS(Q2484="始業～就業（8:30～17:15）",R2484*7.75,Q2484="日の入り～日の出",R2484*12,Q2484="その他",S2484)</f>
        <v>1860</v>
      </c>
      <c r="U2484" s="35" t="s">
        <v>46</v>
      </c>
    </row>
    <row r="2485" spans="1:21" s="7" customFormat="1" ht="15" customHeight="1">
      <c r="A2485" s="91">
        <v>35</v>
      </c>
      <c r="B2485" s="31" t="s">
        <v>5157</v>
      </c>
      <c r="C2485" s="31" t="s">
        <v>5158</v>
      </c>
      <c r="D2485" s="29" t="s">
        <v>1937</v>
      </c>
      <c r="E2485" s="91">
        <v>1</v>
      </c>
      <c r="F2485" s="31" t="s">
        <v>2950</v>
      </c>
      <c r="G2485" s="26" t="s">
        <v>1999</v>
      </c>
      <c r="H2485" s="26" t="s">
        <v>10</v>
      </c>
      <c r="I2485" s="26" t="s">
        <v>52</v>
      </c>
      <c r="J2485" s="91">
        <v>1</v>
      </c>
      <c r="K2485" s="91">
        <v>1</v>
      </c>
      <c r="L2485" s="91"/>
      <c r="M2485" s="53"/>
      <c r="N2485" s="91"/>
      <c r="O2485" s="91"/>
      <c r="P2485" s="36">
        <v>22</v>
      </c>
      <c r="Q2485" s="36" t="s">
        <v>5040</v>
      </c>
      <c r="R2485" s="44">
        <v>240</v>
      </c>
      <c r="S2485" s="126"/>
      <c r="T2485" s="126" cm="1">
        <f t="array" ref="T2485">_xlfn.IFS(Q2485="始業～就業（8:30～17:15）",R2485*7.75,Q2485="日の入り～日の出",R2485*12,Q2485="その他",S2485)</f>
        <v>1860</v>
      </c>
      <c r="U2485" s="35" t="s">
        <v>161</v>
      </c>
    </row>
    <row r="2486" spans="1:21" s="7" customFormat="1" ht="15" customHeight="1">
      <c r="A2486" s="91">
        <v>35</v>
      </c>
      <c r="B2486" s="31" t="s">
        <v>5157</v>
      </c>
      <c r="C2486" s="31" t="s">
        <v>5158</v>
      </c>
      <c r="D2486" s="29" t="s">
        <v>1937</v>
      </c>
      <c r="E2486" s="91">
        <v>1</v>
      </c>
      <c r="F2486" s="31" t="s">
        <v>2950</v>
      </c>
      <c r="G2486" s="26" t="s">
        <v>2004</v>
      </c>
      <c r="H2486" s="26" t="s">
        <v>1758</v>
      </c>
      <c r="I2486" s="26" t="s">
        <v>45</v>
      </c>
      <c r="J2486" s="91">
        <v>4</v>
      </c>
      <c r="K2486" s="91">
        <v>4</v>
      </c>
      <c r="L2486" s="91"/>
      <c r="M2486" s="53"/>
      <c r="N2486" s="91"/>
      <c r="O2486" s="91"/>
      <c r="P2486" s="36">
        <v>46</v>
      </c>
      <c r="Q2486" s="36" t="s">
        <v>5040</v>
      </c>
      <c r="R2486" s="44">
        <v>240</v>
      </c>
      <c r="S2486" s="126"/>
      <c r="T2486" s="126" cm="1">
        <f t="array" ref="T2486">_xlfn.IFS(Q2486="始業～就業（8:30～17:15）",R2486*7.75,Q2486="日の入り～日の出",R2486*12,Q2486="その他",S2486)</f>
        <v>1860</v>
      </c>
      <c r="U2486" s="35" t="s">
        <v>46</v>
      </c>
    </row>
    <row r="2487" spans="1:21" s="7" customFormat="1" ht="15" customHeight="1">
      <c r="A2487" s="91">
        <v>35</v>
      </c>
      <c r="B2487" s="31" t="s">
        <v>5157</v>
      </c>
      <c r="C2487" s="31" t="s">
        <v>5158</v>
      </c>
      <c r="D2487" s="29" t="s">
        <v>1937</v>
      </c>
      <c r="E2487" s="91">
        <v>1</v>
      </c>
      <c r="F2487" s="31" t="s">
        <v>2950</v>
      </c>
      <c r="G2487" s="26" t="s">
        <v>2004</v>
      </c>
      <c r="H2487" s="26" t="s">
        <v>57</v>
      </c>
      <c r="I2487" s="26" t="s">
        <v>52</v>
      </c>
      <c r="J2487" s="91">
        <v>1</v>
      </c>
      <c r="K2487" s="91">
        <v>1</v>
      </c>
      <c r="L2487" s="91"/>
      <c r="M2487" s="53"/>
      <c r="N2487" s="91"/>
      <c r="O2487" s="91"/>
      <c r="P2487" s="36">
        <v>22</v>
      </c>
      <c r="Q2487" s="36" t="s">
        <v>5040</v>
      </c>
      <c r="R2487" s="44">
        <v>240</v>
      </c>
      <c r="S2487" s="126"/>
      <c r="T2487" s="126" cm="1">
        <f t="array" ref="T2487">_xlfn.IFS(Q2487="始業～就業（8:30～17:15）",R2487*7.75,Q2487="日の入り～日の出",R2487*12,Q2487="その他",S2487)</f>
        <v>1860</v>
      </c>
      <c r="U2487" s="35" t="s">
        <v>51</v>
      </c>
    </row>
    <row r="2488" spans="1:21" s="7" customFormat="1" ht="15" customHeight="1">
      <c r="A2488" s="91">
        <v>35</v>
      </c>
      <c r="B2488" s="31" t="s">
        <v>5157</v>
      </c>
      <c r="C2488" s="31" t="s">
        <v>5158</v>
      </c>
      <c r="D2488" s="29" t="s">
        <v>1937</v>
      </c>
      <c r="E2488" s="91">
        <v>1</v>
      </c>
      <c r="F2488" s="31" t="s">
        <v>2950</v>
      </c>
      <c r="G2488" s="26" t="s">
        <v>2005</v>
      </c>
      <c r="H2488" s="26" t="s">
        <v>2006</v>
      </c>
      <c r="I2488" s="26" t="s">
        <v>45</v>
      </c>
      <c r="J2488" s="91">
        <v>1</v>
      </c>
      <c r="K2488" s="91">
        <v>1</v>
      </c>
      <c r="L2488" s="91"/>
      <c r="M2488" s="53"/>
      <c r="N2488" s="91"/>
      <c r="O2488" s="91"/>
      <c r="P2488" s="36">
        <v>46</v>
      </c>
      <c r="Q2488" s="36" t="s">
        <v>5040</v>
      </c>
      <c r="R2488" s="44">
        <v>240</v>
      </c>
      <c r="S2488" s="126"/>
      <c r="T2488" s="126" cm="1">
        <f t="array" ref="T2488">_xlfn.IFS(Q2488="始業～就業（8:30～17:15）",R2488*7.75,Q2488="日の入り～日の出",R2488*12,Q2488="その他",S2488)</f>
        <v>1860</v>
      </c>
      <c r="U2488" s="35" t="s">
        <v>46</v>
      </c>
    </row>
    <row r="2489" spans="1:21" s="7" customFormat="1" ht="15" customHeight="1">
      <c r="A2489" s="91">
        <v>35</v>
      </c>
      <c r="B2489" s="31" t="s">
        <v>5157</v>
      </c>
      <c r="C2489" s="31" t="s">
        <v>5158</v>
      </c>
      <c r="D2489" s="29" t="s">
        <v>1937</v>
      </c>
      <c r="E2489" s="91">
        <v>1</v>
      </c>
      <c r="F2489" s="31" t="s">
        <v>2950</v>
      </c>
      <c r="G2489" s="26" t="s">
        <v>2007</v>
      </c>
      <c r="H2489" s="26" t="s">
        <v>2006</v>
      </c>
      <c r="I2489" s="26" t="s">
        <v>45</v>
      </c>
      <c r="J2489" s="91">
        <v>1</v>
      </c>
      <c r="K2489" s="91">
        <v>1</v>
      </c>
      <c r="L2489" s="91"/>
      <c r="M2489" s="53"/>
      <c r="N2489" s="91"/>
      <c r="O2489" s="91"/>
      <c r="P2489" s="36">
        <v>46</v>
      </c>
      <c r="Q2489" s="36" t="s">
        <v>5040</v>
      </c>
      <c r="R2489" s="44">
        <v>240</v>
      </c>
      <c r="S2489" s="126"/>
      <c r="T2489" s="126" cm="1">
        <f t="array" ref="T2489">_xlfn.IFS(Q2489="始業～就業（8:30～17:15）",R2489*7.75,Q2489="日の入り～日の出",R2489*12,Q2489="その他",S2489)</f>
        <v>1860</v>
      </c>
      <c r="U2489" s="35" t="s">
        <v>46</v>
      </c>
    </row>
    <row r="2490" spans="1:21" s="7" customFormat="1" ht="15" customHeight="1">
      <c r="A2490" s="91">
        <v>35</v>
      </c>
      <c r="B2490" s="31" t="s">
        <v>5157</v>
      </c>
      <c r="C2490" s="31" t="s">
        <v>5158</v>
      </c>
      <c r="D2490" s="29" t="s">
        <v>1937</v>
      </c>
      <c r="E2490" s="91">
        <v>1</v>
      </c>
      <c r="F2490" s="31" t="s">
        <v>2950</v>
      </c>
      <c r="G2490" s="26" t="s">
        <v>2008</v>
      </c>
      <c r="H2490" s="26" t="s">
        <v>1758</v>
      </c>
      <c r="I2490" s="26" t="s">
        <v>45</v>
      </c>
      <c r="J2490" s="91">
        <v>4</v>
      </c>
      <c r="K2490" s="91">
        <v>4</v>
      </c>
      <c r="L2490" s="91"/>
      <c r="M2490" s="53"/>
      <c r="N2490" s="91"/>
      <c r="O2490" s="91"/>
      <c r="P2490" s="36">
        <v>46</v>
      </c>
      <c r="Q2490" s="36" t="s">
        <v>5040</v>
      </c>
      <c r="R2490" s="44">
        <v>240</v>
      </c>
      <c r="S2490" s="126"/>
      <c r="T2490" s="126" cm="1">
        <f t="array" ref="T2490">_xlfn.IFS(Q2490="始業～就業（8:30～17:15）",R2490*7.75,Q2490="日の入り～日の出",R2490*12,Q2490="その他",S2490)</f>
        <v>1860</v>
      </c>
      <c r="U2490" s="35" t="s">
        <v>46</v>
      </c>
    </row>
    <row r="2491" spans="1:21" s="7" customFormat="1" ht="15" customHeight="1">
      <c r="A2491" s="91">
        <v>35</v>
      </c>
      <c r="B2491" s="31" t="s">
        <v>5157</v>
      </c>
      <c r="C2491" s="31" t="s">
        <v>5158</v>
      </c>
      <c r="D2491" s="29" t="s">
        <v>1937</v>
      </c>
      <c r="E2491" s="91">
        <v>1</v>
      </c>
      <c r="F2491" s="31" t="s">
        <v>2950</v>
      </c>
      <c r="G2491" s="26" t="s">
        <v>2008</v>
      </c>
      <c r="H2491" s="26" t="s">
        <v>57</v>
      </c>
      <c r="I2491" s="26" t="s">
        <v>52</v>
      </c>
      <c r="J2491" s="91">
        <v>1</v>
      </c>
      <c r="K2491" s="91">
        <v>1</v>
      </c>
      <c r="L2491" s="91"/>
      <c r="M2491" s="53"/>
      <c r="N2491" s="91"/>
      <c r="O2491" s="91"/>
      <c r="P2491" s="36">
        <v>22</v>
      </c>
      <c r="Q2491" s="36" t="s">
        <v>5040</v>
      </c>
      <c r="R2491" s="44">
        <v>240</v>
      </c>
      <c r="S2491" s="126"/>
      <c r="T2491" s="126" cm="1">
        <f t="array" ref="T2491">_xlfn.IFS(Q2491="始業～就業（8:30～17:15）",R2491*7.75,Q2491="日の入り～日の出",R2491*12,Q2491="その他",S2491)</f>
        <v>1860</v>
      </c>
      <c r="U2491" s="35" t="s">
        <v>51</v>
      </c>
    </row>
    <row r="2492" spans="1:21" s="7" customFormat="1" ht="15" customHeight="1">
      <c r="A2492" s="91">
        <v>35</v>
      </c>
      <c r="B2492" s="31" t="s">
        <v>5157</v>
      </c>
      <c r="C2492" s="31" t="s">
        <v>5158</v>
      </c>
      <c r="D2492" s="29" t="s">
        <v>1937</v>
      </c>
      <c r="E2492" s="91">
        <v>1</v>
      </c>
      <c r="F2492" s="31" t="s">
        <v>2950</v>
      </c>
      <c r="G2492" s="26" t="s">
        <v>2009</v>
      </c>
      <c r="H2492" s="26" t="s">
        <v>57</v>
      </c>
      <c r="I2492" s="26" t="s">
        <v>45</v>
      </c>
      <c r="J2492" s="91">
        <v>2</v>
      </c>
      <c r="K2492" s="91">
        <v>2</v>
      </c>
      <c r="L2492" s="91"/>
      <c r="M2492" s="53"/>
      <c r="N2492" s="91"/>
      <c r="O2492" s="91"/>
      <c r="P2492" s="36">
        <v>46</v>
      </c>
      <c r="Q2492" s="36" t="s">
        <v>5040</v>
      </c>
      <c r="R2492" s="44">
        <v>240</v>
      </c>
      <c r="S2492" s="126"/>
      <c r="T2492" s="126" cm="1">
        <f t="array" ref="T2492">_xlfn.IFS(Q2492="始業～就業（8:30～17:15）",R2492*7.75,Q2492="日の入り～日の出",R2492*12,Q2492="その他",S2492)</f>
        <v>1860</v>
      </c>
      <c r="U2492" s="35" t="s">
        <v>46</v>
      </c>
    </row>
    <row r="2493" spans="1:21" s="7" customFormat="1" ht="15" customHeight="1">
      <c r="A2493" s="91">
        <v>35</v>
      </c>
      <c r="B2493" s="31" t="s">
        <v>5157</v>
      </c>
      <c r="C2493" s="31" t="s">
        <v>5158</v>
      </c>
      <c r="D2493" s="29" t="s">
        <v>1937</v>
      </c>
      <c r="E2493" s="91">
        <v>1</v>
      </c>
      <c r="F2493" s="31" t="s">
        <v>2950</v>
      </c>
      <c r="G2493" s="26" t="s">
        <v>2010</v>
      </c>
      <c r="H2493" s="26" t="s">
        <v>1831</v>
      </c>
      <c r="I2493" s="26" t="s">
        <v>52</v>
      </c>
      <c r="J2493" s="91">
        <v>1</v>
      </c>
      <c r="K2493" s="91">
        <v>1</v>
      </c>
      <c r="L2493" s="91"/>
      <c r="M2493" s="53"/>
      <c r="N2493" s="91"/>
      <c r="O2493" s="91"/>
      <c r="P2493" s="36">
        <v>22</v>
      </c>
      <c r="Q2493" s="36" t="s">
        <v>5040</v>
      </c>
      <c r="R2493" s="44">
        <v>240</v>
      </c>
      <c r="S2493" s="126"/>
      <c r="T2493" s="126" cm="1">
        <f t="array" ref="T2493">_xlfn.IFS(Q2493="始業～就業（8:30～17:15）",R2493*7.75,Q2493="日の入り～日の出",R2493*12,Q2493="その他",S2493)</f>
        <v>1860</v>
      </c>
      <c r="U2493" s="35" t="s">
        <v>4962</v>
      </c>
    </row>
    <row r="2494" spans="1:21" s="7" customFormat="1" ht="15" customHeight="1">
      <c r="A2494" s="91">
        <v>35</v>
      </c>
      <c r="B2494" s="31" t="s">
        <v>5157</v>
      </c>
      <c r="C2494" s="31" t="s">
        <v>5158</v>
      </c>
      <c r="D2494" s="29" t="s">
        <v>1937</v>
      </c>
      <c r="E2494" s="91">
        <v>1</v>
      </c>
      <c r="F2494" s="31" t="s">
        <v>2950</v>
      </c>
      <c r="G2494" s="26" t="s">
        <v>2011</v>
      </c>
      <c r="H2494" s="26" t="s">
        <v>1758</v>
      </c>
      <c r="I2494" s="26" t="s">
        <v>16</v>
      </c>
      <c r="J2494" s="91">
        <v>8</v>
      </c>
      <c r="K2494" s="91">
        <v>8</v>
      </c>
      <c r="L2494" s="91"/>
      <c r="M2494" s="53"/>
      <c r="N2494" s="91"/>
      <c r="O2494" s="91"/>
      <c r="P2494" s="36">
        <v>35</v>
      </c>
      <c r="Q2494" s="36" t="s">
        <v>5040</v>
      </c>
      <c r="R2494" s="44">
        <v>240</v>
      </c>
      <c r="S2494" s="126"/>
      <c r="T2494" s="126" cm="1">
        <f t="array" ref="T2494">_xlfn.IFS(Q2494="始業～就業（8:30～17:15）",R2494*7.75,Q2494="日の入り～日の出",R2494*12,Q2494="その他",S2494)</f>
        <v>1860</v>
      </c>
      <c r="U2494" s="35" t="s">
        <v>4948</v>
      </c>
    </row>
    <row r="2495" spans="1:21" s="7" customFormat="1" ht="15" customHeight="1">
      <c r="A2495" s="91">
        <v>35</v>
      </c>
      <c r="B2495" s="31" t="s">
        <v>5157</v>
      </c>
      <c r="C2495" s="31" t="s">
        <v>5158</v>
      </c>
      <c r="D2495" s="29" t="s">
        <v>1937</v>
      </c>
      <c r="E2495" s="91">
        <v>1</v>
      </c>
      <c r="F2495" s="31" t="s">
        <v>2950</v>
      </c>
      <c r="G2495" s="26" t="s">
        <v>2011</v>
      </c>
      <c r="H2495" s="26" t="s">
        <v>1831</v>
      </c>
      <c r="I2495" s="26" t="s">
        <v>52</v>
      </c>
      <c r="J2495" s="91">
        <v>2</v>
      </c>
      <c r="K2495" s="91">
        <v>2</v>
      </c>
      <c r="L2495" s="91"/>
      <c r="M2495" s="53"/>
      <c r="N2495" s="91"/>
      <c r="O2495" s="91"/>
      <c r="P2495" s="36">
        <v>22</v>
      </c>
      <c r="Q2495" s="36" t="s">
        <v>5040</v>
      </c>
      <c r="R2495" s="44">
        <v>240</v>
      </c>
      <c r="S2495" s="126"/>
      <c r="T2495" s="126" cm="1">
        <f t="array" ref="T2495">_xlfn.IFS(Q2495="始業～就業（8:30～17:15）",R2495*7.75,Q2495="日の入り～日の出",R2495*12,Q2495="その他",S2495)</f>
        <v>1860</v>
      </c>
      <c r="U2495" s="35" t="s">
        <v>51</v>
      </c>
    </row>
    <row r="2496" spans="1:21" s="7" customFormat="1" ht="15" customHeight="1">
      <c r="A2496" s="91">
        <v>35</v>
      </c>
      <c r="B2496" s="31" t="s">
        <v>5157</v>
      </c>
      <c r="C2496" s="31" t="s">
        <v>5158</v>
      </c>
      <c r="D2496" s="29" t="s">
        <v>1937</v>
      </c>
      <c r="E2496" s="91">
        <v>1</v>
      </c>
      <c r="F2496" s="31" t="s">
        <v>2950</v>
      </c>
      <c r="G2496" s="26" t="s">
        <v>2012</v>
      </c>
      <c r="H2496" s="26" t="s">
        <v>2006</v>
      </c>
      <c r="I2496" s="26" t="s">
        <v>52</v>
      </c>
      <c r="J2496" s="91">
        <v>1</v>
      </c>
      <c r="K2496" s="91">
        <v>1</v>
      </c>
      <c r="L2496" s="91"/>
      <c r="M2496" s="53"/>
      <c r="N2496" s="91"/>
      <c r="O2496" s="91"/>
      <c r="P2496" s="36">
        <v>22</v>
      </c>
      <c r="Q2496" s="36" t="s">
        <v>5040</v>
      </c>
      <c r="R2496" s="44">
        <v>240</v>
      </c>
      <c r="S2496" s="126"/>
      <c r="T2496" s="126" cm="1">
        <f t="array" ref="T2496">_xlfn.IFS(Q2496="始業～就業（8:30～17:15）",R2496*7.75,Q2496="日の入り～日の出",R2496*12,Q2496="その他",S2496)</f>
        <v>1860</v>
      </c>
      <c r="U2496" s="35" t="s">
        <v>51</v>
      </c>
    </row>
    <row r="2497" spans="1:21" s="7" customFormat="1" ht="15" customHeight="1">
      <c r="A2497" s="91">
        <v>35</v>
      </c>
      <c r="B2497" s="31" t="s">
        <v>5157</v>
      </c>
      <c r="C2497" s="31" t="s">
        <v>5158</v>
      </c>
      <c r="D2497" s="29" t="s">
        <v>1937</v>
      </c>
      <c r="E2497" s="91">
        <v>1</v>
      </c>
      <c r="F2497" s="31" t="s">
        <v>2950</v>
      </c>
      <c r="G2497" s="26" t="s">
        <v>2013</v>
      </c>
      <c r="H2497" s="26" t="s">
        <v>1839</v>
      </c>
      <c r="I2497" s="26" t="s">
        <v>568</v>
      </c>
      <c r="J2497" s="91">
        <v>4</v>
      </c>
      <c r="K2497" s="91">
        <v>4</v>
      </c>
      <c r="L2497" s="91"/>
      <c r="M2497" s="53"/>
      <c r="N2497" s="91"/>
      <c r="O2497" s="91"/>
      <c r="P2497" s="36">
        <v>19</v>
      </c>
      <c r="Q2497" s="36" t="s">
        <v>5040</v>
      </c>
      <c r="R2497" s="44">
        <v>240</v>
      </c>
      <c r="S2497" s="126"/>
      <c r="T2497" s="126" cm="1">
        <f t="array" ref="T2497">_xlfn.IFS(Q2497="始業～就業（8:30～17:15）",R2497*7.75,Q2497="日の入り～日の出",R2497*12,Q2497="その他",S2497)</f>
        <v>1860</v>
      </c>
      <c r="U2497" s="35" t="s">
        <v>4961</v>
      </c>
    </row>
    <row r="2498" spans="1:21" s="7" customFormat="1" ht="15" customHeight="1">
      <c r="A2498" s="91">
        <v>35</v>
      </c>
      <c r="B2498" s="31" t="s">
        <v>5157</v>
      </c>
      <c r="C2498" s="31" t="s">
        <v>5158</v>
      </c>
      <c r="D2498" s="29" t="s">
        <v>1937</v>
      </c>
      <c r="E2498" s="91">
        <v>1</v>
      </c>
      <c r="F2498" s="31" t="s">
        <v>2950</v>
      </c>
      <c r="G2498" s="26" t="s">
        <v>2014</v>
      </c>
      <c r="H2498" s="26" t="s">
        <v>2015</v>
      </c>
      <c r="I2498" s="26" t="s">
        <v>52</v>
      </c>
      <c r="J2498" s="91">
        <v>18</v>
      </c>
      <c r="K2498" s="91">
        <v>36</v>
      </c>
      <c r="L2498" s="91"/>
      <c r="M2498" s="53"/>
      <c r="N2498" s="91"/>
      <c r="O2498" s="91"/>
      <c r="P2498" s="36">
        <v>22</v>
      </c>
      <c r="Q2498" s="36" t="s">
        <v>5301</v>
      </c>
      <c r="R2498" s="44"/>
      <c r="S2498" s="126">
        <v>720</v>
      </c>
      <c r="T2498" s="126" cm="1">
        <f t="array" ref="T2498">_xlfn.IFS(Q2498="始業～就業（8:30～17:15）",R2498*7.75,Q2498="日の入り～日の出",R2498*12,Q2498="その他",S2498)</f>
        <v>720</v>
      </c>
      <c r="U2498" s="35" t="s">
        <v>51</v>
      </c>
    </row>
    <row r="2499" spans="1:21" s="7" customFormat="1" ht="15" customHeight="1">
      <c r="A2499" s="91">
        <v>35</v>
      </c>
      <c r="B2499" s="31" t="s">
        <v>5157</v>
      </c>
      <c r="C2499" s="31" t="s">
        <v>5158</v>
      </c>
      <c r="D2499" s="29" t="s">
        <v>1937</v>
      </c>
      <c r="E2499" s="91">
        <v>1</v>
      </c>
      <c r="F2499" s="31" t="s">
        <v>2950</v>
      </c>
      <c r="G2499" s="26" t="s">
        <v>2016</v>
      </c>
      <c r="H2499" s="26" t="s">
        <v>2017</v>
      </c>
      <c r="I2499" s="26" t="s">
        <v>415</v>
      </c>
      <c r="J2499" s="91">
        <v>1</v>
      </c>
      <c r="K2499" s="91">
        <v>1</v>
      </c>
      <c r="L2499" s="91"/>
      <c r="M2499" s="53"/>
      <c r="N2499" s="91"/>
      <c r="O2499" s="91"/>
      <c r="P2499" s="36">
        <v>54</v>
      </c>
      <c r="Q2499" s="36" t="s">
        <v>5301</v>
      </c>
      <c r="R2499" s="44"/>
      <c r="S2499" s="126">
        <v>720</v>
      </c>
      <c r="T2499" s="126" cm="1">
        <f t="array" ref="T2499">_xlfn.IFS(Q2499="始業～就業（8:30～17:15）",R2499*7.75,Q2499="日の入り～日の出",R2499*12,Q2499="その他",S2499)</f>
        <v>720</v>
      </c>
      <c r="U2499" s="35" t="s">
        <v>340</v>
      </c>
    </row>
    <row r="2500" spans="1:21" s="7" customFormat="1" ht="15" customHeight="1">
      <c r="A2500" s="91">
        <v>35</v>
      </c>
      <c r="B2500" s="31" t="s">
        <v>5157</v>
      </c>
      <c r="C2500" s="31" t="s">
        <v>5158</v>
      </c>
      <c r="D2500" s="29" t="s">
        <v>1937</v>
      </c>
      <c r="E2500" s="91">
        <v>1</v>
      </c>
      <c r="F2500" s="31" t="s">
        <v>2950</v>
      </c>
      <c r="G2500" s="26" t="s">
        <v>2018</v>
      </c>
      <c r="H2500" s="26" t="s">
        <v>57</v>
      </c>
      <c r="I2500" s="26" t="s">
        <v>52</v>
      </c>
      <c r="J2500" s="91">
        <v>4</v>
      </c>
      <c r="K2500" s="91">
        <v>4</v>
      </c>
      <c r="L2500" s="91"/>
      <c r="M2500" s="53"/>
      <c r="N2500" s="91"/>
      <c r="O2500" s="91"/>
      <c r="P2500" s="36">
        <v>22</v>
      </c>
      <c r="Q2500" s="36" t="s">
        <v>5301</v>
      </c>
      <c r="R2500" s="44"/>
      <c r="S2500" s="126">
        <v>720</v>
      </c>
      <c r="T2500" s="126" cm="1">
        <f t="array" ref="T2500">_xlfn.IFS(Q2500="始業～就業（8:30～17:15）",R2500*7.75,Q2500="日の入り～日の出",R2500*12,Q2500="その他",S2500)</f>
        <v>720</v>
      </c>
      <c r="U2500" s="35" t="s">
        <v>51</v>
      </c>
    </row>
    <row r="2501" spans="1:21" s="7" customFormat="1" ht="15" customHeight="1">
      <c r="A2501" s="91">
        <v>35</v>
      </c>
      <c r="B2501" s="31" t="s">
        <v>5157</v>
      </c>
      <c r="C2501" s="31" t="s">
        <v>5158</v>
      </c>
      <c r="D2501" s="29" t="s">
        <v>1937</v>
      </c>
      <c r="E2501" s="91">
        <v>1</v>
      </c>
      <c r="F2501" s="31" t="s">
        <v>4504</v>
      </c>
      <c r="G2501" s="26" t="s">
        <v>2019</v>
      </c>
      <c r="H2501" s="26" t="s">
        <v>1787</v>
      </c>
      <c r="I2501" s="26" t="s">
        <v>45</v>
      </c>
      <c r="J2501" s="91">
        <v>3</v>
      </c>
      <c r="K2501" s="91">
        <v>6</v>
      </c>
      <c r="L2501" s="91"/>
      <c r="M2501" s="53"/>
      <c r="N2501" s="91"/>
      <c r="O2501" s="91"/>
      <c r="P2501" s="36">
        <v>46</v>
      </c>
      <c r="Q2501" s="36" t="s">
        <v>5301</v>
      </c>
      <c r="R2501" s="44"/>
      <c r="S2501" s="126">
        <v>720</v>
      </c>
      <c r="T2501" s="126" cm="1">
        <f t="array" ref="T2501">_xlfn.IFS(Q2501="始業～就業（8:30～17:15）",R2501*7.75,Q2501="日の入り～日の出",R2501*12,Q2501="その他",S2501)</f>
        <v>720</v>
      </c>
      <c r="U2501" s="35" t="s">
        <v>46</v>
      </c>
    </row>
    <row r="2502" spans="1:21" s="7" customFormat="1" ht="15" customHeight="1">
      <c r="A2502" s="91">
        <v>35</v>
      </c>
      <c r="B2502" s="31" t="s">
        <v>5157</v>
      </c>
      <c r="C2502" s="31" t="s">
        <v>5158</v>
      </c>
      <c r="D2502" s="29" t="s">
        <v>1937</v>
      </c>
      <c r="E2502" s="91">
        <v>1</v>
      </c>
      <c r="F2502" s="31" t="s">
        <v>4504</v>
      </c>
      <c r="G2502" s="26" t="s">
        <v>2019</v>
      </c>
      <c r="H2502" s="26" t="s">
        <v>44</v>
      </c>
      <c r="I2502" s="26" t="s">
        <v>52</v>
      </c>
      <c r="J2502" s="91">
        <v>1</v>
      </c>
      <c r="K2502" s="91">
        <v>2</v>
      </c>
      <c r="L2502" s="91"/>
      <c r="M2502" s="53"/>
      <c r="N2502" s="91"/>
      <c r="O2502" s="91"/>
      <c r="P2502" s="36">
        <v>22</v>
      </c>
      <c r="Q2502" s="36" t="s">
        <v>5301</v>
      </c>
      <c r="R2502" s="44"/>
      <c r="S2502" s="126">
        <v>720</v>
      </c>
      <c r="T2502" s="126" cm="1">
        <f t="array" ref="T2502">_xlfn.IFS(Q2502="始業～就業（8:30～17:15）",R2502*7.75,Q2502="日の入り～日の出",R2502*12,Q2502="その他",S2502)</f>
        <v>720</v>
      </c>
      <c r="U2502" s="35" t="s">
        <v>51</v>
      </c>
    </row>
    <row r="2503" spans="1:21" s="7" customFormat="1" ht="15" customHeight="1">
      <c r="A2503" s="91">
        <v>35</v>
      </c>
      <c r="B2503" s="31" t="s">
        <v>5157</v>
      </c>
      <c r="C2503" s="31" t="s">
        <v>5158</v>
      </c>
      <c r="D2503" s="29" t="s">
        <v>1937</v>
      </c>
      <c r="E2503" s="91">
        <v>1</v>
      </c>
      <c r="F2503" s="31" t="s">
        <v>4504</v>
      </c>
      <c r="G2503" s="26" t="s">
        <v>2019</v>
      </c>
      <c r="H2503" s="26" t="s">
        <v>1839</v>
      </c>
      <c r="I2503" s="26" t="s">
        <v>45</v>
      </c>
      <c r="J2503" s="91">
        <v>3</v>
      </c>
      <c r="K2503" s="91">
        <v>3</v>
      </c>
      <c r="L2503" s="91"/>
      <c r="M2503" s="53"/>
      <c r="N2503" s="91"/>
      <c r="O2503" s="91"/>
      <c r="P2503" s="36">
        <v>46</v>
      </c>
      <c r="Q2503" s="36" t="s">
        <v>5301</v>
      </c>
      <c r="R2503" s="44"/>
      <c r="S2503" s="126">
        <v>720</v>
      </c>
      <c r="T2503" s="126" cm="1">
        <f t="array" ref="T2503">_xlfn.IFS(Q2503="始業～就業（8:30～17:15）",R2503*7.75,Q2503="日の入り～日の出",R2503*12,Q2503="その他",S2503)</f>
        <v>720</v>
      </c>
      <c r="U2503" s="35" t="s">
        <v>46</v>
      </c>
    </row>
    <row r="2504" spans="1:21" s="7" customFormat="1" ht="15" customHeight="1">
      <c r="A2504" s="91">
        <v>35</v>
      </c>
      <c r="B2504" s="31" t="s">
        <v>5157</v>
      </c>
      <c r="C2504" s="31" t="s">
        <v>5158</v>
      </c>
      <c r="D2504" s="29" t="s">
        <v>1937</v>
      </c>
      <c r="E2504" s="91">
        <v>1</v>
      </c>
      <c r="F2504" s="31" t="s">
        <v>4504</v>
      </c>
      <c r="G2504" s="26" t="s">
        <v>2019</v>
      </c>
      <c r="H2504" s="26" t="s">
        <v>2020</v>
      </c>
      <c r="I2504" s="26" t="s">
        <v>2021</v>
      </c>
      <c r="J2504" s="91">
        <v>3</v>
      </c>
      <c r="K2504" s="91">
        <v>3</v>
      </c>
      <c r="L2504" s="91"/>
      <c r="M2504" s="53"/>
      <c r="N2504" s="91"/>
      <c r="O2504" s="91" t="s">
        <v>5019</v>
      </c>
      <c r="P2504" s="36">
        <v>200</v>
      </c>
      <c r="Q2504" s="36" t="s">
        <v>5301</v>
      </c>
      <c r="R2504" s="44"/>
      <c r="S2504" s="126">
        <v>720</v>
      </c>
      <c r="T2504" s="126" cm="1">
        <f t="array" ref="T2504">_xlfn.IFS(Q2504="始業～就業（8:30～17:15）",R2504*7.75,Q2504="日の入り～日の出",R2504*12,Q2504="その他",S2504)</f>
        <v>720</v>
      </c>
      <c r="U2504" s="35" t="s">
        <v>388</v>
      </c>
    </row>
    <row r="2505" spans="1:21" s="7" customFormat="1" ht="15" customHeight="1">
      <c r="A2505" s="91">
        <v>35</v>
      </c>
      <c r="B2505" s="31" t="s">
        <v>5157</v>
      </c>
      <c r="C2505" s="31" t="s">
        <v>5158</v>
      </c>
      <c r="D2505" s="29" t="s">
        <v>1937</v>
      </c>
      <c r="E2505" s="91">
        <v>1</v>
      </c>
      <c r="F2505" s="31" t="s">
        <v>2950</v>
      </c>
      <c r="G2505" s="26" t="s">
        <v>2022</v>
      </c>
      <c r="H2505" s="26" t="s">
        <v>2023</v>
      </c>
      <c r="I2505" s="26" t="s">
        <v>98</v>
      </c>
      <c r="J2505" s="91">
        <v>6</v>
      </c>
      <c r="K2505" s="91">
        <v>6</v>
      </c>
      <c r="L2505" s="91"/>
      <c r="M2505" s="53"/>
      <c r="N2505" s="91"/>
      <c r="O2505" s="91"/>
      <c r="P2505" s="36">
        <v>18</v>
      </c>
      <c r="Q2505" s="36" t="s">
        <v>5301</v>
      </c>
      <c r="R2505" s="44"/>
      <c r="S2505" s="126">
        <v>720</v>
      </c>
      <c r="T2505" s="126" cm="1">
        <f t="array" ref="T2505">_xlfn.IFS(Q2505="始業～就業（8:30～17:15）",R2505*7.75,Q2505="日の入り～日の出",R2505*12,Q2505="その他",S2505)</f>
        <v>720</v>
      </c>
      <c r="U2505" s="35" t="s">
        <v>289</v>
      </c>
    </row>
    <row r="2506" spans="1:21" s="7" customFormat="1" ht="15" customHeight="1">
      <c r="A2506" s="91">
        <v>35</v>
      </c>
      <c r="B2506" s="31" t="s">
        <v>5157</v>
      </c>
      <c r="C2506" s="31" t="s">
        <v>5158</v>
      </c>
      <c r="D2506" s="29" t="s">
        <v>1937</v>
      </c>
      <c r="E2506" s="91">
        <v>1</v>
      </c>
      <c r="F2506" s="31" t="s">
        <v>2950</v>
      </c>
      <c r="G2506" s="26" t="s">
        <v>2024</v>
      </c>
      <c r="H2506" s="26" t="s">
        <v>1765</v>
      </c>
      <c r="I2506" s="26" t="s">
        <v>16</v>
      </c>
      <c r="J2506" s="91">
        <v>28</v>
      </c>
      <c r="K2506" s="91">
        <v>28</v>
      </c>
      <c r="L2506" s="91"/>
      <c r="M2506" s="53"/>
      <c r="N2506" s="91"/>
      <c r="O2506" s="91"/>
      <c r="P2506" s="36">
        <v>35</v>
      </c>
      <c r="Q2506" s="36" t="s">
        <v>5301</v>
      </c>
      <c r="R2506" s="44"/>
      <c r="S2506" s="126">
        <v>720</v>
      </c>
      <c r="T2506" s="126" cm="1">
        <f t="array" ref="T2506">_xlfn.IFS(Q2506="始業～就業（8:30～17:15）",R2506*7.75,Q2506="日の入り～日の出",R2506*12,Q2506="その他",S2506)</f>
        <v>720</v>
      </c>
      <c r="U2506" s="35" t="s">
        <v>4948</v>
      </c>
    </row>
    <row r="2507" spans="1:21" s="7" customFormat="1" ht="15" customHeight="1">
      <c r="A2507" s="91">
        <v>35</v>
      </c>
      <c r="B2507" s="31" t="s">
        <v>5157</v>
      </c>
      <c r="C2507" s="31" t="s">
        <v>5158</v>
      </c>
      <c r="D2507" s="29" t="s">
        <v>1937</v>
      </c>
      <c r="E2507" s="91">
        <v>1</v>
      </c>
      <c r="F2507" s="31" t="s">
        <v>2950</v>
      </c>
      <c r="G2507" s="26" t="s">
        <v>2025</v>
      </c>
      <c r="H2507" s="26" t="s">
        <v>44</v>
      </c>
      <c r="I2507" s="26" t="s">
        <v>16</v>
      </c>
      <c r="J2507" s="91">
        <v>4</v>
      </c>
      <c r="K2507" s="91">
        <v>8</v>
      </c>
      <c r="L2507" s="91"/>
      <c r="M2507" s="53"/>
      <c r="N2507" s="91"/>
      <c r="O2507" s="91"/>
      <c r="P2507" s="36">
        <v>35</v>
      </c>
      <c r="Q2507" s="36" t="s">
        <v>5301</v>
      </c>
      <c r="R2507" s="44"/>
      <c r="S2507" s="126">
        <v>720</v>
      </c>
      <c r="T2507" s="126" cm="1">
        <f t="array" ref="T2507">_xlfn.IFS(Q2507="始業～就業（8:30～17:15）",R2507*7.75,Q2507="日の入り～日の出",R2507*12,Q2507="その他",S2507)</f>
        <v>720</v>
      </c>
      <c r="U2507" s="35" t="s">
        <v>4948</v>
      </c>
    </row>
    <row r="2508" spans="1:21" s="7" customFormat="1" ht="15" customHeight="1">
      <c r="A2508" s="91">
        <v>35</v>
      </c>
      <c r="B2508" s="31" t="s">
        <v>5157</v>
      </c>
      <c r="C2508" s="31" t="s">
        <v>5158</v>
      </c>
      <c r="D2508" s="29" t="s">
        <v>1937</v>
      </c>
      <c r="E2508" s="91">
        <v>1</v>
      </c>
      <c r="F2508" s="31" t="s">
        <v>2950</v>
      </c>
      <c r="G2508" s="26" t="s">
        <v>2026</v>
      </c>
      <c r="H2508" s="26" t="s">
        <v>44</v>
      </c>
      <c r="I2508" s="26" t="s">
        <v>16</v>
      </c>
      <c r="J2508" s="91">
        <v>4</v>
      </c>
      <c r="K2508" s="91">
        <v>8</v>
      </c>
      <c r="L2508" s="91"/>
      <c r="M2508" s="53"/>
      <c r="N2508" s="91"/>
      <c r="O2508" s="91"/>
      <c r="P2508" s="36">
        <v>35</v>
      </c>
      <c r="Q2508" s="36" t="s">
        <v>5301</v>
      </c>
      <c r="R2508" s="44"/>
      <c r="S2508" s="126">
        <v>720</v>
      </c>
      <c r="T2508" s="126" cm="1">
        <f t="array" ref="T2508">_xlfn.IFS(Q2508="始業～就業（8:30～17:15）",R2508*7.75,Q2508="日の入り～日の出",R2508*12,Q2508="その他",S2508)</f>
        <v>720</v>
      </c>
      <c r="U2508" s="35" t="s">
        <v>4948</v>
      </c>
    </row>
    <row r="2509" spans="1:21" s="7" customFormat="1" ht="15" customHeight="1">
      <c r="A2509" s="91">
        <v>35</v>
      </c>
      <c r="B2509" s="31" t="s">
        <v>5157</v>
      </c>
      <c r="C2509" s="31" t="s">
        <v>5158</v>
      </c>
      <c r="D2509" s="29" t="s">
        <v>1937</v>
      </c>
      <c r="E2509" s="91">
        <v>1</v>
      </c>
      <c r="F2509" s="31" t="s">
        <v>2950</v>
      </c>
      <c r="G2509" s="26" t="s">
        <v>2027</v>
      </c>
      <c r="H2509" s="26" t="s">
        <v>1896</v>
      </c>
      <c r="I2509" s="26" t="s">
        <v>52</v>
      </c>
      <c r="J2509" s="91">
        <v>4</v>
      </c>
      <c r="K2509" s="91">
        <v>4</v>
      </c>
      <c r="L2509" s="91"/>
      <c r="M2509" s="53"/>
      <c r="N2509" s="91"/>
      <c r="O2509" s="91" t="s">
        <v>5019</v>
      </c>
      <c r="P2509" s="36">
        <v>22</v>
      </c>
      <c r="Q2509" s="36" t="s">
        <v>5040</v>
      </c>
      <c r="R2509" s="44">
        <v>240</v>
      </c>
      <c r="S2509" s="126"/>
      <c r="T2509" s="126" cm="1">
        <f t="array" ref="T2509">_xlfn.IFS(Q2509="始業～就業（8:30～17:15）",R2509*7.75,Q2509="日の入り～日の出",R2509*12,Q2509="その他",S2509)</f>
        <v>1860</v>
      </c>
      <c r="U2509" s="35" t="s">
        <v>161</v>
      </c>
    </row>
    <row r="2510" spans="1:21" s="7" customFormat="1" ht="15" customHeight="1">
      <c r="A2510" s="91">
        <v>35</v>
      </c>
      <c r="B2510" s="31" t="s">
        <v>5157</v>
      </c>
      <c r="C2510" s="31" t="s">
        <v>5158</v>
      </c>
      <c r="D2510" s="29" t="s">
        <v>1937</v>
      </c>
      <c r="E2510" s="91">
        <v>1</v>
      </c>
      <c r="F2510" s="31" t="s">
        <v>2950</v>
      </c>
      <c r="G2510" s="26" t="s">
        <v>2054</v>
      </c>
      <c r="H2510" s="26" t="s">
        <v>1802</v>
      </c>
      <c r="I2510" s="26" t="s">
        <v>16</v>
      </c>
      <c r="J2510" s="91">
        <v>48</v>
      </c>
      <c r="K2510" s="91">
        <v>96</v>
      </c>
      <c r="L2510" s="91"/>
      <c r="M2510" s="53"/>
      <c r="N2510" s="91"/>
      <c r="O2510" s="91"/>
      <c r="P2510" s="36">
        <v>35</v>
      </c>
      <c r="Q2510" s="36" t="s">
        <v>5040</v>
      </c>
      <c r="R2510" s="44">
        <v>240</v>
      </c>
      <c r="S2510" s="126"/>
      <c r="T2510" s="126" cm="1">
        <f t="array" ref="T2510">_xlfn.IFS(Q2510="始業～就業（8:30～17:15）",R2510*7.75,Q2510="日の入り～日の出",R2510*12,Q2510="その他",S2510)</f>
        <v>1860</v>
      </c>
      <c r="U2510" s="35" t="s">
        <v>4948</v>
      </c>
    </row>
    <row r="2511" spans="1:21" s="7" customFormat="1" ht="15" customHeight="1">
      <c r="A2511" s="91">
        <v>35</v>
      </c>
      <c r="B2511" s="31" t="s">
        <v>5157</v>
      </c>
      <c r="C2511" s="31" t="s">
        <v>5158</v>
      </c>
      <c r="D2511" s="29" t="s">
        <v>1937</v>
      </c>
      <c r="E2511" s="91">
        <v>1</v>
      </c>
      <c r="F2511" s="31" t="s">
        <v>2950</v>
      </c>
      <c r="G2511" s="26" t="s">
        <v>2055</v>
      </c>
      <c r="H2511" s="26" t="s">
        <v>1802</v>
      </c>
      <c r="I2511" s="26" t="s">
        <v>16</v>
      </c>
      <c r="J2511" s="91">
        <v>2</v>
      </c>
      <c r="K2511" s="91">
        <v>4</v>
      </c>
      <c r="L2511" s="91"/>
      <c r="M2511" s="53"/>
      <c r="N2511" s="91"/>
      <c r="O2511" s="91"/>
      <c r="P2511" s="36">
        <v>35</v>
      </c>
      <c r="Q2511" s="36" t="s">
        <v>5040</v>
      </c>
      <c r="R2511" s="44">
        <v>240</v>
      </c>
      <c r="S2511" s="126"/>
      <c r="T2511" s="126" cm="1">
        <f t="array" ref="T2511">_xlfn.IFS(Q2511="始業～就業（8:30～17:15）",R2511*7.75,Q2511="日の入り～日の出",R2511*12,Q2511="その他",S2511)</f>
        <v>1860</v>
      </c>
      <c r="U2511" s="35" t="s">
        <v>4948</v>
      </c>
    </row>
    <row r="2512" spans="1:21" s="7" customFormat="1" ht="15" customHeight="1">
      <c r="A2512" s="91">
        <v>35</v>
      </c>
      <c r="B2512" s="31" t="s">
        <v>5157</v>
      </c>
      <c r="C2512" s="31" t="s">
        <v>5158</v>
      </c>
      <c r="D2512" s="29" t="s">
        <v>1937</v>
      </c>
      <c r="E2512" s="91">
        <v>1</v>
      </c>
      <c r="F2512" s="31" t="s">
        <v>2950</v>
      </c>
      <c r="G2512" s="26" t="s">
        <v>2056</v>
      </c>
      <c r="H2512" s="26" t="s">
        <v>57</v>
      </c>
      <c r="I2512" s="26" t="s">
        <v>45</v>
      </c>
      <c r="J2512" s="91">
        <v>3</v>
      </c>
      <c r="K2512" s="91">
        <v>3</v>
      </c>
      <c r="L2512" s="91"/>
      <c r="M2512" s="53"/>
      <c r="N2512" s="91"/>
      <c r="O2512" s="91"/>
      <c r="P2512" s="36">
        <v>46</v>
      </c>
      <c r="Q2512" s="36" t="s">
        <v>5040</v>
      </c>
      <c r="R2512" s="44">
        <v>240</v>
      </c>
      <c r="S2512" s="126"/>
      <c r="T2512" s="126" cm="1">
        <f t="array" ref="T2512">_xlfn.IFS(Q2512="始業～就業（8:30～17:15）",R2512*7.75,Q2512="日の入り～日の出",R2512*12,Q2512="その他",S2512)</f>
        <v>1860</v>
      </c>
      <c r="U2512" s="35" t="s">
        <v>46</v>
      </c>
    </row>
    <row r="2513" spans="1:21" s="7" customFormat="1" ht="15" customHeight="1">
      <c r="A2513" s="91">
        <v>35</v>
      </c>
      <c r="B2513" s="31" t="s">
        <v>5157</v>
      </c>
      <c r="C2513" s="31" t="s">
        <v>5158</v>
      </c>
      <c r="D2513" s="29" t="s">
        <v>1937</v>
      </c>
      <c r="E2513" s="91">
        <v>1</v>
      </c>
      <c r="F2513" s="31" t="s">
        <v>2950</v>
      </c>
      <c r="G2513" s="26" t="s">
        <v>2057</v>
      </c>
      <c r="H2513" s="26" t="s">
        <v>1802</v>
      </c>
      <c r="I2513" s="26" t="s">
        <v>16</v>
      </c>
      <c r="J2513" s="91">
        <v>2</v>
      </c>
      <c r="K2513" s="91">
        <v>4</v>
      </c>
      <c r="L2513" s="91"/>
      <c r="M2513" s="53"/>
      <c r="N2513" s="91"/>
      <c r="O2513" s="91"/>
      <c r="P2513" s="36">
        <v>35</v>
      </c>
      <c r="Q2513" s="36" t="s">
        <v>5040</v>
      </c>
      <c r="R2513" s="44">
        <v>240</v>
      </c>
      <c r="S2513" s="126"/>
      <c r="T2513" s="126" cm="1">
        <f t="array" ref="T2513">_xlfn.IFS(Q2513="始業～就業（8:30～17:15）",R2513*7.75,Q2513="日の入り～日の出",R2513*12,Q2513="その他",S2513)</f>
        <v>1860</v>
      </c>
      <c r="U2513" s="35" t="s">
        <v>4948</v>
      </c>
    </row>
    <row r="2514" spans="1:21" s="7" customFormat="1" ht="15" customHeight="1">
      <c r="A2514" s="91">
        <v>35</v>
      </c>
      <c r="B2514" s="31" t="s">
        <v>5157</v>
      </c>
      <c r="C2514" s="31" t="s">
        <v>5158</v>
      </c>
      <c r="D2514" s="29" t="s">
        <v>1937</v>
      </c>
      <c r="E2514" s="91">
        <v>1</v>
      </c>
      <c r="F2514" s="31" t="s">
        <v>2950</v>
      </c>
      <c r="G2514" s="26" t="s">
        <v>2058</v>
      </c>
      <c r="H2514" s="26" t="s">
        <v>219</v>
      </c>
      <c r="I2514" s="26" t="s">
        <v>52</v>
      </c>
      <c r="J2514" s="91">
        <v>1</v>
      </c>
      <c r="K2514" s="91">
        <v>1</v>
      </c>
      <c r="L2514" s="91"/>
      <c r="M2514" s="53"/>
      <c r="N2514" s="91"/>
      <c r="O2514" s="91"/>
      <c r="P2514" s="36">
        <v>22</v>
      </c>
      <c r="Q2514" s="36" t="s">
        <v>5040</v>
      </c>
      <c r="R2514" s="44">
        <v>240</v>
      </c>
      <c r="S2514" s="126"/>
      <c r="T2514" s="126" cm="1">
        <f t="array" ref="T2514">_xlfn.IFS(Q2514="始業～就業（8:30～17:15）",R2514*7.75,Q2514="日の入り～日の出",R2514*12,Q2514="その他",S2514)</f>
        <v>1860</v>
      </c>
      <c r="U2514" s="35" t="s">
        <v>51</v>
      </c>
    </row>
    <row r="2515" spans="1:21" s="7" customFormat="1" ht="15" customHeight="1">
      <c r="A2515" s="91">
        <v>35</v>
      </c>
      <c r="B2515" s="31" t="s">
        <v>5157</v>
      </c>
      <c r="C2515" s="31" t="s">
        <v>5158</v>
      </c>
      <c r="D2515" s="29" t="s">
        <v>1937</v>
      </c>
      <c r="E2515" s="91">
        <v>1</v>
      </c>
      <c r="F2515" s="31" t="s">
        <v>2950</v>
      </c>
      <c r="G2515" s="26" t="s">
        <v>2059</v>
      </c>
      <c r="H2515" s="26" t="s">
        <v>2060</v>
      </c>
      <c r="I2515" s="26" t="s">
        <v>45</v>
      </c>
      <c r="J2515" s="91">
        <v>2</v>
      </c>
      <c r="K2515" s="91">
        <v>12</v>
      </c>
      <c r="L2515" s="91"/>
      <c r="M2515" s="53"/>
      <c r="N2515" s="91"/>
      <c r="O2515" s="91"/>
      <c r="P2515" s="36">
        <v>46</v>
      </c>
      <c r="Q2515" s="36" t="s">
        <v>5040</v>
      </c>
      <c r="R2515" s="44">
        <v>240</v>
      </c>
      <c r="S2515" s="126"/>
      <c r="T2515" s="126" cm="1">
        <f t="array" ref="T2515">_xlfn.IFS(Q2515="始業～就業（8:30～17:15）",R2515*7.75,Q2515="日の入り～日の出",R2515*12,Q2515="その他",S2515)</f>
        <v>1860</v>
      </c>
      <c r="U2515" s="35" t="s">
        <v>46</v>
      </c>
    </row>
    <row r="2516" spans="1:21" s="7" customFormat="1" ht="15" customHeight="1">
      <c r="A2516" s="91">
        <v>35</v>
      </c>
      <c r="B2516" s="31" t="s">
        <v>5157</v>
      </c>
      <c r="C2516" s="31" t="s">
        <v>5158</v>
      </c>
      <c r="D2516" s="29" t="s">
        <v>1937</v>
      </c>
      <c r="E2516" s="91">
        <v>1</v>
      </c>
      <c r="F2516" s="31" t="s">
        <v>2950</v>
      </c>
      <c r="G2516" s="26" t="s">
        <v>2061</v>
      </c>
      <c r="H2516" s="26" t="s">
        <v>2060</v>
      </c>
      <c r="I2516" s="26" t="s">
        <v>45</v>
      </c>
      <c r="J2516" s="91">
        <v>2</v>
      </c>
      <c r="K2516" s="91">
        <v>12</v>
      </c>
      <c r="L2516" s="91"/>
      <c r="M2516" s="53"/>
      <c r="N2516" s="91"/>
      <c r="O2516" s="91"/>
      <c r="P2516" s="36">
        <v>46</v>
      </c>
      <c r="Q2516" s="36" t="s">
        <v>5040</v>
      </c>
      <c r="R2516" s="44">
        <v>240</v>
      </c>
      <c r="S2516" s="126"/>
      <c r="T2516" s="126" cm="1">
        <f t="array" ref="T2516">_xlfn.IFS(Q2516="始業～就業（8:30～17:15）",R2516*7.75,Q2516="日の入り～日の出",R2516*12,Q2516="その他",S2516)</f>
        <v>1860</v>
      </c>
      <c r="U2516" s="35" t="s">
        <v>46</v>
      </c>
    </row>
    <row r="2517" spans="1:21" s="7" customFormat="1" ht="15" customHeight="1">
      <c r="A2517" s="91">
        <v>35</v>
      </c>
      <c r="B2517" s="31" t="s">
        <v>5157</v>
      </c>
      <c r="C2517" s="31" t="s">
        <v>5158</v>
      </c>
      <c r="D2517" s="29" t="s">
        <v>1937</v>
      </c>
      <c r="E2517" s="91">
        <v>1</v>
      </c>
      <c r="F2517" s="31" t="s">
        <v>2950</v>
      </c>
      <c r="G2517" s="26" t="s">
        <v>2061</v>
      </c>
      <c r="H2517" s="26" t="s">
        <v>2062</v>
      </c>
      <c r="I2517" s="26" t="s">
        <v>52</v>
      </c>
      <c r="J2517" s="91">
        <v>1</v>
      </c>
      <c r="K2517" s="91">
        <v>1</v>
      </c>
      <c r="L2517" s="91"/>
      <c r="M2517" s="53"/>
      <c r="N2517" s="91"/>
      <c r="O2517" s="91"/>
      <c r="P2517" s="36">
        <v>22</v>
      </c>
      <c r="Q2517" s="36" t="s">
        <v>5040</v>
      </c>
      <c r="R2517" s="44">
        <v>240</v>
      </c>
      <c r="S2517" s="126"/>
      <c r="T2517" s="126" cm="1">
        <f t="array" ref="T2517">_xlfn.IFS(Q2517="始業～就業（8:30～17:15）",R2517*7.75,Q2517="日の入り～日の出",R2517*12,Q2517="その他",S2517)</f>
        <v>1860</v>
      </c>
      <c r="U2517" s="35" t="s">
        <v>161</v>
      </c>
    </row>
    <row r="2518" spans="1:21" s="7" customFormat="1" ht="15" customHeight="1">
      <c r="A2518" s="91">
        <v>35</v>
      </c>
      <c r="B2518" s="31" t="s">
        <v>5157</v>
      </c>
      <c r="C2518" s="31" t="s">
        <v>5158</v>
      </c>
      <c r="D2518" s="29" t="s">
        <v>1937</v>
      </c>
      <c r="E2518" s="91">
        <v>1</v>
      </c>
      <c r="F2518" s="31" t="s">
        <v>2950</v>
      </c>
      <c r="G2518" s="26" t="s">
        <v>2063</v>
      </c>
      <c r="H2518" s="26" t="s">
        <v>1802</v>
      </c>
      <c r="I2518" s="26" t="s">
        <v>16</v>
      </c>
      <c r="J2518" s="91">
        <v>9</v>
      </c>
      <c r="K2518" s="91">
        <v>18</v>
      </c>
      <c r="L2518" s="91"/>
      <c r="M2518" s="53"/>
      <c r="N2518" s="91"/>
      <c r="O2518" s="91"/>
      <c r="P2518" s="36">
        <v>35</v>
      </c>
      <c r="Q2518" s="36" t="s">
        <v>5040</v>
      </c>
      <c r="R2518" s="44">
        <v>240</v>
      </c>
      <c r="S2518" s="126"/>
      <c r="T2518" s="126" cm="1">
        <f t="array" ref="T2518">_xlfn.IFS(Q2518="始業～就業（8:30～17:15）",R2518*7.75,Q2518="日の入り～日の出",R2518*12,Q2518="その他",S2518)</f>
        <v>1860</v>
      </c>
      <c r="U2518" s="35" t="s">
        <v>4948</v>
      </c>
    </row>
    <row r="2519" spans="1:21" s="7" customFormat="1" ht="15" customHeight="1">
      <c r="A2519" s="91">
        <v>35</v>
      </c>
      <c r="B2519" s="31" t="s">
        <v>5157</v>
      </c>
      <c r="C2519" s="31" t="s">
        <v>5158</v>
      </c>
      <c r="D2519" s="29" t="s">
        <v>1937</v>
      </c>
      <c r="E2519" s="91">
        <v>1</v>
      </c>
      <c r="F2519" s="31" t="s">
        <v>2950</v>
      </c>
      <c r="G2519" s="26" t="s">
        <v>2064</v>
      </c>
      <c r="H2519" s="26" t="s">
        <v>93</v>
      </c>
      <c r="I2519" s="26" t="s">
        <v>52</v>
      </c>
      <c r="J2519" s="91">
        <v>6</v>
      </c>
      <c r="K2519" s="91">
        <v>6</v>
      </c>
      <c r="L2519" s="91"/>
      <c r="M2519" s="53"/>
      <c r="N2519" s="91"/>
      <c r="O2519" s="91"/>
      <c r="P2519" s="36">
        <v>22</v>
      </c>
      <c r="Q2519" s="36" t="s">
        <v>5040</v>
      </c>
      <c r="R2519" s="44">
        <v>240</v>
      </c>
      <c r="S2519" s="126"/>
      <c r="T2519" s="126" cm="1">
        <f t="array" ref="T2519">_xlfn.IFS(Q2519="始業～就業（8:30～17:15）",R2519*7.75,Q2519="日の入り～日の出",R2519*12,Q2519="その他",S2519)</f>
        <v>1860</v>
      </c>
      <c r="U2519" s="35" t="s">
        <v>51</v>
      </c>
    </row>
    <row r="2520" spans="1:21" s="7" customFormat="1" ht="15" customHeight="1">
      <c r="A2520" s="91">
        <v>35</v>
      </c>
      <c r="B2520" s="31" t="s">
        <v>5157</v>
      </c>
      <c r="C2520" s="31" t="s">
        <v>5158</v>
      </c>
      <c r="D2520" s="29" t="s">
        <v>1937</v>
      </c>
      <c r="E2520" s="91">
        <v>1</v>
      </c>
      <c r="F2520" s="31" t="s">
        <v>2950</v>
      </c>
      <c r="G2520" s="26" t="s">
        <v>2065</v>
      </c>
      <c r="H2520" s="26" t="s">
        <v>57</v>
      </c>
      <c r="I2520" s="26" t="s">
        <v>45</v>
      </c>
      <c r="J2520" s="91">
        <v>1</v>
      </c>
      <c r="K2520" s="91">
        <v>1</v>
      </c>
      <c r="L2520" s="91"/>
      <c r="M2520" s="53"/>
      <c r="N2520" s="91"/>
      <c r="O2520" s="91"/>
      <c r="P2520" s="36">
        <v>46</v>
      </c>
      <c r="Q2520" s="36" t="s">
        <v>5040</v>
      </c>
      <c r="R2520" s="44">
        <v>240</v>
      </c>
      <c r="S2520" s="126"/>
      <c r="T2520" s="126" cm="1">
        <f t="array" ref="T2520">_xlfn.IFS(Q2520="始業～就業（8:30～17:15）",R2520*7.75,Q2520="日の入り～日の出",R2520*12,Q2520="その他",S2520)</f>
        <v>1860</v>
      </c>
      <c r="U2520" s="35" t="s">
        <v>46</v>
      </c>
    </row>
    <row r="2521" spans="1:21" s="7" customFormat="1" ht="15" customHeight="1">
      <c r="A2521" s="91">
        <v>35</v>
      </c>
      <c r="B2521" s="31" t="s">
        <v>5157</v>
      </c>
      <c r="C2521" s="31" t="s">
        <v>5158</v>
      </c>
      <c r="D2521" s="29" t="s">
        <v>1937</v>
      </c>
      <c r="E2521" s="91">
        <v>1</v>
      </c>
      <c r="F2521" s="31" t="s">
        <v>2950</v>
      </c>
      <c r="G2521" s="26" t="s">
        <v>2066</v>
      </c>
      <c r="H2521" s="26" t="s">
        <v>2067</v>
      </c>
      <c r="I2521" s="26" t="s">
        <v>16</v>
      </c>
      <c r="J2521" s="91">
        <v>2</v>
      </c>
      <c r="K2521" s="91">
        <v>4</v>
      </c>
      <c r="L2521" s="91"/>
      <c r="M2521" s="53"/>
      <c r="N2521" s="91"/>
      <c r="O2521" s="91"/>
      <c r="P2521" s="36">
        <v>35</v>
      </c>
      <c r="Q2521" s="36" t="s">
        <v>5040</v>
      </c>
      <c r="R2521" s="44">
        <v>240</v>
      </c>
      <c r="S2521" s="126"/>
      <c r="T2521" s="126" cm="1">
        <f t="array" ref="T2521">_xlfn.IFS(Q2521="始業～就業（8:30～17:15）",R2521*7.75,Q2521="日の入り～日の出",R2521*12,Q2521="その他",S2521)</f>
        <v>1860</v>
      </c>
      <c r="U2521" s="35" t="s">
        <v>4948</v>
      </c>
    </row>
    <row r="2522" spans="1:21" s="7" customFormat="1" ht="15" customHeight="1">
      <c r="A2522" s="91">
        <v>35</v>
      </c>
      <c r="B2522" s="31" t="s">
        <v>5157</v>
      </c>
      <c r="C2522" s="31" t="s">
        <v>5158</v>
      </c>
      <c r="D2522" s="29" t="s">
        <v>1937</v>
      </c>
      <c r="E2522" s="91">
        <v>1</v>
      </c>
      <c r="F2522" s="31" t="s">
        <v>2950</v>
      </c>
      <c r="G2522" s="26" t="s">
        <v>2068</v>
      </c>
      <c r="H2522" s="26" t="s">
        <v>1896</v>
      </c>
      <c r="I2522" s="26" t="s">
        <v>52</v>
      </c>
      <c r="J2522" s="91">
        <v>2</v>
      </c>
      <c r="K2522" s="91">
        <v>2</v>
      </c>
      <c r="L2522" s="91"/>
      <c r="M2522" s="53"/>
      <c r="N2522" s="91"/>
      <c r="O2522" s="91" t="s">
        <v>5019</v>
      </c>
      <c r="P2522" s="36">
        <v>22</v>
      </c>
      <c r="Q2522" s="36" t="s">
        <v>5040</v>
      </c>
      <c r="R2522" s="44">
        <v>240</v>
      </c>
      <c r="S2522" s="126"/>
      <c r="T2522" s="126" cm="1">
        <f t="array" ref="T2522">_xlfn.IFS(Q2522="始業～就業（8:30～17:15）",R2522*7.75,Q2522="日の入り～日の出",R2522*12,Q2522="その他",S2522)</f>
        <v>1860</v>
      </c>
      <c r="U2522" s="35" t="s">
        <v>131</v>
      </c>
    </row>
    <row r="2523" spans="1:21" s="7" customFormat="1" ht="15" customHeight="1">
      <c r="A2523" s="91">
        <v>35</v>
      </c>
      <c r="B2523" s="31" t="s">
        <v>5157</v>
      </c>
      <c r="C2523" s="31" t="s">
        <v>5158</v>
      </c>
      <c r="D2523" s="29" t="s">
        <v>1937</v>
      </c>
      <c r="E2523" s="91">
        <v>1</v>
      </c>
      <c r="F2523" s="31" t="s">
        <v>2950</v>
      </c>
      <c r="G2523" s="26" t="s">
        <v>2069</v>
      </c>
      <c r="H2523" s="26" t="s">
        <v>57</v>
      </c>
      <c r="I2523" s="26" t="s">
        <v>16</v>
      </c>
      <c r="J2523" s="91">
        <v>9</v>
      </c>
      <c r="K2523" s="91">
        <v>9</v>
      </c>
      <c r="L2523" s="91"/>
      <c r="M2523" s="53"/>
      <c r="N2523" s="91"/>
      <c r="O2523" s="91"/>
      <c r="P2523" s="36">
        <v>35</v>
      </c>
      <c r="Q2523" s="36" t="s">
        <v>5040</v>
      </c>
      <c r="R2523" s="44">
        <v>240</v>
      </c>
      <c r="S2523" s="126"/>
      <c r="T2523" s="126" cm="1">
        <f t="array" ref="T2523">_xlfn.IFS(Q2523="始業～就業（8:30～17:15）",R2523*7.75,Q2523="日の入り～日の出",R2523*12,Q2523="その他",S2523)</f>
        <v>1860</v>
      </c>
      <c r="U2523" s="35" t="s">
        <v>4948</v>
      </c>
    </row>
    <row r="2524" spans="1:21" s="7" customFormat="1" ht="15" customHeight="1">
      <c r="A2524" s="91">
        <v>35</v>
      </c>
      <c r="B2524" s="31" t="s">
        <v>5157</v>
      </c>
      <c r="C2524" s="31" t="s">
        <v>5158</v>
      </c>
      <c r="D2524" s="29" t="s">
        <v>1937</v>
      </c>
      <c r="E2524" s="91">
        <v>1</v>
      </c>
      <c r="F2524" s="31" t="s">
        <v>2950</v>
      </c>
      <c r="G2524" s="26" t="s">
        <v>2070</v>
      </c>
      <c r="H2524" s="26" t="s">
        <v>57</v>
      </c>
      <c r="I2524" s="26" t="s">
        <v>16</v>
      </c>
      <c r="J2524" s="91">
        <v>6</v>
      </c>
      <c r="K2524" s="91">
        <v>6</v>
      </c>
      <c r="L2524" s="91"/>
      <c r="M2524" s="53"/>
      <c r="N2524" s="91"/>
      <c r="O2524" s="91"/>
      <c r="P2524" s="36">
        <v>35</v>
      </c>
      <c r="Q2524" s="36" t="s">
        <v>5040</v>
      </c>
      <c r="R2524" s="44">
        <v>240</v>
      </c>
      <c r="S2524" s="126"/>
      <c r="T2524" s="126" cm="1">
        <f t="array" ref="T2524">_xlfn.IFS(Q2524="始業～就業（8:30～17:15）",R2524*7.75,Q2524="日の入り～日の出",R2524*12,Q2524="その他",S2524)</f>
        <v>1860</v>
      </c>
      <c r="U2524" s="35" t="s">
        <v>4948</v>
      </c>
    </row>
    <row r="2525" spans="1:21" s="7" customFormat="1" ht="15" customHeight="1">
      <c r="A2525" s="91">
        <v>35</v>
      </c>
      <c r="B2525" s="31" t="s">
        <v>5157</v>
      </c>
      <c r="C2525" s="31" t="s">
        <v>5158</v>
      </c>
      <c r="D2525" s="29" t="s">
        <v>1937</v>
      </c>
      <c r="E2525" s="91">
        <v>1</v>
      </c>
      <c r="F2525" s="31" t="s">
        <v>2950</v>
      </c>
      <c r="G2525" s="26" t="s">
        <v>2071</v>
      </c>
      <c r="H2525" s="26" t="s">
        <v>57</v>
      </c>
      <c r="I2525" s="26" t="s">
        <v>16</v>
      </c>
      <c r="J2525" s="91">
        <v>24</v>
      </c>
      <c r="K2525" s="91">
        <v>24</v>
      </c>
      <c r="L2525" s="91"/>
      <c r="M2525" s="53"/>
      <c r="N2525" s="91"/>
      <c r="O2525" s="91"/>
      <c r="P2525" s="36">
        <v>35</v>
      </c>
      <c r="Q2525" s="36" t="s">
        <v>5040</v>
      </c>
      <c r="R2525" s="44">
        <v>240</v>
      </c>
      <c r="S2525" s="126"/>
      <c r="T2525" s="126" cm="1">
        <f t="array" ref="T2525">_xlfn.IFS(Q2525="始業～就業（8:30～17:15）",R2525*7.75,Q2525="日の入り～日の出",R2525*12,Q2525="その他",S2525)</f>
        <v>1860</v>
      </c>
      <c r="U2525" s="35" t="s">
        <v>4948</v>
      </c>
    </row>
    <row r="2526" spans="1:21" s="7" customFormat="1" ht="15" customHeight="1">
      <c r="A2526" s="91">
        <v>35</v>
      </c>
      <c r="B2526" s="31" t="s">
        <v>5157</v>
      </c>
      <c r="C2526" s="31" t="s">
        <v>5158</v>
      </c>
      <c r="D2526" s="29" t="s">
        <v>1937</v>
      </c>
      <c r="E2526" s="91">
        <v>1</v>
      </c>
      <c r="F2526" s="31" t="s">
        <v>2950</v>
      </c>
      <c r="G2526" s="26" t="s">
        <v>2072</v>
      </c>
      <c r="H2526" s="26" t="s">
        <v>1896</v>
      </c>
      <c r="I2526" s="26" t="s">
        <v>45</v>
      </c>
      <c r="J2526" s="91">
        <v>2</v>
      </c>
      <c r="K2526" s="91">
        <v>2</v>
      </c>
      <c r="L2526" s="91"/>
      <c r="M2526" s="53"/>
      <c r="N2526" s="91"/>
      <c r="O2526" s="91" t="s">
        <v>5019</v>
      </c>
      <c r="P2526" s="36">
        <v>46</v>
      </c>
      <c r="Q2526" s="36" t="s">
        <v>5040</v>
      </c>
      <c r="R2526" s="44">
        <v>240</v>
      </c>
      <c r="S2526" s="126"/>
      <c r="T2526" s="126" cm="1">
        <f t="array" ref="T2526">_xlfn.IFS(Q2526="始業～就業（8:30～17:15）",R2526*7.75,Q2526="日の入り～日の出",R2526*12,Q2526="その他",S2526)</f>
        <v>1860</v>
      </c>
      <c r="U2526" s="35" t="s">
        <v>4960</v>
      </c>
    </row>
    <row r="2527" spans="1:21" s="7" customFormat="1" ht="15" customHeight="1">
      <c r="A2527" s="91">
        <v>35</v>
      </c>
      <c r="B2527" s="31" t="s">
        <v>5157</v>
      </c>
      <c r="C2527" s="31" t="s">
        <v>5158</v>
      </c>
      <c r="D2527" s="29" t="s">
        <v>1937</v>
      </c>
      <c r="E2527" s="91">
        <v>1</v>
      </c>
      <c r="F2527" s="31" t="s">
        <v>2950</v>
      </c>
      <c r="G2527" s="26" t="s">
        <v>2073</v>
      </c>
      <c r="H2527" s="26" t="s">
        <v>1802</v>
      </c>
      <c r="I2527" s="26" t="s">
        <v>16</v>
      </c>
      <c r="J2527" s="91">
        <v>6</v>
      </c>
      <c r="K2527" s="91">
        <v>12</v>
      </c>
      <c r="L2527" s="91"/>
      <c r="M2527" s="53"/>
      <c r="N2527" s="91"/>
      <c r="O2527" s="91"/>
      <c r="P2527" s="36">
        <v>35</v>
      </c>
      <c r="Q2527" s="36" t="s">
        <v>5040</v>
      </c>
      <c r="R2527" s="44">
        <v>240</v>
      </c>
      <c r="S2527" s="126"/>
      <c r="T2527" s="126" cm="1">
        <f t="array" ref="T2527">_xlfn.IFS(Q2527="始業～就業（8:30～17:15）",R2527*7.75,Q2527="日の入り～日の出",R2527*12,Q2527="その他",S2527)</f>
        <v>1860</v>
      </c>
      <c r="U2527" s="35" t="s">
        <v>4948</v>
      </c>
    </row>
    <row r="2528" spans="1:21" s="7" customFormat="1" ht="15" customHeight="1">
      <c r="A2528" s="91">
        <v>35</v>
      </c>
      <c r="B2528" s="31" t="s">
        <v>5157</v>
      </c>
      <c r="C2528" s="31" t="s">
        <v>5158</v>
      </c>
      <c r="D2528" s="29" t="s">
        <v>1937</v>
      </c>
      <c r="E2528" s="91">
        <v>1</v>
      </c>
      <c r="F2528" s="31" t="s">
        <v>2950</v>
      </c>
      <c r="G2528" s="26" t="s">
        <v>2074</v>
      </c>
      <c r="H2528" s="26" t="s">
        <v>1802</v>
      </c>
      <c r="I2528" s="26" t="s">
        <v>45</v>
      </c>
      <c r="J2528" s="91">
        <v>2</v>
      </c>
      <c r="K2528" s="91">
        <v>4</v>
      </c>
      <c r="L2528" s="91"/>
      <c r="M2528" s="53"/>
      <c r="N2528" s="91"/>
      <c r="O2528" s="91"/>
      <c r="P2528" s="36">
        <v>46</v>
      </c>
      <c r="Q2528" s="36" t="s">
        <v>5040</v>
      </c>
      <c r="R2528" s="44">
        <v>240</v>
      </c>
      <c r="S2528" s="126"/>
      <c r="T2528" s="126" cm="1">
        <f t="array" ref="T2528">_xlfn.IFS(Q2528="始業～就業（8:30～17:15）",R2528*7.75,Q2528="日の入り～日の出",R2528*12,Q2528="その他",S2528)</f>
        <v>1860</v>
      </c>
      <c r="U2528" s="35" t="s">
        <v>46</v>
      </c>
    </row>
    <row r="2529" spans="1:21" s="7" customFormat="1" ht="15" customHeight="1">
      <c r="A2529" s="91">
        <v>35</v>
      </c>
      <c r="B2529" s="31" t="s">
        <v>5157</v>
      </c>
      <c r="C2529" s="31" t="s">
        <v>5158</v>
      </c>
      <c r="D2529" s="29" t="s">
        <v>1937</v>
      </c>
      <c r="E2529" s="91">
        <v>1</v>
      </c>
      <c r="F2529" s="31" t="s">
        <v>2950</v>
      </c>
      <c r="G2529" s="26" t="s">
        <v>2075</v>
      </c>
      <c r="H2529" s="26" t="s">
        <v>1802</v>
      </c>
      <c r="I2529" s="26" t="s">
        <v>16</v>
      </c>
      <c r="J2529" s="91">
        <v>6</v>
      </c>
      <c r="K2529" s="91">
        <v>12</v>
      </c>
      <c r="L2529" s="91"/>
      <c r="M2529" s="53"/>
      <c r="N2529" s="91"/>
      <c r="O2529" s="91"/>
      <c r="P2529" s="36">
        <v>35</v>
      </c>
      <c r="Q2529" s="36" t="s">
        <v>5040</v>
      </c>
      <c r="R2529" s="44">
        <v>240</v>
      </c>
      <c r="S2529" s="126"/>
      <c r="T2529" s="126" cm="1">
        <f t="array" ref="T2529">_xlfn.IFS(Q2529="始業～就業（8:30～17:15）",R2529*7.75,Q2529="日の入り～日の出",R2529*12,Q2529="その他",S2529)</f>
        <v>1860</v>
      </c>
      <c r="U2529" s="35" t="s">
        <v>4948</v>
      </c>
    </row>
    <row r="2530" spans="1:21" s="7" customFormat="1" ht="15" customHeight="1">
      <c r="A2530" s="91">
        <v>35</v>
      </c>
      <c r="B2530" s="31" t="s">
        <v>5157</v>
      </c>
      <c r="C2530" s="31" t="s">
        <v>5158</v>
      </c>
      <c r="D2530" s="29" t="s">
        <v>1937</v>
      </c>
      <c r="E2530" s="91">
        <v>1</v>
      </c>
      <c r="F2530" s="31" t="s">
        <v>2950</v>
      </c>
      <c r="G2530" s="26" t="s">
        <v>2076</v>
      </c>
      <c r="H2530" s="26" t="s">
        <v>2077</v>
      </c>
      <c r="I2530" s="26" t="s">
        <v>16</v>
      </c>
      <c r="J2530" s="91">
        <v>3</v>
      </c>
      <c r="K2530" s="91">
        <v>3</v>
      </c>
      <c r="L2530" s="91"/>
      <c r="M2530" s="53"/>
      <c r="N2530" s="91"/>
      <c r="O2530" s="91"/>
      <c r="P2530" s="36">
        <v>35</v>
      </c>
      <c r="Q2530" s="36" t="s">
        <v>5040</v>
      </c>
      <c r="R2530" s="44">
        <v>240</v>
      </c>
      <c r="S2530" s="126"/>
      <c r="T2530" s="126" cm="1">
        <f t="array" ref="T2530">_xlfn.IFS(Q2530="始業～就業（8:30～17:15）",R2530*7.75,Q2530="日の入り～日の出",R2530*12,Q2530="その他",S2530)</f>
        <v>1860</v>
      </c>
      <c r="U2530" s="35" t="s">
        <v>4948</v>
      </c>
    </row>
    <row r="2531" spans="1:21" s="7" customFormat="1" ht="15" customHeight="1">
      <c r="A2531" s="91">
        <v>35</v>
      </c>
      <c r="B2531" s="31" t="s">
        <v>5157</v>
      </c>
      <c r="C2531" s="31" t="s">
        <v>5158</v>
      </c>
      <c r="D2531" s="29" t="s">
        <v>1937</v>
      </c>
      <c r="E2531" s="91">
        <v>1</v>
      </c>
      <c r="F2531" s="31" t="s">
        <v>2950</v>
      </c>
      <c r="G2531" s="26" t="s">
        <v>2076</v>
      </c>
      <c r="H2531" s="26" t="s">
        <v>1802</v>
      </c>
      <c r="I2531" s="26" t="s">
        <v>16</v>
      </c>
      <c r="J2531" s="91">
        <v>2</v>
      </c>
      <c r="K2531" s="91">
        <v>4</v>
      </c>
      <c r="L2531" s="91"/>
      <c r="M2531" s="53"/>
      <c r="N2531" s="91"/>
      <c r="O2531" s="91"/>
      <c r="P2531" s="36">
        <v>35</v>
      </c>
      <c r="Q2531" s="36" t="s">
        <v>5040</v>
      </c>
      <c r="R2531" s="44">
        <v>240</v>
      </c>
      <c r="S2531" s="126"/>
      <c r="T2531" s="126" cm="1">
        <f t="array" ref="T2531">_xlfn.IFS(Q2531="始業～就業（8:30～17:15）",R2531*7.75,Q2531="日の入り～日の出",R2531*12,Q2531="その他",S2531)</f>
        <v>1860</v>
      </c>
      <c r="U2531" s="35" t="s">
        <v>4948</v>
      </c>
    </row>
    <row r="2532" spans="1:21" s="7" customFormat="1" ht="15" customHeight="1">
      <c r="A2532" s="91">
        <v>35</v>
      </c>
      <c r="B2532" s="31" t="s">
        <v>5157</v>
      </c>
      <c r="C2532" s="31" t="s">
        <v>5158</v>
      </c>
      <c r="D2532" s="29" t="s">
        <v>1937</v>
      </c>
      <c r="E2532" s="91">
        <v>1</v>
      </c>
      <c r="F2532" s="31" t="s">
        <v>2950</v>
      </c>
      <c r="G2532" s="26" t="s">
        <v>2078</v>
      </c>
      <c r="H2532" s="26" t="s">
        <v>1802</v>
      </c>
      <c r="I2532" s="26" t="s">
        <v>52</v>
      </c>
      <c r="J2532" s="91">
        <v>1</v>
      </c>
      <c r="K2532" s="91">
        <v>2</v>
      </c>
      <c r="L2532" s="91"/>
      <c r="M2532" s="53"/>
      <c r="N2532" s="91"/>
      <c r="O2532" s="91"/>
      <c r="P2532" s="36">
        <v>22</v>
      </c>
      <c r="Q2532" s="36" t="s">
        <v>5040</v>
      </c>
      <c r="R2532" s="44">
        <v>240</v>
      </c>
      <c r="S2532" s="126"/>
      <c r="T2532" s="126" cm="1">
        <f t="array" ref="T2532">_xlfn.IFS(Q2532="始業～就業（8:30～17:15）",R2532*7.75,Q2532="日の入り～日の出",R2532*12,Q2532="その他",S2532)</f>
        <v>1860</v>
      </c>
      <c r="U2532" s="35" t="s">
        <v>51</v>
      </c>
    </row>
    <row r="2533" spans="1:21" s="7" customFormat="1" ht="15" customHeight="1">
      <c r="A2533" s="91">
        <v>35</v>
      </c>
      <c r="B2533" s="31" t="s">
        <v>5157</v>
      </c>
      <c r="C2533" s="31" t="s">
        <v>5158</v>
      </c>
      <c r="D2533" s="29" t="s">
        <v>1937</v>
      </c>
      <c r="E2533" s="91">
        <v>1</v>
      </c>
      <c r="F2533" s="31" t="s">
        <v>2950</v>
      </c>
      <c r="G2533" s="26" t="s">
        <v>2079</v>
      </c>
      <c r="H2533" s="26" t="s">
        <v>57</v>
      </c>
      <c r="I2533" s="26" t="s">
        <v>52</v>
      </c>
      <c r="J2533" s="91">
        <v>1</v>
      </c>
      <c r="K2533" s="91">
        <v>1</v>
      </c>
      <c r="L2533" s="91"/>
      <c r="M2533" s="53"/>
      <c r="N2533" s="91"/>
      <c r="O2533" s="91"/>
      <c r="P2533" s="36">
        <v>22</v>
      </c>
      <c r="Q2533" s="36" t="s">
        <v>5040</v>
      </c>
      <c r="R2533" s="44">
        <v>240</v>
      </c>
      <c r="S2533" s="126"/>
      <c r="T2533" s="126" cm="1">
        <f t="array" ref="T2533">_xlfn.IFS(Q2533="始業～就業（8:30～17:15）",R2533*7.75,Q2533="日の入り～日の出",R2533*12,Q2533="その他",S2533)</f>
        <v>1860</v>
      </c>
      <c r="U2533" s="35" t="s">
        <v>51</v>
      </c>
    </row>
    <row r="2534" spans="1:21" s="7" customFormat="1" ht="15" customHeight="1">
      <c r="A2534" s="91">
        <v>35</v>
      </c>
      <c r="B2534" s="31" t="s">
        <v>5157</v>
      </c>
      <c r="C2534" s="31" t="s">
        <v>5158</v>
      </c>
      <c r="D2534" s="29" t="s">
        <v>1937</v>
      </c>
      <c r="E2534" s="91">
        <v>1</v>
      </c>
      <c r="F2534" s="31" t="s">
        <v>2950</v>
      </c>
      <c r="G2534" s="26" t="s">
        <v>2079</v>
      </c>
      <c r="H2534" s="26" t="s">
        <v>57</v>
      </c>
      <c r="I2534" s="26" t="s">
        <v>45</v>
      </c>
      <c r="J2534" s="91">
        <v>6</v>
      </c>
      <c r="K2534" s="91">
        <v>6</v>
      </c>
      <c r="L2534" s="91"/>
      <c r="M2534" s="53"/>
      <c r="N2534" s="91"/>
      <c r="O2534" s="91"/>
      <c r="P2534" s="36">
        <v>46</v>
      </c>
      <c r="Q2534" s="36" t="s">
        <v>5040</v>
      </c>
      <c r="R2534" s="44">
        <v>240</v>
      </c>
      <c r="S2534" s="126"/>
      <c r="T2534" s="126" cm="1">
        <f t="array" ref="T2534">_xlfn.IFS(Q2534="始業～就業（8:30～17:15）",R2534*7.75,Q2534="日の入り～日の出",R2534*12,Q2534="その他",S2534)</f>
        <v>1860</v>
      </c>
      <c r="U2534" s="35" t="s">
        <v>46</v>
      </c>
    </row>
    <row r="2535" spans="1:21" s="7" customFormat="1" ht="15" customHeight="1">
      <c r="A2535" s="91">
        <v>35</v>
      </c>
      <c r="B2535" s="31" t="s">
        <v>5157</v>
      </c>
      <c r="C2535" s="31" t="s">
        <v>5158</v>
      </c>
      <c r="D2535" s="29" t="s">
        <v>1937</v>
      </c>
      <c r="E2535" s="91">
        <v>1</v>
      </c>
      <c r="F2535" s="31" t="s">
        <v>2950</v>
      </c>
      <c r="G2535" s="26" t="s">
        <v>2080</v>
      </c>
      <c r="H2535" s="26" t="s">
        <v>1802</v>
      </c>
      <c r="I2535" s="26" t="s">
        <v>52</v>
      </c>
      <c r="J2535" s="91">
        <v>6</v>
      </c>
      <c r="K2535" s="91">
        <v>12</v>
      </c>
      <c r="L2535" s="91"/>
      <c r="M2535" s="53"/>
      <c r="N2535" s="91"/>
      <c r="O2535" s="91"/>
      <c r="P2535" s="36">
        <v>22</v>
      </c>
      <c r="Q2535" s="36" t="s">
        <v>5040</v>
      </c>
      <c r="R2535" s="44">
        <v>240</v>
      </c>
      <c r="S2535" s="126"/>
      <c r="T2535" s="126" cm="1">
        <f t="array" ref="T2535">_xlfn.IFS(Q2535="始業～就業（8:30～17:15）",R2535*7.75,Q2535="日の入り～日の出",R2535*12,Q2535="その他",S2535)</f>
        <v>1860</v>
      </c>
      <c r="U2535" s="35" t="s">
        <v>51</v>
      </c>
    </row>
    <row r="2536" spans="1:21" s="7" customFormat="1" ht="15" customHeight="1">
      <c r="A2536" s="91">
        <v>35</v>
      </c>
      <c r="B2536" s="31" t="s">
        <v>5157</v>
      </c>
      <c r="C2536" s="31" t="s">
        <v>5158</v>
      </c>
      <c r="D2536" s="29" t="s">
        <v>1937</v>
      </c>
      <c r="E2536" s="91">
        <v>1</v>
      </c>
      <c r="F2536" s="31" t="s">
        <v>2950</v>
      </c>
      <c r="G2536" s="26" t="s">
        <v>2090</v>
      </c>
      <c r="H2536" s="26" t="s">
        <v>2082</v>
      </c>
      <c r="I2536" s="26" t="s">
        <v>16</v>
      </c>
      <c r="J2536" s="91">
        <v>16</v>
      </c>
      <c r="K2536" s="91">
        <v>32</v>
      </c>
      <c r="L2536" s="91"/>
      <c r="M2536" s="53"/>
      <c r="N2536" s="91"/>
      <c r="O2536" s="91"/>
      <c r="P2536" s="36">
        <v>35</v>
      </c>
      <c r="Q2536" s="36" t="s">
        <v>5040</v>
      </c>
      <c r="R2536" s="44">
        <v>240</v>
      </c>
      <c r="S2536" s="126"/>
      <c r="T2536" s="126" cm="1">
        <f t="array" ref="T2536">_xlfn.IFS(Q2536="始業～就業（8:30～17:15）",R2536*7.75,Q2536="日の入り～日の出",R2536*12,Q2536="その他",S2536)</f>
        <v>1860</v>
      </c>
      <c r="U2536" s="35" t="s">
        <v>4948</v>
      </c>
    </row>
    <row r="2537" spans="1:21" s="7" customFormat="1" ht="15" customHeight="1">
      <c r="A2537" s="91">
        <v>35</v>
      </c>
      <c r="B2537" s="31" t="s">
        <v>5157</v>
      </c>
      <c r="C2537" s="31" t="s">
        <v>5158</v>
      </c>
      <c r="D2537" s="29" t="s">
        <v>1937</v>
      </c>
      <c r="E2537" s="91">
        <v>1</v>
      </c>
      <c r="F2537" s="31" t="s">
        <v>2950</v>
      </c>
      <c r="G2537" s="26" t="s">
        <v>2090</v>
      </c>
      <c r="H2537" s="26" t="s">
        <v>2083</v>
      </c>
      <c r="I2537" s="26" t="s">
        <v>16</v>
      </c>
      <c r="J2537" s="91">
        <v>3</v>
      </c>
      <c r="K2537" s="91">
        <v>3</v>
      </c>
      <c r="L2537" s="91"/>
      <c r="M2537" s="53"/>
      <c r="N2537" s="91"/>
      <c r="O2537" s="91"/>
      <c r="P2537" s="36">
        <v>35</v>
      </c>
      <c r="Q2537" s="36" t="s">
        <v>5040</v>
      </c>
      <c r="R2537" s="44">
        <v>240</v>
      </c>
      <c r="S2537" s="126"/>
      <c r="T2537" s="126" cm="1">
        <f t="array" ref="T2537">_xlfn.IFS(Q2537="始業～就業（8:30～17:15）",R2537*7.75,Q2537="日の入り～日の出",R2537*12,Q2537="その他",S2537)</f>
        <v>1860</v>
      </c>
      <c r="U2537" s="35" t="s">
        <v>252</v>
      </c>
    </row>
    <row r="2538" spans="1:21" s="7" customFormat="1" ht="15" customHeight="1">
      <c r="A2538" s="91">
        <v>35</v>
      </c>
      <c r="B2538" s="31" t="s">
        <v>5157</v>
      </c>
      <c r="C2538" s="31" t="s">
        <v>5158</v>
      </c>
      <c r="D2538" s="29" t="s">
        <v>1937</v>
      </c>
      <c r="E2538" s="91">
        <v>1</v>
      </c>
      <c r="F2538" s="31" t="s">
        <v>2950</v>
      </c>
      <c r="G2538" s="26" t="s">
        <v>2090</v>
      </c>
      <c r="H2538" s="26" t="s">
        <v>2091</v>
      </c>
      <c r="I2538" s="26" t="s">
        <v>16</v>
      </c>
      <c r="J2538" s="91">
        <v>4</v>
      </c>
      <c r="K2538" s="91">
        <v>8</v>
      </c>
      <c r="L2538" s="91"/>
      <c r="M2538" s="53"/>
      <c r="N2538" s="91"/>
      <c r="O2538" s="91"/>
      <c r="P2538" s="36">
        <v>35</v>
      </c>
      <c r="Q2538" s="36" t="s">
        <v>5040</v>
      </c>
      <c r="R2538" s="44">
        <v>240</v>
      </c>
      <c r="S2538" s="126"/>
      <c r="T2538" s="126" cm="1">
        <f t="array" ref="T2538">_xlfn.IFS(Q2538="始業～就業（8:30～17:15）",R2538*7.75,Q2538="日の入り～日の出",R2538*12,Q2538="その他",S2538)</f>
        <v>1860</v>
      </c>
      <c r="U2538" s="35" t="s">
        <v>4948</v>
      </c>
    </row>
    <row r="2539" spans="1:21" s="7" customFormat="1" ht="15" customHeight="1">
      <c r="A2539" s="91">
        <v>35</v>
      </c>
      <c r="B2539" s="31" t="s">
        <v>5157</v>
      </c>
      <c r="C2539" s="31" t="s">
        <v>5158</v>
      </c>
      <c r="D2539" s="29" t="s">
        <v>1937</v>
      </c>
      <c r="E2539" s="91">
        <v>1</v>
      </c>
      <c r="F2539" s="31" t="s">
        <v>2950</v>
      </c>
      <c r="G2539" s="26" t="s">
        <v>2092</v>
      </c>
      <c r="H2539" s="26" t="s">
        <v>2082</v>
      </c>
      <c r="I2539" s="26" t="s">
        <v>16</v>
      </c>
      <c r="J2539" s="91">
        <v>3</v>
      </c>
      <c r="K2539" s="91">
        <v>6</v>
      </c>
      <c r="L2539" s="91"/>
      <c r="M2539" s="53"/>
      <c r="N2539" s="91"/>
      <c r="O2539" s="91"/>
      <c r="P2539" s="36">
        <v>35</v>
      </c>
      <c r="Q2539" s="36" t="s">
        <v>5040</v>
      </c>
      <c r="R2539" s="44">
        <v>240</v>
      </c>
      <c r="S2539" s="126"/>
      <c r="T2539" s="126" cm="1">
        <f t="array" ref="T2539">_xlfn.IFS(Q2539="始業～就業（8:30～17:15）",R2539*7.75,Q2539="日の入り～日の出",R2539*12,Q2539="その他",S2539)</f>
        <v>1860</v>
      </c>
      <c r="U2539" s="35" t="s">
        <v>4948</v>
      </c>
    </row>
    <row r="2540" spans="1:21" s="7" customFormat="1" ht="15" customHeight="1">
      <c r="A2540" s="91">
        <v>35</v>
      </c>
      <c r="B2540" s="31" t="s">
        <v>5157</v>
      </c>
      <c r="C2540" s="31" t="s">
        <v>5158</v>
      </c>
      <c r="D2540" s="29" t="s">
        <v>1937</v>
      </c>
      <c r="E2540" s="91">
        <v>1</v>
      </c>
      <c r="F2540" s="31" t="s">
        <v>2950</v>
      </c>
      <c r="G2540" s="26" t="s">
        <v>2093</v>
      </c>
      <c r="H2540" s="26" t="s">
        <v>2083</v>
      </c>
      <c r="I2540" s="26" t="s">
        <v>16</v>
      </c>
      <c r="J2540" s="91">
        <v>2</v>
      </c>
      <c r="K2540" s="91">
        <v>2</v>
      </c>
      <c r="L2540" s="91"/>
      <c r="M2540" s="53"/>
      <c r="N2540" s="91"/>
      <c r="O2540" s="91"/>
      <c r="P2540" s="36">
        <v>35</v>
      </c>
      <c r="Q2540" s="36" t="s">
        <v>5040</v>
      </c>
      <c r="R2540" s="44">
        <v>240</v>
      </c>
      <c r="S2540" s="126"/>
      <c r="T2540" s="126" cm="1">
        <f t="array" ref="T2540">_xlfn.IFS(Q2540="始業～就業（8:30～17:15）",R2540*7.75,Q2540="日の入り～日の出",R2540*12,Q2540="その他",S2540)</f>
        <v>1860</v>
      </c>
      <c r="U2540" s="35" t="s">
        <v>252</v>
      </c>
    </row>
    <row r="2541" spans="1:21" s="7" customFormat="1" ht="15" customHeight="1">
      <c r="A2541" s="91">
        <v>35</v>
      </c>
      <c r="B2541" s="31" t="s">
        <v>5157</v>
      </c>
      <c r="C2541" s="31" t="s">
        <v>5158</v>
      </c>
      <c r="D2541" s="29" t="s">
        <v>1937</v>
      </c>
      <c r="E2541" s="91">
        <v>1</v>
      </c>
      <c r="F2541" s="31" t="s">
        <v>2950</v>
      </c>
      <c r="G2541" s="26" t="s">
        <v>2093</v>
      </c>
      <c r="H2541" s="26" t="s">
        <v>2082</v>
      </c>
      <c r="I2541" s="26" t="s">
        <v>16</v>
      </c>
      <c r="J2541" s="91">
        <v>5</v>
      </c>
      <c r="K2541" s="91">
        <v>10</v>
      </c>
      <c r="L2541" s="91"/>
      <c r="M2541" s="53"/>
      <c r="N2541" s="91"/>
      <c r="O2541" s="91"/>
      <c r="P2541" s="36">
        <v>35</v>
      </c>
      <c r="Q2541" s="36" t="s">
        <v>5040</v>
      </c>
      <c r="R2541" s="44">
        <v>240</v>
      </c>
      <c r="S2541" s="126"/>
      <c r="T2541" s="126" cm="1">
        <f t="array" ref="T2541">_xlfn.IFS(Q2541="始業～就業（8:30～17:15）",R2541*7.75,Q2541="日の入り～日の出",R2541*12,Q2541="その他",S2541)</f>
        <v>1860</v>
      </c>
      <c r="U2541" s="35" t="s">
        <v>4948</v>
      </c>
    </row>
    <row r="2542" spans="1:21" s="7" customFormat="1" ht="15" customHeight="1">
      <c r="A2542" s="91">
        <v>35</v>
      </c>
      <c r="B2542" s="31" t="s">
        <v>5157</v>
      </c>
      <c r="C2542" s="31" t="s">
        <v>5158</v>
      </c>
      <c r="D2542" s="29" t="s">
        <v>1937</v>
      </c>
      <c r="E2542" s="91">
        <v>1</v>
      </c>
      <c r="F2542" s="31" t="s">
        <v>2950</v>
      </c>
      <c r="G2542" s="26" t="s">
        <v>2094</v>
      </c>
      <c r="H2542" s="26" t="s">
        <v>1939</v>
      </c>
      <c r="I2542" s="26" t="s">
        <v>568</v>
      </c>
      <c r="J2542" s="91">
        <v>1</v>
      </c>
      <c r="K2542" s="91">
        <v>2</v>
      </c>
      <c r="L2542" s="91"/>
      <c r="M2542" s="53"/>
      <c r="N2542" s="91"/>
      <c r="O2542" s="91"/>
      <c r="P2542" s="36">
        <v>19</v>
      </c>
      <c r="Q2542" s="36" t="s">
        <v>5040</v>
      </c>
      <c r="R2542" s="44">
        <v>240</v>
      </c>
      <c r="S2542" s="126"/>
      <c r="T2542" s="126" cm="1">
        <f t="array" ref="T2542">_xlfn.IFS(Q2542="始業～就業（8:30～17:15）",R2542*7.75,Q2542="日の入り～日の出",R2542*12,Q2542="その他",S2542)</f>
        <v>1860</v>
      </c>
      <c r="U2542" s="35" t="s">
        <v>4961</v>
      </c>
    </row>
    <row r="2543" spans="1:21" s="7" customFormat="1" ht="15" customHeight="1">
      <c r="A2543" s="91">
        <v>35</v>
      </c>
      <c r="B2543" s="31" t="s">
        <v>5157</v>
      </c>
      <c r="C2543" s="31" t="s">
        <v>5158</v>
      </c>
      <c r="D2543" s="29" t="s">
        <v>1937</v>
      </c>
      <c r="E2543" s="91">
        <v>1</v>
      </c>
      <c r="F2543" s="31" t="s">
        <v>2950</v>
      </c>
      <c r="G2543" s="26" t="s">
        <v>2094</v>
      </c>
      <c r="H2543" s="26" t="s">
        <v>1802</v>
      </c>
      <c r="I2543" s="26" t="s">
        <v>52</v>
      </c>
      <c r="J2543" s="91">
        <v>2</v>
      </c>
      <c r="K2543" s="91">
        <v>4</v>
      </c>
      <c r="L2543" s="91"/>
      <c r="M2543" s="53"/>
      <c r="N2543" s="91"/>
      <c r="O2543" s="91"/>
      <c r="P2543" s="36">
        <v>22</v>
      </c>
      <c r="Q2543" s="36" t="s">
        <v>5040</v>
      </c>
      <c r="R2543" s="44">
        <v>240</v>
      </c>
      <c r="S2543" s="126"/>
      <c r="T2543" s="126" cm="1">
        <f t="array" ref="T2543">_xlfn.IFS(Q2543="始業～就業（8:30～17:15）",R2543*7.75,Q2543="日の入り～日の出",R2543*12,Q2543="その他",S2543)</f>
        <v>1860</v>
      </c>
      <c r="U2543" s="35" t="s">
        <v>51</v>
      </c>
    </row>
    <row r="2544" spans="1:21" s="7" customFormat="1" ht="15" customHeight="1">
      <c r="A2544" s="91">
        <v>35</v>
      </c>
      <c r="B2544" s="31" t="s">
        <v>5157</v>
      </c>
      <c r="C2544" s="31" t="s">
        <v>5158</v>
      </c>
      <c r="D2544" s="29" t="s">
        <v>1937</v>
      </c>
      <c r="E2544" s="91">
        <v>1</v>
      </c>
      <c r="F2544" s="31" t="s">
        <v>2950</v>
      </c>
      <c r="G2544" s="26" t="s">
        <v>2094</v>
      </c>
      <c r="H2544" s="26" t="s">
        <v>2088</v>
      </c>
      <c r="I2544" s="26" t="s">
        <v>52</v>
      </c>
      <c r="J2544" s="91">
        <v>1</v>
      </c>
      <c r="K2544" s="91">
        <v>5</v>
      </c>
      <c r="L2544" s="91"/>
      <c r="M2544" s="53"/>
      <c r="N2544" s="91"/>
      <c r="O2544" s="91"/>
      <c r="P2544" s="36">
        <v>22</v>
      </c>
      <c r="Q2544" s="36" t="s">
        <v>5040</v>
      </c>
      <c r="R2544" s="44">
        <v>240</v>
      </c>
      <c r="S2544" s="126"/>
      <c r="T2544" s="126" cm="1">
        <f t="array" ref="T2544">_xlfn.IFS(Q2544="始業～就業（8:30～17:15）",R2544*7.75,Q2544="日の入り～日の出",R2544*12,Q2544="その他",S2544)</f>
        <v>1860</v>
      </c>
      <c r="U2544" s="35" t="s">
        <v>51</v>
      </c>
    </row>
    <row r="2545" spans="1:21" s="7" customFormat="1" ht="15" customHeight="1">
      <c r="A2545" s="91">
        <v>35</v>
      </c>
      <c r="B2545" s="31" t="s">
        <v>5157</v>
      </c>
      <c r="C2545" s="31" t="s">
        <v>5158</v>
      </c>
      <c r="D2545" s="29" t="s">
        <v>1937</v>
      </c>
      <c r="E2545" s="91">
        <v>1</v>
      </c>
      <c r="F2545" s="31" t="s">
        <v>2950</v>
      </c>
      <c r="G2545" s="26" t="s">
        <v>2095</v>
      </c>
      <c r="H2545" s="26" t="s">
        <v>2096</v>
      </c>
      <c r="I2545" s="26" t="s">
        <v>52</v>
      </c>
      <c r="J2545" s="91">
        <v>2</v>
      </c>
      <c r="K2545" s="91">
        <v>4</v>
      </c>
      <c r="L2545" s="91"/>
      <c r="M2545" s="53"/>
      <c r="N2545" s="91"/>
      <c r="O2545" s="91" t="s">
        <v>5019</v>
      </c>
      <c r="P2545" s="36">
        <v>22</v>
      </c>
      <c r="Q2545" s="36" t="s">
        <v>5040</v>
      </c>
      <c r="R2545" s="44">
        <v>240</v>
      </c>
      <c r="S2545" s="126"/>
      <c r="T2545" s="126" cm="1">
        <f t="array" ref="T2545">_xlfn.IFS(Q2545="始業～就業（8:30～17:15）",R2545*7.75,Q2545="日の入り～日の出",R2545*12,Q2545="その他",S2545)</f>
        <v>1860</v>
      </c>
      <c r="U2545" s="35" t="s">
        <v>4952</v>
      </c>
    </row>
    <row r="2546" spans="1:21" s="7" customFormat="1" ht="15" customHeight="1">
      <c r="A2546" s="91">
        <v>35</v>
      </c>
      <c r="B2546" s="31" t="s">
        <v>5157</v>
      </c>
      <c r="C2546" s="31" t="s">
        <v>5158</v>
      </c>
      <c r="D2546" s="29" t="s">
        <v>1937</v>
      </c>
      <c r="E2546" s="91">
        <v>1</v>
      </c>
      <c r="F2546" s="31" t="s">
        <v>128</v>
      </c>
      <c r="G2546" s="26" t="s">
        <v>2097</v>
      </c>
      <c r="H2546" s="26" t="s">
        <v>2098</v>
      </c>
      <c r="I2546" s="26" t="s">
        <v>8</v>
      </c>
      <c r="J2546" s="91">
        <v>1</v>
      </c>
      <c r="K2546" s="91">
        <v>2</v>
      </c>
      <c r="L2546" s="91" t="s">
        <v>5020</v>
      </c>
      <c r="M2546" s="53">
        <v>5</v>
      </c>
      <c r="N2546" s="91"/>
      <c r="O2546" s="91" t="s">
        <v>5019</v>
      </c>
      <c r="P2546" s="36">
        <v>415</v>
      </c>
      <c r="Q2546" s="36" t="s">
        <v>5040</v>
      </c>
      <c r="R2546" s="44">
        <v>240</v>
      </c>
      <c r="S2546" s="126"/>
      <c r="T2546" s="126" cm="1">
        <f t="array" ref="T2546">_xlfn.IFS(Q2546="始業～就業（8:30～17:15）",R2546*7.75,Q2546="日の入り～日の出",R2546*12,Q2546="その他",S2546)</f>
        <v>1860</v>
      </c>
      <c r="U2546" s="35" t="s">
        <v>383</v>
      </c>
    </row>
    <row r="2547" spans="1:21" s="7" customFormat="1" ht="15" customHeight="1">
      <c r="A2547" s="91">
        <v>35</v>
      </c>
      <c r="B2547" s="31" t="s">
        <v>5157</v>
      </c>
      <c r="C2547" s="31" t="s">
        <v>5158</v>
      </c>
      <c r="D2547" s="29" t="s">
        <v>1937</v>
      </c>
      <c r="E2547" s="91">
        <v>1</v>
      </c>
      <c r="F2547" s="31" t="s">
        <v>128</v>
      </c>
      <c r="G2547" s="26" t="s">
        <v>2099</v>
      </c>
      <c r="H2547" s="26" t="s">
        <v>83</v>
      </c>
      <c r="I2547" s="26" t="s">
        <v>8</v>
      </c>
      <c r="J2547" s="91">
        <v>1</v>
      </c>
      <c r="K2547" s="91">
        <v>1</v>
      </c>
      <c r="L2547" s="91" t="s">
        <v>5020</v>
      </c>
      <c r="M2547" s="53">
        <v>5</v>
      </c>
      <c r="N2547" s="91"/>
      <c r="O2547" s="91" t="s">
        <v>5019</v>
      </c>
      <c r="P2547" s="36">
        <v>415</v>
      </c>
      <c r="Q2547" s="36" t="s">
        <v>5040</v>
      </c>
      <c r="R2547" s="44">
        <v>240</v>
      </c>
      <c r="S2547" s="126"/>
      <c r="T2547" s="126" cm="1">
        <f t="array" ref="T2547">_xlfn.IFS(Q2547="始業～就業（8:30～17:15）",R2547*7.75,Q2547="日の入り～日の出",R2547*12,Q2547="その他",S2547)</f>
        <v>1860</v>
      </c>
      <c r="U2547" s="35" t="s">
        <v>4963</v>
      </c>
    </row>
    <row r="2548" spans="1:21" s="7" customFormat="1" ht="15" customHeight="1">
      <c r="A2548" s="91">
        <v>35</v>
      </c>
      <c r="B2548" s="31" t="s">
        <v>5157</v>
      </c>
      <c r="C2548" s="31" t="s">
        <v>5158</v>
      </c>
      <c r="D2548" s="29" t="s">
        <v>1937</v>
      </c>
      <c r="E2548" s="91">
        <v>1</v>
      </c>
      <c r="F2548" s="31" t="s">
        <v>5221</v>
      </c>
      <c r="G2548" s="26" t="s">
        <v>2100</v>
      </c>
      <c r="H2548" s="26" t="s">
        <v>1787</v>
      </c>
      <c r="I2548" s="26" t="s">
        <v>45</v>
      </c>
      <c r="J2548" s="91">
        <v>1</v>
      </c>
      <c r="K2548" s="91">
        <v>2</v>
      </c>
      <c r="L2548" s="91" t="s">
        <v>5020</v>
      </c>
      <c r="M2548" s="53">
        <v>3.2</v>
      </c>
      <c r="N2548" s="91"/>
      <c r="O2548" s="91"/>
      <c r="P2548" s="36">
        <v>46</v>
      </c>
      <c r="Q2548" s="36" t="s">
        <v>5040</v>
      </c>
      <c r="R2548" s="44">
        <v>240</v>
      </c>
      <c r="S2548" s="126"/>
      <c r="T2548" s="126" cm="1">
        <f t="array" ref="T2548">_xlfn.IFS(Q2548="始業～就業（8:30～17:15）",R2548*7.75,Q2548="日の入り～日の出",R2548*12,Q2548="その他",S2548)</f>
        <v>1860</v>
      </c>
      <c r="U2548" s="35" t="s">
        <v>46</v>
      </c>
    </row>
    <row r="2549" spans="1:21" s="7" customFormat="1" ht="15" customHeight="1">
      <c r="A2549" s="91">
        <v>35</v>
      </c>
      <c r="B2549" s="31" t="s">
        <v>5157</v>
      </c>
      <c r="C2549" s="31" t="s">
        <v>5158</v>
      </c>
      <c r="D2549" s="29" t="s">
        <v>1937</v>
      </c>
      <c r="E2549" s="91">
        <v>1</v>
      </c>
      <c r="F2549" s="31" t="s">
        <v>5221</v>
      </c>
      <c r="G2549" s="26" t="s">
        <v>2100</v>
      </c>
      <c r="H2549" s="26" t="s">
        <v>1735</v>
      </c>
      <c r="I2549" s="26" t="s">
        <v>45</v>
      </c>
      <c r="J2549" s="91">
        <v>2</v>
      </c>
      <c r="K2549" s="91">
        <v>4</v>
      </c>
      <c r="L2549" s="91" t="s">
        <v>5020</v>
      </c>
      <c r="M2549" s="53">
        <v>3.2</v>
      </c>
      <c r="N2549" s="91"/>
      <c r="O2549" s="91"/>
      <c r="P2549" s="36">
        <v>46</v>
      </c>
      <c r="Q2549" s="36" t="s">
        <v>5040</v>
      </c>
      <c r="R2549" s="44">
        <v>240</v>
      </c>
      <c r="S2549" s="126"/>
      <c r="T2549" s="126" cm="1">
        <f t="array" ref="T2549">_xlfn.IFS(Q2549="始業～就業（8:30～17:15）",R2549*7.75,Q2549="日の入り～日の出",R2549*12,Q2549="その他",S2549)</f>
        <v>1860</v>
      </c>
      <c r="U2549" s="35" t="s">
        <v>46</v>
      </c>
    </row>
    <row r="2550" spans="1:21" s="7" customFormat="1" ht="15" customHeight="1">
      <c r="A2550" s="91">
        <v>35</v>
      </c>
      <c r="B2550" s="31" t="s">
        <v>5157</v>
      </c>
      <c r="C2550" s="31" t="s">
        <v>5158</v>
      </c>
      <c r="D2550" s="29" t="s">
        <v>1937</v>
      </c>
      <c r="E2550" s="91">
        <v>1</v>
      </c>
      <c r="F2550" s="31" t="s">
        <v>5221</v>
      </c>
      <c r="G2550" s="26" t="s">
        <v>2100</v>
      </c>
      <c r="H2550" s="26" t="s">
        <v>241</v>
      </c>
      <c r="I2550" s="26" t="s">
        <v>45</v>
      </c>
      <c r="J2550" s="91">
        <v>1</v>
      </c>
      <c r="K2550" s="91">
        <v>1</v>
      </c>
      <c r="L2550" s="91" t="s">
        <v>5020</v>
      </c>
      <c r="M2550" s="53">
        <v>3.2</v>
      </c>
      <c r="N2550" s="91"/>
      <c r="O2550" s="91"/>
      <c r="P2550" s="36">
        <v>46</v>
      </c>
      <c r="Q2550" s="36" t="s">
        <v>5040</v>
      </c>
      <c r="R2550" s="44">
        <v>240</v>
      </c>
      <c r="S2550" s="126"/>
      <c r="T2550" s="126" cm="1">
        <f t="array" ref="T2550">_xlfn.IFS(Q2550="始業～就業（8:30～17:15）",R2550*7.75,Q2550="日の入り～日の出",R2550*12,Q2550="その他",S2550)</f>
        <v>1860</v>
      </c>
      <c r="U2550" s="35" t="s">
        <v>46</v>
      </c>
    </row>
    <row r="2551" spans="1:21" s="7" customFormat="1" ht="15" customHeight="1">
      <c r="A2551" s="91">
        <v>35</v>
      </c>
      <c r="B2551" s="31" t="s">
        <v>5157</v>
      </c>
      <c r="C2551" s="31" t="s">
        <v>5158</v>
      </c>
      <c r="D2551" s="29" t="s">
        <v>1937</v>
      </c>
      <c r="E2551" s="91">
        <v>1</v>
      </c>
      <c r="F2551" s="31" t="s">
        <v>5221</v>
      </c>
      <c r="G2551" s="26" t="s">
        <v>2101</v>
      </c>
      <c r="H2551" s="26" t="s">
        <v>1787</v>
      </c>
      <c r="I2551" s="26" t="s">
        <v>45</v>
      </c>
      <c r="J2551" s="91">
        <v>2</v>
      </c>
      <c r="K2551" s="91">
        <v>4</v>
      </c>
      <c r="L2551" s="91"/>
      <c r="M2551" s="53"/>
      <c r="N2551" s="91"/>
      <c r="O2551" s="91"/>
      <c r="P2551" s="36">
        <v>46</v>
      </c>
      <c r="Q2551" s="36" t="s">
        <v>5040</v>
      </c>
      <c r="R2551" s="44">
        <v>240</v>
      </c>
      <c r="S2551" s="126"/>
      <c r="T2551" s="126" cm="1">
        <f t="array" ref="T2551">_xlfn.IFS(Q2551="始業～就業（8:30～17:15）",R2551*7.75,Q2551="日の入り～日の出",R2551*12,Q2551="その他",S2551)</f>
        <v>1860</v>
      </c>
      <c r="U2551" s="35" t="s">
        <v>46</v>
      </c>
    </row>
    <row r="2552" spans="1:21" s="7" customFormat="1" ht="15" customHeight="1">
      <c r="A2552" s="91">
        <v>35</v>
      </c>
      <c r="B2552" s="31" t="s">
        <v>5157</v>
      </c>
      <c r="C2552" s="31" t="s">
        <v>5158</v>
      </c>
      <c r="D2552" s="29" t="s">
        <v>1937</v>
      </c>
      <c r="E2552" s="91">
        <v>1</v>
      </c>
      <c r="F2552" s="31" t="s">
        <v>5221</v>
      </c>
      <c r="G2552" s="26" t="s">
        <v>2101</v>
      </c>
      <c r="H2552" s="26" t="s">
        <v>1831</v>
      </c>
      <c r="I2552" s="26" t="s">
        <v>45</v>
      </c>
      <c r="J2552" s="91">
        <v>1</v>
      </c>
      <c r="K2552" s="91">
        <v>1</v>
      </c>
      <c r="L2552" s="91"/>
      <c r="M2552" s="53"/>
      <c r="N2552" s="91"/>
      <c r="O2552" s="91"/>
      <c r="P2552" s="36">
        <v>46</v>
      </c>
      <c r="Q2552" s="36" t="s">
        <v>5040</v>
      </c>
      <c r="R2552" s="44">
        <v>240</v>
      </c>
      <c r="S2552" s="126"/>
      <c r="T2552" s="126" cm="1">
        <f t="array" ref="T2552">_xlfn.IFS(Q2552="始業～就業（8:30～17:15）",R2552*7.75,Q2552="日の入り～日の出",R2552*12,Q2552="その他",S2552)</f>
        <v>1860</v>
      </c>
      <c r="U2552" s="35" t="s">
        <v>46</v>
      </c>
    </row>
    <row r="2553" spans="1:21" s="7" customFormat="1" ht="15" customHeight="1">
      <c r="A2553" s="91">
        <v>35</v>
      </c>
      <c r="B2553" s="31" t="s">
        <v>5157</v>
      </c>
      <c r="C2553" s="31" t="s">
        <v>5158</v>
      </c>
      <c r="D2553" s="29" t="s">
        <v>1937</v>
      </c>
      <c r="E2553" s="91">
        <v>1</v>
      </c>
      <c r="F2553" s="31" t="s">
        <v>5221</v>
      </c>
      <c r="G2553" s="26" t="s">
        <v>2102</v>
      </c>
      <c r="H2553" s="26" t="s">
        <v>1787</v>
      </c>
      <c r="I2553" s="26" t="s">
        <v>45</v>
      </c>
      <c r="J2553" s="91">
        <v>1</v>
      </c>
      <c r="K2553" s="91">
        <v>2</v>
      </c>
      <c r="L2553" s="91"/>
      <c r="M2553" s="53"/>
      <c r="N2553" s="91"/>
      <c r="O2553" s="91"/>
      <c r="P2553" s="36">
        <v>46</v>
      </c>
      <c r="Q2553" s="36" t="s">
        <v>5040</v>
      </c>
      <c r="R2553" s="44">
        <v>240</v>
      </c>
      <c r="S2553" s="126"/>
      <c r="T2553" s="126" cm="1">
        <f t="array" ref="T2553">_xlfn.IFS(Q2553="始業～就業（8:30～17:15）",R2553*7.75,Q2553="日の入り～日の出",R2553*12,Q2553="その他",S2553)</f>
        <v>1860</v>
      </c>
      <c r="U2553" s="35" t="s">
        <v>46</v>
      </c>
    </row>
    <row r="2554" spans="1:21" s="7" customFormat="1" ht="15" customHeight="1">
      <c r="A2554" s="91">
        <v>35</v>
      </c>
      <c r="B2554" s="31" t="s">
        <v>5157</v>
      </c>
      <c r="C2554" s="31" t="s">
        <v>5158</v>
      </c>
      <c r="D2554" s="29" t="s">
        <v>1937</v>
      </c>
      <c r="E2554" s="91">
        <v>1</v>
      </c>
      <c r="F2554" s="31" t="s">
        <v>5221</v>
      </c>
      <c r="G2554" s="26" t="s">
        <v>2103</v>
      </c>
      <c r="H2554" s="26" t="s">
        <v>2104</v>
      </c>
      <c r="I2554" s="26" t="s">
        <v>45</v>
      </c>
      <c r="J2554" s="91">
        <v>3</v>
      </c>
      <c r="K2554" s="91">
        <v>3</v>
      </c>
      <c r="L2554" s="91" t="s">
        <v>5020</v>
      </c>
      <c r="M2554" s="53">
        <v>4.2</v>
      </c>
      <c r="N2554" s="91"/>
      <c r="O2554" s="91" t="s">
        <v>5019</v>
      </c>
      <c r="P2554" s="36">
        <v>46</v>
      </c>
      <c r="Q2554" s="36" t="s">
        <v>5040</v>
      </c>
      <c r="R2554" s="44">
        <v>240</v>
      </c>
      <c r="S2554" s="126"/>
      <c r="T2554" s="126" cm="1">
        <f t="array" ref="T2554">_xlfn.IFS(Q2554="始業～就業（8:30～17:15）",R2554*7.75,Q2554="日の入り～日の出",R2554*12,Q2554="その他",S2554)</f>
        <v>1860</v>
      </c>
      <c r="U2554" s="35" t="s">
        <v>125</v>
      </c>
    </row>
    <row r="2555" spans="1:21" s="7" customFormat="1" ht="15" customHeight="1">
      <c r="A2555" s="91">
        <v>35</v>
      </c>
      <c r="B2555" s="31" t="s">
        <v>5157</v>
      </c>
      <c r="C2555" s="31" t="s">
        <v>5158</v>
      </c>
      <c r="D2555" s="29" t="s">
        <v>1937</v>
      </c>
      <c r="E2555" s="91">
        <v>1</v>
      </c>
      <c r="F2555" s="31" t="s">
        <v>128</v>
      </c>
      <c r="G2555" s="26" t="s">
        <v>2105</v>
      </c>
      <c r="H2555" s="26" t="s">
        <v>2106</v>
      </c>
      <c r="I2555" s="26" t="s">
        <v>45</v>
      </c>
      <c r="J2555" s="91">
        <v>1</v>
      </c>
      <c r="K2555" s="91">
        <v>1</v>
      </c>
      <c r="L2555" s="91"/>
      <c r="M2555" s="53"/>
      <c r="N2555" s="91"/>
      <c r="O2555" s="91" t="s">
        <v>5019</v>
      </c>
      <c r="P2555" s="36">
        <v>46</v>
      </c>
      <c r="Q2555" s="36" t="s">
        <v>5040</v>
      </c>
      <c r="R2555" s="44">
        <v>240</v>
      </c>
      <c r="S2555" s="126"/>
      <c r="T2555" s="126" cm="1">
        <f t="array" ref="T2555">_xlfn.IFS(Q2555="始業～就業（8:30～17:15）",R2555*7.75,Q2555="日の入り～日の出",R2555*12,Q2555="その他",S2555)</f>
        <v>1860</v>
      </c>
      <c r="U2555" s="35" t="s">
        <v>127</v>
      </c>
    </row>
    <row r="2556" spans="1:21" s="7" customFormat="1" ht="15" customHeight="1">
      <c r="A2556" s="91">
        <v>35</v>
      </c>
      <c r="B2556" s="31" t="s">
        <v>5157</v>
      </c>
      <c r="C2556" s="31" t="s">
        <v>5158</v>
      </c>
      <c r="D2556" s="29" t="s">
        <v>1937</v>
      </c>
      <c r="E2556" s="91">
        <v>1</v>
      </c>
      <c r="F2556" s="31" t="s">
        <v>5221</v>
      </c>
      <c r="G2556" s="26" t="s">
        <v>2107</v>
      </c>
      <c r="H2556" s="26" t="s">
        <v>2108</v>
      </c>
      <c r="I2556" s="26" t="s">
        <v>52</v>
      </c>
      <c r="J2556" s="91">
        <v>1</v>
      </c>
      <c r="K2556" s="91">
        <v>5</v>
      </c>
      <c r="L2556" s="91"/>
      <c r="M2556" s="53"/>
      <c r="N2556" s="91"/>
      <c r="O2556" s="91"/>
      <c r="P2556" s="36">
        <v>22</v>
      </c>
      <c r="Q2556" s="36" t="s">
        <v>5040</v>
      </c>
      <c r="R2556" s="44">
        <v>240</v>
      </c>
      <c r="S2556" s="126"/>
      <c r="T2556" s="126" cm="1">
        <f t="array" ref="T2556">_xlfn.IFS(Q2556="始業～就業（8:30～17:15）",R2556*7.75,Q2556="日の入り～日の出",R2556*12,Q2556="その他",S2556)</f>
        <v>1860</v>
      </c>
      <c r="U2556" s="35" t="s">
        <v>25</v>
      </c>
    </row>
    <row r="2557" spans="1:21" s="7" customFormat="1" ht="15" customHeight="1">
      <c r="A2557" s="91">
        <v>35</v>
      </c>
      <c r="B2557" s="31" t="s">
        <v>5157</v>
      </c>
      <c r="C2557" s="31" t="s">
        <v>5158</v>
      </c>
      <c r="D2557" s="29" t="s">
        <v>1937</v>
      </c>
      <c r="E2557" s="91">
        <v>1</v>
      </c>
      <c r="F2557" s="31" t="s">
        <v>5221</v>
      </c>
      <c r="G2557" s="26" t="s">
        <v>2107</v>
      </c>
      <c r="H2557" s="26" t="s">
        <v>2109</v>
      </c>
      <c r="I2557" s="26" t="s">
        <v>45</v>
      </c>
      <c r="J2557" s="91">
        <v>1</v>
      </c>
      <c r="K2557" s="91">
        <v>1</v>
      </c>
      <c r="L2557" s="48" t="s">
        <v>5020</v>
      </c>
      <c r="M2557" s="53">
        <v>4.2</v>
      </c>
      <c r="N2557" s="48"/>
      <c r="O2557" s="91"/>
      <c r="P2557" s="36">
        <v>46</v>
      </c>
      <c r="Q2557" s="36" t="s">
        <v>5040</v>
      </c>
      <c r="R2557" s="44">
        <v>240</v>
      </c>
      <c r="S2557" s="126"/>
      <c r="T2557" s="126" cm="1">
        <f t="array" ref="T2557">_xlfn.IFS(Q2557="始業～就業（8:30～17:15）",R2557*7.75,Q2557="日の入り～日の出",R2557*12,Q2557="その他",S2557)</f>
        <v>1860</v>
      </c>
      <c r="U2557" s="35" t="s">
        <v>46</v>
      </c>
    </row>
    <row r="2558" spans="1:21" s="7" customFormat="1" ht="15" customHeight="1">
      <c r="A2558" s="91">
        <v>35</v>
      </c>
      <c r="B2558" s="31" t="s">
        <v>5157</v>
      </c>
      <c r="C2558" s="31" t="s">
        <v>5158</v>
      </c>
      <c r="D2558" s="29" t="s">
        <v>1937</v>
      </c>
      <c r="E2558" s="91">
        <v>1</v>
      </c>
      <c r="F2558" s="31" t="s">
        <v>128</v>
      </c>
      <c r="G2558" s="26" t="s">
        <v>2110</v>
      </c>
      <c r="H2558" s="26" t="s">
        <v>2098</v>
      </c>
      <c r="I2558" s="26" t="s">
        <v>8</v>
      </c>
      <c r="J2558" s="91">
        <v>1</v>
      </c>
      <c r="K2558" s="91">
        <v>1</v>
      </c>
      <c r="L2558" s="91" t="s">
        <v>5020</v>
      </c>
      <c r="M2558" s="53">
        <v>5</v>
      </c>
      <c r="N2558" s="91"/>
      <c r="O2558" s="91" t="s">
        <v>5019</v>
      </c>
      <c r="P2558" s="36">
        <v>415</v>
      </c>
      <c r="Q2558" s="36" t="s">
        <v>5040</v>
      </c>
      <c r="R2558" s="44">
        <v>240</v>
      </c>
      <c r="S2558" s="126"/>
      <c r="T2558" s="126" cm="1">
        <f t="array" ref="T2558">_xlfn.IFS(Q2558="始業～就業（8:30～17:15）",R2558*7.75,Q2558="日の入り～日の出",R2558*12,Q2558="その他",S2558)</f>
        <v>1860</v>
      </c>
      <c r="U2558" s="35" t="s">
        <v>383</v>
      </c>
    </row>
    <row r="2559" spans="1:21" s="7" customFormat="1" ht="15" customHeight="1">
      <c r="A2559" s="91">
        <v>35</v>
      </c>
      <c r="B2559" s="31" t="s">
        <v>5157</v>
      </c>
      <c r="C2559" s="31" t="s">
        <v>5158</v>
      </c>
      <c r="D2559" s="29" t="s">
        <v>1937</v>
      </c>
      <c r="E2559" s="91">
        <v>1</v>
      </c>
      <c r="F2559" s="31" t="s">
        <v>128</v>
      </c>
      <c r="G2559" s="26" t="s">
        <v>2111</v>
      </c>
      <c r="H2559" s="26" t="s">
        <v>1896</v>
      </c>
      <c r="I2559" s="26" t="s">
        <v>52</v>
      </c>
      <c r="J2559" s="91">
        <v>3</v>
      </c>
      <c r="K2559" s="91">
        <v>3</v>
      </c>
      <c r="L2559" s="91" t="s">
        <v>5020</v>
      </c>
      <c r="M2559" s="53">
        <v>3.5</v>
      </c>
      <c r="N2559" s="91"/>
      <c r="O2559" s="91" t="s">
        <v>5019</v>
      </c>
      <c r="P2559" s="36">
        <v>22</v>
      </c>
      <c r="Q2559" s="36" t="s">
        <v>5040</v>
      </c>
      <c r="R2559" s="44">
        <v>240</v>
      </c>
      <c r="S2559" s="126"/>
      <c r="T2559" s="126" cm="1">
        <f t="array" ref="T2559">_xlfn.IFS(Q2559="始業～就業（8:30～17:15）",R2559*7.75,Q2559="日の入り～日の出",R2559*12,Q2559="その他",S2559)</f>
        <v>1860</v>
      </c>
      <c r="U2559" s="35" t="s">
        <v>131</v>
      </c>
    </row>
    <row r="2560" spans="1:21" s="7" customFormat="1" ht="15" customHeight="1">
      <c r="A2560" s="91">
        <v>35</v>
      </c>
      <c r="B2560" s="31" t="s">
        <v>5157</v>
      </c>
      <c r="C2560" s="31" t="s">
        <v>5158</v>
      </c>
      <c r="D2560" s="29" t="s">
        <v>1937</v>
      </c>
      <c r="E2560" s="91">
        <v>1</v>
      </c>
      <c r="F2560" s="31" t="s">
        <v>128</v>
      </c>
      <c r="G2560" s="26" t="s">
        <v>2112</v>
      </c>
      <c r="H2560" s="26" t="s">
        <v>1839</v>
      </c>
      <c r="I2560" s="26" t="s">
        <v>45</v>
      </c>
      <c r="J2560" s="91">
        <v>2</v>
      </c>
      <c r="K2560" s="91">
        <v>2</v>
      </c>
      <c r="L2560" s="91"/>
      <c r="M2560" s="53"/>
      <c r="N2560" s="91"/>
      <c r="O2560" s="91"/>
      <c r="P2560" s="36">
        <v>46</v>
      </c>
      <c r="Q2560" s="36" t="s">
        <v>5301</v>
      </c>
      <c r="R2560" s="44"/>
      <c r="S2560" s="126">
        <v>720</v>
      </c>
      <c r="T2560" s="126" cm="1">
        <f t="array" ref="T2560">_xlfn.IFS(Q2560="始業～就業（8:30～17:15）",R2560*7.75,Q2560="日の入り～日の出",R2560*12,Q2560="その他",S2560)</f>
        <v>720</v>
      </c>
      <c r="U2560" s="35" t="s">
        <v>46</v>
      </c>
    </row>
    <row r="2561" spans="1:21" s="7" customFormat="1" ht="15" customHeight="1">
      <c r="A2561" s="91">
        <v>35</v>
      </c>
      <c r="B2561" s="31" t="s">
        <v>5157</v>
      </c>
      <c r="C2561" s="31" t="s">
        <v>5158</v>
      </c>
      <c r="D2561" s="29" t="s">
        <v>1937</v>
      </c>
      <c r="E2561" s="91">
        <v>1</v>
      </c>
      <c r="F2561" s="31" t="s">
        <v>128</v>
      </c>
      <c r="G2561" s="26" t="s">
        <v>2112</v>
      </c>
      <c r="H2561" s="26" t="s">
        <v>10</v>
      </c>
      <c r="I2561" s="26" t="s">
        <v>52</v>
      </c>
      <c r="J2561" s="91">
        <v>1</v>
      </c>
      <c r="K2561" s="91">
        <v>1</v>
      </c>
      <c r="L2561" s="91"/>
      <c r="M2561" s="53"/>
      <c r="N2561" s="91"/>
      <c r="O2561" s="91"/>
      <c r="P2561" s="36">
        <v>22</v>
      </c>
      <c r="Q2561" s="36" t="s">
        <v>5301</v>
      </c>
      <c r="R2561" s="44"/>
      <c r="S2561" s="126">
        <v>720</v>
      </c>
      <c r="T2561" s="126" cm="1">
        <f t="array" ref="T2561">_xlfn.IFS(Q2561="始業～就業（8:30～17:15）",R2561*7.75,Q2561="日の入り～日の出",R2561*12,Q2561="その他",S2561)</f>
        <v>720</v>
      </c>
      <c r="U2561" s="35" t="s">
        <v>161</v>
      </c>
    </row>
    <row r="2562" spans="1:21" s="7" customFormat="1" ht="15" customHeight="1">
      <c r="A2562" s="91">
        <v>35</v>
      </c>
      <c r="B2562" s="31" t="s">
        <v>5157</v>
      </c>
      <c r="C2562" s="31" t="s">
        <v>5158</v>
      </c>
      <c r="D2562" s="29" t="s">
        <v>1937</v>
      </c>
      <c r="E2562" s="91">
        <v>1</v>
      </c>
      <c r="F2562" s="31" t="s">
        <v>128</v>
      </c>
      <c r="G2562" s="26" t="s">
        <v>2113</v>
      </c>
      <c r="H2562" s="26" t="s">
        <v>1765</v>
      </c>
      <c r="I2562" s="26" t="s">
        <v>45</v>
      </c>
      <c r="J2562" s="91">
        <v>1</v>
      </c>
      <c r="K2562" s="91">
        <v>1</v>
      </c>
      <c r="L2562" s="91"/>
      <c r="M2562" s="53"/>
      <c r="N2562" s="91"/>
      <c r="O2562" s="91"/>
      <c r="P2562" s="36">
        <v>46</v>
      </c>
      <c r="Q2562" s="36" t="s">
        <v>5301</v>
      </c>
      <c r="R2562" s="44"/>
      <c r="S2562" s="126">
        <v>720</v>
      </c>
      <c r="T2562" s="126" cm="1">
        <f t="array" ref="T2562">_xlfn.IFS(Q2562="始業～就業（8:30～17:15）",R2562*7.75,Q2562="日の入り～日の出",R2562*12,Q2562="その他",S2562)</f>
        <v>720</v>
      </c>
      <c r="U2562" s="35" t="s">
        <v>129</v>
      </c>
    </row>
    <row r="2563" spans="1:21" s="7" customFormat="1" ht="15" customHeight="1">
      <c r="A2563" s="91">
        <v>35</v>
      </c>
      <c r="B2563" s="31" t="s">
        <v>5157</v>
      </c>
      <c r="C2563" s="31" t="s">
        <v>5158</v>
      </c>
      <c r="D2563" s="29" t="s">
        <v>1937</v>
      </c>
      <c r="E2563" s="91">
        <v>1</v>
      </c>
      <c r="F2563" s="31" t="s">
        <v>128</v>
      </c>
      <c r="G2563" s="26" t="s">
        <v>2114</v>
      </c>
      <c r="H2563" s="26" t="s">
        <v>83</v>
      </c>
      <c r="I2563" s="26" t="s">
        <v>2115</v>
      </c>
      <c r="J2563" s="91">
        <v>15</v>
      </c>
      <c r="K2563" s="91">
        <v>15</v>
      </c>
      <c r="L2563" s="91" t="s">
        <v>5020</v>
      </c>
      <c r="M2563" s="53">
        <v>10</v>
      </c>
      <c r="N2563" s="91"/>
      <c r="O2563" s="91" t="s">
        <v>5019</v>
      </c>
      <c r="P2563" s="36">
        <v>700</v>
      </c>
      <c r="Q2563" s="36" t="s">
        <v>5301</v>
      </c>
      <c r="R2563" s="44">
        <v>200</v>
      </c>
      <c r="S2563" s="126">
        <v>600</v>
      </c>
      <c r="T2563" s="126" cm="1">
        <f t="array" ref="T2563">_xlfn.IFS(Q2563="始業～就業（8:30～17:15）",R2563*7.75,Q2563="日の入り～日の出",R2563*12,Q2563="その他",S2563)</f>
        <v>600</v>
      </c>
      <c r="U2563" s="35" t="s">
        <v>250</v>
      </c>
    </row>
    <row r="2564" spans="1:21" s="7" customFormat="1" ht="15" customHeight="1">
      <c r="A2564" s="91">
        <v>35</v>
      </c>
      <c r="B2564" s="31" t="s">
        <v>5157</v>
      </c>
      <c r="C2564" s="31" t="s">
        <v>5158</v>
      </c>
      <c r="D2564" s="29" t="s">
        <v>1937</v>
      </c>
      <c r="E2564" s="91">
        <v>1</v>
      </c>
      <c r="F2564" s="31" t="s">
        <v>128</v>
      </c>
      <c r="G2564" s="26" t="s">
        <v>2116</v>
      </c>
      <c r="H2564" s="26" t="s">
        <v>595</v>
      </c>
      <c r="I2564" s="26" t="s">
        <v>8</v>
      </c>
      <c r="J2564" s="91">
        <v>2</v>
      </c>
      <c r="K2564" s="91">
        <v>2</v>
      </c>
      <c r="L2564" s="91" t="s">
        <v>5020</v>
      </c>
      <c r="M2564" s="53">
        <v>8</v>
      </c>
      <c r="N2564" s="91"/>
      <c r="O2564" s="91" t="s">
        <v>5019</v>
      </c>
      <c r="P2564" s="36">
        <v>415</v>
      </c>
      <c r="Q2564" s="36" t="s">
        <v>5311</v>
      </c>
      <c r="R2564" s="44">
        <v>365</v>
      </c>
      <c r="S2564" s="126" t="s">
        <v>5466</v>
      </c>
      <c r="T2564" s="126" cm="1">
        <f t="array" ref="T2564">_xlfn.IFS(Q2564="始業～就業（8:30～17:15）",R2564*7.75,Q2564="日の入り～日の出",R2564*12,Q2564="その他",S2564)</f>
        <v>4380</v>
      </c>
      <c r="U2564" s="35" t="s">
        <v>383</v>
      </c>
    </row>
    <row r="2565" spans="1:21" s="7" customFormat="1" ht="15" customHeight="1">
      <c r="A2565" s="91">
        <v>35</v>
      </c>
      <c r="B2565" s="31" t="s">
        <v>5157</v>
      </c>
      <c r="C2565" s="31" t="s">
        <v>5158</v>
      </c>
      <c r="D2565" s="29" t="s">
        <v>1937</v>
      </c>
      <c r="E2565" s="91">
        <v>1</v>
      </c>
      <c r="F2565" s="31" t="s">
        <v>128</v>
      </c>
      <c r="G2565" s="26" t="s">
        <v>2116</v>
      </c>
      <c r="H2565" s="26" t="s">
        <v>83</v>
      </c>
      <c r="I2565" s="26" t="s">
        <v>2117</v>
      </c>
      <c r="J2565" s="91">
        <v>2</v>
      </c>
      <c r="K2565" s="91">
        <v>2</v>
      </c>
      <c r="L2565" s="91" t="s">
        <v>5020</v>
      </c>
      <c r="M2565" s="53">
        <v>8</v>
      </c>
      <c r="N2565" s="91"/>
      <c r="O2565" s="91" t="s">
        <v>5019</v>
      </c>
      <c r="P2565" s="36">
        <v>1050</v>
      </c>
      <c r="Q2565" s="36" t="s">
        <v>5301</v>
      </c>
      <c r="R2565" s="44">
        <v>200</v>
      </c>
      <c r="S2565" s="126">
        <v>600</v>
      </c>
      <c r="T2565" s="126" cm="1">
        <f t="array" ref="T2565">_xlfn.IFS(Q2565="始業～就業（8:30～17:15）",R2565*7.75,Q2565="日の入り～日の出",R2565*12,Q2565="その他",S2565)</f>
        <v>600</v>
      </c>
      <c r="U2565" s="35" t="s">
        <v>4964</v>
      </c>
    </row>
    <row r="2566" spans="1:21" s="7" customFormat="1" ht="15" customHeight="1">
      <c r="A2566" s="91">
        <v>35</v>
      </c>
      <c r="B2566" s="31" t="s">
        <v>5157</v>
      </c>
      <c r="C2566" s="31" t="s">
        <v>5158</v>
      </c>
      <c r="D2566" s="29" t="s">
        <v>1937</v>
      </c>
      <c r="E2566" s="91">
        <v>1</v>
      </c>
      <c r="F2566" s="31" t="s">
        <v>128</v>
      </c>
      <c r="G2566" s="26" t="s">
        <v>2118</v>
      </c>
      <c r="H2566" s="26" t="s">
        <v>2098</v>
      </c>
      <c r="I2566" s="26" t="s">
        <v>8</v>
      </c>
      <c r="J2566" s="91">
        <v>1</v>
      </c>
      <c r="K2566" s="91">
        <v>2</v>
      </c>
      <c r="L2566" s="91"/>
      <c r="M2566" s="53"/>
      <c r="N2566" s="91"/>
      <c r="O2566" s="91" t="s">
        <v>5019</v>
      </c>
      <c r="P2566" s="36">
        <v>415</v>
      </c>
      <c r="Q2566" s="36" t="s">
        <v>5311</v>
      </c>
      <c r="R2566" s="44">
        <v>365</v>
      </c>
      <c r="S2566" s="126"/>
      <c r="T2566" s="126" cm="1">
        <f t="array" ref="T2566">_xlfn.IFS(Q2566="始業～就業（8:30～17:15）",R2566*7.75,Q2566="日の入り～日の出",R2566*12,Q2566="その他",S2566)</f>
        <v>4380</v>
      </c>
      <c r="U2566" s="35" t="s">
        <v>383</v>
      </c>
    </row>
    <row r="2567" spans="1:21" s="7" customFormat="1" ht="15" customHeight="1">
      <c r="A2567" s="91">
        <v>35</v>
      </c>
      <c r="B2567" s="31" t="s">
        <v>5157</v>
      </c>
      <c r="C2567" s="31" t="s">
        <v>5158</v>
      </c>
      <c r="D2567" s="29" t="s">
        <v>1937</v>
      </c>
      <c r="E2567" s="91">
        <v>1</v>
      </c>
      <c r="F2567" s="31" t="s">
        <v>128</v>
      </c>
      <c r="G2567" s="26" t="s">
        <v>2119</v>
      </c>
      <c r="H2567" s="26" t="s">
        <v>83</v>
      </c>
      <c r="I2567" s="26" t="s">
        <v>8</v>
      </c>
      <c r="J2567" s="91">
        <v>4</v>
      </c>
      <c r="K2567" s="91">
        <v>4</v>
      </c>
      <c r="L2567" s="91" t="s">
        <v>5020</v>
      </c>
      <c r="M2567" s="53">
        <v>8</v>
      </c>
      <c r="N2567" s="91"/>
      <c r="O2567" s="91" t="s">
        <v>5019</v>
      </c>
      <c r="P2567" s="36">
        <v>415</v>
      </c>
      <c r="Q2567" s="36" t="s">
        <v>5301</v>
      </c>
      <c r="R2567" s="44">
        <v>200</v>
      </c>
      <c r="S2567" s="126">
        <v>600</v>
      </c>
      <c r="T2567" s="126" cm="1">
        <f t="array" ref="T2567">_xlfn.IFS(Q2567="始業～就業（8:30～17:15）",R2567*7.75,Q2567="日の入り～日の出",R2567*12,Q2567="その他",S2567)</f>
        <v>600</v>
      </c>
      <c r="U2567" s="35" t="s">
        <v>4963</v>
      </c>
    </row>
    <row r="2568" spans="1:21" s="7" customFormat="1" ht="15" customHeight="1">
      <c r="A2568" s="91">
        <v>35</v>
      </c>
      <c r="B2568" s="31" t="s">
        <v>5157</v>
      </c>
      <c r="C2568" s="31" t="s">
        <v>5158</v>
      </c>
      <c r="D2568" s="29" t="s">
        <v>1937</v>
      </c>
      <c r="E2568" s="91">
        <v>1</v>
      </c>
      <c r="F2568" s="31" t="s">
        <v>128</v>
      </c>
      <c r="G2568" s="26" t="s">
        <v>2119</v>
      </c>
      <c r="H2568" s="26" t="s">
        <v>1896</v>
      </c>
      <c r="I2568" s="26" t="s">
        <v>52</v>
      </c>
      <c r="J2568" s="91">
        <v>3</v>
      </c>
      <c r="K2568" s="91">
        <v>3</v>
      </c>
      <c r="L2568" s="91"/>
      <c r="M2568" s="53"/>
      <c r="N2568" s="91"/>
      <c r="O2568" s="91" t="s">
        <v>5019</v>
      </c>
      <c r="P2568" s="36">
        <v>22</v>
      </c>
      <c r="Q2568" s="36" t="s">
        <v>5301</v>
      </c>
      <c r="R2568" s="44" t="s">
        <v>5466</v>
      </c>
      <c r="S2568" s="126">
        <v>5110</v>
      </c>
      <c r="T2568" s="126" cm="1">
        <f t="array" ref="T2568">_xlfn.IFS(Q2568="始業～就業（8:30～17:15）",R2568*7.75,Q2568="日の入り～日の出",R2568*12,Q2568="その他",S2568)</f>
        <v>5110</v>
      </c>
      <c r="U2568" s="35" t="s">
        <v>161</v>
      </c>
    </row>
    <row r="2569" spans="1:21" s="7" customFormat="1" ht="15" customHeight="1">
      <c r="A2569" s="91">
        <v>35</v>
      </c>
      <c r="B2569" s="31" t="s">
        <v>5157</v>
      </c>
      <c r="C2569" s="31" t="s">
        <v>5158</v>
      </c>
      <c r="D2569" s="29" t="s">
        <v>1937</v>
      </c>
      <c r="E2569" s="91">
        <v>1</v>
      </c>
      <c r="F2569" s="31" t="s">
        <v>128</v>
      </c>
      <c r="G2569" s="26" t="s">
        <v>2120</v>
      </c>
      <c r="H2569" s="26" t="s">
        <v>1839</v>
      </c>
      <c r="I2569" s="26" t="s">
        <v>45</v>
      </c>
      <c r="J2569" s="91">
        <v>2</v>
      </c>
      <c r="K2569" s="91">
        <v>2</v>
      </c>
      <c r="L2569" s="91"/>
      <c r="M2569" s="53"/>
      <c r="N2569" s="91"/>
      <c r="O2569" s="91"/>
      <c r="P2569" s="36">
        <v>46</v>
      </c>
      <c r="Q2569" s="36" t="s">
        <v>395</v>
      </c>
      <c r="R2569" s="44"/>
      <c r="S2569" s="126">
        <v>44</v>
      </c>
      <c r="T2569" s="126" cm="1">
        <f t="array" ref="T2569">_xlfn.IFS(Q2569="始業～就業（8:30～17:15）",R2569*7.75,Q2569="日の入り～日の出",R2569*12,Q2569="その他",S2569)</f>
        <v>44</v>
      </c>
      <c r="U2569" s="35" t="s">
        <v>46</v>
      </c>
    </row>
    <row r="2570" spans="1:21" s="7" customFormat="1" ht="15" customHeight="1">
      <c r="A2570" s="91">
        <v>35</v>
      </c>
      <c r="B2570" s="31" t="s">
        <v>5157</v>
      </c>
      <c r="C2570" s="31" t="s">
        <v>5158</v>
      </c>
      <c r="D2570" s="29" t="s">
        <v>1937</v>
      </c>
      <c r="E2570" s="91">
        <v>1</v>
      </c>
      <c r="F2570" s="31" t="s">
        <v>128</v>
      </c>
      <c r="G2570" s="26" t="s">
        <v>2121</v>
      </c>
      <c r="H2570" s="26" t="s">
        <v>1896</v>
      </c>
      <c r="I2570" s="26" t="s">
        <v>52</v>
      </c>
      <c r="J2570" s="91">
        <v>1</v>
      </c>
      <c r="K2570" s="91">
        <v>1</v>
      </c>
      <c r="L2570" s="91"/>
      <c r="M2570" s="53"/>
      <c r="N2570" s="91"/>
      <c r="O2570" s="91" t="s">
        <v>5019</v>
      </c>
      <c r="P2570" s="36">
        <v>22</v>
      </c>
      <c r="Q2570" s="36" t="s">
        <v>5041</v>
      </c>
      <c r="R2570" s="44">
        <v>365</v>
      </c>
      <c r="S2570" s="126"/>
      <c r="T2570" s="126" cm="1">
        <f t="array" ref="T2570">_xlfn.IFS(Q2570="始業～就業（8:30～17:15）",R2570*7.75,Q2570="日の入り～日の出",R2570*12,Q2570="その他",S2570)</f>
        <v>4380</v>
      </c>
      <c r="U2570" s="35" t="s">
        <v>131</v>
      </c>
    </row>
    <row r="2571" spans="1:21" s="7" customFormat="1" ht="15" customHeight="1">
      <c r="A2571" s="91">
        <v>35</v>
      </c>
      <c r="B2571" s="31" t="s">
        <v>5157</v>
      </c>
      <c r="C2571" s="31" t="s">
        <v>5158</v>
      </c>
      <c r="D2571" s="29" t="s">
        <v>1937</v>
      </c>
      <c r="E2571" s="91">
        <v>1</v>
      </c>
      <c r="F2571" s="31" t="s">
        <v>128</v>
      </c>
      <c r="G2571" s="26" t="s">
        <v>2122</v>
      </c>
      <c r="H2571" s="26" t="s">
        <v>2038</v>
      </c>
      <c r="I2571" s="26" t="s">
        <v>52</v>
      </c>
      <c r="J2571" s="91">
        <v>1</v>
      </c>
      <c r="K2571" s="91">
        <v>2</v>
      </c>
      <c r="L2571" s="91"/>
      <c r="M2571" s="53"/>
      <c r="N2571" s="91"/>
      <c r="O2571" s="91"/>
      <c r="P2571" s="36">
        <v>22</v>
      </c>
      <c r="Q2571" s="36" t="s">
        <v>395</v>
      </c>
      <c r="R2571" s="44"/>
      <c r="S2571" s="126">
        <v>235</v>
      </c>
      <c r="T2571" s="126" cm="1">
        <f t="array" ref="T2571">_xlfn.IFS(Q2571="始業～就業（8:30～17:15）",R2571*7.75,Q2571="日の入り～日の出",R2571*12,Q2571="その他",S2571)</f>
        <v>235</v>
      </c>
      <c r="U2571" s="35" t="s">
        <v>51</v>
      </c>
    </row>
    <row r="2572" spans="1:21" s="7" customFormat="1" ht="15" customHeight="1">
      <c r="A2572" s="91">
        <v>35</v>
      </c>
      <c r="B2572" s="31" t="s">
        <v>5157</v>
      </c>
      <c r="C2572" s="31" t="s">
        <v>5158</v>
      </c>
      <c r="D2572" s="29" t="s">
        <v>1937</v>
      </c>
      <c r="E2572" s="91">
        <v>2</v>
      </c>
      <c r="F2572" s="31" t="s">
        <v>2950</v>
      </c>
      <c r="G2572" s="26" t="s">
        <v>1960</v>
      </c>
      <c r="H2572" s="26" t="s">
        <v>1939</v>
      </c>
      <c r="I2572" s="26" t="s">
        <v>16</v>
      </c>
      <c r="J2572" s="91">
        <v>12</v>
      </c>
      <c r="K2572" s="91">
        <v>24</v>
      </c>
      <c r="L2572" s="91"/>
      <c r="M2572" s="53"/>
      <c r="N2572" s="91"/>
      <c r="O2572" s="91"/>
      <c r="P2572" s="36">
        <v>35</v>
      </c>
      <c r="Q2572" s="36" t="s">
        <v>5040</v>
      </c>
      <c r="R2572" s="44">
        <v>240</v>
      </c>
      <c r="S2572" s="126"/>
      <c r="T2572" s="126" cm="1">
        <f t="array" ref="T2572">_xlfn.IFS(Q2572="始業～就業（8:30～17:15）",R2572*7.75,Q2572="日の入り～日の出",R2572*12,Q2572="その他",S2572)</f>
        <v>1860</v>
      </c>
      <c r="U2572" s="35" t="s">
        <v>4948</v>
      </c>
    </row>
    <row r="2573" spans="1:21" s="7" customFormat="1" ht="15" customHeight="1">
      <c r="A2573" s="91">
        <v>35</v>
      </c>
      <c r="B2573" s="31" t="s">
        <v>5157</v>
      </c>
      <c r="C2573" s="31" t="s">
        <v>5158</v>
      </c>
      <c r="D2573" s="29" t="s">
        <v>1937</v>
      </c>
      <c r="E2573" s="91">
        <v>2</v>
      </c>
      <c r="F2573" s="31" t="s">
        <v>2950</v>
      </c>
      <c r="G2573" s="26" t="s">
        <v>1960</v>
      </c>
      <c r="H2573" s="26" t="s">
        <v>1948</v>
      </c>
      <c r="I2573" s="26" t="s">
        <v>16</v>
      </c>
      <c r="J2573" s="91">
        <v>2</v>
      </c>
      <c r="K2573" s="91">
        <v>2</v>
      </c>
      <c r="L2573" s="91"/>
      <c r="M2573" s="53"/>
      <c r="N2573" s="91"/>
      <c r="O2573" s="91"/>
      <c r="P2573" s="36">
        <v>35</v>
      </c>
      <c r="Q2573" s="36" t="s">
        <v>5040</v>
      </c>
      <c r="R2573" s="44">
        <v>240</v>
      </c>
      <c r="S2573" s="126"/>
      <c r="T2573" s="126" cm="1">
        <f t="array" ref="T2573">_xlfn.IFS(Q2573="始業～就業（8:30～17:15）",R2573*7.75,Q2573="日の入り～日の出",R2573*12,Q2573="その他",S2573)</f>
        <v>1860</v>
      </c>
      <c r="U2573" s="35" t="s">
        <v>252</v>
      </c>
    </row>
    <row r="2574" spans="1:21" s="7" customFormat="1" ht="15" customHeight="1">
      <c r="A2574" s="91">
        <v>35</v>
      </c>
      <c r="B2574" s="31" t="s">
        <v>5157</v>
      </c>
      <c r="C2574" s="31" t="s">
        <v>5158</v>
      </c>
      <c r="D2574" s="29" t="s">
        <v>1937</v>
      </c>
      <c r="E2574" s="91">
        <v>2</v>
      </c>
      <c r="F2574" s="31" t="s">
        <v>2950</v>
      </c>
      <c r="G2574" s="26" t="s">
        <v>62</v>
      </c>
      <c r="H2574" s="26" t="s">
        <v>1939</v>
      </c>
      <c r="I2574" s="26" t="s">
        <v>16</v>
      </c>
      <c r="J2574" s="91">
        <v>8</v>
      </c>
      <c r="K2574" s="91">
        <v>16</v>
      </c>
      <c r="L2574" s="91"/>
      <c r="M2574" s="53"/>
      <c r="N2574" s="91"/>
      <c r="O2574" s="91"/>
      <c r="P2574" s="36">
        <v>35</v>
      </c>
      <c r="Q2574" s="36" t="s">
        <v>5040</v>
      </c>
      <c r="R2574" s="44">
        <v>240</v>
      </c>
      <c r="S2574" s="126"/>
      <c r="T2574" s="126" cm="1">
        <f t="array" ref="T2574">_xlfn.IFS(Q2574="始業～就業（8:30～17:15）",R2574*7.75,Q2574="日の入り～日の出",R2574*12,Q2574="その他",S2574)</f>
        <v>1860</v>
      </c>
      <c r="U2574" s="35" t="s">
        <v>4948</v>
      </c>
    </row>
    <row r="2575" spans="1:21" s="7" customFormat="1" ht="15" customHeight="1">
      <c r="A2575" s="91">
        <v>35</v>
      </c>
      <c r="B2575" s="31" t="s">
        <v>5157</v>
      </c>
      <c r="C2575" s="31" t="s">
        <v>5158</v>
      </c>
      <c r="D2575" s="29" t="s">
        <v>1937</v>
      </c>
      <c r="E2575" s="91">
        <v>2</v>
      </c>
      <c r="F2575" s="31" t="s">
        <v>2950</v>
      </c>
      <c r="G2575" s="26" t="s">
        <v>62</v>
      </c>
      <c r="H2575" s="26" t="s">
        <v>1948</v>
      </c>
      <c r="I2575" s="26" t="s">
        <v>16</v>
      </c>
      <c r="J2575" s="91">
        <v>2</v>
      </c>
      <c r="K2575" s="91">
        <v>2</v>
      </c>
      <c r="L2575" s="91"/>
      <c r="M2575" s="53"/>
      <c r="N2575" s="91"/>
      <c r="O2575" s="91"/>
      <c r="P2575" s="36">
        <v>35</v>
      </c>
      <c r="Q2575" s="36" t="s">
        <v>5040</v>
      </c>
      <c r="R2575" s="44">
        <v>240</v>
      </c>
      <c r="S2575" s="126"/>
      <c r="T2575" s="126" cm="1">
        <f t="array" ref="T2575">_xlfn.IFS(Q2575="始業～就業（8:30～17:15）",R2575*7.75,Q2575="日の入り～日の出",R2575*12,Q2575="その他",S2575)</f>
        <v>1860</v>
      </c>
      <c r="U2575" s="35" t="s">
        <v>252</v>
      </c>
    </row>
    <row r="2576" spans="1:21" s="7" customFormat="1" ht="15" customHeight="1">
      <c r="A2576" s="91">
        <v>35</v>
      </c>
      <c r="B2576" s="31" t="s">
        <v>5157</v>
      </c>
      <c r="C2576" s="31" t="s">
        <v>5158</v>
      </c>
      <c r="D2576" s="29" t="s">
        <v>1937</v>
      </c>
      <c r="E2576" s="91">
        <v>2</v>
      </c>
      <c r="F2576" s="31" t="s">
        <v>2950</v>
      </c>
      <c r="G2576" s="26" t="s">
        <v>1961</v>
      </c>
      <c r="H2576" s="26" t="s">
        <v>1758</v>
      </c>
      <c r="I2576" s="26" t="s">
        <v>16</v>
      </c>
      <c r="J2576" s="91">
        <v>3</v>
      </c>
      <c r="K2576" s="91">
        <v>3</v>
      </c>
      <c r="L2576" s="91"/>
      <c r="M2576" s="53"/>
      <c r="N2576" s="91"/>
      <c r="O2576" s="91"/>
      <c r="P2576" s="36">
        <v>35</v>
      </c>
      <c r="Q2576" s="36" t="s">
        <v>5040</v>
      </c>
      <c r="R2576" s="44">
        <v>240</v>
      </c>
      <c r="S2576" s="126"/>
      <c r="T2576" s="126" cm="1">
        <f t="array" ref="T2576">_xlfn.IFS(Q2576="始業～就業（8:30～17:15）",R2576*7.75,Q2576="日の入り～日の出",R2576*12,Q2576="その他",S2576)</f>
        <v>1860</v>
      </c>
      <c r="U2576" s="35" t="s">
        <v>4948</v>
      </c>
    </row>
    <row r="2577" spans="1:21" s="7" customFormat="1" ht="15" customHeight="1">
      <c r="A2577" s="91">
        <v>35</v>
      </c>
      <c r="B2577" s="31" t="s">
        <v>5157</v>
      </c>
      <c r="C2577" s="31" t="s">
        <v>5158</v>
      </c>
      <c r="D2577" s="29" t="s">
        <v>1937</v>
      </c>
      <c r="E2577" s="91">
        <v>2</v>
      </c>
      <c r="F2577" s="31" t="s">
        <v>2950</v>
      </c>
      <c r="G2577" s="26" t="s">
        <v>1961</v>
      </c>
      <c r="H2577" s="26" t="s">
        <v>10</v>
      </c>
      <c r="I2577" s="26" t="s">
        <v>45</v>
      </c>
      <c r="J2577" s="91">
        <v>1</v>
      </c>
      <c r="K2577" s="91">
        <v>1</v>
      </c>
      <c r="L2577" s="91"/>
      <c r="M2577" s="53"/>
      <c r="N2577" s="91"/>
      <c r="O2577" s="91"/>
      <c r="P2577" s="36">
        <v>46</v>
      </c>
      <c r="Q2577" s="36" t="s">
        <v>5040</v>
      </c>
      <c r="R2577" s="44">
        <v>240</v>
      </c>
      <c r="S2577" s="126"/>
      <c r="T2577" s="126" cm="1">
        <f t="array" ref="T2577">_xlfn.IFS(Q2577="始業～就業（8:30～17:15）",R2577*7.75,Q2577="日の入り～日の出",R2577*12,Q2577="その他",S2577)</f>
        <v>1860</v>
      </c>
      <c r="U2577" s="35" t="s">
        <v>4953</v>
      </c>
    </row>
    <row r="2578" spans="1:21" s="7" customFormat="1" ht="15" customHeight="1">
      <c r="A2578" s="91">
        <v>35</v>
      </c>
      <c r="B2578" s="31" t="s">
        <v>5157</v>
      </c>
      <c r="C2578" s="31" t="s">
        <v>5158</v>
      </c>
      <c r="D2578" s="29" t="s">
        <v>1937</v>
      </c>
      <c r="E2578" s="91">
        <v>2</v>
      </c>
      <c r="F2578" s="31" t="s">
        <v>2950</v>
      </c>
      <c r="G2578" s="26" t="s">
        <v>1962</v>
      </c>
      <c r="H2578" s="26" t="s">
        <v>1939</v>
      </c>
      <c r="I2578" s="26" t="s">
        <v>16</v>
      </c>
      <c r="J2578" s="91">
        <v>8</v>
      </c>
      <c r="K2578" s="91">
        <v>16</v>
      </c>
      <c r="L2578" s="91"/>
      <c r="M2578" s="53"/>
      <c r="N2578" s="91"/>
      <c r="O2578" s="91"/>
      <c r="P2578" s="36">
        <v>35</v>
      </c>
      <c r="Q2578" s="36" t="s">
        <v>5040</v>
      </c>
      <c r="R2578" s="44">
        <v>240</v>
      </c>
      <c r="S2578" s="126"/>
      <c r="T2578" s="126" cm="1">
        <f t="array" ref="T2578">_xlfn.IFS(Q2578="始業～就業（8:30～17:15）",R2578*7.75,Q2578="日の入り～日の出",R2578*12,Q2578="その他",S2578)</f>
        <v>1860</v>
      </c>
      <c r="U2578" s="35" t="s">
        <v>4948</v>
      </c>
    </row>
    <row r="2579" spans="1:21" s="7" customFormat="1" ht="15" customHeight="1">
      <c r="A2579" s="91">
        <v>35</v>
      </c>
      <c r="B2579" s="31" t="s">
        <v>5157</v>
      </c>
      <c r="C2579" s="31" t="s">
        <v>5158</v>
      </c>
      <c r="D2579" s="29" t="s">
        <v>1937</v>
      </c>
      <c r="E2579" s="91">
        <v>2</v>
      </c>
      <c r="F2579" s="31" t="s">
        <v>2950</v>
      </c>
      <c r="G2579" s="26" t="s">
        <v>1962</v>
      </c>
      <c r="H2579" s="26" t="s">
        <v>1948</v>
      </c>
      <c r="I2579" s="26" t="s">
        <v>16</v>
      </c>
      <c r="J2579" s="91">
        <v>2</v>
      </c>
      <c r="K2579" s="91">
        <v>2</v>
      </c>
      <c r="L2579" s="91"/>
      <c r="M2579" s="53"/>
      <c r="N2579" s="91"/>
      <c r="O2579" s="91"/>
      <c r="P2579" s="36">
        <v>35</v>
      </c>
      <c r="Q2579" s="36" t="s">
        <v>5040</v>
      </c>
      <c r="R2579" s="44">
        <v>240</v>
      </c>
      <c r="S2579" s="126"/>
      <c r="T2579" s="126" cm="1">
        <f t="array" ref="T2579">_xlfn.IFS(Q2579="始業～就業（8:30～17:15）",R2579*7.75,Q2579="日の入り～日の出",R2579*12,Q2579="その他",S2579)</f>
        <v>1860</v>
      </c>
      <c r="U2579" s="35" t="s">
        <v>252</v>
      </c>
    </row>
    <row r="2580" spans="1:21" s="7" customFormat="1" ht="15" customHeight="1">
      <c r="A2580" s="91">
        <v>35</v>
      </c>
      <c r="B2580" s="31" t="s">
        <v>5157</v>
      </c>
      <c r="C2580" s="31" t="s">
        <v>5158</v>
      </c>
      <c r="D2580" s="29" t="s">
        <v>1937</v>
      </c>
      <c r="E2580" s="91">
        <v>2</v>
      </c>
      <c r="F2580" s="31" t="s">
        <v>2950</v>
      </c>
      <c r="G2580" s="26" t="s">
        <v>1963</v>
      </c>
      <c r="H2580" s="26" t="s">
        <v>1939</v>
      </c>
      <c r="I2580" s="26" t="s">
        <v>16</v>
      </c>
      <c r="J2580" s="91">
        <v>8</v>
      </c>
      <c r="K2580" s="91">
        <v>16</v>
      </c>
      <c r="L2580" s="91"/>
      <c r="M2580" s="53"/>
      <c r="N2580" s="91"/>
      <c r="O2580" s="91"/>
      <c r="P2580" s="36">
        <v>35</v>
      </c>
      <c r="Q2580" s="36" t="s">
        <v>5040</v>
      </c>
      <c r="R2580" s="44">
        <v>240</v>
      </c>
      <c r="S2580" s="126"/>
      <c r="T2580" s="126" cm="1">
        <f t="array" ref="T2580">_xlfn.IFS(Q2580="始業～就業（8:30～17:15）",R2580*7.75,Q2580="日の入り～日の出",R2580*12,Q2580="その他",S2580)</f>
        <v>1860</v>
      </c>
      <c r="U2580" s="35" t="s">
        <v>4948</v>
      </c>
    </row>
    <row r="2581" spans="1:21" s="7" customFormat="1" ht="15" customHeight="1">
      <c r="A2581" s="91">
        <v>35</v>
      </c>
      <c r="B2581" s="31" t="s">
        <v>5157</v>
      </c>
      <c r="C2581" s="31" t="s">
        <v>5158</v>
      </c>
      <c r="D2581" s="29" t="s">
        <v>1937</v>
      </c>
      <c r="E2581" s="91">
        <v>2</v>
      </c>
      <c r="F2581" s="31" t="s">
        <v>2950</v>
      </c>
      <c r="G2581" s="26" t="s">
        <v>1963</v>
      </c>
      <c r="H2581" s="26" t="s">
        <v>1948</v>
      </c>
      <c r="I2581" s="26" t="s">
        <v>16</v>
      </c>
      <c r="J2581" s="91">
        <v>2</v>
      </c>
      <c r="K2581" s="91">
        <v>2</v>
      </c>
      <c r="L2581" s="91"/>
      <c r="M2581" s="53"/>
      <c r="N2581" s="91"/>
      <c r="O2581" s="91"/>
      <c r="P2581" s="36">
        <v>35</v>
      </c>
      <c r="Q2581" s="36" t="s">
        <v>5040</v>
      </c>
      <c r="R2581" s="44">
        <v>240</v>
      </c>
      <c r="S2581" s="126"/>
      <c r="T2581" s="126" cm="1">
        <f t="array" ref="T2581">_xlfn.IFS(Q2581="始業～就業（8:30～17:15）",R2581*7.75,Q2581="日の入り～日の出",R2581*12,Q2581="その他",S2581)</f>
        <v>1860</v>
      </c>
      <c r="U2581" s="35" t="s">
        <v>252</v>
      </c>
    </row>
    <row r="2582" spans="1:21" s="7" customFormat="1" ht="15" customHeight="1">
      <c r="A2582" s="91">
        <v>35</v>
      </c>
      <c r="B2582" s="31" t="s">
        <v>5157</v>
      </c>
      <c r="C2582" s="31" t="s">
        <v>5158</v>
      </c>
      <c r="D2582" s="29" t="s">
        <v>1937</v>
      </c>
      <c r="E2582" s="91">
        <v>2</v>
      </c>
      <c r="F2582" s="31" t="s">
        <v>2950</v>
      </c>
      <c r="G2582" s="26" t="s">
        <v>1964</v>
      </c>
      <c r="H2582" s="26" t="s">
        <v>1939</v>
      </c>
      <c r="I2582" s="26" t="s">
        <v>16</v>
      </c>
      <c r="J2582" s="91">
        <v>8</v>
      </c>
      <c r="K2582" s="91">
        <v>16</v>
      </c>
      <c r="L2582" s="91"/>
      <c r="M2582" s="53"/>
      <c r="N2582" s="91"/>
      <c r="O2582" s="91"/>
      <c r="P2582" s="36">
        <v>35</v>
      </c>
      <c r="Q2582" s="36" t="s">
        <v>5040</v>
      </c>
      <c r="R2582" s="44">
        <v>240</v>
      </c>
      <c r="S2582" s="126"/>
      <c r="T2582" s="126" cm="1">
        <f t="array" ref="T2582">_xlfn.IFS(Q2582="始業～就業（8:30～17:15）",R2582*7.75,Q2582="日の入り～日の出",R2582*12,Q2582="その他",S2582)</f>
        <v>1860</v>
      </c>
      <c r="U2582" s="35" t="s">
        <v>4948</v>
      </c>
    </row>
    <row r="2583" spans="1:21" s="7" customFormat="1" ht="15" customHeight="1">
      <c r="A2583" s="91">
        <v>35</v>
      </c>
      <c r="B2583" s="31" t="s">
        <v>5157</v>
      </c>
      <c r="C2583" s="31" t="s">
        <v>5158</v>
      </c>
      <c r="D2583" s="29" t="s">
        <v>1937</v>
      </c>
      <c r="E2583" s="91">
        <v>2</v>
      </c>
      <c r="F2583" s="31" t="s">
        <v>2950</v>
      </c>
      <c r="G2583" s="26" t="s">
        <v>1964</v>
      </c>
      <c r="H2583" s="26" t="s">
        <v>1948</v>
      </c>
      <c r="I2583" s="26" t="s">
        <v>16</v>
      </c>
      <c r="J2583" s="91">
        <v>2</v>
      </c>
      <c r="K2583" s="91">
        <v>2</v>
      </c>
      <c r="L2583" s="91"/>
      <c r="M2583" s="53"/>
      <c r="N2583" s="91"/>
      <c r="O2583" s="91"/>
      <c r="P2583" s="36">
        <v>35</v>
      </c>
      <c r="Q2583" s="36" t="s">
        <v>5040</v>
      </c>
      <c r="R2583" s="44">
        <v>240</v>
      </c>
      <c r="S2583" s="126"/>
      <c r="T2583" s="126" cm="1">
        <f t="array" ref="T2583">_xlfn.IFS(Q2583="始業～就業（8:30～17:15）",R2583*7.75,Q2583="日の入り～日の出",R2583*12,Q2583="その他",S2583)</f>
        <v>1860</v>
      </c>
      <c r="U2583" s="35" t="s">
        <v>252</v>
      </c>
    </row>
    <row r="2584" spans="1:21" s="7" customFormat="1" ht="15" customHeight="1">
      <c r="A2584" s="91">
        <v>35</v>
      </c>
      <c r="B2584" s="31" t="s">
        <v>5157</v>
      </c>
      <c r="C2584" s="31" t="s">
        <v>5158</v>
      </c>
      <c r="D2584" s="29" t="s">
        <v>1937</v>
      </c>
      <c r="E2584" s="91">
        <v>2</v>
      </c>
      <c r="F2584" s="31" t="s">
        <v>2950</v>
      </c>
      <c r="G2584" s="26" t="s">
        <v>1965</v>
      </c>
      <c r="H2584" s="26" t="s">
        <v>10</v>
      </c>
      <c r="I2584" s="26" t="s">
        <v>45</v>
      </c>
      <c r="J2584" s="91">
        <v>1</v>
      </c>
      <c r="K2584" s="91">
        <v>1</v>
      </c>
      <c r="L2584" s="91"/>
      <c r="M2584" s="53"/>
      <c r="N2584" s="91"/>
      <c r="O2584" s="91"/>
      <c r="P2584" s="36">
        <v>46</v>
      </c>
      <c r="Q2584" s="36" t="s">
        <v>5303</v>
      </c>
      <c r="R2584" s="44">
        <v>240</v>
      </c>
      <c r="S2584" s="126"/>
      <c r="T2584" s="126" cm="1">
        <f t="array" ref="T2584">_xlfn.IFS(Q2584="始業～就業（8:30～17:15）",R2584*7.75,Q2584="日の入り～日の出",R2584*12,Q2584="その他",S2584)</f>
        <v>1860</v>
      </c>
      <c r="U2584" s="35" t="s">
        <v>4953</v>
      </c>
    </row>
    <row r="2585" spans="1:21" s="7" customFormat="1" ht="15" customHeight="1">
      <c r="A2585" s="91">
        <v>35</v>
      </c>
      <c r="B2585" s="31" t="s">
        <v>5157</v>
      </c>
      <c r="C2585" s="31" t="s">
        <v>5158</v>
      </c>
      <c r="D2585" s="29" t="s">
        <v>1937</v>
      </c>
      <c r="E2585" s="91">
        <v>2</v>
      </c>
      <c r="F2585" s="31" t="s">
        <v>2950</v>
      </c>
      <c r="G2585" s="26" t="s">
        <v>1965</v>
      </c>
      <c r="H2585" s="26" t="s">
        <v>10</v>
      </c>
      <c r="I2585" s="26" t="s">
        <v>52</v>
      </c>
      <c r="J2585" s="91">
        <v>1</v>
      </c>
      <c r="K2585" s="91">
        <v>1</v>
      </c>
      <c r="L2585" s="91"/>
      <c r="M2585" s="53"/>
      <c r="N2585" s="91"/>
      <c r="O2585" s="91"/>
      <c r="P2585" s="36">
        <v>22</v>
      </c>
      <c r="Q2585" s="36" t="s">
        <v>5303</v>
      </c>
      <c r="R2585" s="44">
        <v>240</v>
      </c>
      <c r="S2585" s="126"/>
      <c r="T2585" s="126" cm="1">
        <f t="array" ref="T2585">_xlfn.IFS(Q2585="始業～就業（8:30～17:15）",R2585*7.75,Q2585="日の入り～日の出",R2585*12,Q2585="その他",S2585)</f>
        <v>1860</v>
      </c>
      <c r="U2585" s="35" t="s">
        <v>161</v>
      </c>
    </row>
    <row r="2586" spans="1:21" s="7" customFormat="1" ht="15" customHeight="1">
      <c r="A2586" s="91">
        <v>35</v>
      </c>
      <c r="B2586" s="31" t="s">
        <v>5157</v>
      </c>
      <c r="C2586" s="31" t="s">
        <v>5158</v>
      </c>
      <c r="D2586" s="29" t="s">
        <v>1937</v>
      </c>
      <c r="E2586" s="91">
        <v>2</v>
      </c>
      <c r="F2586" s="31" t="s">
        <v>2950</v>
      </c>
      <c r="G2586" s="26" t="s">
        <v>1965</v>
      </c>
      <c r="H2586" s="26" t="s">
        <v>1831</v>
      </c>
      <c r="I2586" s="26" t="s">
        <v>16</v>
      </c>
      <c r="J2586" s="91">
        <v>3</v>
      </c>
      <c r="K2586" s="91">
        <v>3</v>
      </c>
      <c r="L2586" s="91"/>
      <c r="M2586" s="53"/>
      <c r="N2586" s="91"/>
      <c r="O2586" s="91"/>
      <c r="P2586" s="36">
        <v>35</v>
      </c>
      <c r="Q2586" s="36" t="s">
        <v>5303</v>
      </c>
      <c r="R2586" s="44">
        <v>240</v>
      </c>
      <c r="S2586" s="126"/>
      <c r="T2586" s="126" cm="1">
        <f t="array" ref="T2586">_xlfn.IFS(Q2586="始業～就業（8:30～17:15）",R2586*7.75,Q2586="日の入り～日の出",R2586*12,Q2586="その他",S2586)</f>
        <v>1860</v>
      </c>
      <c r="U2586" s="35" t="s">
        <v>4948</v>
      </c>
    </row>
    <row r="2587" spans="1:21" s="7" customFormat="1" ht="15" customHeight="1">
      <c r="A2587" s="91">
        <v>35</v>
      </c>
      <c r="B2587" s="31" t="s">
        <v>5157</v>
      </c>
      <c r="C2587" s="31" t="s">
        <v>5158</v>
      </c>
      <c r="D2587" s="29" t="s">
        <v>1937</v>
      </c>
      <c r="E2587" s="91">
        <v>2</v>
      </c>
      <c r="F2587" s="31" t="s">
        <v>2950</v>
      </c>
      <c r="G2587" s="26" t="s">
        <v>1965</v>
      </c>
      <c r="H2587" s="26" t="s">
        <v>1757</v>
      </c>
      <c r="I2587" s="26" t="s">
        <v>98</v>
      </c>
      <c r="J2587" s="91">
        <v>1</v>
      </c>
      <c r="K2587" s="91">
        <v>1</v>
      </c>
      <c r="L2587" s="91"/>
      <c r="M2587" s="53"/>
      <c r="N2587" s="91"/>
      <c r="O2587" s="91"/>
      <c r="P2587" s="36">
        <v>18</v>
      </c>
      <c r="Q2587" s="36" t="s">
        <v>5467</v>
      </c>
      <c r="R2587" s="44">
        <v>240</v>
      </c>
      <c r="S2587" s="126"/>
      <c r="T2587" s="126" cm="1">
        <f t="array" ref="T2587">_xlfn.IFS(Q2587="始業～就業（8:30～17:15）",R2587*7.75,Q2587="日の入り～日の出",R2587*12,Q2587="その他",S2587)</f>
        <v>1860</v>
      </c>
      <c r="U2587" s="35" t="s">
        <v>174</v>
      </c>
    </row>
    <row r="2588" spans="1:21" s="7" customFormat="1" ht="15" customHeight="1">
      <c r="A2588" s="91">
        <v>35</v>
      </c>
      <c r="B2588" s="31" t="s">
        <v>5157</v>
      </c>
      <c r="C2588" s="31" t="s">
        <v>5158</v>
      </c>
      <c r="D2588" s="29" t="s">
        <v>1937</v>
      </c>
      <c r="E2588" s="91">
        <v>2</v>
      </c>
      <c r="F2588" s="31" t="s">
        <v>2950</v>
      </c>
      <c r="G2588" s="26" t="s">
        <v>1966</v>
      </c>
      <c r="H2588" s="26" t="s">
        <v>1939</v>
      </c>
      <c r="I2588" s="26" t="s">
        <v>16</v>
      </c>
      <c r="J2588" s="91">
        <v>5</v>
      </c>
      <c r="K2588" s="91">
        <v>10</v>
      </c>
      <c r="L2588" s="91"/>
      <c r="M2588" s="53"/>
      <c r="N2588" s="91"/>
      <c r="O2588" s="91"/>
      <c r="P2588" s="36">
        <v>35</v>
      </c>
      <c r="Q2588" s="36" t="s">
        <v>5467</v>
      </c>
      <c r="R2588" s="44">
        <v>240</v>
      </c>
      <c r="S2588" s="126"/>
      <c r="T2588" s="126" cm="1">
        <f t="array" ref="T2588">_xlfn.IFS(Q2588="始業～就業（8:30～17:15）",R2588*7.75,Q2588="日の入り～日の出",R2588*12,Q2588="その他",S2588)</f>
        <v>1860</v>
      </c>
      <c r="U2588" s="35" t="s">
        <v>4948</v>
      </c>
    </row>
    <row r="2589" spans="1:21" s="7" customFormat="1" ht="15" customHeight="1">
      <c r="A2589" s="91">
        <v>35</v>
      </c>
      <c r="B2589" s="31" t="s">
        <v>5157</v>
      </c>
      <c r="C2589" s="31" t="s">
        <v>5158</v>
      </c>
      <c r="D2589" s="29" t="s">
        <v>1937</v>
      </c>
      <c r="E2589" s="91">
        <v>2</v>
      </c>
      <c r="F2589" s="31" t="s">
        <v>2950</v>
      </c>
      <c r="G2589" s="26" t="s">
        <v>1966</v>
      </c>
      <c r="H2589" s="26" t="s">
        <v>1948</v>
      </c>
      <c r="I2589" s="26" t="s">
        <v>16</v>
      </c>
      <c r="J2589" s="91">
        <v>2</v>
      </c>
      <c r="K2589" s="91">
        <v>2</v>
      </c>
      <c r="L2589" s="91"/>
      <c r="M2589" s="53"/>
      <c r="N2589" s="91"/>
      <c r="O2589" s="91"/>
      <c r="P2589" s="36">
        <v>35</v>
      </c>
      <c r="Q2589" s="36" t="s">
        <v>5467</v>
      </c>
      <c r="R2589" s="44">
        <v>240</v>
      </c>
      <c r="S2589" s="126"/>
      <c r="T2589" s="126" cm="1">
        <f t="array" ref="T2589">_xlfn.IFS(Q2589="始業～就業（8:30～17:15）",R2589*7.75,Q2589="日の入り～日の出",R2589*12,Q2589="その他",S2589)</f>
        <v>1860</v>
      </c>
      <c r="U2589" s="35" t="s">
        <v>252</v>
      </c>
    </row>
    <row r="2590" spans="1:21" s="7" customFormat="1" ht="15" customHeight="1">
      <c r="A2590" s="91">
        <v>35</v>
      </c>
      <c r="B2590" s="31" t="s">
        <v>5157</v>
      </c>
      <c r="C2590" s="31" t="s">
        <v>5158</v>
      </c>
      <c r="D2590" s="29" t="s">
        <v>1937</v>
      </c>
      <c r="E2590" s="91">
        <v>2</v>
      </c>
      <c r="F2590" s="31" t="s">
        <v>2950</v>
      </c>
      <c r="G2590" s="26" t="s">
        <v>1967</v>
      </c>
      <c r="H2590" s="26" t="s">
        <v>1939</v>
      </c>
      <c r="I2590" s="26" t="s">
        <v>16</v>
      </c>
      <c r="J2590" s="91">
        <v>6</v>
      </c>
      <c r="K2590" s="91">
        <v>12</v>
      </c>
      <c r="L2590" s="91"/>
      <c r="M2590" s="53"/>
      <c r="N2590" s="91"/>
      <c r="O2590" s="91"/>
      <c r="P2590" s="36">
        <v>35</v>
      </c>
      <c r="Q2590" s="36" t="s">
        <v>5467</v>
      </c>
      <c r="R2590" s="44">
        <v>240</v>
      </c>
      <c r="S2590" s="126"/>
      <c r="T2590" s="126" cm="1">
        <f t="array" ref="T2590">_xlfn.IFS(Q2590="始業～就業（8:30～17:15）",R2590*7.75,Q2590="日の入り～日の出",R2590*12,Q2590="その他",S2590)</f>
        <v>1860</v>
      </c>
      <c r="U2590" s="35" t="s">
        <v>4948</v>
      </c>
    </row>
    <row r="2591" spans="1:21" s="7" customFormat="1" ht="15" customHeight="1">
      <c r="A2591" s="91">
        <v>35</v>
      </c>
      <c r="B2591" s="31" t="s">
        <v>5157</v>
      </c>
      <c r="C2591" s="31" t="s">
        <v>5158</v>
      </c>
      <c r="D2591" s="29" t="s">
        <v>1937</v>
      </c>
      <c r="E2591" s="91">
        <v>2</v>
      </c>
      <c r="F2591" s="31" t="s">
        <v>2950</v>
      </c>
      <c r="G2591" s="26" t="s">
        <v>1967</v>
      </c>
      <c r="H2591" s="26" t="s">
        <v>1948</v>
      </c>
      <c r="I2591" s="26" t="s">
        <v>16</v>
      </c>
      <c r="J2591" s="91">
        <v>2</v>
      </c>
      <c r="K2591" s="91">
        <v>2</v>
      </c>
      <c r="L2591" s="91"/>
      <c r="M2591" s="53"/>
      <c r="N2591" s="91"/>
      <c r="O2591" s="91"/>
      <c r="P2591" s="36">
        <v>35</v>
      </c>
      <c r="Q2591" s="36" t="s">
        <v>5467</v>
      </c>
      <c r="R2591" s="44">
        <v>240</v>
      </c>
      <c r="S2591" s="126"/>
      <c r="T2591" s="126" cm="1">
        <f t="array" ref="T2591">_xlfn.IFS(Q2591="始業～就業（8:30～17:15）",R2591*7.75,Q2591="日の入り～日の出",R2591*12,Q2591="その他",S2591)</f>
        <v>1860</v>
      </c>
      <c r="U2591" s="35" t="s">
        <v>252</v>
      </c>
    </row>
    <row r="2592" spans="1:21" s="7" customFormat="1" ht="15" customHeight="1">
      <c r="A2592" s="91">
        <v>35</v>
      </c>
      <c r="B2592" s="31" t="s">
        <v>5157</v>
      </c>
      <c r="C2592" s="31" t="s">
        <v>5158</v>
      </c>
      <c r="D2592" s="29" t="s">
        <v>1937</v>
      </c>
      <c r="E2592" s="91">
        <v>2</v>
      </c>
      <c r="F2592" s="31" t="s">
        <v>2950</v>
      </c>
      <c r="G2592" s="26" t="s">
        <v>1968</v>
      </c>
      <c r="H2592" s="26" t="s">
        <v>1939</v>
      </c>
      <c r="I2592" s="26" t="s">
        <v>16</v>
      </c>
      <c r="J2592" s="91">
        <v>6</v>
      </c>
      <c r="K2592" s="91">
        <v>12</v>
      </c>
      <c r="L2592" s="91"/>
      <c r="M2592" s="53"/>
      <c r="N2592" s="91"/>
      <c r="O2592" s="91"/>
      <c r="P2592" s="36">
        <v>35</v>
      </c>
      <c r="Q2592" s="36" t="s">
        <v>5040</v>
      </c>
      <c r="R2592" s="44">
        <v>240</v>
      </c>
      <c r="S2592" s="126"/>
      <c r="T2592" s="126" cm="1">
        <f t="array" ref="T2592">_xlfn.IFS(Q2592="始業～就業（8:30～17:15）",R2592*7.75,Q2592="日の入り～日の出",R2592*12,Q2592="その他",S2592)</f>
        <v>1860</v>
      </c>
      <c r="U2592" s="35" t="s">
        <v>4948</v>
      </c>
    </row>
    <row r="2593" spans="1:21" s="7" customFormat="1" ht="15" customHeight="1">
      <c r="A2593" s="91">
        <v>35</v>
      </c>
      <c r="B2593" s="31" t="s">
        <v>5157</v>
      </c>
      <c r="C2593" s="31" t="s">
        <v>5158</v>
      </c>
      <c r="D2593" s="29" t="s">
        <v>1937</v>
      </c>
      <c r="E2593" s="91">
        <v>2</v>
      </c>
      <c r="F2593" s="31" t="s">
        <v>2950</v>
      </c>
      <c r="G2593" s="26" t="s">
        <v>1969</v>
      </c>
      <c r="H2593" s="26" t="s">
        <v>1939</v>
      </c>
      <c r="I2593" s="26" t="s">
        <v>16</v>
      </c>
      <c r="J2593" s="91">
        <v>6</v>
      </c>
      <c r="K2593" s="91">
        <v>12</v>
      </c>
      <c r="L2593" s="91"/>
      <c r="M2593" s="53"/>
      <c r="N2593" s="91"/>
      <c r="O2593" s="91"/>
      <c r="P2593" s="36">
        <v>35</v>
      </c>
      <c r="Q2593" s="36" t="s">
        <v>5040</v>
      </c>
      <c r="R2593" s="44">
        <v>240</v>
      </c>
      <c r="S2593" s="126"/>
      <c r="T2593" s="126" cm="1">
        <f t="array" ref="T2593">_xlfn.IFS(Q2593="始業～就業（8:30～17:15）",R2593*7.75,Q2593="日の入り～日の出",R2593*12,Q2593="その他",S2593)</f>
        <v>1860</v>
      </c>
      <c r="U2593" s="35" t="s">
        <v>4948</v>
      </c>
    </row>
    <row r="2594" spans="1:21" s="7" customFormat="1" ht="15" customHeight="1">
      <c r="A2594" s="91">
        <v>35</v>
      </c>
      <c r="B2594" s="31" t="s">
        <v>5157</v>
      </c>
      <c r="C2594" s="31" t="s">
        <v>5158</v>
      </c>
      <c r="D2594" s="29" t="s">
        <v>1937</v>
      </c>
      <c r="E2594" s="91">
        <v>2</v>
      </c>
      <c r="F2594" s="31" t="s">
        <v>2950</v>
      </c>
      <c r="G2594" s="26" t="s">
        <v>1970</v>
      </c>
      <c r="H2594" s="26" t="s">
        <v>1939</v>
      </c>
      <c r="I2594" s="26" t="s">
        <v>16</v>
      </c>
      <c r="J2594" s="91">
        <v>18</v>
      </c>
      <c r="K2594" s="91">
        <v>36</v>
      </c>
      <c r="L2594" s="91"/>
      <c r="M2594" s="53"/>
      <c r="N2594" s="91"/>
      <c r="O2594" s="91"/>
      <c r="P2594" s="36">
        <v>35</v>
      </c>
      <c r="Q2594" s="36" t="s">
        <v>5040</v>
      </c>
      <c r="R2594" s="44">
        <v>240</v>
      </c>
      <c r="S2594" s="126"/>
      <c r="T2594" s="126" cm="1">
        <f t="array" ref="T2594">_xlfn.IFS(Q2594="始業～就業（8:30～17:15）",R2594*7.75,Q2594="日の入り～日の出",R2594*12,Q2594="その他",S2594)</f>
        <v>1860</v>
      </c>
      <c r="U2594" s="35" t="s">
        <v>4948</v>
      </c>
    </row>
    <row r="2595" spans="1:21" s="7" customFormat="1" ht="15" customHeight="1">
      <c r="A2595" s="91">
        <v>35</v>
      </c>
      <c r="B2595" s="31" t="s">
        <v>5157</v>
      </c>
      <c r="C2595" s="31" t="s">
        <v>5158</v>
      </c>
      <c r="D2595" s="29" t="s">
        <v>1937</v>
      </c>
      <c r="E2595" s="91">
        <v>2</v>
      </c>
      <c r="F2595" s="31" t="s">
        <v>2950</v>
      </c>
      <c r="G2595" s="26" t="s">
        <v>1970</v>
      </c>
      <c r="H2595" s="26" t="s">
        <v>1948</v>
      </c>
      <c r="I2595" s="26" t="s">
        <v>16</v>
      </c>
      <c r="J2595" s="91">
        <v>2</v>
      </c>
      <c r="K2595" s="91">
        <v>2</v>
      </c>
      <c r="L2595" s="91"/>
      <c r="M2595" s="53"/>
      <c r="N2595" s="91"/>
      <c r="O2595" s="91"/>
      <c r="P2595" s="36">
        <v>35</v>
      </c>
      <c r="Q2595" s="36" t="s">
        <v>5040</v>
      </c>
      <c r="R2595" s="44">
        <v>240</v>
      </c>
      <c r="S2595" s="126"/>
      <c r="T2595" s="126" cm="1">
        <f t="array" ref="T2595">_xlfn.IFS(Q2595="始業～就業（8:30～17:15）",R2595*7.75,Q2595="日の入り～日の出",R2595*12,Q2595="その他",S2595)</f>
        <v>1860</v>
      </c>
      <c r="U2595" s="35" t="s">
        <v>252</v>
      </c>
    </row>
    <row r="2596" spans="1:21" s="7" customFormat="1" ht="15" customHeight="1">
      <c r="A2596" s="91">
        <v>35</v>
      </c>
      <c r="B2596" s="31" t="s">
        <v>5157</v>
      </c>
      <c r="C2596" s="31" t="s">
        <v>5158</v>
      </c>
      <c r="D2596" s="29" t="s">
        <v>1937</v>
      </c>
      <c r="E2596" s="91">
        <v>2</v>
      </c>
      <c r="F2596" s="31" t="s">
        <v>2950</v>
      </c>
      <c r="G2596" s="26" t="s">
        <v>220</v>
      </c>
      <c r="H2596" s="26" t="s">
        <v>1758</v>
      </c>
      <c r="I2596" s="26" t="s">
        <v>16</v>
      </c>
      <c r="J2596" s="91">
        <v>11</v>
      </c>
      <c r="K2596" s="91">
        <v>11</v>
      </c>
      <c r="L2596" s="91"/>
      <c r="M2596" s="53"/>
      <c r="N2596" s="91"/>
      <c r="O2596" s="91"/>
      <c r="P2596" s="36">
        <v>35</v>
      </c>
      <c r="Q2596" s="36" t="s">
        <v>5040</v>
      </c>
      <c r="R2596" s="44">
        <v>240</v>
      </c>
      <c r="S2596" s="126"/>
      <c r="T2596" s="126" cm="1">
        <f t="array" ref="T2596">_xlfn.IFS(Q2596="始業～就業（8:30～17:15）",R2596*7.75,Q2596="日の入り～日の出",R2596*12,Q2596="その他",S2596)</f>
        <v>1860</v>
      </c>
      <c r="U2596" s="35" t="s">
        <v>4948</v>
      </c>
    </row>
    <row r="2597" spans="1:21" s="7" customFormat="1" ht="15" customHeight="1">
      <c r="A2597" s="91">
        <v>35</v>
      </c>
      <c r="B2597" s="31" t="s">
        <v>5157</v>
      </c>
      <c r="C2597" s="31" t="s">
        <v>5158</v>
      </c>
      <c r="D2597" s="29" t="s">
        <v>1937</v>
      </c>
      <c r="E2597" s="91">
        <v>2</v>
      </c>
      <c r="F2597" s="31" t="s">
        <v>2950</v>
      </c>
      <c r="G2597" s="26" t="s">
        <v>1987</v>
      </c>
      <c r="H2597" s="26" t="s">
        <v>1988</v>
      </c>
      <c r="I2597" s="26" t="s">
        <v>16</v>
      </c>
      <c r="J2597" s="91">
        <v>18</v>
      </c>
      <c r="K2597" s="91">
        <v>36</v>
      </c>
      <c r="L2597" s="91"/>
      <c r="M2597" s="53"/>
      <c r="N2597" s="91"/>
      <c r="O2597" s="91"/>
      <c r="P2597" s="36">
        <v>35</v>
      </c>
      <c r="Q2597" s="36" t="s">
        <v>5040</v>
      </c>
      <c r="R2597" s="44">
        <v>240</v>
      </c>
      <c r="S2597" s="126"/>
      <c r="T2597" s="126" cm="1">
        <f t="array" ref="T2597">_xlfn.IFS(Q2597="始業～就業（8:30～17:15）",R2597*7.75,Q2597="日の入り～日の出",R2597*12,Q2597="その他",S2597)</f>
        <v>1860</v>
      </c>
      <c r="U2597" s="35" t="s">
        <v>4948</v>
      </c>
    </row>
    <row r="2598" spans="1:21" s="7" customFormat="1" ht="15" customHeight="1">
      <c r="A2598" s="91">
        <v>35</v>
      </c>
      <c r="B2598" s="31" t="s">
        <v>5157</v>
      </c>
      <c r="C2598" s="31" t="s">
        <v>5158</v>
      </c>
      <c r="D2598" s="29" t="s">
        <v>1937</v>
      </c>
      <c r="E2598" s="91">
        <v>2</v>
      </c>
      <c r="F2598" s="31" t="s">
        <v>2950</v>
      </c>
      <c r="G2598" s="26" t="s">
        <v>1987</v>
      </c>
      <c r="H2598" s="26" t="s">
        <v>1717</v>
      </c>
      <c r="I2598" s="26" t="s">
        <v>16</v>
      </c>
      <c r="J2598" s="91">
        <v>2</v>
      </c>
      <c r="K2598" s="91">
        <v>2</v>
      </c>
      <c r="L2598" s="91"/>
      <c r="M2598" s="53"/>
      <c r="N2598" s="91"/>
      <c r="O2598" s="91"/>
      <c r="P2598" s="36">
        <v>35</v>
      </c>
      <c r="Q2598" s="36" t="s">
        <v>5040</v>
      </c>
      <c r="R2598" s="44">
        <v>240</v>
      </c>
      <c r="S2598" s="126"/>
      <c r="T2598" s="126" cm="1">
        <f t="array" ref="T2598">_xlfn.IFS(Q2598="始業～就業（8:30～17:15）",R2598*7.75,Q2598="日の入り～日の出",R2598*12,Q2598="その他",S2598)</f>
        <v>1860</v>
      </c>
      <c r="U2598" s="35" t="s">
        <v>252</v>
      </c>
    </row>
    <row r="2599" spans="1:21" s="7" customFormat="1" ht="15" customHeight="1">
      <c r="A2599" s="91">
        <v>35</v>
      </c>
      <c r="B2599" s="31" t="s">
        <v>5157</v>
      </c>
      <c r="C2599" s="31" t="s">
        <v>5158</v>
      </c>
      <c r="D2599" s="29" t="s">
        <v>1937</v>
      </c>
      <c r="E2599" s="91">
        <v>2</v>
      </c>
      <c r="F2599" s="31" t="s">
        <v>2950</v>
      </c>
      <c r="G2599" s="26" t="s">
        <v>1989</v>
      </c>
      <c r="H2599" s="26" t="s">
        <v>1939</v>
      </c>
      <c r="I2599" s="26" t="s">
        <v>16</v>
      </c>
      <c r="J2599" s="91">
        <v>4</v>
      </c>
      <c r="K2599" s="91">
        <v>8</v>
      </c>
      <c r="L2599" s="91"/>
      <c r="M2599" s="53"/>
      <c r="N2599" s="91"/>
      <c r="O2599" s="91"/>
      <c r="P2599" s="36">
        <v>35</v>
      </c>
      <c r="Q2599" s="36" t="s">
        <v>5040</v>
      </c>
      <c r="R2599" s="44">
        <v>240</v>
      </c>
      <c r="S2599" s="126"/>
      <c r="T2599" s="126" cm="1">
        <f t="array" ref="T2599">_xlfn.IFS(Q2599="始業～就業（8:30～17:15）",R2599*7.75,Q2599="日の入り～日の出",R2599*12,Q2599="その他",S2599)</f>
        <v>1860</v>
      </c>
      <c r="U2599" s="35" t="s">
        <v>4948</v>
      </c>
    </row>
    <row r="2600" spans="1:21" s="7" customFormat="1" ht="15" customHeight="1">
      <c r="A2600" s="91">
        <v>35</v>
      </c>
      <c r="B2600" s="31" t="s">
        <v>5157</v>
      </c>
      <c r="C2600" s="31" t="s">
        <v>5158</v>
      </c>
      <c r="D2600" s="29" t="s">
        <v>1937</v>
      </c>
      <c r="E2600" s="91">
        <v>2</v>
      </c>
      <c r="F2600" s="31" t="s">
        <v>2950</v>
      </c>
      <c r="G2600" s="26" t="s">
        <v>1990</v>
      </c>
      <c r="H2600" s="26" t="s">
        <v>1974</v>
      </c>
      <c r="I2600" s="26" t="s">
        <v>16</v>
      </c>
      <c r="J2600" s="91">
        <v>4</v>
      </c>
      <c r="K2600" s="91">
        <v>4</v>
      </c>
      <c r="L2600" s="91"/>
      <c r="M2600" s="53"/>
      <c r="N2600" s="91"/>
      <c r="O2600" s="91"/>
      <c r="P2600" s="36">
        <v>35</v>
      </c>
      <c r="Q2600" s="36" t="s">
        <v>5040</v>
      </c>
      <c r="R2600" s="44">
        <v>240</v>
      </c>
      <c r="S2600" s="126"/>
      <c r="T2600" s="126" cm="1">
        <f t="array" ref="T2600">_xlfn.IFS(Q2600="始業～就業（8:30～17:15）",R2600*7.75,Q2600="日の入り～日の出",R2600*12,Q2600="その他",S2600)</f>
        <v>1860</v>
      </c>
      <c r="U2600" s="35" t="s">
        <v>4948</v>
      </c>
    </row>
    <row r="2601" spans="1:21" s="7" customFormat="1" ht="15" customHeight="1">
      <c r="A2601" s="91">
        <v>35</v>
      </c>
      <c r="B2601" s="31" t="s">
        <v>5157</v>
      </c>
      <c r="C2601" s="31" t="s">
        <v>5158</v>
      </c>
      <c r="D2601" s="29" t="s">
        <v>1937</v>
      </c>
      <c r="E2601" s="91">
        <v>2</v>
      </c>
      <c r="F2601" s="31" t="s">
        <v>2950</v>
      </c>
      <c r="G2601" s="26" t="s">
        <v>2000</v>
      </c>
      <c r="H2601" s="26" t="s">
        <v>1758</v>
      </c>
      <c r="I2601" s="26" t="s">
        <v>16</v>
      </c>
      <c r="J2601" s="91">
        <v>3</v>
      </c>
      <c r="K2601" s="91">
        <v>3</v>
      </c>
      <c r="L2601" s="91"/>
      <c r="M2601" s="53"/>
      <c r="N2601" s="91"/>
      <c r="O2601" s="91"/>
      <c r="P2601" s="36">
        <v>35</v>
      </c>
      <c r="Q2601" s="36" t="s">
        <v>5040</v>
      </c>
      <c r="R2601" s="44">
        <v>240</v>
      </c>
      <c r="S2601" s="126"/>
      <c r="T2601" s="126" cm="1">
        <f t="array" ref="T2601">_xlfn.IFS(Q2601="始業～就業（8:30～17:15）",R2601*7.75,Q2601="日の入り～日の出",R2601*12,Q2601="その他",S2601)</f>
        <v>1860</v>
      </c>
      <c r="U2601" s="35" t="s">
        <v>4948</v>
      </c>
    </row>
    <row r="2602" spans="1:21" s="7" customFormat="1" ht="15" customHeight="1">
      <c r="A2602" s="91">
        <v>35</v>
      </c>
      <c r="B2602" s="31" t="s">
        <v>5157</v>
      </c>
      <c r="C2602" s="31" t="s">
        <v>5158</v>
      </c>
      <c r="D2602" s="29" t="s">
        <v>1937</v>
      </c>
      <c r="E2602" s="91">
        <v>2</v>
      </c>
      <c r="F2602" s="31" t="s">
        <v>2950</v>
      </c>
      <c r="G2602" s="26" t="s">
        <v>2000</v>
      </c>
      <c r="H2602" s="26" t="s">
        <v>1802</v>
      </c>
      <c r="I2602" s="26" t="s">
        <v>16</v>
      </c>
      <c r="J2602" s="91">
        <v>4</v>
      </c>
      <c r="K2602" s="91">
        <v>8</v>
      </c>
      <c r="L2602" s="91"/>
      <c r="M2602" s="53"/>
      <c r="N2602" s="91"/>
      <c r="O2602" s="91"/>
      <c r="P2602" s="36">
        <v>35</v>
      </c>
      <c r="Q2602" s="36" t="s">
        <v>5040</v>
      </c>
      <c r="R2602" s="44">
        <v>240</v>
      </c>
      <c r="S2602" s="126"/>
      <c r="T2602" s="126" cm="1">
        <f t="array" ref="T2602">_xlfn.IFS(Q2602="始業～就業（8:30～17:15）",R2602*7.75,Q2602="日の入り～日の出",R2602*12,Q2602="その他",S2602)</f>
        <v>1860</v>
      </c>
      <c r="U2602" s="35" t="s">
        <v>4948</v>
      </c>
    </row>
    <row r="2603" spans="1:21" s="7" customFormat="1" ht="15" customHeight="1">
      <c r="A2603" s="91">
        <v>35</v>
      </c>
      <c r="B2603" s="31" t="s">
        <v>5157</v>
      </c>
      <c r="C2603" s="31" t="s">
        <v>5158</v>
      </c>
      <c r="D2603" s="29" t="s">
        <v>1937</v>
      </c>
      <c r="E2603" s="91">
        <v>2</v>
      </c>
      <c r="F2603" s="31" t="s">
        <v>2950</v>
      </c>
      <c r="G2603" s="26" t="s">
        <v>2001</v>
      </c>
      <c r="H2603" s="26" t="s">
        <v>1997</v>
      </c>
      <c r="I2603" s="26" t="s">
        <v>16</v>
      </c>
      <c r="J2603" s="91">
        <v>4</v>
      </c>
      <c r="K2603" s="91">
        <v>4</v>
      </c>
      <c r="L2603" s="91"/>
      <c r="M2603" s="53"/>
      <c r="N2603" s="91"/>
      <c r="O2603" s="91"/>
      <c r="P2603" s="36">
        <v>35</v>
      </c>
      <c r="Q2603" s="36" t="s">
        <v>5040</v>
      </c>
      <c r="R2603" s="44">
        <v>240</v>
      </c>
      <c r="S2603" s="126"/>
      <c r="T2603" s="126" cm="1">
        <f t="array" ref="T2603">_xlfn.IFS(Q2603="始業～就業（8:30～17:15）",R2603*7.75,Q2603="日の入り～日の出",R2603*12,Q2603="その他",S2603)</f>
        <v>1860</v>
      </c>
      <c r="U2603" s="35" t="s">
        <v>4948</v>
      </c>
    </row>
    <row r="2604" spans="1:21" s="7" customFormat="1" ht="15" customHeight="1">
      <c r="A2604" s="91">
        <v>35</v>
      </c>
      <c r="B2604" s="31" t="s">
        <v>5157</v>
      </c>
      <c r="C2604" s="31" t="s">
        <v>5158</v>
      </c>
      <c r="D2604" s="29" t="s">
        <v>1937</v>
      </c>
      <c r="E2604" s="91">
        <v>2</v>
      </c>
      <c r="F2604" s="31" t="s">
        <v>2950</v>
      </c>
      <c r="G2604" s="26" t="s">
        <v>2002</v>
      </c>
      <c r="H2604" s="26" t="s">
        <v>1758</v>
      </c>
      <c r="I2604" s="26" t="s">
        <v>16</v>
      </c>
      <c r="J2604" s="91">
        <v>1</v>
      </c>
      <c r="K2604" s="91">
        <v>1</v>
      </c>
      <c r="L2604" s="91"/>
      <c r="M2604" s="53"/>
      <c r="N2604" s="91"/>
      <c r="O2604" s="91"/>
      <c r="P2604" s="36">
        <v>35</v>
      </c>
      <c r="Q2604" s="36" t="s">
        <v>5040</v>
      </c>
      <c r="R2604" s="44">
        <v>240</v>
      </c>
      <c r="S2604" s="126"/>
      <c r="T2604" s="126" cm="1">
        <f t="array" ref="T2604">_xlfn.IFS(Q2604="始業～就業（8:30～17:15）",R2604*7.75,Q2604="日の入り～日の出",R2604*12,Q2604="その他",S2604)</f>
        <v>1860</v>
      </c>
      <c r="U2604" s="35" t="s">
        <v>4948</v>
      </c>
    </row>
    <row r="2605" spans="1:21" s="7" customFormat="1" ht="15" customHeight="1">
      <c r="A2605" s="91">
        <v>35</v>
      </c>
      <c r="B2605" s="31" t="s">
        <v>5157</v>
      </c>
      <c r="C2605" s="31" t="s">
        <v>5158</v>
      </c>
      <c r="D2605" s="29" t="s">
        <v>1937</v>
      </c>
      <c r="E2605" s="91">
        <v>2</v>
      </c>
      <c r="F2605" s="31" t="s">
        <v>2950</v>
      </c>
      <c r="G2605" s="26" t="s">
        <v>2002</v>
      </c>
      <c r="H2605" s="26" t="s">
        <v>10</v>
      </c>
      <c r="I2605" s="26" t="s">
        <v>52</v>
      </c>
      <c r="J2605" s="91">
        <v>1</v>
      </c>
      <c r="K2605" s="91">
        <v>1</v>
      </c>
      <c r="L2605" s="91"/>
      <c r="M2605" s="53"/>
      <c r="N2605" s="91"/>
      <c r="O2605" s="91"/>
      <c r="P2605" s="36">
        <v>22</v>
      </c>
      <c r="Q2605" s="36" t="s">
        <v>5040</v>
      </c>
      <c r="R2605" s="44">
        <v>240</v>
      </c>
      <c r="S2605" s="126"/>
      <c r="T2605" s="126" cm="1">
        <f t="array" ref="T2605">_xlfn.IFS(Q2605="始業～就業（8:30～17:15）",R2605*7.75,Q2605="日の入り～日の出",R2605*12,Q2605="その他",S2605)</f>
        <v>1860</v>
      </c>
      <c r="U2605" s="35" t="s">
        <v>161</v>
      </c>
    </row>
    <row r="2606" spans="1:21" s="7" customFormat="1" ht="15" customHeight="1">
      <c r="A2606" s="91">
        <v>35</v>
      </c>
      <c r="B2606" s="31" t="s">
        <v>5157</v>
      </c>
      <c r="C2606" s="31" t="s">
        <v>5158</v>
      </c>
      <c r="D2606" s="29" t="s">
        <v>1937</v>
      </c>
      <c r="E2606" s="91">
        <v>2</v>
      </c>
      <c r="F2606" s="31" t="s">
        <v>2950</v>
      </c>
      <c r="G2606" s="26" t="s">
        <v>2003</v>
      </c>
      <c r="H2606" s="26" t="s">
        <v>1802</v>
      </c>
      <c r="I2606" s="26" t="s">
        <v>16</v>
      </c>
      <c r="J2606" s="91">
        <v>4</v>
      </c>
      <c r="K2606" s="91">
        <v>8</v>
      </c>
      <c r="L2606" s="91"/>
      <c r="M2606" s="53"/>
      <c r="N2606" s="91"/>
      <c r="O2606" s="91"/>
      <c r="P2606" s="36">
        <v>35</v>
      </c>
      <c r="Q2606" s="36" t="s">
        <v>5040</v>
      </c>
      <c r="R2606" s="44">
        <v>240</v>
      </c>
      <c r="S2606" s="126"/>
      <c r="T2606" s="126" cm="1">
        <f t="array" ref="T2606">_xlfn.IFS(Q2606="始業～就業（8:30～17:15）",R2606*7.75,Q2606="日の入り～日の出",R2606*12,Q2606="その他",S2606)</f>
        <v>1860</v>
      </c>
      <c r="U2606" s="35" t="s">
        <v>4948</v>
      </c>
    </row>
    <row r="2607" spans="1:21" s="7" customFormat="1" ht="15" customHeight="1">
      <c r="A2607" s="91">
        <v>35</v>
      </c>
      <c r="B2607" s="31" t="s">
        <v>5157</v>
      </c>
      <c r="C2607" s="31" t="s">
        <v>5158</v>
      </c>
      <c r="D2607" s="29" t="s">
        <v>1937</v>
      </c>
      <c r="E2607" s="91">
        <v>2</v>
      </c>
      <c r="F2607" s="31" t="s">
        <v>2950</v>
      </c>
      <c r="G2607" s="26" t="s">
        <v>2003</v>
      </c>
      <c r="H2607" s="26" t="s">
        <v>1758</v>
      </c>
      <c r="I2607" s="26" t="s">
        <v>16</v>
      </c>
      <c r="J2607" s="91">
        <v>3</v>
      </c>
      <c r="K2607" s="91">
        <v>3</v>
      </c>
      <c r="L2607" s="91"/>
      <c r="M2607" s="53"/>
      <c r="N2607" s="91"/>
      <c r="O2607" s="91"/>
      <c r="P2607" s="36">
        <v>35</v>
      </c>
      <c r="Q2607" s="36" t="s">
        <v>5040</v>
      </c>
      <c r="R2607" s="44">
        <v>240</v>
      </c>
      <c r="S2607" s="126"/>
      <c r="T2607" s="126" cm="1">
        <f t="array" ref="T2607">_xlfn.IFS(Q2607="始業～就業（8:30～17:15）",R2607*7.75,Q2607="日の入り～日の出",R2607*12,Q2607="その他",S2607)</f>
        <v>1860</v>
      </c>
      <c r="U2607" s="35" t="s">
        <v>4948</v>
      </c>
    </row>
    <row r="2608" spans="1:21" s="7" customFormat="1" ht="15" customHeight="1">
      <c r="A2608" s="91">
        <v>35</v>
      </c>
      <c r="B2608" s="31" t="s">
        <v>5157</v>
      </c>
      <c r="C2608" s="31" t="s">
        <v>5158</v>
      </c>
      <c r="D2608" s="29" t="s">
        <v>1937</v>
      </c>
      <c r="E2608" s="91">
        <v>2</v>
      </c>
      <c r="F2608" s="31" t="s">
        <v>2950</v>
      </c>
      <c r="G2608" s="26" t="s">
        <v>2040</v>
      </c>
      <c r="H2608" s="26" t="s">
        <v>2038</v>
      </c>
      <c r="I2608" s="26" t="s">
        <v>16</v>
      </c>
      <c r="J2608" s="91">
        <v>14</v>
      </c>
      <c r="K2608" s="91">
        <v>28</v>
      </c>
      <c r="L2608" s="91"/>
      <c r="M2608" s="53"/>
      <c r="N2608" s="91"/>
      <c r="O2608" s="91"/>
      <c r="P2608" s="36">
        <v>35</v>
      </c>
      <c r="Q2608" s="36" t="s">
        <v>5040</v>
      </c>
      <c r="R2608" s="44">
        <v>240</v>
      </c>
      <c r="S2608" s="126"/>
      <c r="T2608" s="126" cm="1">
        <f t="array" ref="T2608">_xlfn.IFS(Q2608="始業～就業（8:30～17:15）",R2608*7.75,Q2608="日の入り～日の出",R2608*12,Q2608="その他",S2608)</f>
        <v>1860</v>
      </c>
      <c r="U2608" s="35" t="s">
        <v>4948</v>
      </c>
    </row>
    <row r="2609" spans="1:21" s="7" customFormat="1" ht="15" customHeight="1">
      <c r="A2609" s="91">
        <v>35</v>
      </c>
      <c r="B2609" s="31" t="s">
        <v>5157</v>
      </c>
      <c r="C2609" s="31" t="s">
        <v>5158</v>
      </c>
      <c r="D2609" s="29" t="s">
        <v>1937</v>
      </c>
      <c r="E2609" s="91">
        <v>2</v>
      </c>
      <c r="F2609" s="31" t="s">
        <v>2950</v>
      </c>
      <c r="G2609" s="26" t="s">
        <v>2040</v>
      </c>
      <c r="H2609" s="26" t="s">
        <v>1831</v>
      </c>
      <c r="I2609" s="26" t="s">
        <v>16</v>
      </c>
      <c r="J2609" s="91">
        <v>1</v>
      </c>
      <c r="K2609" s="91">
        <v>1</v>
      </c>
      <c r="L2609" s="91"/>
      <c r="M2609" s="53"/>
      <c r="N2609" s="91"/>
      <c r="O2609" s="91"/>
      <c r="P2609" s="36">
        <v>35</v>
      </c>
      <c r="Q2609" s="36" t="s">
        <v>5040</v>
      </c>
      <c r="R2609" s="44">
        <v>240</v>
      </c>
      <c r="S2609" s="126"/>
      <c r="T2609" s="126" cm="1">
        <f t="array" ref="T2609">_xlfn.IFS(Q2609="始業～就業（8:30～17:15）",R2609*7.75,Q2609="日の入り～日の出",R2609*12,Q2609="その他",S2609)</f>
        <v>1860</v>
      </c>
      <c r="U2609" s="35" t="s">
        <v>4948</v>
      </c>
    </row>
    <row r="2610" spans="1:21" s="7" customFormat="1" ht="15" customHeight="1">
      <c r="A2610" s="91">
        <v>35</v>
      </c>
      <c r="B2610" s="31" t="s">
        <v>5157</v>
      </c>
      <c r="C2610" s="31" t="s">
        <v>5158</v>
      </c>
      <c r="D2610" s="29" t="s">
        <v>1937</v>
      </c>
      <c r="E2610" s="91">
        <v>2</v>
      </c>
      <c r="F2610" s="31" t="s">
        <v>2950</v>
      </c>
      <c r="G2610" s="26" t="s">
        <v>2040</v>
      </c>
      <c r="H2610" s="26" t="s">
        <v>1948</v>
      </c>
      <c r="I2610" s="26" t="s">
        <v>16</v>
      </c>
      <c r="J2610" s="91">
        <v>2</v>
      </c>
      <c r="K2610" s="91">
        <v>2</v>
      </c>
      <c r="L2610" s="91"/>
      <c r="M2610" s="53"/>
      <c r="N2610" s="91"/>
      <c r="O2610" s="91"/>
      <c r="P2610" s="36">
        <v>35</v>
      </c>
      <c r="Q2610" s="36" t="s">
        <v>5040</v>
      </c>
      <c r="R2610" s="44">
        <v>240</v>
      </c>
      <c r="S2610" s="126"/>
      <c r="T2610" s="126" cm="1">
        <f t="array" ref="T2610">_xlfn.IFS(Q2610="始業～就業（8:30～17:15）",R2610*7.75,Q2610="日の入り～日の出",R2610*12,Q2610="その他",S2610)</f>
        <v>1860</v>
      </c>
      <c r="U2610" s="35" t="s">
        <v>252</v>
      </c>
    </row>
    <row r="2611" spans="1:21" s="7" customFormat="1" ht="15" customHeight="1">
      <c r="A2611" s="91">
        <v>35</v>
      </c>
      <c r="B2611" s="31" t="s">
        <v>5157</v>
      </c>
      <c r="C2611" s="31" t="s">
        <v>5158</v>
      </c>
      <c r="D2611" s="29" t="s">
        <v>1937</v>
      </c>
      <c r="E2611" s="91">
        <v>2</v>
      </c>
      <c r="F2611" s="31" t="s">
        <v>2950</v>
      </c>
      <c r="G2611" s="26" t="s">
        <v>2041</v>
      </c>
      <c r="H2611" s="26" t="s">
        <v>1802</v>
      </c>
      <c r="I2611" s="26" t="s">
        <v>16</v>
      </c>
      <c r="J2611" s="91">
        <v>2</v>
      </c>
      <c r="K2611" s="91">
        <v>4</v>
      </c>
      <c r="L2611" s="91"/>
      <c r="M2611" s="53"/>
      <c r="N2611" s="91"/>
      <c r="O2611" s="91"/>
      <c r="P2611" s="36">
        <v>35</v>
      </c>
      <c r="Q2611" s="36" t="s">
        <v>5040</v>
      </c>
      <c r="R2611" s="44">
        <v>240</v>
      </c>
      <c r="S2611" s="126"/>
      <c r="T2611" s="126" cm="1">
        <f t="array" ref="T2611">_xlfn.IFS(Q2611="始業～就業（8:30～17:15）",R2611*7.75,Q2611="日の入り～日の出",R2611*12,Q2611="その他",S2611)</f>
        <v>1860</v>
      </c>
      <c r="U2611" s="35" t="s">
        <v>4948</v>
      </c>
    </row>
    <row r="2612" spans="1:21" s="7" customFormat="1" ht="15" customHeight="1">
      <c r="A2612" s="91">
        <v>35</v>
      </c>
      <c r="B2612" s="31" t="s">
        <v>5157</v>
      </c>
      <c r="C2612" s="31" t="s">
        <v>5158</v>
      </c>
      <c r="D2612" s="29" t="s">
        <v>1937</v>
      </c>
      <c r="E2612" s="91">
        <v>2</v>
      </c>
      <c r="F2612" s="31" t="s">
        <v>2950</v>
      </c>
      <c r="G2612" s="26" t="s">
        <v>2042</v>
      </c>
      <c r="H2612" s="26" t="s">
        <v>1802</v>
      </c>
      <c r="I2612" s="26" t="s">
        <v>16</v>
      </c>
      <c r="J2612" s="91">
        <v>2</v>
      </c>
      <c r="K2612" s="91">
        <v>4</v>
      </c>
      <c r="L2612" s="91"/>
      <c r="M2612" s="53"/>
      <c r="N2612" s="91"/>
      <c r="O2612" s="91"/>
      <c r="P2612" s="36">
        <v>35</v>
      </c>
      <c r="Q2612" s="36" t="s">
        <v>5040</v>
      </c>
      <c r="R2612" s="44">
        <v>240</v>
      </c>
      <c r="S2612" s="126"/>
      <c r="T2612" s="126" cm="1">
        <f t="array" ref="T2612">_xlfn.IFS(Q2612="始業～就業（8:30～17:15）",R2612*7.75,Q2612="日の入り～日の出",R2612*12,Q2612="その他",S2612)</f>
        <v>1860</v>
      </c>
      <c r="U2612" s="35" t="s">
        <v>4948</v>
      </c>
    </row>
    <row r="2613" spans="1:21" s="7" customFormat="1" ht="15" customHeight="1">
      <c r="A2613" s="91">
        <v>35</v>
      </c>
      <c r="B2613" s="31" t="s">
        <v>5157</v>
      </c>
      <c r="C2613" s="31" t="s">
        <v>5158</v>
      </c>
      <c r="D2613" s="29" t="s">
        <v>1937</v>
      </c>
      <c r="E2613" s="91">
        <v>2</v>
      </c>
      <c r="F2613" s="31" t="s">
        <v>2950</v>
      </c>
      <c r="G2613" s="26" t="s">
        <v>2043</v>
      </c>
      <c r="H2613" s="26" t="s">
        <v>1802</v>
      </c>
      <c r="I2613" s="26" t="s">
        <v>16</v>
      </c>
      <c r="J2613" s="91">
        <v>5</v>
      </c>
      <c r="K2613" s="91">
        <v>10</v>
      </c>
      <c r="L2613" s="91"/>
      <c r="M2613" s="53"/>
      <c r="N2613" s="91"/>
      <c r="O2613" s="91"/>
      <c r="P2613" s="36">
        <v>35</v>
      </c>
      <c r="Q2613" s="36" t="s">
        <v>5040</v>
      </c>
      <c r="R2613" s="44">
        <v>240</v>
      </c>
      <c r="S2613" s="126"/>
      <c r="T2613" s="126" cm="1">
        <f t="array" ref="T2613">_xlfn.IFS(Q2613="始業～就業（8:30～17:15）",R2613*7.75,Q2613="日の入り～日の出",R2613*12,Q2613="その他",S2613)</f>
        <v>1860</v>
      </c>
      <c r="U2613" s="35" t="s">
        <v>4948</v>
      </c>
    </row>
    <row r="2614" spans="1:21" s="7" customFormat="1" ht="15" customHeight="1">
      <c r="A2614" s="91">
        <v>35</v>
      </c>
      <c r="B2614" s="31" t="s">
        <v>5157</v>
      </c>
      <c r="C2614" s="31" t="s">
        <v>5158</v>
      </c>
      <c r="D2614" s="29" t="s">
        <v>1937</v>
      </c>
      <c r="E2614" s="91">
        <v>2</v>
      </c>
      <c r="F2614" s="31" t="s">
        <v>2950</v>
      </c>
      <c r="G2614" s="26" t="s">
        <v>2044</v>
      </c>
      <c r="H2614" s="26" t="s">
        <v>1802</v>
      </c>
      <c r="I2614" s="26" t="s">
        <v>16</v>
      </c>
      <c r="J2614" s="91">
        <v>6</v>
      </c>
      <c r="K2614" s="91">
        <v>12</v>
      </c>
      <c r="L2614" s="91"/>
      <c r="M2614" s="53"/>
      <c r="N2614" s="91"/>
      <c r="O2614" s="91"/>
      <c r="P2614" s="36">
        <v>35</v>
      </c>
      <c r="Q2614" s="36" t="s">
        <v>5040</v>
      </c>
      <c r="R2614" s="44">
        <v>240</v>
      </c>
      <c r="S2614" s="126"/>
      <c r="T2614" s="126" cm="1">
        <f t="array" ref="T2614">_xlfn.IFS(Q2614="始業～就業（8:30～17:15）",R2614*7.75,Q2614="日の入り～日の出",R2614*12,Q2614="その他",S2614)</f>
        <v>1860</v>
      </c>
      <c r="U2614" s="35" t="s">
        <v>4948</v>
      </c>
    </row>
    <row r="2615" spans="1:21" s="7" customFormat="1" ht="15" customHeight="1">
      <c r="A2615" s="91">
        <v>35</v>
      </c>
      <c r="B2615" s="31" t="s">
        <v>5157</v>
      </c>
      <c r="C2615" s="31" t="s">
        <v>5158</v>
      </c>
      <c r="D2615" s="29" t="s">
        <v>1937</v>
      </c>
      <c r="E2615" s="91">
        <v>2</v>
      </c>
      <c r="F2615" s="31" t="s">
        <v>2950</v>
      </c>
      <c r="G2615" s="26" t="s">
        <v>2045</v>
      </c>
      <c r="H2615" s="26" t="s">
        <v>2038</v>
      </c>
      <c r="I2615" s="26" t="s">
        <v>16</v>
      </c>
      <c r="J2615" s="91">
        <v>12</v>
      </c>
      <c r="K2615" s="91">
        <v>24</v>
      </c>
      <c r="L2615" s="91"/>
      <c r="M2615" s="53"/>
      <c r="N2615" s="91"/>
      <c r="O2615" s="91"/>
      <c r="P2615" s="36">
        <v>35</v>
      </c>
      <c r="Q2615" s="36" t="s">
        <v>5040</v>
      </c>
      <c r="R2615" s="44">
        <v>240</v>
      </c>
      <c r="S2615" s="126"/>
      <c r="T2615" s="126" cm="1">
        <f t="array" ref="T2615">_xlfn.IFS(Q2615="始業～就業（8:30～17:15）",R2615*7.75,Q2615="日の入り～日の出",R2615*12,Q2615="その他",S2615)</f>
        <v>1860</v>
      </c>
      <c r="U2615" s="35" t="s">
        <v>4948</v>
      </c>
    </row>
    <row r="2616" spans="1:21" s="7" customFormat="1" ht="15" customHeight="1">
      <c r="A2616" s="91">
        <v>35</v>
      </c>
      <c r="B2616" s="31" t="s">
        <v>5157</v>
      </c>
      <c r="C2616" s="31" t="s">
        <v>5158</v>
      </c>
      <c r="D2616" s="29" t="s">
        <v>1937</v>
      </c>
      <c r="E2616" s="91">
        <v>2</v>
      </c>
      <c r="F2616" s="31" t="s">
        <v>2950</v>
      </c>
      <c r="G2616" s="26" t="s">
        <v>2045</v>
      </c>
      <c r="H2616" s="26" t="s">
        <v>1948</v>
      </c>
      <c r="I2616" s="26" t="s">
        <v>16</v>
      </c>
      <c r="J2616" s="91">
        <v>2</v>
      </c>
      <c r="K2616" s="91">
        <v>2</v>
      </c>
      <c r="L2616" s="91"/>
      <c r="M2616" s="53"/>
      <c r="N2616" s="91"/>
      <c r="O2616" s="91"/>
      <c r="P2616" s="36">
        <v>35</v>
      </c>
      <c r="Q2616" s="36" t="s">
        <v>5040</v>
      </c>
      <c r="R2616" s="44">
        <v>240</v>
      </c>
      <c r="S2616" s="126"/>
      <c r="T2616" s="126" cm="1">
        <f t="array" ref="T2616">_xlfn.IFS(Q2616="始業～就業（8:30～17:15）",R2616*7.75,Q2616="日の入り～日の出",R2616*12,Q2616="その他",S2616)</f>
        <v>1860</v>
      </c>
      <c r="U2616" s="35" t="s">
        <v>252</v>
      </c>
    </row>
    <row r="2617" spans="1:21" s="7" customFormat="1" ht="15" customHeight="1">
      <c r="A2617" s="91">
        <v>35</v>
      </c>
      <c r="B2617" s="31" t="s">
        <v>5157</v>
      </c>
      <c r="C2617" s="31" t="s">
        <v>5158</v>
      </c>
      <c r="D2617" s="29" t="s">
        <v>1937</v>
      </c>
      <c r="E2617" s="91">
        <v>2</v>
      </c>
      <c r="F2617" s="31" t="s">
        <v>2950</v>
      </c>
      <c r="G2617" s="26" t="s">
        <v>2046</v>
      </c>
      <c r="H2617" s="26" t="s">
        <v>1802</v>
      </c>
      <c r="I2617" s="26" t="s">
        <v>16</v>
      </c>
      <c r="J2617" s="91">
        <v>5</v>
      </c>
      <c r="K2617" s="91">
        <v>10</v>
      </c>
      <c r="L2617" s="91"/>
      <c r="M2617" s="53"/>
      <c r="N2617" s="91"/>
      <c r="O2617" s="91"/>
      <c r="P2617" s="36">
        <v>35</v>
      </c>
      <c r="Q2617" s="36" t="s">
        <v>5040</v>
      </c>
      <c r="R2617" s="44">
        <v>240</v>
      </c>
      <c r="S2617" s="126"/>
      <c r="T2617" s="126" cm="1">
        <f t="array" ref="T2617">_xlfn.IFS(Q2617="始業～就業（8:30～17:15）",R2617*7.75,Q2617="日の入り～日の出",R2617*12,Q2617="その他",S2617)</f>
        <v>1860</v>
      </c>
      <c r="U2617" s="35" t="s">
        <v>4948</v>
      </c>
    </row>
    <row r="2618" spans="1:21" s="7" customFormat="1" ht="15" customHeight="1">
      <c r="A2618" s="91">
        <v>35</v>
      </c>
      <c r="B2618" s="31" t="s">
        <v>5157</v>
      </c>
      <c r="C2618" s="31" t="s">
        <v>5158</v>
      </c>
      <c r="D2618" s="29" t="s">
        <v>1937</v>
      </c>
      <c r="E2618" s="91">
        <v>2</v>
      </c>
      <c r="F2618" s="31" t="s">
        <v>2950</v>
      </c>
      <c r="G2618" s="26" t="s">
        <v>2046</v>
      </c>
      <c r="H2618" s="26" t="s">
        <v>1758</v>
      </c>
      <c r="I2618" s="26" t="s">
        <v>16</v>
      </c>
      <c r="J2618" s="91">
        <v>1</v>
      </c>
      <c r="K2618" s="91">
        <v>1</v>
      </c>
      <c r="L2618" s="91"/>
      <c r="M2618" s="53"/>
      <c r="N2618" s="91"/>
      <c r="O2618" s="91"/>
      <c r="P2618" s="36">
        <v>35</v>
      </c>
      <c r="Q2618" s="36" t="s">
        <v>5040</v>
      </c>
      <c r="R2618" s="44">
        <v>240</v>
      </c>
      <c r="S2618" s="126"/>
      <c r="T2618" s="126" cm="1">
        <f t="array" ref="T2618">_xlfn.IFS(Q2618="始業～就業（8:30～17:15）",R2618*7.75,Q2618="日の入り～日の出",R2618*12,Q2618="その他",S2618)</f>
        <v>1860</v>
      </c>
      <c r="U2618" s="35" t="s">
        <v>4948</v>
      </c>
    </row>
    <row r="2619" spans="1:21" s="7" customFormat="1" ht="15" customHeight="1">
      <c r="A2619" s="91">
        <v>35</v>
      </c>
      <c r="B2619" s="31" t="s">
        <v>5157</v>
      </c>
      <c r="C2619" s="31" t="s">
        <v>5158</v>
      </c>
      <c r="D2619" s="29" t="s">
        <v>1937</v>
      </c>
      <c r="E2619" s="91">
        <v>2</v>
      </c>
      <c r="F2619" s="31" t="s">
        <v>2950</v>
      </c>
      <c r="G2619" s="26" t="s">
        <v>2047</v>
      </c>
      <c r="H2619" s="26" t="s">
        <v>2048</v>
      </c>
      <c r="I2619" s="26" t="s">
        <v>16</v>
      </c>
      <c r="J2619" s="91">
        <v>6</v>
      </c>
      <c r="K2619" s="91">
        <v>6</v>
      </c>
      <c r="L2619" s="91"/>
      <c r="M2619" s="53"/>
      <c r="N2619" s="91"/>
      <c r="O2619" s="91"/>
      <c r="P2619" s="36">
        <v>35</v>
      </c>
      <c r="Q2619" s="36" t="s">
        <v>5040</v>
      </c>
      <c r="R2619" s="44">
        <v>240</v>
      </c>
      <c r="S2619" s="126"/>
      <c r="T2619" s="126" cm="1">
        <f t="array" ref="T2619">_xlfn.IFS(Q2619="始業～就業（8:30～17:15）",R2619*7.75,Q2619="日の入り～日の出",R2619*12,Q2619="その他",S2619)</f>
        <v>1860</v>
      </c>
      <c r="U2619" s="35" t="s">
        <v>4948</v>
      </c>
    </row>
    <row r="2620" spans="1:21" s="7" customFormat="1" ht="15" customHeight="1">
      <c r="A2620" s="91">
        <v>35</v>
      </c>
      <c r="B2620" s="31" t="s">
        <v>5157</v>
      </c>
      <c r="C2620" s="31" t="s">
        <v>5158</v>
      </c>
      <c r="D2620" s="29" t="s">
        <v>1937</v>
      </c>
      <c r="E2620" s="91">
        <v>2</v>
      </c>
      <c r="F2620" s="31" t="s">
        <v>2950</v>
      </c>
      <c r="G2620" s="26" t="s">
        <v>2049</v>
      </c>
      <c r="H2620" s="26" t="s">
        <v>93</v>
      </c>
      <c r="I2620" s="26" t="s">
        <v>52</v>
      </c>
      <c r="J2620" s="91">
        <v>7</v>
      </c>
      <c r="K2620" s="91">
        <v>7</v>
      </c>
      <c r="L2620" s="91"/>
      <c r="M2620" s="53"/>
      <c r="N2620" s="91"/>
      <c r="O2620" s="91"/>
      <c r="P2620" s="36">
        <v>22</v>
      </c>
      <c r="Q2620" s="36" t="s">
        <v>5040</v>
      </c>
      <c r="R2620" s="44">
        <v>240</v>
      </c>
      <c r="S2620" s="126"/>
      <c r="T2620" s="126" cm="1">
        <f t="array" ref="T2620">_xlfn.IFS(Q2620="始業～就業（8:30～17:15）",R2620*7.75,Q2620="日の入り～日の出",R2620*12,Q2620="その他",S2620)</f>
        <v>1860</v>
      </c>
      <c r="U2620" s="35" t="s">
        <v>51</v>
      </c>
    </row>
    <row r="2621" spans="1:21" s="7" customFormat="1" ht="15" customHeight="1">
      <c r="A2621" s="91">
        <v>35</v>
      </c>
      <c r="B2621" s="31" t="s">
        <v>5157</v>
      </c>
      <c r="C2621" s="31" t="s">
        <v>5158</v>
      </c>
      <c r="D2621" s="29" t="s">
        <v>1937</v>
      </c>
      <c r="E2621" s="91">
        <v>2</v>
      </c>
      <c r="F2621" s="31" t="s">
        <v>2950</v>
      </c>
      <c r="G2621" s="26" t="s">
        <v>2050</v>
      </c>
      <c r="H2621" s="26" t="s">
        <v>2051</v>
      </c>
      <c r="I2621" s="26" t="s">
        <v>45</v>
      </c>
      <c r="J2621" s="91">
        <v>3</v>
      </c>
      <c r="K2621" s="91">
        <v>6</v>
      </c>
      <c r="L2621" s="91"/>
      <c r="M2621" s="53"/>
      <c r="N2621" s="91"/>
      <c r="O2621" s="91"/>
      <c r="P2621" s="36">
        <v>46</v>
      </c>
      <c r="Q2621" s="36" t="s">
        <v>5040</v>
      </c>
      <c r="R2621" s="44">
        <v>240</v>
      </c>
      <c r="S2621" s="126"/>
      <c r="T2621" s="126" cm="1">
        <f t="array" ref="T2621">_xlfn.IFS(Q2621="始業～就業（8:30～17:15）",R2621*7.75,Q2621="日の入り～日の出",R2621*12,Q2621="その他",S2621)</f>
        <v>1860</v>
      </c>
      <c r="U2621" s="35" t="s">
        <v>46</v>
      </c>
    </row>
    <row r="2622" spans="1:21" s="7" customFormat="1" ht="15" customHeight="1">
      <c r="A2622" s="91">
        <v>35</v>
      </c>
      <c r="B2622" s="31" t="s">
        <v>5157</v>
      </c>
      <c r="C2622" s="31" t="s">
        <v>5158</v>
      </c>
      <c r="D2622" s="29" t="s">
        <v>1937</v>
      </c>
      <c r="E2622" s="91">
        <v>2</v>
      </c>
      <c r="F2622" s="31" t="s">
        <v>2950</v>
      </c>
      <c r="G2622" s="26" t="s">
        <v>2052</v>
      </c>
      <c r="H2622" s="26" t="s">
        <v>1980</v>
      </c>
      <c r="I2622" s="26" t="s">
        <v>16</v>
      </c>
      <c r="J2622" s="91">
        <v>12</v>
      </c>
      <c r="K2622" s="91">
        <v>24</v>
      </c>
      <c r="L2622" s="91"/>
      <c r="M2622" s="53"/>
      <c r="N2622" s="91"/>
      <c r="O2622" s="91"/>
      <c r="P2622" s="36">
        <v>35</v>
      </c>
      <c r="Q2622" s="36" t="s">
        <v>5040</v>
      </c>
      <c r="R2622" s="44">
        <v>240</v>
      </c>
      <c r="S2622" s="126"/>
      <c r="T2622" s="126" cm="1">
        <f t="array" ref="T2622">_xlfn.IFS(Q2622="始業～就業（8:30～17:15）",R2622*7.75,Q2622="日の入り～日の出",R2622*12,Q2622="その他",S2622)</f>
        <v>1860</v>
      </c>
      <c r="U2622" s="35" t="s">
        <v>4948</v>
      </c>
    </row>
    <row r="2623" spans="1:21" s="7" customFormat="1" ht="15" customHeight="1">
      <c r="A2623" s="91">
        <v>35</v>
      </c>
      <c r="B2623" s="31" t="s">
        <v>5157</v>
      </c>
      <c r="C2623" s="31" t="s">
        <v>5158</v>
      </c>
      <c r="D2623" s="29" t="s">
        <v>1937</v>
      </c>
      <c r="E2623" s="91">
        <v>2</v>
      </c>
      <c r="F2623" s="31" t="s">
        <v>2950</v>
      </c>
      <c r="G2623" s="26" t="s">
        <v>2052</v>
      </c>
      <c r="H2623" s="26" t="s">
        <v>1948</v>
      </c>
      <c r="I2623" s="26" t="s">
        <v>16</v>
      </c>
      <c r="J2623" s="91">
        <v>2</v>
      </c>
      <c r="K2623" s="91">
        <v>2</v>
      </c>
      <c r="L2623" s="91"/>
      <c r="M2623" s="53"/>
      <c r="N2623" s="91"/>
      <c r="O2623" s="91"/>
      <c r="P2623" s="36">
        <v>35</v>
      </c>
      <c r="Q2623" s="36" t="s">
        <v>5040</v>
      </c>
      <c r="R2623" s="44">
        <v>240</v>
      </c>
      <c r="S2623" s="126"/>
      <c r="T2623" s="126" cm="1">
        <f t="array" ref="T2623">_xlfn.IFS(Q2623="始業～就業（8:30～17:15）",R2623*7.75,Q2623="日の入り～日の出",R2623*12,Q2623="その他",S2623)</f>
        <v>1860</v>
      </c>
      <c r="U2623" s="35" t="s">
        <v>252</v>
      </c>
    </row>
    <row r="2624" spans="1:21" s="7" customFormat="1" ht="15" customHeight="1">
      <c r="A2624" s="91">
        <v>35</v>
      </c>
      <c r="B2624" s="31" t="s">
        <v>5157</v>
      </c>
      <c r="C2624" s="31" t="s">
        <v>5158</v>
      </c>
      <c r="D2624" s="29" t="s">
        <v>1937</v>
      </c>
      <c r="E2624" s="91">
        <v>2</v>
      </c>
      <c r="F2624" s="31" t="s">
        <v>2950</v>
      </c>
      <c r="G2624" s="26" t="s">
        <v>2053</v>
      </c>
      <c r="H2624" s="26" t="s">
        <v>1980</v>
      </c>
      <c r="I2624" s="26" t="s">
        <v>16</v>
      </c>
      <c r="J2624" s="91">
        <v>18</v>
      </c>
      <c r="K2624" s="91">
        <v>36</v>
      </c>
      <c r="L2624" s="91"/>
      <c r="M2624" s="53"/>
      <c r="N2624" s="91"/>
      <c r="O2624" s="91"/>
      <c r="P2624" s="36">
        <v>35</v>
      </c>
      <c r="Q2624" s="36" t="s">
        <v>5040</v>
      </c>
      <c r="R2624" s="44">
        <v>240</v>
      </c>
      <c r="S2624" s="126"/>
      <c r="T2624" s="126" cm="1">
        <f t="array" ref="T2624">_xlfn.IFS(Q2624="始業～就業（8:30～17:15）",R2624*7.75,Q2624="日の入り～日の出",R2624*12,Q2624="その他",S2624)</f>
        <v>1860</v>
      </c>
      <c r="U2624" s="35" t="s">
        <v>4948</v>
      </c>
    </row>
    <row r="2625" spans="1:21" s="7" customFormat="1" ht="15" customHeight="1">
      <c r="A2625" s="91">
        <v>35</v>
      </c>
      <c r="B2625" s="31" t="s">
        <v>5157</v>
      </c>
      <c r="C2625" s="31" t="s">
        <v>5158</v>
      </c>
      <c r="D2625" s="29" t="s">
        <v>1937</v>
      </c>
      <c r="E2625" s="91">
        <v>2</v>
      </c>
      <c r="F2625" s="31" t="s">
        <v>2950</v>
      </c>
      <c r="G2625" s="26" t="s">
        <v>2053</v>
      </c>
      <c r="H2625" s="26" t="s">
        <v>1948</v>
      </c>
      <c r="I2625" s="26" t="s">
        <v>16</v>
      </c>
      <c r="J2625" s="91">
        <v>4</v>
      </c>
      <c r="K2625" s="91">
        <v>4</v>
      </c>
      <c r="L2625" s="91"/>
      <c r="M2625" s="53"/>
      <c r="N2625" s="91"/>
      <c r="O2625" s="91"/>
      <c r="P2625" s="36">
        <v>35</v>
      </c>
      <c r="Q2625" s="36" t="s">
        <v>5040</v>
      </c>
      <c r="R2625" s="44">
        <v>240</v>
      </c>
      <c r="S2625" s="126"/>
      <c r="T2625" s="126" cm="1">
        <f t="array" ref="T2625">_xlfn.IFS(Q2625="始業～就業（8:30～17:15）",R2625*7.75,Q2625="日の入り～日の出",R2625*12,Q2625="その他",S2625)</f>
        <v>1860</v>
      </c>
      <c r="U2625" s="35" t="s">
        <v>252</v>
      </c>
    </row>
    <row r="2626" spans="1:21" s="7" customFormat="1" ht="15" customHeight="1">
      <c r="A2626" s="91">
        <v>35</v>
      </c>
      <c r="B2626" s="31" t="s">
        <v>5157</v>
      </c>
      <c r="C2626" s="31" t="s">
        <v>5158</v>
      </c>
      <c r="D2626" s="29" t="s">
        <v>1937</v>
      </c>
      <c r="E2626" s="91">
        <v>2</v>
      </c>
      <c r="F2626" s="31" t="s">
        <v>2950</v>
      </c>
      <c r="G2626" s="26" t="s">
        <v>2081</v>
      </c>
      <c r="H2626" s="26" t="s">
        <v>2082</v>
      </c>
      <c r="I2626" s="26" t="s">
        <v>16</v>
      </c>
      <c r="J2626" s="91">
        <v>12</v>
      </c>
      <c r="K2626" s="91">
        <v>24</v>
      </c>
      <c r="L2626" s="91"/>
      <c r="M2626" s="53"/>
      <c r="N2626" s="91"/>
      <c r="O2626" s="91"/>
      <c r="P2626" s="36">
        <v>35</v>
      </c>
      <c r="Q2626" s="36" t="s">
        <v>5040</v>
      </c>
      <c r="R2626" s="44">
        <v>240</v>
      </c>
      <c r="S2626" s="126"/>
      <c r="T2626" s="126" cm="1">
        <f t="array" ref="T2626">_xlfn.IFS(Q2626="始業～就業（8:30～17:15）",R2626*7.75,Q2626="日の入り～日の出",R2626*12,Q2626="その他",S2626)</f>
        <v>1860</v>
      </c>
      <c r="U2626" s="35" t="s">
        <v>4948</v>
      </c>
    </row>
    <row r="2627" spans="1:21" s="7" customFormat="1" ht="15" customHeight="1">
      <c r="A2627" s="91">
        <v>35</v>
      </c>
      <c r="B2627" s="31" t="s">
        <v>5157</v>
      </c>
      <c r="C2627" s="31" t="s">
        <v>5158</v>
      </c>
      <c r="D2627" s="29" t="s">
        <v>1937</v>
      </c>
      <c r="E2627" s="91">
        <v>2</v>
      </c>
      <c r="F2627" s="31" t="s">
        <v>2950</v>
      </c>
      <c r="G2627" s="26" t="s">
        <v>2081</v>
      </c>
      <c r="H2627" s="26" t="s">
        <v>2083</v>
      </c>
      <c r="I2627" s="26" t="s">
        <v>16</v>
      </c>
      <c r="J2627" s="91">
        <v>4</v>
      </c>
      <c r="K2627" s="91">
        <v>4</v>
      </c>
      <c r="L2627" s="91"/>
      <c r="M2627" s="53"/>
      <c r="N2627" s="91"/>
      <c r="O2627" s="91"/>
      <c r="P2627" s="36">
        <v>35</v>
      </c>
      <c r="Q2627" s="36" t="s">
        <v>5040</v>
      </c>
      <c r="R2627" s="44">
        <v>240</v>
      </c>
      <c r="S2627" s="126"/>
      <c r="T2627" s="126" cm="1">
        <f t="array" ref="T2627">_xlfn.IFS(Q2627="始業～就業（8:30～17:15）",R2627*7.75,Q2627="日の入り～日の出",R2627*12,Q2627="その他",S2627)</f>
        <v>1860</v>
      </c>
      <c r="U2627" s="35" t="s">
        <v>252</v>
      </c>
    </row>
    <row r="2628" spans="1:21" s="7" customFormat="1" ht="15" customHeight="1">
      <c r="A2628" s="91">
        <v>35</v>
      </c>
      <c r="B2628" s="31" t="s">
        <v>5157</v>
      </c>
      <c r="C2628" s="31" t="s">
        <v>5158</v>
      </c>
      <c r="D2628" s="29" t="s">
        <v>1937</v>
      </c>
      <c r="E2628" s="91">
        <v>2</v>
      </c>
      <c r="F2628" s="31" t="s">
        <v>2950</v>
      </c>
      <c r="G2628" s="26" t="s">
        <v>2081</v>
      </c>
      <c r="H2628" s="26" t="s">
        <v>2084</v>
      </c>
      <c r="I2628" s="26" t="s">
        <v>16</v>
      </c>
      <c r="J2628" s="91">
        <v>1</v>
      </c>
      <c r="K2628" s="91">
        <v>2</v>
      </c>
      <c r="L2628" s="91"/>
      <c r="M2628" s="53"/>
      <c r="N2628" s="91"/>
      <c r="O2628" s="91"/>
      <c r="P2628" s="36">
        <v>35</v>
      </c>
      <c r="Q2628" s="36" t="s">
        <v>5040</v>
      </c>
      <c r="R2628" s="44">
        <v>240</v>
      </c>
      <c r="S2628" s="126"/>
      <c r="T2628" s="126" cm="1">
        <f t="array" ref="T2628">_xlfn.IFS(Q2628="始業～就業（8:30～17:15）",R2628*7.75,Q2628="日の入り～日の出",R2628*12,Q2628="その他",S2628)</f>
        <v>1860</v>
      </c>
      <c r="U2628" s="35" t="s">
        <v>4948</v>
      </c>
    </row>
    <row r="2629" spans="1:21" s="7" customFormat="1" ht="15" customHeight="1">
      <c r="A2629" s="91">
        <v>35</v>
      </c>
      <c r="B2629" s="31" t="s">
        <v>5157</v>
      </c>
      <c r="C2629" s="31" t="s">
        <v>5158</v>
      </c>
      <c r="D2629" s="29" t="s">
        <v>1937</v>
      </c>
      <c r="E2629" s="91">
        <v>2</v>
      </c>
      <c r="F2629" s="31" t="s">
        <v>2950</v>
      </c>
      <c r="G2629" s="26" t="s">
        <v>2085</v>
      </c>
      <c r="H2629" s="26" t="s">
        <v>1802</v>
      </c>
      <c r="I2629" s="26" t="s">
        <v>45</v>
      </c>
      <c r="J2629" s="91">
        <v>3</v>
      </c>
      <c r="K2629" s="91">
        <v>6</v>
      </c>
      <c r="L2629" s="91"/>
      <c r="M2629" s="53"/>
      <c r="N2629" s="91"/>
      <c r="O2629" s="91"/>
      <c r="P2629" s="36">
        <v>46</v>
      </c>
      <c r="Q2629" s="36" t="s">
        <v>5040</v>
      </c>
      <c r="R2629" s="44">
        <v>240</v>
      </c>
      <c r="S2629" s="126"/>
      <c r="T2629" s="126" cm="1">
        <f t="array" ref="T2629">_xlfn.IFS(Q2629="始業～就業（8:30～17:15）",R2629*7.75,Q2629="日の入り～日の出",R2629*12,Q2629="その他",S2629)</f>
        <v>1860</v>
      </c>
      <c r="U2629" s="35" t="s">
        <v>46</v>
      </c>
    </row>
    <row r="2630" spans="1:21" s="7" customFormat="1" ht="15" customHeight="1">
      <c r="A2630" s="91">
        <v>35</v>
      </c>
      <c r="B2630" s="31" t="s">
        <v>5157</v>
      </c>
      <c r="C2630" s="31" t="s">
        <v>5158</v>
      </c>
      <c r="D2630" s="29" t="s">
        <v>1937</v>
      </c>
      <c r="E2630" s="91">
        <v>2</v>
      </c>
      <c r="F2630" s="31" t="s">
        <v>2950</v>
      </c>
      <c r="G2630" s="26" t="s">
        <v>2086</v>
      </c>
      <c r="H2630" s="26" t="s">
        <v>2082</v>
      </c>
      <c r="I2630" s="26" t="s">
        <v>16</v>
      </c>
      <c r="J2630" s="91">
        <v>8</v>
      </c>
      <c r="K2630" s="91">
        <v>16</v>
      </c>
      <c r="L2630" s="91"/>
      <c r="M2630" s="53"/>
      <c r="N2630" s="91"/>
      <c r="O2630" s="91"/>
      <c r="P2630" s="36">
        <v>35</v>
      </c>
      <c r="Q2630" s="36" t="s">
        <v>5040</v>
      </c>
      <c r="R2630" s="44">
        <v>240</v>
      </c>
      <c r="S2630" s="126"/>
      <c r="T2630" s="126" cm="1">
        <f t="array" ref="T2630">_xlfn.IFS(Q2630="始業～就業（8:30～17:15）",R2630*7.75,Q2630="日の入り～日の出",R2630*12,Q2630="その他",S2630)</f>
        <v>1860</v>
      </c>
      <c r="U2630" s="35" t="s">
        <v>4948</v>
      </c>
    </row>
    <row r="2631" spans="1:21" s="7" customFormat="1" ht="15" customHeight="1">
      <c r="A2631" s="91">
        <v>35</v>
      </c>
      <c r="B2631" s="31" t="s">
        <v>5157</v>
      </c>
      <c r="C2631" s="31" t="s">
        <v>5158</v>
      </c>
      <c r="D2631" s="29" t="s">
        <v>1937</v>
      </c>
      <c r="E2631" s="91">
        <v>2</v>
      </c>
      <c r="F2631" s="31" t="s">
        <v>2950</v>
      </c>
      <c r="G2631" s="26" t="s">
        <v>2086</v>
      </c>
      <c r="H2631" s="26" t="s">
        <v>2083</v>
      </c>
      <c r="I2631" s="26" t="s">
        <v>16</v>
      </c>
      <c r="J2631" s="91">
        <v>2</v>
      </c>
      <c r="K2631" s="91">
        <v>2</v>
      </c>
      <c r="L2631" s="91"/>
      <c r="M2631" s="53"/>
      <c r="N2631" s="91"/>
      <c r="O2631" s="91"/>
      <c r="P2631" s="36">
        <v>35</v>
      </c>
      <c r="Q2631" s="36" t="s">
        <v>5040</v>
      </c>
      <c r="R2631" s="44">
        <v>240</v>
      </c>
      <c r="S2631" s="126"/>
      <c r="T2631" s="126" cm="1">
        <f t="array" ref="T2631">_xlfn.IFS(Q2631="始業～就業（8:30～17:15）",R2631*7.75,Q2631="日の入り～日の出",R2631*12,Q2631="その他",S2631)</f>
        <v>1860</v>
      </c>
      <c r="U2631" s="35" t="s">
        <v>252</v>
      </c>
    </row>
    <row r="2632" spans="1:21" s="7" customFormat="1" ht="15" customHeight="1">
      <c r="A2632" s="91">
        <v>35</v>
      </c>
      <c r="B2632" s="31" t="s">
        <v>5157</v>
      </c>
      <c r="C2632" s="31" t="s">
        <v>5158</v>
      </c>
      <c r="D2632" s="29" t="s">
        <v>1937</v>
      </c>
      <c r="E2632" s="91">
        <v>2</v>
      </c>
      <c r="F2632" s="31" t="s">
        <v>2950</v>
      </c>
      <c r="G2632" s="26" t="s">
        <v>2087</v>
      </c>
      <c r="H2632" s="26" t="s">
        <v>1802</v>
      </c>
      <c r="I2632" s="26" t="s">
        <v>52</v>
      </c>
      <c r="J2632" s="91">
        <v>1</v>
      </c>
      <c r="K2632" s="91">
        <v>2</v>
      </c>
      <c r="L2632" s="91"/>
      <c r="M2632" s="53"/>
      <c r="N2632" s="91"/>
      <c r="O2632" s="91"/>
      <c r="P2632" s="36">
        <v>22</v>
      </c>
      <c r="Q2632" s="36" t="s">
        <v>5040</v>
      </c>
      <c r="R2632" s="44">
        <v>240</v>
      </c>
      <c r="S2632" s="126"/>
      <c r="T2632" s="126" cm="1">
        <f t="array" ref="T2632">_xlfn.IFS(Q2632="始業～就業（8:30～17:15）",R2632*7.75,Q2632="日の入り～日の出",R2632*12,Q2632="その他",S2632)</f>
        <v>1860</v>
      </c>
      <c r="U2632" s="35" t="s">
        <v>51</v>
      </c>
    </row>
    <row r="2633" spans="1:21" s="7" customFormat="1" ht="15" customHeight="1">
      <c r="A2633" s="91">
        <v>35</v>
      </c>
      <c r="B2633" s="31" t="s">
        <v>5157</v>
      </c>
      <c r="C2633" s="31" t="s">
        <v>5158</v>
      </c>
      <c r="D2633" s="29" t="s">
        <v>1937</v>
      </c>
      <c r="E2633" s="91">
        <v>2</v>
      </c>
      <c r="F2633" s="31" t="s">
        <v>2950</v>
      </c>
      <c r="G2633" s="26" t="s">
        <v>2087</v>
      </c>
      <c r="H2633" s="26" t="s">
        <v>2088</v>
      </c>
      <c r="I2633" s="26" t="s">
        <v>52</v>
      </c>
      <c r="J2633" s="91">
        <v>1</v>
      </c>
      <c r="K2633" s="91">
        <v>5</v>
      </c>
      <c r="L2633" s="91"/>
      <c r="M2633" s="53"/>
      <c r="N2633" s="91"/>
      <c r="O2633" s="91"/>
      <c r="P2633" s="36">
        <v>22</v>
      </c>
      <c r="Q2633" s="36" t="s">
        <v>5040</v>
      </c>
      <c r="R2633" s="44">
        <v>240</v>
      </c>
      <c r="S2633" s="126"/>
      <c r="T2633" s="126" cm="1">
        <f t="array" ref="T2633">_xlfn.IFS(Q2633="始業～就業（8:30～17:15）",R2633*7.75,Q2633="日の入り～日の出",R2633*12,Q2633="その他",S2633)</f>
        <v>1860</v>
      </c>
      <c r="U2633" s="35" t="s">
        <v>51</v>
      </c>
    </row>
    <row r="2634" spans="1:21" s="7" customFormat="1" ht="15" customHeight="1">
      <c r="A2634" s="91">
        <v>35</v>
      </c>
      <c r="B2634" s="31" t="s">
        <v>5157</v>
      </c>
      <c r="C2634" s="31" t="s">
        <v>5158</v>
      </c>
      <c r="D2634" s="29" t="s">
        <v>1937</v>
      </c>
      <c r="E2634" s="91">
        <v>2</v>
      </c>
      <c r="F2634" s="31" t="s">
        <v>2950</v>
      </c>
      <c r="G2634" s="26" t="s">
        <v>2089</v>
      </c>
      <c r="H2634" s="26" t="s">
        <v>10</v>
      </c>
      <c r="I2634" s="26" t="s">
        <v>45</v>
      </c>
      <c r="J2634" s="91">
        <v>1</v>
      </c>
      <c r="K2634" s="91">
        <v>1</v>
      </c>
      <c r="L2634" s="91"/>
      <c r="M2634" s="53"/>
      <c r="N2634" s="91"/>
      <c r="O2634" s="91"/>
      <c r="P2634" s="36">
        <v>46</v>
      </c>
      <c r="Q2634" s="36" t="s">
        <v>5040</v>
      </c>
      <c r="R2634" s="44">
        <v>240</v>
      </c>
      <c r="S2634" s="126"/>
      <c r="T2634" s="126" cm="1">
        <f t="array" ref="T2634">_xlfn.IFS(Q2634="始業～就業（8:30～17:15）",R2634*7.75,Q2634="日の入り～日の出",R2634*12,Q2634="その他",S2634)</f>
        <v>1860</v>
      </c>
      <c r="U2634" s="35" t="s">
        <v>4953</v>
      </c>
    </row>
    <row r="2635" spans="1:21" s="7" customFormat="1" ht="15" customHeight="1">
      <c r="A2635" s="91">
        <v>35</v>
      </c>
      <c r="B2635" s="31" t="s">
        <v>5157</v>
      </c>
      <c r="C2635" s="31" t="s">
        <v>5158</v>
      </c>
      <c r="D2635" s="29" t="s">
        <v>1937</v>
      </c>
      <c r="E2635" s="91">
        <v>3</v>
      </c>
      <c r="F2635" s="31" t="s">
        <v>2950</v>
      </c>
      <c r="G2635" s="26" t="s">
        <v>1949</v>
      </c>
      <c r="H2635" s="26" t="s">
        <v>1831</v>
      </c>
      <c r="I2635" s="26" t="s">
        <v>16</v>
      </c>
      <c r="J2635" s="91">
        <v>3</v>
      </c>
      <c r="K2635" s="91">
        <v>3</v>
      </c>
      <c r="L2635" s="91"/>
      <c r="M2635" s="53"/>
      <c r="N2635" s="91"/>
      <c r="O2635" s="91"/>
      <c r="P2635" s="36">
        <v>35</v>
      </c>
      <c r="Q2635" s="36" t="s">
        <v>5040</v>
      </c>
      <c r="R2635" s="44">
        <v>240</v>
      </c>
      <c r="S2635" s="126"/>
      <c r="T2635" s="126" cm="1">
        <f t="array" ref="T2635">_xlfn.IFS(Q2635="始業～就業（8:30～17:15）",R2635*7.75,Q2635="日の入り～日の出",R2635*12,Q2635="その他",S2635)</f>
        <v>1860</v>
      </c>
      <c r="U2635" s="35" t="s">
        <v>4948</v>
      </c>
    </row>
    <row r="2636" spans="1:21" s="7" customFormat="1" ht="15" customHeight="1">
      <c r="A2636" s="91">
        <v>35</v>
      </c>
      <c r="B2636" s="31" t="s">
        <v>5157</v>
      </c>
      <c r="C2636" s="31" t="s">
        <v>5158</v>
      </c>
      <c r="D2636" s="29" t="s">
        <v>1937</v>
      </c>
      <c r="E2636" s="91">
        <v>3</v>
      </c>
      <c r="F2636" s="31" t="s">
        <v>2950</v>
      </c>
      <c r="G2636" s="26" t="s">
        <v>1950</v>
      </c>
      <c r="H2636" s="26" t="s">
        <v>1939</v>
      </c>
      <c r="I2636" s="26" t="s">
        <v>16</v>
      </c>
      <c r="J2636" s="91">
        <v>8</v>
      </c>
      <c r="K2636" s="91">
        <v>16</v>
      </c>
      <c r="L2636" s="91"/>
      <c r="M2636" s="53"/>
      <c r="N2636" s="91"/>
      <c r="O2636" s="91"/>
      <c r="P2636" s="36">
        <v>35</v>
      </c>
      <c r="Q2636" s="36" t="s">
        <v>5040</v>
      </c>
      <c r="R2636" s="44">
        <v>240</v>
      </c>
      <c r="S2636" s="126"/>
      <c r="T2636" s="126" cm="1">
        <f t="array" ref="T2636">_xlfn.IFS(Q2636="始業～就業（8:30～17:15）",R2636*7.75,Q2636="日の入り～日の出",R2636*12,Q2636="その他",S2636)</f>
        <v>1860</v>
      </c>
      <c r="U2636" s="35" t="s">
        <v>4948</v>
      </c>
    </row>
    <row r="2637" spans="1:21" s="7" customFormat="1" ht="15" customHeight="1">
      <c r="A2637" s="91">
        <v>35</v>
      </c>
      <c r="B2637" s="31" t="s">
        <v>5157</v>
      </c>
      <c r="C2637" s="31" t="s">
        <v>5158</v>
      </c>
      <c r="D2637" s="29" t="s">
        <v>1937</v>
      </c>
      <c r="E2637" s="91">
        <v>3</v>
      </c>
      <c r="F2637" s="31" t="s">
        <v>2950</v>
      </c>
      <c r="G2637" s="26" t="s">
        <v>1950</v>
      </c>
      <c r="H2637" s="26" t="s">
        <v>1948</v>
      </c>
      <c r="I2637" s="26" t="s">
        <v>16</v>
      </c>
      <c r="J2637" s="91">
        <v>2</v>
      </c>
      <c r="K2637" s="91">
        <v>2</v>
      </c>
      <c r="L2637" s="91"/>
      <c r="M2637" s="53"/>
      <c r="N2637" s="91"/>
      <c r="O2637" s="91"/>
      <c r="P2637" s="36">
        <v>35</v>
      </c>
      <c r="Q2637" s="36" t="s">
        <v>5040</v>
      </c>
      <c r="R2637" s="44">
        <v>240</v>
      </c>
      <c r="S2637" s="126"/>
      <c r="T2637" s="126" cm="1">
        <f t="array" ref="T2637">_xlfn.IFS(Q2637="始業～就業（8:30～17:15）",R2637*7.75,Q2637="日の入り～日の出",R2637*12,Q2637="その他",S2637)</f>
        <v>1860</v>
      </c>
      <c r="U2637" s="35" t="s">
        <v>252</v>
      </c>
    </row>
    <row r="2638" spans="1:21" s="7" customFormat="1" ht="15" customHeight="1">
      <c r="A2638" s="91">
        <v>35</v>
      </c>
      <c r="B2638" s="31" t="s">
        <v>5157</v>
      </c>
      <c r="C2638" s="31" t="s">
        <v>5158</v>
      </c>
      <c r="D2638" s="29" t="s">
        <v>1937</v>
      </c>
      <c r="E2638" s="91">
        <v>3</v>
      </c>
      <c r="F2638" s="31" t="s">
        <v>2950</v>
      </c>
      <c r="G2638" s="26" t="s">
        <v>1951</v>
      </c>
      <c r="H2638" s="26" t="s">
        <v>1939</v>
      </c>
      <c r="I2638" s="26" t="s">
        <v>16</v>
      </c>
      <c r="J2638" s="91">
        <v>8</v>
      </c>
      <c r="K2638" s="91">
        <v>16</v>
      </c>
      <c r="L2638" s="91"/>
      <c r="M2638" s="53"/>
      <c r="N2638" s="91"/>
      <c r="O2638" s="91"/>
      <c r="P2638" s="36">
        <v>35</v>
      </c>
      <c r="Q2638" s="36" t="s">
        <v>5040</v>
      </c>
      <c r="R2638" s="44">
        <v>240</v>
      </c>
      <c r="S2638" s="126"/>
      <c r="T2638" s="126" cm="1">
        <f t="array" ref="T2638">_xlfn.IFS(Q2638="始業～就業（8:30～17:15）",R2638*7.75,Q2638="日の入り～日の出",R2638*12,Q2638="その他",S2638)</f>
        <v>1860</v>
      </c>
      <c r="U2638" s="35" t="s">
        <v>4948</v>
      </c>
    </row>
    <row r="2639" spans="1:21" s="7" customFormat="1" ht="15" customHeight="1">
      <c r="A2639" s="91">
        <v>35</v>
      </c>
      <c r="B2639" s="31" t="s">
        <v>5157</v>
      </c>
      <c r="C2639" s="31" t="s">
        <v>5158</v>
      </c>
      <c r="D2639" s="29" t="s">
        <v>1937</v>
      </c>
      <c r="E2639" s="91">
        <v>3</v>
      </c>
      <c r="F2639" s="31" t="s">
        <v>2950</v>
      </c>
      <c r="G2639" s="26" t="s">
        <v>1951</v>
      </c>
      <c r="H2639" s="26" t="s">
        <v>1948</v>
      </c>
      <c r="I2639" s="26" t="s">
        <v>16</v>
      </c>
      <c r="J2639" s="91">
        <v>2</v>
      </c>
      <c r="K2639" s="91">
        <v>2</v>
      </c>
      <c r="L2639" s="91"/>
      <c r="M2639" s="53"/>
      <c r="N2639" s="91"/>
      <c r="O2639" s="91"/>
      <c r="P2639" s="36">
        <v>35</v>
      </c>
      <c r="Q2639" s="36" t="s">
        <v>5040</v>
      </c>
      <c r="R2639" s="44">
        <v>240</v>
      </c>
      <c r="S2639" s="126"/>
      <c r="T2639" s="126" cm="1">
        <f t="array" ref="T2639">_xlfn.IFS(Q2639="始業～就業（8:30～17:15）",R2639*7.75,Q2639="日の入り～日の出",R2639*12,Q2639="その他",S2639)</f>
        <v>1860</v>
      </c>
      <c r="U2639" s="35" t="s">
        <v>252</v>
      </c>
    </row>
    <row r="2640" spans="1:21" s="7" customFormat="1" ht="15" customHeight="1">
      <c r="A2640" s="91">
        <v>35</v>
      </c>
      <c r="B2640" s="31" t="s">
        <v>5157</v>
      </c>
      <c r="C2640" s="31" t="s">
        <v>5158</v>
      </c>
      <c r="D2640" s="29" t="s">
        <v>1937</v>
      </c>
      <c r="E2640" s="91">
        <v>3</v>
      </c>
      <c r="F2640" s="31" t="s">
        <v>2950</v>
      </c>
      <c r="G2640" s="26" t="s">
        <v>1952</v>
      </c>
      <c r="H2640" s="26" t="s">
        <v>1939</v>
      </c>
      <c r="I2640" s="26" t="s">
        <v>16</v>
      </c>
      <c r="J2640" s="91">
        <v>8</v>
      </c>
      <c r="K2640" s="91">
        <v>16</v>
      </c>
      <c r="L2640" s="91"/>
      <c r="M2640" s="53"/>
      <c r="N2640" s="91"/>
      <c r="O2640" s="91"/>
      <c r="P2640" s="36">
        <v>35</v>
      </c>
      <c r="Q2640" s="36" t="s">
        <v>5040</v>
      </c>
      <c r="R2640" s="44">
        <v>240</v>
      </c>
      <c r="S2640" s="126"/>
      <c r="T2640" s="126" cm="1">
        <f t="array" ref="T2640">_xlfn.IFS(Q2640="始業～就業（8:30～17:15）",R2640*7.75,Q2640="日の入り～日の出",R2640*12,Q2640="その他",S2640)</f>
        <v>1860</v>
      </c>
      <c r="U2640" s="35" t="s">
        <v>4948</v>
      </c>
    </row>
    <row r="2641" spans="1:21" s="7" customFormat="1" ht="15" customHeight="1">
      <c r="A2641" s="91">
        <v>35</v>
      </c>
      <c r="B2641" s="31" t="s">
        <v>5157</v>
      </c>
      <c r="C2641" s="31" t="s">
        <v>5158</v>
      </c>
      <c r="D2641" s="29" t="s">
        <v>1937</v>
      </c>
      <c r="E2641" s="91">
        <v>3</v>
      </c>
      <c r="F2641" s="31" t="s">
        <v>2950</v>
      </c>
      <c r="G2641" s="26" t="s">
        <v>1952</v>
      </c>
      <c r="H2641" s="26" t="s">
        <v>1948</v>
      </c>
      <c r="I2641" s="26" t="s">
        <v>16</v>
      </c>
      <c r="J2641" s="91">
        <v>2</v>
      </c>
      <c r="K2641" s="91">
        <v>2</v>
      </c>
      <c r="L2641" s="91"/>
      <c r="M2641" s="53"/>
      <c r="N2641" s="91"/>
      <c r="O2641" s="91"/>
      <c r="P2641" s="36">
        <v>35</v>
      </c>
      <c r="Q2641" s="36" t="s">
        <v>5040</v>
      </c>
      <c r="R2641" s="44">
        <v>240</v>
      </c>
      <c r="S2641" s="126"/>
      <c r="T2641" s="126" cm="1">
        <f t="array" ref="T2641">_xlfn.IFS(Q2641="始業～就業（8:30～17:15）",R2641*7.75,Q2641="日の入り～日の出",R2641*12,Q2641="その他",S2641)</f>
        <v>1860</v>
      </c>
      <c r="U2641" s="35" t="s">
        <v>252</v>
      </c>
    </row>
    <row r="2642" spans="1:21" s="7" customFormat="1" ht="15" customHeight="1">
      <c r="A2642" s="91">
        <v>35</v>
      </c>
      <c r="B2642" s="31" t="s">
        <v>5157</v>
      </c>
      <c r="C2642" s="31" t="s">
        <v>5158</v>
      </c>
      <c r="D2642" s="29" t="s">
        <v>1937</v>
      </c>
      <c r="E2642" s="91">
        <v>3</v>
      </c>
      <c r="F2642" s="31" t="s">
        <v>2950</v>
      </c>
      <c r="G2642" s="26" t="s">
        <v>1953</v>
      </c>
      <c r="H2642" s="26" t="s">
        <v>1831</v>
      </c>
      <c r="I2642" s="26" t="s">
        <v>16</v>
      </c>
      <c r="J2642" s="91">
        <v>3</v>
      </c>
      <c r="K2642" s="91">
        <v>3</v>
      </c>
      <c r="L2642" s="91"/>
      <c r="M2642" s="53"/>
      <c r="N2642" s="91"/>
      <c r="O2642" s="91"/>
      <c r="P2642" s="36">
        <v>35</v>
      </c>
      <c r="Q2642" s="36" t="s">
        <v>5040</v>
      </c>
      <c r="R2642" s="44">
        <v>240</v>
      </c>
      <c r="S2642" s="126"/>
      <c r="T2642" s="126" cm="1">
        <f t="array" ref="T2642">_xlfn.IFS(Q2642="始業～就業（8:30～17:15）",R2642*7.75,Q2642="日の入り～日の出",R2642*12,Q2642="その他",S2642)</f>
        <v>1860</v>
      </c>
      <c r="U2642" s="35" t="s">
        <v>4948</v>
      </c>
    </row>
    <row r="2643" spans="1:21" s="7" customFormat="1" ht="15" customHeight="1">
      <c r="A2643" s="91">
        <v>35</v>
      </c>
      <c r="B2643" s="31" t="s">
        <v>5157</v>
      </c>
      <c r="C2643" s="31" t="s">
        <v>5158</v>
      </c>
      <c r="D2643" s="29" t="s">
        <v>1937</v>
      </c>
      <c r="E2643" s="91">
        <v>3</v>
      </c>
      <c r="F2643" s="31" t="s">
        <v>2950</v>
      </c>
      <c r="G2643" s="26" t="s">
        <v>1953</v>
      </c>
      <c r="H2643" s="26" t="s">
        <v>10</v>
      </c>
      <c r="I2643" s="26" t="s">
        <v>45</v>
      </c>
      <c r="J2643" s="91">
        <v>1</v>
      </c>
      <c r="K2643" s="91">
        <v>1</v>
      </c>
      <c r="L2643" s="91"/>
      <c r="M2643" s="53"/>
      <c r="N2643" s="91"/>
      <c r="O2643" s="91"/>
      <c r="P2643" s="36">
        <v>46</v>
      </c>
      <c r="Q2643" s="36" t="s">
        <v>5040</v>
      </c>
      <c r="R2643" s="44">
        <v>240</v>
      </c>
      <c r="S2643" s="126"/>
      <c r="T2643" s="126" cm="1">
        <f t="array" ref="T2643">_xlfn.IFS(Q2643="始業～就業（8:30～17:15）",R2643*7.75,Q2643="日の入り～日の出",R2643*12,Q2643="その他",S2643)</f>
        <v>1860</v>
      </c>
      <c r="U2643" s="35" t="s">
        <v>4953</v>
      </c>
    </row>
    <row r="2644" spans="1:21" s="7" customFormat="1" ht="15" customHeight="1">
      <c r="A2644" s="91">
        <v>35</v>
      </c>
      <c r="B2644" s="31" t="s">
        <v>5157</v>
      </c>
      <c r="C2644" s="31" t="s">
        <v>5158</v>
      </c>
      <c r="D2644" s="29" t="s">
        <v>1937</v>
      </c>
      <c r="E2644" s="91">
        <v>3</v>
      </c>
      <c r="F2644" s="31" t="s">
        <v>2950</v>
      </c>
      <c r="G2644" s="26" t="s">
        <v>1953</v>
      </c>
      <c r="H2644" s="26" t="s">
        <v>10</v>
      </c>
      <c r="I2644" s="26" t="s">
        <v>52</v>
      </c>
      <c r="J2644" s="91">
        <v>1</v>
      </c>
      <c r="K2644" s="91">
        <v>1</v>
      </c>
      <c r="L2644" s="91"/>
      <c r="M2644" s="53"/>
      <c r="N2644" s="91"/>
      <c r="O2644" s="91"/>
      <c r="P2644" s="36">
        <v>22</v>
      </c>
      <c r="Q2644" s="36" t="s">
        <v>5040</v>
      </c>
      <c r="R2644" s="44">
        <v>240</v>
      </c>
      <c r="S2644" s="126"/>
      <c r="T2644" s="126" cm="1">
        <f t="array" ref="T2644">_xlfn.IFS(Q2644="始業～就業（8:30～17:15）",R2644*7.75,Q2644="日の入り～日の出",R2644*12,Q2644="その他",S2644)</f>
        <v>1860</v>
      </c>
      <c r="U2644" s="35" t="s">
        <v>161</v>
      </c>
    </row>
    <row r="2645" spans="1:21" s="7" customFormat="1" ht="15" customHeight="1">
      <c r="A2645" s="91">
        <v>35</v>
      </c>
      <c r="B2645" s="31" t="s">
        <v>5157</v>
      </c>
      <c r="C2645" s="31" t="s">
        <v>5158</v>
      </c>
      <c r="D2645" s="29" t="s">
        <v>1937</v>
      </c>
      <c r="E2645" s="91">
        <v>3</v>
      </c>
      <c r="F2645" s="31" t="s">
        <v>2950</v>
      </c>
      <c r="G2645" s="26" t="s">
        <v>1953</v>
      </c>
      <c r="H2645" s="26" t="s">
        <v>1757</v>
      </c>
      <c r="I2645" s="26" t="s">
        <v>98</v>
      </c>
      <c r="J2645" s="91">
        <v>1</v>
      </c>
      <c r="K2645" s="91">
        <v>1</v>
      </c>
      <c r="L2645" s="91"/>
      <c r="M2645" s="53"/>
      <c r="N2645" s="91"/>
      <c r="O2645" s="91"/>
      <c r="P2645" s="36">
        <v>18</v>
      </c>
      <c r="Q2645" s="36" t="s">
        <v>5040</v>
      </c>
      <c r="R2645" s="44">
        <v>240</v>
      </c>
      <c r="S2645" s="126"/>
      <c r="T2645" s="126" cm="1">
        <f t="array" ref="T2645">_xlfn.IFS(Q2645="始業～就業（8:30～17:15）",R2645*7.75,Q2645="日の入り～日の出",R2645*12,Q2645="その他",S2645)</f>
        <v>1860</v>
      </c>
      <c r="U2645" s="35" t="s">
        <v>174</v>
      </c>
    </row>
    <row r="2646" spans="1:21" s="7" customFormat="1" ht="15" customHeight="1">
      <c r="A2646" s="91">
        <v>35</v>
      </c>
      <c r="B2646" s="31" t="s">
        <v>5157</v>
      </c>
      <c r="C2646" s="31" t="s">
        <v>5158</v>
      </c>
      <c r="D2646" s="29" t="s">
        <v>1937</v>
      </c>
      <c r="E2646" s="91">
        <v>3</v>
      </c>
      <c r="F2646" s="31" t="s">
        <v>2950</v>
      </c>
      <c r="G2646" s="26" t="s">
        <v>1954</v>
      </c>
      <c r="H2646" s="26" t="s">
        <v>1939</v>
      </c>
      <c r="I2646" s="26" t="s">
        <v>16</v>
      </c>
      <c r="J2646" s="91">
        <v>5</v>
      </c>
      <c r="K2646" s="91">
        <v>10</v>
      </c>
      <c r="L2646" s="91"/>
      <c r="M2646" s="53"/>
      <c r="N2646" s="91"/>
      <c r="O2646" s="91"/>
      <c r="P2646" s="36">
        <v>35</v>
      </c>
      <c r="Q2646" s="36" t="s">
        <v>5040</v>
      </c>
      <c r="R2646" s="44">
        <v>240</v>
      </c>
      <c r="S2646" s="126"/>
      <c r="T2646" s="126" cm="1">
        <f t="array" ref="T2646">_xlfn.IFS(Q2646="始業～就業（8:30～17:15）",R2646*7.75,Q2646="日の入り～日の出",R2646*12,Q2646="その他",S2646)</f>
        <v>1860</v>
      </c>
      <c r="U2646" s="35" t="s">
        <v>4948</v>
      </c>
    </row>
    <row r="2647" spans="1:21" s="7" customFormat="1" ht="15" customHeight="1">
      <c r="A2647" s="91">
        <v>35</v>
      </c>
      <c r="B2647" s="31" t="s">
        <v>5157</v>
      </c>
      <c r="C2647" s="31" t="s">
        <v>5158</v>
      </c>
      <c r="D2647" s="29" t="s">
        <v>1937</v>
      </c>
      <c r="E2647" s="91">
        <v>3</v>
      </c>
      <c r="F2647" s="31" t="s">
        <v>2950</v>
      </c>
      <c r="G2647" s="26" t="s">
        <v>1954</v>
      </c>
      <c r="H2647" s="26" t="s">
        <v>1948</v>
      </c>
      <c r="I2647" s="26" t="s">
        <v>16</v>
      </c>
      <c r="J2647" s="91">
        <v>2</v>
      </c>
      <c r="K2647" s="91">
        <v>2</v>
      </c>
      <c r="L2647" s="91"/>
      <c r="M2647" s="53"/>
      <c r="N2647" s="91"/>
      <c r="O2647" s="91"/>
      <c r="P2647" s="36">
        <v>35</v>
      </c>
      <c r="Q2647" s="36" t="s">
        <v>5040</v>
      </c>
      <c r="R2647" s="44">
        <v>240</v>
      </c>
      <c r="S2647" s="126"/>
      <c r="T2647" s="126" cm="1">
        <f t="array" ref="T2647">_xlfn.IFS(Q2647="始業～就業（8:30～17:15）",R2647*7.75,Q2647="日の入り～日の出",R2647*12,Q2647="その他",S2647)</f>
        <v>1860</v>
      </c>
      <c r="U2647" s="35" t="s">
        <v>252</v>
      </c>
    </row>
    <row r="2648" spans="1:21" s="7" customFormat="1" ht="15" customHeight="1">
      <c r="A2648" s="91">
        <v>35</v>
      </c>
      <c r="B2648" s="31" t="s">
        <v>5157</v>
      </c>
      <c r="C2648" s="31" t="s">
        <v>5158</v>
      </c>
      <c r="D2648" s="29" t="s">
        <v>1937</v>
      </c>
      <c r="E2648" s="91">
        <v>3</v>
      </c>
      <c r="F2648" s="31" t="s">
        <v>2950</v>
      </c>
      <c r="G2648" s="26" t="s">
        <v>1955</v>
      </c>
      <c r="H2648" s="26" t="s">
        <v>1939</v>
      </c>
      <c r="I2648" s="26" t="s">
        <v>16</v>
      </c>
      <c r="J2648" s="91">
        <v>7</v>
      </c>
      <c r="K2648" s="91">
        <v>14</v>
      </c>
      <c r="L2648" s="91"/>
      <c r="M2648" s="53"/>
      <c r="N2648" s="91"/>
      <c r="O2648" s="91"/>
      <c r="P2648" s="36">
        <v>35</v>
      </c>
      <c r="Q2648" s="36" t="s">
        <v>5040</v>
      </c>
      <c r="R2648" s="44">
        <v>240</v>
      </c>
      <c r="S2648" s="126"/>
      <c r="T2648" s="126" cm="1">
        <f t="array" ref="T2648">_xlfn.IFS(Q2648="始業～就業（8:30～17:15）",R2648*7.75,Q2648="日の入り～日の出",R2648*12,Q2648="その他",S2648)</f>
        <v>1860</v>
      </c>
      <c r="U2648" s="35" t="s">
        <v>4948</v>
      </c>
    </row>
    <row r="2649" spans="1:21" s="7" customFormat="1" ht="15" customHeight="1">
      <c r="A2649" s="91">
        <v>35</v>
      </c>
      <c r="B2649" s="31" t="s">
        <v>5157</v>
      </c>
      <c r="C2649" s="31" t="s">
        <v>5158</v>
      </c>
      <c r="D2649" s="29" t="s">
        <v>1937</v>
      </c>
      <c r="E2649" s="91">
        <v>3</v>
      </c>
      <c r="F2649" s="31" t="s">
        <v>2950</v>
      </c>
      <c r="G2649" s="26" t="s">
        <v>1955</v>
      </c>
      <c r="H2649" s="26" t="s">
        <v>1948</v>
      </c>
      <c r="I2649" s="26" t="s">
        <v>16</v>
      </c>
      <c r="J2649" s="91">
        <v>2</v>
      </c>
      <c r="K2649" s="91">
        <v>2</v>
      </c>
      <c r="L2649" s="91"/>
      <c r="M2649" s="53"/>
      <c r="N2649" s="91"/>
      <c r="O2649" s="91"/>
      <c r="P2649" s="36">
        <v>35</v>
      </c>
      <c r="Q2649" s="36" t="s">
        <v>5040</v>
      </c>
      <c r="R2649" s="44">
        <v>240</v>
      </c>
      <c r="S2649" s="126"/>
      <c r="T2649" s="126" cm="1">
        <f t="array" ref="T2649">_xlfn.IFS(Q2649="始業～就業（8:30～17:15）",R2649*7.75,Q2649="日の入り～日の出",R2649*12,Q2649="その他",S2649)</f>
        <v>1860</v>
      </c>
      <c r="U2649" s="35" t="s">
        <v>252</v>
      </c>
    </row>
    <row r="2650" spans="1:21" s="7" customFormat="1" ht="15" customHeight="1">
      <c r="A2650" s="91">
        <v>35</v>
      </c>
      <c r="B2650" s="31" t="s">
        <v>5157</v>
      </c>
      <c r="C2650" s="31" t="s">
        <v>5158</v>
      </c>
      <c r="D2650" s="29" t="s">
        <v>1937</v>
      </c>
      <c r="E2650" s="91">
        <v>3</v>
      </c>
      <c r="F2650" s="31" t="s">
        <v>2950</v>
      </c>
      <c r="G2650" s="26" t="s">
        <v>1956</v>
      </c>
      <c r="H2650" s="26" t="s">
        <v>1939</v>
      </c>
      <c r="I2650" s="26" t="s">
        <v>16</v>
      </c>
      <c r="J2650" s="91">
        <v>7</v>
      </c>
      <c r="K2650" s="91">
        <v>14</v>
      </c>
      <c r="L2650" s="91"/>
      <c r="M2650" s="53"/>
      <c r="N2650" s="91"/>
      <c r="O2650" s="91"/>
      <c r="P2650" s="36">
        <v>35</v>
      </c>
      <c r="Q2650" s="36" t="s">
        <v>5040</v>
      </c>
      <c r="R2650" s="44">
        <v>240</v>
      </c>
      <c r="S2650" s="126"/>
      <c r="T2650" s="126" cm="1">
        <f t="array" ref="T2650">_xlfn.IFS(Q2650="始業～就業（8:30～17:15）",R2650*7.75,Q2650="日の入り～日の出",R2650*12,Q2650="その他",S2650)</f>
        <v>1860</v>
      </c>
      <c r="U2650" s="35" t="s">
        <v>4948</v>
      </c>
    </row>
    <row r="2651" spans="1:21" s="7" customFormat="1" ht="15" customHeight="1">
      <c r="A2651" s="91">
        <v>35</v>
      </c>
      <c r="B2651" s="31" t="s">
        <v>5157</v>
      </c>
      <c r="C2651" s="31" t="s">
        <v>5158</v>
      </c>
      <c r="D2651" s="29" t="s">
        <v>1937</v>
      </c>
      <c r="E2651" s="91">
        <v>3</v>
      </c>
      <c r="F2651" s="31" t="s">
        <v>2950</v>
      </c>
      <c r="G2651" s="26" t="s">
        <v>1956</v>
      </c>
      <c r="H2651" s="26" t="s">
        <v>1948</v>
      </c>
      <c r="I2651" s="26" t="s">
        <v>16</v>
      </c>
      <c r="J2651" s="91">
        <v>2</v>
      </c>
      <c r="K2651" s="91">
        <v>2</v>
      </c>
      <c r="L2651" s="91"/>
      <c r="M2651" s="53"/>
      <c r="N2651" s="91"/>
      <c r="O2651" s="91"/>
      <c r="P2651" s="36">
        <v>35</v>
      </c>
      <c r="Q2651" s="36" t="s">
        <v>5040</v>
      </c>
      <c r="R2651" s="44">
        <v>240</v>
      </c>
      <c r="S2651" s="126"/>
      <c r="T2651" s="126" cm="1">
        <f t="array" ref="T2651">_xlfn.IFS(Q2651="始業～就業（8:30～17:15）",R2651*7.75,Q2651="日の入り～日の出",R2651*12,Q2651="その他",S2651)</f>
        <v>1860</v>
      </c>
      <c r="U2651" s="35" t="s">
        <v>252</v>
      </c>
    </row>
    <row r="2652" spans="1:21" s="7" customFormat="1" ht="15" customHeight="1">
      <c r="A2652" s="91">
        <v>35</v>
      </c>
      <c r="B2652" s="31" t="s">
        <v>5157</v>
      </c>
      <c r="C2652" s="31" t="s">
        <v>5158</v>
      </c>
      <c r="D2652" s="29" t="s">
        <v>1937</v>
      </c>
      <c r="E2652" s="91">
        <v>3</v>
      </c>
      <c r="F2652" s="31" t="s">
        <v>2950</v>
      </c>
      <c r="G2652" s="26" t="s">
        <v>1957</v>
      </c>
      <c r="H2652" s="26" t="s">
        <v>1802</v>
      </c>
      <c r="I2652" s="26" t="s">
        <v>16</v>
      </c>
      <c r="J2652" s="91">
        <v>6</v>
      </c>
      <c r="K2652" s="91">
        <v>12</v>
      </c>
      <c r="L2652" s="91"/>
      <c r="M2652" s="53"/>
      <c r="N2652" s="91"/>
      <c r="O2652" s="91"/>
      <c r="P2652" s="36">
        <v>35</v>
      </c>
      <c r="Q2652" s="36" t="s">
        <v>5040</v>
      </c>
      <c r="R2652" s="44">
        <v>240</v>
      </c>
      <c r="S2652" s="126"/>
      <c r="T2652" s="126" cm="1">
        <f t="array" ref="T2652">_xlfn.IFS(Q2652="始業～就業（8:30～17:15）",R2652*7.75,Q2652="日の入り～日の出",R2652*12,Q2652="その他",S2652)</f>
        <v>1860</v>
      </c>
      <c r="U2652" s="35" t="s">
        <v>4948</v>
      </c>
    </row>
    <row r="2653" spans="1:21" s="7" customFormat="1" ht="15" customHeight="1">
      <c r="A2653" s="91">
        <v>35</v>
      </c>
      <c r="B2653" s="31" t="s">
        <v>5157</v>
      </c>
      <c r="C2653" s="31" t="s">
        <v>5158</v>
      </c>
      <c r="D2653" s="29" t="s">
        <v>1937</v>
      </c>
      <c r="E2653" s="91">
        <v>3</v>
      </c>
      <c r="F2653" s="31" t="s">
        <v>2950</v>
      </c>
      <c r="G2653" s="26" t="s">
        <v>1958</v>
      </c>
      <c r="H2653" s="26" t="s">
        <v>1802</v>
      </c>
      <c r="I2653" s="26" t="s">
        <v>16</v>
      </c>
      <c r="J2653" s="91">
        <v>11</v>
      </c>
      <c r="K2653" s="91">
        <v>22</v>
      </c>
      <c r="L2653" s="91"/>
      <c r="M2653" s="53"/>
      <c r="N2653" s="91"/>
      <c r="O2653" s="91"/>
      <c r="P2653" s="36">
        <v>35</v>
      </c>
      <c r="Q2653" s="36" t="s">
        <v>5040</v>
      </c>
      <c r="R2653" s="44">
        <v>240</v>
      </c>
      <c r="S2653" s="126"/>
      <c r="T2653" s="126" cm="1">
        <f t="array" ref="T2653">_xlfn.IFS(Q2653="始業～就業（8:30～17:15）",R2653*7.75,Q2653="日の入り～日の出",R2653*12,Q2653="その他",S2653)</f>
        <v>1860</v>
      </c>
      <c r="U2653" s="35" t="s">
        <v>4948</v>
      </c>
    </row>
    <row r="2654" spans="1:21" s="7" customFormat="1" ht="15" customHeight="1">
      <c r="A2654" s="91">
        <v>35</v>
      </c>
      <c r="B2654" s="31" t="s">
        <v>5157</v>
      </c>
      <c r="C2654" s="31" t="s">
        <v>5158</v>
      </c>
      <c r="D2654" s="29" t="s">
        <v>1937</v>
      </c>
      <c r="E2654" s="91">
        <v>3</v>
      </c>
      <c r="F2654" s="31" t="s">
        <v>2950</v>
      </c>
      <c r="G2654" s="26" t="s">
        <v>1958</v>
      </c>
      <c r="H2654" s="26" t="s">
        <v>1948</v>
      </c>
      <c r="I2654" s="26" t="s">
        <v>16</v>
      </c>
      <c r="J2654" s="91">
        <v>2</v>
      </c>
      <c r="K2654" s="91">
        <v>2</v>
      </c>
      <c r="L2654" s="91"/>
      <c r="M2654" s="53"/>
      <c r="N2654" s="91"/>
      <c r="O2654" s="91"/>
      <c r="P2654" s="36">
        <v>35</v>
      </c>
      <c r="Q2654" s="36" t="s">
        <v>5040</v>
      </c>
      <c r="R2654" s="44">
        <v>240</v>
      </c>
      <c r="S2654" s="126"/>
      <c r="T2654" s="126" cm="1">
        <f t="array" ref="T2654">_xlfn.IFS(Q2654="始業～就業（8:30～17:15）",R2654*7.75,Q2654="日の入り～日の出",R2654*12,Q2654="その他",S2654)</f>
        <v>1860</v>
      </c>
      <c r="U2654" s="35" t="s">
        <v>252</v>
      </c>
    </row>
    <row r="2655" spans="1:21" s="7" customFormat="1" ht="15" customHeight="1">
      <c r="A2655" s="91">
        <v>35</v>
      </c>
      <c r="B2655" s="31" t="s">
        <v>5157</v>
      </c>
      <c r="C2655" s="31" t="s">
        <v>5158</v>
      </c>
      <c r="D2655" s="29" t="s">
        <v>1937</v>
      </c>
      <c r="E2655" s="91">
        <v>3</v>
      </c>
      <c r="F2655" s="31" t="s">
        <v>2950</v>
      </c>
      <c r="G2655" s="26" t="s">
        <v>1959</v>
      </c>
      <c r="H2655" s="26" t="s">
        <v>1758</v>
      </c>
      <c r="I2655" s="26" t="s">
        <v>16</v>
      </c>
      <c r="J2655" s="91">
        <v>11</v>
      </c>
      <c r="K2655" s="91">
        <v>11</v>
      </c>
      <c r="L2655" s="91"/>
      <c r="M2655" s="53"/>
      <c r="N2655" s="91"/>
      <c r="O2655" s="91"/>
      <c r="P2655" s="36">
        <v>35</v>
      </c>
      <c r="Q2655" s="36" t="s">
        <v>5040</v>
      </c>
      <c r="R2655" s="44">
        <v>240</v>
      </c>
      <c r="S2655" s="126"/>
      <c r="T2655" s="126" cm="1">
        <f t="array" ref="T2655">_xlfn.IFS(Q2655="始業～就業（8:30～17:15）",R2655*7.75,Q2655="日の入り～日の出",R2655*12,Q2655="その他",S2655)</f>
        <v>1860</v>
      </c>
      <c r="U2655" s="35" t="s">
        <v>4948</v>
      </c>
    </row>
    <row r="2656" spans="1:21" s="7" customFormat="1" ht="15" customHeight="1">
      <c r="A2656" s="91">
        <v>35</v>
      </c>
      <c r="B2656" s="31" t="s">
        <v>5157</v>
      </c>
      <c r="C2656" s="31" t="s">
        <v>5158</v>
      </c>
      <c r="D2656" s="29" t="s">
        <v>1937</v>
      </c>
      <c r="E2656" s="91">
        <v>3</v>
      </c>
      <c r="F2656" s="31" t="s">
        <v>2950</v>
      </c>
      <c r="G2656" s="26" t="s">
        <v>2029</v>
      </c>
      <c r="H2656" s="26" t="s">
        <v>93</v>
      </c>
      <c r="I2656" s="26" t="s">
        <v>52</v>
      </c>
      <c r="J2656" s="91">
        <v>7</v>
      </c>
      <c r="K2656" s="91">
        <v>7</v>
      </c>
      <c r="L2656" s="91"/>
      <c r="M2656" s="53"/>
      <c r="N2656" s="91"/>
      <c r="O2656" s="91"/>
      <c r="P2656" s="36">
        <v>22</v>
      </c>
      <c r="Q2656" s="36" t="s">
        <v>5040</v>
      </c>
      <c r="R2656" s="44">
        <v>240</v>
      </c>
      <c r="S2656" s="126"/>
      <c r="T2656" s="126" cm="1">
        <f t="array" ref="T2656">_xlfn.IFS(Q2656="始業～就業（8:30～17:15）",R2656*7.75,Q2656="日の入り～日の出",R2656*12,Q2656="その他",S2656)</f>
        <v>1860</v>
      </c>
      <c r="U2656" s="35" t="s">
        <v>51</v>
      </c>
    </row>
    <row r="2657" spans="1:21" s="7" customFormat="1" ht="15" customHeight="1">
      <c r="A2657" s="91">
        <v>35</v>
      </c>
      <c r="B2657" s="31" t="s">
        <v>5157</v>
      </c>
      <c r="C2657" s="31" t="s">
        <v>5158</v>
      </c>
      <c r="D2657" s="29" t="s">
        <v>1937</v>
      </c>
      <c r="E2657" s="91">
        <v>3</v>
      </c>
      <c r="F2657" s="31" t="s">
        <v>2950</v>
      </c>
      <c r="G2657" s="26" t="s">
        <v>2030</v>
      </c>
      <c r="H2657" s="26" t="s">
        <v>57</v>
      </c>
      <c r="I2657" s="26" t="s">
        <v>52</v>
      </c>
      <c r="J2657" s="91">
        <v>1</v>
      </c>
      <c r="K2657" s="91">
        <v>1</v>
      </c>
      <c r="L2657" s="91"/>
      <c r="M2657" s="53"/>
      <c r="N2657" s="91"/>
      <c r="O2657" s="91"/>
      <c r="P2657" s="36">
        <v>22</v>
      </c>
      <c r="Q2657" s="36" t="s">
        <v>5040</v>
      </c>
      <c r="R2657" s="44">
        <v>240</v>
      </c>
      <c r="S2657" s="126"/>
      <c r="T2657" s="126" cm="1">
        <f t="array" ref="T2657">_xlfn.IFS(Q2657="始業～就業（8:30～17:15）",R2657*7.75,Q2657="日の入り～日の出",R2657*12,Q2657="その他",S2657)</f>
        <v>1860</v>
      </c>
      <c r="U2657" s="35" t="s">
        <v>51</v>
      </c>
    </row>
    <row r="2658" spans="1:21" s="7" customFormat="1" ht="15" customHeight="1">
      <c r="A2658" s="91">
        <v>35</v>
      </c>
      <c r="B2658" s="31" t="s">
        <v>5157</v>
      </c>
      <c r="C2658" s="31" t="s">
        <v>5158</v>
      </c>
      <c r="D2658" s="29" t="s">
        <v>1937</v>
      </c>
      <c r="E2658" s="91">
        <v>3</v>
      </c>
      <c r="F2658" s="31" t="s">
        <v>2950</v>
      </c>
      <c r="G2658" s="26" t="s">
        <v>2030</v>
      </c>
      <c r="H2658" s="26" t="s">
        <v>57</v>
      </c>
      <c r="I2658" s="26" t="s">
        <v>16</v>
      </c>
      <c r="J2658" s="91">
        <v>4</v>
      </c>
      <c r="K2658" s="91">
        <v>4</v>
      </c>
      <c r="L2658" s="91"/>
      <c r="M2658" s="53"/>
      <c r="N2658" s="91"/>
      <c r="O2658" s="91"/>
      <c r="P2658" s="36">
        <v>35</v>
      </c>
      <c r="Q2658" s="36" t="s">
        <v>5040</v>
      </c>
      <c r="R2658" s="44">
        <v>240</v>
      </c>
      <c r="S2658" s="126"/>
      <c r="T2658" s="126" cm="1">
        <f t="array" ref="T2658">_xlfn.IFS(Q2658="始業～就業（8:30～17:15）",R2658*7.75,Q2658="日の入り～日の出",R2658*12,Q2658="その他",S2658)</f>
        <v>1860</v>
      </c>
      <c r="U2658" s="35" t="s">
        <v>4948</v>
      </c>
    </row>
    <row r="2659" spans="1:21" s="7" customFormat="1" ht="15" customHeight="1">
      <c r="A2659" s="91">
        <v>35</v>
      </c>
      <c r="B2659" s="31" t="s">
        <v>5157</v>
      </c>
      <c r="C2659" s="31" t="s">
        <v>5158</v>
      </c>
      <c r="D2659" s="29" t="s">
        <v>1937</v>
      </c>
      <c r="E2659" s="91">
        <v>3</v>
      </c>
      <c r="F2659" s="31" t="s">
        <v>2950</v>
      </c>
      <c r="G2659" s="26" t="s">
        <v>2031</v>
      </c>
      <c r="H2659" s="26" t="s">
        <v>93</v>
      </c>
      <c r="I2659" s="26" t="s">
        <v>45</v>
      </c>
      <c r="J2659" s="91">
        <v>1</v>
      </c>
      <c r="K2659" s="91">
        <v>1</v>
      </c>
      <c r="L2659" s="91"/>
      <c r="M2659" s="53"/>
      <c r="N2659" s="91"/>
      <c r="O2659" s="91"/>
      <c r="P2659" s="36">
        <v>46</v>
      </c>
      <c r="Q2659" s="36" t="s">
        <v>5040</v>
      </c>
      <c r="R2659" s="44">
        <v>240</v>
      </c>
      <c r="S2659" s="126"/>
      <c r="T2659" s="126" cm="1">
        <f t="array" ref="T2659">_xlfn.IFS(Q2659="始業～就業（8:30～17:15）",R2659*7.75,Q2659="日の入り～日の出",R2659*12,Q2659="その他",S2659)</f>
        <v>1860</v>
      </c>
      <c r="U2659" s="35" t="s">
        <v>46</v>
      </c>
    </row>
    <row r="2660" spans="1:21" s="7" customFormat="1" ht="15" customHeight="1">
      <c r="A2660" s="91">
        <v>35</v>
      </c>
      <c r="B2660" s="31" t="s">
        <v>5157</v>
      </c>
      <c r="C2660" s="31" t="s">
        <v>5158</v>
      </c>
      <c r="D2660" s="29" t="s">
        <v>1937</v>
      </c>
      <c r="E2660" s="91">
        <v>3</v>
      </c>
      <c r="F2660" s="31" t="s">
        <v>2950</v>
      </c>
      <c r="G2660" s="26" t="s">
        <v>2031</v>
      </c>
      <c r="H2660" s="26" t="s">
        <v>57</v>
      </c>
      <c r="I2660" s="26" t="s">
        <v>45</v>
      </c>
      <c r="J2660" s="91">
        <v>1</v>
      </c>
      <c r="K2660" s="91">
        <v>1</v>
      </c>
      <c r="L2660" s="91"/>
      <c r="M2660" s="53"/>
      <c r="N2660" s="91"/>
      <c r="O2660" s="91"/>
      <c r="P2660" s="36">
        <v>46</v>
      </c>
      <c r="Q2660" s="36" t="s">
        <v>5040</v>
      </c>
      <c r="R2660" s="44">
        <v>240</v>
      </c>
      <c r="S2660" s="126"/>
      <c r="T2660" s="126" cm="1">
        <f t="array" ref="T2660">_xlfn.IFS(Q2660="始業～就業（8:30～17:15）",R2660*7.75,Q2660="日の入り～日の出",R2660*12,Q2660="その他",S2660)</f>
        <v>1860</v>
      </c>
      <c r="U2660" s="35" t="s">
        <v>46</v>
      </c>
    </row>
    <row r="2661" spans="1:21" s="7" customFormat="1" ht="15" customHeight="1">
      <c r="A2661" s="91">
        <v>35</v>
      </c>
      <c r="B2661" s="31" t="s">
        <v>5157</v>
      </c>
      <c r="C2661" s="31" t="s">
        <v>5158</v>
      </c>
      <c r="D2661" s="29" t="s">
        <v>1937</v>
      </c>
      <c r="E2661" s="91">
        <v>3</v>
      </c>
      <c r="F2661" s="31" t="s">
        <v>2950</v>
      </c>
      <c r="G2661" s="26" t="s">
        <v>2032</v>
      </c>
      <c r="H2661" s="26" t="s">
        <v>1758</v>
      </c>
      <c r="I2661" s="26" t="s">
        <v>16</v>
      </c>
      <c r="J2661" s="91">
        <v>6</v>
      </c>
      <c r="K2661" s="91">
        <v>6</v>
      </c>
      <c r="L2661" s="91"/>
      <c r="M2661" s="53"/>
      <c r="N2661" s="91"/>
      <c r="O2661" s="91"/>
      <c r="P2661" s="36">
        <v>35</v>
      </c>
      <c r="Q2661" s="36" t="s">
        <v>5040</v>
      </c>
      <c r="R2661" s="44">
        <v>240</v>
      </c>
      <c r="S2661" s="126"/>
      <c r="T2661" s="126" cm="1">
        <f t="array" ref="T2661">_xlfn.IFS(Q2661="始業～就業（8:30～17:15）",R2661*7.75,Q2661="日の入り～日の出",R2661*12,Q2661="その他",S2661)</f>
        <v>1860</v>
      </c>
      <c r="U2661" s="35" t="s">
        <v>4948</v>
      </c>
    </row>
    <row r="2662" spans="1:21" s="7" customFormat="1" ht="15" customHeight="1">
      <c r="A2662" s="91">
        <v>35</v>
      </c>
      <c r="B2662" s="31" t="s">
        <v>5157</v>
      </c>
      <c r="C2662" s="31" t="s">
        <v>5158</v>
      </c>
      <c r="D2662" s="29" t="s">
        <v>1937</v>
      </c>
      <c r="E2662" s="91">
        <v>3</v>
      </c>
      <c r="F2662" s="31" t="s">
        <v>2950</v>
      </c>
      <c r="G2662" s="26" t="s">
        <v>2033</v>
      </c>
      <c r="H2662" s="26" t="s">
        <v>1802</v>
      </c>
      <c r="I2662" s="26" t="s">
        <v>16</v>
      </c>
      <c r="J2662" s="91">
        <v>15</v>
      </c>
      <c r="K2662" s="91">
        <v>30</v>
      </c>
      <c r="L2662" s="91"/>
      <c r="M2662" s="53"/>
      <c r="N2662" s="91"/>
      <c r="O2662" s="91"/>
      <c r="P2662" s="36">
        <v>35</v>
      </c>
      <c r="Q2662" s="36" t="s">
        <v>5040</v>
      </c>
      <c r="R2662" s="44">
        <v>240</v>
      </c>
      <c r="S2662" s="126"/>
      <c r="T2662" s="126" cm="1">
        <f t="array" ref="T2662">_xlfn.IFS(Q2662="始業～就業（8:30～17:15）",R2662*7.75,Q2662="日の入り～日の出",R2662*12,Q2662="その他",S2662)</f>
        <v>1860</v>
      </c>
      <c r="U2662" s="35" t="s">
        <v>4948</v>
      </c>
    </row>
    <row r="2663" spans="1:21" s="7" customFormat="1" ht="15" customHeight="1">
      <c r="A2663" s="91">
        <v>35</v>
      </c>
      <c r="B2663" s="31" t="s">
        <v>5157</v>
      </c>
      <c r="C2663" s="31" t="s">
        <v>5158</v>
      </c>
      <c r="D2663" s="29" t="s">
        <v>1937</v>
      </c>
      <c r="E2663" s="91">
        <v>3</v>
      </c>
      <c r="F2663" s="31" t="s">
        <v>2950</v>
      </c>
      <c r="G2663" s="26" t="s">
        <v>2033</v>
      </c>
      <c r="H2663" s="26" t="s">
        <v>1948</v>
      </c>
      <c r="I2663" s="26" t="s">
        <v>16</v>
      </c>
      <c r="J2663" s="91">
        <v>2</v>
      </c>
      <c r="K2663" s="91">
        <v>2</v>
      </c>
      <c r="L2663" s="91"/>
      <c r="M2663" s="53"/>
      <c r="N2663" s="91"/>
      <c r="O2663" s="91"/>
      <c r="P2663" s="36">
        <v>35</v>
      </c>
      <c r="Q2663" s="36" t="s">
        <v>5040</v>
      </c>
      <c r="R2663" s="44">
        <v>240</v>
      </c>
      <c r="S2663" s="126"/>
      <c r="T2663" s="126" cm="1">
        <f t="array" ref="T2663">_xlfn.IFS(Q2663="始業～就業（8:30～17:15）",R2663*7.75,Q2663="日の入り～日の出",R2663*12,Q2663="その他",S2663)</f>
        <v>1860</v>
      </c>
      <c r="U2663" s="35" t="s">
        <v>252</v>
      </c>
    </row>
    <row r="2664" spans="1:21" s="7" customFormat="1" ht="15" customHeight="1">
      <c r="A2664" s="91">
        <v>35</v>
      </c>
      <c r="B2664" s="31" t="s">
        <v>5157</v>
      </c>
      <c r="C2664" s="31" t="s">
        <v>5158</v>
      </c>
      <c r="D2664" s="29" t="s">
        <v>1937</v>
      </c>
      <c r="E2664" s="91">
        <v>3</v>
      </c>
      <c r="F2664" s="31" t="s">
        <v>2950</v>
      </c>
      <c r="G2664" s="26" t="s">
        <v>2034</v>
      </c>
      <c r="H2664" s="26" t="s">
        <v>1802</v>
      </c>
      <c r="I2664" s="26" t="s">
        <v>16</v>
      </c>
      <c r="J2664" s="91">
        <v>12</v>
      </c>
      <c r="K2664" s="91">
        <v>24</v>
      </c>
      <c r="L2664" s="91"/>
      <c r="M2664" s="53"/>
      <c r="N2664" s="91"/>
      <c r="O2664" s="91"/>
      <c r="P2664" s="36">
        <v>35</v>
      </c>
      <c r="Q2664" s="36" t="s">
        <v>5040</v>
      </c>
      <c r="R2664" s="44">
        <v>240</v>
      </c>
      <c r="S2664" s="126"/>
      <c r="T2664" s="126" cm="1">
        <f t="array" ref="T2664">_xlfn.IFS(Q2664="始業～就業（8:30～17:15）",R2664*7.75,Q2664="日の入り～日の出",R2664*12,Q2664="その他",S2664)</f>
        <v>1860</v>
      </c>
      <c r="U2664" s="35" t="s">
        <v>4948</v>
      </c>
    </row>
    <row r="2665" spans="1:21" s="7" customFormat="1" ht="15" customHeight="1">
      <c r="A2665" s="91">
        <v>35</v>
      </c>
      <c r="B2665" s="31" t="s">
        <v>5157</v>
      </c>
      <c r="C2665" s="31" t="s">
        <v>5158</v>
      </c>
      <c r="D2665" s="29" t="s">
        <v>1937</v>
      </c>
      <c r="E2665" s="91">
        <v>3</v>
      </c>
      <c r="F2665" s="31" t="s">
        <v>2950</v>
      </c>
      <c r="G2665" s="26" t="s">
        <v>2035</v>
      </c>
      <c r="H2665" s="26" t="s">
        <v>1802</v>
      </c>
      <c r="I2665" s="26" t="s">
        <v>16</v>
      </c>
      <c r="J2665" s="91">
        <v>6</v>
      </c>
      <c r="K2665" s="91">
        <v>12</v>
      </c>
      <c r="L2665" s="91"/>
      <c r="M2665" s="53"/>
      <c r="N2665" s="91"/>
      <c r="O2665" s="91"/>
      <c r="P2665" s="36">
        <v>35</v>
      </c>
      <c r="Q2665" s="36" t="s">
        <v>5040</v>
      </c>
      <c r="R2665" s="44">
        <v>240</v>
      </c>
      <c r="S2665" s="126"/>
      <c r="T2665" s="126" cm="1">
        <f t="array" ref="T2665">_xlfn.IFS(Q2665="始業～就業（8:30～17:15）",R2665*7.75,Q2665="日の入り～日の出",R2665*12,Q2665="その他",S2665)</f>
        <v>1860</v>
      </c>
      <c r="U2665" s="35" t="s">
        <v>4948</v>
      </c>
    </row>
    <row r="2666" spans="1:21" s="7" customFormat="1" ht="15" customHeight="1">
      <c r="A2666" s="91">
        <v>35</v>
      </c>
      <c r="B2666" s="31" t="s">
        <v>5157</v>
      </c>
      <c r="C2666" s="31" t="s">
        <v>5158</v>
      </c>
      <c r="D2666" s="29" t="s">
        <v>1937</v>
      </c>
      <c r="E2666" s="91">
        <v>3</v>
      </c>
      <c r="F2666" s="31" t="s">
        <v>2950</v>
      </c>
      <c r="G2666" s="26" t="s">
        <v>2036</v>
      </c>
      <c r="H2666" s="26" t="s">
        <v>1802</v>
      </c>
      <c r="I2666" s="26" t="s">
        <v>16</v>
      </c>
      <c r="J2666" s="91">
        <v>16</v>
      </c>
      <c r="K2666" s="91">
        <v>32</v>
      </c>
      <c r="L2666" s="91"/>
      <c r="M2666" s="53"/>
      <c r="N2666" s="91"/>
      <c r="O2666" s="91"/>
      <c r="P2666" s="36">
        <v>35</v>
      </c>
      <c r="Q2666" s="36" t="s">
        <v>5040</v>
      </c>
      <c r="R2666" s="44">
        <v>240</v>
      </c>
      <c r="S2666" s="126"/>
      <c r="T2666" s="126" cm="1">
        <f t="array" ref="T2666">_xlfn.IFS(Q2666="始業～就業（8:30～17:15）",R2666*7.75,Q2666="日の入り～日の出",R2666*12,Q2666="その他",S2666)</f>
        <v>1860</v>
      </c>
      <c r="U2666" s="35" t="s">
        <v>4948</v>
      </c>
    </row>
    <row r="2667" spans="1:21" s="7" customFormat="1" ht="15" customHeight="1">
      <c r="A2667" s="91">
        <v>35</v>
      </c>
      <c r="B2667" s="31" t="s">
        <v>5157</v>
      </c>
      <c r="C2667" s="31" t="s">
        <v>5158</v>
      </c>
      <c r="D2667" s="29" t="s">
        <v>1937</v>
      </c>
      <c r="E2667" s="91">
        <v>3</v>
      </c>
      <c r="F2667" s="31" t="s">
        <v>2950</v>
      </c>
      <c r="G2667" s="26" t="s">
        <v>2036</v>
      </c>
      <c r="H2667" s="26" t="s">
        <v>1948</v>
      </c>
      <c r="I2667" s="26" t="s">
        <v>16</v>
      </c>
      <c r="J2667" s="91">
        <v>2</v>
      </c>
      <c r="K2667" s="91">
        <v>2</v>
      </c>
      <c r="L2667" s="91"/>
      <c r="M2667" s="53"/>
      <c r="N2667" s="91"/>
      <c r="O2667" s="91"/>
      <c r="P2667" s="36">
        <v>35</v>
      </c>
      <c r="Q2667" s="36" t="s">
        <v>5040</v>
      </c>
      <c r="R2667" s="44">
        <v>240</v>
      </c>
      <c r="S2667" s="126"/>
      <c r="T2667" s="126" cm="1">
        <f t="array" ref="T2667">_xlfn.IFS(Q2667="始業～就業（8:30～17:15）",R2667*7.75,Q2667="日の入り～日の出",R2667*12,Q2667="その他",S2667)</f>
        <v>1860</v>
      </c>
      <c r="U2667" s="35" t="s">
        <v>252</v>
      </c>
    </row>
    <row r="2668" spans="1:21" s="7" customFormat="1" ht="15" customHeight="1">
      <c r="A2668" s="91">
        <v>35</v>
      </c>
      <c r="B2668" s="31" t="s">
        <v>5157</v>
      </c>
      <c r="C2668" s="31" t="s">
        <v>5158</v>
      </c>
      <c r="D2668" s="29" t="s">
        <v>1937</v>
      </c>
      <c r="E2668" s="91">
        <v>4</v>
      </c>
      <c r="F2668" s="31" t="s">
        <v>2950</v>
      </c>
      <c r="G2668" s="26" t="s">
        <v>1938</v>
      </c>
      <c r="H2668" s="26" t="s">
        <v>1939</v>
      </c>
      <c r="I2668" s="26" t="s">
        <v>16</v>
      </c>
      <c r="J2668" s="91">
        <v>18</v>
      </c>
      <c r="K2668" s="91">
        <v>36</v>
      </c>
      <c r="L2668" s="91"/>
      <c r="M2668" s="53"/>
      <c r="N2668" s="91"/>
      <c r="O2668" s="91"/>
      <c r="P2668" s="36">
        <v>35</v>
      </c>
      <c r="Q2668" s="36" t="s">
        <v>5040</v>
      </c>
      <c r="R2668" s="44">
        <v>240</v>
      </c>
      <c r="S2668" s="126"/>
      <c r="T2668" s="126" cm="1">
        <f t="array" ref="T2668">_xlfn.IFS(Q2668="始業～就業（8:30～17:15）",R2668*7.75,Q2668="日の入り～日の出",R2668*12,Q2668="その他",S2668)</f>
        <v>1860</v>
      </c>
      <c r="U2668" s="35" t="s">
        <v>4948</v>
      </c>
    </row>
    <row r="2669" spans="1:21" s="7" customFormat="1" ht="15" customHeight="1">
      <c r="A2669" s="91">
        <v>35</v>
      </c>
      <c r="B2669" s="31" t="s">
        <v>5157</v>
      </c>
      <c r="C2669" s="31" t="s">
        <v>5158</v>
      </c>
      <c r="D2669" s="29" t="s">
        <v>1937</v>
      </c>
      <c r="E2669" s="91">
        <v>4</v>
      </c>
      <c r="F2669" s="31" t="s">
        <v>2950</v>
      </c>
      <c r="G2669" s="26" t="s">
        <v>1938</v>
      </c>
      <c r="H2669" s="26" t="s">
        <v>1717</v>
      </c>
      <c r="I2669" s="26" t="s">
        <v>16</v>
      </c>
      <c r="J2669" s="91">
        <v>2</v>
      </c>
      <c r="K2669" s="91">
        <v>2</v>
      </c>
      <c r="L2669" s="91"/>
      <c r="M2669" s="53"/>
      <c r="N2669" s="91"/>
      <c r="O2669" s="91"/>
      <c r="P2669" s="36">
        <v>35</v>
      </c>
      <c r="Q2669" s="36" t="s">
        <v>5040</v>
      </c>
      <c r="R2669" s="44">
        <v>240</v>
      </c>
      <c r="S2669" s="126"/>
      <c r="T2669" s="126" cm="1">
        <f t="array" ref="T2669">_xlfn.IFS(Q2669="始業～就業（8:30～17:15）",R2669*7.75,Q2669="日の入り～日の出",R2669*12,Q2669="その他",S2669)</f>
        <v>1860</v>
      </c>
      <c r="U2669" s="35" t="s">
        <v>252</v>
      </c>
    </row>
    <row r="2670" spans="1:21" s="7" customFormat="1" ht="15" customHeight="1">
      <c r="A2670" s="91">
        <v>35</v>
      </c>
      <c r="B2670" s="31" t="s">
        <v>5157</v>
      </c>
      <c r="C2670" s="31" t="s">
        <v>5158</v>
      </c>
      <c r="D2670" s="29" t="s">
        <v>1937</v>
      </c>
      <c r="E2670" s="91">
        <v>4</v>
      </c>
      <c r="F2670" s="31" t="s">
        <v>2950</v>
      </c>
      <c r="G2670" s="26" t="s">
        <v>1940</v>
      </c>
      <c r="H2670" s="26" t="s">
        <v>1939</v>
      </c>
      <c r="I2670" s="26" t="s">
        <v>16</v>
      </c>
      <c r="J2670" s="91">
        <v>9</v>
      </c>
      <c r="K2670" s="91">
        <v>18</v>
      </c>
      <c r="L2670" s="91"/>
      <c r="M2670" s="53"/>
      <c r="N2670" s="91"/>
      <c r="O2670" s="91"/>
      <c r="P2670" s="36">
        <v>35</v>
      </c>
      <c r="Q2670" s="36" t="s">
        <v>5040</v>
      </c>
      <c r="R2670" s="44">
        <v>240</v>
      </c>
      <c r="S2670" s="126"/>
      <c r="T2670" s="126" cm="1">
        <f t="array" ref="T2670">_xlfn.IFS(Q2670="始業～就業（8:30～17:15）",R2670*7.75,Q2670="日の入り～日の出",R2670*12,Q2670="その他",S2670)</f>
        <v>1860</v>
      </c>
      <c r="U2670" s="35" t="s">
        <v>4948</v>
      </c>
    </row>
    <row r="2671" spans="1:21" s="7" customFormat="1" ht="15" customHeight="1">
      <c r="A2671" s="91">
        <v>35</v>
      </c>
      <c r="B2671" s="31" t="s">
        <v>5157</v>
      </c>
      <c r="C2671" s="31" t="s">
        <v>5158</v>
      </c>
      <c r="D2671" s="29" t="s">
        <v>1937</v>
      </c>
      <c r="E2671" s="91">
        <v>4</v>
      </c>
      <c r="F2671" s="31" t="s">
        <v>2950</v>
      </c>
      <c r="G2671" s="26" t="s">
        <v>1941</v>
      </c>
      <c r="H2671" s="26" t="s">
        <v>1939</v>
      </c>
      <c r="I2671" s="26" t="s">
        <v>16</v>
      </c>
      <c r="J2671" s="91">
        <v>18</v>
      </c>
      <c r="K2671" s="91">
        <v>36</v>
      </c>
      <c r="L2671" s="91"/>
      <c r="M2671" s="53"/>
      <c r="N2671" s="91"/>
      <c r="O2671" s="91"/>
      <c r="P2671" s="36">
        <v>35</v>
      </c>
      <c r="Q2671" s="36" t="s">
        <v>5040</v>
      </c>
      <c r="R2671" s="44">
        <v>240</v>
      </c>
      <c r="S2671" s="126"/>
      <c r="T2671" s="126" cm="1">
        <f t="array" ref="T2671">_xlfn.IFS(Q2671="始業～就業（8:30～17:15）",R2671*7.75,Q2671="日の入り～日の出",R2671*12,Q2671="その他",S2671)</f>
        <v>1860</v>
      </c>
      <c r="U2671" s="35" t="s">
        <v>4948</v>
      </c>
    </row>
    <row r="2672" spans="1:21" s="7" customFormat="1" ht="15" customHeight="1">
      <c r="A2672" s="91">
        <v>35</v>
      </c>
      <c r="B2672" s="31" t="s">
        <v>5157</v>
      </c>
      <c r="C2672" s="31" t="s">
        <v>5158</v>
      </c>
      <c r="D2672" s="29" t="s">
        <v>1937</v>
      </c>
      <c r="E2672" s="91">
        <v>4</v>
      </c>
      <c r="F2672" s="31" t="s">
        <v>2950</v>
      </c>
      <c r="G2672" s="26" t="s">
        <v>1941</v>
      </c>
      <c r="H2672" s="26" t="s">
        <v>1717</v>
      </c>
      <c r="I2672" s="26" t="s">
        <v>16</v>
      </c>
      <c r="J2672" s="91">
        <v>2</v>
      </c>
      <c r="K2672" s="91">
        <v>2</v>
      </c>
      <c r="L2672" s="91"/>
      <c r="M2672" s="53"/>
      <c r="N2672" s="91"/>
      <c r="O2672" s="91"/>
      <c r="P2672" s="36">
        <v>35</v>
      </c>
      <c r="Q2672" s="36" t="s">
        <v>5040</v>
      </c>
      <c r="R2672" s="44">
        <v>240</v>
      </c>
      <c r="S2672" s="126"/>
      <c r="T2672" s="126" cm="1">
        <f t="array" ref="T2672">_xlfn.IFS(Q2672="始業～就業（8:30～17:15）",R2672*7.75,Q2672="日の入り～日の出",R2672*12,Q2672="その他",S2672)</f>
        <v>1860</v>
      </c>
      <c r="U2672" s="35" t="s">
        <v>252</v>
      </c>
    </row>
    <row r="2673" spans="1:21" s="7" customFormat="1" ht="15" customHeight="1">
      <c r="A2673" s="91">
        <v>35</v>
      </c>
      <c r="B2673" s="31" t="s">
        <v>5157</v>
      </c>
      <c r="C2673" s="31" t="s">
        <v>5158</v>
      </c>
      <c r="D2673" s="29" t="s">
        <v>1937</v>
      </c>
      <c r="E2673" s="91">
        <v>4</v>
      </c>
      <c r="F2673" s="31" t="s">
        <v>2950</v>
      </c>
      <c r="G2673" s="26" t="s">
        <v>1942</v>
      </c>
      <c r="H2673" s="26" t="s">
        <v>1939</v>
      </c>
      <c r="I2673" s="26" t="s">
        <v>16</v>
      </c>
      <c r="J2673" s="91">
        <v>6</v>
      </c>
      <c r="K2673" s="91">
        <v>12</v>
      </c>
      <c r="L2673" s="91"/>
      <c r="M2673" s="53"/>
      <c r="N2673" s="91"/>
      <c r="O2673" s="91"/>
      <c r="P2673" s="36">
        <v>35</v>
      </c>
      <c r="Q2673" s="36" t="s">
        <v>5040</v>
      </c>
      <c r="R2673" s="44">
        <v>240</v>
      </c>
      <c r="S2673" s="126"/>
      <c r="T2673" s="126" cm="1">
        <f t="array" ref="T2673">_xlfn.IFS(Q2673="始業～就業（8:30～17:15）",R2673*7.75,Q2673="日の入り～日の出",R2673*12,Q2673="その他",S2673)</f>
        <v>1860</v>
      </c>
      <c r="U2673" s="35" t="s">
        <v>4948</v>
      </c>
    </row>
    <row r="2674" spans="1:21" s="7" customFormat="1" ht="15" customHeight="1">
      <c r="A2674" s="91">
        <v>35</v>
      </c>
      <c r="B2674" s="31" t="s">
        <v>5157</v>
      </c>
      <c r="C2674" s="31" t="s">
        <v>5158</v>
      </c>
      <c r="D2674" s="29" t="s">
        <v>1937</v>
      </c>
      <c r="E2674" s="91">
        <v>4</v>
      </c>
      <c r="F2674" s="31" t="s">
        <v>2950</v>
      </c>
      <c r="G2674" s="26" t="s">
        <v>1943</v>
      </c>
      <c r="H2674" s="26" t="s">
        <v>1939</v>
      </c>
      <c r="I2674" s="26" t="s">
        <v>16</v>
      </c>
      <c r="J2674" s="91">
        <v>11</v>
      </c>
      <c r="K2674" s="91">
        <v>22</v>
      </c>
      <c r="L2674" s="91"/>
      <c r="M2674" s="53"/>
      <c r="N2674" s="91"/>
      <c r="O2674" s="91"/>
      <c r="P2674" s="36">
        <v>35</v>
      </c>
      <c r="Q2674" s="36" t="s">
        <v>5040</v>
      </c>
      <c r="R2674" s="44">
        <v>240</v>
      </c>
      <c r="S2674" s="126"/>
      <c r="T2674" s="126" cm="1">
        <f t="array" ref="T2674">_xlfn.IFS(Q2674="始業～就業（8:30～17:15）",R2674*7.75,Q2674="日の入り～日の出",R2674*12,Q2674="その他",S2674)</f>
        <v>1860</v>
      </c>
      <c r="U2674" s="35" t="s">
        <v>4948</v>
      </c>
    </row>
    <row r="2675" spans="1:21" s="7" customFormat="1" ht="15" customHeight="1">
      <c r="A2675" s="91">
        <v>35</v>
      </c>
      <c r="B2675" s="31" t="s">
        <v>5157</v>
      </c>
      <c r="C2675" s="31" t="s">
        <v>5158</v>
      </c>
      <c r="D2675" s="29" t="s">
        <v>1937</v>
      </c>
      <c r="E2675" s="91">
        <v>4</v>
      </c>
      <c r="F2675" s="31" t="s">
        <v>2950</v>
      </c>
      <c r="G2675" s="26" t="s">
        <v>1944</v>
      </c>
      <c r="H2675" s="26" t="s">
        <v>1831</v>
      </c>
      <c r="I2675" s="26" t="s">
        <v>16</v>
      </c>
      <c r="J2675" s="91">
        <v>6</v>
      </c>
      <c r="K2675" s="91">
        <v>6</v>
      </c>
      <c r="L2675" s="91"/>
      <c r="M2675" s="53"/>
      <c r="N2675" s="91"/>
      <c r="O2675" s="91"/>
      <c r="P2675" s="36">
        <v>35</v>
      </c>
      <c r="Q2675" s="36" t="s">
        <v>5040</v>
      </c>
      <c r="R2675" s="44">
        <v>240</v>
      </c>
      <c r="S2675" s="126"/>
      <c r="T2675" s="126" cm="1">
        <f t="array" ref="T2675">_xlfn.IFS(Q2675="始業～就業（8:30～17:15）",R2675*7.75,Q2675="日の入り～日の出",R2675*12,Q2675="その他",S2675)</f>
        <v>1860</v>
      </c>
      <c r="U2675" s="35" t="s">
        <v>4948</v>
      </c>
    </row>
    <row r="2676" spans="1:21" s="7" customFormat="1" ht="15" customHeight="1">
      <c r="A2676" s="91">
        <v>35</v>
      </c>
      <c r="B2676" s="31" t="s">
        <v>5157</v>
      </c>
      <c r="C2676" s="31" t="s">
        <v>5158</v>
      </c>
      <c r="D2676" s="29" t="s">
        <v>1937</v>
      </c>
      <c r="E2676" s="91">
        <v>4</v>
      </c>
      <c r="F2676" s="31" t="s">
        <v>2950</v>
      </c>
      <c r="G2676" s="26" t="s">
        <v>1944</v>
      </c>
      <c r="H2676" s="26" t="s">
        <v>10</v>
      </c>
      <c r="I2676" s="26" t="s">
        <v>45</v>
      </c>
      <c r="J2676" s="91">
        <v>2</v>
      </c>
      <c r="K2676" s="91">
        <v>2</v>
      </c>
      <c r="L2676" s="91"/>
      <c r="M2676" s="53"/>
      <c r="N2676" s="91"/>
      <c r="O2676" s="91"/>
      <c r="P2676" s="36">
        <v>46</v>
      </c>
      <c r="Q2676" s="36" t="s">
        <v>5040</v>
      </c>
      <c r="R2676" s="44">
        <v>240</v>
      </c>
      <c r="S2676" s="126"/>
      <c r="T2676" s="126" cm="1">
        <f t="array" ref="T2676">_xlfn.IFS(Q2676="始業～就業（8:30～17:15）",R2676*7.75,Q2676="日の入り～日の出",R2676*12,Q2676="その他",S2676)</f>
        <v>1860</v>
      </c>
      <c r="U2676" s="35" t="s">
        <v>4953</v>
      </c>
    </row>
    <row r="2677" spans="1:21" s="7" customFormat="1" ht="15" customHeight="1">
      <c r="A2677" s="91">
        <v>35</v>
      </c>
      <c r="B2677" s="31" t="s">
        <v>5157</v>
      </c>
      <c r="C2677" s="31" t="s">
        <v>5158</v>
      </c>
      <c r="D2677" s="29" t="s">
        <v>1937</v>
      </c>
      <c r="E2677" s="91">
        <v>4</v>
      </c>
      <c r="F2677" s="31" t="s">
        <v>2950</v>
      </c>
      <c r="G2677" s="26" t="s">
        <v>1945</v>
      </c>
      <c r="H2677" s="26" t="s">
        <v>1939</v>
      </c>
      <c r="I2677" s="26" t="s">
        <v>16</v>
      </c>
      <c r="J2677" s="91">
        <v>5</v>
      </c>
      <c r="K2677" s="91">
        <v>10</v>
      </c>
      <c r="L2677" s="91"/>
      <c r="M2677" s="53"/>
      <c r="N2677" s="91"/>
      <c r="O2677" s="91"/>
      <c r="P2677" s="36">
        <v>35</v>
      </c>
      <c r="Q2677" s="36" t="s">
        <v>5040</v>
      </c>
      <c r="R2677" s="44">
        <v>240</v>
      </c>
      <c r="S2677" s="126"/>
      <c r="T2677" s="126" cm="1">
        <f t="array" ref="T2677">_xlfn.IFS(Q2677="始業～就業（8:30～17:15）",R2677*7.75,Q2677="日の入り～日の出",R2677*12,Q2677="その他",S2677)</f>
        <v>1860</v>
      </c>
      <c r="U2677" s="35" t="s">
        <v>4948</v>
      </c>
    </row>
    <row r="2678" spans="1:21" s="7" customFormat="1" ht="15" customHeight="1">
      <c r="A2678" s="91">
        <v>35</v>
      </c>
      <c r="B2678" s="31" t="s">
        <v>5157</v>
      </c>
      <c r="C2678" s="31" t="s">
        <v>5158</v>
      </c>
      <c r="D2678" s="29" t="s">
        <v>1937</v>
      </c>
      <c r="E2678" s="91">
        <v>4</v>
      </c>
      <c r="F2678" s="31" t="s">
        <v>2950</v>
      </c>
      <c r="G2678" s="26" t="s">
        <v>1945</v>
      </c>
      <c r="H2678" s="26" t="s">
        <v>1717</v>
      </c>
      <c r="I2678" s="26" t="s">
        <v>16</v>
      </c>
      <c r="J2678" s="91">
        <v>2</v>
      </c>
      <c r="K2678" s="91">
        <v>2</v>
      </c>
      <c r="L2678" s="91"/>
      <c r="M2678" s="53"/>
      <c r="N2678" s="91"/>
      <c r="O2678" s="91"/>
      <c r="P2678" s="36">
        <v>35</v>
      </c>
      <c r="Q2678" s="36" t="s">
        <v>5040</v>
      </c>
      <c r="R2678" s="44">
        <v>240</v>
      </c>
      <c r="S2678" s="126"/>
      <c r="T2678" s="126" cm="1">
        <f t="array" ref="T2678">_xlfn.IFS(Q2678="始業～就業（8:30～17:15）",R2678*7.75,Q2678="日の入り～日の出",R2678*12,Q2678="その他",S2678)</f>
        <v>1860</v>
      </c>
      <c r="U2678" s="35" t="s">
        <v>252</v>
      </c>
    </row>
    <row r="2679" spans="1:21" s="7" customFormat="1" ht="15" customHeight="1">
      <c r="A2679" s="91">
        <v>35</v>
      </c>
      <c r="B2679" s="31" t="s">
        <v>5157</v>
      </c>
      <c r="C2679" s="31" t="s">
        <v>5158</v>
      </c>
      <c r="D2679" s="29" t="s">
        <v>1937</v>
      </c>
      <c r="E2679" s="91">
        <v>4</v>
      </c>
      <c r="F2679" s="31" t="s">
        <v>2950</v>
      </c>
      <c r="G2679" s="26" t="s">
        <v>1946</v>
      </c>
      <c r="H2679" s="26" t="s">
        <v>1939</v>
      </c>
      <c r="I2679" s="26" t="s">
        <v>16</v>
      </c>
      <c r="J2679" s="91">
        <v>6</v>
      </c>
      <c r="K2679" s="91">
        <v>12</v>
      </c>
      <c r="L2679" s="91"/>
      <c r="M2679" s="53"/>
      <c r="N2679" s="91"/>
      <c r="O2679" s="91"/>
      <c r="P2679" s="36">
        <v>35</v>
      </c>
      <c r="Q2679" s="36" t="s">
        <v>5040</v>
      </c>
      <c r="R2679" s="44">
        <v>240</v>
      </c>
      <c r="S2679" s="126"/>
      <c r="T2679" s="126" cm="1">
        <f t="array" ref="T2679">_xlfn.IFS(Q2679="始業～就業（8:30～17:15）",R2679*7.75,Q2679="日の入り～日の出",R2679*12,Q2679="その他",S2679)</f>
        <v>1860</v>
      </c>
      <c r="U2679" s="35" t="s">
        <v>4948</v>
      </c>
    </row>
    <row r="2680" spans="1:21" s="7" customFormat="1" ht="15" customHeight="1">
      <c r="A2680" s="91">
        <v>35</v>
      </c>
      <c r="B2680" s="31" t="s">
        <v>5157</v>
      </c>
      <c r="C2680" s="31" t="s">
        <v>5158</v>
      </c>
      <c r="D2680" s="29" t="s">
        <v>1937</v>
      </c>
      <c r="E2680" s="91">
        <v>4</v>
      </c>
      <c r="F2680" s="31" t="s">
        <v>2950</v>
      </c>
      <c r="G2680" s="26" t="s">
        <v>1947</v>
      </c>
      <c r="H2680" s="26" t="s">
        <v>1802</v>
      </c>
      <c r="I2680" s="26" t="s">
        <v>16</v>
      </c>
      <c r="J2680" s="91">
        <v>18</v>
      </c>
      <c r="K2680" s="91">
        <v>36</v>
      </c>
      <c r="L2680" s="91"/>
      <c r="M2680" s="53"/>
      <c r="N2680" s="91"/>
      <c r="O2680" s="91"/>
      <c r="P2680" s="36">
        <v>35</v>
      </c>
      <c r="Q2680" s="36" t="s">
        <v>5040</v>
      </c>
      <c r="R2680" s="44">
        <v>240</v>
      </c>
      <c r="S2680" s="126"/>
      <c r="T2680" s="126" cm="1">
        <f t="array" ref="T2680">_xlfn.IFS(Q2680="始業～就業（8:30～17:15）",R2680*7.75,Q2680="日の入り～日の出",R2680*12,Q2680="その他",S2680)</f>
        <v>1860</v>
      </c>
      <c r="U2680" s="35" t="s">
        <v>4948</v>
      </c>
    </row>
    <row r="2681" spans="1:21" s="7" customFormat="1" ht="15" customHeight="1">
      <c r="A2681" s="91">
        <v>35</v>
      </c>
      <c r="B2681" s="31" t="s">
        <v>5157</v>
      </c>
      <c r="C2681" s="31" t="s">
        <v>5158</v>
      </c>
      <c r="D2681" s="29" t="s">
        <v>1937</v>
      </c>
      <c r="E2681" s="91">
        <v>4</v>
      </c>
      <c r="F2681" s="31" t="s">
        <v>2950</v>
      </c>
      <c r="G2681" s="26" t="s">
        <v>1947</v>
      </c>
      <c r="H2681" s="26" t="s">
        <v>1758</v>
      </c>
      <c r="I2681" s="26" t="s">
        <v>16</v>
      </c>
      <c r="J2681" s="91">
        <v>1</v>
      </c>
      <c r="K2681" s="91">
        <v>1</v>
      </c>
      <c r="L2681" s="91"/>
      <c r="M2681" s="53"/>
      <c r="N2681" s="91"/>
      <c r="O2681" s="91"/>
      <c r="P2681" s="36">
        <v>35</v>
      </c>
      <c r="Q2681" s="36" t="s">
        <v>5040</v>
      </c>
      <c r="R2681" s="44">
        <v>240</v>
      </c>
      <c r="S2681" s="126"/>
      <c r="T2681" s="126" cm="1">
        <f t="array" ref="T2681">_xlfn.IFS(Q2681="始業～就業（8:30～17:15）",R2681*7.75,Q2681="日の入り～日の出",R2681*12,Q2681="その他",S2681)</f>
        <v>1860</v>
      </c>
      <c r="U2681" s="35" t="s">
        <v>4948</v>
      </c>
    </row>
    <row r="2682" spans="1:21" s="7" customFormat="1" ht="15" customHeight="1">
      <c r="A2682" s="91">
        <v>35</v>
      </c>
      <c r="B2682" s="31" t="s">
        <v>5157</v>
      </c>
      <c r="C2682" s="31" t="s">
        <v>5158</v>
      </c>
      <c r="D2682" s="29" t="s">
        <v>1937</v>
      </c>
      <c r="E2682" s="91">
        <v>4</v>
      </c>
      <c r="F2682" s="31" t="s">
        <v>2950</v>
      </c>
      <c r="G2682" s="26" t="s">
        <v>1947</v>
      </c>
      <c r="H2682" s="26" t="s">
        <v>1948</v>
      </c>
      <c r="I2682" s="26" t="s">
        <v>16</v>
      </c>
      <c r="J2682" s="91">
        <v>2</v>
      </c>
      <c r="K2682" s="91">
        <v>2</v>
      </c>
      <c r="L2682" s="91"/>
      <c r="M2682" s="53"/>
      <c r="N2682" s="91"/>
      <c r="O2682" s="91"/>
      <c r="P2682" s="36">
        <v>35</v>
      </c>
      <c r="Q2682" s="36" t="s">
        <v>5040</v>
      </c>
      <c r="R2682" s="44">
        <v>240</v>
      </c>
      <c r="S2682" s="126"/>
      <c r="T2682" s="126" cm="1">
        <f t="array" ref="T2682">_xlfn.IFS(Q2682="始業～就業（8:30～17:15）",R2682*7.75,Q2682="日の入り～日の出",R2682*12,Q2682="その他",S2682)</f>
        <v>1860</v>
      </c>
      <c r="U2682" s="35" t="s">
        <v>252</v>
      </c>
    </row>
    <row r="2683" spans="1:21" s="7" customFormat="1" ht="15" customHeight="1">
      <c r="A2683" s="91">
        <v>35</v>
      </c>
      <c r="B2683" s="31" t="s">
        <v>5157</v>
      </c>
      <c r="C2683" s="31" t="s">
        <v>5158</v>
      </c>
      <c r="D2683" s="29" t="s">
        <v>1937</v>
      </c>
      <c r="E2683" s="91">
        <v>4</v>
      </c>
      <c r="F2683" s="31" t="s">
        <v>2950</v>
      </c>
      <c r="G2683" s="26" t="s">
        <v>342</v>
      </c>
      <c r="H2683" s="26" t="s">
        <v>1758</v>
      </c>
      <c r="I2683" s="26" t="s">
        <v>16</v>
      </c>
      <c r="J2683" s="91">
        <v>9</v>
      </c>
      <c r="K2683" s="91">
        <v>9</v>
      </c>
      <c r="L2683" s="91"/>
      <c r="M2683" s="53"/>
      <c r="N2683" s="91"/>
      <c r="O2683" s="91"/>
      <c r="P2683" s="36">
        <v>35</v>
      </c>
      <c r="Q2683" s="36" t="s">
        <v>5040</v>
      </c>
      <c r="R2683" s="44">
        <v>240</v>
      </c>
      <c r="S2683" s="126"/>
      <c r="T2683" s="126" cm="1">
        <f t="array" ref="T2683">_xlfn.IFS(Q2683="始業～就業（8:30～17:15）",R2683*7.75,Q2683="日の入り～日の出",R2683*12,Q2683="その他",S2683)</f>
        <v>1860</v>
      </c>
      <c r="U2683" s="35" t="s">
        <v>4948</v>
      </c>
    </row>
    <row r="2684" spans="1:21" s="7" customFormat="1" ht="15" customHeight="1">
      <c r="A2684" s="91">
        <v>35</v>
      </c>
      <c r="B2684" s="31" t="s">
        <v>5157</v>
      </c>
      <c r="C2684" s="31" t="s">
        <v>5158</v>
      </c>
      <c r="D2684" s="29" t="s">
        <v>1937</v>
      </c>
      <c r="E2684" s="91">
        <v>4</v>
      </c>
      <c r="F2684" s="31" t="s">
        <v>2950</v>
      </c>
      <c r="G2684" s="26" t="s">
        <v>2037</v>
      </c>
      <c r="H2684" s="26" t="s">
        <v>2038</v>
      </c>
      <c r="I2684" s="26" t="s">
        <v>16</v>
      </c>
      <c r="J2684" s="91">
        <v>17</v>
      </c>
      <c r="K2684" s="91">
        <v>34</v>
      </c>
      <c r="L2684" s="91"/>
      <c r="M2684" s="53"/>
      <c r="N2684" s="91"/>
      <c r="O2684" s="91"/>
      <c r="P2684" s="36">
        <v>35</v>
      </c>
      <c r="Q2684" s="36" t="s">
        <v>5040</v>
      </c>
      <c r="R2684" s="44">
        <v>240</v>
      </c>
      <c r="S2684" s="126"/>
      <c r="T2684" s="126" cm="1">
        <f t="array" ref="T2684">_xlfn.IFS(Q2684="始業～就業（8:30～17:15）",R2684*7.75,Q2684="日の入り～日の出",R2684*12,Q2684="その他",S2684)</f>
        <v>1860</v>
      </c>
      <c r="U2684" s="35" t="s">
        <v>4948</v>
      </c>
    </row>
    <row r="2685" spans="1:21" s="7" customFormat="1" ht="15" customHeight="1">
      <c r="A2685" s="91">
        <v>35</v>
      </c>
      <c r="B2685" s="31" t="s">
        <v>5157</v>
      </c>
      <c r="C2685" s="31" t="s">
        <v>5158</v>
      </c>
      <c r="D2685" s="29" t="s">
        <v>1937</v>
      </c>
      <c r="E2685" s="91">
        <v>4</v>
      </c>
      <c r="F2685" s="31" t="s">
        <v>2950</v>
      </c>
      <c r="G2685" s="26" t="s">
        <v>2037</v>
      </c>
      <c r="H2685" s="26" t="s">
        <v>1948</v>
      </c>
      <c r="I2685" s="26" t="s">
        <v>16</v>
      </c>
      <c r="J2685" s="91">
        <v>2</v>
      </c>
      <c r="K2685" s="91">
        <v>2</v>
      </c>
      <c r="L2685" s="91"/>
      <c r="M2685" s="53"/>
      <c r="N2685" s="91"/>
      <c r="O2685" s="91"/>
      <c r="P2685" s="36">
        <v>35</v>
      </c>
      <c r="Q2685" s="36" t="s">
        <v>5040</v>
      </c>
      <c r="R2685" s="44">
        <v>240</v>
      </c>
      <c r="S2685" s="126"/>
      <c r="T2685" s="126" cm="1">
        <f t="array" ref="T2685">_xlfn.IFS(Q2685="始業～就業（8:30～17:15）",R2685*7.75,Q2685="日の入り～日の出",R2685*12,Q2685="その他",S2685)</f>
        <v>1860</v>
      </c>
      <c r="U2685" s="35" t="s">
        <v>252</v>
      </c>
    </row>
    <row r="2686" spans="1:21" s="7" customFormat="1" ht="15" customHeight="1">
      <c r="A2686" s="91">
        <v>35</v>
      </c>
      <c r="B2686" s="31" t="s">
        <v>5157</v>
      </c>
      <c r="C2686" s="31" t="s">
        <v>5158</v>
      </c>
      <c r="D2686" s="29" t="s">
        <v>1937</v>
      </c>
      <c r="E2686" s="91">
        <v>4</v>
      </c>
      <c r="F2686" s="31" t="s">
        <v>2950</v>
      </c>
      <c r="G2686" s="26" t="s">
        <v>2039</v>
      </c>
      <c r="H2686" s="26" t="s">
        <v>1758</v>
      </c>
      <c r="I2686" s="26" t="s">
        <v>16</v>
      </c>
      <c r="J2686" s="91">
        <v>4</v>
      </c>
      <c r="K2686" s="91">
        <v>4</v>
      </c>
      <c r="L2686" s="91"/>
      <c r="M2686" s="53"/>
      <c r="N2686" s="91"/>
      <c r="O2686" s="91"/>
      <c r="P2686" s="36">
        <v>35</v>
      </c>
      <c r="Q2686" s="36" t="s">
        <v>5040</v>
      </c>
      <c r="R2686" s="44">
        <v>240</v>
      </c>
      <c r="S2686" s="126"/>
      <c r="T2686" s="126" cm="1">
        <f t="array" ref="T2686">_xlfn.IFS(Q2686="始業～就業（8:30～17:15）",R2686*7.75,Q2686="日の入り～日の出",R2686*12,Q2686="その他",S2686)</f>
        <v>1860</v>
      </c>
      <c r="U2686" s="35" t="s">
        <v>4948</v>
      </c>
    </row>
    <row r="2687" spans="1:21" s="7" customFormat="1" ht="15" customHeight="1">
      <c r="A2687" s="91">
        <v>35</v>
      </c>
      <c r="B2687" s="31" t="s">
        <v>5157</v>
      </c>
      <c r="C2687" s="31" t="s">
        <v>5158</v>
      </c>
      <c r="D2687" s="29" t="s">
        <v>1937</v>
      </c>
      <c r="E2687" s="91">
        <v>1</v>
      </c>
      <c r="F2687" s="31" t="s">
        <v>2950</v>
      </c>
      <c r="G2687" s="26" t="s">
        <v>5236</v>
      </c>
      <c r="H2687" s="26" t="s">
        <v>57</v>
      </c>
      <c r="I2687" s="26" t="s">
        <v>16</v>
      </c>
      <c r="J2687" s="91">
        <v>5</v>
      </c>
      <c r="K2687" s="91">
        <v>5</v>
      </c>
      <c r="L2687" s="91"/>
      <c r="M2687" s="53"/>
      <c r="N2687" s="91"/>
      <c r="O2687" s="91"/>
      <c r="P2687" s="36">
        <v>35</v>
      </c>
      <c r="Q2687" s="36" t="s">
        <v>5040</v>
      </c>
      <c r="R2687" s="44">
        <v>240</v>
      </c>
      <c r="S2687" s="126"/>
      <c r="T2687" s="126" cm="1">
        <f t="array" ref="T2687">_xlfn.IFS(Q2687="始業～就業（8:30～17:15）",R2687*7.75,Q2687="日の入り～日の出",R2687*12,Q2687="その他",S2687)</f>
        <v>1860</v>
      </c>
      <c r="U2687" s="35" t="s">
        <v>4948</v>
      </c>
    </row>
    <row r="2688" spans="1:21" s="7" customFormat="1" ht="15" customHeight="1">
      <c r="A2688" s="91">
        <v>36</v>
      </c>
      <c r="B2688" s="31" t="s">
        <v>5157</v>
      </c>
      <c r="C2688" s="31" t="s">
        <v>5158</v>
      </c>
      <c r="D2688" s="29" t="s">
        <v>2123</v>
      </c>
      <c r="E2688" s="91">
        <v>1</v>
      </c>
      <c r="F2688" s="31" t="s">
        <v>5265</v>
      </c>
      <c r="G2688" s="26" t="s">
        <v>2193</v>
      </c>
      <c r="H2688" s="26" t="s">
        <v>2150</v>
      </c>
      <c r="I2688" s="26" t="s">
        <v>45</v>
      </c>
      <c r="J2688" s="91">
        <v>8</v>
      </c>
      <c r="K2688" s="91">
        <v>16</v>
      </c>
      <c r="L2688" s="91" t="s">
        <v>5020</v>
      </c>
      <c r="M2688" s="53">
        <v>3.5</v>
      </c>
      <c r="N2688" s="91"/>
      <c r="O2688" s="91"/>
      <c r="P2688" s="36">
        <v>46</v>
      </c>
      <c r="Q2688" s="36" t="s">
        <v>5303</v>
      </c>
      <c r="R2688" s="44">
        <v>260</v>
      </c>
      <c r="S2688" s="126"/>
      <c r="T2688" s="126" cm="1">
        <f t="array" ref="T2688">_xlfn.IFS(Q2688="始業～就業（8:30～17:15）",R2688*7.75,Q2688="日の入り～日の出",R2688*12,Q2688="その他",S2688)</f>
        <v>2015</v>
      </c>
      <c r="U2688" s="35" t="s">
        <v>46</v>
      </c>
    </row>
    <row r="2689" spans="1:21" s="7" customFormat="1" ht="15" customHeight="1">
      <c r="A2689" s="91">
        <v>36</v>
      </c>
      <c r="B2689" s="31" t="s">
        <v>5157</v>
      </c>
      <c r="C2689" s="31" t="s">
        <v>5158</v>
      </c>
      <c r="D2689" s="29" t="s">
        <v>2123</v>
      </c>
      <c r="E2689" s="91">
        <v>1</v>
      </c>
      <c r="F2689" s="31" t="s">
        <v>5265</v>
      </c>
      <c r="G2689" s="26" t="s">
        <v>348</v>
      </c>
      <c r="H2689" s="26" t="s">
        <v>1802</v>
      </c>
      <c r="I2689" s="26" t="s">
        <v>16</v>
      </c>
      <c r="J2689" s="91">
        <v>2</v>
      </c>
      <c r="K2689" s="91">
        <v>4</v>
      </c>
      <c r="L2689" s="91"/>
      <c r="M2689" s="53"/>
      <c r="N2689" s="91"/>
      <c r="O2689" s="91"/>
      <c r="P2689" s="36">
        <v>35</v>
      </c>
      <c r="Q2689" s="36" t="s">
        <v>5301</v>
      </c>
      <c r="R2689" s="44">
        <v>260</v>
      </c>
      <c r="S2689" s="126">
        <v>50</v>
      </c>
      <c r="T2689" s="126" cm="1">
        <f t="array" ref="T2689">_xlfn.IFS(Q2689="始業～就業（8:30～17:15）",R2689*7.75,Q2689="日の入り～日の出",R2689*12,Q2689="その他",S2689)</f>
        <v>50</v>
      </c>
      <c r="U2689" s="35" t="s">
        <v>4948</v>
      </c>
    </row>
    <row r="2690" spans="1:21" s="7" customFormat="1" ht="15" customHeight="1">
      <c r="A2690" s="91">
        <v>36</v>
      </c>
      <c r="B2690" s="31" t="s">
        <v>5157</v>
      </c>
      <c r="C2690" s="31" t="s">
        <v>5158</v>
      </c>
      <c r="D2690" s="29" t="s">
        <v>2123</v>
      </c>
      <c r="E2690" s="91">
        <v>1</v>
      </c>
      <c r="F2690" s="31" t="s">
        <v>5265</v>
      </c>
      <c r="G2690" s="26" t="s">
        <v>2194</v>
      </c>
      <c r="H2690" s="26" t="s">
        <v>1758</v>
      </c>
      <c r="I2690" s="26" t="s">
        <v>45</v>
      </c>
      <c r="J2690" s="91">
        <v>1</v>
      </c>
      <c r="K2690" s="91">
        <v>1</v>
      </c>
      <c r="L2690" s="91"/>
      <c r="M2690" s="53"/>
      <c r="N2690" s="91"/>
      <c r="O2690" s="91"/>
      <c r="P2690" s="36">
        <v>46</v>
      </c>
      <c r="Q2690" s="36" t="s">
        <v>5303</v>
      </c>
      <c r="R2690" s="44">
        <v>260</v>
      </c>
      <c r="S2690" s="126"/>
      <c r="T2690" s="126" cm="1">
        <f t="array" ref="T2690">_xlfn.IFS(Q2690="始業～就業（8:30～17:15）",R2690*7.75,Q2690="日の入り～日の出",R2690*12,Q2690="その他",S2690)</f>
        <v>2015</v>
      </c>
      <c r="U2690" s="35" t="s">
        <v>46</v>
      </c>
    </row>
    <row r="2691" spans="1:21" s="7" customFormat="1" ht="15" customHeight="1">
      <c r="A2691" s="91">
        <v>36</v>
      </c>
      <c r="B2691" s="31" t="s">
        <v>5157</v>
      </c>
      <c r="C2691" s="31" t="s">
        <v>5158</v>
      </c>
      <c r="D2691" s="29" t="s">
        <v>2123</v>
      </c>
      <c r="E2691" s="91">
        <v>1</v>
      </c>
      <c r="F2691" s="31" t="s">
        <v>5265</v>
      </c>
      <c r="G2691" s="26" t="s">
        <v>2194</v>
      </c>
      <c r="H2691" s="26" t="s">
        <v>1758</v>
      </c>
      <c r="I2691" s="26" t="s">
        <v>52</v>
      </c>
      <c r="J2691" s="91">
        <v>1</v>
      </c>
      <c r="K2691" s="91">
        <v>1</v>
      </c>
      <c r="L2691" s="91"/>
      <c r="M2691" s="53"/>
      <c r="N2691" s="91"/>
      <c r="O2691" s="91"/>
      <c r="P2691" s="36">
        <v>22</v>
      </c>
      <c r="Q2691" s="36" t="s">
        <v>5303</v>
      </c>
      <c r="R2691" s="44">
        <v>260</v>
      </c>
      <c r="S2691" s="126"/>
      <c r="T2691" s="126" cm="1">
        <f t="array" ref="T2691">_xlfn.IFS(Q2691="始業～就業（8:30～17:15）",R2691*7.75,Q2691="日の入り～日の出",R2691*12,Q2691="その他",S2691)</f>
        <v>2015</v>
      </c>
      <c r="U2691" s="35" t="s">
        <v>51</v>
      </c>
    </row>
    <row r="2692" spans="1:21" s="7" customFormat="1" ht="15" customHeight="1">
      <c r="A2692" s="91">
        <v>36</v>
      </c>
      <c r="B2692" s="31" t="s">
        <v>5157</v>
      </c>
      <c r="C2692" s="31" t="s">
        <v>5158</v>
      </c>
      <c r="D2692" s="29" t="s">
        <v>2123</v>
      </c>
      <c r="E2692" s="91">
        <v>1</v>
      </c>
      <c r="F2692" s="31" t="s">
        <v>5265</v>
      </c>
      <c r="G2692" s="26" t="s">
        <v>2194</v>
      </c>
      <c r="H2692" s="26" t="s">
        <v>10</v>
      </c>
      <c r="I2692" s="26" t="s">
        <v>175</v>
      </c>
      <c r="J2692" s="91">
        <v>2</v>
      </c>
      <c r="K2692" s="91">
        <v>2</v>
      </c>
      <c r="L2692" s="91"/>
      <c r="M2692" s="53"/>
      <c r="N2692" s="91"/>
      <c r="O2692" s="91"/>
      <c r="P2692" s="36">
        <v>15</v>
      </c>
      <c r="Q2692" s="36" t="s">
        <v>5303</v>
      </c>
      <c r="R2692" s="44">
        <v>260</v>
      </c>
      <c r="S2692" s="126"/>
      <c r="T2692" s="126" cm="1">
        <f t="array" ref="T2692">_xlfn.IFS(Q2692="始業～就業（8:30～17:15）",R2692*7.75,Q2692="日の入り～日の出",R2692*12,Q2692="その他",S2692)</f>
        <v>2015</v>
      </c>
      <c r="U2692" s="35" t="s">
        <v>235</v>
      </c>
    </row>
    <row r="2693" spans="1:21" s="7" customFormat="1" ht="15" customHeight="1">
      <c r="A2693" s="91">
        <v>36</v>
      </c>
      <c r="B2693" s="31" t="s">
        <v>5157</v>
      </c>
      <c r="C2693" s="31" t="s">
        <v>5158</v>
      </c>
      <c r="D2693" s="29" t="s">
        <v>2123</v>
      </c>
      <c r="E2693" s="91">
        <v>1</v>
      </c>
      <c r="F2693" s="31" t="s">
        <v>5265</v>
      </c>
      <c r="G2693" s="26" t="s">
        <v>2195</v>
      </c>
      <c r="H2693" s="26" t="s">
        <v>1997</v>
      </c>
      <c r="I2693" s="26" t="s">
        <v>45</v>
      </c>
      <c r="J2693" s="91">
        <v>5</v>
      </c>
      <c r="K2693" s="91">
        <v>5</v>
      </c>
      <c r="L2693" s="91"/>
      <c r="M2693" s="53"/>
      <c r="N2693" s="91"/>
      <c r="O2693" s="91"/>
      <c r="P2693" s="36">
        <v>46</v>
      </c>
      <c r="Q2693" s="36" t="s">
        <v>5303</v>
      </c>
      <c r="R2693" s="44">
        <v>260</v>
      </c>
      <c r="S2693" s="126"/>
      <c r="T2693" s="126" cm="1">
        <f t="array" ref="T2693">_xlfn.IFS(Q2693="始業～就業（8:30～17:15）",R2693*7.75,Q2693="日の入り～日の出",R2693*12,Q2693="その他",S2693)</f>
        <v>2015</v>
      </c>
      <c r="U2693" s="35" t="s">
        <v>46</v>
      </c>
    </row>
    <row r="2694" spans="1:21" s="7" customFormat="1" ht="15" customHeight="1">
      <c r="A2694" s="91">
        <v>36</v>
      </c>
      <c r="B2694" s="31" t="s">
        <v>5157</v>
      </c>
      <c r="C2694" s="31" t="s">
        <v>5158</v>
      </c>
      <c r="D2694" s="29" t="s">
        <v>2123</v>
      </c>
      <c r="E2694" s="91">
        <v>1</v>
      </c>
      <c r="F2694" s="31" t="s">
        <v>5265</v>
      </c>
      <c r="G2694" s="26" t="s">
        <v>2196</v>
      </c>
      <c r="H2694" s="26" t="s">
        <v>44</v>
      </c>
      <c r="I2694" s="26" t="s">
        <v>45</v>
      </c>
      <c r="J2694" s="91">
        <v>2</v>
      </c>
      <c r="K2694" s="91">
        <v>4</v>
      </c>
      <c r="L2694" s="91"/>
      <c r="M2694" s="53"/>
      <c r="N2694" s="91"/>
      <c r="O2694" s="91"/>
      <c r="P2694" s="36">
        <v>46</v>
      </c>
      <c r="Q2694" s="36" t="s">
        <v>5301</v>
      </c>
      <c r="R2694" s="44">
        <v>260</v>
      </c>
      <c r="S2694" s="126">
        <v>50</v>
      </c>
      <c r="T2694" s="126" cm="1">
        <f t="array" ref="T2694">_xlfn.IFS(Q2694="始業～就業（8:30～17:15）",R2694*7.75,Q2694="日の入り～日の出",R2694*12,Q2694="その他",S2694)</f>
        <v>50</v>
      </c>
      <c r="U2694" s="35" t="s">
        <v>46</v>
      </c>
    </row>
    <row r="2695" spans="1:21" s="7" customFormat="1" ht="15" customHeight="1">
      <c r="A2695" s="91">
        <v>36</v>
      </c>
      <c r="B2695" s="31" t="s">
        <v>5157</v>
      </c>
      <c r="C2695" s="31" t="s">
        <v>5158</v>
      </c>
      <c r="D2695" s="29" t="s">
        <v>2123</v>
      </c>
      <c r="E2695" s="91">
        <v>1</v>
      </c>
      <c r="F2695" s="31" t="s">
        <v>5265</v>
      </c>
      <c r="G2695" s="26" t="s">
        <v>2197</v>
      </c>
      <c r="H2695" s="26" t="s">
        <v>44</v>
      </c>
      <c r="I2695" s="26" t="s">
        <v>45</v>
      </c>
      <c r="J2695" s="91">
        <v>2</v>
      </c>
      <c r="K2695" s="91">
        <v>4</v>
      </c>
      <c r="L2695" s="91"/>
      <c r="M2695" s="53"/>
      <c r="N2695" s="91"/>
      <c r="O2695" s="91"/>
      <c r="P2695" s="36">
        <v>46</v>
      </c>
      <c r="Q2695" s="36" t="s">
        <v>5301</v>
      </c>
      <c r="R2695" s="44">
        <v>260</v>
      </c>
      <c r="S2695" s="126">
        <v>50</v>
      </c>
      <c r="T2695" s="126" cm="1">
        <f t="array" ref="T2695">_xlfn.IFS(Q2695="始業～就業（8:30～17:15）",R2695*7.75,Q2695="日の入り～日の出",R2695*12,Q2695="その他",S2695)</f>
        <v>50</v>
      </c>
      <c r="U2695" s="35" t="s">
        <v>46</v>
      </c>
    </row>
    <row r="2696" spans="1:21" s="7" customFormat="1" ht="15" customHeight="1">
      <c r="A2696" s="91">
        <v>36</v>
      </c>
      <c r="B2696" s="31" t="s">
        <v>5157</v>
      </c>
      <c r="C2696" s="31" t="s">
        <v>5158</v>
      </c>
      <c r="D2696" s="29" t="s">
        <v>2123</v>
      </c>
      <c r="E2696" s="91">
        <v>1</v>
      </c>
      <c r="F2696" s="31" t="s">
        <v>5265</v>
      </c>
      <c r="G2696" s="26" t="s">
        <v>2198</v>
      </c>
      <c r="H2696" s="26" t="s">
        <v>1758</v>
      </c>
      <c r="I2696" s="26" t="s">
        <v>45</v>
      </c>
      <c r="J2696" s="91">
        <v>2</v>
      </c>
      <c r="K2696" s="91">
        <v>2</v>
      </c>
      <c r="L2696" s="91"/>
      <c r="M2696" s="53"/>
      <c r="N2696" s="91"/>
      <c r="O2696" s="91"/>
      <c r="P2696" s="36">
        <v>46</v>
      </c>
      <c r="Q2696" s="36" t="s">
        <v>5303</v>
      </c>
      <c r="R2696" s="44">
        <v>260</v>
      </c>
      <c r="S2696" s="126"/>
      <c r="T2696" s="126" cm="1">
        <f t="array" ref="T2696">_xlfn.IFS(Q2696="始業～就業（8:30～17:15）",R2696*7.75,Q2696="日の入り～日の出",R2696*12,Q2696="その他",S2696)</f>
        <v>2015</v>
      </c>
      <c r="U2696" s="35" t="s">
        <v>46</v>
      </c>
    </row>
    <row r="2697" spans="1:21" s="7" customFormat="1" ht="15" customHeight="1">
      <c r="A2697" s="91">
        <v>36</v>
      </c>
      <c r="B2697" s="31" t="s">
        <v>5157</v>
      </c>
      <c r="C2697" s="31" t="s">
        <v>5158</v>
      </c>
      <c r="D2697" s="29" t="s">
        <v>2123</v>
      </c>
      <c r="E2697" s="91">
        <v>1</v>
      </c>
      <c r="F2697" s="31" t="s">
        <v>5265</v>
      </c>
      <c r="G2697" s="26" t="s">
        <v>2199</v>
      </c>
      <c r="H2697" s="26" t="s">
        <v>1758</v>
      </c>
      <c r="I2697" s="26" t="s">
        <v>45</v>
      </c>
      <c r="J2697" s="91">
        <v>4</v>
      </c>
      <c r="K2697" s="91">
        <v>4</v>
      </c>
      <c r="L2697" s="91"/>
      <c r="M2697" s="53"/>
      <c r="N2697" s="91"/>
      <c r="O2697" s="91"/>
      <c r="P2697" s="36">
        <v>46</v>
      </c>
      <c r="Q2697" s="36" t="s">
        <v>5303</v>
      </c>
      <c r="R2697" s="44">
        <v>260</v>
      </c>
      <c r="S2697" s="126"/>
      <c r="T2697" s="126" cm="1">
        <f t="array" ref="T2697">_xlfn.IFS(Q2697="始業～就業（8:30～17:15）",R2697*7.75,Q2697="日の入り～日の出",R2697*12,Q2697="その他",S2697)</f>
        <v>2015</v>
      </c>
      <c r="U2697" s="35" t="s">
        <v>46</v>
      </c>
    </row>
    <row r="2698" spans="1:21" s="7" customFormat="1" ht="15" customHeight="1">
      <c r="A2698" s="91">
        <v>36</v>
      </c>
      <c r="B2698" s="31" t="s">
        <v>5157</v>
      </c>
      <c r="C2698" s="31" t="s">
        <v>5158</v>
      </c>
      <c r="D2698" s="29" t="s">
        <v>2123</v>
      </c>
      <c r="E2698" s="91">
        <v>1</v>
      </c>
      <c r="F2698" s="31" t="s">
        <v>5265</v>
      </c>
      <c r="G2698" s="26" t="s">
        <v>2200</v>
      </c>
      <c r="H2698" s="26" t="s">
        <v>1758</v>
      </c>
      <c r="I2698" s="26" t="s">
        <v>45</v>
      </c>
      <c r="J2698" s="91">
        <v>1</v>
      </c>
      <c r="K2698" s="91">
        <v>1</v>
      </c>
      <c r="L2698" s="91"/>
      <c r="M2698" s="53"/>
      <c r="N2698" s="91"/>
      <c r="O2698" s="91"/>
      <c r="P2698" s="36">
        <v>46</v>
      </c>
      <c r="Q2698" s="36" t="s">
        <v>5303</v>
      </c>
      <c r="R2698" s="44">
        <v>260</v>
      </c>
      <c r="S2698" s="126"/>
      <c r="T2698" s="126" cm="1">
        <f t="array" ref="T2698">_xlfn.IFS(Q2698="始業～就業（8:30～17:15）",R2698*7.75,Q2698="日の入り～日の出",R2698*12,Q2698="その他",S2698)</f>
        <v>2015</v>
      </c>
      <c r="U2698" s="35" t="s">
        <v>46</v>
      </c>
    </row>
    <row r="2699" spans="1:21" s="7" customFormat="1" ht="15" customHeight="1">
      <c r="A2699" s="91">
        <v>36</v>
      </c>
      <c r="B2699" s="31" t="s">
        <v>5157</v>
      </c>
      <c r="C2699" s="31" t="s">
        <v>5158</v>
      </c>
      <c r="D2699" s="29" t="s">
        <v>2123</v>
      </c>
      <c r="E2699" s="91">
        <v>1</v>
      </c>
      <c r="F2699" s="31" t="s">
        <v>5265</v>
      </c>
      <c r="G2699" s="26" t="s">
        <v>2201</v>
      </c>
      <c r="H2699" s="26" t="s">
        <v>77</v>
      </c>
      <c r="I2699" s="26" t="s">
        <v>8</v>
      </c>
      <c r="J2699" s="91">
        <v>24</v>
      </c>
      <c r="K2699" s="91">
        <v>24</v>
      </c>
      <c r="L2699" s="91" t="s">
        <v>5020</v>
      </c>
      <c r="M2699" s="53">
        <v>5.7</v>
      </c>
      <c r="N2699" s="91"/>
      <c r="O2699" s="91"/>
      <c r="P2699" s="36">
        <v>415</v>
      </c>
      <c r="Q2699" s="36" t="s">
        <v>5301</v>
      </c>
      <c r="R2699" s="44">
        <v>260</v>
      </c>
      <c r="S2699" s="126">
        <v>200</v>
      </c>
      <c r="T2699" s="126" cm="1">
        <f t="array" ref="T2699">_xlfn.IFS(Q2699="始業～就業（8:30～17:15）",R2699*7.75,Q2699="日の入り～日の出",R2699*12,Q2699="その他",S2699)</f>
        <v>200</v>
      </c>
      <c r="U2699" s="35" t="s">
        <v>338</v>
      </c>
    </row>
    <row r="2700" spans="1:21" s="7" customFormat="1" ht="15" customHeight="1">
      <c r="A2700" s="91">
        <v>36</v>
      </c>
      <c r="B2700" s="31" t="s">
        <v>5157</v>
      </c>
      <c r="C2700" s="31" t="s">
        <v>5158</v>
      </c>
      <c r="D2700" s="29" t="s">
        <v>2123</v>
      </c>
      <c r="E2700" s="91">
        <v>1</v>
      </c>
      <c r="F2700" s="31" t="s">
        <v>5265</v>
      </c>
      <c r="G2700" s="26" t="s">
        <v>2202</v>
      </c>
      <c r="H2700" s="26" t="s">
        <v>1802</v>
      </c>
      <c r="I2700" s="26" t="s">
        <v>16</v>
      </c>
      <c r="J2700" s="91">
        <v>2</v>
      </c>
      <c r="K2700" s="91">
        <v>4</v>
      </c>
      <c r="L2700" s="91"/>
      <c r="M2700" s="53"/>
      <c r="N2700" s="91"/>
      <c r="O2700" s="91"/>
      <c r="P2700" s="36">
        <v>35</v>
      </c>
      <c r="Q2700" s="36" t="s">
        <v>5301</v>
      </c>
      <c r="R2700" s="44">
        <v>260</v>
      </c>
      <c r="S2700" s="126">
        <v>200</v>
      </c>
      <c r="T2700" s="126" cm="1">
        <f t="array" ref="T2700">_xlfn.IFS(Q2700="始業～就業（8:30～17:15）",R2700*7.75,Q2700="日の入り～日の出",R2700*12,Q2700="その他",S2700)</f>
        <v>200</v>
      </c>
      <c r="U2700" s="35" t="s">
        <v>4948</v>
      </c>
    </row>
    <row r="2701" spans="1:21" s="7" customFormat="1" ht="15" customHeight="1">
      <c r="A2701" s="91">
        <v>36</v>
      </c>
      <c r="B2701" s="31" t="s">
        <v>5157</v>
      </c>
      <c r="C2701" s="31" t="s">
        <v>5158</v>
      </c>
      <c r="D2701" s="29" t="s">
        <v>2123</v>
      </c>
      <c r="E2701" s="91">
        <v>1</v>
      </c>
      <c r="F2701" s="31" t="s">
        <v>5265</v>
      </c>
      <c r="G2701" s="26" t="s">
        <v>2203</v>
      </c>
      <c r="H2701" s="26" t="s">
        <v>1802</v>
      </c>
      <c r="I2701" s="26" t="s">
        <v>213</v>
      </c>
      <c r="J2701" s="91">
        <v>2</v>
      </c>
      <c r="K2701" s="91">
        <v>4</v>
      </c>
      <c r="L2701" s="91"/>
      <c r="M2701" s="53"/>
      <c r="N2701" s="91"/>
      <c r="O2701" s="91"/>
      <c r="P2701" s="36">
        <v>32</v>
      </c>
      <c r="Q2701" s="36" t="s">
        <v>5301</v>
      </c>
      <c r="R2701" s="44">
        <v>260</v>
      </c>
      <c r="S2701" s="126">
        <v>200</v>
      </c>
      <c r="T2701" s="126" cm="1">
        <f t="array" ref="T2701">_xlfn.IFS(Q2701="始業～就業（8:30～17:15）",R2701*7.75,Q2701="日の入り～日の出",R2701*12,Q2701="その他",S2701)</f>
        <v>200</v>
      </c>
      <c r="U2701" s="35" t="s">
        <v>4967</v>
      </c>
    </row>
    <row r="2702" spans="1:21" s="7" customFormat="1" ht="15" customHeight="1">
      <c r="A2702" s="91">
        <v>36</v>
      </c>
      <c r="B2702" s="31" t="s">
        <v>5157</v>
      </c>
      <c r="C2702" s="31" t="s">
        <v>5158</v>
      </c>
      <c r="D2702" s="29" t="s">
        <v>2123</v>
      </c>
      <c r="E2702" s="91">
        <v>1</v>
      </c>
      <c r="F2702" s="31" t="s">
        <v>5265</v>
      </c>
      <c r="G2702" s="26" t="s">
        <v>2204</v>
      </c>
      <c r="H2702" s="26" t="s">
        <v>1758</v>
      </c>
      <c r="I2702" s="26" t="s">
        <v>16</v>
      </c>
      <c r="J2702" s="91">
        <v>3</v>
      </c>
      <c r="K2702" s="91">
        <v>3</v>
      </c>
      <c r="L2702" s="91"/>
      <c r="M2702" s="53"/>
      <c r="N2702" s="91"/>
      <c r="O2702" s="91"/>
      <c r="P2702" s="36">
        <v>35</v>
      </c>
      <c r="Q2702" s="36" t="s">
        <v>5303</v>
      </c>
      <c r="R2702" s="44">
        <v>260</v>
      </c>
      <c r="S2702" s="126"/>
      <c r="T2702" s="126" cm="1">
        <f t="array" ref="T2702">_xlfn.IFS(Q2702="始業～就業（8:30～17:15）",R2702*7.75,Q2702="日の入り～日の出",R2702*12,Q2702="その他",S2702)</f>
        <v>2015</v>
      </c>
      <c r="U2702" s="35" t="s">
        <v>4948</v>
      </c>
    </row>
    <row r="2703" spans="1:21" s="7" customFormat="1" ht="15" customHeight="1">
      <c r="A2703" s="91">
        <v>36</v>
      </c>
      <c r="B2703" s="31" t="s">
        <v>5157</v>
      </c>
      <c r="C2703" s="31" t="s">
        <v>5158</v>
      </c>
      <c r="D2703" s="29" t="s">
        <v>2123</v>
      </c>
      <c r="E2703" s="91">
        <v>1</v>
      </c>
      <c r="F2703" s="31" t="s">
        <v>5265</v>
      </c>
      <c r="G2703" s="26" t="s">
        <v>269</v>
      </c>
      <c r="H2703" s="26" t="s">
        <v>1929</v>
      </c>
      <c r="I2703" s="26" t="s">
        <v>45</v>
      </c>
      <c r="J2703" s="91">
        <v>2</v>
      </c>
      <c r="K2703" s="91">
        <v>2</v>
      </c>
      <c r="L2703" s="91"/>
      <c r="M2703" s="53"/>
      <c r="N2703" s="91"/>
      <c r="O2703" s="91"/>
      <c r="P2703" s="36">
        <v>46</v>
      </c>
      <c r="Q2703" s="36" t="s">
        <v>5303</v>
      </c>
      <c r="R2703" s="44">
        <v>260</v>
      </c>
      <c r="S2703" s="126"/>
      <c r="T2703" s="126" cm="1">
        <f t="array" ref="T2703">_xlfn.IFS(Q2703="始業～就業（8:30～17:15）",R2703*7.75,Q2703="日の入り～日の出",R2703*12,Q2703="その他",S2703)</f>
        <v>2015</v>
      </c>
      <c r="U2703" s="35" t="s">
        <v>46</v>
      </c>
    </row>
    <row r="2704" spans="1:21" s="7" customFormat="1" ht="15" customHeight="1">
      <c r="A2704" s="91">
        <v>36</v>
      </c>
      <c r="B2704" s="31" t="s">
        <v>5157</v>
      </c>
      <c r="C2704" s="31" t="s">
        <v>5158</v>
      </c>
      <c r="D2704" s="29" t="s">
        <v>2123</v>
      </c>
      <c r="E2704" s="91">
        <v>1</v>
      </c>
      <c r="F2704" s="31" t="s">
        <v>5265</v>
      </c>
      <c r="G2704" s="26" t="s">
        <v>2205</v>
      </c>
      <c r="H2704" s="26" t="s">
        <v>44</v>
      </c>
      <c r="I2704" s="26" t="s">
        <v>52</v>
      </c>
      <c r="J2704" s="91">
        <v>3</v>
      </c>
      <c r="K2704" s="91">
        <v>6</v>
      </c>
      <c r="L2704" s="91"/>
      <c r="M2704" s="53"/>
      <c r="N2704" s="91"/>
      <c r="O2704" s="91"/>
      <c r="P2704" s="36">
        <v>22</v>
      </c>
      <c r="Q2704" s="36" t="s">
        <v>5303</v>
      </c>
      <c r="R2704" s="44">
        <v>260</v>
      </c>
      <c r="S2704" s="126"/>
      <c r="T2704" s="126" cm="1">
        <f t="array" ref="T2704">_xlfn.IFS(Q2704="始業～就業（8:30～17:15）",R2704*7.75,Q2704="日の入り～日の出",R2704*12,Q2704="その他",S2704)</f>
        <v>2015</v>
      </c>
      <c r="U2704" s="35" t="s">
        <v>51</v>
      </c>
    </row>
    <row r="2705" spans="1:21" s="7" customFormat="1" ht="15" customHeight="1">
      <c r="A2705" s="91">
        <v>36</v>
      </c>
      <c r="B2705" s="31" t="s">
        <v>5157</v>
      </c>
      <c r="C2705" s="31" t="s">
        <v>5158</v>
      </c>
      <c r="D2705" s="29" t="s">
        <v>2123</v>
      </c>
      <c r="E2705" s="91">
        <v>1</v>
      </c>
      <c r="F2705" s="31" t="s">
        <v>5265</v>
      </c>
      <c r="G2705" s="26" t="s">
        <v>2205</v>
      </c>
      <c r="H2705" s="26" t="s">
        <v>1758</v>
      </c>
      <c r="I2705" s="26" t="s">
        <v>52</v>
      </c>
      <c r="J2705" s="91">
        <v>2</v>
      </c>
      <c r="K2705" s="91">
        <v>2</v>
      </c>
      <c r="L2705" s="91"/>
      <c r="M2705" s="53"/>
      <c r="N2705" s="91"/>
      <c r="O2705" s="91"/>
      <c r="P2705" s="36">
        <v>22</v>
      </c>
      <c r="Q2705" s="36" t="s">
        <v>5303</v>
      </c>
      <c r="R2705" s="44">
        <v>260</v>
      </c>
      <c r="S2705" s="126"/>
      <c r="T2705" s="126" cm="1">
        <f t="array" ref="T2705">_xlfn.IFS(Q2705="始業～就業（8:30～17:15）",R2705*7.75,Q2705="日の入り～日の出",R2705*12,Q2705="その他",S2705)</f>
        <v>2015</v>
      </c>
      <c r="U2705" s="35" t="s">
        <v>51</v>
      </c>
    </row>
    <row r="2706" spans="1:21" s="7" customFormat="1" ht="15" customHeight="1">
      <c r="A2706" s="91">
        <v>36</v>
      </c>
      <c r="B2706" s="31" t="s">
        <v>5157</v>
      </c>
      <c r="C2706" s="31" t="s">
        <v>5158</v>
      </c>
      <c r="D2706" s="29" t="s">
        <v>2123</v>
      </c>
      <c r="E2706" s="91">
        <v>1</v>
      </c>
      <c r="F2706" s="31" t="s">
        <v>5265</v>
      </c>
      <c r="G2706" s="26" t="s">
        <v>2205</v>
      </c>
      <c r="H2706" s="26" t="s">
        <v>10</v>
      </c>
      <c r="I2706" s="26" t="s">
        <v>52</v>
      </c>
      <c r="J2706" s="91">
        <v>2</v>
      </c>
      <c r="K2706" s="91">
        <v>2</v>
      </c>
      <c r="L2706" s="91"/>
      <c r="M2706" s="53"/>
      <c r="N2706" s="91"/>
      <c r="O2706" s="91"/>
      <c r="P2706" s="36">
        <v>22</v>
      </c>
      <c r="Q2706" s="36" t="s">
        <v>5303</v>
      </c>
      <c r="R2706" s="44">
        <v>260</v>
      </c>
      <c r="S2706" s="126"/>
      <c r="T2706" s="126" cm="1">
        <f t="array" ref="T2706">_xlfn.IFS(Q2706="始業～就業（8:30～17:15）",R2706*7.75,Q2706="日の入り～日の出",R2706*12,Q2706="その他",S2706)</f>
        <v>2015</v>
      </c>
      <c r="U2706" s="35" t="s">
        <v>161</v>
      </c>
    </row>
    <row r="2707" spans="1:21" s="7" customFormat="1" ht="15" customHeight="1">
      <c r="A2707" s="91">
        <v>36</v>
      </c>
      <c r="B2707" s="31" t="s">
        <v>5157</v>
      </c>
      <c r="C2707" s="31" t="s">
        <v>5158</v>
      </c>
      <c r="D2707" s="29" t="s">
        <v>2123</v>
      </c>
      <c r="E2707" s="91">
        <v>1</v>
      </c>
      <c r="F2707" s="31" t="s">
        <v>5265</v>
      </c>
      <c r="G2707" s="26" t="s">
        <v>115</v>
      </c>
      <c r="H2707" s="26" t="s">
        <v>2206</v>
      </c>
      <c r="I2707" s="26" t="s">
        <v>45</v>
      </c>
      <c r="J2707" s="91">
        <v>2</v>
      </c>
      <c r="K2707" s="91">
        <v>2</v>
      </c>
      <c r="L2707" s="91"/>
      <c r="M2707" s="53"/>
      <c r="N2707" s="91"/>
      <c r="O2707" s="91"/>
      <c r="P2707" s="36">
        <v>46</v>
      </c>
      <c r="Q2707" s="36" t="s">
        <v>5303</v>
      </c>
      <c r="R2707" s="44">
        <v>260</v>
      </c>
      <c r="S2707" s="126"/>
      <c r="T2707" s="126" cm="1">
        <f t="array" ref="T2707">_xlfn.IFS(Q2707="始業～就業（8:30～17:15）",R2707*7.75,Q2707="日の入り～日の出",R2707*12,Q2707="その他",S2707)</f>
        <v>2015</v>
      </c>
      <c r="U2707" s="35" t="s">
        <v>46</v>
      </c>
    </row>
    <row r="2708" spans="1:21" s="7" customFormat="1" ht="15" customHeight="1">
      <c r="A2708" s="91">
        <v>36</v>
      </c>
      <c r="B2708" s="31" t="s">
        <v>5157</v>
      </c>
      <c r="C2708" s="31" t="s">
        <v>5158</v>
      </c>
      <c r="D2708" s="29" t="s">
        <v>2123</v>
      </c>
      <c r="E2708" s="91">
        <v>1</v>
      </c>
      <c r="F2708" s="31" t="s">
        <v>5265</v>
      </c>
      <c r="G2708" s="26" t="s">
        <v>2207</v>
      </c>
      <c r="H2708" s="26" t="s">
        <v>44</v>
      </c>
      <c r="I2708" s="26" t="s">
        <v>45</v>
      </c>
      <c r="J2708" s="91">
        <v>24</v>
      </c>
      <c r="K2708" s="91">
        <v>48</v>
      </c>
      <c r="L2708" s="91"/>
      <c r="M2708" s="53"/>
      <c r="N2708" s="91"/>
      <c r="O2708" s="91"/>
      <c r="P2708" s="36">
        <v>46</v>
      </c>
      <c r="Q2708" s="36" t="s">
        <v>5303</v>
      </c>
      <c r="R2708" s="44">
        <v>260</v>
      </c>
      <c r="S2708" s="126"/>
      <c r="T2708" s="126" cm="1">
        <f t="array" ref="T2708">_xlfn.IFS(Q2708="始業～就業（8:30～17:15）",R2708*7.75,Q2708="日の入り～日の出",R2708*12,Q2708="その他",S2708)</f>
        <v>2015</v>
      </c>
      <c r="U2708" s="35" t="s">
        <v>46</v>
      </c>
    </row>
    <row r="2709" spans="1:21" s="7" customFormat="1" ht="15" customHeight="1">
      <c r="A2709" s="91">
        <v>36</v>
      </c>
      <c r="B2709" s="31" t="s">
        <v>5157</v>
      </c>
      <c r="C2709" s="31" t="s">
        <v>5158</v>
      </c>
      <c r="D2709" s="29" t="s">
        <v>2123</v>
      </c>
      <c r="E2709" s="91">
        <v>1</v>
      </c>
      <c r="F2709" s="31" t="s">
        <v>5265</v>
      </c>
      <c r="G2709" s="26" t="s">
        <v>2207</v>
      </c>
      <c r="H2709" s="26" t="s">
        <v>2125</v>
      </c>
      <c r="I2709" s="26" t="s">
        <v>45</v>
      </c>
      <c r="J2709" s="91">
        <v>2</v>
      </c>
      <c r="K2709" s="91">
        <v>2</v>
      </c>
      <c r="L2709" s="91"/>
      <c r="M2709" s="53"/>
      <c r="N2709" s="91"/>
      <c r="O2709" s="91"/>
      <c r="P2709" s="36">
        <v>46</v>
      </c>
      <c r="Q2709" s="36" t="s">
        <v>5303</v>
      </c>
      <c r="R2709" s="44">
        <v>260</v>
      </c>
      <c r="S2709" s="126"/>
      <c r="T2709" s="126" cm="1">
        <f t="array" ref="T2709">_xlfn.IFS(Q2709="始業～就業（8:30～17:15）",R2709*7.75,Q2709="日の入り～日の出",R2709*12,Q2709="その他",S2709)</f>
        <v>2015</v>
      </c>
      <c r="U2709" s="35" t="s">
        <v>4965</v>
      </c>
    </row>
    <row r="2710" spans="1:21" s="7" customFormat="1" ht="15" customHeight="1">
      <c r="A2710" s="91">
        <v>36</v>
      </c>
      <c r="B2710" s="31" t="s">
        <v>5157</v>
      </c>
      <c r="C2710" s="31" t="s">
        <v>5158</v>
      </c>
      <c r="D2710" s="29" t="s">
        <v>2123</v>
      </c>
      <c r="E2710" s="91">
        <v>1</v>
      </c>
      <c r="F2710" s="31" t="s">
        <v>5265</v>
      </c>
      <c r="G2710" s="26" t="s">
        <v>2208</v>
      </c>
      <c r="H2710" s="26" t="s">
        <v>77</v>
      </c>
      <c r="I2710" s="26" t="s">
        <v>8</v>
      </c>
      <c r="J2710" s="91">
        <v>24</v>
      </c>
      <c r="K2710" s="91">
        <v>24</v>
      </c>
      <c r="L2710" s="91" t="s">
        <v>5020</v>
      </c>
      <c r="M2710" s="53">
        <v>10</v>
      </c>
      <c r="N2710" s="91"/>
      <c r="O2710" s="91"/>
      <c r="P2710" s="36">
        <v>415</v>
      </c>
      <c r="Q2710" s="36" t="s">
        <v>5303</v>
      </c>
      <c r="R2710" s="44">
        <v>260</v>
      </c>
      <c r="S2710" s="126"/>
      <c r="T2710" s="126" cm="1">
        <f t="array" ref="T2710">_xlfn.IFS(Q2710="始業～就業（8:30～17:15）",R2710*7.75,Q2710="日の入り～日の出",R2710*12,Q2710="その他",S2710)</f>
        <v>2015</v>
      </c>
      <c r="U2710" s="35" t="s">
        <v>338</v>
      </c>
    </row>
    <row r="2711" spans="1:21" s="7" customFormat="1" ht="15" customHeight="1">
      <c r="A2711" s="91">
        <v>36</v>
      </c>
      <c r="B2711" s="31" t="s">
        <v>5157</v>
      </c>
      <c r="C2711" s="31" t="s">
        <v>5158</v>
      </c>
      <c r="D2711" s="29" t="s">
        <v>2123</v>
      </c>
      <c r="E2711" s="91">
        <v>1</v>
      </c>
      <c r="F2711" s="31" t="s">
        <v>5265</v>
      </c>
      <c r="G2711" s="26" t="s">
        <v>2209</v>
      </c>
      <c r="H2711" s="26" t="s">
        <v>1758</v>
      </c>
      <c r="I2711" s="26" t="s">
        <v>52</v>
      </c>
      <c r="J2711" s="91">
        <v>4</v>
      </c>
      <c r="K2711" s="91">
        <v>4</v>
      </c>
      <c r="L2711" s="91"/>
      <c r="M2711" s="53"/>
      <c r="N2711" s="91"/>
      <c r="O2711" s="91"/>
      <c r="P2711" s="36">
        <v>22</v>
      </c>
      <c r="Q2711" s="36" t="s">
        <v>5303</v>
      </c>
      <c r="R2711" s="44">
        <v>260</v>
      </c>
      <c r="S2711" s="126"/>
      <c r="T2711" s="126" cm="1">
        <f t="array" ref="T2711">_xlfn.IFS(Q2711="始業～就業（8:30～17:15）",R2711*7.75,Q2711="日の入り～日の出",R2711*12,Q2711="その他",S2711)</f>
        <v>2015</v>
      </c>
      <c r="U2711" s="35" t="s">
        <v>51</v>
      </c>
    </row>
    <row r="2712" spans="1:21" s="7" customFormat="1" ht="15" customHeight="1">
      <c r="A2712" s="91">
        <v>36</v>
      </c>
      <c r="B2712" s="31" t="s">
        <v>5157</v>
      </c>
      <c r="C2712" s="31" t="s">
        <v>5158</v>
      </c>
      <c r="D2712" s="29" t="s">
        <v>2123</v>
      </c>
      <c r="E2712" s="91">
        <v>1</v>
      </c>
      <c r="F2712" s="31" t="s">
        <v>5265</v>
      </c>
      <c r="G2712" s="26" t="s">
        <v>2209</v>
      </c>
      <c r="H2712" s="26" t="s">
        <v>2210</v>
      </c>
      <c r="I2712" s="26" t="s">
        <v>2211</v>
      </c>
      <c r="J2712" s="91">
        <v>4</v>
      </c>
      <c r="K2712" s="91">
        <v>4</v>
      </c>
      <c r="L2712" s="91"/>
      <c r="M2712" s="53"/>
      <c r="N2712" s="91"/>
      <c r="O2712" s="91"/>
      <c r="P2712" s="36">
        <v>54</v>
      </c>
      <c r="Q2712" s="36" t="s">
        <v>5303</v>
      </c>
      <c r="R2712" s="44">
        <v>260</v>
      </c>
      <c r="S2712" s="126"/>
      <c r="T2712" s="126" cm="1">
        <f t="array" ref="T2712">_xlfn.IFS(Q2712="始業～就業（8:30～17:15）",R2712*7.75,Q2712="日の入り～日の出",R2712*12,Q2712="その他",S2712)</f>
        <v>2015</v>
      </c>
      <c r="U2712" s="35" t="s">
        <v>302</v>
      </c>
    </row>
    <row r="2713" spans="1:21" s="7" customFormat="1" ht="15" customHeight="1">
      <c r="A2713" s="91">
        <v>36</v>
      </c>
      <c r="B2713" s="31" t="s">
        <v>5157</v>
      </c>
      <c r="C2713" s="31" t="s">
        <v>5158</v>
      </c>
      <c r="D2713" s="29" t="s">
        <v>2123</v>
      </c>
      <c r="E2713" s="91">
        <v>1</v>
      </c>
      <c r="F2713" s="31" t="s">
        <v>5265</v>
      </c>
      <c r="G2713" s="26" t="s">
        <v>2209</v>
      </c>
      <c r="H2713" s="26" t="s">
        <v>2179</v>
      </c>
      <c r="I2713" s="26" t="s">
        <v>45</v>
      </c>
      <c r="J2713" s="91">
        <v>26</v>
      </c>
      <c r="K2713" s="91">
        <v>52</v>
      </c>
      <c r="L2713" s="91"/>
      <c r="M2713" s="53"/>
      <c r="N2713" s="91"/>
      <c r="O2713" s="91"/>
      <c r="P2713" s="36">
        <v>46</v>
      </c>
      <c r="Q2713" s="36" t="s">
        <v>5303</v>
      </c>
      <c r="R2713" s="44">
        <v>260</v>
      </c>
      <c r="S2713" s="126"/>
      <c r="T2713" s="126" cm="1">
        <f t="array" ref="T2713">_xlfn.IFS(Q2713="始業～就業（8:30～17:15）",R2713*7.75,Q2713="日の入り～日の出",R2713*12,Q2713="その他",S2713)</f>
        <v>2015</v>
      </c>
      <c r="U2713" s="35" t="s">
        <v>46</v>
      </c>
    </row>
    <row r="2714" spans="1:21" s="7" customFormat="1" ht="15" customHeight="1">
      <c r="A2714" s="91">
        <v>36</v>
      </c>
      <c r="B2714" s="31" t="s">
        <v>5157</v>
      </c>
      <c r="C2714" s="31" t="s">
        <v>5158</v>
      </c>
      <c r="D2714" s="29" t="s">
        <v>2123</v>
      </c>
      <c r="E2714" s="91">
        <v>1</v>
      </c>
      <c r="F2714" s="31" t="s">
        <v>5265</v>
      </c>
      <c r="G2714" s="26" t="s">
        <v>2212</v>
      </c>
      <c r="H2714" s="26" t="s">
        <v>44</v>
      </c>
      <c r="I2714" s="26" t="s">
        <v>45</v>
      </c>
      <c r="J2714" s="91">
        <v>6</v>
      </c>
      <c r="K2714" s="91">
        <v>12</v>
      </c>
      <c r="L2714" s="91"/>
      <c r="M2714" s="53"/>
      <c r="N2714" s="91"/>
      <c r="O2714" s="91"/>
      <c r="P2714" s="36">
        <v>46</v>
      </c>
      <c r="Q2714" s="36" t="s">
        <v>5303</v>
      </c>
      <c r="R2714" s="44">
        <v>260</v>
      </c>
      <c r="S2714" s="126"/>
      <c r="T2714" s="126" cm="1">
        <f t="array" ref="T2714">_xlfn.IFS(Q2714="始業～就業（8:30～17:15）",R2714*7.75,Q2714="日の入り～日の出",R2714*12,Q2714="その他",S2714)</f>
        <v>2015</v>
      </c>
      <c r="U2714" s="35" t="s">
        <v>46</v>
      </c>
    </row>
    <row r="2715" spans="1:21" s="7" customFormat="1" ht="15" customHeight="1">
      <c r="A2715" s="91">
        <v>36</v>
      </c>
      <c r="B2715" s="31" t="s">
        <v>5157</v>
      </c>
      <c r="C2715" s="31" t="s">
        <v>5158</v>
      </c>
      <c r="D2715" s="29" t="s">
        <v>2123</v>
      </c>
      <c r="E2715" s="91">
        <v>1</v>
      </c>
      <c r="F2715" s="31" t="s">
        <v>5265</v>
      </c>
      <c r="G2715" s="26" t="s">
        <v>2212</v>
      </c>
      <c r="H2715" s="26" t="s">
        <v>1758</v>
      </c>
      <c r="I2715" s="26" t="s">
        <v>45</v>
      </c>
      <c r="J2715" s="91">
        <v>1</v>
      </c>
      <c r="K2715" s="91">
        <v>1</v>
      </c>
      <c r="L2715" s="91"/>
      <c r="M2715" s="53"/>
      <c r="N2715" s="91"/>
      <c r="O2715" s="91"/>
      <c r="P2715" s="36">
        <v>46</v>
      </c>
      <c r="Q2715" s="36" t="s">
        <v>5303</v>
      </c>
      <c r="R2715" s="44">
        <v>260</v>
      </c>
      <c r="S2715" s="126"/>
      <c r="T2715" s="126" cm="1">
        <f t="array" ref="T2715">_xlfn.IFS(Q2715="始業～就業（8:30～17:15）",R2715*7.75,Q2715="日の入り～日の出",R2715*12,Q2715="その他",S2715)</f>
        <v>2015</v>
      </c>
      <c r="U2715" s="35" t="s">
        <v>46</v>
      </c>
    </row>
    <row r="2716" spans="1:21" s="7" customFormat="1" ht="15" customHeight="1">
      <c r="A2716" s="91">
        <v>36</v>
      </c>
      <c r="B2716" s="31" t="s">
        <v>5157</v>
      </c>
      <c r="C2716" s="31" t="s">
        <v>5158</v>
      </c>
      <c r="D2716" s="29" t="s">
        <v>2123</v>
      </c>
      <c r="E2716" s="91">
        <v>1</v>
      </c>
      <c r="F2716" s="31" t="s">
        <v>5265</v>
      </c>
      <c r="G2716" s="26" t="s">
        <v>2212</v>
      </c>
      <c r="H2716" s="26" t="s">
        <v>2180</v>
      </c>
      <c r="I2716" s="26" t="s">
        <v>415</v>
      </c>
      <c r="J2716" s="91">
        <v>2</v>
      </c>
      <c r="K2716" s="91">
        <v>2</v>
      </c>
      <c r="L2716" s="91"/>
      <c r="M2716" s="53"/>
      <c r="N2716" s="91"/>
      <c r="O2716" s="91"/>
      <c r="P2716" s="36">
        <v>54</v>
      </c>
      <c r="Q2716" s="36" t="s">
        <v>5303</v>
      </c>
      <c r="R2716" s="44">
        <v>260</v>
      </c>
      <c r="S2716" s="126"/>
      <c r="T2716" s="126" cm="1">
        <f t="array" ref="T2716">_xlfn.IFS(Q2716="始業～就業（8:30～17:15）",R2716*7.75,Q2716="日の入り～日の出",R2716*12,Q2716="その他",S2716)</f>
        <v>2015</v>
      </c>
      <c r="U2716" s="35" t="s">
        <v>320</v>
      </c>
    </row>
    <row r="2717" spans="1:21" s="7" customFormat="1" ht="15" customHeight="1">
      <c r="A2717" s="91">
        <v>36</v>
      </c>
      <c r="B2717" s="31" t="s">
        <v>5157</v>
      </c>
      <c r="C2717" s="31" t="s">
        <v>5158</v>
      </c>
      <c r="D2717" s="29" t="s">
        <v>2123</v>
      </c>
      <c r="E2717" s="91">
        <v>1</v>
      </c>
      <c r="F2717" s="31" t="s">
        <v>5265</v>
      </c>
      <c r="G2717" s="26" t="s">
        <v>2212</v>
      </c>
      <c r="H2717" s="26" t="s">
        <v>53</v>
      </c>
      <c r="I2717" s="26" t="s">
        <v>184</v>
      </c>
      <c r="J2717" s="91">
        <v>1</v>
      </c>
      <c r="K2717" s="91">
        <v>1</v>
      </c>
      <c r="L2717" s="91"/>
      <c r="M2717" s="53"/>
      <c r="N2717" s="91"/>
      <c r="O2717" s="91"/>
      <c r="P2717" s="36">
        <v>10</v>
      </c>
      <c r="Q2717" s="36" t="s">
        <v>5303</v>
      </c>
      <c r="R2717" s="44">
        <v>260</v>
      </c>
      <c r="S2717" s="126"/>
      <c r="T2717" s="126" cm="1">
        <f t="array" ref="T2717">_xlfn.IFS(Q2717="始業～就業（8:30～17:15）",R2717*7.75,Q2717="日の入り～日の出",R2717*12,Q2717="その他",S2717)</f>
        <v>2015</v>
      </c>
      <c r="U2717" s="35" t="s">
        <v>48</v>
      </c>
    </row>
    <row r="2718" spans="1:21" s="7" customFormat="1" ht="15" customHeight="1">
      <c r="A2718" s="91">
        <v>36</v>
      </c>
      <c r="B2718" s="31" t="s">
        <v>5157</v>
      </c>
      <c r="C2718" s="31" t="s">
        <v>5158</v>
      </c>
      <c r="D2718" s="29" t="s">
        <v>2123</v>
      </c>
      <c r="E2718" s="91">
        <v>1</v>
      </c>
      <c r="F2718" s="31" t="s">
        <v>5265</v>
      </c>
      <c r="G2718" s="26" t="s">
        <v>2213</v>
      </c>
      <c r="H2718" s="26" t="s">
        <v>2179</v>
      </c>
      <c r="I2718" s="26" t="s">
        <v>45</v>
      </c>
      <c r="J2718" s="91">
        <v>2</v>
      </c>
      <c r="K2718" s="91">
        <v>4</v>
      </c>
      <c r="L2718" s="91"/>
      <c r="M2718" s="53"/>
      <c r="N2718" s="91"/>
      <c r="O2718" s="91"/>
      <c r="P2718" s="36">
        <v>46</v>
      </c>
      <c r="Q2718" s="36" t="s">
        <v>5301</v>
      </c>
      <c r="R2718" s="44">
        <v>260</v>
      </c>
      <c r="S2718" s="126">
        <v>200</v>
      </c>
      <c r="T2718" s="126" cm="1">
        <f t="array" ref="T2718">_xlfn.IFS(Q2718="始業～就業（8:30～17:15）",R2718*7.75,Q2718="日の入り～日の出",R2718*12,Q2718="その他",S2718)</f>
        <v>200</v>
      </c>
      <c r="U2718" s="35" t="s">
        <v>46</v>
      </c>
    </row>
    <row r="2719" spans="1:21" s="7" customFormat="1" ht="15" customHeight="1">
      <c r="A2719" s="91">
        <v>36</v>
      </c>
      <c r="B2719" s="31" t="s">
        <v>5157</v>
      </c>
      <c r="C2719" s="31" t="s">
        <v>5158</v>
      </c>
      <c r="D2719" s="29" t="s">
        <v>2123</v>
      </c>
      <c r="E2719" s="91">
        <v>1</v>
      </c>
      <c r="F2719" s="31" t="s">
        <v>5265</v>
      </c>
      <c r="G2719" s="26" t="s">
        <v>2214</v>
      </c>
      <c r="H2719" s="26" t="s">
        <v>10</v>
      </c>
      <c r="I2719" s="26" t="s">
        <v>52</v>
      </c>
      <c r="J2719" s="91">
        <v>1</v>
      </c>
      <c r="K2719" s="91">
        <v>1</v>
      </c>
      <c r="L2719" s="91"/>
      <c r="M2719" s="53"/>
      <c r="N2719" s="91"/>
      <c r="O2719" s="91" t="s">
        <v>5019</v>
      </c>
      <c r="P2719" s="36">
        <v>22</v>
      </c>
      <c r="Q2719" s="36" t="s">
        <v>5301</v>
      </c>
      <c r="R2719" s="44">
        <v>260</v>
      </c>
      <c r="S2719" s="126">
        <v>200</v>
      </c>
      <c r="T2719" s="126" cm="1">
        <f t="array" ref="T2719">_xlfn.IFS(Q2719="始業～就業（8:30～17:15）",R2719*7.75,Q2719="日の入り～日の出",R2719*12,Q2719="その他",S2719)</f>
        <v>200</v>
      </c>
      <c r="U2719" s="35" t="s">
        <v>131</v>
      </c>
    </row>
    <row r="2720" spans="1:21" s="7" customFormat="1" ht="15" customHeight="1">
      <c r="A2720" s="91">
        <v>36</v>
      </c>
      <c r="B2720" s="31" t="s">
        <v>5157</v>
      </c>
      <c r="C2720" s="31" t="s">
        <v>5158</v>
      </c>
      <c r="D2720" s="29" t="s">
        <v>2123</v>
      </c>
      <c r="E2720" s="91">
        <v>1</v>
      </c>
      <c r="F2720" s="31" t="s">
        <v>5265</v>
      </c>
      <c r="G2720" s="26" t="s">
        <v>2215</v>
      </c>
      <c r="H2720" s="26" t="s">
        <v>2179</v>
      </c>
      <c r="I2720" s="26" t="s">
        <v>45</v>
      </c>
      <c r="J2720" s="91">
        <v>16</v>
      </c>
      <c r="K2720" s="91">
        <v>32</v>
      </c>
      <c r="L2720" s="91" t="s">
        <v>5020</v>
      </c>
      <c r="M2720" s="53">
        <v>5.8</v>
      </c>
      <c r="N2720" s="91"/>
      <c r="O2720" s="91"/>
      <c r="P2720" s="36">
        <v>46</v>
      </c>
      <c r="Q2720" s="36" t="s">
        <v>5301</v>
      </c>
      <c r="R2720" s="44">
        <v>260</v>
      </c>
      <c r="S2720" s="126">
        <v>200</v>
      </c>
      <c r="T2720" s="126" cm="1">
        <f t="array" ref="T2720">_xlfn.IFS(Q2720="始業～就業（8:30～17:15）",R2720*7.75,Q2720="日の入り～日の出",R2720*12,Q2720="その他",S2720)</f>
        <v>200</v>
      </c>
      <c r="U2720" s="35" t="s">
        <v>46</v>
      </c>
    </row>
    <row r="2721" spans="1:21" s="7" customFormat="1" ht="15" customHeight="1">
      <c r="A2721" s="91">
        <v>36</v>
      </c>
      <c r="B2721" s="31" t="s">
        <v>5157</v>
      </c>
      <c r="C2721" s="31" t="s">
        <v>5158</v>
      </c>
      <c r="D2721" s="29" t="s">
        <v>2123</v>
      </c>
      <c r="E2721" s="91">
        <v>1</v>
      </c>
      <c r="F2721" s="31" t="s">
        <v>5265</v>
      </c>
      <c r="G2721" s="26" t="s">
        <v>2216</v>
      </c>
      <c r="H2721" s="26" t="s">
        <v>1758</v>
      </c>
      <c r="I2721" s="26" t="s">
        <v>52</v>
      </c>
      <c r="J2721" s="91">
        <v>3</v>
      </c>
      <c r="K2721" s="91">
        <v>3</v>
      </c>
      <c r="L2721" s="91"/>
      <c r="M2721" s="53"/>
      <c r="N2721" s="91"/>
      <c r="O2721" s="91"/>
      <c r="P2721" s="36">
        <v>22</v>
      </c>
      <c r="Q2721" s="36" t="s">
        <v>5301</v>
      </c>
      <c r="R2721" s="44">
        <v>260</v>
      </c>
      <c r="S2721" s="126">
        <v>200</v>
      </c>
      <c r="T2721" s="126" cm="1">
        <f t="array" ref="T2721">_xlfn.IFS(Q2721="始業～就業（8:30～17:15）",R2721*7.75,Q2721="日の入り～日の出",R2721*12,Q2721="その他",S2721)</f>
        <v>200</v>
      </c>
      <c r="U2721" s="35" t="s">
        <v>51</v>
      </c>
    </row>
    <row r="2722" spans="1:21" s="7" customFormat="1" ht="15" customHeight="1">
      <c r="A2722" s="91">
        <v>36</v>
      </c>
      <c r="B2722" s="31" t="s">
        <v>5157</v>
      </c>
      <c r="C2722" s="31" t="s">
        <v>5158</v>
      </c>
      <c r="D2722" s="29" t="s">
        <v>2123</v>
      </c>
      <c r="E2722" s="91">
        <v>1</v>
      </c>
      <c r="F2722" s="31" t="s">
        <v>5265</v>
      </c>
      <c r="G2722" s="26" t="s">
        <v>2213</v>
      </c>
      <c r="H2722" s="26" t="s">
        <v>2179</v>
      </c>
      <c r="I2722" s="26" t="s">
        <v>45</v>
      </c>
      <c r="J2722" s="91">
        <v>2</v>
      </c>
      <c r="K2722" s="91">
        <v>4</v>
      </c>
      <c r="L2722" s="91"/>
      <c r="M2722" s="53"/>
      <c r="N2722" s="91"/>
      <c r="O2722" s="91"/>
      <c r="P2722" s="36">
        <v>46</v>
      </c>
      <c r="Q2722" s="36" t="s">
        <v>5301</v>
      </c>
      <c r="R2722" s="44">
        <v>260</v>
      </c>
      <c r="S2722" s="126">
        <v>200</v>
      </c>
      <c r="T2722" s="126" cm="1">
        <f t="array" ref="T2722">_xlfn.IFS(Q2722="始業～就業（8:30～17:15）",R2722*7.75,Q2722="日の入り～日の出",R2722*12,Q2722="その他",S2722)</f>
        <v>200</v>
      </c>
      <c r="U2722" s="35" t="s">
        <v>46</v>
      </c>
    </row>
    <row r="2723" spans="1:21" s="7" customFormat="1" ht="15" customHeight="1">
      <c r="A2723" s="91">
        <v>36</v>
      </c>
      <c r="B2723" s="31" t="s">
        <v>5157</v>
      </c>
      <c r="C2723" s="31" t="s">
        <v>5158</v>
      </c>
      <c r="D2723" s="29" t="s">
        <v>2123</v>
      </c>
      <c r="E2723" s="91">
        <v>1</v>
      </c>
      <c r="F2723" s="31" t="s">
        <v>5265</v>
      </c>
      <c r="G2723" s="26" t="s">
        <v>2217</v>
      </c>
      <c r="H2723" s="26" t="s">
        <v>1758</v>
      </c>
      <c r="I2723" s="26" t="s">
        <v>52</v>
      </c>
      <c r="J2723" s="91">
        <v>1</v>
      </c>
      <c r="K2723" s="91">
        <v>1</v>
      </c>
      <c r="L2723" s="91"/>
      <c r="M2723" s="53"/>
      <c r="N2723" s="91"/>
      <c r="O2723" s="91"/>
      <c r="P2723" s="36">
        <v>22</v>
      </c>
      <c r="Q2723" s="36" t="s">
        <v>5301</v>
      </c>
      <c r="R2723" s="44">
        <v>260</v>
      </c>
      <c r="S2723" s="126">
        <v>200</v>
      </c>
      <c r="T2723" s="126" cm="1">
        <f t="array" ref="T2723">_xlfn.IFS(Q2723="始業～就業（8:30～17:15）",R2723*7.75,Q2723="日の入り～日の出",R2723*12,Q2723="その他",S2723)</f>
        <v>200</v>
      </c>
      <c r="U2723" s="35" t="s">
        <v>51</v>
      </c>
    </row>
    <row r="2724" spans="1:21" s="7" customFormat="1" ht="15" customHeight="1">
      <c r="A2724" s="91">
        <v>36</v>
      </c>
      <c r="B2724" s="31" t="s">
        <v>5157</v>
      </c>
      <c r="C2724" s="31" t="s">
        <v>5158</v>
      </c>
      <c r="D2724" s="29" t="s">
        <v>2123</v>
      </c>
      <c r="E2724" s="91">
        <v>2</v>
      </c>
      <c r="F2724" s="31" t="s">
        <v>5265</v>
      </c>
      <c r="G2724" s="26" t="s">
        <v>2218</v>
      </c>
      <c r="H2724" s="26" t="s">
        <v>1758</v>
      </c>
      <c r="I2724" s="26" t="s">
        <v>45</v>
      </c>
      <c r="J2724" s="91">
        <v>4</v>
      </c>
      <c r="K2724" s="91">
        <v>4</v>
      </c>
      <c r="L2724" s="91"/>
      <c r="M2724" s="53"/>
      <c r="N2724" s="91"/>
      <c r="O2724" s="91"/>
      <c r="P2724" s="36">
        <v>46</v>
      </c>
      <c r="Q2724" s="36" t="s">
        <v>5301</v>
      </c>
      <c r="R2724" s="44">
        <v>260</v>
      </c>
      <c r="S2724" s="126">
        <v>200</v>
      </c>
      <c r="T2724" s="126" cm="1">
        <f t="array" ref="T2724">_xlfn.IFS(Q2724="始業～就業（8:30～17:15）",R2724*7.75,Q2724="日の入り～日の出",R2724*12,Q2724="その他",S2724)</f>
        <v>200</v>
      </c>
      <c r="U2724" s="35" t="s">
        <v>46</v>
      </c>
    </row>
    <row r="2725" spans="1:21" s="7" customFormat="1" ht="15" customHeight="1">
      <c r="A2725" s="91">
        <v>36</v>
      </c>
      <c r="B2725" s="31" t="s">
        <v>5157</v>
      </c>
      <c r="C2725" s="31" t="s">
        <v>5158</v>
      </c>
      <c r="D2725" s="29" t="s">
        <v>2123</v>
      </c>
      <c r="E2725" s="91">
        <v>2</v>
      </c>
      <c r="F2725" s="31" t="s">
        <v>5265</v>
      </c>
      <c r="G2725" s="26" t="s">
        <v>2219</v>
      </c>
      <c r="H2725" s="26" t="s">
        <v>2220</v>
      </c>
      <c r="I2725" s="26" t="s">
        <v>415</v>
      </c>
      <c r="J2725" s="91">
        <v>2</v>
      </c>
      <c r="K2725" s="91">
        <v>2</v>
      </c>
      <c r="L2725" s="91"/>
      <c r="M2725" s="53"/>
      <c r="N2725" s="91"/>
      <c r="O2725" s="91"/>
      <c r="P2725" s="36">
        <v>54</v>
      </c>
      <c r="Q2725" s="36" t="s">
        <v>5301</v>
      </c>
      <c r="R2725" s="44">
        <v>260</v>
      </c>
      <c r="S2725" s="126">
        <v>200</v>
      </c>
      <c r="T2725" s="126" cm="1">
        <f t="array" ref="T2725">_xlfn.IFS(Q2725="始業～就業（8:30～17:15）",R2725*7.75,Q2725="日の入り～日の出",R2725*12,Q2725="その他",S2725)</f>
        <v>200</v>
      </c>
      <c r="U2725" s="35" t="s">
        <v>320</v>
      </c>
    </row>
    <row r="2726" spans="1:21" s="7" customFormat="1" ht="15" customHeight="1">
      <c r="A2726" s="91">
        <v>36</v>
      </c>
      <c r="B2726" s="31" t="s">
        <v>5157</v>
      </c>
      <c r="C2726" s="31" t="s">
        <v>5158</v>
      </c>
      <c r="D2726" s="29" t="s">
        <v>2123</v>
      </c>
      <c r="E2726" s="91">
        <v>1</v>
      </c>
      <c r="F2726" s="31" t="s">
        <v>5265</v>
      </c>
      <c r="G2726" s="26" t="s">
        <v>2221</v>
      </c>
      <c r="H2726" s="26" t="s">
        <v>10</v>
      </c>
      <c r="I2726" s="26" t="s">
        <v>45</v>
      </c>
      <c r="J2726" s="91">
        <v>1</v>
      </c>
      <c r="K2726" s="91">
        <v>1</v>
      </c>
      <c r="L2726" s="91"/>
      <c r="M2726" s="53"/>
      <c r="N2726" s="91"/>
      <c r="O2726" s="91"/>
      <c r="P2726" s="36">
        <v>46</v>
      </c>
      <c r="Q2726" s="36" t="s">
        <v>5303</v>
      </c>
      <c r="R2726" s="44">
        <v>260</v>
      </c>
      <c r="S2726" s="126"/>
      <c r="T2726" s="126" cm="1">
        <f t="array" ref="T2726">_xlfn.IFS(Q2726="始業～就業（8:30～17:15）",R2726*7.75,Q2726="日の入り～日の出",R2726*12,Q2726="その他",S2726)</f>
        <v>2015</v>
      </c>
      <c r="U2726" s="35" t="s">
        <v>4953</v>
      </c>
    </row>
    <row r="2727" spans="1:21" s="7" customFormat="1" ht="15" customHeight="1">
      <c r="A2727" s="91">
        <v>36</v>
      </c>
      <c r="B2727" s="31" t="s">
        <v>5157</v>
      </c>
      <c r="C2727" s="31" t="s">
        <v>5158</v>
      </c>
      <c r="D2727" s="29" t="s">
        <v>2123</v>
      </c>
      <c r="E2727" s="91">
        <v>1</v>
      </c>
      <c r="F2727" s="31" t="s">
        <v>5265</v>
      </c>
      <c r="G2727" s="26" t="s">
        <v>2222</v>
      </c>
      <c r="H2727" s="26" t="s">
        <v>47</v>
      </c>
      <c r="I2727" s="26" t="s">
        <v>2223</v>
      </c>
      <c r="J2727" s="91">
        <v>24</v>
      </c>
      <c r="K2727" s="91">
        <v>48</v>
      </c>
      <c r="L2727" s="91"/>
      <c r="M2727" s="53"/>
      <c r="N2727" s="91"/>
      <c r="O2727" s="91"/>
      <c r="P2727" s="36">
        <v>44</v>
      </c>
      <c r="Q2727" s="36" t="s">
        <v>5303</v>
      </c>
      <c r="R2727" s="44">
        <v>260</v>
      </c>
      <c r="S2727" s="126"/>
      <c r="T2727" s="126" cm="1">
        <f t="array" ref="T2727">_xlfn.IFS(Q2727="始業～就業（8:30～17:15）",R2727*7.75,Q2727="日の入り～日の出",R2727*12,Q2727="その他",S2727)</f>
        <v>2015</v>
      </c>
      <c r="U2727" s="35" t="s">
        <v>56</v>
      </c>
    </row>
    <row r="2728" spans="1:21" s="7" customFormat="1" ht="15" customHeight="1">
      <c r="A2728" s="91">
        <v>36</v>
      </c>
      <c r="B2728" s="31" t="s">
        <v>5157</v>
      </c>
      <c r="C2728" s="31" t="s">
        <v>5158</v>
      </c>
      <c r="D2728" s="29" t="s">
        <v>2123</v>
      </c>
      <c r="E2728" s="91">
        <v>1</v>
      </c>
      <c r="F2728" s="31" t="s">
        <v>5265</v>
      </c>
      <c r="G2728" s="26" t="s">
        <v>2222</v>
      </c>
      <c r="H2728" s="26" t="s">
        <v>2224</v>
      </c>
      <c r="I2728" s="26" t="s">
        <v>52</v>
      </c>
      <c r="J2728" s="91">
        <v>1</v>
      </c>
      <c r="K2728" s="91">
        <v>1</v>
      </c>
      <c r="L2728" s="91"/>
      <c r="M2728" s="53"/>
      <c r="N2728" s="91"/>
      <c r="O2728" s="91"/>
      <c r="P2728" s="36">
        <v>22</v>
      </c>
      <c r="Q2728" s="36" t="s">
        <v>5303</v>
      </c>
      <c r="R2728" s="44">
        <v>260</v>
      </c>
      <c r="S2728" s="126"/>
      <c r="T2728" s="126" cm="1">
        <f t="array" ref="T2728">_xlfn.IFS(Q2728="始業～就業（8:30～17:15）",R2728*7.75,Q2728="日の入り～日の出",R2728*12,Q2728="その他",S2728)</f>
        <v>2015</v>
      </c>
      <c r="U2728" s="35" t="s">
        <v>161</v>
      </c>
    </row>
    <row r="2729" spans="1:21" s="7" customFormat="1" ht="15" customHeight="1">
      <c r="A2729" s="91">
        <v>36</v>
      </c>
      <c r="B2729" s="31" t="s">
        <v>5157</v>
      </c>
      <c r="C2729" s="31" t="s">
        <v>5158</v>
      </c>
      <c r="D2729" s="29" t="s">
        <v>2123</v>
      </c>
      <c r="E2729" s="91">
        <v>1</v>
      </c>
      <c r="F2729" s="31" t="s">
        <v>5265</v>
      </c>
      <c r="G2729" s="26" t="s">
        <v>2225</v>
      </c>
      <c r="H2729" s="26" t="s">
        <v>44</v>
      </c>
      <c r="I2729" s="26" t="s">
        <v>45</v>
      </c>
      <c r="J2729" s="91">
        <v>6</v>
      </c>
      <c r="K2729" s="91">
        <v>12</v>
      </c>
      <c r="L2729" s="91"/>
      <c r="M2729" s="53"/>
      <c r="N2729" s="91"/>
      <c r="O2729" s="91"/>
      <c r="P2729" s="36">
        <v>46</v>
      </c>
      <c r="Q2729" s="36" t="s">
        <v>5303</v>
      </c>
      <c r="R2729" s="44">
        <v>260</v>
      </c>
      <c r="S2729" s="126"/>
      <c r="T2729" s="126" cm="1">
        <f t="array" ref="T2729">_xlfn.IFS(Q2729="始業～就業（8:30～17:15）",R2729*7.75,Q2729="日の入り～日の出",R2729*12,Q2729="その他",S2729)</f>
        <v>2015</v>
      </c>
      <c r="U2729" s="35" t="s">
        <v>46</v>
      </c>
    </row>
    <row r="2730" spans="1:21" s="7" customFormat="1" ht="15" customHeight="1">
      <c r="A2730" s="91">
        <v>36</v>
      </c>
      <c r="B2730" s="31" t="s">
        <v>5157</v>
      </c>
      <c r="C2730" s="31" t="s">
        <v>5158</v>
      </c>
      <c r="D2730" s="29" t="s">
        <v>2123</v>
      </c>
      <c r="E2730" s="91">
        <v>1</v>
      </c>
      <c r="F2730" s="31" t="s">
        <v>5265</v>
      </c>
      <c r="G2730" s="26" t="s">
        <v>2225</v>
      </c>
      <c r="H2730" s="26" t="s">
        <v>55</v>
      </c>
      <c r="I2730" s="26" t="s">
        <v>52</v>
      </c>
      <c r="J2730" s="91">
        <v>1</v>
      </c>
      <c r="K2730" s="91">
        <v>1</v>
      </c>
      <c r="L2730" s="91"/>
      <c r="M2730" s="53"/>
      <c r="N2730" s="91"/>
      <c r="O2730" s="91"/>
      <c r="P2730" s="36">
        <v>22</v>
      </c>
      <c r="Q2730" s="36" t="s">
        <v>5303</v>
      </c>
      <c r="R2730" s="44">
        <v>260</v>
      </c>
      <c r="S2730" s="126"/>
      <c r="T2730" s="126" cm="1">
        <f t="array" ref="T2730">_xlfn.IFS(Q2730="始業～就業（8:30～17:15）",R2730*7.75,Q2730="日の入り～日の出",R2730*12,Q2730="その他",S2730)</f>
        <v>2015</v>
      </c>
      <c r="U2730" s="35" t="s">
        <v>161</v>
      </c>
    </row>
    <row r="2731" spans="1:21" s="7" customFormat="1" ht="15" customHeight="1">
      <c r="A2731" s="91">
        <v>36</v>
      </c>
      <c r="B2731" s="31" t="s">
        <v>5157</v>
      </c>
      <c r="C2731" s="31" t="s">
        <v>5158</v>
      </c>
      <c r="D2731" s="29" t="s">
        <v>2123</v>
      </c>
      <c r="E2731" s="91">
        <v>1</v>
      </c>
      <c r="F2731" s="31" t="s">
        <v>5265</v>
      </c>
      <c r="G2731" s="26" t="s">
        <v>2226</v>
      </c>
      <c r="H2731" s="26" t="s">
        <v>44</v>
      </c>
      <c r="I2731" s="26" t="s">
        <v>45</v>
      </c>
      <c r="J2731" s="91">
        <v>6</v>
      </c>
      <c r="K2731" s="91">
        <v>12</v>
      </c>
      <c r="L2731" s="91"/>
      <c r="M2731" s="53"/>
      <c r="N2731" s="91"/>
      <c r="O2731" s="91"/>
      <c r="P2731" s="36">
        <v>46</v>
      </c>
      <c r="Q2731" s="36" t="s">
        <v>5303</v>
      </c>
      <c r="R2731" s="44">
        <v>260</v>
      </c>
      <c r="S2731" s="126"/>
      <c r="T2731" s="126" cm="1">
        <f t="array" ref="T2731">_xlfn.IFS(Q2731="始業～就業（8:30～17:15）",R2731*7.75,Q2731="日の入り～日の出",R2731*12,Q2731="その他",S2731)</f>
        <v>2015</v>
      </c>
      <c r="U2731" s="35" t="s">
        <v>46</v>
      </c>
    </row>
    <row r="2732" spans="1:21" s="7" customFormat="1" ht="15" customHeight="1">
      <c r="A2732" s="91">
        <v>36</v>
      </c>
      <c r="B2732" s="31" t="s">
        <v>5157</v>
      </c>
      <c r="C2732" s="31" t="s">
        <v>5158</v>
      </c>
      <c r="D2732" s="29" t="s">
        <v>2123</v>
      </c>
      <c r="E2732" s="91">
        <v>1</v>
      </c>
      <c r="F2732" s="31" t="s">
        <v>5265</v>
      </c>
      <c r="G2732" s="26" t="s">
        <v>2226</v>
      </c>
      <c r="H2732" s="26" t="s">
        <v>10</v>
      </c>
      <c r="I2732" s="26" t="s">
        <v>52</v>
      </c>
      <c r="J2732" s="91">
        <v>1</v>
      </c>
      <c r="K2732" s="91">
        <v>1</v>
      </c>
      <c r="L2732" s="91"/>
      <c r="M2732" s="53"/>
      <c r="N2732" s="91"/>
      <c r="O2732" s="91"/>
      <c r="P2732" s="36">
        <v>22</v>
      </c>
      <c r="Q2732" s="36" t="s">
        <v>5303</v>
      </c>
      <c r="R2732" s="44">
        <v>260</v>
      </c>
      <c r="S2732" s="126"/>
      <c r="T2732" s="126" cm="1">
        <f t="array" ref="T2732">_xlfn.IFS(Q2732="始業～就業（8:30～17:15）",R2732*7.75,Q2732="日の入り～日の出",R2732*12,Q2732="その他",S2732)</f>
        <v>2015</v>
      </c>
      <c r="U2732" s="35" t="s">
        <v>161</v>
      </c>
    </row>
    <row r="2733" spans="1:21" s="7" customFormat="1" ht="15" customHeight="1">
      <c r="A2733" s="91">
        <v>36</v>
      </c>
      <c r="B2733" s="31" t="s">
        <v>5157</v>
      </c>
      <c r="C2733" s="31" t="s">
        <v>5158</v>
      </c>
      <c r="D2733" s="29" t="s">
        <v>2123</v>
      </c>
      <c r="E2733" s="91">
        <v>1</v>
      </c>
      <c r="F2733" s="31" t="s">
        <v>5265</v>
      </c>
      <c r="G2733" s="26" t="s">
        <v>2227</v>
      </c>
      <c r="H2733" s="26" t="s">
        <v>44</v>
      </c>
      <c r="I2733" s="26" t="s">
        <v>45</v>
      </c>
      <c r="J2733" s="91">
        <v>4</v>
      </c>
      <c r="K2733" s="91">
        <v>8</v>
      </c>
      <c r="L2733" s="91"/>
      <c r="M2733" s="53"/>
      <c r="N2733" s="91"/>
      <c r="O2733" s="91"/>
      <c r="P2733" s="36">
        <v>46</v>
      </c>
      <c r="Q2733" s="36" t="s">
        <v>5301</v>
      </c>
      <c r="R2733" s="44">
        <v>260</v>
      </c>
      <c r="S2733" s="126">
        <v>200</v>
      </c>
      <c r="T2733" s="126" cm="1">
        <f t="array" ref="T2733">_xlfn.IFS(Q2733="始業～就業（8:30～17:15）",R2733*7.75,Q2733="日の入り～日の出",R2733*12,Q2733="その他",S2733)</f>
        <v>200</v>
      </c>
      <c r="U2733" s="35" t="s">
        <v>46</v>
      </c>
    </row>
    <row r="2734" spans="1:21" s="7" customFormat="1" ht="15" customHeight="1">
      <c r="A2734" s="91">
        <v>36</v>
      </c>
      <c r="B2734" s="31" t="s">
        <v>5157</v>
      </c>
      <c r="C2734" s="31" t="s">
        <v>5158</v>
      </c>
      <c r="D2734" s="29" t="s">
        <v>2123</v>
      </c>
      <c r="E2734" s="91">
        <v>1</v>
      </c>
      <c r="F2734" s="31" t="s">
        <v>5265</v>
      </c>
      <c r="G2734" s="26" t="s">
        <v>2228</v>
      </c>
      <c r="H2734" s="26" t="s">
        <v>44</v>
      </c>
      <c r="I2734" s="26" t="s">
        <v>45</v>
      </c>
      <c r="J2734" s="91">
        <v>4</v>
      </c>
      <c r="K2734" s="91">
        <v>8</v>
      </c>
      <c r="L2734" s="91"/>
      <c r="M2734" s="53"/>
      <c r="N2734" s="91"/>
      <c r="O2734" s="91"/>
      <c r="P2734" s="36">
        <v>46</v>
      </c>
      <c r="Q2734" s="36" t="s">
        <v>5303</v>
      </c>
      <c r="R2734" s="44">
        <v>260</v>
      </c>
      <c r="S2734" s="126"/>
      <c r="T2734" s="126" cm="1">
        <f t="array" ref="T2734">_xlfn.IFS(Q2734="始業～就業（8:30～17:15）",R2734*7.75,Q2734="日の入り～日の出",R2734*12,Q2734="その他",S2734)</f>
        <v>2015</v>
      </c>
      <c r="U2734" s="35" t="s">
        <v>46</v>
      </c>
    </row>
    <row r="2735" spans="1:21" s="7" customFormat="1" ht="15" customHeight="1">
      <c r="A2735" s="91">
        <v>36</v>
      </c>
      <c r="B2735" s="31" t="s">
        <v>5157</v>
      </c>
      <c r="C2735" s="31" t="s">
        <v>5158</v>
      </c>
      <c r="D2735" s="29" t="s">
        <v>2123</v>
      </c>
      <c r="E2735" s="91">
        <v>1</v>
      </c>
      <c r="F2735" s="31" t="s">
        <v>5265</v>
      </c>
      <c r="G2735" s="26" t="s">
        <v>2228</v>
      </c>
      <c r="H2735" s="26" t="s">
        <v>57</v>
      </c>
      <c r="I2735" s="26" t="s">
        <v>45</v>
      </c>
      <c r="J2735" s="91">
        <v>1</v>
      </c>
      <c r="K2735" s="91">
        <v>1</v>
      </c>
      <c r="L2735" s="91"/>
      <c r="M2735" s="53"/>
      <c r="N2735" s="91"/>
      <c r="O2735" s="91"/>
      <c r="P2735" s="36">
        <v>46</v>
      </c>
      <c r="Q2735" s="36" t="s">
        <v>5303</v>
      </c>
      <c r="R2735" s="44">
        <v>260</v>
      </c>
      <c r="S2735" s="126"/>
      <c r="T2735" s="126" cm="1">
        <f t="array" ref="T2735">_xlfn.IFS(Q2735="始業～就業（8:30～17:15）",R2735*7.75,Q2735="日の入り～日の出",R2735*12,Q2735="その他",S2735)</f>
        <v>2015</v>
      </c>
      <c r="U2735" s="35" t="s">
        <v>46</v>
      </c>
    </row>
    <row r="2736" spans="1:21" s="7" customFormat="1" ht="15" customHeight="1">
      <c r="A2736" s="91">
        <v>36</v>
      </c>
      <c r="B2736" s="31" t="s">
        <v>5157</v>
      </c>
      <c r="C2736" s="31" t="s">
        <v>5158</v>
      </c>
      <c r="D2736" s="29" t="s">
        <v>2123</v>
      </c>
      <c r="E2736" s="91">
        <v>1</v>
      </c>
      <c r="F2736" s="31" t="s">
        <v>5265</v>
      </c>
      <c r="G2736" s="26" t="s">
        <v>2228</v>
      </c>
      <c r="H2736" s="26" t="s">
        <v>2229</v>
      </c>
      <c r="I2736" s="26" t="s">
        <v>2230</v>
      </c>
      <c r="J2736" s="91">
        <v>1</v>
      </c>
      <c r="K2736" s="91">
        <v>2</v>
      </c>
      <c r="L2736" s="91"/>
      <c r="M2736" s="53"/>
      <c r="N2736" s="91"/>
      <c r="O2736" s="91"/>
      <c r="P2736" s="36">
        <v>72</v>
      </c>
      <c r="Q2736" s="36" t="s">
        <v>5303</v>
      </c>
      <c r="R2736" s="44">
        <v>260</v>
      </c>
      <c r="S2736" s="126"/>
      <c r="T2736" s="126" cm="1">
        <f t="array" ref="T2736">_xlfn.IFS(Q2736="始業～就業（8:30～17:15）",R2736*7.75,Q2736="日の入り～日の出",R2736*12,Q2736="その他",S2736)</f>
        <v>2015</v>
      </c>
      <c r="U2736" s="35" t="s">
        <v>135</v>
      </c>
    </row>
    <row r="2737" spans="1:21" s="7" customFormat="1" ht="15" customHeight="1">
      <c r="A2737" s="91">
        <v>36</v>
      </c>
      <c r="B2737" s="31" t="s">
        <v>5157</v>
      </c>
      <c r="C2737" s="31" t="s">
        <v>5158</v>
      </c>
      <c r="D2737" s="29" t="s">
        <v>2123</v>
      </c>
      <c r="E2737" s="91">
        <v>1</v>
      </c>
      <c r="F2737" s="31" t="s">
        <v>5265</v>
      </c>
      <c r="G2737" s="26" t="s">
        <v>2231</v>
      </c>
      <c r="H2737" s="26" t="s">
        <v>10</v>
      </c>
      <c r="I2737" s="26" t="s">
        <v>52</v>
      </c>
      <c r="J2737" s="91">
        <v>1</v>
      </c>
      <c r="K2737" s="91">
        <v>1</v>
      </c>
      <c r="L2737" s="91"/>
      <c r="M2737" s="53"/>
      <c r="N2737" s="91"/>
      <c r="O2737" s="91"/>
      <c r="P2737" s="36">
        <v>22</v>
      </c>
      <c r="Q2737" s="36" t="s">
        <v>5301</v>
      </c>
      <c r="R2737" s="44">
        <v>260</v>
      </c>
      <c r="S2737" s="126">
        <v>50</v>
      </c>
      <c r="T2737" s="126" cm="1">
        <f t="array" ref="T2737">_xlfn.IFS(Q2737="始業～就業（8:30～17:15）",R2737*7.75,Q2737="日の入り～日の出",R2737*12,Q2737="その他",S2737)</f>
        <v>50</v>
      </c>
      <c r="U2737" s="35" t="s">
        <v>161</v>
      </c>
    </row>
    <row r="2738" spans="1:21" s="7" customFormat="1" ht="15" customHeight="1">
      <c r="A2738" s="91">
        <v>36</v>
      </c>
      <c r="B2738" s="31" t="s">
        <v>5157</v>
      </c>
      <c r="C2738" s="31" t="s">
        <v>5158</v>
      </c>
      <c r="D2738" s="29" t="s">
        <v>2123</v>
      </c>
      <c r="E2738" s="91">
        <v>1</v>
      </c>
      <c r="F2738" s="31" t="s">
        <v>5265</v>
      </c>
      <c r="G2738" s="26" t="s">
        <v>2231</v>
      </c>
      <c r="H2738" s="26" t="s">
        <v>2232</v>
      </c>
      <c r="I2738" s="26" t="s">
        <v>415</v>
      </c>
      <c r="J2738" s="91">
        <v>1</v>
      </c>
      <c r="K2738" s="91">
        <v>1</v>
      </c>
      <c r="L2738" s="91"/>
      <c r="M2738" s="53"/>
      <c r="N2738" s="91"/>
      <c r="O2738" s="91"/>
      <c r="P2738" s="36">
        <v>54</v>
      </c>
      <c r="Q2738" s="36" t="s">
        <v>5301</v>
      </c>
      <c r="R2738" s="44">
        <v>260</v>
      </c>
      <c r="S2738" s="126">
        <v>50</v>
      </c>
      <c r="T2738" s="126" cm="1">
        <f t="array" ref="T2738">_xlfn.IFS(Q2738="始業～就業（8:30～17:15）",R2738*7.75,Q2738="日の入り～日の出",R2738*12,Q2738="その他",S2738)</f>
        <v>50</v>
      </c>
      <c r="U2738" s="35" t="s">
        <v>340</v>
      </c>
    </row>
    <row r="2739" spans="1:21" s="7" customFormat="1" ht="15" customHeight="1">
      <c r="A2739" s="91">
        <v>36</v>
      </c>
      <c r="B2739" s="31" t="s">
        <v>5157</v>
      </c>
      <c r="C2739" s="31" t="s">
        <v>5158</v>
      </c>
      <c r="D2739" s="29" t="s">
        <v>2123</v>
      </c>
      <c r="E2739" s="91">
        <v>1</v>
      </c>
      <c r="F2739" s="31" t="s">
        <v>5265</v>
      </c>
      <c r="G2739" s="26" t="s">
        <v>2233</v>
      </c>
      <c r="H2739" s="26" t="s">
        <v>1758</v>
      </c>
      <c r="I2739" s="26" t="s">
        <v>45</v>
      </c>
      <c r="J2739" s="91">
        <v>5</v>
      </c>
      <c r="K2739" s="91">
        <v>5</v>
      </c>
      <c r="L2739" s="91"/>
      <c r="M2739" s="53"/>
      <c r="N2739" s="91"/>
      <c r="O2739" s="91"/>
      <c r="P2739" s="36">
        <v>46</v>
      </c>
      <c r="Q2739" s="36" t="s">
        <v>5303</v>
      </c>
      <c r="R2739" s="44">
        <v>260</v>
      </c>
      <c r="S2739" s="126"/>
      <c r="T2739" s="126" cm="1">
        <f t="array" ref="T2739">_xlfn.IFS(Q2739="始業～就業（8:30～17:15）",R2739*7.75,Q2739="日の入り～日の出",R2739*12,Q2739="その他",S2739)</f>
        <v>2015</v>
      </c>
      <c r="U2739" s="35" t="s">
        <v>46</v>
      </c>
    </row>
    <row r="2740" spans="1:21" s="7" customFormat="1" ht="15" customHeight="1">
      <c r="A2740" s="91">
        <v>36</v>
      </c>
      <c r="B2740" s="31" t="s">
        <v>5157</v>
      </c>
      <c r="C2740" s="31" t="s">
        <v>5158</v>
      </c>
      <c r="D2740" s="29" t="s">
        <v>2123</v>
      </c>
      <c r="E2740" s="91">
        <v>1</v>
      </c>
      <c r="F2740" s="31" t="s">
        <v>5265</v>
      </c>
      <c r="G2740" s="26" t="s">
        <v>198</v>
      </c>
      <c r="H2740" s="26" t="s">
        <v>10</v>
      </c>
      <c r="I2740" s="26" t="s">
        <v>52</v>
      </c>
      <c r="J2740" s="91">
        <v>1</v>
      </c>
      <c r="K2740" s="91">
        <v>1</v>
      </c>
      <c r="L2740" s="91"/>
      <c r="M2740" s="53"/>
      <c r="N2740" s="91"/>
      <c r="O2740" s="91"/>
      <c r="P2740" s="36">
        <v>22</v>
      </c>
      <c r="Q2740" s="36" t="s">
        <v>5301</v>
      </c>
      <c r="R2740" s="44">
        <v>260</v>
      </c>
      <c r="S2740" s="126">
        <v>50</v>
      </c>
      <c r="T2740" s="126" cm="1">
        <f t="array" ref="T2740">_xlfn.IFS(Q2740="始業～就業（8:30～17:15）",R2740*7.75,Q2740="日の入り～日の出",R2740*12,Q2740="その他",S2740)</f>
        <v>50</v>
      </c>
      <c r="U2740" s="35" t="s">
        <v>161</v>
      </c>
    </row>
    <row r="2741" spans="1:21" s="7" customFormat="1" ht="15" customHeight="1">
      <c r="A2741" s="91">
        <v>36</v>
      </c>
      <c r="B2741" s="31" t="s">
        <v>5157</v>
      </c>
      <c r="C2741" s="31" t="s">
        <v>5158</v>
      </c>
      <c r="D2741" s="29" t="s">
        <v>2123</v>
      </c>
      <c r="E2741" s="91">
        <v>1</v>
      </c>
      <c r="F2741" s="31" t="s">
        <v>5265</v>
      </c>
      <c r="G2741" s="26" t="s">
        <v>198</v>
      </c>
      <c r="H2741" s="26" t="s">
        <v>2232</v>
      </c>
      <c r="I2741" s="26" t="s">
        <v>415</v>
      </c>
      <c r="J2741" s="91">
        <v>1</v>
      </c>
      <c r="K2741" s="91">
        <v>1</v>
      </c>
      <c r="L2741" s="91"/>
      <c r="M2741" s="53"/>
      <c r="N2741" s="91"/>
      <c r="O2741" s="91"/>
      <c r="P2741" s="36">
        <v>54</v>
      </c>
      <c r="Q2741" s="36" t="s">
        <v>5301</v>
      </c>
      <c r="R2741" s="44">
        <v>260</v>
      </c>
      <c r="S2741" s="126">
        <v>50</v>
      </c>
      <c r="T2741" s="126" cm="1">
        <f t="array" ref="T2741">_xlfn.IFS(Q2741="始業～就業（8:30～17:15）",R2741*7.75,Q2741="日の入り～日の出",R2741*12,Q2741="その他",S2741)</f>
        <v>50</v>
      </c>
      <c r="U2741" s="35" t="s">
        <v>340</v>
      </c>
    </row>
    <row r="2742" spans="1:21" s="7" customFormat="1" ht="15" customHeight="1">
      <c r="A2742" s="91">
        <v>36</v>
      </c>
      <c r="B2742" s="31" t="s">
        <v>5157</v>
      </c>
      <c r="C2742" s="31" t="s">
        <v>5158</v>
      </c>
      <c r="D2742" s="29" t="s">
        <v>2123</v>
      </c>
      <c r="E2742" s="91">
        <v>1</v>
      </c>
      <c r="F2742" s="31" t="s">
        <v>5265</v>
      </c>
      <c r="G2742" s="26" t="s">
        <v>2234</v>
      </c>
      <c r="H2742" s="26" t="s">
        <v>44</v>
      </c>
      <c r="I2742" s="26" t="s">
        <v>45</v>
      </c>
      <c r="J2742" s="91">
        <v>24</v>
      </c>
      <c r="K2742" s="91">
        <v>48</v>
      </c>
      <c r="L2742" s="91"/>
      <c r="M2742" s="53"/>
      <c r="N2742" s="91"/>
      <c r="O2742" s="91"/>
      <c r="P2742" s="36">
        <v>46</v>
      </c>
      <c r="Q2742" s="36" t="s">
        <v>5303</v>
      </c>
      <c r="R2742" s="44">
        <v>260</v>
      </c>
      <c r="S2742" s="126"/>
      <c r="T2742" s="126" cm="1">
        <f t="array" ref="T2742">_xlfn.IFS(Q2742="始業～就業（8:30～17:15）",R2742*7.75,Q2742="日の入り～日の出",R2742*12,Q2742="その他",S2742)</f>
        <v>2015</v>
      </c>
      <c r="U2742" s="35" t="s">
        <v>46</v>
      </c>
    </row>
    <row r="2743" spans="1:21" s="7" customFormat="1" ht="15" customHeight="1">
      <c r="A2743" s="91">
        <v>36</v>
      </c>
      <c r="B2743" s="31" t="s">
        <v>5157</v>
      </c>
      <c r="C2743" s="31" t="s">
        <v>5158</v>
      </c>
      <c r="D2743" s="29" t="s">
        <v>2123</v>
      </c>
      <c r="E2743" s="91">
        <v>1</v>
      </c>
      <c r="F2743" s="31" t="s">
        <v>5265</v>
      </c>
      <c r="G2743" s="26" t="s">
        <v>2234</v>
      </c>
      <c r="H2743" s="26" t="s">
        <v>2125</v>
      </c>
      <c r="I2743" s="26" t="s">
        <v>45</v>
      </c>
      <c r="J2743" s="91">
        <v>2</v>
      </c>
      <c r="K2743" s="91">
        <v>2</v>
      </c>
      <c r="L2743" s="91"/>
      <c r="M2743" s="53"/>
      <c r="N2743" s="91"/>
      <c r="O2743" s="91"/>
      <c r="P2743" s="36">
        <v>46</v>
      </c>
      <c r="Q2743" s="36" t="s">
        <v>5303</v>
      </c>
      <c r="R2743" s="44">
        <v>260</v>
      </c>
      <c r="S2743" s="126"/>
      <c r="T2743" s="126" cm="1">
        <f t="array" ref="T2743">_xlfn.IFS(Q2743="始業～就業（8:30～17:15）",R2743*7.75,Q2743="日の入り～日の出",R2743*12,Q2743="その他",S2743)</f>
        <v>2015</v>
      </c>
      <c r="U2743" s="35" t="s">
        <v>4965</v>
      </c>
    </row>
    <row r="2744" spans="1:21" s="7" customFormat="1" ht="15" customHeight="1">
      <c r="A2744" s="91">
        <v>36</v>
      </c>
      <c r="B2744" s="31" t="s">
        <v>5157</v>
      </c>
      <c r="C2744" s="31" t="s">
        <v>5158</v>
      </c>
      <c r="D2744" s="29" t="s">
        <v>2123</v>
      </c>
      <c r="E2744" s="91">
        <v>1</v>
      </c>
      <c r="F2744" s="31" t="s">
        <v>5265</v>
      </c>
      <c r="G2744" s="26" t="s">
        <v>2235</v>
      </c>
      <c r="H2744" s="26" t="s">
        <v>44</v>
      </c>
      <c r="I2744" s="26" t="s">
        <v>45</v>
      </c>
      <c r="J2744" s="91">
        <v>8</v>
      </c>
      <c r="K2744" s="91">
        <v>16</v>
      </c>
      <c r="L2744" s="91"/>
      <c r="M2744" s="53"/>
      <c r="N2744" s="91"/>
      <c r="O2744" s="91"/>
      <c r="P2744" s="36">
        <v>46</v>
      </c>
      <c r="Q2744" s="36" t="s">
        <v>5303</v>
      </c>
      <c r="R2744" s="44">
        <v>260</v>
      </c>
      <c r="S2744" s="126"/>
      <c r="T2744" s="126" cm="1">
        <f t="array" ref="T2744">_xlfn.IFS(Q2744="始業～就業（8:30～17:15）",R2744*7.75,Q2744="日の入り～日の出",R2744*12,Q2744="その他",S2744)</f>
        <v>2015</v>
      </c>
      <c r="U2744" s="35" t="s">
        <v>46</v>
      </c>
    </row>
    <row r="2745" spans="1:21" s="7" customFormat="1" ht="15" customHeight="1">
      <c r="A2745" s="91">
        <v>36</v>
      </c>
      <c r="B2745" s="31" t="s">
        <v>5157</v>
      </c>
      <c r="C2745" s="31" t="s">
        <v>5158</v>
      </c>
      <c r="D2745" s="29" t="s">
        <v>2123</v>
      </c>
      <c r="E2745" s="91">
        <v>1</v>
      </c>
      <c r="F2745" s="31" t="s">
        <v>5265</v>
      </c>
      <c r="G2745" s="26" t="s">
        <v>2235</v>
      </c>
      <c r="H2745" s="26" t="s">
        <v>2236</v>
      </c>
      <c r="I2745" s="26" t="s">
        <v>52</v>
      </c>
      <c r="J2745" s="91">
        <v>1</v>
      </c>
      <c r="K2745" s="91">
        <v>1</v>
      </c>
      <c r="L2745" s="91"/>
      <c r="M2745" s="53"/>
      <c r="N2745" s="91"/>
      <c r="O2745" s="91"/>
      <c r="P2745" s="36">
        <v>22</v>
      </c>
      <c r="Q2745" s="36" t="s">
        <v>5303</v>
      </c>
      <c r="R2745" s="44">
        <v>260</v>
      </c>
      <c r="S2745" s="126"/>
      <c r="T2745" s="126" cm="1">
        <f t="array" ref="T2745">_xlfn.IFS(Q2745="始業～就業（8:30～17:15）",R2745*7.75,Q2745="日の入り～日の出",R2745*12,Q2745="その他",S2745)</f>
        <v>2015</v>
      </c>
      <c r="U2745" s="35" t="s">
        <v>161</v>
      </c>
    </row>
    <row r="2746" spans="1:21" s="7" customFormat="1" ht="15" customHeight="1">
      <c r="A2746" s="91">
        <v>36</v>
      </c>
      <c r="B2746" s="31" t="s">
        <v>5157</v>
      </c>
      <c r="C2746" s="31" t="s">
        <v>5158</v>
      </c>
      <c r="D2746" s="29" t="s">
        <v>2123</v>
      </c>
      <c r="E2746" s="91">
        <v>1</v>
      </c>
      <c r="F2746" s="31" t="s">
        <v>5265</v>
      </c>
      <c r="G2746" s="26" t="s">
        <v>2237</v>
      </c>
      <c r="H2746" s="26" t="s">
        <v>44</v>
      </c>
      <c r="I2746" s="26" t="s">
        <v>45</v>
      </c>
      <c r="J2746" s="91">
        <v>8</v>
      </c>
      <c r="K2746" s="91">
        <v>16</v>
      </c>
      <c r="L2746" s="91"/>
      <c r="M2746" s="53"/>
      <c r="N2746" s="91"/>
      <c r="O2746" s="91"/>
      <c r="P2746" s="36">
        <v>46</v>
      </c>
      <c r="Q2746" s="36" t="s">
        <v>5303</v>
      </c>
      <c r="R2746" s="44">
        <v>260</v>
      </c>
      <c r="S2746" s="126"/>
      <c r="T2746" s="126" cm="1">
        <f t="array" ref="T2746">_xlfn.IFS(Q2746="始業～就業（8:30～17:15）",R2746*7.75,Q2746="日の入り～日の出",R2746*12,Q2746="その他",S2746)</f>
        <v>2015</v>
      </c>
      <c r="U2746" s="35" t="s">
        <v>46</v>
      </c>
    </row>
    <row r="2747" spans="1:21" s="7" customFormat="1" ht="15" customHeight="1">
      <c r="A2747" s="91">
        <v>36</v>
      </c>
      <c r="B2747" s="31" t="s">
        <v>5157</v>
      </c>
      <c r="C2747" s="31" t="s">
        <v>5158</v>
      </c>
      <c r="D2747" s="29" t="s">
        <v>2123</v>
      </c>
      <c r="E2747" s="91">
        <v>1</v>
      </c>
      <c r="F2747" s="31" t="s">
        <v>5265</v>
      </c>
      <c r="G2747" s="26" t="s">
        <v>2237</v>
      </c>
      <c r="H2747" s="26" t="s">
        <v>10</v>
      </c>
      <c r="I2747" s="26" t="s">
        <v>52</v>
      </c>
      <c r="J2747" s="91">
        <v>1</v>
      </c>
      <c r="K2747" s="91">
        <v>1</v>
      </c>
      <c r="L2747" s="91"/>
      <c r="M2747" s="53"/>
      <c r="N2747" s="91"/>
      <c r="O2747" s="91"/>
      <c r="P2747" s="36">
        <v>22</v>
      </c>
      <c r="Q2747" s="36" t="s">
        <v>5303</v>
      </c>
      <c r="R2747" s="44">
        <v>260</v>
      </c>
      <c r="S2747" s="126"/>
      <c r="T2747" s="126" cm="1">
        <f t="array" ref="T2747">_xlfn.IFS(Q2747="始業～就業（8:30～17:15）",R2747*7.75,Q2747="日の入り～日の出",R2747*12,Q2747="その他",S2747)</f>
        <v>2015</v>
      </c>
      <c r="U2747" s="35" t="s">
        <v>161</v>
      </c>
    </row>
    <row r="2748" spans="1:21" s="7" customFormat="1" ht="15" customHeight="1">
      <c r="A2748" s="91">
        <v>36</v>
      </c>
      <c r="B2748" s="31" t="s">
        <v>5157</v>
      </c>
      <c r="C2748" s="31" t="s">
        <v>5158</v>
      </c>
      <c r="D2748" s="29" t="s">
        <v>2123</v>
      </c>
      <c r="E2748" s="91">
        <v>1</v>
      </c>
      <c r="F2748" s="31" t="s">
        <v>5265</v>
      </c>
      <c r="G2748" s="26" t="s">
        <v>2238</v>
      </c>
      <c r="H2748" s="26" t="s">
        <v>44</v>
      </c>
      <c r="I2748" s="26" t="s">
        <v>45</v>
      </c>
      <c r="J2748" s="91">
        <v>16</v>
      </c>
      <c r="K2748" s="91">
        <v>32</v>
      </c>
      <c r="L2748" s="91"/>
      <c r="M2748" s="53"/>
      <c r="N2748" s="91"/>
      <c r="O2748" s="91"/>
      <c r="P2748" s="36">
        <v>46</v>
      </c>
      <c r="Q2748" s="36" t="s">
        <v>5303</v>
      </c>
      <c r="R2748" s="44">
        <v>260</v>
      </c>
      <c r="S2748" s="126"/>
      <c r="T2748" s="126" cm="1">
        <f t="array" ref="T2748">_xlfn.IFS(Q2748="始業～就業（8:30～17:15）",R2748*7.75,Q2748="日の入り～日の出",R2748*12,Q2748="その他",S2748)</f>
        <v>2015</v>
      </c>
      <c r="U2748" s="35" t="s">
        <v>46</v>
      </c>
    </row>
    <row r="2749" spans="1:21" s="7" customFormat="1" ht="15" customHeight="1">
      <c r="A2749" s="91">
        <v>36</v>
      </c>
      <c r="B2749" s="31" t="s">
        <v>5157</v>
      </c>
      <c r="C2749" s="31" t="s">
        <v>5158</v>
      </c>
      <c r="D2749" s="29" t="s">
        <v>2123</v>
      </c>
      <c r="E2749" s="91">
        <v>1</v>
      </c>
      <c r="F2749" s="31" t="s">
        <v>5265</v>
      </c>
      <c r="G2749" s="26" t="s">
        <v>2238</v>
      </c>
      <c r="H2749" s="26" t="s">
        <v>2125</v>
      </c>
      <c r="I2749" s="26" t="s">
        <v>45</v>
      </c>
      <c r="J2749" s="91">
        <v>2</v>
      </c>
      <c r="K2749" s="91">
        <v>2</v>
      </c>
      <c r="L2749" s="91"/>
      <c r="M2749" s="53"/>
      <c r="N2749" s="91"/>
      <c r="O2749" s="91"/>
      <c r="P2749" s="36">
        <v>46</v>
      </c>
      <c r="Q2749" s="36" t="s">
        <v>5303</v>
      </c>
      <c r="R2749" s="44">
        <v>260</v>
      </c>
      <c r="S2749" s="126"/>
      <c r="T2749" s="126" cm="1">
        <f t="array" ref="T2749">_xlfn.IFS(Q2749="始業～就業（8:30～17:15）",R2749*7.75,Q2749="日の入り～日の出",R2749*12,Q2749="その他",S2749)</f>
        <v>2015</v>
      </c>
      <c r="U2749" s="35" t="s">
        <v>4965</v>
      </c>
    </row>
    <row r="2750" spans="1:21" s="7" customFormat="1" ht="15" customHeight="1">
      <c r="A2750" s="91">
        <v>36</v>
      </c>
      <c r="B2750" s="31" t="s">
        <v>5157</v>
      </c>
      <c r="C2750" s="31" t="s">
        <v>5158</v>
      </c>
      <c r="D2750" s="29" t="s">
        <v>2123</v>
      </c>
      <c r="E2750" s="91">
        <v>1</v>
      </c>
      <c r="F2750" s="31" t="s">
        <v>5265</v>
      </c>
      <c r="G2750" s="26" t="s">
        <v>2239</v>
      </c>
      <c r="H2750" s="26" t="s">
        <v>1758</v>
      </c>
      <c r="I2750" s="26" t="s">
        <v>45</v>
      </c>
      <c r="J2750" s="91">
        <v>4</v>
      </c>
      <c r="K2750" s="91">
        <v>4</v>
      </c>
      <c r="L2750" s="91"/>
      <c r="M2750" s="53"/>
      <c r="N2750" s="91"/>
      <c r="O2750" s="91"/>
      <c r="P2750" s="36">
        <v>46</v>
      </c>
      <c r="Q2750" s="36" t="s">
        <v>5303</v>
      </c>
      <c r="R2750" s="44">
        <v>260</v>
      </c>
      <c r="S2750" s="126"/>
      <c r="T2750" s="126" cm="1">
        <f t="array" ref="T2750">_xlfn.IFS(Q2750="始業～就業（8:30～17:15）",R2750*7.75,Q2750="日の入り～日の出",R2750*12,Q2750="その他",S2750)</f>
        <v>2015</v>
      </c>
      <c r="U2750" s="35" t="s">
        <v>46</v>
      </c>
    </row>
    <row r="2751" spans="1:21" s="7" customFormat="1" ht="15" customHeight="1">
      <c r="A2751" s="91">
        <v>36</v>
      </c>
      <c r="B2751" s="31" t="s">
        <v>5157</v>
      </c>
      <c r="C2751" s="31" t="s">
        <v>5158</v>
      </c>
      <c r="D2751" s="29" t="s">
        <v>2123</v>
      </c>
      <c r="E2751" s="91">
        <v>1</v>
      </c>
      <c r="F2751" s="31" t="s">
        <v>5265</v>
      </c>
      <c r="G2751" s="26" t="s">
        <v>2239</v>
      </c>
      <c r="H2751" s="26" t="s">
        <v>1758</v>
      </c>
      <c r="I2751" s="26" t="s">
        <v>52</v>
      </c>
      <c r="J2751" s="91">
        <v>2</v>
      </c>
      <c r="K2751" s="91">
        <v>2</v>
      </c>
      <c r="L2751" s="91"/>
      <c r="M2751" s="53"/>
      <c r="N2751" s="91"/>
      <c r="O2751" s="91"/>
      <c r="P2751" s="36">
        <v>22</v>
      </c>
      <c r="Q2751" s="36" t="s">
        <v>5303</v>
      </c>
      <c r="R2751" s="44">
        <v>260</v>
      </c>
      <c r="S2751" s="126"/>
      <c r="T2751" s="126" cm="1">
        <f t="array" ref="T2751">_xlfn.IFS(Q2751="始業～就業（8:30～17:15）",R2751*7.75,Q2751="日の入り～日の出",R2751*12,Q2751="その他",S2751)</f>
        <v>2015</v>
      </c>
      <c r="U2751" s="35" t="s">
        <v>51</v>
      </c>
    </row>
    <row r="2752" spans="1:21" s="7" customFormat="1" ht="15" customHeight="1">
      <c r="A2752" s="91">
        <v>36</v>
      </c>
      <c r="B2752" s="31" t="s">
        <v>5157</v>
      </c>
      <c r="C2752" s="31" t="s">
        <v>5158</v>
      </c>
      <c r="D2752" s="29" t="s">
        <v>2123</v>
      </c>
      <c r="E2752" s="91">
        <v>1</v>
      </c>
      <c r="F2752" s="31" t="s">
        <v>5265</v>
      </c>
      <c r="G2752" s="26" t="s">
        <v>2239</v>
      </c>
      <c r="H2752" s="26" t="s">
        <v>10</v>
      </c>
      <c r="I2752" s="26" t="s">
        <v>45</v>
      </c>
      <c r="J2752" s="91">
        <v>2</v>
      </c>
      <c r="K2752" s="91">
        <v>2</v>
      </c>
      <c r="L2752" s="91"/>
      <c r="M2752" s="53"/>
      <c r="N2752" s="91"/>
      <c r="O2752" s="91"/>
      <c r="P2752" s="36">
        <v>46</v>
      </c>
      <c r="Q2752" s="36" t="s">
        <v>5303</v>
      </c>
      <c r="R2752" s="44">
        <v>260</v>
      </c>
      <c r="S2752" s="126"/>
      <c r="T2752" s="126" cm="1">
        <f t="array" ref="T2752">_xlfn.IFS(Q2752="始業～就業（8:30～17:15）",R2752*7.75,Q2752="日の入り～日の出",R2752*12,Q2752="その他",S2752)</f>
        <v>2015</v>
      </c>
      <c r="U2752" s="35" t="s">
        <v>4953</v>
      </c>
    </row>
    <row r="2753" spans="1:21" s="7" customFormat="1" ht="15" customHeight="1">
      <c r="A2753" s="91">
        <v>36</v>
      </c>
      <c r="B2753" s="31" t="s">
        <v>5157</v>
      </c>
      <c r="C2753" s="31" t="s">
        <v>5158</v>
      </c>
      <c r="D2753" s="29" t="s">
        <v>2123</v>
      </c>
      <c r="E2753" s="91">
        <v>1</v>
      </c>
      <c r="F2753" s="31" t="s">
        <v>5265</v>
      </c>
      <c r="G2753" s="26" t="s">
        <v>2240</v>
      </c>
      <c r="H2753" s="26" t="s">
        <v>1758</v>
      </c>
      <c r="I2753" s="26" t="s">
        <v>45</v>
      </c>
      <c r="J2753" s="91">
        <v>6</v>
      </c>
      <c r="K2753" s="91">
        <v>6</v>
      </c>
      <c r="L2753" s="91"/>
      <c r="M2753" s="53"/>
      <c r="N2753" s="91"/>
      <c r="O2753" s="91"/>
      <c r="P2753" s="36">
        <v>46</v>
      </c>
      <c r="Q2753" s="36" t="s">
        <v>5303</v>
      </c>
      <c r="R2753" s="44">
        <v>260</v>
      </c>
      <c r="S2753" s="126"/>
      <c r="T2753" s="126" cm="1">
        <f t="array" ref="T2753">_xlfn.IFS(Q2753="始業～就業（8:30～17:15）",R2753*7.75,Q2753="日の入り～日の出",R2753*12,Q2753="その他",S2753)</f>
        <v>2015</v>
      </c>
      <c r="U2753" s="35" t="s">
        <v>46</v>
      </c>
    </row>
    <row r="2754" spans="1:21" s="7" customFormat="1" ht="15" customHeight="1">
      <c r="A2754" s="91">
        <v>36</v>
      </c>
      <c r="B2754" s="31" t="s">
        <v>5157</v>
      </c>
      <c r="C2754" s="31" t="s">
        <v>5158</v>
      </c>
      <c r="D2754" s="29" t="s">
        <v>2123</v>
      </c>
      <c r="E2754" s="91">
        <v>1</v>
      </c>
      <c r="F2754" s="31" t="s">
        <v>5265</v>
      </c>
      <c r="G2754" s="26" t="s">
        <v>2241</v>
      </c>
      <c r="H2754" s="26" t="s">
        <v>2242</v>
      </c>
      <c r="I2754" s="26" t="s">
        <v>69</v>
      </c>
      <c r="J2754" s="91">
        <v>2</v>
      </c>
      <c r="K2754" s="91">
        <v>2</v>
      </c>
      <c r="L2754" s="91"/>
      <c r="M2754" s="53"/>
      <c r="N2754" s="91"/>
      <c r="O2754" s="91"/>
      <c r="P2754" s="36">
        <v>30</v>
      </c>
      <c r="Q2754" s="36" t="s">
        <v>5303</v>
      </c>
      <c r="R2754" s="44">
        <v>260</v>
      </c>
      <c r="S2754" s="126"/>
      <c r="T2754" s="126" cm="1">
        <f t="array" ref="T2754">_xlfn.IFS(Q2754="始業～就業（8:30～17:15）",R2754*7.75,Q2754="日の入り～日の出",R2754*12,Q2754="その他",S2754)</f>
        <v>2015</v>
      </c>
      <c r="U2754" s="35" t="s">
        <v>291</v>
      </c>
    </row>
    <row r="2755" spans="1:21" s="7" customFormat="1" ht="15" customHeight="1">
      <c r="A2755" s="91">
        <v>36</v>
      </c>
      <c r="B2755" s="31" t="s">
        <v>5157</v>
      </c>
      <c r="C2755" s="31" t="s">
        <v>5158</v>
      </c>
      <c r="D2755" s="29" t="s">
        <v>2123</v>
      </c>
      <c r="E2755" s="91">
        <v>1</v>
      </c>
      <c r="F2755" s="31" t="s">
        <v>5265</v>
      </c>
      <c r="G2755" s="26" t="s">
        <v>2243</v>
      </c>
      <c r="H2755" s="26" t="s">
        <v>1849</v>
      </c>
      <c r="I2755" s="26" t="s">
        <v>101</v>
      </c>
      <c r="J2755" s="91">
        <v>6</v>
      </c>
      <c r="K2755" s="91">
        <v>18</v>
      </c>
      <c r="L2755" s="91"/>
      <c r="M2755" s="53"/>
      <c r="N2755" s="91"/>
      <c r="O2755" s="91"/>
      <c r="P2755" s="36">
        <v>36</v>
      </c>
      <c r="Q2755" s="36" t="s">
        <v>5303</v>
      </c>
      <c r="R2755" s="44">
        <v>260</v>
      </c>
      <c r="S2755" s="126"/>
      <c r="T2755" s="126" cm="1">
        <f t="array" ref="T2755">_xlfn.IFS(Q2755="始業～就業（8:30～17:15）",R2755*7.75,Q2755="日の入り～日の出",R2755*12,Q2755="その他",S2755)</f>
        <v>2015</v>
      </c>
      <c r="U2755" s="35" t="s">
        <v>381</v>
      </c>
    </row>
    <row r="2756" spans="1:21" s="7" customFormat="1" ht="15" customHeight="1">
      <c r="A2756" s="91">
        <v>36</v>
      </c>
      <c r="B2756" s="31" t="s">
        <v>5157</v>
      </c>
      <c r="C2756" s="31" t="s">
        <v>5158</v>
      </c>
      <c r="D2756" s="29" t="s">
        <v>2123</v>
      </c>
      <c r="E2756" s="91">
        <v>1</v>
      </c>
      <c r="F2756" s="31" t="s">
        <v>5265</v>
      </c>
      <c r="G2756" s="26" t="s">
        <v>2244</v>
      </c>
      <c r="H2756" s="26" t="s">
        <v>1849</v>
      </c>
      <c r="I2756" s="26" t="s">
        <v>101</v>
      </c>
      <c r="J2756" s="91">
        <v>6</v>
      </c>
      <c r="K2756" s="91">
        <v>18</v>
      </c>
      <c r="L2756" s="91"/>
      <c r="M2756" s="53"/>
      <c r="N2756" s="91"/>
      <c r="O2756" s="91"/>
      <c r="P2756" s="36">
        <v>36</v>
      </c>
      <c r="Q2756" s="36" t="s">
        <v>5303</v>
      </c>
      <c r="R2756" s="44">
        <v>260</v>
      </c>
      <c r="S2756" s="126"/>
      <c r="T2756" s="126" cm="1">
        <f t="array" ref="T2756">_xlfn.IFS(Q2756="始業～就業（8:30～17:15）",R2756*7.75,Q2756="日の入り～日の出",R2756*12,Q2756="その他",S2756)</f>
        <v>2015</v>
      </c>
      <c r="U2756" s="35" t="s">
        <v>381</v>
      </c>
    </row>
    <row r="2757" spans="1:21" s="7" customFormat="1" ht="15" customHeight="1">
      <c r="A2757" s="91">
        <v>36</v>
      </c>
      <c r="B2757" s="31" t="s">
        <v>5157</v>
      </c>
      <c r="C2757" s="31" t="s">
        <v>5158</v>
      </c>
      <c r="D2757" s="29" t="s">
        <v>2123</v>
      </c>
      <c r="E2757" s="91">
        <v>1</v>
      </c>
      <c r="F2757" s="31" t="s">
        <v>5265</v>
      </c>
      <c r="G2757" s="26" t="s">
        <v>2244</v>
      </c>
      <c r="H2757" s="26" t="s">
        <v>2245</v>
      </c>
      <c r="I2757" s="26" t="s">
        <v>415</v>
      </c>
      <c r="J2757" s="91">
        <v>2</v>
      </c>
      <c r="K2757" s="91">
        <v>2</v>
      </c>
      <c r="L2757" s="91"/>
      <c r="M2757" s="53"/>
      <c r="N2757" s="91"/>
      <c r="O2757" s="91"/>
      <c r="P2757" s="36">
        <v>54</v>
      </c>
      <c r="Q2757" s="36" t="s">
        <v>5303</v>
      </c>
      <c r="R2757" s="44">
        <v>260</v>
      </c>
      <c r="S2757" s="126"/>
      <c r="T2757" s="126" cm="1">
        <f t="array" ref="T2757">_xlfn.IFS(Q2757="始業～就業（8:30～17:15）",R2757*7.75,Q2757="日の入り～日の出",R2757*12,Q2757="その他",S2757)</f>
        <v>2015</v>
      </c>
      <c r="U2757" s="35" t="s">
        <v>174</v>
      </c>
    </row>
    <row r="2758" spans="1:21" s="7" customFormat="1" ht="15" customHeight="1">
      <c r="A2758" s="91">
        <v>36</v>
      </c>
      <c r="B2758" s="31" t="s">
        <v>5157</v>
      </c>
      <c r="C2758" s="31" t="s">
        <v>5158</v>
      </c>
      <c r="D2758" s="29" t="s">
        <v>2123</v>
      </c>
      <c r="E2758" s="91">
        <v>1</v>
      </c>
      <c r="F2758" s="31" t="s">
        <v>5265</v>
      </c>
      <c r="G2758" s="26" t="s">
        <v>2244</v>
      </c>
      <c r="H2758" s="26" t="s">
        <v>2246</v>
      </c>
      <c r="I2758" s="26" t="s">
        <v>415</v>
      </c>
      <c r="J2758" s="91">
        <v>2</v>
      </c>
      <c r="K2758" s="91">
        <v>2</v>
      </c>
      <c r="L2758" s="91"/>
      <c r="M2758" s="53"/>
      <c r="N2758" s="91"/>
      <c r="O2758" s="91"/>
      <c r="P2758" s="36">
        <v>54</v>
      </c>
      <c r="Q2758" s="36" t="s">
        <v>5303</v>
      </c>
      <c r="R2758" s="44">
        <v>260</v>
      </c>
      <c r="S2758" s="126"/>
      <c r="T2758" s="126" cm="1">
        <f t="array" ref="T2758">_xlfn.IFS(Q2758="始業～就業（8:30～17:15）",R2758*7.75,Q2758="日の入り～日の出",R2758*12,Q2758="その他",S2758)</f>
        <v>2015</v>
      </c>
      <c r="U2758" s="35" t="s">
        <v>320</v>
      </c>
    </row>
    <row r="2759" spans="1:21" s="7" customFormat="1" ht="15" customHeight="1">
      <c r="A2759" s="91">
        <v>36</v>
      </c>
      <c r="B2759" s="31" t="s">
        <v>5157</v>
      </c>
      <c r="C2759" s="31" t="s">
        <v>5158</v>
      </c>
      <c r="D2759" s="29" t="s">
        <v>2123</v>
      </c>
      <c r="E2759" s="91">
        <v>1</v>
      </c>
      <c r="F2759" s="31" t="s">
        <v>5265</v>
      </c>
      <c r="G2759" s="26" t="s">
        <v>2247</v>
      </c>
      <c r="H2759" s="26" t="s">
        <v>47</v>
      </c>
      <c r="I2759" s="26" t="s">
        <v>16</v>
      </c>
      <c r="J2759" s="91">
        <v>18</v>
      </c>
      <c r="K2759" s="91">
        <v>36</v>
      </c>
      <c r="L2759" s="91"/>
      <c r="M2759" s="53"/>
      <c r="N2759" s="91"/>
      <c r="O2759" s="91"/>
      <c r="P2759" s="36">
        <v>35</v>
      </c>
      <c r="Q2759" s="36" t="s">
        <v>5303</v>
      </c>
      <c r="R2759" s="44">
        <v>260</v>
      </c>
      <c r="S2759" s="126"/>
      <c r="T2759" s="126" cm="1">
        <f t="array" ref="T2759">_xlfn.IFS(Q2759="始業～就業（8:30～17:15）",R2759*7.75,Q2759="日の入り～日の出",R2759*12,Q2759="その他",S2759)</f>
        <v>2015</v>
      </c>
      <c r="U2759" s="35" t="s">
        <v>4948</v>
      </c>
    </row>
    <row r="2760" spans="1:21" s="7" customFormat="1" ht="15" customHeight="1">
      <c r="A2760" s="91">
        <v>36</v>
      </c>
      <c r="B2760" s="31" t="s">
        <v>5157</v>
      </c>
      <c r="C2760" s="31" t="s">
        <v>5158</v>
      </c>
      <c r="D2760" s="29" t="s">
        <v>2123</v>
      </c>
      <c r="E2760" s="91">
        <v>1</v>
      </c>
      <c r="F2760" s="31" t="s">
        <v>5265</v>
      </c>
      <c r="G2760" s="26" t="s">
        <v>2247</v>
      </c>
      <c r="H2760" s="26" t="s">
        <v>2248</v>
      </c>
      <c r="I2760" s="26" t="s">
        <v>52</v>
      </c>
      <c r="J2760" s="91">
        <v>1</v>
      </c>
      <c r="K2760" s="91">
        <v>1</v>
      </c>
      <c r="L2760" s="91"/>
      <c r="M2760" s="53"/>
      <c r="N2760" s="91"/>
      <c r="O2760" s="91"/>
      <c r="P2760" s="36">
        <v>22</v>
      </c>
      <c r="Q2760" s="36" t="s">
        <v>5303</v>
      </c>
      <c r="R2760" s="44">
        <v>260</v>
      </c>
      <c r="S2760" s="126"/>
      <c r="T2760" s="126" cm="1">
        <f t="array" ref="T2760">_xlfn.IFS(Q2760="始業～就業（8:30～17:15）",R2760*7.75,Q2760="日の入り～日の出",R2760*12,Q2760="その他",S2760)</f>
        <v>2015</v>
      </c>
      <c r="U2760" s="35" t="s">
        <v>161</v>
      </c>
    </row>
    <row r="2761" spans="1:21" s="7" customFormat="1" ht="15" customHeight="1">
      <c r="A2761" s="91">
        <v>36</v>
      </c>
      <c r="B2761" s="31" t="s">
        <v>5157</v>
      </c>
      <c r="C2761" s="31" t="s">
        <v>5158</v>
      </c>
      <c r="D2761" s="29" t="s">
        <v>2123</v>
      </c>
      <c r="E2761" s="91">
        <v>1</v>
      </c>
      <c r="F2761" s="31" t="s">
        <v>5265</v>
      </c>
      <c r="G2761" s="26" t="s">
        <v>2249</v>
      </c>
      <c r="H2761" s="26" t="s">
        <v>2250</v>
      </c>
      <c r="I2761" s="26" t="s">
        <v>52</v>
      </c>
      <c r="J2761" s="91">
        <v>1</v>
      </c>
      <c r="K2761" s="91">
        <v>4</v>
      </c>
      <c r="L2761" s="91"/>
      <c r="M2761" s="53"/>
      <c r="N2761" s="91"/>
      <c r="O2761" s="91"/>
      <c r="P2761" s="36">
        <v>22</v>
      </c>
      <c r="Q2761" s="36" t="s">
        <v>5303</v>
      </c>
      <c r="R2761" s="44">
        <v>260</v>
      </c>
      <c r="S2761" s="126"/>
      <c r="T2761" s="126" cm="1">
        <f t="array" ref="T2761">_xlfn.IFS(Q2761="始業～就業（8:30～17:15）",R2761*7.75,Q2761="日の入り～日の出",R2761*12,Q2761="その他",S2761)</f>
        <v>2015</v>
      </c>
      <c r="U2761" s="35" t="s">
        <v>51</v>
      </c>
    </row>
    <row r="2762" spans="1:21" s="7" customFormat="1" ht="15" customHeight="1">
      <c r="A2762" s="91">
        <v>36</v>
      </c>
      <c r="B2762" s="31" t="s">
        <v>5157</v>
      </c>
      <c r="C2762" s="31" t="s">
        <v>5158</v>
      </c>
      <c r="D2762" s="29" t="s">
        <v>2123</v>
      </c>
      <c r="E2762" s="91">
        <v>1</v>
      </c>
      <c r="F2762" s="31" t="s">
        <v>5265</v>
      </c>
      <c r="G2762" s="26" t="s">
        <v>1834</v>
      </c>
      <c r="H2762" s="26" t="s">
        <v>1758</v>
      </c>
      <c r="I2762" s="26" t="s">
        <v>52</v>
      </c>
      <c r="J2762" s="91">
        <v>7</v>
      </c>
      <c r="K2762" s="91">
        <v>7</v>
      </c>
      <c r="L2762" s="91"/>
      <c r="M2762" s="53"/>
      <c r="N2762" s="91"/>
      <c r="O2762" s="91"/>
      <c r="P2762" s="36">
        <v>22</v>
      </c>
      <c r="Q2762" s="36" t="s">
        <v>5303</v>
      </c>
      <c r="R2762" s="44">
        <v>260</v>
      </c>
      <c r="S2762" s="126"/>
      <c r="T2762" s="126" cm="1">
        <f t="array" ref="T2762">_xlfn.IFS(Q2762="始業～就業（8:30～17:15）",R2762*7.75,Q2762="日の入り～日の出",R2762*12,Q2762="その他",S2762)</f>
        <v>2015</v>
      </c>
      <c r="U2762" s="35" t="s">
        <v>51</v>
      </c>
    </row>
    <row r="2763" spans="1:21" s="7" customFormat="1" ht="15" customHeight="1">
      <c r="A2763" s="91">
        <v>36</v>
      </c>
      <c r="B2763" s="31" t="s">
        <v>5157</v>
      </c>
      <c r="C2763" s="31" t="s">
        <v>5158</v>
      </c>
      <c r="D2763" s="29" t="s">
        <v>2123</v>
      </c>
      <c r="E2763" s="91">
        <v>1</v>
      </c>
      <c r="F2763" s="31" t="s">
        <v>5265</v>
      </c>
      <c r="G2763" s="26" t="s">
        <v>2251</v>
      </c>
      <c r="H2763" s="26" t="s">
        <v>1758</v>
      </c>
      <c r="I2763" s="26" t="s">
        <v>52</v>
      </c>
      <c r="J2763" s="91">
        <v>10</v>
      </c>
      <c r="K2763" s="91">
        <v>10</v>
      </c>
      <c r="L2763" s="91"/>
      <c r="M2763" s="53"/>
      <c r="N2763" s="91"/>
      <c r="O2763" s="91"/>
      <c r="P2763" s="36">
        <v>22</v>
      </c>
      <c r="Q2763" s="36" t="s">
        <v>5303</v>
      </c>
      <c r="R2763" s="44">
        <v>260</v>
      </c>
      <c r="S2763" s="126"/>
      <c r="T2763" s="126" cm="1">
        <f t="array" ref="T2763">_xlfn.IFS(Q2763="始業～就業（8:30～17:15）",R2763*7.75,Q2763="日の入り～日の出",R2763*12,Q2763="その他",S2763)</f>
        <v>2015</v>
      </c>
      <c r="U2763" s="35" t="s">
        <v>51</v>
      </c>
    </row>
    <row r="2764" spans="1:21" s="7" customFormat="1" ht="15" customHeight="1">
      <c r="A2764" s="91">
        <v>36</v>
      </c>
      <c r="B2764" s="31" t="s">
        <v>5157</v>
      </c>
      <c r="C2764" s="31" t="s">
        <v>5158</v>
      </c>
      <c r="D2764" s="29" t="s">
        <v>2123</v>
      </c>
      <c r="E2764" s="91">
        <v>1</v>
      </c>
      <c r="F2764" s="31" t="s">
        <v>5265</v>
      </c>
      <c r="G2764" s="26" t="s">
        <v>2252</v>
      </c>
      <c r="H2764" s="26" t="s">
        <v>44</v>
      </c>
      <c r="I2764" s="26" t="s">
        <v>45</v>
      </c>
      <c r="J2764" s="91">
        <v>10</v>
      </c>
      <c r="K2764" s="91">
        <v>20</v>
      </c>
      <c r="L2764" s="91"/>
      <c r="M2764" s="53"/>
      <c r="N2764" s="91"/>
      <c r="O2764" s="91"/>
      <c r="P2764" s="36">
        <v>46</v>
      </c>
      <c r="Q2764" s="36" t="s">
        <v>5303</v>
      </c>
      <c r="R2764" s="44">
        <v>260</v>
      </c>
      <c r="S2764" s="126"/>
      <c r="T2764" s="126" cm="1">
        <f t="array" ref="T2764">_xlfn.IFS(Q2764="始業～就業（8:30～17:15）",R2764*7.75,Q2764="日の入り～日の出",R2764*12,Q2764="その他",S2764)</f>
        <v>2015</v>
      </c>
      <c r="U2764" s="35" t="s">
        <v>46</v>
      </c>
    </row>
    <row r="2765" spans="1:21" s="7" customFormat="1" ht="15" customHeight="1">
      <c r="A2765" s="91">
        <v>36</v>
      </c>
      <c r="B2765" s="31" t="s">
        <v>5157</v>
      </c>
      <c r="C2765" s="31" t="s">
        <v>5158</v>
      </c>
      <c r="D2765" s="29" t="s">
        <v>2123</v>
      </c>
      <c r="E2765" s="91">
        <v>1</v>
      </c>
      <c r="F2765" s="31" t="s">
        <v>5265</v>
      </c>
      <c r="G2765" s="26" t="s">
        <v>2252</v>
      </c>
      <c r="H2765" s="26" t="s">
        <v>2248</v>
      </c>
      <c r="I2765" s="26" t="s">
        <v>52</v>
      </c>
      <c r="J2765" s="91">
        <v>1</v>
      </c>
      <c r="K2765" s="91">
        <v>1</v>
      </c>
      <c r="L2765" s="91"/>
      <c r="M2765" s="53"/>
      <c r="N2765" s="91"/>
      <c r="O2765" s="91"/>
      <c r="P2765" s="36">
        <v>22</v>
      </c>
      <c r="Q2765" s="36" t="s">
        <v>5303</v>
      </c>
      <c r="R2765" s="44">
        <v>260</v>
      </c>
      <c r="S2765" s="126"/>
      <c r="T2765" s="126" cm="1">
        <f t="array" ref="T2765">_xlfn.IFS(Q2765="始業～就業（8:30～17:15）",R2765*7.75,Q2765="日の入り～日の出",R2765*12,Q2765="その他",S2765)</f>
        <v>2015</v>
      </c>
      <c r="U2765" s="35" t="s">
        <v>161</v>
      </c>
    </row>
    <row r="2766" spans="1:21" s="7" customFormat="1" ht="15" customHeight="1">
      <c r="A2766" s="91">
        <v>36</v>
      </c>
      <c r="B2766" s="31" t="s">
        <v>5157</v>
      </c>
      <c r="C2766" s="31" t="s">
        <v>5158</v>
      </c>
      <c r="D2766" s="29" t="s">
        <v>2123</v>
      </c>
      <c r="E2766" s="91">
        <v>1</v>
      </c>
      <c r="F2766" s="31" t="s">
        <v>5265</v>
      </c>
      <c r="G2766" s="26" t="s">
        <v>2252</v>
      </c>
      <c r="H2766" s="26" t="s">
        <v>53</v>
      </c>
      <c r="I2766" s="26" t="s">
        <v>175</v>
      </c>
      <c r="J2766" s="91">
        <v>1</v>
      </c>
      <c r="K2766" s="91">
        <v>1</v>
      </c>
      <c r="L2766" s="91"/>
      <c r="M2766" s="53"/>
      <c r="N2766" s="91"/>
      <c r="O2766" s="91"/>
      <c r="P2766" s="36">
        <v>15</v>
      </c>
      <c r="Q2766" s="36" t="s">
        <v>5303</v>
      </c>
      <c r="R2766" s="44">
        <v>260</v>
      </c>
      <c r="S2766" s="126"/>
      <c r="T2766" s="126" cm="1">
        <f t="array" ref="T2766">_xlfn.IFS(Q2766="始業～就業（8:30～17:15）",R2766*7.75,Q2766="日の入り～日の出",R2766*12,Q2766="その他",S2766)</f>
        <v>2015</v>
      </c>
      <c r="U2766" s="35" t="s">
        <v>235</v>
      </c>
    </row>
    <row r="2767" spans="1:21" s="7" customFormat="1" ht="15" customHeight="1">
      <c r="A2767" s="91">
        <v>36</v>
      </c>
      <c r="B2767" s="31" t="s">
        <v>5157</v>
      </c>
      <c r="C2767" s="31" t="s">
        <v>5158</v>
      </c>
      <c r="D2767" s="29" t="s">
        <v>2123</v>
      </c>
      <c r="E2767" s="91">
        <v>1</v>
      </c>
      <c r="F2767" s="31" t="s">
        <v>5265</v>
      </c>
      <c r="G2767" s="26" t="s">
        <v>2253</v>
      </c>
      <c r="H2767" s="26" t="s">
        <v>1758</v>
      </c>
      <c r="I2767" s="26" t="s">
        <v>52</v>
      </c>
      <c r="J2767" s="91">
        <v>1</v>
      </c>
      <c r="K2767" s="91">
        <v>1</v>
      </c>
      <c r="L2767" s="91"/>
      <c r="M2767" s="53"/>
      <c r="N2767" s="91"/>
      <c r="O2767" s="91"/>
      <c r="P2767" s="36">
        <v>22</v>
      </c>
      <c r="Q2767" s="36" t="s">
        <v>5301</v>
      </c>
      <c r="R2767" s="44">
        <v>260</v>
      </c>
      <c r="S2767" s="126">
        <v>50</v>
      </c>
      <c r="T2767" s="126" cm="1">
        <f t="array" ref="T2767">_xlfn.IFS(Q2767="始業～就業（8:30～17:15）",R2767*7.75,Q2767="日の入り～日の出",R2767*12,Q2767="その他",S2767)</f>
        <v>50</v>
      </c>
      <c r="U2767" s="35" t="s">
        <v>51</v>
      </c>
    </row>
    <row r="2768" spans="1:21" s="7" customFormat="1" ht="15" customHeight="1">
      <c r="A2768" s="91">
        <v>36</v>
      </c>
      <c r="B2768" s="31" t="s">
        <v>5157</v>
      </c>
      <c r="C2768" s="31" t="s">
        <v>5158</v>
      </c>
      <c r="D2768" s="29" t="s">
        <v>2123</v>
      </c>
      <c r="E2768" s="91">
        <v>1</v>
      </c>
      <c r="F2768" s="31" t="s">
        <v>5265</v>
      </c>
      <c r="G2768" s="26" t="s">
        <v>2254</v>
      </c>
      <c r="H2768" s="26" t="s">
        <v>2242</v>
      </c>
      <c r="I2768" s="26" t="s">
        <v>69</v>
      </c>
      <c r="J2768" s="91">
        <v>1</v>
      </c>
      <c r="K2768" s="91">
        <v>1</v>
      </c>
      <c r="L2768" s="91"/>
      <c r="M2768" s="53"/>
      <c r="N2768" s="91"/>
      <c r="O2768" s="91"/>
      <c r="P2768" s="36">
        <v>30</v>
      </c>
      <c r="Q2768" s="36" t="s">
        <v>5303</v>
      </c>
      <c r="R2768" s="44">
        <v>260</v>
      </c>
      <c r="S2768" s="126"/>
      <c r="T2768" s="126" cm="1">
        <f t="array" ref="T2768">_xlfn.IFS(Q2768="始業～就業（8:30～17:15）",R2768*7.75,Q2768="日の入り～日の出",R2768*12,Q2768="その他",S2768)</f>
        <v>2015</v>
      </c>
      <c r="U2768" s="35" t="s">
        <v>291</v>
      </c>
    </row>
    <row r="2769" spans="1:21" s="7" customFormat="1" ht="15" customHeight="1">
      <c r="A2769" s="91">
        <v>36</v>
      </c>
      <c r="B2769" s="31" t="s">
        <v>5157</v>
      </c>
      <c r="C2769" s="31" t="s">
        <v>5158</v>
      </c>
      <c r="D2769" s="29" t="s">
        <v>2123</v>
      </c>
      <c r="E2769" s="91">
        <v>1</v>
      </c>
      <c r="F2769" s="31" t="s">
        <v>5265</v>
      </c>
      <c r="G2769" s="26" t="s">
        <v>2254</v>
      </c>
      <c r="H2769" s="26" t="s">
        <v>1758</v>
      </c>
      <c r="I2769" s="26" t="s">
        <v>52</v>
      </c>
      <c r="J2769" s="91">
        <v>1</v>
      </c>
      <c r="K2769" s="91">
        <v>1</v>
      </c>
      <c r="L2769" s="91"/>
      <c r="M2769" s="53"/>
      <c r="N2769" s="91"/>
      <c r="O2769" s="91"/>
      <c r="P2769" s="36">
        <v>22</v>
      </c>
      <c r="Q2769" s="36" t="s">
        <v>5303</v>
      </c>
      <c r="R2769" s="44">
        <v>260</v>
      </c>
      <c r="S2769" s="126"/>
      <c r="T2769" s="126" cm="1">
        <f t="array" ref="T2769">_xlfn.IFS(Q2769="始業～就業（8:30～17:15）",R2769*7.75,Q2769="日の入り～日の出",R2769*12,Q2769="その他",S2769)</f>
        <v>2015</v>
      </c>
      <c r="U2769" s="35" t="s">
        <v>51</v>
      </c>
    </row>
    <row r="2770" spans="1:21" s="7" customFormat="1" ht="15" customHeight="1">
      <c r="A2770" s="91">
        <v>36</v>
      </c>
      <c r="B2770" s="31" t="s">
        <v>5157</v>
      </c>
      <c r="C2770" s="31" t="s">
        <v>5158</v>
      </c>
      <c r="D2770" s="29" t="s">
        <v>2123</v>
      </c>
      <c r="E2770" s="91">
        <v>1</v>
      </c>
      <c r="F2770" s="31" t="s">
        <v>5265</v>
      </c>
      <c r="G2770" s="26" t="s">
        <v>2254</v>
      </c>
      <c r="H2770" s="26" t="s">
        <v>1758</v>
      </c>
      <c r="I2770" s="26" t="s">
        <v>45</v>
      </c>
      <c r="J2770" s="91">
        <v>3</v>
      </c>
      <c r="K2770" s="91">
        <v>3</v>
      </c>
      <c r="L2770" s="91"/>
      <c r="M2770" s="53"/>
      <c r="N2770" s="91"/>
      <c r="O2770" s="91"/>
      <c r="P2770" s="36">
        <v>46</v>
      </c>
      <c r="Q2770" s="36" t="s">
        <v>5303</v>
      </c>
      <c r="R2770" s="44">
        <v>260</v>
      </c>
      <c r="S2770" s="126"/>
      <c r="T2770" s="126" cm="1">
        <f t="array" ref="T2770">_xlfn.IFS(Q2770="始業～就業（8:30～17:15）",R2770*7.75,Q2770="日の入り～日の出",R2770*12,Q2770="その他",S2770)</f>
        <v>2015</v>
      </c>
      <c r="U2770" s="35" t="s">
        <v>46</v>
      </c>
    </row>
    <row r="2771" spans="1:21" s="7" customFormat="1" ht="15" customHeight="1">
      <c r="A2771" s="91">
        <v>36</v>
      </c>
      <c r="B2771" s="31" t="s">
        <v>5157</v>
      </c>
      <c r="C2771" s="31" t="s">
        <v>5158</v>
      </c>
      <c r="D2771" s="29" t="s">
        <v>2123</v>
      </c>
      <c r="E2771" s="91">
        <v>1</v>
      </c>
      <c r="F2771" s="31" t="s">
        <v>5265</v>
      </c>
      <c r="G2771" s="26" t="s">
        <v>2255</v>
      </c>
      <c r="H2771" s="26" t="s">
        <v>2179</v>
      </c>
      <c r="I2771" s="26" t="s">
        <v>45</v>
      </c>
      <c r="J2771" s="91">
        <v>16</v>
      </c>
      <c r="K2771" s="91">
        <v>32</v>
      </c>
      <c r="L2771" s="91"/>
      <c r="M2771" s="53"/>
      <c r="N2771" s="91"/>
      <c r="O2771" s="91"/>
      <c r="P2771" s="36">
        <v>46</v>
      </c>
      <c r="Q2771" s="36" t="s">
        <v>5303</v>
      </c>
      <c r="R2771" s="44">
        <v>260</v>
      </c>
      <c r="S2771" s="126"/>
      <c r="T2771" s="126" cm="1">
        <f t="array" ref="T2771">_xlfn.IFS(Q2771="始業～就業（8:30～17:15）",R2771*7.75,Q2771="日の入り～日の出",R2771*12,Q2771="その他",S2771)</f>
        <v>2015</v>
      </c>
      <c r="U2771" s="35" t="s">
        <v>46</v>
      </c>
    </row>
    <row r="2772" spans="1:21" s="7" customFormat="1" ht="15" customHeight="1">
      <c r="A2772" s="91">
        <v>36</v>
      </c>
      <c r="B2772" s="31" t="s">
        <v>5157</v>
      </c>
      <c r="C2772" s="31" t="s">
        <v>5158</v>
      </c>
      <c r="D2772" s="29" t="s">
        <v>2123</v>
      </c>
      <c r="E2772" s="91">
        <v>1</v>
      </c>
      <c r="F2772" s="31" t="s">
        <v>5265</v>
      </c>
      <c r="G2772" s="26" t="s">
        <v>2255</v>
      </c>
      <c r="H2772" s="26" t="s">
        <v>2206</v>
      </c>
      <c r="I2772" s="26" t="s">
        <v>16</v>
      </c>
      <c r="J2772" s="91">
        <v>1</v>
      </c>
      <c r="K2772" s="91">
        <v>1</v>
      </c>
      <c r="L2772" s="91"/>
      <c r="M2772" s="53"/>
      <c r="N2772" s="91"/>
      <c r="O2772" s="91"/>
      <c r="P2772" s="36" t="s">
        <v>421</v>
      </c>
      <c r="Q2772" s="36" t="s">
        <v>5303</v>
      </c>
      <c r="R2772" s="44">
        <v>260</v>
      </c>
      <c r="S2772" s="126"/>
      <c r="T2772" s="126" cm="1">
        <f t="array" ref="T2772">_xlfn.IFS(Q2772="始業～就業（8:30～17:15）",R2772*7.75,Q2772="日の入り～日の出",R2772*12,Q2772="その他",S2772)</f>
        <v>2015</v>
      </c>
      <c r="U2772" s="35" t="s">
        <v>247</v>
      </c>
    </row>
    <row r="2773" spans="1:21" s="7" customFormat="1" ht="15" customHeight="1">
      <c r="A2773" s="91">
        <v>36</v>
      </c>
      <c r="B2773" s="31" t="s">
        <v>5157</v>
      </c>
      <c r="C2773" s="31" t="s">
        <v>5158</v>
      </c>
      <c r="D2773" s="29" t="s">
        <v>2123</v>
      </c>
      <c r="E2773" s="91">
        <v>1</v>
      </c>
      <c r="F2773" s="31" t="s">
        <v>5265</v>
      </c>
      <c r="G2773" s="26" t="s">
        <v>2256</v>
      </c>
      <c r="H2773" s="26" t="s">
        <v>2150</v>
      </c>
      <c r="I2773" s="26" t="s">
        <v>52</v>
      </c>
      <c r="J2773" s="91">
        <v>2</v>
      </c>
      <c r="K2773" s="91">
        <v>4</v>
      </c>
      <c r="L2773" s="91"/>
      <c r="M2773" s="53"/>
      <c r="N2773" s="91"/>
      <c r="O2773" s="91"/>
      <c r="P2773" s="36">
        <v>22</v>
      </c>
      <c r="Q2773" s="36" t="s">
        <v>5303</v>
      </c>
      <c r="R2773" s="44">
        <v>260</v>
      </c>
      <c r="S2773" s="126"/>
      <c r="T2773" s="126" cm="1">
        <f t="array" ref="T2773">_xlfn.IFS(Q2773="始業～就業（8:30～17:15）",R2773*7.75,Q2773="日の入り～日の出",R2773*12,Q2773="その他",S2773)</f>
        <v>2015</v>
      </c>
      <c r="U2773" s="35" t="s">
        <v>51</v>
      </c>
    </row>
    <row r="2774" spans="1:21" s="7" customFormat="1" ht="15" customHeight="1">
      <c r="A2774" s="91">
        <v>36</v>
      </c>
      <c r="B2774" s="31" t="s">
        <v>5157</v>
      </c>
      <c r="C2774" s="31" t="s">
        <v>5158</v>
      </c>
      <c r="D2774" s="29" t="s">
        <v>2123</v>
      </c>
      <c r="E2774" s="91">
        <v>1</v>
      </c>
      <c r="F2774" s="31" t="s">
        <v>5265</v>
      </c>
      <c r="G2774" s="26" t="s">
        <v>2257</v>
      </c>
      <c r="H2774" s="26" t="s">
        <v>2144</v>
      </c>
      <c r="I2774" s="26" t="s">
        <v>45</v>
      </c>
      <c r="J2774" s="91">
        <v>4</v>
      </c>
      <c r="K2774" s="91">
        <v>4</v>
      </c>
      <c r="L2774" s="91"/>
      <c r="M2774" s="53"/>
      <c r="N2774" s="91"/>
      <c r="O2774" s="91" t="s">
        <v>5019</v>
      </c>
      <c r="P2774" s="36">
        <v>46</v>
      </c>
      <c r="Q2774" s="36" t="s">
        <v>5303</v>
      </c>
      <c r="R2774" s="44">
        <v>260</v>
      </c>
      <c r="S2774" s="126"/>
      <c r="T2774" s="126" cm="1">
        <f t="array" ref="T2774">_xlfn.IFS(Q2774="始業～就業（8:30～17:15）",R2774*7.75,Q2774="日の入り～日の出",R2774*12,Q2774="その他",S2774)</f>
        <v>2015</v>
      </c>
      <c r="U2774" s="35" t="s">
        <v>127</v>
      </c>
    </row>
    <row r="2775" spans="1:21" s="7" customFormat="1" ht="15" customHeight="1">
      <c r="A2775" s="91">
        <v>36</v>
      </c>
      <c r="B2775" s="31" t="s">
        <v>5157</v>
      </c>
      <c r="C2775" s="31" t="s">
        <v>5158</v>
      </c>
      <c r="D2775" s="29" t="s">
        <v>2123</v>
      </c>
      <c r="E2775" s="91">
        <v>1</v>
      </c>
      <c r="F2775" s="31" t="s">
        <v>5265</v>
      </c>
      <c r="G2775" s="26" t="s">
        <v>2257</v>
      </c>
      <c r="H2775" s="26" t="s">
        <v>10</v>
      </c>
      <c r="I2775" s="26" t="s">
        <v>45</v>
      </c>
      <c r="J2775" s="91">
        <v>2</v>
      </c>
      <c r="K2775" s="91">
        <v>2</v>
      </c>
      <c r="L2775" s="91"/>
      <c r="M2775" s="53"/>
      <c r="N2775" s="91"/>
      <c r="O2775" s="91"/>
      <c r="P2775" s="36">
        <v>46</v>
      </c>
      <c r="Q2775" s="36" t="s">
        <v>5303</v>
      </c>
      <c r="R2775" s="44">
        <v>260</v>
      </c>
      <c r="S2775" s="126"/>
      <c r="T2775" s="126" cm="1">
        <f t="array" ref="T2775">_xlfn.IFS(Q2775="始業～就業（8:30～17:15）",R2775*7.75,Q2775="日の入り～日の出",R2775*12,Q2775="その他",S2775)</f>
        <v>2015</v>
      </c>
      <c r="U2775" s="35" t="s">
        <v>4953</v>
      </c>
    </row>
    <row r="2776" spans="1:21" s="7" customFormat="1" ht="15" customHeight="1">
      <c r="A2776" s="91">
        <v>36</v>
      </c>
      <c r="B2776" s="31" t="s">
        <v>5157</v>
      </c>
      <c r="C2776" s="31" t="s">
        <v>5158</v>
      </c>
      <c r="D2776" s="29" t="s">
        <v>2123</v>
      </c>
      <c r="E2776" s="91">
        <v>1</v>
      </c>
      <c r="F2776" s="31" t="s">
        <v>5265</v>
      </c>
      <c r="G2776" s="26" t="s">
        <v>2258</v>
      </c>
      <c r="H2776" s="26" t="s">
        <v>2152</v>
      </c>
      <c r="I2776" s="26" t="s">
        <v>45</v>
      </c>
      <c r="J2776" s="91">
        <v>21</v>
      </c>
      <c r="K2776" s="91">
        <v>42</v>
      </c>
      <c r="L2776" s="91"/>
      <c r="M2776" s="53"/>
      <c r="N2776" s="91"/>
      <c r="O2776" s="91"/>
      <c r="P2776" s="36">
        <v>46</v>
      </c>
      <c r="Q2776" s="36" t="s">
        <v>5303</v>
      </c>
      <c r="R2776" s="44">
        <v>260</v>
      </c>
      <c r="S2776" s="126"/>
      <c r="T2776" s="126" cm="1">
        <f t="array" ref="T2776">_xlfn.IFS(Q2776="始業～就業（8:30～17:15）",R2776*7.75,Q2776="日の入り～日の出",R2776*12,Q2776="その他",S2776)</f>
        <v>2015</v>
      </c>
      <c r="U2776" s="35" t="s">
        <v>46</v>
      </c>
    </row>
    <row r="2777" spans="1:21" s="7" customFormat="1" ht="15" customHeight="1">
      <c r="A2777" s="91">
        <v>36</v>
      </c>
      <c r="B2777" s="31" t="s">
        <v>5157</v>
      </c>
      <c r="C2777" s="31" t="s">
        <v>5158</v>
      </c>
      <c r="D2777" s="29" t="s">
        <v>2123</v>
      </c>
      <c r="E2777" s="91">
        <v>1</v>
      </c>
      <c r="F2777" s="31" t="s">
        <v>5265</v>
      </c>
      <c r="G2777" s="26" t="s">
        <v>2258</v>
      </c>
      <c r="H2777" s="26" t="s">
        <v>2125</v>
      </c>
      <c r="I2777" s="26" t="s">
        <v>45</v>
      </c>
      <c r="J2777" s="91">
        <v>2</v>
      </c>
      <c r="K2777" s="91">
        <v>2</v>
      </c>
      <c r="L2777" s="91"/>
      <c r="M2777" s="53"/>
      <c r="N2777" s="91"/>
      <c r="O2777" s="91"/>
      <c r="P2777" s="36">
        <v>46</v>
      </c>
      <c r="Q2777" s="36" t="s">
        <v>5303</v>
      </c>
      <c r="R2777" s="44">
        <v>260</v>
      </c>
      <c r="S2777" s="126"/>
      <c r="T2777" s="126" cm="1">
        <f t="array" ref="T2777">_xlfn.IFS(Q2777="始業～就業（8:30～17:15）",R2777*7.75,Q2777="日の入り～日の出",R2777*12,Q2777="その他",S2777)</f>
        <v>2015</v>
      </c>
      <c r="U2777" s="35" t="s">
        <v>4965</v>
      </c>
    </row>
    <row r="2778" spans="1:21" s="7" customFormat="1" ht="15" customHeight="1">
      <c r="A2778" s="91">
        <v>36</v>
      </c>
      <c r="B2778" s="31" t="s">
        <v>5157</v>
      </c>
      <c r="C2778" s="31" t="s">
        <v>5158</v>
      </c>
      <c r="D2778" s="29" t="s">
        <v>2123</v>
      </c>
      <c r="E2778" s="91">
        <v>1</v>
      </c>
      <c r="F2778" s="31" t="s">
        <v>5265</v>
      </c>
      <c r="G2778" s="26" t="s">
        <v>2259</v>
      </c>
      <c r="H2778" s="26" t="s">
        <v>2150</v>
      </c>
      <c r="I2778" s="26" t="s">
        <v>16</v>
      </c>
      <c r="J2778" s="91">
        <v>5</v>
      </c>
      <c r="K2778" s="91">
        <v>10</v>
      </c>
      <c r="L2778" s="91"/>
      <c r="M2778" s="53"/>
      <c r="N2778" s="91"/>
      <c r="O2778" s="91"/>
      <c r="P2778" s="36">
        <v>35</v>
      </c>
      <c r="Q2778" s="36" t="s">
        <v>5301</v>
      </c>
      <c r="R2778" s="44">
        <v>260</v>
      </c>
      <c r="S2778" s="126">
        <v>200</v>
      </c>
      <c r="T2778" s="126" cm="1">
        <f t="array" ref="T2778">_xlfn.IFS(Q2778="始業～就業（8:30～17:15）",R2778*7.75,Q2778="日の入り～日の出",R2778*12,Q2778="その他",S2778)</f>
        <v>200</v>
      </c>
      <c r="U2778" s="35" t="s">
        <v>4948</v>
      </c>
    </row>
    <row r="2779" spans="1:21" s="7" customFormat="1" ht="15" customHeight="1">
      <c r="A2779" s="91">
        <v>36</v>
      </c>
      <c r="B2779" s="31" t="s">
        <v>5157</v>
      </c>
      <c r="C2779" s="31" t="s">
        <v>5158</v>
      </c>
      <c r="D2779" s="29" t="s">
        <v>2123</v>
      </c>
      <c r="E2779" s="91">
        <v>1</v>
      </c>
      <c r="F2779" s="31" t="s">
        <v>5265</v>
      </c>
      <c r="G2779" s="26" t="s">
        <v>2259</v>
      </c>
      <c r="H2779" s="26" t="s">
        <v>2260</v>
      </c>
      <c r="I2779" s="26" t="s">
        <v>16</v>
      </c>
      <c r="J2779" s="91">
        <v>1</v>
      </c>
      <c r="K2779" s="91">
        <v>1</v>
      </c>
      <c r="L2779" s="91"/>
      <c r="M2779" s="53"/>
      <c r="N2779" s="91"/>
      <c r="O2779" s="91"/>
      <c r="P2779" s="36">
        <v>35</v>
      </c>
      <c r="Q2779" s="36" t="s">
        <v>5301</v>
      </c>
      <c r="R2779" s="44">
        <v>260</v>
      </c>
      <c r="S2779" s="126">
        <v>200</v>
      </c>
      <c r="T2779" s="126" cm="1">
        <f t="array" ref="T2779">_xlfn.IFS(Q2779="始業～就業（8:30～17:15）",R2779*7.75,Q2779="日の入り～日の出",R2779*12,Q2779="その他",S2779)</f>
        <v>200</v>
      </c>
      <c r="U2779" s="35" t="s">
        <v>299</v>
      </c>
    </row>
    <row r="2780" spans="1:21" s="7" customFormat="1" ht="15" customHeight="1">
      <c r="A2780" s="91">
        <v>36</v>
      </c>
      <c r="B2780" s="31" t="s">
        <v>5157</v>
      </c>
      <c r="C2780" s="31" t="s">
        <v>5158</v>
      </c>
      <c r="D2780" s="29" t="s">
        <v>2123</v>
      </c>
      <c r="E2780" s="91">
        <v>1</v>
      </c>
      <c r="F2780" s="31" t="s">
        <v>5265</v>
      </c>
      <c r="G2780" s="26" t="s">
        <v>2261</v>
      </c>
      <c r="H2780" s="26" t="s">
        <v>2150</v>
      </c>
      <c r="I2780" s="26" t="s">
        <v>16</v>
      </c>
      <c r="J2780" s="91">
        <v>12</v>
      </c>
      <c r="K2780" s="91">
        <v>24</v>
      </c>
      <c r="L2780" s="91"/>
      <c r="M2780" s="53"/>
      <c r="N2780" s="91"/>
      <c r="O2780" s="91"/>
      <c r="P2780" s="36">
        <v>35</v>
      </c>
      <c r="Q2780" s="36" t="s">
        <v>5301</v>
      </c>
      <c r="R2780" s="44">
        <v>260</v>
      </c>
      <c r="S2780" s="126">
        <v>200</v>
      </c>
      <c r="T2780" s="126" cm="1">
        <f t="array" ref="T2780">_xlfn.IFS(Q2780="始業～就業（8:30～17:15）",R2780*7.75,Q2780="日の入り～日の出",R2780*12,Q2780="その他",S2780)</f>
        <v>200</v>
      </c>
      <c r="U2780" s="35" t="s">
        <v>4948</v>
      </c>
    </row>
    <row r="2781" spans="1:21" s="7" customFormat="1" ht="15" customHeight="1">
      <c r="A2781" s="91">
        <v>36</v>
      </c>
      <c r="B2781" s="31" t="s">
        <v>5157</v>
      </c>
      <c r="C2781" s="31" t="s">
        <v>5158</v>
      </c>
      <c r="D2781" s="29" t="s">
        <v>2123</v>
      </c>
      <c r="E2781" s="91">
        <v>1</v>
      </c>
      <c r="F2781" s="31" t="s">
        <v>5265</v>
      </c>
      <c r="G2781" s="26" t="s">
        <v>2262</v>
      </c>
      <c r="H2781" s="26" t="s">
        <v>1905</v>
      </c>
      <c r="I2781" s="26" t="s">
        <v>16</v>
      </c>
      <c r="J2781" s="91">
        <v>24</v>
      </c>
      <c r="K2781" s="91">
        <v>48</v>
      </c>
      <c r="L2781" s="91"/>
      <c r="M2781" s="53"/>
      <c r="N2781" s="91"/>
      <c r="O2781" s="91" t="s">
        <v>5019</v>
      </c>
      <c r="P2781" s="36">
        <v>35</v>
      </c>
      <c r="Q2781" s="36" t="s">
        <v>5303</v>
      </c>
      <c r="R2781" s="44">
        <v>260</v>
      </c>
      <c r="S2781" s="126"/>
      <c r="T2781" s="126" cm="1">
        <f t="array" ref="T2781">_xlfn.IFS(Q2781="始業～就業（8:30～17:15）",R2781*7.75,Q2781="日の入り～日の出",R2781*12,Q2781="その他",S2781)</f>
        <v>2015</v>
      </c>
      <c r="U2781" s="35" t="s">
        <v>4968</v>
      </c>
    </row>
    <row r="2782" spans="1:21" s="7" customFormat="1" ht="15" customHeight="1">
      <c r="A2782" s="91">
        <v>36</v>
      </c>
      <c r="B2782" s="31" t="s">
        <v>5157</v>
      </c>
      <c r="C2782" s="31" t="s">
        <v>5158</v>
      </c>
      <c r="D2782" s="29" t="s">
        <v>2123</v>
      </c>
      <c r="E2782" s="91">
        <v>1</v>
      </c>
      <c r="F2782" s="31" t="s">
        <v>5265</v>
      </c>
      <c r="G2782" s="26" t="s">
        <v>2263</v>
      </c>
      <c r="H2782" s="26" t="s">
        <v>2150</v>
      </c>
      <c r="I2782" s="26" t="s">
        <v>16</v>
      </c>
      <c r="J2782" s="91">
        <v>21</v>
      </c>
      <c r="K2782" s="91">
        <v>42</v>
      </c>
      <c r="L2782" s="91"/>
      <c r="M2782" s="53"/>
      <c r="N2782" s="91"/>
      <c r="O2782" s="91"/>
      <c r="P2782" s="36">
        <v>35</v>
      </c>
      <c r="Q2782" s="36" t="s">
        <v>5303</v>
      </c>
      <c r="R2782" s="44">
        <v>260</v>
      </c>
      <c r="S2782" s="126"/>
      <c r="T2782" s="126" cm="1">
        <f t="array" ref="T2782">_xlfn.IFS(Q2782="始業～就業（8:30～17:15）",R2782*7.75,Q2782="日の入り～日の出",R2782*12,Q2782="その他",S2782)</f>
        <v>2015</v>
      </c>
      <c r="U2782" s="35" t="s">
        <v>4948</v>
      </c>
    </row>
    <row r="2783" spans="1:21" s="7" customFormat="1" ht="15" customHeight="1">
      <c r="A2783" s="91">
        <v>36</v>
      </c>
      <c r="B2783" s="31" t="s">
        <v>5157</v>
      </c>
      <c r="C2783" s="31" t="s">
        <v>5158</v>
      </c>
      <c r="D2783" s="29" t="s">
        <v>2123</v>
      </c>
      <c r="E2783" s="91">
        <v>1</v>
      </c>
      <c r="F2783" s="31" t="s">
        <v>5265</v>
      </c>
      <c r="G2783" s="26" t="s">
        <v>2263</v>
      </c>
      <c r="H2783" s="26" t="s">
        <v>1717</v>
      </c>
      <c r="I2783" s="26" t="s">
        <v>16</v>
      </c>
      <c r="J2783" s="91">
        <v>2</v>
      </c>
      <c r="K2783" s="91">
        <v>2</v>
      </c>
      <c r="L2783" s="91"/>
      <c r="M2783" s="53"/>
      <c r="N2783" s="91"/>
      <c r="O2783" s="91"/>
      <c r="P2783" s="36">
        <v>35</v>
      </c>
      <c r="Q2783" s="36" t="s">
        <v>5303</v>
      </c>
      <c r="R2783" s="44">
        <v>260</v>
      </c>
      <c r="S2783" s="126"/>
      <c r="T2783" s="126" cm="1">
        <f t="array" ref="T2783">_xlfn.IFS(Q2783="始業～就業（8:30～17:15）",R2783*7.75,Q2783="日の入り～日の出",R2783*12,Q2783="その他",S2783)</f>
        <v>2015</v>
      </c>
      <c r="U2783" s="35" t="s">
        <v>252</v>
      </c>
    </row>
    <row r="2784" spans="1:21" s="7" customFormat="1" ht="15" customHeight="1">
      <c r="A2784" s="91">
        <v>36</v>
      </c>
      <c r="B2784" s="31" t="s">
        <v>5157</v>
      </c>
      <c r="C2784" s="31" t="s">
        <v>5158</v>
      </c>
      <c r="D2784" s="29" t="s">
        <v>2123</v>
      </c>
      <c r="E2784" s="91">
        <v>1</v>
      </c>
      <c r="F2784" s="31" t="s">
        <v>5265</v>
      </c>
      <c r="G2784" s="26" t="s">
        <v>2264</v>
      </c>
      <c r="H2784" s="26" t="s">
        <v>2150</v>
      </c>
      <c r="I2784" s="26" t="s">
        <v>16</v>
      </c>
      <c r="J2784" s="91">
        <v>6</v>
      </c>
      <c r="K2784" s="91">
        <v>12</v>
      </c>
      <c r="L2784" s="91"/>
      <c r="M2784" s="53"/>
      <c r="N2784" s="91"/>
      <c r="O2784" s="91"/>
      <c r="P2784" s="36">
        <v>35</v>
      </c>
      <c r="Q2784" s="36" t="s">
        <v>5303</v>
      </c>
      <c r="R2784" s="44">
        <v>260</v>
      </c>
      <c r="S2784" s="126"/>
      <c r="T2784" s="126" cm="1">
        <f t="array" ref="T2784">_xlfn.IFS(Q2784="始業～就業（8:30～17:15）",R2784*7.75,Q2784="日の入り～日の出",R2784*12,Q2784="その他",S2784)</f>
        <v>2015</v>
      </c>
      <c r="U2784" s="35" t="s">
        <v>4948</v>
      </c>
    </row>
    <row r="2785" spans="1:21" s="7" customFormat="1" ht="15" customHeight="1">
      <c r="A2785" s="91">
        <v>36</v>
      </c>
      <c r="B2785" s="31" t="s">
        <v>5157</v>
      </c>
      <c r="C2785" s="31" t="s">
        <v>5158</v>
      </c>
      <c r="D2785" s="29" t="s">
        <v>2123</v>
      </c>
      <c r="E2785" s="91">
        <v>1</v>
      </c>
      <c r="F2785" s="31" t="s">
        <v>5265</v>
      </c>
      <c r="G2785" s="26" t="s">
        <v>2265</v>
      </c>
      <c r="H2785" s="26" t="s">
        <v>2266</v>
      </c>
      <c r="I2785" s="26" t="s">
        <v>16</v>
      </c>
      <c r="J2785" s="91">
        <v>3</v>
      </c>
      <c r="K2785" s="91">
        <v>3</v>
      </c>
      <c r="L2785" s="91"/>
      <c r="M2785" s="53"/>
      <c r="N2785" s="91"/>
      <c r="O2785" s="91"/>
      <c r="P2785" s="36">
        <v>35</v>
      </c>
      <c r="Q2785" s="36" t="s">
        <v>5303</v>
      </c>
      <c r="R2785" s="44">
        <v>260</v>
      </c>
      <c r="S2785" s="126"/>
      <c r="T2785" s="126" cm="1">
        <f t="array" ref="T2785">_xlfn.IFS(Q2785="始業～就業（8:30～17:15）",R2785*7.75,Q2785="日の入り～日の出",R2785*12,Q2785="その他",S2785)</f>
        <v>2015</v>
      </c>
      <c r="U2785" s="35" t="s">
        <v>4948</v>
      </c>
    </row>
    <row r="2786" spans="1:21" s="7" customFormat="1" ht="15" customHeight="1">
      <c r="A2786" s="91">
        <v>36</v>
      </c>
      <c r="B2786" s="31" t="s">
        <v>5157</v>
      </c>
      <c r="C2786" s="31" t="s">
        <v>5158</v>
      </c>
      <c r="D2786" s="29" t="s">
        <v>2123</v>
      </c>
      <c r="E2786" s="91">
        <v>1</v>
      </c>
      <c r="F2786" s="31" t="s">
        <v>5265</v>
      </c>
      <c r="G2786" s="26" t="s">
        <v>2267</v>
      </c>
      <c r="H2786" s="26" t="s">
        <v>2150</v>
      </c>
      <c r="I2786" s="26" t="s">
        <v>16</v>
      </c>
      <c r="J2786" s="91">
        <v>12</v>
      </c>
      <c r="K2786" s="91">
        <v>24</v>
      </c>
      <c r="L2786" s="91"/>
      <c r="M2786" s="53"/>
      <c r="N2786" s="91"/>
      <c r="O2786" s="91"/>
      <c r="P2786" s="36">
        <v>35</v>
      </c>
      <c r="Q2786" s="36" t="s">
        <v>5303</v>
      </c>
      <c r="R2786" s="44">
        <v>260</v>
      </c>
      <c r="S2786" s="126"/>
      <c r="T2786" s="126" cm="1">
        <f t="array" ref="T2786">_xlfn.IFS(Q2786="始業～就業（8:30～17:15）",R2786*7.75,Q2786="日の入り～日の出",R2786*12,Q2786="その他",S2786)</f>
        <v>2015</v>
      </c>
      <c r="U2786" s="35" t="s">
        <v>4948</v>
      </c>
    </row>
    <row r="2787" spans="1:21" s="7" customFormat="1" ht="15" customHeight="1">
      <c r="A2787" s="91">
        <v>36</v>
      </c>
      <c r="B2787" s="31" t="s">
        <v>5157</v>
      </c>
      <c r="C2787" s="31" t="s">
        <v>5158</v>
      </c>
      <c r="D2787" s="29" t="s">
        <v>2123</v>
      </c>
      <c r="E2787" s="91">
        <v>1</v>
      </c>
      <c r="F2787" s="31" t="s">
        <v>5265</v>
      </c>
      <c r="G2787" s="26" t="s">
        <v>2267</v>
      </c>
      <c r="H2787" s="26" t="s">
        <v>1717</v>
      </c>
      <c r="I2787" s="26" t="s">
        <v>16</v>
      </c>
      <c r="J2787" s="91">
        <v>2</v>
      </c>
      <c r="K2787" s="91">
        <v>2</v>
      </c>
      <c r="L2787" s="91"/>
      <c r="M2787" s="53"/>
      <c r="N2787" s="91"/>
      <c r="O2787" s="91"/>
      <c r="P2787" s="36">
        <v>35</v>
      </c>
      <c r="Q2787" s="36" t="s">
        <v>5303</v>
      </c>
      <c r="R2787" s="44">
        <v>260</v>
      </c>
      <c r="S2787" s="126"/>
      <c r="T2787" s="126" cm="1">
        <f t="array" ref="T2787">_xlfn.IFS(Q2787="始業～就業（8:30～17:15）",R2787*7.75,Q2787="日の入り～日の出",R2787*12,Q2787="その他",S2787)</f>
        <v>2015</v>
      </c>
      <c r="U2787" s="35" t="s">
        <v>252</v>
      </c>
    </row>
    <row r="2788" spans="1:21" s="7" customFormat="1" ht="15" customHeight="1">
      <c r="A2788" s="91">
        <v>36</v>
      </c>
      <c r="B2788" s="31" t="s">
        <v>5157</v>
      </c>
      <c r="C2788" s="31" t="s">
        <v>5158</v>
      </c>
      <c r="D2788" s="29" t="s">
        <v>2123</v>
      </c>
      <c r="E2788" s="91">
        <v>1</v>
      </c>
      <c r="F2788" s="31" t="s">
        <v>5265</v>
      </c>
      <c r="G2788" s="26" t="s">
        <v>2268</v>
      </c>
      <c r="H2788" s="26" t="s">
        <v>2152</v>
      </c>
      <c r="I2788" s="26" t="s">
        <v>16</v>
      </c>
      <c r="J2788" s="91">
        <v>9</v>
      </c>
      <c r="K2788" s="91">
        <v>18</v>
      </c>
      <c r="L2788" s="91"/>
      <c r="M2788" s="53"/>
      <c r="N2788" s="91"/>
      <c r="O2788" s="91"/>
      <c r="P2788" s="36">
        <v>35</v>
      </c>
      <c r="Q2788" s="36" t="s">
        <v>5303</v>
      </c>
      <c r="R2788" s="44">
        <v>260</v>
      </c>
      <c r="S2788" s="126"/>
      <c r="T2788" s="126" cm="1">
        <f t="array" ref="T2788">_xlfn.IFS(Q2788="始業～就業（8:30～17:15）",R2788*7.75,Q2788="日の入り～日の出",R2788*12,Q2788="その他",S2788)</f>
        <v>2015</v>
      </c>
      <c r="U2788" s="35" t="s">
        <v>4948</v>
      </c>
    </row>
    <row r="2789" spans="1:21" s="7" customFormat="1" ht="15" customHeight="1">
      <c r="A2789" s="91">
        <v>36</v>
      </c>
      <c r="B2789" s="31" t="s">
        <v>5157</v>
      </c>
      <c r="C2789" s="31" t="s">
        <v>5158</v>
      </c>
      <c r="D2789" s="29" t="s">
        <v>2123</v>
      </c>
      <c r="E2789" s="91">
        <v>1</v>
      </c>
      <c r="F2789" s="31" t="s">
        <v>5265</v>
      </c>
      <c r="G2789" s="26" t="s">
        <v>2268</v>
      </c>
      <c r="H2789" s="26" t="s">
        <v>1802</v>
      </c>
      <c r="I2789" s="26" t="s">
        <v>16</v>
      </c>
      <c r="J2789" s="91">
        <v>4</v>
      </c>
      <c r="K2789" s="91">
        <v>8</v>
      </c>
      <c r="L2789" s="91"/>
      <c r="M2789" s="53"/>
      <c r="N2789" s="91"/>
      <c r="O2789" s="91"/>
      <c r="P2789" s="36">
        <v>35</v>
      </c>
      <c r="Q2789" s="36" t="s">
        <v>5303</v>
      </c>
      <c r="R2789" s="44">
        <v>260</v>
      </c>
      <c r="S2789" s="126"/>
      <c r="T2789" s="126" cm="1">
        <f t="array" ref="T2789">_xlfn.IFS(Q2789="始業～就業（8:30～17:15）",R2789*7.75,Q2789="日の入り～日の出",R2789*12,Q2789="その他",S2789)</f>
        <v>2015</v>
      </c>
      <c r="U2789" s="35" t="s">
        <v>4948</v>
      </c>
    </row>
    <row r="2790" spans="1:21" s="7" customFormat="1" ht="15" customHeight="1">
      <c r="A2790" s="91">
        <v>36</v>
      </c>
      <c r="B2790" s="31" t="s">
        <v>5157</v>
      </c>
      <c r="C2790" s="31" t="s">
        <v>5158</v>
      </c>
      <c r="D2790" s="29" t="s">
        <v>2123</v>
      </c>
      <c r="E2790" s="91">
        <v>1</v>
      </c>
      <c r="F2790" s="31" t="s">
        <v>5265</v>
      </c>
      <c r="G2790" s="26" t="s">
        <v>2268</v>
      </c>
      <c r="H2790" s="26" t="s">
        <v>2125</v>
      </c>
      <c r="I2790" s="26" t="s">
        <v>16</v>
      </c>
      <c r="J2790" s="91">
        <v>2</v>
      </c>
      <c r="K2790" s="91">
        <v>2</v>
      </c>
      <c r="L2790" s="91"/>
      <c r="M2790" s="53"/>
      <c r="N2790" s="91"/>
      <c r="O2790" s="91"/>
      <c r="P2790" s="36">
        <v>35</v>
      </c>
      <c r="Q2790" s="36" t="s">
        <v>5303</v>
      </c>
      <c r="R2790" s="44">
        <v>260</v>
      </c>
      <c r="S2790" s="126"/>
      <c r="T2790" s="126" cm="1">
        <f t="array" ref="T2790">_xlfn.IFS(Q2790="始業～就業（8:30～17:15）",R2790*7.75,Q2790="日の入り～日の出",R2790*12,Q2790="その他",S2790)</f>
        <v>2015</v>
      </c>
      <c r="U2790" s="35" t="s">
        <v>252</v>
      </c>
    </row>
    <row r="2791" spans="1:21" s="7" customFormat="1" ht="15" customHeight="1">
      <c r="A2791" s="91">
        <v>36</v>
      </c>
      <c r="B2791" s="31" t="s">
        <v>5157</v>
      </c>
      <c r="C2791" s="31" t="s">
        <v>5158</v>
      </c>
      <c r="D2791" s="29" t="s">
        <v>2123</v>
      </c>
      <c r="E2791" s="91">
        <v>1</v>
      </c>
      <c r="F2791" s="31" t="s">
        <v>5265</v>
      </c>
      <c r="G2791" s="26" t="s">
        <v>2269</v>
      </c>
      <c r="H2791" s="26" t="s">
        <v>44</v>
      </c>
      <c r="I2791" s="26" t="s">
        <v>16</v>
      </c>
      <c r="J2791" s="91">
        <v>6</v>
      </c>
      <c r="K2791" s="91">
        <v>12</v>
      </c>
      <c r="L2791" s="91"/>
      <c r="M2791" s="53"/>
      <c r="N2791" s="91"/>
      <c r="O2791" s="91"/>
      <c r="P2791" s="36">
        <v>35</v>
      </c>
      <c r="Q2791" s="36" t="s">
        <v>5303</v>
      </c>
      <c r="R2791" s="44">
        <v>260</v>
      </c>
      <c r="S2791" s="126"/>
      <c r="T2791" s="126" cm="1">
        <f t="array" ref="T2791">_xlfn.IFS(Q2791="始業～就業（8:30～17:15）",R2791*7.75,Q2791="日の入り～日の出",R2791*12,Q2791="その他",S2791)</f>
        <v>2015</v>
      </c>
      <c r="U2791" s="35" t="s">
        <v>4948</v>
      </c>
    </row>
    <row r="2792" spans="1:21" s="7" customFormat="1" ht="15" customHeight="1">
      <c r="A2792" s="91">
        <v>36</v>
      </c>
      <c r="B2792" s="31" t="s">
        <v>5157</v>
      </c>
      <c r="C2792" s="31" t="s">
        <v>5158</v>
      </c>
      <c r="D2792" s="29" t="s">
        <v>2123</v>
      </c>
      <c r="E2792" s="91">
        <v>1</v>
      </c>
      <c r="F2792" s="31" t="s">
        <v>5265</v>
      </c>
      <c r="G2792" s="26" t="s">
        <v>2270</v>
      </c>
      <c r="H2792" s="26" t="s">
        <v>44</v>
      </c>
      <c r="I2792" s="26" t="s">
        <v>16</v>
      </c>
      <c r="J2792" s="91">
        <v>3</v>
      </c>
      <c r="K2792" s="91">
        <v>6</v>
      </c>
      <c r="L2792" s="91"/>
      <c r="M2792" s="53"/>
      <c r="N2792" s="91"/>
      <c r="O2792" s="91"/>
      <c r="P2792" s="36">
        <v>35</v>
      </c>
      <c r="Q2792" s="36" t="s">
        <v>5303</v>
      </c>
      <c r="R2792" s="44">
        <v>260</v>
      </c>
      <c r="S2792" s="126"/>
      <c r="T2792" s="126" cm="1">
        <f t="array" ref="T2792">_xlfn.IFS(Q2792="始業～就業（8:30～17:15）",R2792*7.75,Q2792="日の入り～日の出",R2792*12,Q2792="その他",S2792)</f>
        <v>2015</v>
      </c>
      <c r="U2792" s="35" t="s">
        <v>4948</v>
      </c>
    </row>
    <row r="2793" spans="1:21" s="7" customFormat="1" ht="15" customHeight="1">
      <c r="A2793" s="91">
        <v>36</v>
      </c>
      <c r="B2793" s="31" t="s">
        <v>5157</v>
      </c>
      <c r="C2793" s="31" t="s">
        <v>5158</v>
      </c>
      <c r="D2793" s="29" t="s">
        <v>2123</v>
      </c>
      <c r="E2793" s="91">
        <v>1</v>
      </c>
      <c r="F2793" s="31" t="s">
        <v>5265</v>
      </c>
      <c r="G2793" s="26" t="s">
        <v>2270</v>
      </c>
      <c r="H2793" s="26" t="s">
        <v>2152</v>
      </c>
      <c r="I2793" s="26" t="s">
        <v>16</v>
      </c>
      <c r="J2793" s="91">
        <v>6</v>
      </c>
      <c r="K2793" s="91">
        <v>12</v>
      </c>
      <c r="L2793" s="91"/>
      <c r="M2793" s="53"/>
      <c r="N2793" s="91"/>
      <c r="O2793" s="91"/>
      <c r="P2793" s="36">
        <v>35</v>
      </c>
      <c r="Q2793" s="36" t="s">
        <v>5303</v>
      </c>
      <c r="R2793" s="44">
        <v>260</v>
      </c>
      <c r="S2793" s="126"/>
      <c r="T2793" s="126" cm="1">
        <f t="array" ref="T2793">_xlfn.IFS(Q2793="始業～就業（8:30～17:15）",R2793*7.75,Q2793="日の入り～日の出",R2793*12,Q2793="その他",S2793)</f>
        <v>2015</v>
      </c>
      <c r="U2793" s="35" t="s">
        <v>4948</v>
      </c>
    </row>
    <row r="2794" spans="1:21" s="7" customFormat="1" ht="15" customHeight="1">
      <c r="A2794" s="91">
        <v>36</v>
      </c>
      <c r="B2794" s="31" t="s">
        <v>5157</v>
      </c>
      <c r="C2794" s="31" t="s">
        <v>5158</v>
      </c>
      <c r="D2794" s="29" t="s">
        <v>2123</v>
      </c>
      <c r="E2794" s="91">
        <v>1</v>
      </c>
      <c r="F2794" s="31" t="s">
        <v>5265</v>
      </c>
      <c r="G2794" s="26" t="s">
        <v>282</v>
      </c>
      <c r="H2794" s="26" t="s">
        <v>2150</v>
      </c>
      <c r="I2794" s="26" t="s">
        <v>52</v>
      </c>
      <c r="J2794" s="91">
        <v>9</v>
      </c>
      <c r="K2794" s="91">
        <v>18</v>
      </c>
      <c r="L2794" s="91"/>
      <c r="M2794" s="53"/>
      <c r="N2794" s="91"/>
      <c r="O2794" s="91"/>
      <c r="P2794" s="36">
        <v>22</v>
      </c>
      <c r="Q2794" s="36" t="s">
        <v>5303</v>
      </c>
      <c r="R2794" s="44">
        <v>260</v>
      </c>
      <c r="S2794" s="126"/>
      <c r="T2794" s="126" cm="1">
        <f t="array" ref="T2794">_xlfn.IFS(Q2794="始業～就業（8:30～17:15）",R2794*7.75,Q2794="日の入り～日の出",R2794*12,Q2794="その他",S2794)</f>
        <v>2015</v>
      </c>
      <c r="U2794" s="35" t="s">
        <v>51</v>
      </c>
    </row>
    <row r="2795" spans="1:21" s="7" customFormat="1" ht="15" customHeight="1">
      <c r="A2795" s="91">
        <v>36</v>
      </c>
      <c r="B2795" s="31" t="s">
        <v>5157</v>
      </c>
      <c r="C2795" s="31" t="s">
        <v>5158</v>
      </c>
      <c r="D2795" s="29" t="s">
        <v>2123</v>
      </c>
      <c r="E2795" s="91">
        <v>1</v>
      </c>
      <c r="F2795" s="31" t="s">
        <v>5265</v>
      </c>
      <c r="G2795" s="26" t="s">
        <v>2271</v>
      </c>
      <c r="H2795" s="26" t="s">
        <v>44</v>
      </c>
      <c r="I2795" s="26" t="s">
        <v>16</v>
      </c>
      <c r="J2795" s="91">
        <v>8</v>
      </c>
      <c r="K2795" s="91">
        <v>16</v>
      </c>
      <c r="L2795" s="91"/>
      <c r="M2795" s="53"/>
      <c r="N2795" s="91"/>
      <c r="O2795" s="91"/>
      <c r="P2795" s="36">
        <v>35</v>
      </c>
      <c r="Q2795" s="36" t="s">
        <v>5303</v>
      </c>
      <c r="R2795" s="44">
        <v>260</v>
      </c>
      <c r="S2795" s="126"/>
      <c r="T2795" s="126" cm="1">
        <f t="array" ref="T2795">_xlfn.IFS(Q2795="始業～就業（8:30～17:15）",R2795*7.75,Q2795="日の入り～日の出",R2795*12,Q2795="その他",S2795)</f>
        <v>2015</v>
      </c>
      <c r="U2795" s="35" t="s">
        <v>4948</v>
      </c>
    </row>
    <row r="2796" spans="1:21" s="7" customFormat="1" ht="15" customHeight="1">
      <c r="A2796" s="91">
        <v>36</v>
      </c>
      <c r="B2796" s="31" t="s">
        <v>5157</v>
      </c>
      <c r="C2796" s="31" t="s">
        <v>5158</v>
      </c>
      <c r="D2796" s="29" t="s">
        <v>2123</v>
      </c>
      <c r="E2796" s="91">
        <v>1</v>
      </c>
      <c r="F2796" s="31" t="s">
        <v>5265</v>
      </c>
      <c r="G2796" s="26" t="s">
        <v>2271</v>
      </c>
      <c r="H2796" s="26" t="s">
        <v>1717</v>
      </c>
      <c r="I2796" s="26" t="s">
        <v>16</v>
      </c>
      <c r="J2796" s="91">
        <v>2</v>
      </c>
      <c r="K2796" s="91">
        <v>2</v>
      </c>
      <c r="L2796" s="91"/>
      <c r="M2796" s="53"/>
      <c r="N2796" s="91"/>
      <c r="O2796" s="91"/>
      <c r="P2796" s="36">
        <v>35</v>
      </c>
      <c r="Q2796" s="36" t="s">
        <v>5303</v>
      </c>
      <c r="R2796" s="44">
        <v>260</v>
      </c>
      <c r="S2796" s="126"/>
      <c r="T2796" s="126" cm="1">
        <f t="array" ref="T2796">_xlfn.IFS(Q2796="始業～就業（8:30～17:15）",R2796*7.75,Q2796="日の入り～日の出",R2796*12,Q2796="その他",S2796)</f>
        <v>2015</v>
      </c>
      <c r="U2796" s="35" t="s">
        <v>252</v>
      </c>
    </row>
    <row r="2797" spans="1:21" s="7" customFormat="1" ht="15" customHeight="1">
      <c r="A2797" s="91">
        <v>36</v>
      </c>
      <c r="B2797" s="31" t="s">
        <v>5157</v>
      </c>
      <c r="C2797" s="31" t="s">
        <v>5158</v>
      </c>
      <c r="D2797" s="29" t="s">
        <v>2123</v>
      </c>
      <c r="E2797" s="91">
        <v>1</v>
      </c>
      <c r="F2797" s="31" t="s">
        <v>5265</v>
      </c>
      <c r="G2797" s="26" t="s">
        <v>2272</v>
      </c>
      <c r="H2797" s="26" t="s">
        <v>1758</v>
      </c>
      <c r="I2797" s="26" t="s">
        <v>16</v>
      </c>
      <c r="J2797" s="91">
        <v>11</v>
      </c>
      <c r="K2797" s="91">
        <v>11</v>
      </c>
      <c r="L2797" s="91"/>
      <c r="M2797" s="53"/>
      <c r="N2797" s="91"/>
      <c r="O2797" s="91"/>
      <c r="P2797" s="36">
        <v>35</v>
      </c>
      <c r="Q2797" s="36" t="s">
        <v>5303</v>
      </c>
      <c r="R2797" s="44">
        <v>260</v>
      </c>
      <c r="S2797" s="126"/>
      <c r="T2797" s="126" cm="1">
        <f t="array" ref="T2797">_xlfn.IFS(Q2797="始業～就業（8:30～17:15）",R2797*7.75,Q2797="日の入り～日の出",R2797*12,Q2797="その他",S2797)</f>
        <v>2015</v>
      </c>
      <c r="U2797" s="35" t="s">
        <v>4948</v>
      </c>
    </row>
    <row r="2798" spans="1:21" s="7" customFormat="1" ht="15" customHeight="1">
      <c r="A2798" s="91">
        <v>36</v>
      </c>
      <c r="B2798" s="31" t="s">
        <v>5157</v>
      </c>
      <c r="C2798" s="31" t="s">
        <v>5158</v>
      </c>
      <c r="D2798" s="29" t="s">
        <v>2123</v>
      </c>
      <c r="E2798" s="91">
        <v>1</v>
      </c>
      <c r="F2798" s="31" t="s">
        <v>5265</v>
      </c>
      <c r="G2798" s="26" t="s">
        <v>2273</v>
      </c>
      <c r="H2798" s="26" t="s">
        <v>1802</v>
      </c>
      <c r="I2798" s="26" t="s">
        <v>16</v>
      </c>
      <c r="J2798" s="91">
        <v>16</v>
      </c>
      <c r="K2798" s="91">
        <v>32</v>
      </c>
      <c r="L2798" s="91"/>
      <c r="M2798" s="53"/>
      <c r="N2798" s="91"/>
      <c r="O2798" s="91"/>
      <c r="P2798" s="36">
        <v>35</v>
      </c>
      <c r="Q2798" s="36" t="s">
        <v>5303</v>
      </c>
      <c r="R2798" s="44">
        <v>260</v>
      </c>
      <c r="S2798" s="126"/>
      <c r="T2798" s="126" cm="1">
        <f t="array" ref="T2798">_xlfn.IFS(Q2798="始業～就業（8:30～17:15）",R2798*7.75,Q2798="日の入り～日の出",R2798*12,Q2798="その他",S2798)</f>
        <v>2015</v>
      </c>
      <c r="U2798" s="35" t="s">
        <v>4948</v>
      </c>
    </row>
    <row r="2799" spans="1:21" s="7" customFormat="1" ht="15" customHeight="1">
      <c r="A2799" s="91">
        <v>36</v>
      </c>
      <c r="B2799" s="31" t="s">
        <v>5157</v>
      </c>
      <c r="C2799" s="31" t="s">
        <v>5158</v>
      </c>
      <c r="D2799" s="29" t="s">
        <v>2123</v>
      </c>
      <c r="E2799" s="91">
        <v>1</v>
      </c>
      <c r="F2799" s="31" t="s">
        <v>5265</v>
      </c>
      <c r="G2799" s="26" t="s">
        <v>2273</v>
      </c>
      <c r="H2799" s="26" t="s">
        <v>1717</v>
      </c>
      <c r="I2799" s="26" t="s">
        <v>16</v>
      </c>
      <c r="J2799" s="91">
        <v>2</v>
      </c>
      <c r="K2799" s="91">
        <v>2</v>
      </c>
      <c r="L2799" s="91"/>
      <c r="M2799" s="53"/>
      <c r="N2799" s="91"/>
      <c r="O2799" s="91"/>
      <c r="P2799" s="36">
        <v>35</v>
      </c>
      <c r="Q2799" s="36" t="s">
        <v>5303</v>
      </c>
      <c r="R2799" s="44">
        <v>260</v>
      </c>
      <c r="S2799" s="126"/>
      <c r="T2799" s="126" cm="1">
        <f t="array" ref="T2799">_xlfn.IFS(Q2799="始業～就業（8:30～17:15）",R2799*7.75,Q2799="日の入り～日の出",R2799*12,Q2799="その他",S2799)</f>
        <v>2015</v>
      </c>
      <c r="U2799" s="35" t="s">
        <v>252</v>
      </c>
    </row>
    <row r="2800" spans="1:21" s="7" customFormat="1" ht="15" customHeight="1">
      <c r="A2800" s="91">
        <v>36</v>
      </c>
      <c r="B2800" s="31" t="s">
        <v>5157</v>
      </c>
      <c r="C2800" s="31" t="s">
        <v>5158</v>
      </c>
      <c r="D2800" s="29" t="s">
        <v>2123</v>
      </c>
      <c r="E2800" s="91">
        <v>1</v>
      </c>
      <c r="F2800" s="31" t="s">
        <v>5265</v>
      </c>
      <c r="G2800" s="26" t="s">
        <v>2274</v>
      </c>
      <c r="H2800" s="26" t="s">
        <v>1802</v>
      </c>
      <c r="I2800" s="26" t="s">
        <v>16</v>
      </c>
      <c r="J2800" s="91">
        <v>10</v>
      </c>
      <c r="K2800" s="91">
        <v>20</v>
      </c>
      <c r="L2800" s="91"/>
      <c r="M2800" s="53"/>
      <c r="N2800" s="91"/>
      <c r="O2800" s="91"/>
      <c r="P2800" s="36">
        <v>35</v>
      </c>
      <c r="Q2800" s="36" t="s">
        <v>5303</v>
      </c>
      <c r="R2800" s="44">
        <v>260</v>
      </c>
      <c r="S2800" s="126"/>
      <c r="T2800" s="126" cm="1">
        <f t="array" ref="T2800">_xlfn.IFS(Q2800="始業～就業（8:30～17:15）",R2800*7.75,Q2800="日の入り～日の出",R2800*12,Q2800="その他",S2800)</f>
        <v>2015</v>
      </c>
      <c r="U2800" s="35" t="s">
        <v>4948</v>
      </c>
    </row>
    <row r="2801" spans="1:21" s="7" customFormat="1" ht="15" customHeight="1">
      <c r="A2801" s="91">
        <v>36</v>
      </c>
      <c r="B2801" s="31" t="s">
        <v>5157</v>
      </c>
      <c r="C2801" s="31" t="s">
        <v>5158</v>
      </c>
      <c r="D2801" s="29" t="s">
        <v>2123</v>
      </c>
      <c r="E2801" s="91">
        <v>1</v>
      </c>
      <c r="F2801" s="31" t="s">
        <v>5265</v>
      </c>
      <c r="G2801" s="26" t="s">
        <v>2274</v>
      </c>
      <c r="H2801" s="26" t="s">
        <v>1717</v>
      </c>
      <c r="I2801" s="26" t="s">
        <v>16</v>
      </c>
      <c r="J2801" s="91">
        <v>2</v>
      </c>
      <c r="K2801" s="91">
        <v>2</v>
      </c>
      <c r="L2801" s="91"/>
      <c r="M2801" s="53"/>
      <c r="N2801" s="91"/>
      <c r="O2801" s="91"/>
      <c r="P2801" s="36">
        <v>35</v>
      </c>
      <c r="Q2801" s="36" t="s">
        <v>5303</v>
      </c>
      <c r="R2801" s="44">
        <v>260</v>
      </c>
      <c r="S2801" s="126"/>
      <c r="T2801" s="126" cm="1">
        <f t="array" ref="T2801">_xlfn.IFS(Q2801="始業～就業（8:30～17:15）",R2801*7.75,Q2801="日の入り～日の出",R2801*12,Q2801="その他",S2801)</f>
        <v>2015</v>
      </c>
      <c r="U2801" s="35" t="s">
        <v>252</v>
      </c>
    </row>
    <row r="2802" spans="1:21" s="7" customFormat="1" ht="15" customHeight="1">
      <c r="A2802" s="91">
        <v>36</v>
      </c>
      <c r="B2802" s="31" t="s">
        <v>5157</v>
      </c>
      <c r="C2802" s="31" t="s">
        <v>5158</v>
      </c>
      <c r="D2802" s="29" t="s">
        <v>2123</v>
      </c>
      <c r="E2802" s="91">
        <v>1</v>
      </c>
      <c r="F2802" s="31" t="s">
        <v>5265</v>
      </c>
      <c r="G2802" s="26" t="s">
        <v>2275</v>
      </c>
      <c r="H2802" s="26" t="s">
        <v>1802</v>
      </c>
      <c r="I2802" s="26" t="s">
        <v>16</v>
      </c>
      <c r="J2802" s="91">
        <v>4</v>
      </c>
      <c r="K2802" s="91">
        <v>8</v>
      </c>
      <c r="L2802" s="91"/>
      <c r="M2802" s="53"/>
      <c r="N2802" s="91"/>
      <c r="O2802" s="91"/>
      <c r="P2802" s="36">
        <v>35</v>
      </c>
      <c r="Q2802" s="36" t="s">
        <v>5303</v>
      </c>
      <c r="R2802" s="44">
        <v>260</v>
      </c>
      <c r="S2802" s="126"/>
      <c r="T2802" s="126" cm="1">
        <f t="array" ref="T2802">_xlfn.IFS(Q2802="始業～就業（8:30～17:15）",R2802*7.75,Q2802="日の入り～日の出",R2802*12,Q2802="その他",S2802)</f>
        <v>2015</v>
      </c>
      <c r="U2802" s="35" t="s">
        <v>4948</v>
      </c>
    </row>
    <row r="2803" spans="1:21" s="7" customFormat="1" ht="15" customHeight="1">
      <c r="A2803" s="91">
        <v>36</v>
      </c>
      <c r="B2803" s="31" t="s">
        <v>5157</v>
      </c>
      <c r="C2803" s="31" t="s">
        <v>5158</v>
      </c>
      <c r="D2803" s="29" t="s">
        <v>2123</v>
      </c>
      <c r="E2803" s="91">
        <v>1</v>
      </c>
      <c r="F2803" s="31" t="s">
        <v>5265</v>
      </c>
      <c r="G2803" s="26" t="s">
        <v>2276</v>
      </c>
      <c r="H2803" s="26" t="s">
        <v>1802</v>
      </c>
      <c r="I2803" s="26" t="s">
        <v>16</v>
      </c>
      <c r="J2803" s="91">
        <v>8</v>
      </c>
      <c r="K2803" s="91">
        <v>16</v>
      </c>
      <c r="L2803" s="91"/>
      <c r="M2803" s="53"/>
      <c r="N2803" s="91"/>
      <c r="O2803" s="91"/>
      <c r="P2803" s="36">
        <v>35</v>
      </c>
      <c r="Q2803" s="36" t="s">
        <v>5303</v>
      </c>
      <c r="R2803" s="44">
        <v>260</v>
      </c>
      <c r="S2803" s="126"/>
      <c r="T2803" s="126" cm="1">
        <f t="array" ref="T2803">_xlfn.IFS(Q2803="始業～就業（8:30～17:15）",R2803*7.75,Q2803="日の入り～日の出",R2803*12,Q2803="その他",S2803)</f>
        <v>2015</v>
      </c>
      <c r="U2803" s="35" t="s">
        <v>4948</v>
      </c>
    </row>
    <row r="2804" spans="1:21" s="7" customFormat="1" ht="15" customHeight="1">
      <c r="A2804" s="91">
        <v>36</v>
      </c>
      <c r="B2804" s="31" t="s">
        <v>5157</v>
      </c>
      <c r="C2804" s="31" t="s">
        <v>5158</v>
      </c>
      <c r="D2804" s="29" t="s">
        <v>2123</v>
      </c>
      <c r="E2804" s="91">
        <v>1</v>
      </c>
      <c r="F2804" s="31" t="s">
        <v>5265</v>
      </c>
      <c r="G2804" s="26" t="s">
        <v>2277</v>
      </c>
      <c r="H2804" s="26" t="s">
        <v>2179</v>
      </c>
      <c r="I2804" s="26" t="s">
        <v>16</v>
      </c>
      <c r="J2804" s="91">
        <v>77</v>
      </c>
      <c r="K2804" s="91">
        <v>154</v>
      </c>
      <c r="L2804" s="91" t="s">
        <v>5020</v>
      </c>
      <c r="M2804" s="53">
        <v>4</v>
      </c>
      <c r="N2804" s="91"/>
      <c r="O2804" s="91"/>
      <c r="P2804" s="36">
        <v>35</v>
      </c>
      <c r="Q2804" s="36" t="s">
        <v>5303</v>
      </c>
      <c r="R2804" s="44">
        <v>260</v>
      </c>
      <c r="S2804" s="126"/>
      <c r="T2804" s="126" cm="1">
        <f t="array" ref="T2804">_xlfn.IFS(Q2804="始業～就業（8:30～17:15）",R2804*7.75,Q2804="日の入り～日の出",R2804*12,Q2804="その他",S2804)</f>
        <v>2015</v>
      </c>
      <c r="U2804" s="35" t="s">
        <v>4948</v>
      </c>
    </row>
    <row r="2805" spans="1:21" s="7" customFormat="1" ht="15" customHeight="1">
      <c r="A2805" s="91">
        <v>36</v>
      </c>
      <c r="B2805" s="31" t="s">
        <v>5157</v>
      </c>
      <c r="C2805" s="31" t="s">
        <v>5158</v>
      </c>
      <c r="D2805" s="29" t="s">
        <v>2123</v>
      </c>
      <c r="E2805" s="91">
        <v>1</v>
      </c>
      <c r="F2805" s="31" t="s">
        <v>5265</v>
      </c>
      <c r="G2805" s="26" t="s">
        <v>2277</v>
      </c>
      <c r="H2805" s="26" t="s">
        <v>1717</v>
      </c>
      <c r="I2805" s="26" t="s">
        <v>16</v>
      </c>
      <c r="J2805" s="91">
        <v>4</v>
      </c>
      <c r="K2805" s="91">
        <v>4</v>
      </c>
      <c r="L2805" s="91" t="s">
        <v>5020</v>
      </c>
      <c r="M2805" s="53">
        <v>4</v>
      </c>
      <c r="N2805" s="91"/>
      <c r="O2805" s="91"/>
      <c r="P2805" s="36">
        <v>35</v>
      </c>
      <c r="Q2805" s="36" t="s">
        <v>5303</v>
      </c>
      <c r="R2805" s="44">
        <v>260</v>
      </c>
      <c r="S2805" s="126"/>
      <c r="T2805" s="126" cm="1">
        <f t="array" ref="T2805">_xlfn.IFS(Q2805="始業～就業（8:30～17:15）",R2805*7.75,Q2805="日の入り～日の出",R2805*12,Q2805="その他",S2805)</f>
        <v>2015</v>
      </c>
      <c r="U2805" s="35" t="s">
        <v>252</v>
      </c>
    </row>
    <row r="2806" spans="1:21" s="7" customFormat="1" ht="15" customHeight="1">
      <c r="A2806" s="91">
        <v>36</v>
      </c>
      <c r="B2806" s="31" t="s">
        <v>5157</v>
      </c>
      <c r="C2806" s="31" t="s">
        <v>5158</v>
      </c>
      <c r="D2806" s="29" t="s">
        <v>2123</v>
      </c>
      <c r="E2806" s="91">
        <v>1</v>
      </c>
      <c r="F2806" s="31" t="s">
        <v>5265</v>
      </c>
      <c r="G2806" s="26" t="s">
        <v>2278</v>
      </c>
      <c r="H2806" s="26" t="s">
        <v>1802</v>
      </c>
      <c r="I2806" s="26" t="s">
        <v>16</v>
      </c>
      <c r="J2806" s="91">
        <v>8</v>
      </c>
      <c r="K2806" s="91">
        <v>16</v>
      </c>
      <c r="L2806" s="91"/>
      <c r="M2806" s="53"/>
      <c r="N2806" s="91"/>
      <c r="O2806" s="91"/>
      <c r="P2806" s="36">
        <v>35</v>
      </c>
      <c r="Q2806" s="36" t="s">
        <v>5303</v>
      </c>
      <c r="R2806" s="44">
        <v>260</v>
      </c>
      <c r="S2806" s="126"/>
      <c r="T2806" s="126" cm="1">
        <f t="array" ref="T2806">_xlfn.IFS(Q2806="始業～就業（8:30～17:15）",R2806*7.75,Q2806="日の入り～日の出",R2806*12,Q2806="その他",S2806)</f>
        <v>2015</v>
      </c>
      <c r="U2806" s="35" t="s">
        <v>4948</v>
      </c>
    </row>
    <row r="2807" spans="1:21" s="7" customFormat="1" ht="15" customHeight="1">
      <c r="A2807" s="91">
        <v>36</v>
      </c>
      <c r="B2807" s="31" t="s">
        <v>5157</v>
      </c>
      <c r="C2807" s="31" t="s">
        <v>5158</v>
      </c>
      <c r="D2807" s="29" t="s">
        <v>2123</v>
      </c>
      <c r="E2807" s="91">
        <v>1</v>
      </c>
      <c r="F2807" s="31" t="s">
        <v>5265</v>
      </c>
      <c r="G2807" s="26" t="s">
        <v>2278</v>
      </c>
      <c r="H2807" s="26" t="s">
        <v>1717</v>
      </c>
      <c r="I2807" s="26" t="s">
        <v>16</v>
      </c>
      <c r="J2807" s="91">
        <v>2</v>
      </c>
      <c r="K2807" s="91">
        <v>2</v>
      </c>
      <c r="L2807" s="91"/>
      <c r="M2807" s="53"/>
      <c r="N2807" s="91"/>
      <c r="O2807" s="91"/>
      <c r="P2807" s="36">
        <v>35</v>
      </c>
      <c r="Q2807" s="36" t="s">
        <v>5303</v>
      </c>
      <c r="R2807" s="44">
        <v>260</v>
      </c>
      <c r="S2807" s="126"/>
      <c r="T2807" s="126" cm="1">
        <f t="array" ref="T2807">_xlfn.IFS(Q2807="始業～就業（8:30～17:15）",R2807*7.75,Q2807="日の入り～日の出",R2807*12,Q2807="その他",S2807)</f>
        <v>2015</v>
      </c>
      <c r="U2807" s="35" t="s">
        <v>252</v>
      </c>
    </row>
    <row r="2808" spans="1:21" s="7" customFormat="1" ht="15" customHeight="1">
      <c r="A2808" s="91">
        <v>36</v>
      </c>
      <c r="B2808" s="31" t="s">
        <v>5157</v>
      </c>
      <c r="C2808" s="31" t="s">
        <v>5158</v>
      </c>
      <c r="D2808" s="29" t="s">
        <v>2123</v>
      </c>
      <c r="E2808" s="91">
        <v>1</v>
      </c>
      <c r="F2808" s="31" t="s">
        <v>5265</v>
      </c>
      <c r="G2808" s="26" t="s">
        <v>2279</v>
      </c>
      <c r="H2808" s="26" t="s">
        <v>1802</v>
      </c>
      <c r="I2808" s="26" t="s">
        <v>16</v>
      </c>
      <c r="J2808" s="91">
        <v>8</v>
      </c>
      <c r="K2808" s="91">
        <v>16</v>
      </c>
      <c r="L2808" s="91"/>
      <c r="M2808" s="53"/>
      <c r="N2808" s="91"/>
      <c r="O2808" s="91"/>
      <c r="P2808" s="36">
        <v>35</v>
      </c>
      <c r="Q2808" s="36" t="s">
        <v>5303</v>
      </c>
      <c r="R2808" s="44">
        <v>260</v>
      </c>
      <c r="S2808" s="126"/>
      <c r="T2808" s="126" cm="1">
        <f t="array" ref="T2808">_xlfn.IFS(Q2808="始業～就業（8:30～17:15）",R2808*7.75,Q2808="日の入り～日の出",R2808*12,Q2808="その他",S2808)</f>
        <v>2015</v>
      </c>
      <c r="U2808" s="35" t="s">
        <v>4948</v>
      </c>
    </row>
    <row r="2809" spans="1:21" s="7" customFormat="1" ht="15" customHeight="1">
      <c r="A2809" s="91">
        <v>36</v>
      </c>
      <c r="B2809" s="31" t="s">
        <v>5157</v>
      </c>
      <c r="C2809" s="31" t="s">
        <v>5158</v>
      </c>
      <c r="D2809" s="29" t="s">
        <v>2123</v>
      </c>
      <c r="E2809" s="91">
        <v>1</v>
      </c>
      <c r="F2809" s="31" t="s">
        <v>5265</v>
      </c>
      <c r="G2809" s="26" t="s">
        <v>2279</v>
      </c>
      <c r="H2809" s="26" t="s">
        <v>1717</v>
      </c>
      <c r="I2809" s="26" t="s">
        <v>16</v>
      </c>
      <c r="J2809" s="91">
        <v>2</v>
      </c>
      <c r="K2809" s="91">
        <v>2</v>
      </c>
      <c r="L2809" s="91"/>
      <c r="M2809" s="53"/>
      <c r="N2809" s="91"/>
      <c r="O2809" s="91"/>
      <c r="P2809" s="36">
        <v>35</v>
      </c>
      <c r="Q2809" s="36" t="s">
        <v>5303</v>
      </c>
      <c r="R2809" s="44">
        <v>260</v>
      </c>
      <c r="S2809" s="126"/>
      <c r="T2809" s="126" cm="1">
        <f t="array" ref="T2809">_xlfn.IFS(Q2809="始業～就業（8:30～17:15）",R2809*7.75,Q2809="日の入り～日の出",R2809*12,Q2809="その他",S2809)</f>
        <v>2015</v>
      </c>
      <c r="U2809" s="35" t="s">
        <v>252</v>
      </c>
    </row>
    <row r="2810" spans="1:21" s="7" customFormat="1" ht="15" customHeight="1">
      <c r="A2810" s="91">
        <v>36</v>
      </c>
      <c r="B2810" s="31" t="s">
        <v>5157</v>
      </c>
      <c r="C2810" s="31" t="s">
        <v>5158</v>
      </c>
      <c r="D2810" s="29" t="s">
        <v>2123</v>
      </c>
      <c r="E2810" s="91">
        <v>1</v>
      </c>
      <c r="F2810" s="31" t="s">
        <v>5265</v>
      </c>
      <c r="G2810" s="26" t="s">
        <v>2280</v>
      </c>
      <c r="H2810" s="26" t="s">
        <v>1758</v>
      </c>
      <c r="I2810" s="26" t="s">
        <v>16</v>
      </c>
      <c r="J2810" s="91">
        <v>8</v>
      </c>
      <c r="K2810" s="91">
        <v>8</v>
      </c>
      <c r="L2810" s="91"/>
      <c r="M2810" s="53"/>
      <c r="N2810" s="91"/>
      <c r="O2810" s="91"/>
      <c r="P2810" s="36">
        <v>35</v>
      </c>
      <c r="Q2810" s="36" t="s">
        <v>5303</v>
      </c>
      <c r="R2810" s="44">
        <v>260</v>
      </c>
      <c r="S2810" s="126"/>
      <c r="T2810" s="126" cm="1">
        <f t="array" ref="T2810">_xlfn.IFS(Q2810="始業～就業（8:30～17:15）",R2810*7.75,Q2810="日の入り～日の出",R2810*12,Q2810="その他",S2810)</f>
        <v>2015</v>
      </c>
      <c r="U2810" s="35" t="s">
        <v>4948</v>
      </c>
    </row>
    <row r="2811" spans="1:21" s="7" customFormat="1" ht="15" customHeight="1">
      <c r="A2811" s="91">
        <v>36</v>
      </c>
      <c r="B2811" s="31" t="s">
        <v>5157</v>
      </c>
      <c r="C2811" s="31" t="s">
        <v>5158</v>
      </c>
      <c r="D2811" s="29" t="s">
        <v>2123</v>
      </c>
      <c r="E2811" s="91">
        <v>1</v>
      </c>
      <c r="F2811" s="31" t="s">
        <v>5265</v>
      </c>
      <c r="G2811" s="26" t="s">
        <v>2281</v>
      </c>
      <c r="H2811" s="26" t="s">
        <v>1802</v>
      </c>
      <c r="I2811" s="26" t="s">
        <v>16</v>
      </c>
      <c r="J2811" s="91">
        <v>8</v>
      </c>
      <c r="K2811" s="91">
        <v>16</v>
      </c>
      <c r="L2811" s="91"/>
      <c r="M2811" s="53"/>
      <c r="N2811" s="91"/>
      <c r="O2811" s="91"/>
      <c r="P2811" s="36">
        <v>35</v>
      </c>
      <c r="Q2811" s="36" t="s">
        <v>5303</v>
      </c>
      <c r="R2811" s="44">
        <v>260</v>
      </c>
      <c r="S2811" s="126"/>
      <c r="T2811" s="126" cm="1">
        <f t="array" ref="T2811">_xlfn.IFS(Q2811="始業～就業（8:30～17:15）",R2811*7.75,Q2811="日の入り～日の出",R2811*12,Q2811="その他",S2811)</f>
        <v>2015</v>
      </c>
      <c r="U2811" s="35" t="s">
        <v>4948</v>
      </c>
    </row>
    <row r="2812" spans="1:21" s="7" customFormat="1" ht="15" customHeight="1">
      <c r="A2812" s="91">
        <v>36</v>
      </c>
      <c r="B2812" s="31" t="s">
        <v>5157</v>
      </c>
      <c r="C2812" s="31" t="s">
        <v>5158</v>
      </c>
      <c r="D2812" s="29" t="s">
        <v>2123</v>
      </c>
      <c r="E2812" s="91">
        <v>1</v>
      </c>
      <c r="F2812" s="31" t="s">
        <v>5265</v>
      </c>
      <c r="G2812" s="26" t="s">
        <v>2282</v>
      </c>
      <c r="H2812" s="26" t="s">
        <v>1802</v>
      </c>
      <c r="I2812" s="26" t="s">
        <v>16</v>
      </c>
      <c r="J2812" s="91">
        <v>6</v>
      </c>
      <c r="K2812" s="91">
        <v>12</v>
      </c>
      <c r="L2812" s="91"/>
      <c r="M2812" s="53"/>
      <c r="N2812" s="91"/>
      <c r="O2812" s="91"/>
      <c r="P2812" s="36">
        <v>35</v>
      </c>
      <c r="Q2812" s="36" t="s">
        <v>5303</v>
      </c>
      <c r="R2812" s="44">
        <v>260</v>
      </c>
      <c r="S2812" s="126"/>
      <c r="T2812" s="126" cm="1">
        <f t="array" ref="T2812">_xlfn.IFS(Q2812="始業～就業（8:30～17:15）",R2812*7.75,Q2812="日の入り～日の出",R2812*12,Q2812="その他",S2812)</f>
        <v>2015</v>
      </c>
      <c r="U2812" s="35" t="s">
        <v>4948</v>
      </c>
    </row>
    <row r="2813" spans="1:21" s="7" customFormat="1" ht="15" customHeight="1">
      <c r="A2813" s="91">
        <v>36</v>
      </c>
      <c r="B2813" s="31" t="s">
        <v>5157</v>
      </c>
      <c r="C2813" s="31" t="s">
        <v>5158</v>
      </c>
      <c r="D2813" s="29" t="s">
        <v>2123</v>
      </c>
      <c r="E2813" s="91">
        <v>1</v>
      </c>
      <c r="F2813" s="31" t="s">
        <v>5265</v>
      </c>
      <c r="G2813" s="26" t="s">
        <v>2283</v>
      </c>
      <c r="H2813" s="26" t="s">
        <v>2284</v>
      </c>
      <c r="I2813" s="26" t="s">
        <v>399</v>
      </c>
      <c r="J2813" s="91">
        <v>2</v>
      </c>
      <c r="K2813" s="91">
        <v>2</v>
      </c>
      <c r="L2813" s="91"/>
      <c r="M2813" s="53"/>
      <c r="N2813" s="91"/>
      <c r="O2813" s="91"/>
      <c r="P2813" s="36">
        <v>12</v>
      </c>
      <c r="Q2813" s="36" t="s">
        <v>5303</v>
      </c>
      <c r="R2813" s="44">
        <v>260</v>
      </c>
      <c r="S2813" s="126"/>
      <c r="T2813" s="126" cm="1">
        <f t="array" ref="T2813">_xlfn.IFS(Q2813="始業～就業（8:30～17:15）",R2813*7.75,Q2813="日の入り～日の出",R2813*12,Q2813="その他",S2813)</f>
        <v>2015</v>
      </c>
      <c r="U2813" s="35" t="s">
        <v>289</v>
      </c>
    </row>
    <row r="2814" spans="1:21" s="7" customFormat="1" ht="15" customHeight="1">
      <c r="A2814" s="91">
        <v>36</v>
      </c>
      <c r="B2814" s="31" t="s">
        <v>5157</v>
      </c>
      <c r="C2814" s="31" t="s">
        <v>5158</v>
      </c>
      <c r="D2814" s="29" t="s">
        <v>2123</v>
      </c>
      <c r="E2814" s="91">
        <v>1</v>
      </c>
      <c r="F2814" s="31" t="s">
        <v>5265</v>
      </c>
      <c r="G2814" s="26" t="s">
        <v>2283</v>
      </c>
      <c r="H2814" s="26" t="s">
        <v>2285</v>
      </c>
      <c r="I2814" s="26" t="s">
        <v>52</v>
      </c>
      <c r="J2814" s="91">
        <v>1</v>
      </c>
      <c r="K2814" s="91">
        <v>1</v>
      </c>
      <c r="L2814" s="91"/>
      <c r="M2814" s="53"/>
      <c r="N2814" s="91"/>
      <c r="O2814" s="91"/>
      <c r="P2814" s="36">
        <v>22</v>
      </c>
      <c r="Q2814" s="36" t="s">
        <v>5303</v>
      </c>
      <c r="R2814" s="44">
        <v>260</v>
      </c>
      <c r="S2814" s="126"/>
      <c r="T2814" s="126" cm="1">
        <f t="array" ref="T2814">_xlfn.IFS(Q2814="始業～就業（8:30～17:15）",R2814*7.75,Q2814="日の入り～日の出",R2814*12,Q2814="その他",S2814)</f>
        <v>2015</v>
      </c>
      <c r="U2814" s="35" t="s">
        <v>182</v>
      </c>
    </row>
    <row r="2815" spans="1:21" s="7" customFormat="1" ht="15" customHeight="1">
      <c r="A2815" s="91">
        <v>36</v>
      </c>
      <c r="B2815" s="31" t="s">
        <v>5157</v>
      </c>
      <c r="C2815" s="31" t="s">
        <v>5158</v>
      </c>
      <c r="D2815" s="29" t="s">
        <v>2123</v>
      </c>
      <c r="E2815" s="91">
        <v>1</v>
      </c>
      <c r="F2815" s="31" t="s">
        <v>5265</v>
      </c>
      <c r="G2815" s="26" t="s">
        <v>2286</v>
      </c>
      <c r="H2815" s="26" t="s">
        <v>2179</v>
      </c>
      <c r="I2815" s="26" t="s">
        <v>16</v>
      </c>
      <c r="J2815" s="91">
        <v>76</v>
      </c>
      <c r="K2815" s="91">
        <v>152</v>
      </c>
      <c r="L2815" s="91" t="s">
        <v>5020</v>
      </c>
      <c r="M2815" s="53">
        <v>4</v>
      </c>
      <c r="N2815" s="91"/>
      <c r="O2815" s="91"/>
      <c r="P2815" s="36">
        <v>35</v>
      </c>
      <c r="Q2815" s="36" t="s">
        <v>5303</v>
      </c>
      <c r="R2815" s="44">
        <v>260</v>
      </c>
      <c r="S2815" s="126"/>
      <c r="T2815" s="126" cm="1">
        <f t="array" ref="T2815">_xlfn.IFS(Q2815="始業～就業（8:30～17:15）",R2815*7.75,Q2815="日の入り～日の出",R2815*12,Q2815="その他",S2815)</f>
        <v>2015</v>
      </c>
      <c r="U2815" s="35" t="s">
        <v>4948</v>
      </c>
    </row>
    <row r="2816" spans="1:21" s="7" customFormat="1" ht="15" customHeight="1">
      <c r="A2816" s="91">
        <v>36</v>
      </c>
      <c r="B2816" s="31" t="s">
        <v>5157</v>
      </c>
      <c r="C2816" s="31" t="s">
        <v>5158</v>
      </c>
      <c r="D2816" s="29" t="s">
        <v>2123</v>
      </c>
      <c r="E2816" s="91">
        <v>1</v>
      </c>
      <c r="F2816" s="31" t="s">
        <v>5265</v>
      </c>
      <c r="G2816" s="26" t="s">
        <v>2286</v>
      </c>
      <c r="H2816" s="26" t="s">
        <v>1717</v>
      </c>
      <c r="I2816" s="26" t="s">
        <v>16</v>
      </c>
      <c r="J2816" s="91">
        <v>10</v>
      </c>
      <c r="K2816" s="91">
        <v>10</v>
      </c>
      <c r="L2816" s="91" t="s">
        <v>5020</v>
      </c>
      <c r="M2816" s="53">
        <v>4</v>
      </c>
      <c r="N2816" s="91"/>
      <c r="O2816" s="91"/>
      <c r="P2816" s="36">
        <v>35</v>
      </c>
      <c r="Q2816" s="36" t="s">
        <v>5303</v>
      </c>
      <c r="R2816" s="44">
        <v>260</v>
      </c>
      <c r="S2816" s="126"/>
      <c r="T2816" s="126" cm="1">
        <f t="array" ref="T2816">_xlfn.IFS(Q2816="始業～就業（8:30～17:15）",R2816*7.75,Q2816="日の入り～日の出",R2816*12,Q2816="その他",S2816)</f>
        <v>2015</v>
      </c>
      <c r="U2816" s="35" t="s">
        <v>252</v>
      </c>
    </row>
    <row r="2817" spans="1:21" s="7" customFormat="1" ht="15" customHeight="1">
      <c r="A2817" s="91">
        <v>36</v>
      </c>
      <c r="B2817" s="31" t="s">
        <v>5157</v>
      </c>
      <c r="C2817" s="31" t="s">
        <v>5158</v>
      </c>
      <c r="D2817" s="29" t="s">
        <v>2123</v>
      </c>
      <c r="E2817" s="91">
        <v>1</v>
      </c>
      <c r="F2817" s="31" t="s">
        <v>5265</v>
      </c>
      <c r="G2817" s="26" t="s">
        <v>2287</v>
      </c>
      <c r="H2817" s="26" t="s">
        <v>1758</v>
      </c>
      <c r="I2817" s="26" t="s">
        <v>16</v>
      </c>
      <c r="J2817" s="91">
        <v>3</v>
      </c>
      <c r="K2817" s="91">
        <v>3</v>
      </c>
      <c r="L2817" s="91"/>
      <c r="M2817" s="53"/>
      <c r="N2817" s="91"/>
      <c r="O2817" s="91"/>
      <c r="P2817" s="36">
        <v>35</v>
      </c>
      <c r="Q2817" s="36" t="s">
        <v>5303</v>
      </c>
      <c r="R2817" s="44">
        <v>260</v>
      </c>
      <c r="S2817" s="126"/>
      <c r="T2817" s="126" cm="1">
        <f t="array" ref="T2817">_xlfn.IFS(Q2817="始業～就業（8:30～17:15）",R2817*7.75,Q2817="日の入り～日の出",R2817*12,Q2817="その他",S2817)</f>
        <v>2015</v>
      </c>
      <c r="U2817" s="35" t="s">
        <v>4948</v>
      </c>
    </row>
    <row r="2818" spans="1:21" s="7" customFormat="1" ht="15" customHeight="1">
      <c r="A2818" s="91">
        <v>36</v>
      </c>
      <c r="B2818" s="31" t="s">
        <v>5157</v>
      </c>
      <c r="C2818" s="31" t="s">
        <v>5158</v>
      </c>
      <c r="D2818" s="29" t="s">
        <v>2123</v>
      </c>
      <c r="E2818" s="91">
        <v>1</v>
      </c>
      <c r="F2818" s="31" t="s">
        <v>5266</v>
      </c>
      <c r="G2818" s="26" t="s">
        <v>2297</v>
      </c>
      <c r="H2818" s="26" t="s">
        <v>2298</v>
      </c>
      <c r="I2818" s="26" t="s">
        <v>1883</v>
      </c>
      <c r="J2818" s="91">
        <v>5</v>
      </c>
      <c r="K2818" s="91">
        <v>5</v>
      </c>
      <c r="L2818" s="91"/>
      <c r="M2818" s="53"/>
      <c r="N2818" s="91"/>
      <c r="O2818" s="91"/>
      <c r="P2818" s="36">
        <v>36</v>
      </c>
      <c r="Q2818" s="36" t="s">
        <v>5301</v>
      </c>
      <c r="R2818" s="44">
        <v>200</v>
      </c>
      <c r="S2818" s="126">
        <v>1600</v>
      </c>
      <c r="T2818" s="126" cm="1">
        <f t="array" ref="T2818">_xlfn.IFS(Q2818="始業～就業（8:30～17:15）",R2818*7.75,Q2818="日の入り～日の出",R2818*12,Q2818="その他",S2818)</f>
        <v>1600</v>
      </c>
      <c r="U2818" s="35" t="s">
        <v>330</v>
      </c>
    </row>
    <row r="2819" spans="1:21" s="7" customFormat="1" ht="15" customHeight="1">
      <c r="A2819" s="91">
        <v>36</v>
      </c>
      <c r="B2819" s="31" t="s">
        <v>5157</v>
      </c>
      <c r="C2819" s="31" t="s">
        <v>5158</v>
      </c>
      <c r="D2819" s="29" t="s">
        <v>2123</v>
      </c>
      <c r="E2819" s="91">
        <v>1</v>
      </c>
      <c r="F2819" s="31" t="s">
        <v>5266</v>
      </c>
      <c r="G2819" s="26" t="s">
        <v>2299</v>
      </c>
      <c r="H2819" s="26" t="s">
        <v>1758</v>
      </c>
      <c r="I2819" s="26" t="s">
        <v>16</v>
      </c>
      <c r="J2819" s="91">
        <v>2</v>
      </c>
      <c r="K2819" s="91">
        <v>2</v>
      </c>
      <c r="L2819" s="91"/>
      <c r="M2819" s="53"/>
      <c r="N2819" s="91"/>
      <c r="O2819" s="91"/>
      <c r="P2819" s="36">
        <v>35</v>
      </c>
      <c r="Q2819" s="36" t="s">
        <v>5301</v>
      </c>
      <c r="R2819" s="44">
        <v>200</v>
      </c>
      <c r="S2819" s="126">
        <v>1600</v>
      </c>
      <c r="T2819" s="126" cm="1">
        <f t="array" ref="T2819">_xlfn.IFS(Q2819="始業～就業（8:30～17:15）",R2819*7.75,Q2819="日の入り～日の出",R2819*12,Q2819="その他",S2819)</f>
        <v>1600</v>
      </c>
      <c r="U2819" s="35" t="s">
        <v>4948</v>
      </c>
    </row>
    <row r="2820" spans="1:21" s="7" customFormat="1" ht="15" customHeight="1">
      <c r="A2820" s="91">
        <v>36</v>
      </c>
      <c r="B2820" s="31" t="s">
        <v>5157</v>
      </c>
      <c r="C2820" s="31" t="s">
        <v>5158</v>
      </c>
      <c r="D2820" s="29" t="s">
        <v>2123</v>
      </c>
      <c r="E2820" s="91">
        <v>1</v>
      </c>
      <c r="F2820" s="31" t="s">
        <v>5266</v>
      </c>
      <c r="G2820" s="26" t="s">
        <v>2299</v>
      </c>
      <c r="H2820" s="26" t="s">
        <v>2246</v>
      </c>
      <c r="I2820" s="26" t="s">
        <v>415</v>
      </c>
      <c r="J2820" s="91">
        <v>4</v>
      </c>
      <c r="K2820" s="91">
        <v>4</v>
      </c>
      <c r="L2820" s="91"/>
      <c r="M2820" s="53"/>
      <c r="N2820" s="91"/>
      <c r="O2820" s="91"/>
      <c r="P2820" s="36">
        <v>54</v>
      </c>
      <c r="Q2820" s="36" t="s">
        <v>5301</v>
      </c>
      <c r="R2820" s="44">
        <v>200</v>
      </c>
      <c r="S2820" s="126">
        <v>1600</v>
      </c>
      <c r="T2820" s="126" cm="1">
        <f t="array" ref="T2820">_xlfn.IFS(Q2820="始業～就業（8:30～17:15）",R2820*7.75,Q2820="日の入り～日の出",R2820*12,Q2820="その他",S2820)</f>
        <v>1600</v>
      </c>
      <c r="U2820" s="35" t="s">
        <v>320</v>
      </c>
    </row>
    <row r="2821" spans="1:21" s="7" customFormat="1" ht="15" customHeight="1">
      <c r="A2821" s="91">
        <v>36</v>
      </c>
      <c r="B2821" s="31" t="s">
        <v>5157</v>
      </c>
      <c r="C2821" s="31" t="s">
        <v>5158</v>
      </c>
      <c r="D2821" s="29" t="s">
        <v>2123</v>
      </c>
      <c r="E2821" s="91">
        <v>1</v>
      </c>
      <c r="F2821" s="31" t="s">
        <v>5266</v>
      </c>
      <c r="G2821" s="26" t="s">
        <v>2299</v>
      </c>
      <c r="H2821" s="26" t="s">
        <v>255</v>
      </c>
      <c r="I2821" s="26" t="s">
        <v>415</v>
      </c>
      <c r="J2821" s="91">
        <v>3</v>
      </c>
      <c r="K2821" s="91">
        <v>3</v>
      </c>
      <c r="L2821" s="91"/>
      <c r="M2821" s="53"/>
      <c r="N2821" s="91"/>
      <c r="O2821" s="91"/>
      <c r="P2821" s="36">
        <v>54</v>
      </c>
      <c r="Q2821" s="36" t="s">
        <v>5301</v>
      </c>
      <c r="R2821" s="44">
        <v>200</v>
      </c>
      <c r="S2821" s="126">
        <v>1600</v>
      </c>
      <c r="T2821" s="126" cm="1">
        <f t="array" ref="T2821">_xlfn.IFS(Q2821="始業～就業（8:30～17:15）",R2821*7.75,Q2821="日の入り～日の出",R2821*12,Q2821="その他",S2821)</f>
        <v>1600</v>
      </c>
      <c r="U2821" s="35" t="s">
        <v>340</v>
      </c>
    </row>
    <row r="2822" spans="1:21" s="7" customFormat="1" ht="15" customHeight="1">
      <c r="A2822" s="91">
        <v>36</v>
      </c>
      <c r="B2822" s="31" t="s">
        <v>5157</v>
      </c>
      <c r="C2822" s="31" t="s">
        <v>5158</v>
      </c>
      <c r="D2822" s="29" t="s">
        <v>2123</v>
      </c>
      <c r="E2822" s="91">
        <v>1</v>
      </c>
      <c r="F2822" s="31" t="s">
        <v>5266</v>
      </c>
      <c r="G2822" s="26" t="s">
        <v>2300</v>
      </c>
      <c r="H2822" s="26" t="s">
        <v>1758</v>
      </c>
      <c r="I2822" s="26" t="s">
        <v>45</v>
      </c>
      <c r="J2822" s="91">
        <v>2</v>
      </c>
      <c r="K2822" s="91">
        <v>2</v>
      </c>
      <c r="L2822" s="91"/>
      <c r="M2822" s="53"/>
      <c r="N2822" s="91"/>
      <c r="O2822" s="91"/>
      <c r="P2822" s="36">
        <v>46</v>
      </c>
      <c r="Q2822" s="36" t="s">
        <v>5301</v>
      </c>
      <c r="R2822" s="44">
        <v>200</v>
      </c>
      <c r="S2822" s="126">
        <v>1600</v>
      </c>
      <c r="T2822" s="126" cm="1">
        <f t="array" ref="T2822">_xlfn.IFS(Q2822="始業～就業（8:30～17:15）",R2822*7.75,Q2822="日の入り～日の出",R2822*12,Q2822="その他",S2822)</f>
        <v>1600</v>
      </c>
      <c r="U2822" s="35" t="s">
        <v>46</v>
      </c>
    </row>
    <row r="2823" spans="1:21" s="7" customFormat="1" ht="15" customHeight="1">
      <c r="A2823" s="91">
        <v>36</v>
      </c>
      <c r="B2823" s="31" t="s">
        <v>5157</v>
      </c>
      <c r="C2823" s="31" t="s">
        <v>5158</v>
      </c>
      <c r="D2823" s="29" t="s">
        <v>2123</v>
      </c>
      <c r="E2823" s="91">
        <v>1</v>
      </c>
      <c r="F2823" s="31" t="s">
        <v>5266</v>
      </c>
      <c r="G2823" s="26" t="s">
        <v>2301</v>
      </c>
      <c r="H2823" s="26" t="s">
        <v>1758</v>
      </c>
      <c r="I2823" s="26" t="s">
        <v>45</v>
      </c>
      <c r="J2823" s="91">
        <v>4</v>
      </c>
      <c r="K2823" s="91">
        <v>4</v>
      </c>
      <c r="L2823" s="91"/>
      <c r="M2823" s="53"/>
      <c r="N2823" s="91"/>
      <c r="O2823" s="91"/>
      <c r="P2823" s="36">
        <v>46</v>
      </c>
      <c r="Q2823" s="36" t="s">
        <v>5301</v>
      </c>
      <c r="R2823" s="44">
        <v>200</v>
      </c>
      <c r="S2823" s="126">
        <v>1600</v>
      </c>
      <c r="T2823" s="126" cm="1">
        <f t="array" ref="T2823">_xlfn.IFS(Q2823="始業～就業（8:30～17:15）",R2823*7.75,Q2823="日の入り～日の出",R2823*12,Q2823="その他",S2823)</f>
        <v>1600</v>
      </c>
      <c r="U2823" s="35" t="s">
        <v>46</v>
      </c>
    </row>
    <row r="2824" spans="1:21" s="7" customFormat="1" ht="15" customHeight="1">
      <c r="A2824" s="91">
        <v>36</v>
      </c>
      <c r="B2824" s="31" t="s">
        <v>5157</v>
      </c>
      <c r="C2824" s="31" t="s">
        <v>5158</v>
      </c>
      <c r="D2824" s="29" t="s">
        <v>2123</v>
      </c>
      <c r="E2824" s="91">
        <v>1</v>
      </c>
      <c r="F2824" s="31" t="s">
        <v>5266</v>
      </c>
      <c r="G2824" s="26" t="s">
        <v>2302</v>
      </c>
      <c r="H2824" s="26" t="s">
        <v>1758</v>
      </c>
      <c r="I2824" s="26" t="s">
        <v>52</v>
      </c>
      <c r="J2824" s="91">
        <v>1</v>
      </c>
      <c r="K2824" s="91">
        <v>1</v>
      </c>
      <c r="L2824" s="91"/>
      <c r="M2824" s="53"/>
      <c r="N2824" s="91"/>
      <c r="O2824" s="91"/>
      <c r="P2824" s="36">
        <v>22</v>
      </c>
      <c r="Q2824" s="36" t="s">
        <v>5301</v>
      </c>
      <c r="R2824" s="44">
        <v>200</v>
      </c>
      <c r="S2824" s="126">
        <v>1600</v>
      </c>
      <c r="T2824" s="126" cm="1">
        <f t="array" ref="T2824">_xlfn.IFS(Q2824="始業～就業（8:30～17:15）",R2824*7.75,Q2824="日の入り～日の出",R2824*12,Q2824="その他",S2824)</f>
        <v>1600</v>
      </c>
      <c r="U2824" s="35" t="s">
        <v>51</v>
      </c>
    </row>
    <row r="2825" spans="1:21" s="7" customFormat="1" ht="15" customHeight="1">
      <c r="A2825" s="91">
        <v>36</v>
      </c>
      <c r="B2825" s="31" t="s">
        <v>5157</v>
      </c>
      <c r="C2825" s="31" t="s">
        <v>5158</v>
      </c>
      <c r="D2825" s="29" t="s">
        <v>2123</v>
      </c>
      <c r="E2825" s="91">
        <v>1</v>
      </c>
      <c r="F2825" s="31" t="s">
        <v>5266</v>
      </c>
      <c r="G2825" s="26" t="s">
        <v>2289</v>
      </c>
      <c r="H2825" s="26" t="s">
        <v>1758</v>
      </c>
      <c r="I2825" s="26" t="s">
        <v>52</v>
      </c>
      <c r="J2825" s="91">
        <v>2</v>
      </c>
      <c r="K2825" s="91">
        <v>2</v>
      </c>
      <c r="L2825" s="91"/>
      <c r="M2825" s="53"/>
      <c r="N2825" s="91"/>
      <c r="O2825" s="91"/>
      <c r="P2825" s="36">
        <v>22</v>
      </c>
      <c r="Q2825" s="36" t="s">
        <v>5301</v>
      </c>
      <c r="R2825" s="44">
        <v>200</v>
      </c>
      <c r="S2825" s="126">
        <v>1600</v>
      </c>
      <c r="T2825" s="126" cm="1">
        <f t="array" ref="T2825">_xlfn.IFS(Q2825="始業～就業（8:30～17:15）",R2825*7.75,Q2825="日の入り～日の出",R2825*12,Q2825="その他",S2825)</f>
        <v>1600</v>
      </c>
      <c r="U2825" s="35" t="s">
        <v>51</v>
      </c>
    </row>
    <row r="2826" spans="1:21" s="7" customFormat="1" ht="15" customHeight="1">
      <c r="A2826" s="91">
        <v>36</v>
      </c>
      <c r="B2826" s="31" t="s">
        <v>5157</v>
      </c>
      <c r="C2826" s="31" t="s">
        <v>5158</v>
      </c>
      <c r="D2826" s="29" t="s">
        <v>2123</v>
      </c>
      <c r="E2826" s="91">
        <v>1</v>
      </c>
      <c r="F2826" s="31" t="s">
        <v>5266</v>
      </c>
      <c r="G2826" s="26" t="s">
        <v>2289</v>
      </c>
      <c r="H2826" s="26" t="s">
        <v>2290</v>
      </c>
      <c r="I2826" s="26" t="s">
        <v>52</v>
      </c>
      <c r="J2826" s="91">
        <v>2</v>
      </c>
      <c r="K2826" s="91">
        <v>2</v>
      </c>
      <c r="L2826" s="91"/>
      <c r="M2826" s="53"/>
      <c r="N2826" s="91"/>
      <c r="O2826" s="91"/>
      <c r="P2826" s="36">
        <v>22</v>
      </c>
      <c r="Q2826" s="36" t="s">
        <v>5301</v>
      </c>
      <c r="R2826" s="44">
        <v>200</v>
      </c>
      <c r="S2826" s="126">
        <v>1600</v>
      </c>
      <c r="T2826" s="126" cm="1">
        <f t="array" ref="T2826">_xlfn.IFS(Q2826="始業～就業（8:30～17:15）",R2826*7.75,Q2826="日の入り～日の出",R2826*12,Q2826="その他",S2826)</f>
        <v>1600</v>
      </c>
      <c r="U2826" s="35" t="s">
        <v>51</v>
      </c>
    </row>
    <row r="2827" spans="1:21" s="7" customFormat="1" ht="15" customHeight="1">
      <c r="A2827" s="91">
        <v>36</v>
      </c>
      <c r="B2827" s="31" t="s">
        <v>5157</v>
      </c>
      <c r="C2827" s="31" t="s">
        <v>5158</v>
      </c>
      <c r="D2827" s="29" t="s">
        <v>2123</v>
      </c>
      <c r="E2827" s="91">
        <v>1</v>
      </c>
      <c r="F2827" s="31" t="s">
        <v>5266</v>
      </c>
      <c r="G2827" s="26" t="s">
        <v>2303</v>
      </c>
      <c r="H2827" s="26" t="s">
        <v>1758</v>
      </c>
      <c r="I2827" s="26" t="s">
        <v>45</v>
      </c>
      <c r="J2827" s="91">
        <v>1</v>
      </c>
      <c r="K2827" s="91">
        <v>1</v>
      </c>
      <c r="L2827" s="91"/>
      <c r="M2827" s="53"/>
      <c r="N2827" s="91"/>
      <c r="O2827" s="91"/>
      <c r="P2827" s="36">
        <v>46</v>
      </c>
      <c r="Q2827" s="36" t="s">
        <v>5301</v>
      </c>
      <c r="R2827" s="44">
        <v>200</v>
      </c>
      <c r="S2827" s="126">
        <v>1600</v>
      </c>
      <c r="T2827" s="126" cm="1">
        <f t="array" ref="T2827">_xlfn.IFS(Q2827="始業～就業（8:30～17:15）",R2827*7.75,Q2827="日の入り～日の出",R2827*12,Q2827="その他",S2827)</f>
        <v>1600</v>
      </c>
      <c r="U2827" s="35" t="s">
        <v>46</v>
      </c>
    </row>
    <row r="2828" spans="1:21" s="7" customFormat="1" ht="15" customHeight="1">
      <c r="A2828" s="91">
        <v>36</v>
      </c>
      <c r="B2828" s="31" t="s">
        <v>5157</v>
      </c>
      <c r="C2828" s="31" t="s">
        <v>5158</v>
      </c>
      <c r="D2828" s="29" t="s">
        <v>2123</v>
      </c>
      <c r="E2828" s="91">
        <v>1</v>
      </c>
      <c r="F2828" s="31" t="s">
        <v>5266</v>
      </c>
      <c r="G2828" s="26" t="s">
        <v>2303</v>
      </c>
      <c r="H2828" s="26" t="s">
        <v>2229</v>
      </c>
      <c r="I2828" s="26" t="s">
        <v>2304</v>
      </c>
      <c r="J2828" s="91">
        <v>1</v>
      </c>
      <c r="K2828" s="91">
        <v>2</v>
      </c>
      <c r="L2828" s="91"/>
      <c r="M2828" s="53"/>
      <c r="N2828" s="91"/>
      <c r="O2828" s="91"/>
      <c r="P2828" s="36">
        <v>62</v>
      </c>
      <c r="Q2828" s="36" t="s">
        <v>5301</v>
      </c>
      <c r="R2828" s="44">
        <v>200</v>
      </c>
      <c r="S2828" s="126">
        <v>1600</v>
      </c>
      <c r="T2828" s="126" cm="1">
        <f t="array" ref="T2828">_xlfn.IFS(Q2828="始業～就業（8:30～17:15）",R2828*7.75,Q2828="日の入り～日の出",R2828*12,Q2828="その他",S2828)</f>
        <v>1600</v>
      </c>
      <c r="U2828" s="35" t="s">
        <v>135</v>
      </c>
    </row>
    <row r="2829" spans="1:21" s="7" customFormat="1" ht="15" customHeight="1">
      <c r="A2829" s="91">
        <v>36</v>
      </c>
      <c r="B2829" s="31" t="s">
        <v>5157</v>
      </c>
      <c r="C2829" s="31" t="s">
        <v>5158</v>
      </c>
      <c r="D2829" s="29" t="s">
        <v>2123</v>
      </c>
      <c r="E2829" s="91">
        <v>1</v>
      </c>
      <c r="F2829" s="31" t="s">
        <v>5266</v>
      </c>
      <c r="G2829" s="26" t="s">
        <v>2305</v>
      </c>
      <c r="H2829" s="26" t="s">
        <v>2306</v>
      </c>
      <c r="I2829" s="26" t="s">
        <v>2307</v>
      </c>
      <c r="J2829" s="91">
        <v>1</v>
      </c>
      <c r="K2829" s="91">
        <v>1</v>
      </c>
      <c r="L2829" s="91"/>
      <c r="M2829" s="53"/>
      <c r="N2829" s="91"/>
      <c r="O2829" s="91"/>
      <c r="P2829" s="36">
        <v>20</v>
      </c>
      <c r="Q2829" s="36" t="s">
        <v>5301</v>
      </c>
      <c r="R2829" s="44">
        <v>200</v>
      </c>
      <c r="S2829" s="126">
        <v>1600</v>
      </c>
      <c r="T2829" s="126" cm="1">
        <f t="array" ref="T2829">_xlfn.IFS(Q2829="始業～就業（8:30～17:15）",R2829*7.75,Q2829="日の入り～日の出",R2829*12,Q2829="その他",S2829)</f>
        <v>1600</v>
      </c>
      <c r="U2829" s="35" t="s">
        <v>4969</v>
      </c>
    </row>
    <row r="2830" spans="1:21" s="7" customFormat="1" ht="15" customHeight="1">
      <c r="A2830" s="91">
        <v>36</v>
      </c>
      <c r="B2830" s="31" t="s">
        <v>5157</v>
      </c>
      <c r="C2830" s="31" t="s">
        <v>5158</v>
      </c>
      <c r="D2830" s="29" t="s">
        <v>2123</v>
      </c>
      <c r="E2830" s="91">
        <v>1</v>
      </c>
      <c r="F2830" s="31" t="s">
        <v>2308</v>
      </c>
      <c r="G2830" s="26" t="s">
        <v>2309</v>
      </c>
      <c r="H2830" s="26" t="s">
        <v>2150</v>
      </c>
      <c r="I2830" s="26" t="s">
        <v>45</v>
      </c>
      <c r="J2830" s="91">
        <v>6</v>
      </c>
      <c r="K2830" s="91">
        <v>12</v>
      </c>
      <c r="L2830" s="91" t="s">
        <v>5020</v>
      </c>
      <c r="M2830" s="53">
        <v>4</v>
      </c>
      <c r="N2830" s="91"/>
      <c r="O2830" s="91"/>
      <c r="P2830" s="36">
        <v>46</v>
      </c>
      <c r="Q2830" s="36" t="s">
        <v>5301</v>
      </c>
      <c r="R2830" s="44">
        <v>260</v>
      </c>
      <c r="S2830" s="126">
        <v>600</v>
      </c>
      <c r="T2830" s="126" cm="1">
        <f t="array" ref="T2830">_xlfn.IFS(Q2830="始業～就業（8:30～17:15）",R2830*7.75,Q2830="日の入り～日の出",R2830*12,Q2830="その他",S2830)</f>
        <v>600</v>
      </c>
      <c r="U2830" s="35" t="s">
        <v>46</v>
      </c>
    </row>
    <row r="2831" spans="1:21" s="7" customFormat="1" ht="15" customHeight="1">
      <c r="A2831" s="91">
        <v>36</v>
      </c>
      <c r="B2831" s="31" t="s">
        <v>5157</v>
      </c>
      <c r="C2831" s="31" t="s">
        <v>5158</v>
      </c>
      <c r="D2831" s="29" t="s">
        <v>2123</v>
      </c>
      <c r="E2831" s="91">
        <v>1</v>
      </c>
      <c r="F2831" s="31" t="s">
        <v>2308</v>
      </c>
      <c r="G2831" s="26" t="s">
        <v>2309</v>
      </c>
      <c r="H2831" s="26" t="s">
        <v>10</v>
      </c>
      <c r="I2831" s="26" t="s">
        <v>52</v>
      </c>
      <c r="J2831" s="91">
        <v>1</v>
      </c>
      <c r="K2831" s="91">
        <v>1</v>
      </c>
      <c r="L2831" s="91"/>
      <c r="M2831" s="53"/>
      <c r="N2831" s="91"/>
      <c r="O2831" s="91"/>
      <c r="P2831" s="36">
        <v>22</v>
      </c>
      <c r="Q2831" s="36" t="s">
        <v>5301</v>
      </c>
      <c r="R2831" s="44">
        <v>260</v>
      </c>
      <c r="S2831" s="126">
        <v>600</v>
      </c>
      <c r="T2831" s="126" cm="1">
        <f t="array" ref="T2831">_xlfn.IFS(Q2831="始業～就業（8:30～17:15）",R2831*7.75,Q2831="日の入り～日の出",R2831*12,Q2831="その他",S2831)</f>
        <v>600</v>
      </c>
      <c r="U2831" s="35" t="s">
        <v>161</v>
      </c>
    </row>
    <row r="2832" spans="1:21" s="7" customFormat="1" ht="15" customHeight="1">
      <c r="A2832" s="91">
        <v>36</v>
      </c>
      <c r="B2832" s="31" t="s">
        <v>5157</v>
      </c>
      <c r="C2832" s="31" t="s">
        <v>5158</v>
      </c>
      <c r="D2832" s="29" t="s">
        <v>2123</v>
      </c>
      <c r="E2832" s="91">
        <v>1</v>
      </c>
      <c r="F2832" s="31" t="s">
        <v>2308</v>
      </c>
      <c r="G2832" s="26" t="s">
        <v>2310</v>
      </c>
      <c r="H2832" s="26" t="s">
        <v>1758</v>
      </c>
      <c r="I2832" s="26" t="s">
        <v>52</v>
      </c>
      <c r="J2832" s="91">
        <v>1</v>
      </c>
      <c r="K2832" s="91">
        <v>1</v>
      </c>
      <c r="L2832" s="91"/>
      <c r="M2832" s="53"/>
      <c r="N2832" s="91"/>
      <c r="O2832" s="91"/>
      <c r="P2832" s="36">
        <v>22</v>
      </c>
      <c r="Q2832" s="36" t="s">
        <v>5301</v>
      </c>
      <c r="R2832" s="44">
        <v>260</v>
      </c>
      <c r="S2832" s="126">
        <v>600</v>
      </c>
      <c r="T2832" s="126" cm="1">
        <f t="array" ref="T2832">_xlfn.IFS(Q2832="始業～就業（8:30～17:15）",R2832*7.75,Q2832="日の入り～日の出",R2832*12,Q2832="その他",S2832)</f>
        <v>600</v>
      </c>
      <c r="U2832" s="35" t="s">
        <v>51</v>
      </c>
    </row>
    <row r="2833" spans="1:21" s="7" customFormat="1" ht="15" customHeight="1">
      <c r="A2833" s="91">
        <v>36</v>
      </c>
      <c r="B2833" s="31" t="s">
        <v>5157</v>
      </c>
      <c r="C2833" s="31" t="s">
        <v>5158</v>
      </c>
      <c r="D2833" s="29" t="s">
        <v>2123</v>
      </c>
      <c r="E2833" s="91">
        <v>1</v>
      </c>
      <c r="F2833" s="31" t="s">
        <v>2308</v>
      </c>
      <c r="G2833" s="26" t="s">
        <v>2311</v>
      </c>
      <c r="H2833" s="26" t="s">
        <v>2312</v>
      </c>
      <c r="I2833" s="26" t="s">
        <v>45</v>
      </c>
      <c r="J2833" s="91">
        <v>5</v>
      </c>
      <c r="K2833" s="91">
        <v>5</v>
      </c>
      <c r="L2833" s="91"/>
      <c r="M2833" s="53"/>
      <c r="N2833" s="91"/>
      <c r="O2833" s="91"/>
      <c r="P2833" s="36">
        <v>46</v>
      </c>
      <c r="Q2833" s="36" t="s">
        <v>5301</v>
      </c>
      <c r="R2833" s="44">
        <v>260</v>
      </c>
      <c r="S2833" s="126">
        <v>600</v>
      </c>
      <c r="T2833" s="126" cm="1">
        <f t="array" ref="T2833">_xlfn.IFS(Q2833="始業～就業（8:30～17:15）",R2833*7.75,Q2833="日の入り～日の出",R2833*12,Q2833="その他",S2833)</f>
        <v>600</v>
      </c>
      <c r="U2833" s="35" t="s">
        <v>46</v>
      </c>
    </row>
    <row r="2834" spans="1:21" s="7" customFormat="1" ht="15" customHeight="1">
      <c r="A2834" s="91">
        <v>36</v>
      </c>
      <c r="B2834" s="31" t="s">
        <v>5157</v>
      </c>
      <c r="C2834" s="31" t="s">
        <v>5158</v>
      </c>
      <c r="D2834" s="29" t="s">
        <v>2123</v>
      </c>
      <c r="E2834" s="91">
        <v>1</v>
      </c>
      <c r="F2834" s="31" t="s">
        <v>2308</v>
      </c>
      <c r="G2834" s="26" t="s">
        <v>2311</v>
      </c>
      <c r="H2834" s="26" t="s">
        <v>2313</v>
      </c>
      <c r="I2834" s="26" t="s">
        <v>416</v>
      </c>
      <c r="J2834" s="91">
        <v>6</v>
      </c>
      <c r="K2834" s="91">
        <v>6</v>
      </c>
      <c r="L2834" s="91"/>
      <c r="M2834" s="53"/>
      <c r="N2834" s="91"/>
      <c r="O2834" s="91"/>
      <c r="P2834" s="36">
        <v>80</v>
      </c>
      <c r="Q2834" s="36" t="s">
        <v>5301</v>
      </c>
      <c r="R2834" s="44">
        <v>260</v>
      </c>
      <c r="S2834" s="126">
        <v>600</v>
      </c>
      <c r="T2834" s="126" cm="1">
        <f t="array" ref="T2834">_xlfn.IFS(Q2834="始業～就業（8:30～17:15）",R2834*7.75,Q2834="日の入り～日の出",R2834*12,Q2834="その他",S2834)</f>
        <v>600</v>
      </c>
      <c r="U2834" s="35" t="s">
        <v>82</v>
      </c>
    </row>
    <row r="2835" spans="1:21" s="7" customFormat="1" ht="15" customHeight="1">
      <c r="A2835" s="91">
        <v>36</v>
      </c>
      <c r="B2835" s="31" t="s">
        <v>5157</v>
      </c>
      <c r="C2835" s="31" t="s">
        <v>5158</v>
      </c>
      <c r="D2835" s="29" t="s">
        <v>2123</v>
      </c>
      <c r="E2835" s="91">
        <v>1</v>
      </c>
      <c r="F2835" s="31" t="s">
        <v>2308</v>
      </c>
      <c r="G2835" s="26" t="s">
        <v>2311</v>
      </c>
      <c r="H2835" s="26" t="s">
        <v>2312</v>
      </c>
      <c r="I2835" s="26" t="s">
        <v>52</v>
      </c>
      <c r="J2835" s="91">
        <v>1</v>
      </c>
      <c r="K2835" s="91">
        <v>1</v>
      </c>
      <c r="L2835" s="91" t="s">
        <v>5020</v>
      </c>
      <c r="M2835" s="53">
        <v>3.8</v>
      </c>
      <c r="N2835" s="91"/>
      <c r="O2835" s="91"/>
      <c r="P2835" s="36">
        <v>22</v>
      </c>
      <c r="Q2835" s="36" t="s">
        <v>5301</v>
      </c>
      <c r="R2835" s="44">
        <v>260</v>
      </c>
      <c r="S2835" s="126">
        <v>600</v>
      </c>
      <c r="T2835" s="126" cm="1">
        <f t="array" ref="T2835">_xlfn.IFS(Q2835="始業～就業（8:30～17:15）",R2835*7.75,Q2835="日の入り～日の出",R2835*12,Q2835="その他",S2835)</f>
        <v>600</v>
      </c>
      <c r="U2835" s="35" t="s">
        <v>51</v>
      </c>
    </row>
    <row r="2836" spans="1:21" s="7" customFormat="1" ht="15" customHeight="1">
      <c r="A2836" s="91">
        <v>36</v>
      </c>
      <c r="B2836" s="31" t="s">
        <v>5157</v>
      </c>
      <c r="C2836" s="31" t="s">
        <v>5158</v>
      </c>
      <c r="D2836" s="29" t="s">
        <v>2123</v>
      </c>
      <c r="E2836" s="91">
        <v>1</v>
      </c>
      <c r="F2836" s="31" t="s">
        <v>128</v>
      </c>
      <c r="G2836" s="26" t="s">
        <v>2314</v>
      </c>
      <c r="H2836" s="26" t="s">
        <v>83</v>
      </c>
      <c r="I2836" s="26" t="s">
        <v>8</v>
      </c>
      <c r="J2836" s="91">
        <v>2</v>
      </c>
      <c r="K2836" s="91">
        <v>2</v>
      </c>
      <c r="L2836" s="91" t="s">
        <v>5020</v>
      </c>
      <c r="M2836" s="53">
        <v>17</v>
      </c>
      <c r="N2836" s="91"/>
      <c r="O2836" s="91" t="s">
        <v>5019</v>
      </c>
      <c r="P2836" s="36">
        <v>415</v>
      </c>
      <c r="Q2836" s="36" t="s">
        <v>5301</v>
      </c>
      <c r="R2836" s="44">
        <v>260</v>
      </c>
      <c r="S2836" s="126">
        <v>600</v>
      </c>
      <c r="T2836" s="126" cm="1">
        <f t="array" ref="T2836">_xlfn.IFS(Q2836="始業～就業（8:30～17:15）",R2836*7.75,Q2836="日の入り～日の出",R2836*12,Q2836="その他",S2836)</f>
        <v>600</v>
      </c>
      <c r="U2836" s="35" t="s">
        <v>4963</v>
      </c>
    </row>
    <row r="2837" spans="1:21" s="7" customFormat="1" ht="15" customHeight="1">
      <c r="A2837" s="91">
        <v>36</v>
      </c>
      <c r="B2837" s="31" t="s">
        <v>5157</v>
      </c>
      <c r="C2837" s="31" t="s">
        <v>5158</v>
      </c>
      <c r="D2837" s="29" t="s">
        <v>2123</v>
      </c>
      <c r="E2837" s="91">
        <v>1</v>
      </c>
      <c r="F2837" s="31" t="s">
        <v>128</v>
      </c>
      <c r="G2837" s="26" t="s">
        <v>2314</v>
      </c>
      <c r="H2837" s="26" t="s">
        <v>83</v>
      </c>
      <c r="I2837" s="26" t="s">
        <v>2115</v>
      </c>
      <c r="J2837" s="91">
        <v>32</v>
      </c>
      <c r="K2837" s="91">
        <v>32</v>
      </c>
      <c r="L2837" s="91" t="s">
        <v>5020</v>
      </c>
      <c r="M2837" s="53">
        <v>17</v>
      </c>
      <c r="N2837" s="91"/>
      <c r="O2837" s="91" t="s">
        <v>5019</v>
      </c>
      <c r="P2837" s="36">
        <v>745</v>
      </c>
      <c r="Q2837" s="36" t="s">
        <v>5301</v>
      </c>
      <c r="R2837" s="44">
        <v>260</v>
      </c>
      <c r="S2837" s="126">
        <v>600</v>
      </c>
      <c r="T2837" s="126" cm="1">
        <f t="array" ref="T2837">_xlfn.IFS(Q2837="始業～就業（8:30～17:15）",R2837*7.75,Q2837="日の入り～日の出",R2837*12,Q2837="その他",S2837)</f>
        <v>600</v>
      </c>
      <c r="U2837" s="35" t="s">
        <v>88</v>
      </c>
    </row>
    <row r="2838" spans="1:21" s="7" customFormat="1" ht="15" customHeight="1">
      <c r="A2838" s="91">
        <v>36</v>
      </c>
      <c r="B2838" s="31" t="s">
        <v>5157</v>
      </c>
      <c r="C2838" s="31" t="s">
        <v>5158</v>
      </c>
      <c r="D2838" s="29" t="s">
        <v>2123</v>
      </c>
      <c r="E2838" s="91">
        <v>1</v>
      </c>
      <c r="F2838" s="31" t="s">
        <v>128</v>
      </c>
      <c r="G2838" s="26" t="s">
        <v>2315</v>
      </c>
      <c r="H2838" s="26" t="s">
        <v>10</v>
      </c>
      <c r="I2838" s="26" t="s">
        <v>52</v>
      </c>
      <c r="J2838" s="91">
        <v>3</v>
      </c>
      <c r="K2838" s="91">
        <v>3</v>
      </c>
      <c r="L2838" s="91"/>
      <c r="M2838" s="53"/>
      <c r="N2838" s="91"/>
      <c r="O2838" s="91" t="s">
        <v>5019</v>
      </c>
      <c r="P2838" s="36">
        <v>22</v>
      </c>
      <c r="Q2838" s="36" t="s">
        <v>5301</v>
      </c>
      <c r="R2838" s="44">
        <v>260</v>
      </c>
      <c r="S2838" s="126">
        <v>600</v>
      </c>
      <c r="T2838" s="126" cm="1">
        <f t="array" ref="T2838">_xlfn.IFS(Q2838="始業～就業（8:30～17:15）",R2838*7.75,Q2838="日の入り～日の出",R2838*12,Q2838="その他",S2838)</f>
        <v>600</v>
      </c>
      <c r="U2838" s="35" t="s">
        <v>131</v>
      </c>
    </row>
    <row r="2839" spans="1:21" s="7" customFormat="1" ht="15" customHeight="1">
      <c r="A2839" s="91">
        <v>36</v>
      </c>
      <c r="B2839" s="31" t="s">
        <v>5157</v>
      </c>
      <c r="C2839" s="31" t="s">
        <v>5158</v>
      </c>
      <c r="D2839" s="29" t="s">
        <v>2123</v>
      </c>
      <c r="E2839" s="91">
        <v>1</v>
      </c>
      <c r="F2839" s="31" t="s">
        <v>128</v>
      </c>
      <c r="G2839" s="26" t="s">
        <v>2316</v>
      </c>
      <c r="H2839" s="26" t="s">
        <v>10</v>
      </c>
      <c r="I2839" s="26" t="s">
        <v>52</v>
      </c>
      <c r="J2839" s="91">
        <v>3</v>
      </c>
      <c r="K2839" s="91">
        <v>3</v>
      </c>
      <c r="L2839" s="91"/>
      <c r="M2839" s="53"/>
      <c r="N2839" s="91"/>
      <c r="O2839" s="91" t="s">
        <v>5019</v>
      </c>
      <c r="P2839" s="36">
        <v>22</v>
      </c>
      <c r="Q2839" s="36" t="s">
        <v>5301</v>
      </c>
      <c r="R2839" s="44">
        <v>260</v>
      </c>
      <c r="S2839" s="126">
        <v>600</v>
      </c>
      <c r="T2839" s="126" cm="1">
        <f t="array" ref="T2839">_xlfn.IFS(Q2839="始業～就業（8:30～17:15）",R2839*7.75,Q2839="日の入り～日の出",R2839*12,Q2839="その他",S2839)</f>
        <v>600</v>
      </c>
      <c r="U2839" s="35" t="s">
        <v>131</v>
      </c>
    </row>
    <row r="2840" spans="1:21" s="7" customFormat="1" ht="15" customHeight="1">
      <c r="A2840" s="91">
        <v>36</v>
      </c>
      <c r="B2840" s="31" t="s">
        <v>5157</v>
      </c>
      <c r="C2840" s="31" t="s">
        <v>5158</v>
      </c>
      <c r="D2840" s="29" t="s">
        <v>2123</v>
      </c>
      <c r="E2840" s="91">
        <v>1</v>
      </c>
      <c r="F2840" s="31" t="s">
        <v>128</v>
      </c>
      <c r="G2840" s="26" t="s">
        <v>2317</v>
      </c>
      <c r="H2840" s="26" t="s">
        <v>2318</v>
      </c>
      <c r="I2840" s="26" t="s">
        <v>2319</v>
      </c>
      <c r="J2840" s="91">
        <v>2</v>
      </c>
      <c r="K2840" s="91">
        <v>2</v>
      </c>
      <c r="L2840" s="91" t="s">
        <v>5020</v>
      </c>
      <c r="M2840" s="53">
        <v>8</v>
      </c>
      <c r="N2840" s="91"/>
      <c r="O2840" s="91" t="s">
        <v>5019</v>
      </c>
      <c r="P2840" s="36">
        <v>120</v>
      </c>
      <c r="Q2840" s="36" t="s">
        <v>5301</v>
      </c>
      <c r="R2840" s="44">
        <v>260</v>
      </c>
      <c r="S2840" s="126">
        <v>600</v>
      </c>
      <c r="T2840" s="126" cm="1">
        <f t="array" ref="T2840">_xlfn.IFS(Q2840="始業～就業（8:30～17:15）",R2840*7.75,Q2840="日の入り～日の出",R2840*12,Q2840="その他",S2840)</f>
        <v>600</v>
      </c>
      <c r="U2840" s="35" t="s">
        <v>4970</v>
      </c>
    </row>
    <row r="2841" spans="1:21" s="7" customFormat="1" ht="15" customHeight="1">
      <c r="A2841" s="91">
        <v>36</v>
      </c>
      <c r="B2841" s="31" t="s">
        <v>5157</v>
      </c>
      <c r="C2841" s="31" t="s">
        <v>5158</v>
      </c>
      <c r="D2841" s="29" t="s">
        <v>2123</v>
      </c>
      <c r="E2841" s="91">
        <v>1</v>
      </c>
      <c r="F2841" s="31" t="s">
        <v>128</v>
      </c>
      <c r="G2841" s="26" t="s">
        <v>2320</v>
      </c>
      <c r="H2841" s="26" t="s">
        <v>2180</v>
      </c>
      <c r="I2841" s="26" t="s">
        <v>415</v>
      </c>
      <c r="J2841" s="91">
        <v>3</v>
      </c>
      <c r="K2841" s="91">
        <v>3</v>
      </c>
      <c r="L2841" s="91"/>
      <c r="M2841" s="53"/>
      <c r="N2841" s="91"/>
      <c r="O2841" s="91"/>
      <c r="P2841" s="36">
        <v>54</v>
      </c>
      <c r="Q2841" s="36" t="s">
        <v>5301</v>
      </c>
      <c r="R2841" s="44">
        <v>260</v>
      </c>
      <c r="S2841" s="126">
        <v>600</v>
      </c>
      <c r="T2841" s="126" cm="1">
        <f t="array" ref="T2841">_xlfn.IFS(Q2841="始業～就業（8:30～17:15）",R2841*7.75,Q2841="日の入り～日の出",R2841*12,Q2841="その他",S2841)</f>
        <v>600</v>
      </c>
      <c r="U2841" s="35" t="s">
        <v>320</v>
      </c>
    </row>
    <row r="2842" spans="1:21" s="7" customFormat="1" ht="15" customHeight="1">
      <c r="A2842" s="91">
        <v>36</v>
      </c>
      <c r="B2842" s="31" t="s">
        <v>5157</v>
      </c>
      <c r="C2842" s="31" t="s">
        <v>5158</v>
      </c>
      <c r="D2842" s="29" t="s">
        <v>2123</v>
      </c>
      <c r="E2842" s="91">
        <v>1</v>
      </c>
      <c r="F2842" s="31" t="s">
        <v>2321</v>
      </c>
      <c r="G2842" s="26" t="s">
        <v>2322</v>
      </c>
      <c r="H2842" s="26" t="s">
        <v>44</v>
      </c>
      <c r="I2842" s="26" t="s">
        <v>45</v>
      </c>
      <c r="J2842" s="91">
        <v>10</v>
      </c>
      <c r="K2842" s="91">
        <v>20</v>
      </c>
      <c r="L2842" s="91"/>
      <c r="M2842" s="53"/>
      <c r="N2842" s="91"/>
      <c r="O2842" s="91"/>
      <c r="P2842" s="36">
        <v>46</v>
      </c>
      <c r="Q2842" s="36" t="s">
        <v>5301</v>
      </c>
      <c r="R2842" s="44">
        <v>260</v>
      </c>
      <c r="S2842" s="126">
        <v>600</v>
      </c>
      <c r="T2842" s="126" cm="1">
        <f t="array" ref="T2842">_xlfn.IFS(Q2842="始業～就業（8:30～17:15）",R2842*7.75,Q2842="日の入り～日の出",R2842*12,Q2842="その他",S2842)</f>
        <v>600</v>
      </c>
      <c r="U2842" s="35" t="s">
        <v>46</v>
      </c>
    </row>
    <row r="2843" spans="1:21" s="7" customFormat="1" ht="15" customHeight="1">
      <c r="A2843" s="91">
        <v>36</v>
      </c>
      <c r="B2843" s="31" t="s">
        <v>5157</v>
      </c>
      <c r="C2843" s="31" t="s">
        <v>5158</v>
      </c>
      <c r="D2843" s="29" t="s">
        <v>2123</v>
      </c>
      <c r="E2843" s="91">
        <v>1</v>
      </c>
      <c r="F2843" s="31" t="s">
        <v>2321</v>
      </c>
      <c r="G2843" s="26" t="s">
        <v>2322</v>
      </c>
      <c r="H2843" s="26" t="s">
        <v>2323</v>
      </c>
      <c r="I2843" s="26" t="s">
        <v>2324</v>
      </c>
      <c r="J2843" s="91">
        <v>1</v>
      </c>
      <c r="K2843" s="91">
        <v>1</v>
      </c>
      <c r="L2843" s="91"/>
      <c r="M2843" s="53"/>
      <c r="N2843" s="91"/>
      <c r="O2843" s="91"/>
      <c r="P2843" s="36">
        <v>54</v>
      </c>
      <c r="Q2843" s="36" t="s">
        <v>5301</v>
      </c>
      <c r="R2843" s="44">
        <v>260</v>
      </c>
      <c r="S2843" s="126">
        <v>600</v>
      </c>
      <c r="T2843" s="126" cm="1">
        <f t="array" ref="T2843">_xlfn.IFS(Q2843="始業～就業（8:30～17:15）",R2843*7.75,Q2843="日の入り～日の出",R2843*12,Q2843="その他",S2843)</f>
        <v>600</v>
      </c>
      <c r="U2843" s="35" t="s">
        <v>4971</v>
      </c>
    </row>
    <row r="2844" spans="1:21" s="7" customFormat="1" ht="15" customHeight="1">
      <c r="A2844" s="91">
        <v>36</v>
      </c>
      <c r="B2844" s="31" t="s">
        <v>5157</v>
      </c>
      <c r="C2844" s="31" t="s">
        <v>5158</v>
      </c>
      <c r="D2844" s="29" t="s">
        <v>2123</v>
      </c>
      <c r="E2844" s="91">
        <v>1</v>
      </c>
      <c r="F2844" s="31" t="s">
        <v>2321</v>
      </c>
      <c r="G2844" s="26" t="s">
        <v>2322</v>
      </c>
      <c r="H2844" s="26" t="s">
        <v>1758</v>
      </c>
      <c r="I2844" s="26" t="s">
        <v>45</v>
      </c>
      <c r="J2844" s="91">
        <v>2</v>
      </c>
      <c r="K2844" s="91">
        <v>2</v>
      </c>
      <c r="L2844" s="91"/>
      <c r="M2844" s="53"/>
      <c r="N2844" s="91"/>
      <c r="O2844" s="91"/>
      <c r="P2844" s="36">
        <v>46</v>
      </c>
      <c r="Q2844" s="36" t="s">
        <v>5301</v>
      </c>
      <c r="R2844" s="44">
        <v>260</v>
      </c>
      <c r="S2844" s="126">
        <v>600</v>
      </c>
      <c r="T2844" s="126" cm="1">
        <f t="array" ref="T2844">_xlfn.IFS(Q2844="始業～就業（8:30～17:15）",R2844*7.75,Q2844="日の入り～日の出",R2844*12,Q2844="その他",S2844)</f>
        <v>600</v>
      </c>
      <c r="U2844" s="35" t="s">
        <v>46</v>
      </c>
    </row>
    <row r="2845" spans="1:21" s="7" customFormat="1" ht="15" customHeight="1">
      <c r="A2845" s="91">
        <v>36</v>
      </c>
      <c r="B2845" s="31" t="s">
        <v>5157</v>
      </c>
      <c r="C2845" s="31" t="s">
        <v>5158</v>
      </c>
      <c r="D2845" s="29" t="s">
        <v>2123</v>
      </c>
      <c r="E2845" s="91">
        <v>1</v>
      </c>
      <c r="F2845" s="31" t="s">
        <v>2321</v>
      </c>
      <c r="G2845" s="26" t="s">
        <v>2325</v>
      </c>
      <c r="H2845" s="26" t="s">
        <v>255</v>
      </c>
      <c r="I2845" s="26" t="s">
        <v>415</v>
      </c>
      <c r="J2845" s="91">
        <v>1</v>
      </c>
      <c r="K2845" s="91">
        <v>1</v>
      </c>
      <c r="L2845" s="91"/>
      <c r="M2845" s="53"/>
      <c r="N2845" s="91"/>
      <c r="O2845" s="91"/>
      <c r="P2845" s="36">
        <v>54</v>
      </c>
      <c r="Q2845" s="36" t="s">
        <v>5301</v>
      </c>
      <c r="R2845" s="44">
        <v>260</v>
      </c>
      <c r="S2845" s="126">
        <v>600</v>
      </c>
      <c r="T2845" s="126" cm="1">
        <f t="array" ref="T2845">_xlfn.IFS(Q2845="始業～就業（8:30～17:15）",R2845*7.75,Q2845="日の入り～日の出",R2845*12,Q2845="その他",S2845)</f>
        <v>600</v>
      </c>
      <c r="U2845" s="35" t="s">
        <v>340</v>
      </c>
    </row>
    <row r="2846" spans="1:21" s="7" customFormat="1" ht="15" customHeight="1">
      <c r="A2846" s="91">
        <v>36</v>
      </c>
      <c r="B2846" s="31" t="s">
        <v>5157</v>
      </c>
      <c r="C2846" s="31" t="s">
        <v>5158</v>
      </c>
      <c r="D2846" s="29" t="s">
        <v>2123</v>
      </c>
      <c r="E2846" s="91">
        <v>1</v>
      </c>
      <c r="F2846" s="31" t="s">
        <v>2321</v>
      </c>
      <c r="G2846" s="26" t="s">
        <v>2325</v>
      </c>
      <c r="H2846" s="26" t="s">
        <v>2144</v>
      </c>
      <c r="I2846" s="26" t="s">
        <v>45</v>
      </c>
      <c r="J2846" s="91">
        <v>1</v>
      </c>
      <c r="K2846" s="91">
        <v>1</v>
      </c>
      <c r="L2846" s="91"/>
      <c r="M2846" s="53"/>
      <c r="N2846" s="91"/>
      <c r="O2846" s="91" t="s">
        <v>5019</v>
      </c>
      <c r="P2846" s="36">
        <v>46</v>
      </c>
      <c r="Q2846" s="36" t="s">
        <v>5301</v>
      </c>
      <c r="R2846" s="44">
        <v>260</v>
      </c>
      <c r="S2846" s="126">
        <v>600</v>
      </c>
      <c r="T2846" s="126" cm="1">
        <f t="array" ref="T2846">_xlfn.IFS(Q2846="始業～就業（8:30～17:15）",R2846*7.75,Q2846="日の入り～日の出",R2846*12,Q2846="その他",S2846)</f>
        <v>600</v>
      </c>
      <c r="U2846" s="35" t="s">
        <v>127</v>
      </c>
    </row>
    <row r="2847" spans="1:21" s="7" customFormat="1" ht="15" customHeight="1">
      <c r="A2847" s="91">
        <v>36</v>
      </c>
      <c r="B2847" s="31" t="s">
        <v>5157</v>
      </c>
      <c r="C2847" s="31" t="s">
        <v>5158</v>
      </c>
      <c r="D2847" s="29" t="s">
        <v>2123</v>
      </c>
      <c r="E2847" s="91">
        <v>1</v>
      </c>
      <c r="F2847" s="31" t="s">
        <v>2321</v>
      </c>
      <c r="G2847" s="26" t="s">
        <v>2326</v>
      </c>
      <c r="H2847" s="26" t="s">
        <v>10</v>
      </c>
      <c r="I2847" s="26" t="s">
        <v>52</v>
      </c>
      <c r="J2847" s="91">
        <v>1</v>
      </c>
      <c r="K2847" s="91">
        <v>1</v>
      </c>
      <c r="L2847" s="91"/>
      <c r="M2847" s="53"/>
      <c r="N2847" s="91"/>
      <c r="O2847" s="91"/>
      <c r="P2847" s="36">
        <v>22</v>
      </c>
      <c r="Q2847" s="36" t="s">
        <v>5301</v>
      </c>
      <c r="R2847" s="44">
        <v>260</v>
      </c>
      <c r="S2847" s="126">
        <v>600</v>
      </c>
      <c r="T2847" s="126" cm="1">
        <f t="array" ref="T2847">_xlfn.IFS(Q2847="始業～就業（8:30～17:15）",R2847*7.75,Q2847="日の入り～日の出",R2847*12,Q2847="その他",S2847)</f>
        <v>600</v>
      </c>
      <c r="U2847" s="35" t="s">
        <v>161</v>
      </c>
    </row>
    <row r="2848" spans="1:21" s="7" customFormat="1" ht="15" customHeight="1">
      <c r="A2848" s="91">
        <v>36</v>
      </c>
      <c r="B2848" s="31" t="s">
        <v>5157</v>
      </c>
      <c r="C2848" s="31" t="s">
        <v>5158</v>
      </c>
      <c r="D2848" s="29" t="s">
        <v>2123</v>
      </c>
      <c r="E2848" s="91">
        <v>1</v>
      </c>
      <c r="F2848" s="31" t="s">
        <v>5128</v>
      </c>
      <c r="G2848" s="26" t="s">
        <v>2327</v>
      </c>
      <c r="H2848" s="26" t="s">
        <v>2206</v>
      </c>
      <c r="I2848" s="26" t="s">
        <v>45</v>
      </c>
      <c r="J2848" s="91">
        <v>4</v>
      </c>
      <c r="K2848" s="91">
        <v>4</v>
      </c>
      <c r="L2848" s="91"/>
      <c r="M2848" s="53"/>
      <c r="N2848" s="91"/>
      <c r="O2848" s="91"/>
      <c r="P2848" s="36">
        <v>46</v>
      </c>
      <c r="Q2848" s="36" t="s">
        <v>5301</v>
      </c>
      <c r="R2848" s="44">
        <v>260</v>
      </c>
      <c r="S2848" s="126">
        <v>200</v>
      </c>
      <c r="T2848" s="126" cm="1">
        <f t="array" ref="T2848">_xlfn.IFS(Q2848="始業～就業（8:30～17:15）",R2848*7.75,Q2848="日の入り～日の出",R2848*12,Q2848="その他",S2848)</f>
        <v>200</v>
      </c>
      <c r="U2848" s="35" t="s">
        <v>314</v>
      </c>
    </row>
    <row r="2849" spans="1:21" s="7" customFormat="1" ht="15" customHeight="1">
      <c r="A2849" s="91">
        <v>36</v>
      </c>
      <c r="B2849" s="31" t="s">
        <v>5157</v>
      </c>
      <c r="C2849" s="31" t="s">
        <v>5158</v>
      </c>
      <c r="D2849" s="29" t="s">
        <v>2123</v>
      </c>
      <c r="E2849" s="91">
        <v>1</v>
      </c>
      <c r="F2849" s="31" t="s">
        <v>5128</v>
      </c>
      <c r="G2849" s="26" t="s">
        <v>2328</v>
      </c>
      <c r="H2849" s="26" t="s">
        <v>1758</v>
      </c>
      <c r="I2849" s="26" t="s">
        <v>45</v>
      </c>
      <c r="J2849" s="91">
        <v>12</v>
      </c>
      <c r="K2849" s="91">
        <v>12</v>
      </c>
      <c r="L2849" s="91"/>
      <c r="M2849" s="53"/>
      <c r="N2849" s="91"/>
      <c r="O2849" s="91"/>
      <c r="P2849" s="36">
        <v>46</v>
      </c>
      <c r="Q2849" s="36" t="s">
        <v>5301</v>
      </c>
      <c r="R2849" s="44">
        <v>260</v>
      </c>
      <c r="S2849" s="126">
        <v>200</v>
      </c>
      <c r="T2849" s="126" cm="1">
        <f t="array" ref="T2849">_xlfn.IFS(Q2849="始業～就業（8:30～17:15）",R2849*7.75,Q2849="日の入り～日の出",R2849*12,Q2849="その他",S2849)</f>
        <v>200</v>
      </c>
      <c r="U2849" s="35" t="s">
        <v>46</v>
      </c>
    </row>
    <row r="2850" spans="1:21" s="7" customFormat="1" ht="15" customHeight="1">
      <c r="A2850" s="91">
        <v>36</v>
      </c>
      <c r="B2850" s="31" t="s">
        <v>5157</v>
      </c>
      <c r="C2850" s="31" t="s">
        <v>5158</v>
      </c>
      <c r="D2850" s="29" t="s">
        <v>2123</v>
      </c>
      <c r="E2850" s="91">
        <v>1</v>
      </c>
      <c r="F2850" s="31" t="s">
        <v>5128</v>
      </c>
      <c r="G2850" s="26" t="s">
        <v>2328</v>
      </c>
      <c r="H2850" s="26" t="s">
        <v>10</v>
      </c>
      <c r="I2850" s="26" t="s">
        <v>52</v>
      </c>
      <c r="J2850" s="91">
        <v>2</v>
      </c>
      <c r="K2850" s="91">
        <v>2</v>
      </c>
      <c r="L2850" s="91"/>
      <c r="M2850" s="53"/>
      <c r="N2850" s="91"/>
      <c r="O2850" s="91" t="s">
        <v>5019</v>
      </c>
      <c r="P2850" s="36">
        <v>22</v>
      </c>
      <c r="Q2850" s="36" t="s">
        <v>5301</v>
      </c>
      <c r="R2850" s="44">
        <v>260</v>
      </c>
      <c r="S2850" s="126">
        <v>200</v>
      </c>
      <c r="T2850" s="126" cm="1">
        <f t="array" ref="T2850">_xlfn.IFS(Q2850="始業～就業（8:30～17:15）",R2850*7.75,Q2850="日の入り～日の出",R2850*12,Q2850="その他",S2850)</f>
        <v>200</v>
      </c>
      <c r="U2850" s="35" t="s">
        <v>131</v>
      </c>
    </row>
    <row r="2851" spans="1:21" s="7" customFormat="1" ht="15" customHeight="1">
      <c r="A2851" s="91">
        <v>36</v>
      </c>
      <c r="B2851" s="31" t="s">
        <v>5157</v>
      </c>
      <c r="C2851" s="31" t="s">
        <v>5158</v>
      </c>
      <c r="D2851" s="29" t="s">
        <v>2123</v>
      </c>
      <c r="E2851" s="91">
        <v>1</v>
      </c>
      <c r="F2851" s="31" t="s">
        <v>5128</v>
      </c>
      <c r="G2851" s="26" t="s">
        <v>2329</v>
      </c>
      <c r="H2851" s="26" t="s">
        <v>2330</v>
      </c>
      <c r="I2851" s="26" t="s">
        <v>52</v>
      </c>
      <c r="J2851" s="91">
        <v>4</v>
      </c>
      <c r="K2851" s="91">
        <v>20</v>
      </c>
      <c r="L2851" s="91"/>
      <c r="M2851" s="53"/>
      <c r="N2851" s="91"/>
      <c r="O2851" s="91"/>
      <c r="P2851" s="36">
        <v>22</v>
      </c>
      <c r="Q2851" s="36" t="s">
        <v>5301</v>
      </c>
      <c r="R2851" s="44">
        <v>260</v>
      </c>
      <c r="S2851" s="126">
        <v>200</v>
      </c>
      <c r="T2851" s="126" cm="1">
        <f t="array" ref="T2851">_xlfn.IFS(Q2851="始業～就業（8:30～17:15）",R2851*7.75,Q2851="日の入り～日の出",R2851*12,Q2851="その他",S2851)</f>
        <v>200</v>
      </c>
      <c r="U2851" s="35" t="s">
        <v>51</v>
      </c>
    </row>
    <row r="2852" spans="1:21" s="7" customFormat="1" ht="15" customHeight="1">
      <c r="A2852" s="91">
        <v>36</v>
      </c>
      <c r="B2852" s="31" t="s">
        <v>5157</v>
      </c>
      <c r="C2852" s="31" t="s">
        <v>5158</v>
      </c>
      <c r="D2852" s="29" t="s">
        <v>2123</v>
      </c>
      <c r="E2852" s="91">
        <v>1</v>
      </c>
      <c r="F2852" s="31" t="s">
        <v>5128</v>
      </c>
      <c r="G2852" s="26" t="s">
        <v>2329</v>
      </c>
      <c r="H2852" s="26" t="s">
        <v>2331</v>
      </c>
      <c r="I2852" s="26" t="s">
        <v>52</v>
      </c>
      <c r="J2852" s="91">
        <v>2</v>
      </c>
      <c r="K2852" s="91">
        <v>8</v>
      </c>
      <c r="L2852" s="91"/>
      <c r="M2852" s="53"/>
      <c r="N2852" s="91"/>
      <c r="O2852" s="91"/>
      <c r="P2852" s="36">
        <v>22</v>
      </c>
      <c r="Q2852" s="36" t="s">
        <v>5301</v>
      </c>
      <c r="R2852" s="44">
        <v>260</v>
      </c>
      <c r="S2852" s="126">
        <v>200</v>
      </c>
      <c r="T2852" s="126" cm="1">
        <f t="array" ref="T2852">_xlfn.IFS(Q2852="始業～就業（8:30～17:15）",R2852*7.75,Q2852="日の入り～日の出",R2852*12,Q2852="その他",S2852)</f>
        <v>200</v>
      </c>
      <c r="U2852" s="35" t="s">
        <v>51</v>
      </c>
    </row>
    <row r="2853" spans="1:21" s="7" customFormat="1" ht="15" customHeight="1">
      <c r="A2853" s="91">
        <v>36</v>
      </c>
      <c r="B2853" s="31" t="s">
        <v>5157</v>
      </c>
      <c r="C2853" s="31" t="s">
        <v>5158</v>
      </c>
      <c r="D2853" s="29" t="s">
        <v>2123</v>
      </c>
      <c r="E2853" s="91">
        <v>1</v>
      </c>
      <c r="F2853" s="31" t="s">
        <v>5128</v>
      </c>
      <c r="G2853" s="26" t="s">
        <v>2329</v>
      </c>
      <c r="H2853" s="26" t="s">
        <v>241</v>
      </c>
      <c r="I2853" s="26" t="s">
        <v>175</v>
      </c>
      <c r="J2853" s="91">
        <v>1</v>
      </c>
      <c r="K2853" s="91">
        <v>1</v>
      </c>
      <c r="L2853" s="91"/>
      <c r="M2853" s="53"/>
      <c r="N2853" s="91"/>
      <c r="O2853" s="91"/>
      <c r="P2853" s="36">
        <v>15</v>
      </c>
      <c r="Q2853" s="36" t="s">
        <v>5301</v>
      </c>
      <c r="R2853" s="44">
        <v>260</v>
      </c>
      <c r="S2853" s="126">
        <v>200</v>
      </c>
      <c r="T2853" s="126" cm="1">
        <f t="array" ref="T2853">_xlfn.IFS(Q2853="始業～就業（8:30～17:15）",R2853*7.75,Q2853="日の入り～日の出",R2853*12,Q2853="その他",S2853)</f>
        <v>200</v>
      </c>
      <c r="U2853" s="35" t="s">
        <v>235</v>
      </c>
    </row>
    <row r="2854" spans="1:21" s="7" customFormat="1" ht="15" customHeight="1">
      <c r="A2854" s="91">
        <v>36</v>
      </c>
      <c r="B2854" s="31" t="s">
        <v>5157</v>
      </c>
      <c r="C2854" s="31" t="s">
        <v>5158</v>
      </c>
      <c r="D2854" s="29" t="s">
        <v>2123</v>
      </c>
      <c r="E2854" s="91">
        <v>1</v>
      </c>
      <c r="F2854" s="31" t="s">
        <v>5128</v>
      </c>
      <c r="G2854" s="26" t="s">
        <v>2332</v>
      </c>
      <c r="H2854" s="26" t="s">
        <v>2152</v>
      </c>
      <c r="I2854" s="26" t="s">
        <v>45</v>
      </c>
      <c r="J2854" s="91">
        <v>6</v>
      </c>
      <c r="K2854" s="91">
        <v>12</v>
      </c>
      <c r="L2854" s="91"/>
      <c r="M2854" s="53"/>
      <c r="N2854" s="91"/>
      <c r="O2854" s="91"/>
      <c r="P2854" s="36">
        <v>46</v>
      </c>
      <c r="Q2854" s="36" t="s">
        <v>5301</v>
      </c>
      <c r="R2854" s="44">
        <v>260</v>
      </c>
      <c r="S2854" s="126">
        <v>50</v>
      </c>
      <c r="T2854" s="126" cm="1">
        <f t="array" ref="T2854">_xlfn.IFS(Q2854="始業～就業（8:30～17:15）",R2854*7.75,Q2854="日の入り～日の出",R2854*12,Q2854="その他",S2854)</f>
        <v>50</v>
      </c>
      <c r="U2854" s="35" t="s">
        <v>46</v>
      </c>
    </row>
    <row r="2855" spans="1:21" s="7" customFormat="1" ht="15" customHeight="1">
      <c r="A2855" s="91">
        <v>36</v>
      </c>
      <c r="B2855" s="31" t="s">
        <v>5157</v>
      </c>
      <c r="C2855" s="31" t="s">
        <v>5158</v>
      </c>
      <c r="D2855" s="29" t="s">
        <v>2123</v>
      </c>
      <c r="E2855" s="91">
        <v>1</v>
      </c>
      <c r="F2855" s="31" t="s">
        <v>5128</v>
      </c>
      <c r="G2855" s="26" t="s">
        <v>2333</v>
      </c>
      <c r="H2855" s="26" t="s">
        <v>1758</v>
      </c>
      <c r="I2855" s="26" t="s">
        <v>52</v>
      </c>
      <c r="J2855" s="91">
        <v>2</v>
      </c>
      <c r="K2855" s="91">
        <v>2</v>
      </c>
      <c r="L2855" s="91"/>
      <c r="M2855" s="53"/>
      <c r="N2855" s="91"/>
      <c r="O2855" s="91"/>
      <c r="P2855" s="36">
        <v>22</v>
      </c>
      <c r="Q2855" s="36" t="s">
        <v>5303</v>
      </c>
      <c r="R2855" s="44">
        <v>260</v>
      </c>
      <c r="S2855" s="126"/>
      <c r="T2855" s="126" cm="1">
        <f t="array" ref="T2855">_xlfn.IFS(Q2855="始業～就業（8:30～17:15）",R2855*7.75,Q2855="日の入り～日の出",R2855*12,Q2855="その他",S2855)</f>
        <v>2015</v>
      </c>
      <c r="U2855" s="35" t="s">
        <v>51</v>
      </c>
    </row>
    <row r="2856" spans="1:21" s="7" customFormat="1" ht="15" customHeight="1">
      <c r="A2856" s="91">
        <v>36</v>
      </c>
      <c r="B2856" s="31" t="s">
        <v>5157</v>
      </c>
      <c r="C2856" s="31" t="s">
        <v>5158</v>
      </c>
      <c r="D2856" s="29" t="s">
        <v>2123</v>
      </c>
      <c r="E2856" s="91">
        <v>1</v>
      </c>
      <c r="F2856" s="31" t="s">
        <v>5128</v>
      </c>
      <c r="G2856" s="26" t="s">
        <v>2333</v>
      </c>
      <c r="H2856" s="26" t="s">
        <v>2334</v>
      </c>
      <c r="I2856" s="26" t="s">
        <v>1883</v>
      </c>
      <c r="J2856" s="91">
        <v>1</v>
      </c>
      <c r="K2856" s="91">
        <v>1</v>
      </c>
      <c r="L2856" s="91"/>
      <c r="M2856" s="53"/>
      <c r="N2856" s="91"/>
      <c r="O2856" s="91"/>
      <c r="P2856" s="36">
        <v>36</v>
      </c>
      <c r="Q2856" s="36" t="s">
        <v>5303</v>
      </c>
      <c r="R2856" s="44">
        <v>260</v>
      </c>
      <c r="S2856" s="126"/>
      <c r="T2856" s="126" cm="1">
        <f t="array" ref="T2856">_xlfn.IFS(Q2856="始業～就業（8:30～17:15）",R2856*7.75,Q2856="日の入り～日の出",R2856*12,Q2856="その他",S2856)</f>
        <v>2015</v>
      </c>
      <c r="U2856" s="35" t="s">
        <v>199</v>
      </c>
    </row>
    <row r="2857" spans="1:21" s="7" customFormat="1" ht="15" customHeight="1">
      <c r="A2857" s="91">
        <v>36</v>
      </c>
      <c r="B2857" s="31" t="s">
        <v>5157</v>
      </c>
      <c r="C2857" s="31" t="s">
        <v>5158</v>
      </c>
      <c r="D2857" s="29" t="s">
        <v>2123</v>
      </c>
      <c r="E2857" s="91">
        <v>1</v>
      </c>
      <c r="F2857" s="31" t="s">
        <v>5128</v>
      </c>
      <c r="G2857" s="26" t="s">
        <v>2335</v>
      </c>
      <c r="H2857" s="26" t="s">
        <v>1758</v>
      </c>
      <c r="I2857" s="26" t="s">
        <v>52</v>
      </c>
      <c r="J2857" s="91">
        <v>2</v>
      </c>
      <c r="K2857" s="91">
        <v>2</v>
      </c>
      <c r="L2857" s="91"/>
      <c r="M2857" s="53"/>
      <c r="N2857" s="91"/>
      <c r="O2857" s="91"/>
      <c r="P2857" s="36">
        <v>22</v>
      </c>
      <c r="Q2857" s="36" t="s">
        <v>5303</v>
      </c>
      <c r="R2857" s="44">
        <v>260</v>
      </c>
      <c r="S2857" s="126"/>
      <c r="T2857" s="126" cm="1">
        <f t="array" ref="T2857">_xlfn.IFS(Q2857="始業～就業（8:30～17:15）",R2857*7.75,Q2857="日の入り～日の出",R2857*12,Q2857="その他",S2857)</f>
        <v>2015</v>
      </c>
      <c r="U2857" s="35" t="s">
        <v>51</v>
      </c>
    </row>
    <row r="2858" spans="1:21" s="7" customFormat="1" ht="15" customHeight="1">
      <c r="A2858" s="91">
        <v>36</v>
      </c>
      <c r="B2858" s="31" t="s">
        <v>5157</v>
      </c>
      <c r="C2858" s="31" t="s">
        <v>5158</v>
      </c>
      <c r="D2858" s="29" t="s">
        <v>2123</v>
      </c>
      <c r="E2858" s="91">
        <v>1</v>
      </c>
      <c r="F2858" s="31" t="s">
        <v>5128</v>
      </c>
      <c r="G2858" s="26" t="s">
        <v>2335</v>
      </c>
      <c r="H2858" s="26" t="s">
        <v>2334</v>
      </c>
      <c r="I2858" s="26" t="s">
        <v>1883</v>
      </c>
      <c r="J2858" s="91">
        <v>1</v>
      </c>
      <c r="K2858" s="91">
        <v>1</v>
      </c>
      <c r="L2858" s="91"/>
      <c r="M2858" s="53"/>
      <c r="N2858" s="91"/>
      <c r="O2858" s="91"/>
      <c r="P2858" s="36">
        <v>36</v>
      </c>
      <c r="Q2858" s="36" t="s">
        <v>5303</v>
      </c>
      <c r="R2858" s="44">
        <v>260</v>
      </c>
      <c r="S2858" s="126"/>
      <c r="T2858" s="126" cm="1">
        <f t="array" ref="T2858">_xlfn.IFS(Q2858="始業～就業（8:30～17:15）",R2858*7.75,Q2858="日の入り～日の出",R2858*12,Q2858="その他",S2858)</f>
        <v>2015</v>
      </c>
      <c r="U2858" s="35" t="s">
        <v>199</v>
      </c>
    </row>
    <row r="2859" spans="1:21" s="7" customFormat="1" ht="15" customHeight="1">
      <c r="A2859" s="91">
        <v>36</v>
      </c>
      <c r="B2859" s="31" t="s">
        <v>5157</v>
      </c>
      <c r="C2859" s="31" t="s">
        <v>5158</v>
      </c>
      <c r="D2859" s="29" t="s">
        <v>2123</v>
      </c>
      <c r="E2859" s="91">
        <v>1</v>
      </c>
      <c r="F2859" s="31" t="s">
        <v>5128</v>
      </c>
      <c r="G2859" s="26" t="s">
        <v>2336</v>
      </c>
      <c r="H2859" s="26" t="s">
        <v>1758</v>
      </c>
      <c r="I2859" s="26" t="s">
        <v>52</v>
      </c>
      <c r="J2859" s="91">
        <v>1</v>
      </c>
      <c r="K2859" s="91">
        <v>1</v>
      </c>
      <c r="L2859" s="91" t="s">
        <v>5020</v>
      </c>
      <c r="M2859" s="53">
        <v>4</v>
      </c>
      <c r="N2859" s="91"/>
      <c r="O2859" s="91"/>
      <c r="P2859" s="36">
        <v>22</v>
      </c>
      <c r="Q2859" s="36" t="s">
        <v>5303</v>
      </c>
      <c r="R2859" s="44">
        <v>260</v>
      </c>
      <c r="S2859" s="126"/>
      <c r="T2859" s="126" cm="1">
        <f t="array" ref="T2859">_xlfn.IFS(Q2859="始業～就業（8:30～17:15）",R2859*7.75,Q2859="日の入り～日の出",R2859*12,Q2859="その他",S2859)</f>
        <v>2015</v>
      </c>
      <c r="U2859" s="35" t="s">
        <v>51</v>
      </c>
    </row>
    <row r="2860" spans="1:21" s="7" customFormat="1" ht="15" customHeight="1">
      <c r="A2860" s="91">
        <v>36</v>
      </c>
      <c r="B2860" s="31" t="s">
        <v>5157</v>
      </c>
      <c r="C2860" s="31" t="s">
        <v>5158</v>
      </c>
      <c r="D2860" s="29" t="s">
        <v>2123</v>
      </c>
      <c r="E2860" s="91">
        <v>1</v>
      </c>
      <c r="F2860" s="31" t="s">
        <v>5128</v>
      </c>
      <c r="G2860" s="26" t="s">
        <v>2336</v>
      </c>
      <c r="H2860" s="26" t="s">
        <v>2337</v>
      </c>
      <c r="I2860" s="26" t="s">
        <v>407</v>
      </c>
      <c r="J2860" s="91">
        <v>2</v>
      </c>
      <c r="K2860" s="91">
        <v>2</v>
      </c>
      <c r="L2860" s="91"/>
      <c r="M2860" s="53"/>
      <c r="N2860" s="91"/>
      <c r="O2860" s="91"/>
      <c r="P2860" s="36">
        <v>27</v>
      </c>
      <c r="Q2860" s="36" t="s">
        <v>5303</v>
      </c>
      <c r="R2860" s="44">
        <v>260</v>
      </c>
      <c r="S2860" s="126"/>
      <c r="T2860" s="126" cm="1">
        <f t="array" ref="T2860">_xlfn.IFS(Q2860="始業～就業（8:30～17:15）",R2860*7.75,Q2860="日の入り～日の出",R2860*12,Q2860="その他",S2860)</f>
        <v>2015</v>
      </c>
      <c r="U2860" s="35" t="s">
        <v>49</v>
      </c>
    </row>
    <row r="2861" spans="1:21" s="7" customFormat="1" ht="15" customHeight="1">
      <c r="A2861" s="91">
        <v>36</v>
      </c>
      <c r="B2861" s="31" t="s">
        <v>5157</v>
      </c>
      <c r="C2861" s="31" t="s">
        <v>5158</v>
      </c>
      <c r="D2861" s="29" t="s">
        <v>2123</v>
      </c>
      <c r="E2861" s="91">
        <v>1</v>
      </c>
      <c r="F2861" s="31" t="s">
        <v>5128</v>
      </c>
      <c r="G2861" s="26" t="s">
        <v>2338</v>
      </c>
      <c r="H2861" s="26" t="s">
        <v>10</v>
      </c>
      <c r="I2861" s="26" t="s">
        <v>45</v>
      </c>
      <c r="J2861" s="91">
        <v>2</v>
      </c>
      <c r="K2861" s="91">
        <v>2</v>
      </c>
      <c r="L2861" s="91"/>
      <c r="M2861" s="53"/>
      <c r="N2861" s="91"/>
      <c r="O2861" s="91"/>
      <c r="P2861" s="36">
        <v>46</v>
      </c>
      <c r="Q2861" s="36" t="s">
        <v>5303</v>
      </c>
      <c r="R2861" s="44">
        <v>260</v>
      </c>
      <c r="S2861" s="126"/>
      <c r="T2861" s="126" cm="1">
        <f t="array" ref="T2861">_xlfn.IFS(Q2861="始業～就業（8:30～17:15）",R2861*7.75,Q2861="日の入り～日の出",R2861*12,Q2861="その他",S2861)</f>
        <v>2015</v>
      </c>
      <c r="U2861" s="35" t="s">
        <v>4953</v>
      </c>
    </row>
    <row r="2862" spans="1:21" s="7" customFormat="1" ht="15" customHeight="1">
      <c r="A2862" s="91">
        <v>36</v>
      </c>
      <c r="B2862" s="31" t="s">
        <v>5157</v>
      </c>
      <c r="C2862" s="31" t="s">
        <v>5158</v>
      </c>
      <c r="D2862" s="29" t="s">
        <v>2123</v>
      </c>
      <c r="E2862" s="91">
        <v>1</v>
      </c>
      <c r="F2862" s="31" t="s">
        <v>5128</v>
      </c>
      <c r="G2862" s="26" t="s">
        <v>2339</v>
      </c>
      <c r="H2862" s="26" t="s">
        <v>1758</v>
      </c>
      <c r="I2862" s="26" t="s">
        <v>45</v>
      </c>
      <c r="J2862" s="91">
        <v>4</v>
      </c>
      <c r="K2862" s="91">
        <v>4</v>
      </c>
      <c r="L2862" s="91"/>
      <c r="M2862" s="53"/>
      <c r="N2862" s="91"/>
      <c r="O2862" s="91"/>
      <c r="P2862" s="36">
        <v>46</v>
      </c>
      <c r="Q2862" s="36" t="s">
        <v>5303</v>
      </c>
      <c r="R2862" s="44">
        <v>260</v>
      </c>
      <c r="S2862" s="126"/>
      <c r="T2862" s="126" cm="1">
        <f t="array" ref="T2862">_xlfn.IFS(Q2862="始業～就業（8:30～17:15）",R2862*7.75,Q2862="日の入り～日の出",R2862*12,Q2862="その他",S2862)</f>
        <v>2015</v>
      </c>
      <c r="U2862" s="35" t="s">
        <v>46</v>
      </c>
    </row>
    <row r="2863" spans="1:21" s="7" customFormat="1" ht="15" customHeight="1">
      <c r="A2863" s="91">
        <v>36</v>
      </c>
      <c r="B2863" s="31" t="s">
        <v>5157</v>
      </c>
      <c r="C2863" s="31" t="s">
        <v>5158</v>
      </c>
      <c r="D2863" s="29" t="s">
        <v>2123</v>
      </c>
      <c r="E2863" s="91">
        <v>1</v>
      </c>
      <c r="F2863" s="31" t="s">
        <v>5128</v>
      </c>
      <c r="G2863" s="26" t="s">
        <v>2339</v>
      </c>
      <c r="H2863" s="26" t="s">
        <v>10</v>
      </c>
      <c r="I2863" s="26" t="s">
        <v>45</v>
      </c>
      <c r="J2863" s="91">
        <v>2</v>
      </c>
      <c r="K2863" s="91">
        <v>2</v>
      </c>
      <c r="L2863" s="91"/>
      <c r="M2863" s="53"/>
      <c r="N2863" s="91"/>
      <c r="O2863" s="91"/>
      <c r="P2863" s="36">
        <v>46</v>
      </c>
      <c r="Q2863" s="36" t="s">
        <v>5303</v>
      </c>
      <c r="R2863" s="44">
        <v>260</v>
      </c>
      <c r="S2863" s="126"/>
      <c r="T2863" s="126" cm="1">
        <f t="array" ref="T2863">_xlfn.IFS(Q2863="始業～就業（8:30～17:15）",R2863*7.75,Q2863="日の入り～日の出",R2863*12,Q2863="その他",S2863)</f>
        <v>2015</v>
      </c>
      <c r="U2863" s="35" t="s">
        <v>4953</v>
      </c>
    </row>
    <row r="2864" spans="1:21" s="7" customFormat="1" ht="15" customHeight="1">
      <c r="A2864" s="91">
        <v>36</v>
      </c>
      <c r="B2864" s="31" t="s">
        <v>5157</v>
      </c>
      <c r="C2864" s="31" t="s">
        <v>5158</v>
      </c>
      <c r="D2864" s="29" t="s">
        <v>2123</v>
      </c>
      <c r="E2864" s="91">
        <v>1</v>
      </c>
      <c r="F2864" s="31" t="s">
        <v>5128</v>
      </c>
      <c r="G2864" s="26" t="s">
        <v>2340</v>
      </c>
      <c r="H2864" s="26" t="s">
        <v>10</v>
      </c>
      <c r="I2864" s="26" t="s">
        <v>45</v>
      </c>
      <c r="J2864" s="91">
        <v>1</v>
      </c>
      <c r="K2864" s="91">
        <v>1</v>
      </c>
      <c r="L2864" s="91"/>
      <c r="M2864" s="53"/>
      <c r="N2864" s="91"/>
      <c r="O2864" s="91"/>
      <c r="P2864" s="36">
        <v>46</v>
      </c>
      <c r="Q2864" s="36" t="s">
        <v>5303</v>
      </c>
      <c r="R2864" s="44">
        <v>260</v>
      </c>
      <c r="S2864" s="126"/>
      <c r="T2864" s="126" cm="1">
        <f t="array" ref="T2864">_xlfn.IFS(Q2864="始業～就業（8:30～17:15）",R2864*7.75,Q2864="日の入り～日の出",R2864*12,Q2864="その他",S2864)</f>
        <v>2015</v>
      </c>
      <c r="U2864" s="35" t="s">
        <v>4953</v>
      </c>
    </row>
    <row r="2865" spans="1:21" s="7" customFormat="1" ht="15" customHeight="1">
      <c r="A2865" s="91">
        <v>36</v>
      </c>
      <c r="B2865" s="31" t="s">
        <v>5157</v>
      </c>
      <c r="C2865" s="31" t="s">
        <v>5158</v>
      </c>
      <c r="D2865" s="29" t="s">
        <v>2123</v>
      </c>
      <c r="E2865" s="91">
        <v>2</v>
      </c>
      <c r="F2865" s="31" t="s">
        <v>5128</v>
      </c>
      <c r="G2865" s="26" t="s">
        <v>2157</v>
      </c>
      <c r="H2865" s="26" t="s">
        <v>2144</v>
      </c>
      <c r="I2865" s="26" t="s">
        <v>45</v>
      </c>
      <c r="J2865" s="91">
        <v>4</v>
      </c>
      <c r="K2865" s="91">
        <v>4</v>
      </c>
      <c r="L2865" s="91"/>
      <c r="M2865" s="53"/>
      <c r="N2865" s="91"/>
      <c r="O2865" s="91" t="s">
        <v>5019</v>
      </c>
      <c r="P2865" s="36">
        <v>46</v>
      </c>
      <c r="Q2865" s="36" t="s">
        <v>5303</v>
      </c>
      <c r="R2865" s="44">
        <v>260</v>
      </c>
      <c r="S2865" s="126"/>
      <c r="T2865" s="126" cm="1">
        <f t="array" ref="T2865">_xlfn.IFS(Q2865="始業～就業（8:30～17:15）",R2865*7.75,Q2865="日の入り～日の出",R2865*12,Q2865="その他",S2865)</f>
        <v>2015</v>
      </c>
      <c r="U2865" s="35" t="s">
        <v>127</v>
      </c>
    </row>
    <row r="2866" spans="1:21" s="7" customFormat="1" ht="15" customHeight="1">
      <c r="A2866" s="91">
        <v>36</v>
      </c>
      <c r="B2866" s="31" t="s">
        <v>5157</v>
      </c>
      <c r="C2866" s="31" t="s">
        <v>5158</v>
      </c>
      <c r="D2866" s="29" t="s">
        <v>2123</v>
      </c>
      <c r="E2866" s="91">
        <v>2</v>
      </c>
      <c r="F2866" s="31" t="s">
        <v>5128</v>
      </c>
      <c r="G2866" s="26" t="s">
        <v>2157</v>
      </c>
      <c r="H2866" s="26" t="s">
        <v>10</v>
      </c>
      <c r="I2866" s="26" t="s">
        <v>45</v>
      </c>
      <c r="J2866" s="91">
        <v>2</v>
      </c>
      <c r="K2866" s="91">
        <v>2</v>
      </c>
      <c r="L2866" s="91"/>
      <c r="M2866" s="53"/>
      <c r="N2866" s="91"/>
      <c r="O2866" s="91"/>
      <c r="P2866" s="36">
        <v>46</v>
      </c>
      <c r="Q2866" s="36" t="s">
        <v>5303</v>
      </c>
      <c r="R2866" s="44">
        <v>260</v>
      </c>
      <c r="S2866" s="126"/>
      <c r="T2866" s="126" cm="1">
        <f t="array" ref="T2866">_xlfn.IFS(Q2866="始業～就業（8:30～17:15）",R2866*7.75,Q2866="日の入り～日の出",R2866*12,Q2866="その他",S2866)</f>
        <v>2015</v>
      </c>
      <c r="U2866" s="35" t="s">
        <v>4953</v>
      </c>
    </row>
    <row r="2867" spans="1:21" s="7" customFormat="1" ht="15" customHeight="1">
      <c r="A2867" s="91">
        <v>36</v>
      </c>
      <c r="B2867" s="31" t="s">
        <v>5157</v>
      </c>
      <c r="C2867" s="31" t="s">
        <v>5158</v>
      </c>
      <c r="D2867" s="29" t="s">
        <v>2123</v>
      </c>
      <c r="E2867" s="91">
        <v>2</v>
      </c>
      <c r="F2867" s="31" t="s">
        <v>5128</v>
      </c>
      <c r="G2867" s="26" t="s">
        <v>2158</v>
      </c>
      <c r="H2867" s="26" t="s">
        <v>2150</v>
      </c>
      <c r="I2867" s="26" t="s">
        <v>16</v>
      </c>
      <c r="J2867" s="91">
        <v>6</v>
      </c>
      <c r="K2867" s="91">
        <v>12</v>
      </c>
      <c r="L2867" s="91"/>
      <c r="M2867" s="53"/>
      <c r="N2867" s="91"/>
      <c r="O2867" s="91"/>
      <c r="P2867" s="36">
        <v>35</v>
      </c>
      <c r="Q2867" s="36" t="s">
        <v>5301</v>
      </c>
      <c r="R2867" s="44">
        <v>260</v>
      </c>
      <c r="S2867" s="126">
        <v>50</v>
      </c>
      <c r="T2867" s="126" cm="1">
        <f t="array" ref="T2867">_xlfn.IFS(Q2867="始業～就業（8:30～17:15）",R2867*7.75,Q2867="日の入り～日の出",R2867*12,Q2867="その他",S2867)</f>
        <v>50</v>
      </c>
      <c r="U2867" s="35" t="s">
        <v>4948</v>
      </c>
    </row>
    <row r="2868" spans="1:21" s="7" customFormat="1" ht="15" customHeight="1">
      <c r="A2868" s="91">
        <v>36</v>
      </c>
      <c r="B2868" s="31" t="s">
        <v>5157</v>
      </c>
      <c r="C2868" s="31" t="s">
        <v>5158</v>
      </c>
      <c r="D2868" s="29" t="s">
        <v>2123</v>
      </c>
      <c r="E2868" s="91">
        <v>2</v>
      </c>
      <c r="F2868" s="31" t="s">
        <v>5128</v>
      </c>
      <c r="G2868" s="26" t="s">
        <v>2159</v>
      </c>
      <c r="H2868" s="26" t="s">
        <v>2150</v>
      </c>
      <c r="I2868" s="26" t="s">
        <v>16</v>
      </c>
      <c r="J2868" s="91">
        <v>3</v>
      </c>
      <c r="K2868" s="91">
        <v>6</v>
      </c>
      <c r="L2868" s="91"/>
      <c r="M2868" s="53"/>
      <c r="N2868" s="91"/>
      <c r="O2868" s="91"/>
      <c r="P2868" s="36">
        <v>35</v>
      </c>
      <c r="Q2868" s="36" t="s">
        <v>5303</v>
      </c>
      <c r="R2868" s="44">
        <v>260</v>
      </c>
      <c r="S2868" s="126"/>
      <c r="T2868" s="126" cm="1">
        <f t="array" ref="T2868">_xlfn.IFS(Q2868="始業～就業（8:30～17:15）",R2868*7.75,Q2868="日の入り～日の出",R2868*12,Q2868="その他",S2868)</f>
        <v>2015</v>
      </c>
      <c r="U2868" s="35" t="s">
        <v>4948</v>
      </c>
    </row>
    <row r="2869" spans="1:21" s="7" customFormat="1" ht="15" customHeight="1">
      <c r="A2869" s="91">
        <v>36</v>
      </c>
      <c r="B2869" s="31" t="s">
        <v>5157</v>
      </c>
      <c r="C2869" s="31" t="s">
        <v>5158</v>
      </c>
      <c r="D2869" s="29" t="s">
        <v>2123</v>
      </c>
      <c r="E2869" s="91">
        <v>2</v>
      </c>
      <c r="F2869" s="31" t="s">
        <v>5128</v>
      </c>
      <c r="G2869" s="26" t="s">
        <v>2160</v>
      </c>
      <c r="H2869" s="26" t="s">
        <v>2150</v>
      </c>
      <c r="I2869" s="26" t="s">
        <v>16</v>
      </c>
      <c r="J2869" s="91">
        <v>21</v>
      </c>
      <c r="K2869" s="91">
        <v>42</v>
      </c>
      <c r="L2869" s="91"/>
      <c r="M2869" s="53"/>
      <c r="N2869" s="91"/>
      <c r="O2869" s="91"/>
      <c r="P2869" s="36">
        <v>35</v>
      </c>
      <c r="Q2869" s="36" t="s">
        <v>5303</v>
      </c>
      <c r="R2869" s="44">
        <v>260</v>
      </c>
      <c r="S2869" s="126"/>
      <c r="T2869" s="126" cm="1">
        <f t="array" ref="T2869">_xlfn.IFS(Q2869="始業～就業（8:30～17:15）",R2869*7.75,Q2869="日の入り～日の出",R2869*12,Q2869="その他",S2869)</f>
        <v>2015</v>
      </c>
      <c r="U2869" s="35" t="s">
        <v>4948</v>
      </c>
    </row>
    <row r="2870" spans="1:21" s="7" customFormat="1" ht="15" customHeight="1">
      <c r="A2870" s="91">
        <v>36</v>
      </c>
      <c r="B2870" s="31" t="s">
        <v>5157</v>
      </c>
      <c r="C2870" s="31" t="s">
        <v>5158</v>
      </c>
      <c r="D2870" s="29" t="s">
        <v>2123</v>
      </c>
      <c r="E2870" s="91">
        <v>2</v>
      </c>
      <c r="F2870" s="31" t="s">
        <v>5128</v>
      </c>
      <c r="G2870" s="26" t="s">
        <v>2160</v>
      </c>
      <c r="H2870" s="26" t="s">
        <v>2148</v>
      </c>
      <c r="I2870" s="26" t="s">
        <v>16</v>
      </c>
      <c r="J2870" s="91">
        <v>2</v>
      </c>
      <c r="K2870" s="91">
        <v>2</v>
      </c>
      <c r="L2870" s="91"/>
      <c r="M2870" s="53"/>
      <c r="N2870" s="91"/>
      <c r="O2870" s="91"/>
      <c r="P2870" s="36">
        <v>35</v>
      </c>
      <c r="Q2870" s="36" t="s">
        <v>5303</v>
      </c>
      <c r="R2870" s="44">
        <v>260</v>
      </c>
      <c r="S2870" s="126"/>
      <c r="T2870" s="126" cm="1">
        <f t="array" ref="T2870">_xlfn.IFS(Q2870="始業～就業（8:30～17:15）",R2870*7.75,Q2870="日の入り～日の出",R2870*12,Q2870="その他",S2870)</f>
        <v>2015</v>
      </c>
      <c r="U2870" s="35" t="s">
        <v>252</v>
      </c>
    </row>
    <row r="2871" spans="1:21" s="7" customFormat="1" ht="15" customHeight="1">
      <c r="A2871" s="91">
        <v>36</v>
      </c>
      <c r="B2871" s="31" t="s">
        <v>5157</v>
      </c>
      <c r="C2871" s="31" t="s">
        <v>5158</v>
      </c>
      <c r="D2871" s="29" t="s">
        <v>2123</v>
      </c>
      <c r="E2871" s="91">
        <v>2</v>
      </c>
      <c r="F2871" s="31" t="s">
        <v>5128</v>
      </c>
      <c r="G2871" s="26" t="s">
        <v>2161</v>
      </c>
      <c r="H2871" s="26" t="s">
        <v>2152</v>
      </c>
      <c r="I2871" s="26" t="s">
        <v>45</v>
      </c>
      <c r="J2871" s="91">
        <v>17</v>
      </c>
      <c r="K2871" s="91">
        <v>34</v>
      </c>
      <c r="L2871" s="91"/>
      <c r="M2871" s="53"/>
      <c r="N2871" s="91"/>
      <c r="O2871" s="91"/>
      <c r="P2871" s="36">
        <v>46</v>
      </c>
      <c r="Q2871" s="36" t="s">
        <v>5303</v>
      </c>
      <c r="R2871" s="44">
        <v>260</v>
      </c>
      <c r="S2871" s="126"/>
      <c r="T2871" s="126" cm="1">
        <f t="array" ref="T2871">_xlfn.IFS(Q2871="始業～就業（8:30～17:15）",R2871*7.75,Q2871="日の入り～日の出",R2871*12,Q2871="その他",S2871)</f>
        <v>2015</v>
      </c>
      <c r="U2871" s="35" t="s">
        <v>46</v>
      </c>
    </row>
    <row r="2872" spans="1:21" s="7" customFormat="1" ht="15" customHeight="1">
      <c r="A2872" s="91">
        <v>36</v>
      </c>
      <c r="B2872" s="31" t="s">
        <v>5157</v>
      </c>
      <c r="C2872" s="31" t="s">
        <v>5158</v>
      </c>
      <c r="D2872" s="29" t="s">
        <v>2123</v>
      </c>
      <c r="E2872" s="91">
        <v>2</v>
      </c>
      <c r="F2872" s="31" t="s">
        <v>5128</v>
      </c>
      <c r="G2872" s="26" t="s">
        <v>2161</v>
      </c>
      <c r="H2872" s="26" t="s">
        <v>2125</v>
      </c>
      <c r="I2872" s="26" t="s">
        <v>45</v>
      </c>
      <c r="J2872" s="91">
        <v>2</v>
      </c>
      <c r="K2872" s="91">
        <v>2</v>
      </c>
      <c r="L2872" s="91"/>
      <c r="M2872" s="53"/>
      <c r="N2872" s="91"/>
      <c r="O2872" s="91"/>
      <c r="P2872" s="36">
        <v>46</v>
      </c>
      <c r="Q2872" s="36" t="s">
        <v>5303</v>
      </c>
      <c r="R2872" s="44">
        <v>260</v>
      </c>
      <c r="S2872" s="126"/>
      <c r="T2872" s="126" cm="1">
        <f t="array" ref="T2872">_xlfn.IFS(Q2872="始業～就業（8:30～17:15）",R2872*7.75,Q2872="日の入り～日の出",R2872*12,Q2872="その他",S2872)</f>
        <v>2015</v>
      </c>
      <c r="U2872" s="35" t="s">
        <v>4965</v>
      </c>
    </row>
    <row r="2873" spans="1:21" s="7" customFormat="1" ht="15" customHeight="1">
      <c r="A2873" s="91">
        <v>36</v>
      </c>
      <c r="B2873" s="31" t="s">
        <v>5157</v>
      </c>
      <c r="C2873" s="31" t="s">
        <v>5158</v>
      </c>
      <c r="D2873" s="29" t="s">
        <v>2123</v>
      </c>
      <c r="E2873" s="91">
        <v>2</v>
      </c>
      <c r="F2873" s="31" t="s">
        <v>5128</v>
      </c>
      <c r="G2873" s="26" t="s">
        <v>2161</v>
      </c>
      <c r="H2873" s="26" t="s">
        <v>10</v>
      </c>
      <c r="I2873" s="26" t="s">
        <v>45</v>
      </c>
      <c r="J2873" s="91">
        <v>1</v>
      </c>
      <c r="K2873" s="91">
        <v>1</v>
      </c>
      <c r="L2873" s="91"/>
      <c r="M2873" s="53"/>
      <c r="N2873" s="91"/>
      <c r="O2873" s="91"/>
      <c r="P2873" s="36">
        <v>46</v>
      </c>
      <c r="Q2873" s="36" t="s">
        <v>5303</v>
      </c>
      <c r="R2873" s="44">
        <v>260</v>
      </c>
      <c r="S2873" s="126"/>
      <c r="T2873" s="126" cm="1">
        <f t="array" ref="T2873">_xlfn.IFS(Q2873="始業～就業（8:30～17:15）",R2873*7.75,Q2873="日の入り～日の出",R2873*12,Q2873="その他",S2873)</f>
        <v>2015</v>
      </c>
      <c r="U2873" s="35" t="s">
        <v>4953</v>
      </c>
    </row>
    <row r="2874" spans="1:21" s="7" customFormat="1" ht="15" customHeight="1">
      <c r="A2874" s="91">
        <v>36</v>
      </c>
      <c r="B2874" s="31" t="s">
        <v>5157</v>
      </c>
      <c r="C2874" s="31" t="s">
        <v>5158</v>
      </c>
      <c r="D2874" s="29" t="s">
        <v>2123</v>
      </c>
      <c r="E2874" s="91">
        <v>2</v>
      </c>
      <c r="F2874" s="31" t="s">
        <v>5128</v>
      </c>
      <c r="G2874" s="26" t="s">
        <v>2162</v>
      </c>
      <c r="H2874" s="26" t="s">
        <v>2152</v>
      </c>
      <c r="I2874" s="26" t="s">
        <v>45</v>
      </c>
      <c r="J2874" s="91">
        <v>19</v>
      </c>
      <c r="K2874" s="91">
        <v>38</v>
      </c>
      <c r="L2874" s="91"/>
      <c r="M2874" s="53"/>
      <c r="N2874" s="91"/>
      <c r="O2874" s="91"/>
      <c r="P2874" s="36">
        <v>46</v>
      </c>
      <c r="Q2874" s="36" t="s">
        <v>5303</v>
      </c>
      <c r="R2874" s="44">
        <v>260</v>
      </c>
      <c r="S2874" s="126"/>
      <c r="T2874" s="126" cm="1">
        <f t="array" ref="T2874">_xlfn.IFS(Q2874="始業～就業（8:30～17:15）",R2874*7.75,Q2874="日の入り～日の出",R2874*12,Q2874="その他",S2874)</f>
        <v>2015</v>
      </c>
      <c r="U2874" s="35" t="s">
        <v>46</v>
      </c>
    </row>
    <row r="2875" spans="1:21" s="7" customFormat="1" ht="15" customHeight="1">
      <c r="A2875" s="91">
        <v>36</v>
      </c>
      <c r="B2875" s="31" t="s">
        <v>5157</v>
      </c>
      <c r="C2875" s="31" t="s">
        <v>5158</v>
      </c>
      <c r="D2875" s="29" t="s">
        <v>2123</v>
      </c>
      <c r="E2875" s="91">
        <v>2</v>
      </c>
      <c r="F2875" s="31" t="s">
        <v>5128</v>
      </c>
      <c r="G2875" s="26" t="s">
        <v>2162</v>
      </c>
      <c r="H2875" s="26" t="s">
        <v>2163</v>
      </c>
      <c r="I2875" s="26" t="s">
        <v>52</v>
      </c>
      <c r="J2875" s="91">
        <v>1</v>
      </c>
      <c r="K2875" s="91">
        <v>5</v>
      </c>
      <c r="L2875" s="91"/>
      <c r="M2875" s="53"/>
      <c r="N2875" s="91"/>
      <c r="O2875" s="91"/>
      <c r="P2875" s="36">
        <v>22</v>
      </c>
      <c r="Q2875" s="36" t="s">
        <v>5303</v>
      </c>
      <c r="R2875" s="44">
        <v>260</v>
      </c>
      <c r="S2875" s="126"/>
      <c r="T2875" s="126" cm="1">
        <f t="array" ref="T2875">_xlfn.IFS(Q2875="始業～就業（8:30～17:15）",R2875*7.75,Q2875="日の入り～日の出",R2875*12,Q2875="その他",S2875)</f>
        <v>2015</v>
      </c>
      <c r="U2875" s="35" t="s">
        <v>51</v>
      </c>
    </row>
    <row r="2876" spans="1:21" s="7" customFormat="1" ht="15" customHeight="1">
      <c r="A2876" s="91">
        <v>36</v>
      </c>
      <c r="B2876" s="31" t="s">
        <v>5157</v>
      </c>
      <c r="C2876" s="31" t="s">
        <v>5158</v>
      </c>
      <c r="D2876" s="29" t="s">
        <v>2123</v>
      </c>
      <c r="E2876" s="91">
        <v>2</v>
      </c>
      <c r="F2876" s="31" t="s">
        <v>5128</v>
      </c>
      <c r="G2876" s="26" t="s">
        <v>2164</v>
      </c>
      <c r="H2876" s="26" t="s">
        <v>2152</v>
      </c>
      <c r="I2876" s="26" t="s">
        <v>45</v>
      </c>
      <c r="J2876" s="91">
        <v>18</v>
      </c>
      <c r="K2876" s="91">
        <v>36</v>
      </c>
      <c r="L2876" s="91"/>
      <c r="M2876" s="53"/>
      <c r="N2876" s="91"/>
      <c r="O2876" s="91"/>
      <c r="P2876" s="36">
        <v>46</v>
      </c>
      <c r="Q2876" s="36" t="s">
        <v>5303</v>
      </c>
      <c r="R2876" s="44">
        <v>260</v>
      </c>
      <c r="S2876" s="126"/>
      <c r="T2876" s="126" cm="1">
        <f t="array" ref="T2876">_xlfn.IFS(Q2876="始業～就業（8:30～17:15）",R2876*7.75,Q2876="日の入り～日の出",R2876*12,Q2876="その他",S2876)</f>
        <v>2015</v>
      </c>
      <c r="U2876" s="35" t="s">
        <v>46</v>
      </c>
    </row>
    <row r="2877" spans="1:21" s="7" customFormat="1" ht="15" customHeight="1">
      <c r="A2877" s="91">
        <v>36</v>
      </c>
      <c r="B2877" s="31" t="s">
        <v>5157</v>
      </c>
      <c r="C2877" s="31" t="s">
        <v>5158</v>
      </c>
      <c r="D2877" s="29" t="s">
        <v>2123</v>
      </c>
      <c r="E2877" s="91">
        <v>2</v>
      </c>
      <c r="F2877" s="31" t="s">
        <v>5128</v>
      </c>
      <c r="G2877" s="26" t="s">
        <v>2164</v>
      </c>
      <c r="H2877" s="26" t="s">
        <v>2165</v>
      </c>
      <c r="I2877" s="26" t="s">
        <v>45</v>
      </c>
      <c r="J2877" s="91">
        <v>4</v>
      </c>
      <c r="K2877" s="91">
        <v>8</v>
      </c>
      <c r="L2877" s="91"/>
      <c r="M2877" s="53"/>
      <c r="N2877" s="91"/>
      <c r="O2877" s="91" t="s">
        <v>5019</v>
      </c>
      <c r="P2877" s="36">
        <v>46</v>
      </c>
      <c r="Q2877" s="36" t="s">
        <v>5303</v>
      </c>
      <c r="R2877" s="44">
        <v>260</v>
      </c>
      <c r="S2877" s="126"/>
      <c r="T2877" s="126" cm="1">
        <f t="array" ref="T2877">_xlfn.IFS(Q2877="始業～就業（8:30～17:15）",R2877*7.75,Q2877="日の入り～日の出",R2877*12,Q2877="その他",S2877)</f>
        <v>2015</v>
      </c>
      <c r="U2877" s="35" t="s">
        <v>369</v>
      </c>
    </row>
    <row r="2878" spans="1:21" s="7" customFormat="1" ht="15" customHeight="1">
      <c r="A2878" s="91">
        <v>36</v>
      </c>
      <c r="B2878" s="31" t="s">
        <v>5157</v>
      </c>
      <c r="C2878" s="31" t="s">
        <v>5158</v>
      </c>
      <c r="D2878" s="29" t="s">
        <v>2123</v>
      </c>
      <c r="E2878" s="91">
        <v>2</v>
      </c>
      <c r="F2878" s="31" t="s">
        <v>5128</v>
      </c>
      <c r="G2878" s="26" t="s">
        <v>2164</v>
      </c>
      <c r="H2878" s="26" t="s">
        <v>2150</v>
      </c>
      <c r="I2878" s="26" t="s">
        <v>52</v>
      </c>
      <c r="J2878" s="91">
        <v>1</v>
      </c>
      <c r="K2878" s="91">
        <v>2</v>
      </c>
      <c r="L2878" s="91"/>
      <c r="M2878" s="53"/>
      <c r="N2878" s="91"/>
      <c r="O2878" s="91"/>
      <c r="P2878" s="36">
        <v>22</v>
      </c>
      <c r="Q2878" s="36" t="s">
        <v>5303</v>
      </c>
      <c r="R2878" s="44">
        <v>260</v>
      </c>
      <c r="S2878" s="126"/>
      <c r="T2878" s="126" cm="1">
        <f t="array" ref="T2878">_xlfn.IFS(Q2878="始業～就業（8:30～17:15）",R2878*7.75,Q2878="日の入り～日の出",R2878*12,Q2878="その他",S2878)</f>
        <v>2015</v>
      </c>
      <c r="U2878" s="35" t="s">
        <v>51</v>
      </c>
    </row>
    <row r="2879" spans="1:21" s="7" customFormat="1" ht="15" customHeight="1">
      <c r="A2879" s="91">
        <v>36</v>
      </c>
      <c r="B2879" s="31" t="s">
        <v>5157</v>
      </c>
      <c r="C2879" s="31" t="s">
        <v>5158</v>
      </c>
      <c r="D2879" s="29" t="s">
        <v>2123</v>
      </c>
      <c r="E2879" s="91">
        <v>2</v>
      </c>
      <c r="F2879" s="31" t="s">
        <v>5128</v>
      </c>
      <c r="G2879" s="26" t="s">
        <v>2166</v>
      </c>
      <c r="H2879" s="26" t="s">
        <v>2152</v>
      </c>
      <c r="I2879" s="26" t="s">
        <v>45</v>
      </c>
      <c r="J2879" s="91">
        <v>12</v>
      </c>
      <c r="K2879" s="91">
        <v>24</v>
      </c>
      <c r="L2879" s="91"/>
      <c r="M2879" s="53"/>
      <c r="N2879" s="91"/>
      <c r="O2879" s="91"/>
      <c r="P2879" s="36">
        <v>46</v>
      </c>
      <c r="Q2879" s="36" t="s">
        <v>5303</v>
      </c>
      <c r="R2879" s="44">
        <v>260</v>
      </c>
      <c r="S2879" s="126"/>
      <c r="T2879" s="126" cm="1">
        <f t="array" ref="T2879">_xlfn.IFS(Q2879="始業～就業（8:30～17:15）",R2879*7.75,Q2879="日の入り～日の出",R2879*12,Q2879="その他",S2879)</f>
        <v>2015</v>
      </c>
      <c r="U2879" s="35" t="s">
        <v>46</v>
      </c>
    </row>
    <row r="2880" spans="1:21" s="7" customFormat="1" ht="15" customHeight="1">
      <c r="A2880" s="91">
        <v>36</v>
      </c>
      <c r="B2880" s="31" t="s">
        <v>5157</v>
      </c>
      <c r="C2880" s="31" t="s">
        <v>5158</v>
      </c>
      <c r="D2880" s="29" t="s">
        <v>2123</v>
      </c>
      <c r="E2880" s="91">
        <v>2</v>
      </c>
      <c r="F2880" s="31" t="s">
        <v>5128</v>
      </c>
      <c r="G2880" s="26" t="s">
        <v>2167</v>
      </c>
      <c r="H2880" s="26" t="s">
        <v>2152</v>
      </c>
      <c r="I2880" s="26" t="s">
        <v>45</v>
      </c>
      <c r="J2880" s="91">
        <v>12</v>
      </c>
      <c r="K2880" s="91">
        <v>24</v>
      </c>
      <c r="L2880" s="91"/>
      <c r="M2880" s="53"/>
      <c r="N2880" s="91"/>
      <c r="O2880" s="91"/>
      <c r="P2880" s="36">
        <v>46</v>
      </c>
      <c r="Q2880" s="36" t="s">
        <v>5303</v>
      </c>
      <c r="R2880" s="44">
        <v>260</v>
      </c>
      <c r="S2880" s="126"/>
      <c r="T2880" s="126" cm="1">
        <f t="array" ref="T2880">_xlfn.IFS(Q2880="始業～就業（8:30～17:15）",R2880*7.75,Q2880="日の入り～日の出",R2880*12,Q2880="その他",S2880)</f>
        <v>2015</v>
      </c>
      <c r="U2880" s="35" t="s">
        <v>46</v>
      </c>
    </row>
    <row r="2881" spans="1:21" s="7" customFormat="1" ht="15" customHeight="1">
      <c r="A2881" s="91">
        <v>36</v>
      </c>
      <c r="B2881" s="31" t="s">
        <v>5157</v>
      </c>
      <c r="C2881" s="31" t="s">
        <v>5158</v>
      </c>
      <c r="D2881" s="29" t="s">
        <v>2123</v>
      </c>
      <c r="E2881" s="91">
        <v>2</v>
      </c>
      <c r="F2881" s="31" t="s">
        <v>5128</v>
      </c>
      <c r="G2881" s="26" t="s">
        <v>2167</v>
      </c>
      <c r="H2881" s="26" t="s">
        <v>2125</v>
      </c>
      <c r="I2881" s="26" t="s">
        <v>45</v>
      </c>
      <c r="J2881" s="91">
        <v>2</v>
      </c>
      <c r="K2881" s="91">
        <v>2</v>
      </c>
      <c r="L2881" s="91"/>
      <c r="M2881" s="53"/>
      <c r="N2881" s="91"/>
      <c r="O2881" s="91"/>
      <c r="P2881" s="36">
        <v>46</v>
      </c>
      <c r="Q2881" s="36" t="s">
        <v>5303</v>
      </c>
      <c r="R2881" s="44">
        <v>260</v>
      </c>
      <c r="S2881" s="126"/>
      <c r="T2881" s="126" cm="1">
        <f t="array" ref="T2881">_xlfn.IFS(Q2881="始業～就業（8:30～17:15）",R2881*7.75,Q2881="日の入り～日の出",R2881*12,Q2881="その他",S2881)</f>
        <v>2015</v>
      </c>
      <c r="U2881" s="35" t="s">
        <v>4965</v>
      </c>
    </row>
    <row r="2882" spans="1:21" s="7" customFormat="1" ht="15" customHeight="1">
      <c r="A2882" s="91">
        <v>36</v>
      </c>
      <c r="B2882" s="31" t="s">
        <v>5157</v>
      </c>
      <c r="C2882" s="31" t="s">
        <v>5158</v>
      </c>
      <c r="D2882" s="29" t="s">
        <v>2123</v>
      </c>
      <c r="E2882" s="91">
        <v>2</v>
      </c>
      <c r="F2882" s="31" t="s">
        <v>5128</v>
      </c>
      <c r="G2882" s="26" t="s">
        <v>2168</v>
      </c>
      <c r="H2882" s="26" t="s">
        <v>2152</v>
      </c>
      <c r="I2882" s="26" t="s">
        <v>45</v>
      </c>
      <c r="J2882" s="91">
        <v>15</v>
      </c>
      <c r="K2882" s="91">
        <v>30</v>
      </c>
      <c r="L2882" s="91"/>
      <c r="M2882" s="53"/>
      <c r="N2882" s="91"/>
      <c r="O2882" s="91"/>
      <c r="P2882" s="36">
        <v>46</v>
      </c>
      <c r="Q2882" s="36" t="s">
        <v>5303</v>
      </c>
      <c r="R2882" s="44">
        <v>260</v>
      </c>
      <c r="S2882" s="126"/>
      <c r="T2882" s="126" cm="1">
        <f t="array" ref="T2882">_xlfn.IFS(Q2882="始業～就業（8:30～17:15）",R2882*7.75,Q2882="日の入り～日の出",R2882*12,Q2882="その他",S2882)</f>
        <v>2015</v>
      </c>
      <c r="U2882" s="35" t="s">
        <v>46</v>
      </c>
    </row>
    <row r="2883" spans="1:21" s="7" customFormat="1" ht="15" customHeight="1">
      <c r="A2883" s="91">
        <v>36</v>
      </c>
      <c r="B2883" s="31" t="s">
        <v>5157</v>
      </c>
      <c r="C2883" s="31" t="s">
        <v>5158</v>
      </c>
      <c r="D2883" s="29" t="s">
        <v>2123</v>
      </c>
      <c r="E2883" s="91">
        <v>2</v>
      </c>
      <c r="F2883" s="31" t="s">
        <v>5128</v>
      </c>
      <c r="G2883" s="26" t="s">
        <v>2169</v>
      </c>
      <c r="H2883" s="26" t="s">
        <v>2150</v>
      </c>
      <c r="I2883" s="26" t="s">
        <v>52</v>
      </c>
      <c r="J2883" s="91">
        <v>13</v>
      </c>
      <c r="K2883" s="91">
        <v>26</v>
      </c>
      <c r="L2883" s="91"/>
      <c r="M2883" s="53"/>
      <c r="N2883" s="91"/>
      <c r="O2883" s="91"/>
      <c r="P2883" s="36">
        <v>22</v>
      </c>
      <c r="Q2883" s="36" t="s">
        <v>5303</v>
      </c>
      <c r="R2883" s="44">
        <v>260</v>
      </c>
      <c r="S2883" s="126"/>
      <c r="T2883" s="126" cm="1">
        <f t="array" ref="T2883">_xlfn.IFS(Q2883="始業～就業（8:30～17:15）",R2883*7.75,Q2883="日の入り～日の出",R2883*12,Q2883="その他",S2883)</f>
        <v>2015</v>
      </c>
      <c r="U2883" s="35" t="s">
        <v>51</v>
      </c>
    </row>
    <row r="2884" spans="1:21" s="7" customFormat="1" ht="15" customHeight="1">
      <c r="A2884" s="91">
        <v>36</v>
      </c>
      <c r="B2884" s="31" t="s">
        <v>5157</v>
      </c>
      <c r="C2884" s="31" t="s">
        <v>5158</v>
      </c>
      <c r="D2884" s="29" t="s">
        <v>2123</v>
      </c>
      <c r="E2884" s="91">
        <v>2</v>
      </c>
      <c r="F2884" s="31" t="s">
        <v>5128</v>
      </c>
      <c r="G2884" s="26" t="s">
        <v>2170</v>
      </c>
      <c r="H2884" s="26" t="s">
        <v>44</v>
      </c>
      <c r="I2884" s="26" t="s">
        <v>45</v>
      </c>
      <c r="J2884" s="91">
        <v>24</v>
      </c>
      <c r="K2884" s="91">
        <v>48</v>
      </c>
      <c r="L2884" s="91"/>
      <c r="M2884" s="53"/>
      <c r="N2884" s="91"/>
      <c r="O2884" s="91"/>
      <c r="P2884" s="36">
        <v>46</v>
      </c>
      <c r="Q2884" s="36" t="s">
        <v>5303</v>
      </c>
      <c r="R2884" s="44">
        <v>260</v>
      </c>
      <c r="S2884" s="126"/>
      <c r="T2884" s="126" cm="1">
        <f t="array" ref="T2884">_xlfn.IFS(Q2884="始業～就業（8:30～17:15）",R2884*7.75,Q2884="日の入り～日の出",R2884*12,Q2884="その他",S2884)</f>
        <v>2015</v>
      </c>
      <c r="U2884" s="35" t="s">
        <v>46</v>
      </c>
    </row>
    <row r="2885" spans="1:21" s="7" customFormat="1" ht="15" customHeight="1">
      <c r="A2885" s="91">
        <v>36</v>
      </c>
      <c r="B2885" s="31" t="s">
        <v>5157</v>
      </c>
      <c r="C2885" s="31" t="s">
        <v>5158</v>
      </c>
      <c r="D2885" s="29" t="s">
        <v>2123</v>
      </c>
      <c r="E2885" s="91">
        <v>2</v>
      </c>
      <c r="F2885" s="31" t="s">
        <v>5128</v>
      </c>
      <c r="G2885" s="26" t="s">
        <v>2170</v>
      </c>
      <c r="H2885" s="26" t="s">
        <v>2125</v>
      </c>
      <c r="I2885" s="26" t="s">
        <v>45</v>
      </c>
      <c r="J2885" s="91">
        <v>2</v>
      </c>
      <c r="K2885" s="91">
        <v>2</v>
      </c>
      <c r="L2885" s="91"/>
      <c r="M2885" s="53"/>
      <c r="N2885" s="91"/>
      <c r="O2885" s="91"/>
      <c r="P2885" s="36">
        <v>46</v>
      </c>
      <c r="Q2885" s="36" t="s">
        <v>5303</v>
      </c>
      <c r="R2885" s="44">
        <v>260</v>
      </c>
      <c r="S2885" s="126"/>
      <c r="T2885" s="126" cm="1">
        <f t="array" ref="T2885">_xlfn.IFS(Q2885="始業～就業（8:30～17:15）",R2885*7.75,Q2885="日の入り～日の出",R2885*12,Q2885="その他",S2885)</f>
        <v>2015</v>
      </c>
      <c r="U2885" s="35" t="s">
        <v>4965</v>
      </c>
    </row>
    <row r="2886" spans="1:21" s="7" customFormat="1" ht="15" customHeight="1">
      <c r="A2886" s="91">
        <v>36</v>
      </c>
      <c r="B2886" s="31" t="s">
        <v>5157</v>
      </c>
      <c r="C2886" s="31" t="s">
        <v>5158</v>
      </c>
      <c r="D2886" s="29" t="s">
        <v>2123</v>
      </c>
      <c r="E2886" s="91">
        <v>2</v>
      </c>
      <c r="F2886" s="31" t="s">
        <v>5128</v>
      </c>
      <c r="G2886" s="26" t="s">
        <v>2171</v>
      </c>
      <c r="H2886" s="26" t="s">
        <v>1758</v>
      </c>
      <c r="I2886" s="26" t="s">
        <v>45</v>
      </c>
      <c r="J2886" s="91">
        <v>2</v>
      </c>
      <c r="K2886" s="91">
        <v>2</v>
      </c>
      <c r="L2886" s="91"/>
      <c r="M2886" s="53"/>
      <c r="N2886" s="91"/>
      <c r="O2886" s="91"/>
      <c r="P2886" s="36">
        <v>46</v>
      </c>
      <c r="Q2886" s="36" t="s">
        <v>5303</v>
      </c>
      <c r="R2886" s="44">
        <v>260</v>
      </c>
      <c r="S2886" s="126"/>
      <c r="T2886" s="126" cm="1">
        <f t="array" ref="T2886">_xlfn.IFS(Q2886="始業～就業（8:30～17:15）",R2886*7.75,Q2886="日の入り～日の出",R2886*12,Q2886="その他",S2886)</f>
        <v>2015</v>
      </c>
      <c r="U2886" s="35" t="s">
        <v>46</v>
      </c>
    </row>
    <row r="2887" spans="1:21" s="7" customFormat="1" ht="15" customHeight="1">
      <c r="A2887" s="91">
        <v>36</v>
      </c>
      <c r="B2887" s="31" t="s">
        <v>5157</v>
      </c>
      <c r="C2887" s="31" t="s">
        <v>5158</v>
      </c>
      <c r="D2887" s="29" t="s">
        <v>2123</v>
      </c>
      <c r="E2887" s="91">
        <v>2</v>
      </c>
      <c r="F2887" s="31" t="s">
        <v>5128</v>
      </c>
      <c r="G2887" s="26" t="s">
        <v>2171</v>
      </c>
      <c r="H2887" s="26" t="s">
        <v>1758</v>
      </c>
      <c r="I2887" s="26" t="s">
        <v>52</v>
      </c>
      <c r="J2887" s="91">
        <v>1</v>
      </c>
      <c r="K2887" s="91">
        <v>1</v>
      </c>
      <c r="L2887" s="91"/>
      <c r="M2887" s="53"/>
      <c r="N2887" s="91"/>
      <c r="O2887" s="91"/>
      <c r="P2887" s="36">
        <v>22</v>
      </c>
      <c r="Q2887" s="36" t="s">
        <v>5303</v>
      </c>
      <c r="R2887" s="44">
        <v>260</v>
      </c>
      <c r="S2887" s="126"/>
      <c r="T2887" s="126" cm="1">
        <f t="array" ref="T2887">_xlfn.IFS(Q2887="始業～就業（8:30～17:15）",R2887*7.75,Q2887="日の入り～日の出",R2887*12,Q2887="その他",S2887)</f>
        <v>2015</v>
      </c>
      <c r="U2887" s="35" t="s">
        <v>51</v>
      </c>
    </row>
    <row r="2888" spans="1:21" s="7" customFormat="1" ht="15" customHeight="1">
      <c r="A2888" s="91">
        <v>36</v>
      </c>
      <c r="B2888" s="31" t="s">
        <v>5157</v>
      </c>
      <c r="C2888" s="31" t="s">
        <v>5158</v>
      </c>
      <c r="D2888" s="29" t="s">
        <v>2123</v>
      </c>
      <c r="E2888" s="91">
        <v>2</v>
      </c>
      <c r="F2888" s="31" t="s">
        <v>5128</v>
      </c>
      <c r="G2888" s="26" t="s">
        <v>2171</v>
      </c>
      <c r="H2888" s="26" t="s">
        <v>2172</v>
      </c>
      <c r="I2888" s="26" t="s">
        <v>45</v>
      </c>
      <c r="J2888" s="91">
        <v>1</v>
      </c>
      <c r="K2888" s="91">
        <v>1</v>
      </c>
      <c r="L2888" s="91"/>
      <c r="M2888" s="53"/>
      <c r="N2888" s="91"/>
      <c r="O2888" s="91"/>
      <c r="P2888" s="36">
        <v>46</v>
      </c>
      <c r="Q2888" s="36" t="s">
        <v>5303</v>
      </c>
      <c r="R2888" s="44">
        <v>260</v>
      </c>
      <c r="S2888" s="126"/>
      <c r="T2888" s="126" cm="1">
        <f t="array" ref="T2888">_xlfn.IFS(Q2888="始業～就業（8:30～17:15）",R2888*7.75,Q2888="日の入り～日の出",R2888*12,Q2888="その他",S2888)</f>
        <v>2015</v>
      </c>
      <c r="U2888" s="35" t="s">
        <v>4965</v>
      </c>
    </row>
    <row r="2889" spans="1:21" s="7" customFormat="1" ht="15" customHeight="1">
      <c r="A2889" s="91">
        <v>36</v>
      </c>
      <c r="B2889" s="31" t="s">
        <v>5157</v>
      </c>
      <c r="C2889" s="31" t="s">
        <v>5158</v>
      </c>
      <c r="D2889" s="29" t="s">
        <v>2123</v>
      </c>
      <c r="E2889" s="91">
        <v>2</v>
      </c>
      <c r="F2889" s="31" t="s">
        <v>5128</v>
      </c>
      <c r="G2889" s="26" t="s">
        <v>2173</v>
      </c>
      <c r="H2889" s="26" t="s">
        <v>1758</v>
      </c>
      <c r="I2889" s="26" t="s">
        <v>45</v>
      </c>
      <c r="J2889" s="91">
        <v>1</v>
      </c>
      <c r="K2889" s="91">
        <v>1</v>
      </c>
      <c r="L2889" s="91"/>
      <c r="M2889" s="53"/>
      <c r="N2889" s="91"/>
      <c r="O2889" s="91"/>
      <c r="P2889" s="36">
        <v>46</v>
      </c>
      <c r="Q2889" s="36" t="s">
        <v>5301</v>
      </c>
      <c r="R2889" s="44">
        <v>260</v>
      </c>
      <c r="S2889" s="126">
        <v>50</v>
      </c>
      <c r="T2889" s="126" cm="1">
        <f t="array" ref="T2889">_xlfn.IFS(Q2889="始業～就業（8:30～17:15）",R2889*7.75,Q2889="日の入り～日の出",R2889*12,Q2889="その他",S2889)</f>
        <v>50</v>
      </c>
      <c r="U2889" s="35" t="s">
        <v>46</v>
      </c>
    </row>
    <row r="2890" spans="1:21" s="7" customFormat="1" ht="15" customHeight="1">
      <c r="A2890" s="91">
        <v>36</v>
      </c>
      <c r="B2890" s="31" t="s">
        <v>5157</v>
      </c>
      <c r="C2890" s="31" t="s">
        <v>5158</v>
      </c>
      <c r="D2890" s="29" t="s">
        <v>2123</v>
      </c>
      <c r="E2890" s="91">
        <v>2</v>
      </c>
      <c r="F2890" s="31" t="s">
        <v>5128</v>
      </c>
      <c r="G2890" s="26" t="s">
        <v>2174</v>
      </c>
      <c r="H2890" s="26" t="s">
        <v>44</v>
      </c>
      <c r="I2890" s="26" t="s">
        <v>45</v>
      </c>
      <c r="J2890" s="91">
        <v>16</v>
      </c>
      <c r="K2890" s="91">
        <v>32</v>
      </c>
      <c r="L2890" s="91"/>
      <c r="M2890" s="53"/>
      <c r="N2890" s="91"/>
      <c r="O2890" s="91"/>
      <c r="P2890" s="36">
        <v>46</v>
      </c>
      <c r="Q2890" s="36" t="s">
        <v>5303</v>
      </c>
      <c r="R2890" s="44">
        <v>260</v>
      </c>
      <c r="S2890" s="126"/>
      <c r="T2890" s="126" cm="1">
        <f t="array" ref="T2890">_xlfn.IFS(Q2890="始業～就業（8:30～17:15）",R2890*7.75,Q2890="日の入り～日の出",R2890*12,Q2890="その他",S2890)</f>
        <v>2015</v>
      </c>
      <c r="U2890" s="35" t="s">
        <v>46</v>
      </c>
    </row>
    <row r="2891" spans="1:21" s="7" customFormat="1" ht="15" customHeight="1">
      <c r="A2891" s="91">
        <v>36</v>
      </c>
      <c r="B2891" s="31" t="s">
        <v>5157</v>
      </c>
      <c r="C2891" s="31" t="s">
        <v>5158</v>
      </c>
      <c r="D2891" s="29" t="s">
        <v>2123</v>
      </c>
      <c r="E2891" s="91">
        <v>2</v>
      </c>
      <c r="F2891" s="31" t="s">
        <v>5128</v>
      </c>
      <c r="G2891" s="26" t="s">
        <v>2174</v>
      </c>
      <c r="H2891" s="26" t="s">
        <v>2125</v>
      </c>
      <c r="I2891" s="26" t="s">
        <v>45</v>
      </c>
      <c r="J2891" s="91">
        <v>2</v>
      </c>
      <c r="K2891" s="91">
        <v>2</v>
      </c>
      <c r="L2891" s="91"/>
      <c r="M2891" s="53"/>
      <c r="N2891" s="91"/>
      <c r="O2891" s="91"/>
      <c r="P2891" s="36">
        <v>46</v>
      </c>
      <c r="Q2891" s="36" t="s">
        <v>5303</v>
      </c>
      <c r="R2891" s="44">
        <v>260</v>
      </c>
      <c r="S2891" s="126"/>
      <c r="T2891" s="126" cm="1">
        <f t="array" ref="T2891">_xlfn.IFS(Q2891="始業～就業（8:30～17:15）",R2891*7.75,Q2891="日の入り～日の出",R2891*12,Q2891="その他",S2891)</f>
        <v>2015</v>
      </c>
      <c r="U2891" s="35" t="s">
        <v>4965</v>
      </c>
    </row>
    <row r="2892" spans="1:21" s="7" customFormat="1" ht="15" customHeight="1">
      <c r="A2892" s="91">
        <v>36</v>
      </c>
      <c r="B2892" s="31" t="s">
        <v>5157</v>
      </c>
      <c r="C2892" s="31" t="s">
        <v>5158</v>
      </c>
      <c r="D2892" s="29" t="s">
        <v>2123</v>
      </c>
      <c r="E2892" s="91">
        <v>2</v>
      </c>
      <c r="F2892" s="31" t="s">
        <v>5128</v>
      </c>
      <c r="G2892" s="26" t="s">
        <v>2175</v>
      </c>
      <c r="H2892" s="26" t="s">
        <v>44</v>
      </c>
      <c r="I2892" s="26" t="s">
        <v>45</v>
      </c>
      <c r="J2892" s="91">
        <v>8</v>
      </c>
      <c r="K2892" s="91">
        <v>16</v>
      </c>
      <c r="L2892" s="91"/>
      <c r="M2892" s="53"/>
      <c r="N2892" s="91"/>
      <c r="O2892" s="91"/>
      <c r="P2892" s="36">
        <v>46</v>
      </c>
      <c r="Q2892" s="36" t="s">
        <v>5303</v>
      </c>
      <c r="R2892" s="44">
        <v>260</v>
      </c>
      <c r="S2892" s="126"/>
      <c r="T2892" s="126" cm="1">
        <f t="array" ref="T2892">_xlfn.IFS(Q2892="始業～就業（8:30～17:15）",R2892*7.75,Q2892="日の入り～日の出",R2892*12,Q2892="その他",S2892)</f>
        <v>2015</v>
      </c>
      <c r="U2892" s="35" t="s">
        <v>46</v>
      </c>
    </row>
    <row r="2893" spans="1:21" s="7" customFormat="1" ht="15" customHeight="1">
      <c r="A2893" s="91">
        <v>36</v>
      </c>
      <c r="B2893" s="31" t="s">
        <v>5157</v>
      </c>
      <c r="C2893" s="31" t="s">
        <v>5158</v>
      </c>
      <c r="D2893" s="29" t="s">
        <v>2123</v>
      </c>
      <c r="E2893" s="91">
        <v>2</v>
      </c>
      <c r="F2893" s="31" t="s">
        <v>5128</v>
      </c>
      <c r="G2893" s="26" t="s">
        <v>2176</v>
      </c>
      <c r="H2893" s="26" t="s">
        <v>44</v>
      </c>
      <c r="I2893" s="26" t="s">
        <v>45</v>
      </c>
      <c r="J2893" s="91">
        <v>8</v>
      </c>
      <c r="K2893" s="91">
        <v>16</v>
      </c>
      <c r="L2893" s="91"/>
      <c r="M2893" s="53"/>
      <c r="N2893" s="91"/>
      <c r="O2893" s="91"/>
      <c r="P2893" s="36">
        <v>46</v>
      </c>
      <c r="Q2893" s="36" t="s">
        <v>5303</v>
      </c>
      <c r="R2893" s="44">
        <v>260</v>
      </c>
      <c r="S2893" s="126"/>
      <c r="T2893" s="126" cm="1">
        <f t="array" ref="T2893">_xlfn.IFS(Q2893="始業～就業（8:30～17:15）",R2893*7.75,Q2893="日の入り～日の出",R2893*12,Q2893="その他",S2893)</f>
        <v>2015</v>
      </c>
      <c r="U2893" s="35" t="s">
        <v>46</v>
      </c>
    </row>
    <row r="2894" spans="1:21" s="7" customFormat="1" ht="15" customHeight="1">
      <c r="A2894" s="91">
        <v>36</v>
      </c>
      <c r="B2894" s="31" t="s">
        <v>5157</v>
      </c>
      <c r="C2894" s="31" t="s">
        <v>5158</v>
      </c>
      <c r="D2894" s="29" t="s">
        <v>2123</v>
      </c>
      <c r="E2894" s="91">
        <v>2</v>
      </c>
      <c r="F2894" s="31" t="s">
        <v>5128</v>
      </c>
      <c r="G2894" s="26" t="s">
        <v>2177</v>
      </c>
      <c r="H2894" s="26" t="s">
        <v>44</v>
      </c>
      <c r="I2894" s="26" t="s">
        <v>45</v>
      </c>
      <c r="J2894" s="91">
        <v>24</v>
      </c>
      <c r="K2894" s="91">
        <v>48</v>
      </c>
      <c r="L2894" s="91"/>
      <c r="M2894" s="53"/>
      <c r="N2894" s="91"/>
      <c r="O2894" s="91"/>
      <c r="P2894" s="36">
        <v>46</v>
      </c>
      <c r="Q2894" s="36" t="s">
        <v>5303</v>
      </c>
      <c r="R2894" s="44">
        <v>260</v>
      </c>
      <c r="S2894" s="126"/>
      <c r="T2894" s="126" cm="1">
        <f t="array" ref="T2894">_xlfn.IFS(Q2894="始業～就業（8:30～17:15）",R2894*7.75,Q2894="日の入り～日の出",R2894*12,Q2894="その他",S2894)</f>
        <v>2015</v>
      </c>
      <c r="U2894" s="35" t="s">
        <v>46</v>
      </c>
    </row>
    <row r="2895" spans="1:21" s="7" customFormat="1" ht="15" customHeight="1">
      <c r="A2895" s="91">
        <v>36</v>
      </c>
      <c r="B2895" s="31" t="s">
        <v>5157</v>
      </c>
      <c r="C2895" s="31" t="s">
        <v>5158</v>
      </c>
      <c r="D2895" s="29" t="s">
        <v>2123</v>
      </c>
      <c r="E2895" s="91">
        <v>2</v>
      </c>
      <c r="F2895" s="31" t="s">
        <v>5128</v>
      </c>
      <c r="G2895" s="26" t="s">
        <v>2177</v>
      </c>
      <c r="H2895" s="26" t="s">
        <v>2125</v>
      </c>
      <c r="I2895" s="26" t="s">
        <v>45</v>
      </c>
      <c r="J2895" s="91">
        <v>2</v>
      </c>
      <c r="K2895" s="91">
        <v>2</v>
      </c>
      <c r="L2895" s="91"/>
      <c r="M2895" s="53"/>
      <c r="N2895" s="91"/>
      <c r="O2895" s="91"/>
      <c r="P2895" s="36">
        <v>46</v>
      </c>
      <c r="Q2895" s="36" t="s">
        <v>5303</v>
      </c>
      <c r="R2895" s="44">
        <v>260</v>
      </c>
      <c r="S2895" s="126"/>
      <c r="T2895" s="126" cm="1">
        <f t="array" ref="T2895">_xlfn.IFS(Q2895="始業～就業（8:30～17:15）",R2895*7.75,Q2895="日の入り～日の出",R2895*12,Q2895="その他",S2895)</f>
        <v>2015</v>
      </c>
      <c r="U2895" s="35" t="s">
        <v>4965</v>
      </c>
    </row>
    <row r="2896" spans="1:21" s="7" customFormat="1" ht="15" customHeight="1">
      <c r="A2896" s="91">
        <v>36</v>
      </c>
      <c r="B2896" s="31" t="s">
        <v>5157</v>
      </c>
      <c r="C2896" s="31" t="s">
        <v>5158</v>
      </c>
      <c r="D2896" s="29" t="s">
        <v>2123</v>
      </c>
      <c r="E2896" s="91">
        <v>2</v>
      </c>
      <c r="F2896" s="31" t="s">
        <v>5128</v>
      </c>
      <c r="G2896" s="26" t="s">
        <v>2178</v>
      </c>
      <c r="H2896" s="26" t="s">
        <v>44</v>
      </c>
      <c r="I2896" s="26" t="s">
        <v>45</v>
      </c>
      <c r="J2896" s="91">
        <v>24</v>
      </c>
      <c r="K2896" s="91">
        <v>48</v>
      </c>
      <c r="L2896" s="91"/>
      <c r="M2896" s="53"/>
      <c r="N2896" s="91"/>
      <c r="O2896" s="91"/>
      <c r="P2896" s="36">
        <v>46</v>
      </c>
      <c r="Q2896" s="36" t="s">
        <v>5303</v>
      </c>
      <c r="R2896" s="44">
        <v>260</v>
      </c>
      <c r="S2896" s="126"/>
      <c r="T2896" s="126" cm="1">
        <f t="array" ref="T2896">_xlfn.IFS(Q2896="始業～就業（8:30～17:15）",R2896*7.75,Q2896="日の入り～日の出",R2896*12,Q2896="その他",S2896)</f>
        <v>2015</v>
      </c>
      <c r="U2896" s="35" t="s">
        <v>46</v>
      </c>
    </row>
    <row r="2897" spans="1:21" s="7" customFormat="1" ht="15" customHeight="1">
      <c r="A2897" s="91">
        <v>36</v>
      </c>
      <c r="B2897" s="31" t="s">
        <v>5157</v>
      </c>
      <c r="C2897" s="31" t="s">
        <v>5158</v>
      </c>
      <c r="D2897" s="29" t="s">
        <v>2123</v>
      </c>
      <c r="E2897" s="91">
        <v>2</v>
      </c>
      <c r="F2897" s="31" t="s">
        <v>5128</v>
      </c>
      <c r="G2897" s="26" t="s">
        <v>2178</v>
      </c>
      <c r="H2897" s="26" t="s">
        <v>2125</v>
      </c>
      <c r="I2897" s="26" t="s">
        <v>45</v>
      </c>
      <c r="J2897" s="91">
        <v>2</v>
      </c>
      <c r="K2897" s="91">
        <v>2</v>
      </c>
      <c r="L2897" s="91"/>
      <c r="M2897" s="53"/>
      <c r="N2897" s="91"/>
      <c r="O2897" s="91"/>
      <c r="P2897" s="36">
        <v>46</v>
      </c>
      <c r="Q2897" s="36" t="s">
        <v>5303</v>
      </c>
      <c r="R2897" s="44">
        <v>260</v>
      </c>
      <c r="S2897" s="126"/>
      <c r="T2897" s="126" cm="1">
        <f t="array" ref="T2897">_xlfn.IFS(Q2897="始業～就業（8:30～17:15）",R2897*7.75,Q2897="日の入り～日の出",R2897*12,Q2897="その他",S2897)</f>
        <v>2015</v>
      </c>
      <c r="U2897" s="35" t="s">
        <v>4965</v>
      </c>
    </row>
    <row r="2898" spans="1:21" s="7" customFormat="1" ht="15" customHeight="1">
      <c r="A2898" s="91">
        <v>36</v>
      </c>
      <c r="B2898" s="31" t="s">
        <v>5157</v>
      </c>
      <c r="C2898" s="31" t="s">
        <v>5158</v>
      </c>
      <c r="D2898" s="29" t="s">
        <v>2123</v>
      </c>
      <c r="E2898" s="91">
        <v>2</v>
      </c>
      <c r="F2898" s="31" t="s">
        <v>5128</v>
      </c>
      <c r="G2898" s="26" t="s">
        <v>2178</v>
      </c>
      <c r="H2898" s="26" t="s">
        <v>2179</v>
      </c>
      <c r="I2898" s="26" t="s">
        <v>45</v>
      </c>
      <c r="J2898" s="91">
        <v>3</v>
      </c>
      <c r="K2898" s="91">
        <v>6</v>
      </c>
      <c r="L2898" s="91"/>
      <c r="M2898" s="53"/>
      <c r="N2898" s="91"/>
      <c r="O2898" s="91"/>
      <c r="P2898" s="36">
        <v>46</v>
      </c>
      <c r="Q2898" s="36" t="s">
        <v>5303</v>
      </c>
      <c r="R2898" s="44">
        <v>260</v>
      </c>
      <c r="S2898" s="126"/>
      <c r="T2898" s="126" cm="1">
        <f t="array" ref="T2898">_xlfn.IFS(Q2898="始業～就業（8:30～17:15）",R2898*7.75,Q2898="日の入り～日の出",R2898*12,Q2898="その他",S2898)</f>
        <v>2015</v>
      </c>
      <c r="U2898" s="35" t="s">
        <v>46</v>
      </c>
    </row>
    <row r="2899" spans="1:21" s="7" customFormat="1" ht="15" customHeight="1">
      <c r="A2899" s="91">
        <v>36</v>
      </c>
      <c r="B2899" s="31" t="s">
        <v>5157</v>
      </c>
      <c r="C2899" s="31" t="s">
        <v>5158</v>
      </c>
      <c r="D2899" s="29" t="s">
        <v>2123</v>
      </c>
      <c r="E2899" s="91">
        <v>2</v>
      </c>
      <c r="F2899" s="31" t="s">
        <v>5128</v>
      </c>
      <c r="G2899" s="26" t="s">
        <v>2178</v>
      </c>
      <c r="H2899" s="26" t="s">
        <v>2180</v>
      </c>
      <c r="I2899" s="26" t="s">
        <v>358</v>
      </c>
      <c r="J2899" s="91">
        <v>2</v>
      </c>
      <c r="K2899" s="91">
        <v>2</v>
      </c>
      <c r="L2899" s="91"/>
      <c r="M2899" s="53"/>
      <c r="N2899" s="91"/>
      <c r="O2899" s="91"/>
      <c r="P2899" s="36">
        <v>36</v>
      </c>
      <c r="Q2899" s="36" t="s">
        <v>5303</v>
      </c>
      <c r="R2899" s="44">
        <v>260</v>
      </c>
      <c r="S2899" s="126"/>
      <c r="T2899" s="126" cm="1">
        <f t="array" ref="T2899">_xlfn.IFS(Q2899="始業～就業（8:30～17:15）",R2899*7.75,Q2899="日の入り～日の出",R2899*12,Q2899="その他",S2899)</f>
        <v>2015</v>
      </c>
      <c r="U2899" s="35" t="s">
        <v>4966</v>
      </c>
    </row>
    <row r="2900" spans="1:21" s="7" customFormat="1" ht="15" customHeight="1">
      <c r="A2900" s="91">
        <v>36</v>
      </c>
      <c r="B2900" s="31" t="s">
        <v>5157</v>
      </c>
      <c r="C2900" s="31" t="s">
        <v>5158</v>
      </c>
      <c r="D2900" s="29" t="s">
        <v>2123</v>
      </c>
      <c r="E2900" s="91">
        <v>2</v>
      </c>
      <c r="F2900" s="31" t="s">
        <v>5128</v>
      </c>
      <c r="G2900" s="26" t="s">
        <v>238</v>
      </c>
      <c r="H2900" s="26" t="s">
        <v>1758</v>
      </c>
      <c r="I2900" s="26" t="s">
        <v>45</v>
      </c>
      <c r="J2900" s="91">
        <v>6</v>
      </c>
      <c r="K2900" s="91">
        <v>6</v>
      </c>
      <c r="L2900" s="91"/>
      <c r="M2900" s="53"/>
      <c r="N2900" s="91"/>
      <c r="O2900" s="91"/>
      <c r="P2900" s="36">
        <v>46</v>
      </c>
      <c r="Q2900" s="36" t="s">
        <v>5303</v>
      </c>
      <c r="R2900" s="44">
        <v>260</v>
      </c>
      <c r="S2900" s="126"/>
      <c r="T2900" s="126" cm="1">
        <f t="array" ref="T2900">_xlfn.IFS(Q2900="始業～就業（8:30～17:15）",R2900*7.75,Q2900="日の入り～日の出",R2900*12,Q2900="その他",S2900)</f>
        <v>2015</v>
      </c>
      <c r="U2900" s="35" t="s">
        <v>46</v>
      </c>
    </row>
    <row r="2901" spans="1:21" s="7" customFormat="1" ht="15" customHeight="1">
      <c r="A2901" s="91">
        <v>36</v>
      </c>
      <c r="B2901" s="31" t="s">
        <v>5157</v>
      </c>
      <c r="C2901" s="31" t="s">
        <v>5158</v>
      </c>
      <c r="D2901" s="29" t="s">
        <v>2123</v>
      </c>
      <c r="E2901" s="91">
        <v>2</v>
      </c>
      <c r="F2901" s="31" t="s">
        <v>5128</v>
      </c>
      <c r="G2901" s="26" t="s">
        <v>346</v>
      </c>
      <c r="H2901" s="26" t="s">
        <v>1929</v>
      </c>
      <c r="I2901" s="26" t="s">
        <v>45</v>
      </c>
      <c r="J2901" s="91">
        <v>2</v>
      </c>
      <c r="K2901" s="91">
        <v>2</v>
      </c>
      <c r="L2901" s="91"/>
      <c r="M2901" s="53"/>
      <c r="N2901" s="91"/>
      <c r="O2901" s="91"/>
      <c r="P2901" s="36">
        <v>46</v>
      </c>
      <c r="Q2901" s="36" t="s">
        <v>5303</v>
      </c>
      <c r="R2901" s="44">
        <v>260</v>
      </c>
      <c r="S2901" s="126"/>
      <c r="T2901" s="126" cm="1">
        <f t="array" ref="T2901">_xlfn.IFS(Q2901="始業～就業（8:30～17:15）",R2901*7.75,Q2901="日の入り～日の出",R2901*12,Q2901="その他",S2901)</f>
        <v>2015</v>
      </c>
      <c r="U2901" s="35" t="s">
        <v>46</v>
      </c>
    </row>
    <row r="2902" spans="1:21" s="7" customFormat="1" ht="15" customHeight="1">
      <c r="A2902" s="91">
        <v>36</v>
      </c>
      <c r="B2902" s="31" t="s">
        <v>5157</v>
      </c>
      <c r="C2902" s="31" t="s">
        <v>5158</v>
      </c>
      <c r="D2902" s="29" t="s">
        <v>2123</v>
      </c>
      <c r="E2902" s="91">
        <v>2</v>
      </c>
      <c r="F2902" s="31" t="s">
        <v>5128</v>
      </c>
      <c r="G2902" s="26" t="s">
        <v>2181</v>
      </c>
      <c r="H2902" s="26" t="s">
        <v>1758</v>
      </c>
      <c r="I2902" s="26" t="s">
        <v>52</v>
      </c>
      <c r="J2902" s="91">
        <v>7</v>
      </c>
      <c r="K2902" s="91">
        <v>7</v>
      </c>
      <c r="L2902" s="91"/>
      <c r="M2902" s="53"/>
      <c r="N2902" s="91"/>
      <c r="O2902" s="91"/>
      <c r="P2902" s="36">
        <v>22</v>
      </c>
      <c r="Q2902" s="36" t="s">
        <v>5303</v>
      </c>
      <c r="R2902" s="44">
        <v>260</v>
      </c>
      <c r="S2902" s="126"/>
      <c r="T2902" s="126" cm="1">
        <f t="array" ref="T2902">_xlfn.IFS(Q2902="始業～就業（8:30～17:15）",R2902*7.75,Q2902="日の入り～日の出",R2902*12,Q2902="その他",S2902)</f>
        <v>2015</v>
      </c>
      <c r="U2902" s="35" t="s">
        <v>51</v>
      </c>
    </row>
    <row r="2903" spans="1:21" s="7" customFormat="1" ht="15" customHeight="1">
      <c r="A2903" s="91">
        <v>36</v>
      </c>
      <c r="B2903" s="31" t="s">
        <v>5157</v>
      </c>
      <c r="C2903" s="31" t="s">
        <v>5158</v>
      </c>
      <c r="D2903" s="29" t="s">
        <v>2123</v>
      </c>
      <c r="E2903" s="91">
        <v>2</v>
      </c>
      <c r="F2903" s="31" t="s">
        <v>5128</v>
      </c>
      <c r="G2903" s="26" t="s">
        <v>2182</v>
      </c>
      <c r="H2903" s="26" t="s">
        <v>1802</v>
      </c>
      <c r="I2903" s="26" t="s">
        <v>16</v>
      </c>
      <c r="J2903" s="91">
        <v>18</v>
      </c>
      <c r="K2903" s="91">
        <v>36</v>
      </c>
      <c r="L2903" s="91"/>
      <c r="M2903" s="53"/>
      <c r="N2903" s="91"/>
      <c r="O2903" s="91"/>
      <c r="P2903" s="36">
        <v>35</v>
      </c>
      <c r="Q2903" s="36" t="s">
        <v>5303</v>
      </c>
      <c r="R2903" s="44">
        <v>260</v>
      </c>
      <c r="S2903" s="126"/>
      <c r="T2903" s="126" cm="1">
        <f t="array" ref="T2903">_xlfn.IFS(Q2903="始業～就業（8:30～17:15）",R2903*7.75,Q2903="日の入り～日の出",R2903*12,Q2903="その他",S2903)</f>
        <v>2015</v>
      </c>
      <c r="U2903" s="35" t="s">
        <v>4948</v>
      </c>
    </row>
    <row r="2904" spans="1:21" s="7" customFormat="1" ht="15" customHeight="1">
      <c r="A2904" s="91">
        <v>36</v>
      </c>
      <c r="B2904" s="31" t="s">
        <v>5157</v>
      </c>
      <c r="C2904" s="31" t="s">
        <v>5158</v>
      </c>
      <c r="D2904" s="29" t="s">
        <v>2123</v>
      </c>
      <c r="E2904" s="91">
        <v>2</v>
      </c>
      <c r="F2904" s="31" t="s">
        <v>5128</v>
      </c>
      <c r="G2904" s="26" t="s">
        <v>2182</v>
      </c>
      <c r="H2904" s="26" t="s">
        <v>2125</v>
      </c>
      <c r="I2904" s="26" t="s">
        <v>16</v>
      </c>
      <c r="J2904" s="91">
        <v>2</v>
      </c>
      <c r="K2904" s="91">
        <v>2</v>
      </c>
      <c r="L2904" s="91"/>
      <c r="M2904" s="53"/>
      <c r="N2904" s="91"/>
      <c r="O2904" s="91"/>
      <c r="P2904" s="36">
        <v>35</v>
      </c>
      <c r="Q2904" s="36" t="s">
        <v>5303</v>
      </c>
      <c r="R2904" s="44">
        <v>260</v>
      </c>
      <c r="S2904" s="126"/>
      <c r="T2904" s="126" cm="1">
        <f t="array" ref="T2904">_xlfn.IFS(Q2904="始業～就業（8:30～17:15）",R2904*7.75,Q2904="日の入り～日の出",R2904*12,Q2904="その他",S2904)</f>
        <v>2015</v>
      </c>
      <c r="U2904" s="35" t="s">
        <v>252</v>
      </c>
    </row>
    <row r="2905" spans="1:21" s="7" customFormat="1" ht="15" customHeight="1">
      <c r="A2905" s="91">
        <v>36</v>
      </c>
      <c r="B2905" s="31" t="s">
        <v>5157</v>
      </c>
      <c r="C2905" s="31" t="s">
        <v>5158</v>
      </c>
      <c r="D2905" s="29" t="s">
        <v>2123</v>
      </c>
      <c r="E2905" s="91">
        <v>2</v>
      </c>
      <c r="F2905" s="31" t="s">
        <v>5128</v>
      </c>
      <c r="G2905" s="26" t="s">
        <v>2183</v>
      </c>
      <c r="H2905" s="26" t="s">
        <v>2184</v>
      </c>
      <c r="I2905" s="26" t="s">
        <v>16</v>
      </c>
      <c r="J2905" s="91">
        <v>6</v>
      </c>
      <c r="K2905" s="91">
        <v>12</v>
      </c>
      <c r="L2905" s="91"/>
      <c r="M2905" s="53"/>
      <c r="N2905" s="91"/>
      <c r="O2905" s="91"/>
      <c r="P2905" s="36">
        <v>35</v>
      </c>
      <c r="Q2905" s="36" t="s">
        <v>5303</v>
      </c>
      <c r="R2905" s="44">
        <v>260</v>
      </c>
      <c r="S2905" s="126"/>
      <c r="T2905" s="126" cm="1">
        <f t="array" ref="T2905">_xlfn.IFS(Q2905="始業～就業（8:30～17:15）",R2905*7.75,Q2905="日の入り～日の出",R2905*12,Q2905="その他",S2905)</f>
        <v>2015</v>
      </c>
      <c r="U2905" s="35" t="s">
        <v>4948</v>
      </c>
    </row>
    <row r="2906" spans="1:21" s="7" customFormat="1" ht="15" customHeight="1">
      <c r="A2906" s="91">
        <v>36</v>
      </c>
      <c r="B2906" s="31" t="s">
        <v>5157</v>
      </c>
      <c r="C2906" s="31" t="s">
        <v>5158</v>
      </c>
      <c r="D2906" s="29" t="s">
        <v>2123</v>
      </c>
      <c r="E2906" s="91">
        <v>2</v>
      </c>
      <c r="F2906" s="31" t="s">
        <v>5128</v>
      </c>
      <c r="G2906" s="26" t="s">
        <v>2185</v>
      </c>
      <c r="H2906" s="26" t="s">
        <v>1758</v>
      </c>
      <c r="I2906" s="26" t="s">
        <v>16</v>
      </c>
      <c r="J2906" s="91">
        <v>1</v>
      </c>
      <c r="K2906" s="91">
        <v>1</v>
      </c>
      <c r="L2906" s="91"/>
      <c r="M2906" s="53"/>
      <c r="N2906" s="91"/>
      <c r="O2906" s="91"/>
      <c r="P2906" s="36">
        <v>35</v>
      </c>
      <c r="Q2906" s="36" t="s">
        <v>5301</v>
      </c>
      <c r="R2906" s="44">
        <v>260</v>
      </c>
      <c r="S2906" s="126">
        <v>50</v>
      </c>
      <c r="T2906" s="126" cm="1">
        <f t="array" ref="T2906">_xlfn.IFS(Q2906="始業～就業（8:30～17:15）",R2906*7.75,Q2906="日の入り～日の出",R2906*12,Q2906="その他",S2906)</f>
        <v>50</v>
      </c>
      <c r="U2906" s="35" t="s">
        <v>4948</v>
      </c>
    </row>
    <row r="2907" spans="1:21" s="7" customFormat="1" ht="15" customHeight="1">
      <c r="A2907" s="91">
        <v>36</v>
      </c>
      <c r="B2907" s="31" t="s">
        <v>5157</v>
      </c>
      <c r="C2907" s="31" t="s">
        <v>5158</v>
      </c>
      <c r="D2907" s="29" t="s">
        <v>2123</v>
      </c>
      <c r="E2907" s="91">
        <v>2</v>
      </c>
      <c r="F2907" s="31" t="s">
        <v>5128</v>
      </c>
      <c r="G2907" s="26" t="s">
        <v>2186</v>
      </c>
      <c r="H2907" s="26" t="s">
        <v>1802</v>
      </c>
      <c r="I2907" s="26" t="s">
        <v>16</v>
      </c>
      <c r="J2907" s="91">
        <v>18</v>
      </c>
      <c r="K2907" s="91">
        <v>36</v>
      </c>
      <c r="L2907" s="91"/>
      <c r="M2907" s="53"/>
      <c r="N2907" s="91"/>
      <c r="O2907" s="91"/>
      <c r="P2907" s="36">
        <v>35</v>
      </c>
      <c r="Q2907" s="36" t="s">
        <v>5303</v>
      </c>
      <c r="R2907" s="44">
        <v>260</v>
      </c>
      <c r="S2907" s="126"/>
      <c r="T2907" s="126" cm="1">
        <f t="array" ref="T2907">_xlfn.IFS(Q2907="始業～就業（8:30～17:15）",R2907*7.75,Q2907="日の入り～日の出",R2907*12,Q2907="その他",S2907)</f>
        <v>2015</v>
      </c>
      <c r="U2907" s="35" t="s">
        <v>4948</v>
      </c>
    </row>
    <row r="2908" spans="1:21" s="7" customFormat="1" ht="15" customHeight="1">
      <c r="A2908" s="91">
        <v>36</v>
      </c>
      <c r="B2908" s="31" t="s">
        <v>5157</v>
      </c>
      <c r="C2908" s="31" t="s">
        <v>5158</v>
      </c>
      <c r="D2908" s="29" t="s">
        <v>2123</v>
      </c>
      <c r="E2908" s="91">
        <v>2</v>
      </c>
      <c r="F2908" s="31" t="s">
        <v>5128</v>
      </c>
      <c r="G2908" s="26" t="s">
        <v>2186</v>
      </c>
      <c r="H2908" s="26" t="s">
        <v>2187</v>
      </c>
      <c r="I2908" s="26" t="s">
        <v>16</v>
      </c>
      <c r="J2908" s="91">
        <v>2</v>
      </c>
      <c r="K2908" s="91">
        <v>2</v>
      </c>
      <c r="L2908" s="91"/>
      <c r="M2908" s="53"/>
      <c r="N2908" s="91"/>
      <c r="O2908" s="91"/>
      <c r="P2908" s="36">
        <v>35</v>
      </c>
      <c r="Q2908" s="36" t="s">
        <v>5303</v>
      </c>
      <c r="R2908" s="44">
        <v>260</v>
      </c>
      <c r="S2908" s="126"/>
      <c r="T2908" s="126" cm="1">
        <f t="array" ref="T2908">_xlfn.IFS(Q2908="始業～就業（8:30～17:15）",R2908*7.75,Q2908="日の入り～日の出",R2908*12,Q2908="その他",S2908)</f>
        <v>2015</v>
      </c>
      <c r="U2908" s="35" t="s">
        <v>252</v>
      </c>
    </row>
    <row r="2909" spans="1:21" s="7" customFormat="1" ht="15" customHeight="1">
      <c r="A2909" s="91">
        <v>36</v>
      </c>
      <c r="B2909" s="31" t="s">
        <v>5157</v>
      </c>
      <c r="C2909" s="31" t="s">
        <v>5158</v>
      </c>
      <c r="D2909" s="29" t="s">
        <v>2123</v>
      </c>
      <c r="E2909" s="91">
        <v>2</v>
      </c>
      <c r="F2909" s="31" t="s">
        <v>5128</v>
      </c>
      <c r="G2909" s="26" t="s">
        <v>2188</v>
      </c>
      <c r="H2909" s="26" t="s">
        <v>2184</v>
      </c>
      <c r="I2909" s="26" t="s">
        <v>16</v>
      </c>
      <c r="J2909" s="91">
        <v>4</v>
      </c>
      <c r="K2909" s="91">
        <v>8</v>
      </c>
      <c r="L2909" s="91"/>
      <c r="M2909" s="53"/>
      <c r="N2909" s="91"/>
      <c r="O2909" s="91"/>
      <c r="P2909" s="36">
        <v>35</v>
      </c>
      <c r="Q2909" s="36" t="s">
        <v>5303</v>
      </c>
      <c r="R2909" s="44">
        <v>260</v>
      </c>
      <c r="S2909" s="126"/>
      <c r="T2909" s="126" cm="1">
        <f t="array" ref="T2909">_xlfn.IFS(Q2909="始業～就業（8:30～17:15）",R2909*7.75,Q2909="日の入り～日の出",R2909*12,Q2909="その他",S2909)</f>
        <v>2015</v>
      </c>
      <c r="U2909" s="35" t="s">
        <v>4948</v>
      </c>
    </row>
    <row r="2910" spans="1:21" s="7" customFormat="1" ht="15" customHeight="1">
      <c r="A2910" s="91">
        <v>36</v>
      </c>
      <c r="B2910" s="31" t="s">
        <v>5157</v>
      </c>
      <c r="C2910" s="31" t="s">
        <v>5158</v>
      </c>
      <c r="D2910" s="29" t="s">
        <v>2123</v>
      </c>
      <c r="E2910" s="91">
        <v>2</v>
      </c>
      <c r="F2910" s="31" t="s">
        <v>5128</v>
      </c>
      <c r="G2910" s="26" t="s">
        <v>206</v>
      </c>
      <c r="H2910" s="26" t="s">
        <v>1758</v>
      </c>
      <c r="I2910" s="26" t="s">
        <v>45</v>
      </c>
      <c r="J2910" s="91">
        <v>5</v>
      </c>
      <c r="K2910" s="91">
        <v>5</v>
      </c>
      <c r="L2910" s="91"/>
      <c r="M2910" s="53"/>
      <c r="N2910" s="91"/>
      <c r="O2910" s="91"/>
      <c r="P2910" s="36">
        <v>46</v>
      </c>
      <c r="Q2910" s="36" t="s">
        <v>5303</v>
      </c>
      <c r="R2910" s="44">
        <v>260</v>
      </c>
      <c r="S2910" s="126"/>
      <c r="T2910" s="126" cm="1">
        <f t="array" ref="T2910">_xlfn.IFS(Q2910="始業～就業（8:30～17:15）",R2910*7.75,Q2910="日の入り～日の出",R2910*12,Q2910="その他",S2910)</f>
        <v>2015</v>
      </c>
      <c r="U2910" s="35" t="s">
        <v>46</v>
      </c>
    </row>
    <row r="2911" spans="1:21" s="7" customFormat="1" ht="15" customHeight="1">
      <c r="A2911" s="91">
        <v>36</v>
      </c>
      <c r="B2911" s="31" t="s">
        <v>5157</v>
      </c>
      <c r="C2911" s="31" t="s">
        <v>5158</v>
      </c>
      <c r="D2911" s="29" t="s">
        <v>2123</v>
      </c>
      <c r="E2911" s="91">
        <v>2</v>
      </c>
      <c r="F2911" s="31" t="s">
        <v>5128</v>
      </c>
      <c r="G2911" s="26" t="s">
        <v>2189</v>
      </c>
      <c r="H2911" s="26" t="s">
        <v>44</v>
      </c>
      <c r="I2911" s="26" t="s">
        <v>45</v>
      </c>
      <c r="J2911" s="91">
        <v>4</v>
      </c>
      <c r="K2911" s="91">
        <v>8</v>
      </c>
      <c r="L2911" s="91"/>
      <c r="M2911" s="53"/>
      <c r="N2911" s="91"/>
      <c r="O2911" s="91"/>
      <c r="P2911" s="36">
        <v>46</v>
      </c>
      <c r="Q2911" s="36" t="s">
        <v>5303</v>
      </c>
      <c r="R2911" s="44">
        <v>260</v>
      </c>
      <c r="S2911" s="126"/>
      <c r="T2911" s="126" cm="1">
        <f t="array" ref="T2911">_xlfn.IFS(Q2911="始業～就業（8:30～17:15）",R2911*7.75,Q2911="日の入り～日の出",R2911*12,Q2911="その他",S2911)</f>
        <v>2015</v>
      </c>
      <c r="U2911" s="35" t="s">
        <v>46</v>
      </c>
    </row>
    <row r="2912" spans="1:21" s="7" customFormat="1" ht="15" customHeight="1">
      <c r="A2912" s="91">
        <v>36</v>
      </c>
      <c r="B2912" s="31" t="s">
        <v>5157</v>
      </c>
      <c r="C2912" s="31" t="s">
        <v>5158</v>
      </c>
      <c r="D2912" s="29" t="s">
        <v>2123</v>
      </c>
      <c r="E2912" s="91">
        <v>2</v>
      </c>
      <c r="F2912" s="31" t="s">
        <v>5128</v>
      </c>
      <c r="G2912" s="26" t="s">
        <v>2189</v>
      </c>
      <c r="H2912" s="26" t="s">
        <v>1758</v>
      </c>
      <c r="I2912" s="26" t="s">
        <v>45</v>
      </c>
      <c r="J2912" s="91">
        <v>2</v>
      </c>
      <c r="K2912" s="91">
        <v>2</v>
      </c>
      <c r="L2912" s="91"/>
      <c r="M2912" s="53"/>
      <c r="N2912" s="91"/>
      <c r="O2912" s="91"/>
      <c r="P2912" s="36">
        <v>46</v>
      </c>
      <c r="Q2912" s="36" t="s">
        <v>5303</v>
      </c>
      <c r="R2912" s="44">
        <v>260</v>
      </c>
      <c r="S2912" s="126"/>
      <c r="T2912" s="126" cm="1">
        <f t="array" ref="T2912">_xlfn.IFS(Q2912="始業～就業（8:30～17:15）",R2912*7.75,Q2912="日の入り～日の出",R2912*12,Q2912="その他",S2912)</f>
        <v>2015</v>
      </c>
      <c r="U2912" s="35" t="s">
        <v>46</v>
      </c>
    </row>
    <row r="2913" spans="1:21" s="7" customFormat="1" ht="15" customHeight="1">
      <c r="A2913" s="91">
        <v>36</v>
      </c>
      <c r="B2913" s="31" t="s">
        <v>5157</v>
      </c>
      <c r="C2913" s="31" t="s">
        <v>5158</v>
      </c>
      <c r="D2913" s="29" t="s">
        <v>2123</v>
      </c>
      <c r="E2913" s="91">
        <v>2</v>
      </c>
      <c r="F2913" s="31" t="s">
        <v>5128</v>
      </c>
      <c r="G2913" s="26" t="s">
        <v>2190</v>
      </c>
      <c r="H2913" s="26" t="s">
        <v>44</v>
      </c>
      <c r="I2913" s="26" t="s">
        <v>16</v>
      </c>
      <c r="J2913" s="91">
        <v>6</v>
      </c>
      <c r="K2913" s="91">
        <v>12</v>
      </c>
      <c r="L2913" s="91"/>
      <c r="M2913" s="53"/>
      <c r="N2913" s="91"/>
      <c r="O2913" s="91"/>
      <c r="P2913" s="36">
        <v>35</v>
      </c>
      <c r="Q2913" s="36" t="s">
        <v>5303</v>
      </c>
      <c r="R2913" s="44">
        <v>260</v>
      </c>
      <c r="S2913" s="126"/>
      <c r="T2913" s="126" cm="1">
        <f t="array" ref="T2913">_xlfn.IFS(Q2913="始業～就業（8:30～17:15）",R2913*7.75,Q2913="日の入り～日の出",R2913*12,Q2913="その他",S2913)</f>
        <v>2015</v>
      </c>
      <c r="U2913" s="35" t="s">
        <v>4948</v>
      </c>
    </row>
    <row r="2914" spans="1:21" s="7" customFormat="1" ht="15" customHeight="1">
      <c r="A2914" s="91">
        <v>36</v>
      </c>
      <c r="B2914" s="31" t="s">
        <v>5157</v>
      </c>
      <c r="C2914" s="31" t="s">
        <v>5158</v>
      </c>
      <c r="D2914" s="29" t="s">
        <v>2123</v>
      </c>
      <c r="E2914" s="91">
        <v>2</v>
      </c>
      <c r="F2914" s="31" t="s">
        <v>5128</v>
      </c>
      <c r="G2914" s="26" t="s">
        <v>2191</v>
      </c>
      <c r="H2914" s="26" t="s">
        <v>44</v>
      </c>
      <c r="I2914" s="26" t="s">
        <v>16</v>
      </c>
      <c r="J2914" s="91">
        <v>36</v>
      </c>
      <c r="K2914" s="91">
        <v>72</v>
      </c>
      <c r="L2914" s="91"/>
      <c r="M2914" s="53"/>
      <c r="N2914" s="91"/>
      <c r="O2914" s="91"/>
      <c r="P2914" s="36">
        <v>35</v>
      </c>
      <c r="Q2914" s="36" t="s">
        <v>5303</v>
      </c>
      <c r="R2914" s="44">
        <v>260</v>
      </c>
      <c r="S2914" s="126"/>
      <c r="T2914" s="126" cm="1">
        <f t="array" ref="T2914">_xlfn.IFS(Q2914="始業～就業（8:30～17:15）",R2914*7.75,Q2914="日の入り～日の出",R2914*12,Q2914="その他",S2914)</f>
        <v>2015</v>
      </c>
      <c r="U2914" s="35" t="s">
        <v>4948</v>
      </c>
    </row>
    <row r="2915" spans="1:21" s="7" customFormat="1" ht="15" customHeight="1">
      <c r="A2915" s="91">
        <v>36</v>
      </c>
      <c r="B2915" s="31" t="s">
        <v>5157</v>
      </c>
      <c r="C2915" s="31" t="s">
        <v>5158</v>
      </c>
      <c r="D2915" s="29" t="s">
        <v>2123</v>
      </c>
      <c r="E2915" s="91">
        <v>2</v>
      </c>
      <c r="F2915" s="31" t="s">
        <v>5128</v>
      </c>
      <c r="G2915" s="26" t="s">
        <v>1912</v>
      </c>
      <c r="H2915" s="26" t="s">
        <v>1758</v>
      </c>
      <c r="I2915" s="26" t="s">
        <v>52</v>
      </c>
      <c r="J2915" s="91">
        <v>13</v>
      </c>
      <c r="K2915" s="91">
        <v>13</v>
      </c>
      <c r="L2915" s="91"/>
      <c r="M2915" s="53"/>
      <c r="N2915" s="91"/>
      <c r="O2915" s="91"/>
      <c r="P2915" s="36">
        <v>22</v>
      </c>
      <c r="Q2915" s="36" t="s">
        <v>5303</v>
      </c>
      <c r="R2915" s="44">
        <v>260</v>
      </c>
      <c r="S2915" s="126"/>
      <c r="T2915" s="126" cm="1">
        <f t="array" ref="T2915">_xlfn.IFS(Q2915="始業～就業（8:30～17:15）",R2915*7.75,Q2915="日の入り～日の出",R2915*12,Q2915="その他",S2915)</f>
        <v>2015</v>
      </c>
      <c r="U2915" s="35" t="s">
        <v>51</v>
      </c>
    </row>
    <row r="2916" spans="1:21" s="7" customFormat="1" ht="15" customHeight="1">
      <c r="A2916" s="91">
        <v>36</v>
      </c>
      <c r="B2916" s="31" t="s">
        <v>5157</v>
      </c>
      <c r="C2916" s="31" t="s">
        <v>5158</v>
      </c>
      <c r="D2916" s="29" t="s">
        <v>2123</v>
      </c>
      <c r="E2916" s="91">
        <v>2</v>
      </c>
      <c r="F2916" s="31" t="s">
        <v>5128</v>
      </c>
      <c r="G2916" s="26" t="s">
        <v>1912</v>
      </c>
      <c r="H2916" s="26" t="s">
        <v>1758</v>
      </c>
      <c r="I2916" s="26" t="s">
        <v>45</v>
      </c>
      <c r="J2916" s="91">
        <v>1</v>
      </c>
      <c r="K2916" s="91">
        <v>1</v>
      </c>
      <c r="L2916" s="91"/>
      <c r="M2916" s="53"/>
      <c r="N2916" s="91"/>
      <c r="O2916" s="91"/>
      <c r="P2916" s="36">
        <v>46</v>
      </c>
      <c r="Q2916" s="36" t="s">
        <v>5303</v>
      </c>
      <c r="R2916" s="44">
        <v>260</v>
      </c>
      <c r="S2916" s="126"/>
      <c r="T2916" s="126" cm="1">
        <f t="array" ref="T2916">_xlfn.IFS(Q2916="始業～就業（8:30～17:15）",R2916*7.75,Q2916="日の入り～日の出",R2916*12,Q2916="その他",S2916)</f>
        <v>2015</v>
      </c>
      <c r="U2916" s="35" t="s">
        <v>46</v>
      </c>
    </row>
    <row r="2917" spans="1:21" s="7" customFormat="1" ht="15" customHeight="1">
      <c r="A2917" s="91">
        <v>36</v>
      </c>
      <c r="B2917" s="31" t="s">
        <v>5157</v>
      </c>
      <c r="C2917" s="31" t="s">
        <v>5158</v>
      </c>
      <c r="D2917" s="29" t="s">
        <v>2123</v>
      </c>
      <c r="E2917" s="91">
        <v>2</v>
      </c>
      <c r="F2917" s="31" t="s">
        <v>5128</v>
      </c>
      <c r="G2917" s="26" t="s">
        <v>2192</v>
      </c>
      <c r="H2917" s="26" t="s">
        <v>1929</v>
      </c>
      <c r="I2917" s="26" t="s">
        <v>45</v>
      </c>
      <c r="J2917" s="91">
        <v>2</v>
      </c>
      <c r="K2917" s="91">
        <v>2</v>
      </c>
      <c r="L2917" s="91"/>
      <c r="M2917" s="53"/>
      <c r="N2917" s="91"/>
      <c r="O2917" s="91"/>
      <c r="P2917" s="36">
        <v>46</v>
      </c>
      <c r="Q2917" s="36" t="s">
        <v>5303</v>
      </c>
      <c r="R2917" s="44">
        <v>260</v>
      </c>
      <c r="S2917" s="126"/>
      <c r="T2917" s="126" cm="1">
        <f t="array" ref="T2917">_xlfn.IFS(Q2917="始業～就業（8:30～17:15）",R2917*7.75,Q2917="日の入り～日の出",R2917*12,Q2917="その他",S2917)</f>
        <v>2015</v>
      </c>
      <c r="U2917" s="35" t="s">
        <v>46</v>
      </c>
    </row>
    <row r="2918" spans="1:21" s="7" customFormat="1" ht="15" customHeight="1">
      <c r="A2918" s="91">
        <v>36</v>
      </c>
      <c r="B2918" s="31" t="s">
        <v>5157</v>
      </c>
      <c r="C2918" s="31" t="s">
        <v>5158</v>
      </c>
      <c r="D2918" s="29" t="s">
        <v>2123</v>
      </c>
      <c r="E2918" s="91">
        <v>2</v>
      </c>
      <c r="F2918" s="31" t="s">
        <v>5128</v>
      </c>
      <c r="G2918" s="26" t="s">
        <v>347</v>
      </c>
      <c r="H2918" s="26" t="s">
        <v>1758</v>
      </c>
      <c r="I2918" s="26" t="s">
        <v>52</v>
      </c>
      <c r="J2918" s="91">
        <v>6</v>
      </c>
      <c r="K2918" s="91">
        <v>6</v>
      </c>
      <c r="L2918" s="91"/>
      <c r="M2918" s="53"/>
      <c r="N2918" s="91"/>
      <c r="O2918" s="91"/>
      <c r="P2918" s="36">
        <v>22</v>
      </c>
      <c r="Q2918" s="36" t="s">
        <v>5303</v>
      </c>
      <c r="R2918" s="44">
        <v>260</v>
      </c>
      <c r="S2918" s="126"/>
      <c r="T2918" s="126" cm="1">
        <f t="array" ref="T2918">_xlfn.IFS(Q2918="始業～就業（8:30～17:15）",R2918*7.75,Q2918="日の入り～日の出",R2918*12,Q2918="その他",S2918)</f>
        <v>2015</v>
      </c>
      <c r="U2918" s="35" t="s">
        <v>51</v>
      </c>
    </row>
    <row r="2919" spans="1:21" s="7" customFormat="1" ht="15" customHeight="1">
      <c r="A2919" s="91">
        <v>36</v>
      </c>
      <c r="B2919" s="31" t="s">
        <v>5157</v>
      </c>
      <c r="C2919" s="31" t="s">
        <v>5158</v>
      </c>
      <c r="D2919" s="29" t="s">
        <v>2123</v>
      </c>
      <c r="E2919" s="91">
        <v>2</v>
      </c>
      <c r="F2919" s="31" t="s">
        <v>5266</v>
      </c>
      <c r="G2919" s="26" t="s">
        <v>2288</v>
      </c>
      <c r="H2919" s="26" t="s">
        <v>2224</v>
      </c>
      <c r="I2919" s="26" t="s">
        <v>45</v>
      </c>
      <c r="J2919" s="91">
        <v>10</v>
      </c>
      <c r="K2919" s="91">
        <v>10</v>
      </c>
      <c r="L2919" s="91"/>
      <c r="M2919" s="53"/>
      <c r="N2919" s="91"/>
      <c r="O2919" s="91"/>
      <c r="P2919" s="36">
        <v>46</v>
      </c>
      <c r="Q2919" s="36" t="s">
        <v>5301</v>
      </c>
      <c r="R2919" s="44">
        <v>200</v>
      </c>
      <c r="S2919" s="126">
        <v>1600</v>
      </c>
      <c r="T2919" s="126" cm="1">
        <f t="array" ref="T2919">_xlfn.IFS(Q2919="始業～就業（8:30～17:15）",R2919*7.75,Q2919="日の入り～日の出",R2919*12,Q2919="その他",S2919)</f>
        <v>1600</v>
      </c>
      <c r="U2919" s="35" t="s">
        <v>4953</v>
      </c>
    </row>
    <row r="2920" spans="1:21" s="7" customFormat="1" ht="15" customHeight="1">
      <c r="A2920" s="91">
        <v>36</v>
      </c>
      <c r="B2920" s="31" t="s">
        <v>5157</v>
      </c>
      <c r="C2920" s="31" t="s">
        <v>5158</v>
      </c>
      <c r="D2920" s="29" t="s">
        <v>2123</v>
      </c>
      <c r="E2920" s="91">
        <v>2</v>
      </c>
      <c r="F2920" s="31" t="s">
        <v>5266</v>
      </c>
      <c r="G2920" s="26" t="s">
        <v>2289</v>
      </c>
      <c r="H2920" s="26" t="s">
        <v>2290</v>
      </c>
      <c r="I2920" s="26" t="s">
        <v>52</v>
      </c>
      <c r="J2920" s="91">
        <v>3</v>
      </c>
      <c r="K2920" s="91">
        <v>3</v>
      </c>
      <c r="L2920" s="91"/>
      <c r="M2920" s="53"/>
      <c r="N2920" s="91"/>
      <c r="O2920" s="91"/>
      <c r="P2920" s="36">
        <v>22</v>
      </c>
      <c r="Q2920" s="36" t="s">
        <v>5301</v>
      </c>
      <c r="R2920" s="44">
        <v>200</v>
      </c>
      <c r="S2920" s="126">
        <v>1600</v>
      </c>
      <c r="T2920" s="126" cm="1">
        <f t="array" ref="T2920">_xlfn.IFS(Q2920="始業～就業（8:30～17:15）",R2920*7.75,Q2920="日の入り～日の出",R2920*12,Q2920="その他",S2920)</f>
        <v>1600</v>
      </c>
      <c r="U2920" s="35" t="s">
        <v>51</v>
      </c>
    </row>
    <row r="2921" spans="1:21" s="7" customFormat="1" ht="15" customHeight="1">
      <c r="A2921" s="91">
        <v>36</v>
      </c>
      <c r="B2921" s="31" t="s">
        <v>5157</v>
      </c>
      <c r="C2921" s="31" t="s">
        <v>5158</v>
      </c>
      <c r="D2921" s="29" t="s">
        <v>2123</v>
      </c>
      <c r="E2921" s="91">
        <v>2</v>
      </c>
      <c r="F2921" s="31" t="s">
        <v>5266</v>
      </c>
      <c r="G2921" s="26" t="s">
        <v>2291</v>
      </c>
      <c r="H2921" s="26" t="s">
        <v>2290</v>
      </c>
      <c r="I2921" s="26" t="s">
        <v>52</v>
      </c>
      <c r="J2921" s="91">
        <v>1</v>
      </c>
      <c r="K2921" s="91">
        <v>1</v>
      </c>
      <c r="L2921" s="91"/>
      <c r="M2921" s="53"/>
      <c r="N2921" s="91"/>
      <c r="O2921" s="91"/>
      <c r="P2921" s="36">
        <v>22</v>
      </c>
      <c r="Q2921" s="36" t="s">
        <v>5301</v>
      </c>
      <c r="R2921" s="44">
        <v>200</v>
      </c>
      <c r="S2921" s="126">
        <v>1600</v>
      </c>
      <c r="T2921" s="126" cm="1">
        <f t="array" ref="T2921">_xlfn.IFS(Q2921="始業～就業（8:30～17:15）",R2921*7.75,Q2921="日の入り～日の出",R2921*12,Q2921="その他",S2921)</f>
        <v>1600</v>
      </c>
      <c r="U2921" s="35" t="s">
        <v>51</v>
      </c>
    </row>
    <row r="2922" spans="1:21" s="7" customFormat="1" ht="15" customHeight="1">
      <c r="A2922" s="91">
        <v>36</v>
      </c>
      <c r="B2922" s="31" t="s">
        <v>5157</v>
      </c>
      <c r="C2922" s="31" t="s">
        <v>5158</v>
      </c>
      <c r="D2922" s="29" t="s">
        <v>2123</v>
      </c>
      <c r="E2922" s="91">
        <v>2</v>
      </c>
      <c r="F2922" s="31" t="s">
        <v>5266</v>
      </c>
      <c r="G2922" s="26" t="s">
        <v>2291</v>
      </c>
      <c r="H2922" s="26" t="s">
        <v>10</v>
      </c>
      <c r="I2922" s="26" t="s">
        <v>52</v>
      </c>
      <c r="J2922" s="91">
        <v>1</v>
      </c>
      <c r="K2922" s="91">
        <v>1</v>
      </c>
      <c r="L2922" s="91" t="s">
        <v>5020</v>
      </c>
      <c r="M2922" s="53">
        <v>3</v>
      </c>
      <c r="N2922" s="91"/>
      <c r="O2922" s="91"/>
      <c r="P2922" s="36">
        <v>22</v>
      </c>
      <c r="Q2922" s="36" t="s">
        <v>5301</v>
      </c>
      <c r="R2922" s="44">
        <v>200</v>
      </c>
      <c r="S2922" s="126">
        <v>1600</v>
      </c>
      <c r="T2922" s="126" cm="1">
        <f t="array" ref="T2922">_xlfn.IFS(Q2922="始業～就業（8:30～17:15）",R2922*7.75,Q2922="日の入り～日の出",R2922*12,Q2922="その他",S2922)</f>
        <v>1600</v>
      </c>
      <c r="U2922" s="35" t="s">
        <v>161</v>
      </c>
    </row>
    <row r="2923" spans="1:21" s="7" customFormat="1" ht="15" customHeight="1">
      <c r="A2923" s="91">
        <v>36</v>
      </c>
      <c r="B2923" s="31" t="s">
        <v>5157</v>
      </c>
      <c r="C2923" s="31" t="s">
        <v>5158</v>
      </c>
      <c r="D2923" s="29" t="s">
        <v>2123</v>
      </c>
      <c r="E2923" s="91">
        <v>2</v>
      </c>
      <c r="F2923" s="31" t="s">
        <v>5266</v>
      </c>
      <c r="G2923" s="26" t="s">
        <v>2291</v>
      </c>
      <c r="H2923" s="26" t="s">
        <v>1758</v>
      </c>
      <c r="I2923" s="26" t="s">
        <v>52</v>
      </c>
      <c r="J2923" s="91">
        <v>1</v>
      </c>
      <c r="K2923" s="91">
        <v>1</v>
      </c>
      <c r="L2923" s="91"/>
      <c r="M2923" s="53"/>
      <c r="N2923" s="91"/>
      <c r="O2923" s="91"/>
      <c r="P2923" s="36">
        <v>22</v>
      </c>
      <c r="Q2923" s="36" t="s">
        <v>5301</v>
      </c>
      <c r="R2923" s="44">
        <v>200</v>
      </c>
      <c r="S2923" s="126">
        <v>1600</v>
      </c>
      <c r="T2923" s="126" cm="1">
        <f t="array" ref="T2923">_xlfn.IFS(Q2923="始業～就業（8:30～17:15）",R2923*7.75,Q2923="日の入り～日の出",R2923*12,Q2923="その他",S2923)</f>
        <v>1600</v>
      </c>
      <c r="U2923" s="35" t="s">
        <v>51</v>
      </c>
    </row>
    <row r="2924" spans="1:21" s="7" customFormat="1" ht="15" customHeight="1">
      <c r="A2924" s="91">
        <v>36</v>
      </c>
      <c r="B2924" s="31" t="s">
        <v>5157</v>
      </c>
      <c r="C2924" s="31" t="s">
        <v>5158</v>
      </c>
      <c r="D2924" s="29" t="s">
        <v>2123</v>
      </c>
      <c r="E2924" s="91">
        <v>2</v>
      </c>
      <c r="F2924" s="31" t="s">
        <v>5266</v>
      </c>
      <c r="G2924" s="26" t="s">
        <v>2292</v>
      </c>
      <c r="H2924" s="26" t="s">
        <v>44</v>
      </c>
      <c r="I2924" s="26" t="s">
        <v>45</v>
      </c>
      <c r="J2924" s="91">
        <v>6</v>
      </c>
      <c r="K2924" s="91">
        <v>12</v>
      </c>
      <c r="L2924" s="91"/>
      <c r="M2924" s="53"/>
      <c r="N2924" s="91"/>
      <c r="O2924" s="91"/>
      <c r="P2924" s="36">
        <v>46</v>
      </c>
      <c r="Q2924" s="36" t="s">
        <v>5301</v>
      </c>
      <c r="R2924" s="44">
        <v>200</v>
      </c>
      <c r="S2924" s="126">
        <v>1600</v>
      </c>
      <c r="T2924" s="126" cm="1">
        <f t="array" ref="T2924">_xlfn.IFS(Q2924="始業～就業（8:30～17:15）",R2924*7.75,Q2924="日の入り～日の出",R2924*12,Q2924="その他",S2924)</f>
        <v>1600</v>
      </c>
      <c r="U2924" s="35" t="s">
        <v>46</v>
      </c>
    </row>
    <row r="2925" spans="1:21" s="7" customFormat="1" ht="15" customHeight="1">
      <c r="A2925" s="91">
        <v>36</v>
      </c>
      <c r="B2925" s="31" t="s">
        <v>5157</v>
      </c>
      <c r="C2925" s="31" t="s">
        <v>5158</v>
      </c>
      <c r="D2925" s="29" t="s">
        <v>2123</v>
      </c>
      <c r="E2925" s="91">
        <v>2</v>
      </c>
      <c r="F2925" s="31" t="s">
        <v>5266</v>
      </c>
      <c r="G2925" s="26" t="s">
        <v>2293</v>
      </c>
      <c r="H2925" s="26" t="s">
        <v>2294</v>
      </c>
      <c r="I2925" s="26" t="s">
        <v>45</v>
      </c>
      <c r="J2925" s="91">
        <v>3</v>
      </c>
      <c r="K2925" s="91">
        <v>6</v>
      </c>
      <c r="L2925" s="91"/>
      <c r="M2925" s="53"/>
      <c r="N2925" s="91"/>
      <c r="O2925" s="91" t="s">
        <v>5019</v>
      </c>
      <c r="P2925" s="36">
        <v>46</v>
      </c>
      <c r="Q2925" s="36" t="s">
        <v>5301</v>
      </c>
      <c r="R2925" s="44">
        <v>200</v>
      </c>
      <c r="S2925" s="126">
        <v>1600</v>
      </c>
      <c r="T2925" s="126" cm="1">
        <f t="array" ref="T2925">_xlfn.IFS(Q2925="始業～就業（8:30～17:15）",R2925*7.75,Q2925="日の入り～日の出",R2925*12,Q2925="その他",S2925)</f>
        <v>1600</v>
      </c>
      <c r="U2925" s="35" t="s">
        <v>369</v>
      </c>
    </row>
    <row r="2926" spans="1:21" s="7" customFormat="1" ht="15" customHeight="1">
      <c r="A2926" s="91">
        <v>36</v>
      </c>
      <c r="B2926" s="31" t="s">
        <v>5157</v>
      </c>
      <c r="C2926" s="31" t="s">
        <v>5158</v>
      </c>
      <c r="D2926" s="29" t="s">
        <v>2123</v>
      </c>
      <c r="E2926" s="91">
        <v>2</v>
      </c>
      <c r="F2926" s="31" t="s">
        <v>5266</v>
      </c>
      <c r="G2926" s="26" t="s">
        <v>2293</v>
      </c>
      <c r="H2926" s="26" t="s">
        <v>10</v>
      </c>
      <c r="I2926" s="26" t="s">
        <v>52</v>
      </c>
      <c r="J2926" s="91">
        <v>1</v>
      </c>
      <c r="K2926" s="91">
        <v>1</v>
      </c>
      <c r="L2926" s="91"/>
      <c r="M2926" s="53"/>
      <c r="N2926" s="91"/>
      <c r="O2926" s="91" t="s">
        <v>5019</v>
      </c>
      <c r="P2926" s="36">
        <v>22</v>
      </c>
      <c r="Q2926" s="36" t="s">
        <v>5301</v>
      </c>
      <c r="R2926" s="44">
        <v>200</v>
      </c>
      <c r="S2926" s="126">
        <v>1600</v>
      </c>
      <c r="T2926" s="126" cm="1">
        <f t="array" ref="T2926">_xlfn.IFS(Q2926="始業～就業（8:30～17:15）",R2926*7.75,Q2926="日の入り～日の出",R2926*12,Q2926="その他",S2926)</f>
        <v>1600</v>
      </c>
      <c r="U2926" s="35" t="s">
        <v>131</v>
      </c>
    </row>
    <row r="2927" spans="1:21" s="7" customFormat="1" ht="15" customHeight="1">
      <c r="A2927" s="91">
        <v>36</v>
      </c>
      <c r="B2927" s="31" t="s">
        <v>5157</v>
      </c>
      <c r="C2927" s="31" t="s">
        <v>5158</v>
      </c>
      <c r="D2927" s="29" t="s">
        <v>2123</v>
      </c>
      <c r="E2927" s="91">
        <v>2</v>
      </c>
      <c r="F2927" s="31" t="s">
        <v>5266</v>
      </c>
      <c r="G2927" s="26" t="s">
        <v>2295</v>
      </c>
      <c r="H2927" s="26" t="s">
        <v>1758</v>
      </c>
      <c r="I2927" s="26" t="s">
        <v>52</v>
      </c>
      <c r="J2927" s="91">
        <v>1</v>
      </c>
      <c r="K2927" s="91">
        <v>1</v>
      </c>
      <c r="L2927" s="91"/>
      <c r="M2927" s="53"/>
      <c r="N2927" s="91"/>
      <c r="O2927" s="91"/>
      <c r="P2927" s="36">
        <v>22</v>
      </c>
      <c r="Q2927" s="36" t="s">
        <v>5301</v>
      </c>
      <c r="R2927" s="44">
        <v>200</v>
      </c>
      <c r="S2927" s="126">
        <v>1600</v>
      </c>
      <c r="T2927" s="126" cm="1">
        <f t="array" ref="T2927">_xlfn.IFS(Q2927="始業～就業（8:30～17:15）",R2927*7.75,Q2927="日の入り～日の出",R2927*12,Q2927="その他",S2927)</f>
        <v>1600</v>
      </c>
      <c r="U2927" s="35" t="s">
        <v>51</v>
      </c>
    </row>
    <row r="2928" spans="1:21" s="7" customFormat="1" ht="15" customHeight="1">
      <c r="A2928" s="91">
        <v>36</v>
      </c>
      <c r="B2928" s="31" t="s">
        <v>5157</v>
      </c>
      <c r="C2928" s="31" t="s">
        <v>5158</v>
      </c>
      <c r="D2928" s="29" t="s">
        <v>2123</v>
      </c>
      <c r="E2928" s="91">
        <v>2</v>
      </c>
      <c r="F2928" s="31" t="s">
        <v>5266</v>
      </c>
      <c r="G2928" s="26" t="s">
        <v>2296</v>
      </c>
      <c r="H2928" s="26" t="s">
        <v>2229</v>
      </c>
      <c r="I2928" s="26" t="s">
        <v>69</v>
      </c>
      <c r="J2928" s="91">
        <v>1</v>
      </c>
      <c r="K2928" s="91">
        <v>2</v>
      </c>
      <c r="L2928" s="91"/>
      <c r="M2928" s="53"/>
      <c r="N2928" s="91"/>
      <c r="O2928" s="91"/>
      <c r="P2928" s="36">
        <v>30</v>
      </c>
      <c r="Q2928" s="36" t="s">
        <v>5301</v>
      </c>
      <c r="R2928" s="44">
        <v>200</v>
      </c>
      <c r="S2928" s="126">
        <v>1600</v>
      </c>
      <c r="T2928" s="126" cm="1">
        <f t="array" ref="T2928">_xlfn.IFS(Q2928="始業～就業（8:30～17:15）",R2928*7.75,Q2928="日の入り～日の出",R2928*12,Q2928="その他",S2928)</f>
        <v>1600</v>
      </c>
      <c r="U2928" s="35" t="s">
        <v>135</v>
      </c>
    </row>
    <row r="2929" spans="1:21" s="7" customFormat="1" ht="15" customHeight="1">
      <c r="A2929" s="91">
        <v>36</v>
      </c>
      <c r="B2929" s="31" t="s">
        <v>5157</v>
      </c>
      <c r="C2929" s="31" t="s">
        <v>5158</v>
      </c>
      <c r="D2929" s="29" t="s">
        <v>2123</v>
      </c>
      <c r="E2929" s="91">
        <v>3</v>
      </c>
      <c r="F2929" s="31" t="s">
        <v>5128</v>
      </c>
      <c r="G2929" s="26" t="s">
        <v>2124</v>
      </c>
      <c r="H2929" s="26" t="s">
        <v>44</v>
      </c>
      <c r="I2929" s="26" t="s">
        <v>45</v>
      </c>
      <c r="J2929" s="91">
        <v>16</v>
      </c>
      <c r="K2929" s="91">
        <v>32</v>
      </c>
      <c r="L2929" s="91" t="s">
        <v>5020</v>
      </c>
      <c r="M2929" s="53">
        <v>3</v>
      </c>
      <c r="N2929" s="91"/>
      <c r="O2929" s="91"/>
      <c r="P2929" s="36">
        <v>46</v>
      </c>
      <c r="Q2929" s="36" t="s">
        <v>5303</v>
      </c>
      <c r="R2929" s="44">
        <v>260</v>
      </c>
      <c r="S2929" s="126"/>
      <c r="T2929" s="126" cm="1">
        <f t="array" ref="T2929">_xlfn.IFS(Q2929="始業～就業（8:30～17:15）",R2929*7.75,Q2929="日の入り～日の出",R2929*12,Q2929="その他",S2929)</f>
        <v>2015</v>
      </c>
      <c r="U2929" s="35" t="s">
        <v>46</v>
      </c>
    </row>
    <row r="2930" spans="1:21" s="7" customFormat="1" ht="15" customHeight="1">
      <c r="A2930" s="91">
        <v>36</v>
      </c>
      <c r="B2930" s="31" t="s">
        <v>5157</v>
      </c>
      <c r="C2930" s="31" t="s">
        <v>5158</v>
      </c>
      <c r="D2930" s="29" t="s">
        <v>2123</v>
      </c>
      <c r="E2930" s="91">
        <v>3</v>
      </c>
      <c r="F2930" s="31" t="s">
        <v>5128</v>
      </c>
      <c r="G2930" s="26" t="s">
        <v>2124</v>
      </c>
      <c r="H2930" s="26" t="s">
        <v>2125</v>
      </c>
      <c r="I2930" s="26" t="s">
        <v>45</v>
      </c>
      <c r="J2930" s="91">
        <v>2</v>
      </c>
      <c r="K2930" s="91">
        <v>2</v>
      </c>
      <c r="L2930" s="91"/>
      <c r="M2930" s="53"/>
      <c r="N2930" s="91"/>
      <c r="O2930" s="91"/>
      <c r="P2930" s="36">
        <v>46</v>
      </c>
      <c r="Q2930" s="36" t="s">
        <v>5303</v>
      </c>
      <c r="R2930" s="44">
        <v>260</v>
      </c>
      <c r="S2930" s="126"/>
      <c r="T2930" s="126" cm="1">
        <f t="array" ref="T2930">_xlfn.IFS(Q2930="始業～就業（8:30～17:15）",R2930*7.75,Q2930="日の入り～日の出",R2930*12,Q2930="その他",S2930)</f>
        <v>2015</v>
      </c>
      <c r="U2930" s="35" t="s">
        <v>4965</v>
      </c>
    </row>
    <row r="2931" spans="1:21" s="7" customFormat="1" ht="15" customHeight="1">
      <c r="A2931" s="91">
        <v>36</v>
      </c>
      <c r="B2931" s="31" t="s">
        <v>5157</v>
      </c>
      <c r="C2931" s="31" t="s">
        <v>5158</v>
      </c>
      <c r="D2931" s="29" t="s">
        <v>2123</v>
      </c>
      <c r="E2931" s="91">
        <v>3</v>
      </c>
      <c r="F2931" s="31" t="s">
        <v>5128</v>
      </c>
      <c r="G2931" s="26" t="s">
        <v>2126</v>
      </c>
      <c r="H2931" s="26" t="s">
        <v>44</v>
      </c>
      <c r="I2931" s="26" t="s">
        <v>45</v>
      </c>
      <c r="J2931" s="91">
        <v>12</v>
      </c>
      <c r="K2931" s="91">
        <v>24</v>
      </c>
      <c r="L2931" s="91"/>
      <c r="M2931" s="53"/>
      <c r="N2931" s="91"/>
      <c r="O2931" s="91"/>
      <c r="P2931" s="36">
        <v>46</v>
      </c>
      <c r="Q2931" s="36" t="s">
        <v>5303</v>
      </c>
      <c r="R2931" s="44">
        <v>260</v>
      </c>
      <c r="S2931" s="126"/>
      <c r="T2931" s="126" cm="1">
        <f t="array" ref="T2931">_xlfn.IFS(Q2931="始業～就業（8:30～17:15）",R2931*7.75,Q2931="日の入り～日の出",R2931*12,Q2931="その他",S2931)</f>
        <v>2015</v>
      </c>
      <c r="U2931" s="35" t="s">
        <v>46</v>
      </c>
    </row>
    <row r="2932" spans="1:21" s="7" customFormat="1" ht="15" customHeight="1">
      <c r="A2932" s="91">
        <v>36</v>
      </c>
      <c r="B2932" s="31" t="s">
        <v>5157</v>
      </c>
      <c r="C2932" s="31" t="s">
        <v>5158</v>
      </c>
      <c r="D2932" s="29" t="s">
        <v>2123</v>
      </c>
      <c r="E2932" s="91">
        <v>3</v>
      </c>
      <c r="F2932" s="31" t="s">
        <v>5128</v>
      </c>
      <c r="G2932" s="26" t="s">
        <v>2126</v>
      </c>
      <c r="H2932" s="26" t="s">
        <v>2125</v>
      </c>
      <c r="I2932" s="26" t="s">
        <v>45</v>
      </c>
      <c r="J2932" s="91">
        <v>2</v>
      </c>
      <c r="K2932" s="91">
        <v>2</v>
      </c>
      <c r="L2932" s="91"/>
      <c r="M2932" s="53"/>
      <c r="N2932" s="91"/>
      <c r="O2932" s="91"/>
      <c r="P2932" s="36">
        <v>46</v>
      </c>
      <c r="Q2932" s="36" t="s">
        <v>5303</v>
      </c>
      <c r="R2932" s="44">
        <v>260</v>
      </c>
      <c r="S2932" s="126"/>
      <c r="T2932" s="126" cm="1">
        <f t="array" ref="T2932">_xlfn.IFS(Q2932="始業～就業（8:30～17:15）",R2932*7.75,Q2932="日の入り～日の出",R2932*12,Q2932="その他",S2932)</f>
        <v>2015</v>
      </c>
      <c r="U2932" s="35" t="s">
        <v>4965</v>
      </c>
    </row>
    <row r="2933" spans="1:21" s="7" customFormat="1" ht="15" customHeight="1">
      <c r="A2933" s="91">
        <v>36</v>
      </c>
      <c r="B2933" s="31" t="s">
        <v>5157</v>
      </c>
      <c r="C2933" s="31" t="s">
        <v>5158</v>
      </c>
      <c r="D2933" s="29" t="s">
        <v>2123</v>
      </c>
      <c r="E2933" s="91">
        <v>3</v>
      </c>
      <c r="F2933" s="31" t="s">
        <v>5128</v>
      </c>
      <c r="G2933" s="26" t="s">
        <v>2127</v>
      </c>
      <c r="H2933" s="26" t="s">
        <v>44</v>
      </c>
      <c r="I2933" s="26" t="s">
        <v>45</v>
      </c>
      <c r="J2933" s="91">
        <v>12</v>
      </c>
      <c r="K2933" s="91">
        <v>24</v>
      </c>
      <c r="L2933" s="91"/>
      <c r="M2933" s="53"/>
      <c r="N2933" s="91"/>
      <c r="O2933" s="91"/>
      <c r="P2933" s="36">
        <v>46</v>
      </c>
      <c r="Q2933" s="36" t="s">
        <v>5303</v>
      </c>
      <c r="R2933" s="44">
        <v>260</v>
      </c>
      <c r="S2933" s="126"/>
      <c r="T2933" s="126" cm="1">
        <f t="array" ref="T2933">_xlfn.IFS(Q2933="始業～就業（8:30～17:15）",R2933*7.75,Q2933="日の入り～日の出",R2933*12,Q2933="その他",S2933)</f>
        <v>2015</v>
      </c>
      <c r="U2933" s="35" t="s">
        <v>46</v>
      </c>
    </row>
    <row r="2934" spans="1:21" s="7" customFormat="1" ht="15" customHeight="1">
      <c r="A2934" s="91">
        <v>36</v>
      </c>
      <c r="B2934" s="31" t="s">
        <v>5157</v>
      </c>
      <c r="C2934" s="31" t="s">
        <v>5158</v>
      </c>
      <c r="D2934" s="29" t="s">
        <v>2123</v>
      </c>
      <c r="E2934" s="91">
        <v>3</v>
      </c>
      <c r="F2934" s="31" t="s">
        <v>5128</v>
      </c>
      <c r="G2934" s="26" t="s">
        <v>2127</v>
      </c>
      <c r="H2934" s="26" t="s">
        <v>2125</v>
      </c>
      <c r="I2934" s="26" t="s">
        <v>45</v>
      </c>
      <c r="J2934" s="91">
        <v>2</v>
      </c>
      <c r="K2934" s="91">
        <v>2</v>
      </c>
      <c r="L2934" s="91"/>
      <c r="M2934" s="53"/>
      <c r="N2934" s="91"/>
      <c r="O2934" s="91"/>
      <c r="P2934" s="36">
        <v>46</v>
      </c>
      <c r="Q2934" s="36" t="s">
        <v>5303</v>
      </c>
      <c r="R2934" s="44">
        <v>260</v>
      </c>
      <c r="S2934" s="126"/>
      <c r="T2934" s="126" cm="1">
        <f t="array" ref="T2934">_xlfn.IFS(Q2934="始業～就業（8:30～17:15）",R2934*7.75,Q2934="日の入り～日の出",R2934*12,Q2934="その他",S2934)</f>
        <v>2015</v>
      </c>
      <c r="U2934" s="35" t="s">
        <v>4965</v>
      </c>
    </row>
    <row r="2935" spans="1:21" s="7" customFormat="1" ht="15" customHeight="1">
      <c r="A2935" s="91">
        <v>36</v>
      </c>
      <c r="B2935" s="31" t="s">
        <v>5157</v>
      </c>
      <c r="C2935" s="31" t="s">
        <v>5158</v>
      </c>
      <c r="D2935" s="29" t="s">
        <v>2123</v>
      </c>
      <c r="E2935" s="91">
        <v>3</v>
      </c>
      <c r="F2935" s="31" t="s">
        <v>5128</v>
      </c>
      <c r="G2935" s="26" t="s">
        <v>2128</v>
      </c>
      <c r="H2935" s="26" t="s">
        <v>44</v>
      </c>
      <c r="I2935" s="26" t="s">
        <v>45</v>
      </c>
      <c r="J2935" s="91">
        <v>12</v>
      </c>
      <c r="K2935" s="91">
        <v>24</v>
      </c>
      <c r="L2935" s="91"/>
      <c r="M2935" s="53"/>
      <c r="N2935" s="91"/>
      <c r="O2935" s="91"/>
      <c r="P2935" s="36">
        <v>46</v>
      </c>
      <c r="Q2935" s="36" t="s">
        <v>5303</v>
      </c>
      <c r="R2935" s="44">
        <v>260</v>
      </c>
      <c r="S2935" s="126"/>
      <c r="T2935" s="126" cm="1">
        <f t="array" ref="T2935">_xlfn.IFS(Q2935="始業～就業（8:30～17:15）",R2935*7.75,Q2935="日の入り～日の出",R2935*12,Q2935="その他",S2935)</f>
        <v>2015</v>
      </c>
      <c r="U2935" s="35" t="s">
        <v>46</v>
      </c>
    </row>
    <row r="2936" spans="1:21" s="7" customFormat="1" ht="15" customHeight="1">
      <c r="A2936" s="91">
        <v>36</v>
      </c>
      <c r="B2936" s="31" t="s">
        <v>5157</v>
      </c>
      <c r="C2936" s="31" t="s">
        <v>5158</v>
      </c>
      <c r="D2936" s="29" t="s">
        <v>2123</v>
      </c>
      <c r="E2936" s="91">
        <v>3</v>
      </c>
      <c r="F2936" s="31" t="s">
        <v>5128</v>
      </c>
      <c r="G2936" s="26" t="s">
        <v>2128</v>
      </c>
      <c r="H2936" s="26" t="s">
        <v>2125</v>
      </c>
      <c r="I2936" s="26" t="s">
        <v>45</v>
      </c>
      <c r="J2936" s="91">
        <v>2</v>
      </c>
      <c r="K2936" s="91">
        <v>2</v>
      </c>
      <c r="L2936" s="91"/>
      <c r="M2936" s="53"/>
      <c r="N2936" s="91"/>
      <c r="O2936" s="91"/>
      <c r="P2936" s="36">
        <v>46</v>
      </c>
      <c r="Q2936" s="36" t="s">
        <v>5303</v>
      </c>
      <c r="R2936" s="44">
        <v>260</v>
      </c>
      <c r="S2936" s="126"/>
      <c r="T2936" s="126" cm="1">
        <f t="array" ref="T2936">_xlfn.IFS(Q2936="始業～就業（8:30～17:15）",R2936*7.75,Q2936="日の入り～日の出",R2936*12,Q2936="その他",S2936)</f>
        <v>2015</v>
      </c>
      <c r="U2936" s="35" t="s">
        <v>4965</v>
      </c>
    </row>
    <row r="2937" spans="1:21" s="7" customFormat="1" ht="15" customHeight="1">
      <c r="A2937" s="91">
        <v>36</v>
      </c>
      <c r="B2937" s="31" t="s">
        <v>5157</v>
      </c>
      <c r="C2937" s="31" t="s">
        <v>5158</v>
      </c>
      <c r="D2937" s="29" t="s">
        <v>2123</v>
      </c>
      <c r="E2937" s="91">
        <v>3</v>
      </c>
      <c r="F2937" s="31" t="s">
        <v>5128</v>
      </c>
      <c r="G2937" s="26" t="s">
        <v>2129</v>
      </c>
      <c r="H2937" s="26" t="s">
        <v>44</v>
      </c>
      <c r="I2937" s="26" t="s">
        <v>45</v>
      </c>
      <c r="J2937" s="91">
        <v>12</v>
      </c>
      <c r="K2937" s="91">
        <v>24</v>
      </c>
      <c r="L2937" s="91"/>
      <c r="M2937" s="53"/>
      <c r="N2937" s="91"/>
      <c r="O2937" s="91"/>
      <c r="P2937" s="36">
        <v>46</v>
      </c>
      <c r="Q2937" s="36" t="s">
        <v>5303</v>
      </c>
      <c r="R2937" s="44">
        <v>260</v>
      </c>
      <c r="S2937" s="126"/>
      <c r="T2937" s="126" cm="1">
        <f t="array" ref="T2937">_xlfn.IFS(Q2937="始業～就業（8:30～17:15）",R2937*7.75,Q2937="日の入り～日の出",R2937*12,Q2937="その他",S2937)</f>
        <v>2015</v>
      </c>
      <c r="U2937" s="35" t="s">
        <v>46</v>
      </c>
    </row>
    <row r="2938" spans="1:21" s="7" customFormat="1" ht="15" customHeight="1">
      <c r="A2938" s="91">
        <v>36</v>
      </c>
      <c r="B2938" s="31" t="s">
        <v>5157</v>
      </c>
      <c r="C2938" s="31" t="s">
        <v>5158</v>
      </c>
      <c r="D2938" s="29" t="s">
        <v>2123</v>
      </c>
      <c r="E2938" s="91">
        <v>3</v>
      </c>
      <c r="F2938" s="31" t="s">
        <v>5128</v>
      </c>
      <c r="G2938" s="26" t="s">
        <v>2129</v>
      </c>
      <c r="H2938" s="26" t="s">
        <v>2125</v>
      </c>
      <c r="I2938" s="26" t="s">
        <v>45</v>
      </c>
      <c r="J2938" s="91">
        <v>2</v>
      </c>
      <c r="K2938" s="91">
        <v>2</v>
      </c>
      <c r="L2938" s="91"/>
      <c r="M2938" s="53"/>
      <c r="N2938" s="91"/>
      <c r="O2938" s="91"/>
      <c r="P2938" s="36">
        <v>46</v>
      </c>
      <c r="Q2938" s="36" t="s">
        <v>5303</v>
      </c>
      <c r="R2938" s="44">
        <v>260</v>
      </c>
      <c r="S2938" s="126"/>
      <c r="T2938" s="126" cm="1">
        <f t="array" ref="T2938">_xlfn.IFS(Q2938="始業～就業（8:30～17:15）",R2938*7.75,Q2938="日の入り～日の出",R2938*12,Q2938="その他",S2938)</f>
        <v>2015</v>
      </c>
      <c r="U2938" s="35" t="s">
        <v>4965</v>
      </c>
    </row>
    <row r="2939" spans="1:21" s="7" customFormat="1" ht="15" customHeight="1">
      <c r="A2939" s="91">
        <v>36</v>
      </c>
      <c r="B2939" s="31" t="s">
        <v>5157</v>
      </c>
      <c r="C2939" s="31" t="s">
        <v>5158</v>
      </c>
      <c r="D2939" s="29" t="s">
        <v>2123</v>
      </c>
      <c r="E2939" s="91">
        <v>3</v>
      </c>
      <c r="F2939" s="31" t="s">
        <v>5128</v>
      </c>
      <c r="G2939" s="26" t="s">
        <v>1729</v>
      </c>
      <c r="H2939" s="26" t="s">
        <v>1758</v>
      </c>
      <c r="I2939" s="26" t="s">
        <v>52</v>
      </c>
      <c r="J2939" s="91">
        <v>6</v>
      </c>
      <c r="K2939" s="91">
        <v>6</v>
      </c>
      <c r="L2939" s="91"/>
      <c r="M2939" s="53"/>
      <c r="N2939" s="91"/>
      <c r="O2939" s="91"/>
      <c r="P2939" s="36">
        <v>22</v>
      </c>
      <c r="Q2939" s="36" t="s">
        <v>5303</v>
      </c>
      <c r="R2939" s="44">
        <v>260</v>
      </c>
      <c r="S2939" s="126"/>
      <c r="T2939" s="126" cm="1">
        <f t="array" ref="T2939">_xlfn.IFS(Q2939="始業～就業（8:30～17:15）",R2939*7.75,Q2939="日の入り～日の出",R2939*12,Q2939="その他",S2939)</f>
        <v>2015</v>
      </c>
      <c r="U2939" s="35" t="s">
        <v>51</v>
      </c>
    </row>
    <row r="2940" spans="1:21" s="7" customFormat="1" ht="15" customHeight="1">
      <c r="A2940" s="91">
        <v>36</v>
      </c>
      <c r="B2940" s="31" t="s">
        <v>5157</v>
      </c>
      <c r="C2940" s="31" t="s">
        <v>5158</v>
      </c>
      <c r="D2940" s="29" t="s">
        <v>2123</v>
      </c>
      <c r="E2940" s="91">
        <v>3</v>
      </c>
      <c r="F2940" s="31" t="s">
        <v>5128</v>
      </c>
      <c r="G2940" s="26" t="s">
        <v>2130</v>
      </c>
      <c r="H2940" s="26" t="s">
        <v>44</v>
      </c>
      <c r="I2940" s="26" t="s">
        <v>45</v>
      </c>
      <c r="J2940" s="91">
        <v>20</v>
      </c>
      <c r="K2940" s="91">
        <v>40</v>
      </c>
      <c r="L2940" s="91"/>
      <c r="M2940" s="53"/>
      <c r="N2940" s="91"/>
      <c r="O2940" s="91"/>
      <c r="P2940" s="36">
        <v>46</v>
      </c>
      <c r="Q2940" s="36" t="s">
        <v>5301</v>
      </c>
      <c r="R2940" s="44">
        <v>200</v>
      </c>
      <c r="S2940" s="126">
        <v>200</v>
      </c>
      <c r="T2940" s="126" cm="1">
        <f t="array" ref="T2940">_xlfn.IFS(Q2940="始業～就業（8:30～17:15）",R2940*7.75,Q2940="日の入り～日の出",R2940*12,Q2940="その他",S2940)</f>
        <v>200</v>
      </c>
      <c r="U2940" s="35" t="s">
        <v>46</v>
      </c>
    </row>
    <row r="2941" spans="1:21" s="7" customFormat="1" ht="15" customHeight="1">
      <c r="A2941" s="91">
        <v>36</v>
      </c>
      <c r="B2941" s="31" t="s">
        <v>5157</v>
      </c>
      <c r="C2941" s="31" t="s">
        <v>5158</v>
      </c>
      <c r="D2941" s="29" t="s">
        <v>2123</v>
      </c>
      <c r="E2941" s="91">
        <v>3</v>
      </c>
      <c r="F2941" s="31" t="s">
        <v>5128</v>
      </c>
      <c r="G2941" s="26" t="s">
        <v>2130</v>
      </c>
      <c r="H2941" s="26" t="s">
        <v>2125</v>
      </c>
      <c r="I2941" s="26" t="s">
        <v>45</v>
      </c>
      <c r="J2941" s="91">
        <v>2</v>
      </c>
      <c r="K2941" s="91">
        <v>2</v>
      </c>
      <c r="L2941" s="91"/>
      <c r="M2941" s="53"/>
      <c r="N2941" s="91"/>
      <c r="O2941" s="91"/>
      <c r="P2941" s="36">
        <v>46</v>
      </c>
      <c r="Q2941" s="36" t="s">
        <v>5301</v>
      </c>
      <c r="R2941" s="44">
        <v>200</v>
      </c>
      <c r="S2941" s="126">
        <v>200</v>
      </c>
      <c r="T2941" s="126" cm="1">
        <f t="array" ref="T2941">_xlfn.IFS(Q2941="始業～就業（8:30～17:15）",R2941*7.75,Q2941="日の入り～日の出",R2941*12,Q2941="その他",S2941)</f>
        <v>200</v>
      </c>
      <c r="U2941" s="35" t="s">
        <v>4965</v>
      </c>
    </row>
    <row r="2942" spans="1:21" s="7" customFormat="1" ht="15" customHeight="1">
      <c r="A2942" s="91">
        <v>36</v>
      </c>
      <c r="B2942" s="31" t="s">
        <v>5157</v>
      </c>
      <c r="C2942" s="31" t="s">
        <v>5158</v>
      </c>
      <c r="D2942" s="29" t="s">
        <v>2123</v>
      </c>
      <c r="E2942" s="91">
        <v>3</v>
      </c>
      <c r="F2942" s="31" t="s">
        <v>5128</v>
      </c>
      <c r="G2942" s="26" t="s">
        <v>2130</v>
      </c>
      <c r="H2942" s="26" t="s">
        <v>2131</v>
      </c>
      <c r="I2942" s="26" t="s">
        <v>358</v>
      </c>
      <c r="J2942" s="91">
        <v>6</v>
      </c>
      <c r="K2942" s="91">
        <v>6</v>
      </c>
      <c r="L2942" s="91"/>
      <c r="M2942" s="53"/>
      <c r="N2942" s="91"/>
      <c r="O2942" s="91"/>
      <c r="P2942" s="36">
        <v>36</v>
      </c>
      <c r="Q2942" s="36" t="s">
        <v>5301</v>
      </c>
      <c r="R2942" s="44">
        <v>200</v>
      </c>
      <c r="S2942" s="126">
        <v>200</v>
      </c>
      <c r="T2942" s="126" cm="1">
        <f t="array" ref="T2942">_xlfn.IFS(Q2942="始業～就業（8:30～17:15）",R2942*7.75,Q2942="日の入り～日の出",R2942*12,Q2942="その他",S2942)</f>
        <v>200</v>
      </c>
      <c r="U2942" s="35" t="s">
        <v>174</v>
      </c>
    </row>
    <row r="2943" spans="1:21" s="7" customFormat="1" ht="15" customHeight="1">
      <c r="A2943" s="91">
        <v>36</v>
      </c>
      <c r="B2943" s="31" t="s">
        <v>5157</v>
      </c>
      <c r="C2943" s="31" t="s">
        <v>5158</v>
      </c>
      <c r="D2943" s="29" t="s">
        <v>2123</v>
      </c>
      <c r="E2943" s="91">
        <v>3</v>
      </c>
      <c r="F2943" s="31" t="s">
        <v>5128</v>
      </c>
      <c r="G2943" s="26" t="s">
        <v>2132</v>
      </c>
      <c r="H2943" s="26" t="s">
        <v>1758</v>
      </c>
      <c r="I2943" s="26" t="s">
        <v>45</v>
      </c>
      <c r="J2943" s="91">
        <v>3</v>
      </c>
      <c r="K2943" s="91">
        <v>3</v>
      </c>
      <c r="L2943" s="91"/>
      <c r="M2943" s="53"/>
      <c r="N2943" s="91"/>
      <c r="O2943" s="91"/>
      <c r="P2943" s="36">
        <v>46</v>
      </c>
      <c r="Q2943" s="36" t="s">
        <v>5301</v>
      </c>
      <c r="R2943" s="44">
        <v>200</v>
      </c>
      <c r="S2943" s="126">
        <v>200</v>
      </c>
      <c r="T2943" s="126" cm="1">
        <f t="array" ref="T2943">_xlfn.IFS(Q2943="始業～就業（8:30～17:15）",R2943*7.75,Q2943="日の入り～日の出",R2943*12,Q2943="その他",S2943)</f>
        <v>200</v>
      </c>
      <c r="U2943" s="35" t="s">
        <v>46</v>
      </c>
    </row>
    <row r="2944" spans="1:21" s="7" customFormat="1" ht="15" customHeight="1">
      <c r="A2944" s="91">
        <v>36</v>
      </c>
      <c r="B2944" s="31" t="s">
        <v>5157</v>
      </c>
      <c r="C2944" s="31" t="s">
        <v>5158</v>
      </c>
      <c r="D2944" s="29" t="s">
        <v>2123</v>
      </c>
      <c r="E2944" s="91">
        <v>3</v>
      </c>
      <c r="F2944" s="31" t="s">
        <v>5128</v>
      </c>
      <c r="G2944" s="26" t="s">
        <v>2133</v>
      </c>
      <c r="H2944" s="26" t="s">
        <v>44</v>
      </c>
      <c r="I2944" s="26" t="s">
        <v>45</v>
      </c>
      <c r="J2944" s="91">
        <v>10</v>
      </c>
      <c r="K2944" s="91">
        <v>20</v>
      </c>
      <c r="L2944" s="91"/>
      <c r="M2944" s="53"/>
      <c r="N2944" s="91"/>
      <c r="O2944" s="91"/>
      <c r="P2944" s="36">
        <v>46</v>
      </c>
      <c r="Q2944" s="36" t="s">
        <v>5301</v>
      </c>
      <c r="R2944" s="44">
        <v>200</v>
      </c>
      <c r="S2944" s="126">
        <v>200</v>
      </c>
      <c r="T2944" s="126" cm="1">
        <f t="array" ref="T2944">_xlfn.IFS(Q2944="始業～就業（8:30～17:15）",R2944*7.75,Q2944="日の入り～日の出",R2944*12,Q2944="その他",S2944)</f>
        <v>200</v>
      </c>
      <c r="U2944" s="35" t="s">
        <v>46</v>
      </c>
    </row>
    <row r="2945" spans="1:21" s="7" customFormat="1" ht="15" customHeight="1">
      <c r="A2945" s="91">
        <v>36</v>
      </c>
      <c r="B2945" s="31" t="s">
        <v>5157</v>
      </c>
      <c r="C2945" s="31" t="s">
        <v>5158</v>
      </c>
      <c r="D2945" s="29" t="s">
        <v>2123</v>
      </c>
      <c r="E2945" s="91">
        <v>3</v>
      </c>
      <c r="F2945" s="31" t="s">
        <v>5128</v>
      </c>
      <c r="G2945" s="26" t="s">
        <v>2133</v>
      </c>
      <c r="H2945" s="26" t="s">
        <v>2125</v>
      </c>
      <c r="I2945" s="26" t="s">
        <v>45</v>
      </c>
      <c r="J2945" s="91">
        <v>2</v>
      </c>
      <c r="K2945" s="91">
        <v>2</v>
      </c>
      <c r="L2945" s="91"/>
      <c r="M2945" s="53"/>
      <c r="N2945" s="91"/>
      <c r="O2945" s="91"/>
      <c r="P2945" s="36">
        <v>46</v>
      </c>
      <c r="Q2945" s="36" t="s">
        <v>5301</v>
      </c>
      <c r="R2945" s="44">
        <v>200</v>
      </c>
      <c r="S2945" s="126">
        <v>200</v>
      </c>
      <c r="T2945" s="126" cm="1">
        <f t="array" ref="T2945">_xlfn.IFS(Q2945="始業～就業（8:30～17:15）",R2945*7.75,Q2945="日の入り～日の出",R2945*12,Q2945="その他",S2945)</f>
        <v>200</v>
      </c>
      <c r="U2945" s="35" t="s">
        <v>4965</v>
      </c>
    </row>
    <row r="2946" spans="1:21" s="7" customFormat="1" ht="15" customHeight="1">
      <c r="A2946" s="91">
        <v>36</v>
      </c>
      <c r="B2946" s="31" t="s">
        <v>5157</v>
      </c>
      <c r="C2946" s="31" t="s">
        <v>5158</v>
      </c>
      <c r="D2946" s="29" t="s">
        <v>2123</v>
      </c>
      <c r="E2946" s="91">
        <v>3</v>
      </c>
      <c r="F2946" s="31" t="s">
        <v>5128</v>
      </c>
      <c r="G2946" s="26" t="s">
        <v>2134</v>
      </c>
      <c r="H2946" s="26" t="s">
        <v>44</v>
      </c>
      <c r="I2946" s="26" t="s">
        <v>45</v>
      </c>
      <c r="J2946" s="91">
        <v>4</v>
      </c>
      <c r="K2946" s="91">
        <v>8</v>
      </c>
      <c r="L2946" s="91"/>
      <c r="M2946" s="53"/>
      <c r="N2946" s="91"/>
      <c r="O2946" s="91"/>
      <c r="P2946" s="36">
        <v>46</v>
      </c>
      <c r="Q2946" s="36" t="s">
        <v>5301</v>
      </c>
      <c r="R2946" s="44">
        <v>200</v>
      </c>
      <c r="S2946" s="126">
        <v>200</v>
      </c>
      <c r="T2946" s="126" cm="1">
        <f t="array" ref="T2946">_xlfn.IFS(Q2946="始業～就業（8:30～17:15）",R2946*7.75,Q2946="日の入り～日の出",R2946*12,Q2946="その他",S2946)</f>
        <v>200</v>
      </c>
      <c r="U2946" s="35" t="s">
        <v>46</v>
      </c>
    </row>
    <row r="2947" spans="1:21" s="7" customFormat="1" ht="15" customHeight="1">
      <c r="A2947" s="91">
        <v>36</v>
      </c>
      <c r="B2947" s="31" t="s">
        <v>5157</v>
      </c>
      <c r="C2947" s="31" t="s">
        <v>5158</v>
      </c>
      <c r="D2947" s="29" t="s">
        <v>2123</v>
      </c>
      <c r="E2947" s="91">
        <v>3</v>
      </c>
      <c r="F2947" s="31" t="s">
        <v>5128</v>
      </c>
      <c r="G2947" s="26" t="s">
        <v>2135</v>
      </c>
      <c r="H2947" s="26" t="s">
        <v>44</v>
      </c>
      <c r="I2947" s="26" t="s">
        <v>45</v>
      </c>
      <c r="J2947" s="91">
        <v>16</v>
      </c>
      <c r="K2947" s="91">
        <v>32</v>
      </c>
      <c r="L2947" s="91"/>
      <c r="M2947" s="53"/>
      <c r="N2947" s="91"/>
      <c r="O2947" s="91"/>
      <c r="P2947" s="36">
        <v>46</v>
      </c>
      <c r="Q2947" s="36" t="s">
        <v>5301</v>
      </c>
      <c r="R2947" s="44">
        <v>200</v>
      </c>
      <c r="S2947" s="126">
        <v>200</v>
      </c>
      <c r="T2947" s="126" cm="1">
        <f t="array" ref="T2947">_xlfn.IFS(Q2947="始業～就業（8:30～17:15）",R2947*7.75,Q2947="日の入り～日の出",R2947*12,Q2947="その他",S2947)</f>
        <v>200</v>
      </c>
      <c r="U2947" s="35" t="s">
        <v>46</v>
      </c>
    </row>
    <row r="2948" spans="1:21" s="7" customFormat="1" ht="15" customHeight="1">
      <c r="A2948" s="91">
        <v>36</v>
      </c>
      <c r="B2948" s="31" t="s">
        <v>5157</v>
      </c>
      <c r="C2948" s="31" t="s">
        <v>5158</v>
      </c>
      <c r="D2948" s="29" t="s">
        <v>2123</v>
      </c>
      <c r="E2948" s="91">
        <v>3</v>
      </c>
      <c r="F2948" s="31" t="s">
        <v>5128</v>
      </c>
      <c r="G2948" s="26" t="s">
        <v>2135</v>
      </c>
      <c r="H2948" s="26" t="s">
        <v>2125</v>
      </c>
      <c r="I2948" s="26" t="s">
        <v>45</v>
      </c>
      <c r="J2948" s="91">
        <v>2</v>
      </c>
      <c r="K2948" s="91">
        <v>2</v>
      </c>
      <c r="L2948" s="91"/>
      <c r="M2948" s="53"/>
      <c r="N2948" s="91"/>
      <c r="O2948" s="91"/>
      <c r="P2948" s="36">
        <v>46</v>
      </c>
      <c r="Q2948" s="36" t="s">
        <v>5301</v>
      </c>
      <c r="R2948" s="44">
        <v>200</v>
      </c>
      <c r="S2948" s="126">
        <v>200</v>
      </c>
      <c r="T2948" s="126" cm="1">
        <f t="array" ref="T2948">_xlfn.IFS(Q2948="始業～就業（8:30～17:15）",R2948*7.75,Q2948="日の入り～日の出",R2948*12,Q2948="その他",S2948)</f>
        <v>200</v>
      </c>
      <c r="U2948" s="35" t="s">
        <v>4965</v>
      </c>
    </row>
    <row r="2949" spans="1:21" s="7" customFormat="1" ht="15" customHeight="1">
      <c r="A2949" s="91">
        <v>36</v>
      </c>
      <c r="B2949" s="31" t="s">
        <v>5157</v>
      </c>
      <c r="C2949" s="31" t="s">
        <v>5158</v>
      </c>
      <c r="D2949" s="29" t="s">
        <v>2123</v>
      </c>
      <c r="E2949" s="91">
        <v>3</v>
      </c>
      <c r="F2949" s="31" t="s">
        <v>5128</v>
      </c>
      <c r="G2949" s="26" t="s">
        <v>218</v>
      </c>
      <c r="H2949" s="26" t="s">
        <v>1758</v>
      </c>
      <c r="I2949" s="26" t="s">
        <v>52</v>
      </c>
      <c r="J2949" s="91">
        <v>11</v>
      </c>
      <c r="K2949" s="91">
        <v>11</v>
      </c>
      <c r="L2949" s="91"/>
      <c r="M2949" s="53"/>
      <c r="N2949" s="91"/>
      <c r="O2949" s="91"/>
      <c r="P2949" s="36">
        <v>22</v>
      </c>
      <c r="Q2949" s="36" t="s">
        <v>5303</v>
      </c>
      <c r="R2949" s="44">
        <v>260</v>
      </c>
      <c r="S2949" s="126"/>
      <c r="T2949" s="126" cm="1">
        <f t="array" ref="T2949">_xlfn.IFS(Q2949="始業～就業（8:30～17:15）",R2949*7.75,Q2949="日の入り～日の出",R2949*12,Q2949="その他",S2949)</f>
        <v>2015</v>
      </c>
      <c r="U2949" s="35" t="s">
        <v>51</v>
      </c>
    </row>
    <row r="2950" spans="1:21" s="7" customFormat="1" ht="15" customHeight="1">
      <c r="A2950" s="91">
        <v>36</v>
      </c>
      <c r="B2950" s="31" t="s">
        <v>5157</v>
      </c>
      <c r="C2950" s="31" t="s">
        <v>5158</v>
      </c>
      <c r="D2950" s="29" t="s">
        <v>2123</v>
      </c>
      <c r="E2950" s="91">
        <v>3</v>
      </c>
      <c r="F2950" s="31" t="s">
        <v>5128</v>
      </c>
      <c r="G2950" s="26" t="s">
        <v>2136</v>
      </c>
      <c r="H2950" s="26" t="s">
        <v>44</v>
      </c>
      <c r="I2950" s="26" t="s">
        <v>45</v>
      </c>
      <c r="J2950" s="91">
        <v>30</v>
      </c>
      <c r="K2950" s="91">
        <v>60</v>
      </c>
      <c r="L2950" s="91"/>
      <c r="M2950" s="53"/>
      <c r="N2950" s="91"/>
      <c r="O2950" s="91"/>
      <c r="P2950" s="36">
        <v>46</v>
      </c>
      <c r="Q2950" s="36" t="s">
        <v>5303</v>
      </c>
      <c r="R2950" s="44">
        <v>260</v>
      </c>
      <c r="S2950" s="126"/>
      <c r="T2950" s="126" cm="1">
        <f t="array" ref="T2950">_xlfn.IFS(Q2950="始業～就業（8:30～17:15）",R2950*7.75,Q2950="日の入り～日の出",R2950*12,Q2950="その他",S2950)</f>
        <v>2015</v>
      </c>
      <c r="U2950" s="35" t="s">
        <v>46</v>
      </c>
    </row>
    <row r="2951" spans="1:21" s="7" customFormat="1" ht="15" customHeight="1">
      <c r="A2951" s="91">
        <v>36</v>
      </c>
      <c r="B2951" s="31" t="s">
        <v>5157</v>
      </c>
      <c r="C2951" s="31" t="s">
        <v>5158</v>
      </c>
      <c r="D2951" s="29" t="s">
        <v>2123</v>
      </c>
      <c r="E2951" s="91">
        <v>3</v>
      </c>
      <c r="F2951" s="31" t="s">
        <v>5128</v>
      </c>
      <c r="G2951" s="26" t="s">
        <v>2136</v>
      </c>
      <c r="H2951" s="26" t="s">
        <v>2125</v>
      </c>
      <c r="I2951" s="26" t="s">
        <v>45</v>
      </c>
      <c r="J2951" s="91">
        <v>2</v>
      </c>
      <c r="K2951" s="91">
        <v>2</v>
      </c>
      <c r="L2951" s="91"/>
      <c r="M2951" s="53"/>
      <c r="N2951" s="91"/>
      <c r="O2951" s="91"/>
      <c r="P2951" s="36">
        <v>46</v>
      </c>
      <c r="Q2951" s="36" t="s">
        <v>5303</v>
      </c>
      <c r="R2951" s="44">
        <v>260</v>
      </c>
      <c r="S2951" s="126"/>
      <c r="T2951" s="126" cm="1">
        <f t="array" ref="T2951">_xlfn.IFS(Q2951="始業～就業（8:30～17:15）",R2951*7.75,Q2951="日の入り～日の出",R2951*12,Q2951="その他",S2951)</f>
        <v>2015</v>
      </c>
      <c r="U2951" s="35" t="s">
        <v>4965</v>
      </c>
    </row>
    <row r="2952" spans="1:21" s="7" customFormat="1" ht="15" customHeight="1">
      <c r="A2952" s="91">
        <v>36</v>
      </c>
      <c r="B2952" s="31" t="s">
        <v>5157</v>
      </c>
      <c r="C2952" s="31" t="s">
        <v>5158</v>
      </c>
      <c r="D2952" s="29" t="s">
        <v>2123</v>
      </c>
      <c r="E2952" s="91">
        <v>3</v>
      </c>
      <c r="F2952" s="31" t="s">
        <v>5128</v>
      </c>
      <c r="G2952" s="26" t="s">
        <v>2137</v>
      </c>
      <c r="H2952" s="26" t="s">
        <v>44</v>
      </c>
      <c r="I2952" s="26" t="s">
        <v>45</v>
      </c>
      <c r="J2952" s="91">
        <v>8</v>
      </c>
      <c r="K2952" s="91">
        <v>16</v>
      </c>
      <c r="L2952" s="91"/>
      <c r="M2952" s="53"/>
      <c r="N2952" s="91"/>
      <c r="O2952" s="91"/>
      <c r="P2952" s="36">
        <v>46</v>
      </c>
      <c r="Q2952" s="36" t="s">
        <v>5303</v>
      </c>
      <c r="R2952" s="44">
        <v>260</v>
      </c>
      <c r="S2952" s="126"/>
      <c r="T2952" s="126" cm="1">
        <f t="array" ref="T2952">_xlfn.IFS(Q2952="始業～就業（8:30～17:15）",R2952*7.75,Q2952="日の入り～日の出",R2952*12,Q2952="その他",S2952)</f>
        <v>2015</v>
      </c>
      <c r="U2952" s="35" t="s">
        <v>46</v>
      </c>
    </row>
    <row r="2953" spans="1:21" s="7" customFormat="1" ht="15" customHeight="1">
      <c r="A2953" s="91">
        <v>36</v>
      </c>
      <c r="B2953" s="31" t="s">
        <v>5157</v>
      </c>
      <c r="C2953" s="31" t="s">
        <v>5158</v>
      </c>
      <c r="D2953" s="29" t="s">
        <v>2123</v>
      </c>
      <c r="E2953" s="91">
        <v>3</v>
      </c>
      <c r="F2953" s="31" t="s">
        <v>5128</v>
      </c>
      <c r="G2953" s="26" t="s">
        <v>2138</v>
      </c>
      <c r="H2953" s="26" t="s">
        <v>44</v>
      </c>
      <c r="I2953" s="26" t="s">
        <v>45</v>
      </c>
      <c r="J2953" s="91">
        <v>24</v>
      </c>
      <c r="K2953" s="91">
        <v>48</v>
      </c>
      <c r="L2953" s="91"/>
      <c r="M2953" s="53"/>
      <c r="N2953" s="91"/>
      <c r="O2953" s="91"/>
      <c r="P2953" s="36">
        <v>46</v>
      </c>
      <c r="Q2953" s="36" t="s">
        <v>5303</v>
      </c>
      <c r="R2953" s="44">
        <v>260</v>
      </c>
      <c r="S2953" s="126"/>
      <c r="T2953" s="126" cm="1">
        <f t="array" ref="T2953">_xlfn.IFS(Q2953="始業～就業（8:30～17:15）",R2953*7.75,Q2953="日の入り～日の出",R2953*12,Q2953="その他",S2953)</f>
        <v>2015</v>
      </c>
      <c r="U2953" s="35" t="s">
        <v>46</v>
      </c>
    </row>
    <row r="2954" spans="1:21" s="7" customFormat="1" ht="15" customHeight="1">
      <c r="A2954" s="91">
        <v>36</v>
      </c>
      <c r="B2954" s="31" t="s">
        <v>5157</v>
      </c>
      <c r="C2954" s="31" t="s">
        <v>5158</v>
      </c>
      <c r="D2954" s="29" t="s">
        <v>2123</v>
      </c>
      <c r="E2954" s="91">
        <v>3</v>
      </c>
      <c r="F2954" s="31" t="s">
        <v>5128</v>
      </c>
      <c r="G2954" s="26" t="s">
        <v>2138</v>
      </c>
      <c r="H2954" s="26" t="s">
        <v>2125</v>
      </c>
      <c r="I2954" s="26" t="s">
        <v>45</v>
      </c>
      <c r="J2954" s="91">
        <v>2</v>
      </c>
      <c r="K2954" s="91">
        <v>2</v>
      </c>
      <c r="L2954" s="91"/>
      <c r="M2954" s="53"/>
      <c r="N2954" s="91"/>
      <c r="O2954" s="91"/>
      <c r="P2954" s="36">
        <v>46</v>
      </c>
      <c r="Q2954" s="36" t="s">
        <v>5303</v>
      </c>
      <c r="R2954" s="44">
        <v>260</v>
      </c>
      <c r="S2954" s="126"/>
      <c r="T2954" s="126" cm="1">
        <f t="array" ref="T2954">_xlfn.IFS(Q2954="始業～就業（8:30～17:15）",R2954*7.75,Q2954="日の入り～日の出",R2954*12,Q2954="その他",S2954)</f>
        <v>2015</v>
      </c>
      <c r="U2954" s="35" t="s">
        <v>4965</v>
      </c>
    </row>
    <row r="2955" spans="1:21" s="7" customFormat="1" ht="15" customHeight="1">
      <c r="A2955" s="91">
        <v>36</v>
      </c>
      <c r="B2955" s="31" t="s">
        <v>5157</v>
      </c>
      <c r="C2955" s="31" t="s">
        <v>5158</v>
      </c>
      <c r="D2955" s="29" t="s">
        <v>2123</v>
      </c>
      <c r="E2955" s="91">
        <v>3</v>
      </c>
      <c r="F2955" s="31" t="s">
        <v>5128</v>
      </c>
      <c r="G2955" s="26" t="s">
        <v>2139</v>
      </c>
      <c r="H2955" s="26" t="s">
        <v>44</v>
      </c>
      <c r="I2955" s="26" t="s">
        <v>45</v>
      </c>
      <c r="J2955" s="91">
        <v>6</v>
      </c>
      <c r="K2955" s="91">
        <v>12</v>
      </c>
      <c r="L2955" s="91"/>
      <c r="M2955" s="53"/>
      <c r="N2955" s="91"/>
      <c r="O2955" s="91"/>
      <c r="P2955" s="36">
        <v>46</v>
      </c>
      <c r="Q2955" s="36" t="s">
        <v>5303</v>
      </c>
      <c r="R2955" s="44">
        <v>260</v>
      </c>
      <c r="S2955" s="126"/>
      <c r="T2955" s="126" cm="1">
        <f t="array" ref="T2955">_xlfn.IFS(Q2955="始業～就業（8:30～17:15）",R2955*7.75,Q2955="日の入り～日の出",R2955*12,Q2955="その他",S2955)</f>
        <v>2015</v>
      </c>
      <c r="U2955" s="35" t="s">
        <v>46</v>
      </c>
    </row>
    <row r="2956" spans="1:21" s="7" customFormat="1" ht="15" customHeight="1">
      <c r="A2956" s="91">
        <v>36</v>
      </c>
      <c r="B2956" s="31" t="s">
        <v>5157</v>
      </c>
      <c r="C2956" s="31" t="s">
        <v>5158</v>
      </c>
      <c r="D2956" s="29" t="s">
        <v>2123</v>
      </c>
      <c r="E2956" s="91">
        <v>3</v>
      </c>
      <c r="F2956" s="31" t="s">
        <v>5128</v>
      </c>
      <c r="G2956" s="26" t="s">
        <v>2139</v>
      </c>
      <c r="H2956" s="26" t="s">
        <v>2125</v>
      </c>
      <c r="I2956" s="26" t="s">
        <v>45</v>
      </c>
      <c r="J2956" s="91">
        <v>2</v>
      </c>
      <c r="K2956" s="91">
        <v>2</v>
      </c>
      <c r="L2956" s="91"/>
      <c r="M2956" s="53"/>
      <c r="N2956" s="91"/>
      <c r="O2956" s="91"/>
      <c r="P2956" s="36">
        <v>46</v>
      </c>
      <c r="Q2956" s="36" t="s">
        <v>5303</v>
      </c>
      <c r="R2956" s="44">
        <v>260</v>
      </c>
      <c r="S2956" s="126"/>
      <c r="T2956" s="126" cm="1">
        <f t="array" ref="T2956">_xlfn.IFS(Q2956="始業～就業（8:30～17:15）",R2956*7.75,Q2956="日の入り～日の出",R2956*12,Q2956="その他",S2956)</f>
        <v>2015</v>
      </c>
      <c r="U2956" s="35" t="s">
        <v>4965</v>
      </c>
    </row>
    <row r="2957" spans="1:21" s="7" customFormat="1" ht="15" customHeight="1">
      <c r="A2957" s="91">
        <v>36</v>
      </c>
      <c r="B2957" s="31" t="s">
        <v>5157</v>
      </c>
      <c r="C2957" s="31" t="s">
        <v>5158</v>
      </c>
      <c r="D2957" s="29" t="s">
        <v>2123</v>
      </c>
      <c r="E2957" s="91">
        <v>3</v>
      </c>
      <c r="F2957" s="31" t="s">
        <v>5128</v>
      </c>
      <c r="G2957" s="26" t="s">
        <v>2139</v>
      </c>
      <c r="H2957" s="26" t="s">
        <v>1758</v>
      </c>
      <c r="I2957" s="26" t="s">
        <v>45</v>
      </c>
      <c r="J2957" s="91">
        <v>2</v>
      </c>
      <c r="K2957" s="91">
        <v>2</v>
      </c>
      <c r="L2957" s="91"/>
      <c r="M2957" s="53"/>
      <c r="N2957" s="91"/>
      <c r="O2957" s="91"/>
      <c r="P2957" s="36">
        <v>46</v>
      </c>
      <c r="Q2957" s="36" t="s">
        <v>5303</v>
      </c>
      <c r="R2957" s="44">
        <v>260</v>
      </c>
      <c r="S2957" s="126"/>
      <c r="T2957" s="126" cm="1">
        <f t="array" ref="T2957">_xlfn.IFS(Q2957="始業～就業（8:30～17:15）",R2957*7.75,Q2957="日の入り～日の出",R2957*12,Q2957="その他",S2957)</f>
        <v>2015</v>
      </c>
      <c r="U2957" s="35" t="s">
        <v>46</v>
      </c>
    </row>
    <row r="2958" spans="1:21" s="7" customFormat="1" ht="15" customHeight="1">
      <c r="A2958" s="91">
        <v>36</v>
      </c>
      <c r="B2958" s="31" t="s">
        <v>5157</v>
      </c>
      <c r="C2958" s="31" t="s">
        <v>5158</v>
      </c>
      <c r="D2958" s="29" t="s">
        <v>2123</v>
      </c>
      <c r="E2958" s="91">
        <v>3</v>
      </c>
      <c r="F2958" s="31" t="s">
        <v>5128</v>
      </c>
      <c r="G2958" s="26" t="s">
        <v>2140</v>
      </c>
      <c r="H2958" s="26" t="s">
        <v>44</v>
      </c>
      <c r="I2958" s="26" t="s">
        <v>45</v>
      </c>
      <c r="J2958" s="91">
        <v>8</v>
      </c>
      <c r="K2958" s="91">
        <v>16</v>
      </c>
      <c r="L2958" s="91"/>
      <c r="M2958" s="53"/>
      <c r="N2958" s="91"/>
      <c r="O2958" s="91"/>
      <c r="P2958" s="36">
        <v>46</v>
      </c>
      <c r="Q2958" s="36" t="s">
        <v>5303</v>
      </c>
      <c r="R2958" s="44">
        <v>260</v>
      </c>
      <c r="S2958" s="126"/>
      <c r="T2958" s="126" cm="1">
        <f t="array" ref="T2958">_xlfn.IFS(Q2958="始業～就業（8:30～17:15）",R2958*7.75,Q2958="日の入り～日の出",R2958*12,Q2958="その他",S2958)</f>
        <v>2015</v>
      </c>
      <c r="U2958" s="35" t="s">
        <v>46</v>
      </c>
    </row>
    <row r="2959" spans="1:21" s="7" customFormat="1" ht="15" customHeight="1">
      <c r="A2959" s="91">
        <v>36</v>
      </c>
      <c r="B2959" s="31" t="s">
        <v>5157</v>
      </c>
      <c r="C2959" s="31" t="s">
        <v>5158</v>
      </c>
      <c r="D2959" s="29" t="s">
        <v>2123</v>
      </c>
      <c r="E2959" s="91">
        <v>3</v>
      </c>
      <c r="F2959" s="31" t="s">
        <v>5128</v>
      </c>
      <c r="G2959" s="26" t="s">
        <v>2141</v>
      </c>
      <c r="H2959" s="26" t="s">
        <v>44</v>
      </c>
      <c r="I2959" s="26" t="s">
        <v>45</v>
      </c>
      <c r="J2959" s="91">
        <v>8</v>
      </c>
      <c r="K2959" s="91">
        <v>16</v>
      </c>
      <c r="L2959" s="91"/>
      <c r="M2959" s="53"/>
      <c r="N2959" s="91"/>
      <c r="O2959" s="91"/>
      <c r="P2959" s="36">
        <v>46</v>
      </c>
      <c r="Q2959" s="36" t="s">
        <v>5303</v>
      </c>
      <c r="R2959" s="44">
        <v>260</v>
      </c>
      <c r="S2959" s="126"/>
      <c r="T2959" s="126" cm="1">
        <f t="array" ref="T2959">_xlfn.IFS(Q2959="始業～就業（8:30～17:15）",R2959*7.75,Q2959="日の入り～日の出",R2959*12,Q2959="その他",S2959)</f>
        <v>2015</v>
      </c>
      <c r="U2959" s="35" t="s">
        <v>46</v>
      </c>
    </row>
    <row r="2960" spans="1:21" s="7" customFormat="1" ht="15" customHeight="1">
      <c r="A2960" s="91">
        <v>36</v>
      </c>
      <c r="B2960" s="31" t="s">
        <v>5157</v>
      </c>
      <c r="C2960" s="31" t="s">
        <v>5158</v>
      </c>
      <c r="D2960" s="29" t="s">
        <v>2123</v>
      </c>
      <c r="E2960" s="91">
        <v>3</v>
      </c>
      <c r="F2960" s="31" t="s">
        <v>5128</v>
      </c>
      <c r="G2960" s="26" t="s">
        <v>2142</v>
      </c>
      <c r="H2960" s="26" t="s">
        <v>44</v>
      </c>
      <c r="I2960" s="26" t="s">
        <v>45</v>
      </c>
      <c r="J2960" s="91">
        <v>40</v>
      </c>
      <c r="K2960" s="91">
        <v>80</v>
      </c>
      <c r="L2960" s="91"/>
      <c r="M2960" s="53"/>
      <c r="N2960" s="91"/>
      <c r="O2960" s="91"/>
      <c r="P2960" s="36">
        <v>46</v>
      </c>
      <c r="Q2960" s="36" t="s">
        <v>5303</v>
      </c>
      <c r="R2960" s="44">
        <v>260</v>
      </c>
      <c r="S2960" s="126"/>
      <c r="T2960" s="126" cm="1">
        <f t="array" ref="T2960">_xlfn.IFS(Q2960="始業～就業（8:30～17:15）",R2960*7.75,Q2960="日の入り～日の出",R2960*12,Q2960="その他",S2960)</f>
        <v>2015</v>
      </c>
      <c r="U2960" s="35" t="s">
        <v>46</v>
      </c>
    </row>
    <row r="2961" spans="1:21" s="7" customFormat="1" ht="15" customHeight="1">
      <c r="A2961" s="91">
        <v>36</v>
      </c>
      <c r="B2961" s="31" t="s">
        <v>5157</v>
      </c>
      <c r="C2961" s="31" t="s">
        <v>5158</v>
      </c>
      <c r="D2961" s="29" t="s">
        <v>2123</v>
      </c>
      <c r="E2961" s="91">
        <v>3</v>
      </c>
      <c r="F2961" s="31" t="s">
        <v>5128</v>
      </c>
      <c r="G2961" s="26" t="s">
        <v>2142</v>
      </c>
      <c r="H2961" s="26" t="s">
        <v>2125</v>
      </c>
      <c r="I2961" s="26" t="s">
        <v>45</v>
      </c>
      <c r="J2961" s="91">
        <v>2</v>
      </c>
      <c r="K2961" s="91">
        <v>2</v>
      </c>
      <c r="L2961" s="91"/>
      <c r="M2961" s="53"/>
      <c r="N2961" s="91"/>
      <c r="O2961" s="91"/>
      <c r="P2961" s="36">
        <v>46</v>
      </c>
      <c r="Q2961" s="36" t="s">
        <v>5303</v>
      </c>
      <c r="R2961" s="44">
        <v>260</v>
      </c>
      <c r="S2961" s="126"/>
      <c r="T2961" s="126" cm="1">
        <f t="array" ref="T2961">_xlfn.IFS(Q2961="始業～就業（8:30～17:15）",R2961*7.75,Q2961="日の入り～日の出",R2961*12,Q2961="その他",S2961)</f>
        <v>2015</v>
      </c>
      <c r="U2961" s="35" t="s">
        <v>4965</v>
      </c>
    </row>
    <row r="2962" spans="1:21" s="7" customFormat="1" ht="15" customHeight="1">
      <c r="A2962" s="91">
        <v>36</v>
      </c>
      <c r="B2962" s="31" t="s">
        <v>5157</v>
      </c>
      <c r="C2962" s="31" t="s">
        <v>5158</v>
      </c>
      <c r="D2962" s="29" t="s">
        <v>2123</v>
      </c>
      <c r="E2962" s="91">
        <v>3</v>
      </c>
      <c r="F2962" s="31" t="s">
        <v>5128</v>
      </c>
      <c r="G2962" s="26" t="s">
        <v>2143</v>
      </c>
      <c r="H2962" s="26" t="s">
        <v>1758</v>
      </c>
      <c r="I2962" s="26" t="s">
        <v>45</v>
      </c>
      <c r="J2962" s="91">
        <v>7</v>
      </c>
      <c r="K2962" s="91">
        <v>7</v>
      </c>
      <c r="L2962" s="91"/>
      <c r="M2962" s="53"/>
      <c r="N2962" s="91"/>
      <c r="O2962" s="91"/>
      <c r="P2962" s="36">
        <v>46</v>
      </c>
      <c r="Q2962" s="36" t="s">
        <v>5303</v>
      </c>
      <c r="R2962" s="44">
        <v>260</v>
      </c>
      <c r="S2962" s="126"/>
      <c r="T2962" s="126" cm="1">
        <f t="array" ref="T2962">_xlfn.IFS(Q2962="始業～就業（8:30～17:15）",R2962*7.75,Q2962="日の入り～日の出",R2962*12,Q2962="その他",S2962)</f>
        <v>2015</v>
      </c>
      <c r="U2962" s="35" t="s">
        <v>46</v>
      </c>
    </row>
    <row r="2963" spans="1:21" s="7" customFormat="1" ht="15" customHeight="1">
      <c r="A2963" s="91">
        <v>36</v>
      </c>
      <c r="B2963" s="31" t="s">
        <v>5157</v>
      </c>
      <c r="C2963" s="31" t="s">
        <v>5158</v>
      </c>
      <c r="D2963" s="29" t="s">
        <v>2123</v>
      </c>
      <c r="E2963" s="91">
        <v>3</v>
      </c>
      <c r="F2963" s="31" t="s">
        <v>5128</v>
      </c>
      <c r="G2963" s="26" t="s">
        <v>229</v>
      </c>
      <c r="H2963" s="26" t="s">
        <v>2144</v>
      </c>
      <c r="I2963" s="26" t="s">
        <v>45</v>
      </c>
      <c r="J2963" s="91">
        <v>4</v>
      </c>
      <c r="K2963" s="91">
        <v>4</v>
      </c>
      <c r="L2963" s="91"/>
      <c r="M2963" s="53"/>
      <c r="N2963" s="91"/>
      <c r="O2963" s="91" t="s">
        <v>5019</v>
      </c>
      <c r="P2963" s="36">
        <v>46</v>
      </c>
      <c r="Q2963" s="36" t="s">
        <v>5303</v>
      </c>
      <c r="R2963" s="44">
        <v>260</v>
      </c>
      <c r="S2963" s="126"/>
      <c r="T2963" s="126" cm="1">
        <f t="array" ref="T2963">_xlfn.IFS(Q2963="始業～就業（8:30～17:15）",R2963*7.75,Q2963="日の入り～日の出",R2963*12,Q2963="その他",S2963)</f>
        <v>2015</v>
      </c>
      <c r="U2963" s="35" t="s">
        <v>127</v>
      </c>
    </row>
    <row r="2964" spans="1:21" s="7" customFormat="1" ht="15" customHeight="1">
      <c r="A2964" s="91">
        <v>36</v>
      </c>
      <c r="B2964" s="31" t="s">
        <v>5157</v>
      </c>
      <c r="C2964" s="31" t="s">
        <v>5158</v>
      </c>
      <c r="D2964" s="29" t="s">
        <v>2123</v>
      </c>
      <c r="E2964" s="91">
        <v>3</v>
      </c>
      <c r="F2964" s="31" t="s">
        <v>5128</v>
      </c>
      <c r="G2964" s="26" t="s">
        <v>229</v>
      </c>
      <c r="H2964" s="26" t="s">
        <v>10</v>
      </c>
      <c r="I2964" s="26" t="s">
        <v>45</v>
      </c>
      <c r="J2964" s="91">
        <v>2</v>
      </c>
      <c r="K2964" s="91">
        <v>2</v>
      </c>
      <c r="L2964" s="91"/>
      <c r="M2964" s="53"/>
      <c r="N2964" s="91"/>
      <c r="O2964" s="91"/>
      <c r="P2964" s="36">
        <v>46</v>
      </c>
      <c r="Q2964" s="36" t="s">
        <v>5303</v>
      </c>
      <c r="R2964" s="44">
        <v>260</v>
      </c>
      <c r="S2964" s="126"/>
      <c r="T2964" s="126" cm="1">
        <f t="array" ref="T2964">_xlfn.IFS(Q2964="始業～就業（8:30～17:15）",R2964*7.75,Q2964="日の入り～日の出",R2964*12,Q2964="その他",S2964)</f>
        <v>2015</v>
      </c>
      <c r="U2964" s="35" t="s">
        <v>4953</v>
      </c>
    </row>
    <row r="2965" spans="1:21" s="7" customFormat="1" ht="15" customHeight="1">
      <c r="A2965" s="91">
        <v>36</v>
      </c>
      <c r="B2965" s="31" t="s">
        <v>5157</v>
      </c>
      <c r="C2965" s="31" t="s">
        <v>5158</v>
      </c>
      <c r="D2965" s="29" t="s">
        <v>2123</v>
      </c>
      <c r="E2965" s="91">
        <v>3</v>
      </c>
      <c r="F2965" s="31" t="s">
        <v>5128</v>
      </c>
      <c r="G2965" s="26" t="s">
        <v>2145</v>
      </c>
      <c r="H2965" s="26" t="s">
        <v>2146</v>
      </c>
      <c r="I2965" s="26" t="s">
        <v>45</v>
      </c>
      <c r="J2965" s="91">
        <v>6</v>
      </c>
      <c r="K2965" s="91">
        <v>18</v>
      </c>
      <c r="L2965" s="91"/>
      <c r="M2965" s="53"/>
      <c r="N2965" s="91"/>
      <c r="O2965" s="91"/>
      <c r="P2965" s="36">
        <v>46</v>
      </c>
      <c r="Q2965" s="36" t="s">
        <v>5303</v>
      </c>
      <c r="R2965" s="44">
        <v>260</v>
      </c>
      <c r="S2965" s="126"/>
      <c r="T2965" s="126" cm="1">
        <f t="array" ref="T2965">_xlfn.IFS(Q2965="始業～就業（8:30～17:15）",R2965*7.75,Q2965="日の入り～日の出",R2965*12,Q2965="その他",S2965)</f>
        <v>2015</v>
      </c>
      <c r="U2965" s="35" t="s">
        <v>46</v>
      </c>
    </row>
    <row r="2966" spans="1:21" s="7" customFormat="1" ht="15" customHeight="1">
      <c r="A2966" s="91">
        <v>36</v>
      </c>
      <c r="B2966" s="31" t="s">
        <v>5157</v>
      </c>
      <c r="C2966" s="31" t="s">
        <v>5158</v>
      </c>
      <c r="D2966" s="29" t="s">
        <v>2123</v>
      </c>
      <c r="E2966" s="91">
        <v>3</v>
      </c>
      <c r="F2966" s="31" t="s">
        <v>5128</v>
      </c>
      <c r="G2966" s="26" t="s">
        <v>2147</v>
      </c>
      <c r="H2966" s="26" t="s">
        <v>2148</v>
      </c>
      <c r="I2966" s="26" t="s">
        <v>45</v>
      </c>
      <c r="J2966" s="91">
        <v>2</v>
      </c>
      <c r="K2966" s="91">
        <v>2</v>
      </c>
      <c r="L2966" s="91"/>
      <c r="M2966" s="53"/>
      <c r="N2966" s="91"/>
      <c r="O2966" s="91"/>
      <c r="P2966" s="36">
        <v>46</v>
      </c>
      <c r="Q2966" s="36" t="s">
        <v>5303</v>
      </c>
      <c r="R2966" s="44">
        <v>260</v>
      </c>
      <c r="S2966" s="126"/>
      <c r="T2966" s="126" cm="1">
        <f t="array" ref="T2966">_xlfn.IFS(Q2966="始業～就業（8:30～17:15）",R2966*7.75,Q2966="日の入り～日の出",R2966*12,Q2966="その他",S2966)</f>
        <v>2015</v>
      </c>
      <c r="U2966" s="35" t="s">
        <v>4965</v>
      </c>
    </row>
    <row r="2967" spans="1:21" s="7" customFormat="1" ht="15" customHeight="1">
      <c r="A2967" s="91">
        <v>36</v>
      </c>
      <c r="B2967" s="31" t="s">
        <v>5157</v>
      </c>
      <c r="C2967" s="31" t="s">
        <v>5158</v>
      </c>
      <c r="D2967" s="29" t="s">
        <v>2123</v>
      </c>
      <c r="E2967" s="91">
        <v>3</v>
      </c>
      <c r="F2967" s="31" t="s">
        <v>5128</v>
      </c>
      <c r="G2967" s="26" t="s">
        <v>2149</v>
      </c>
      <c r="H2967" s="26" t="s">
        <v>2150</v>
      </c>
      <c r="I2967" s="26" t="s">
        <v>16</v>
      </c>
      <c r="J2967" s="91">
        <v>9</v>
      </c>
      <c r="K2967" s="91">
        <v>18</v>
      </c>
      <c r="L2967" s="91"/>
      <c r="M2967" s="53"/>
      <c r="N2967" s="91"/>
      <c r="O2967" s="91"/>
      <c r="P2967" s="36">
        <v>35</v>
      </c>
      <c r="Q2967" s="36" t="s">
        <v>5303</v>
      </c>
      <c r="R2967" s="44">
        <v>260</v>
      </c>
      <c r="S2967" s="126"/>
      <c r="T2967" s="126" cm="1">
        <f t="array" ref="T2967">_xlfn.IFS(Q2967="始業～就業（8:30～17:15）",R2967*7.75,Q2967="日の入り～日の出",R2967*12,Q2967="その他",S2967)</f>
        <v>2015</v>
      </c>
      <c r="U2967" s="35" t="s">
        <v>4948</v>
      </c>
    </row>
    <row r="2968" spans="1:21" s="7" customFormat="1" ht="15" customHeight="1">
      <c r="A2968" s="91">
        <v>36</v>
      </c>
      <c r="B2968" s="31" t="s">
        <v>5157</v>
      </c>
      <c r="C2968" s="31" t="s">
        <v>5158</v>
      </c>
      <c r="D2968" s="29" t="s">
        <v>2123</v>
      </c>
      <c r="E2968" s="91">
        <v>3</v>
      </c>
      <c r="F2968" s="31" t="s">
        <v>5128</v>
      </c>
      <c r="G2968" s="26" t="s">
        <v>2149</v>
      </c>
      <c r="H2968" s="26" t="s">
        <v>1717</v>
      </c>
      <c r="I2968" s="26" t="s">
        <v>16</v>
      </c>
      <c r="J2968" s="91">
        <v>2</v>
      </c>
      <c r="K2968" s="91">
        <v>2</v>
      </c>
      <c r="L2968" s="91"/>
      <c r="M2968" s="53"/>
      <c r="N2968" s="91"/>
      <c r="O2968" s="91"/>
      <c r="P2968" s="36">
        <v>35</v>
      </c>
      <c r="Q2968" s="36" t="s">
        <v>5303</v>
      </c>
      <c r="R2968" s="44">
        <v>260</v>
      </c>
      <c r="S2968" s="126"/>
      <c r="T2968" s="126" cm="1">
        <f t="array" ref="T2968">_xlfn.IFS(Q2968="始業～就業（8:30～17:15）",R2968*7.75,Q2968="日の入り～日の出",R2968*12,Q2968="その他",S2968)</f>
        <v>2015</v>
      </c>
      <c r="U2968" s="35" t="s">
        <v>252</v>
      </c>
    </row>
    <row r="2969" spans="1:21" s="7" customFormat="1" ht="15" customHeight="1">
      <c r="A2969" s="91">
        <v>36</v>
      </c>
      <c r="B2969" s="31" t="s">
        <v>5157</v>
      </c>
      <c r="C2969" s="31" t="s">
        <v>5158</v>
      </c>
      <c r="D2969" s="29" t="s">
        <v>2123</v>
      </c>
      <c r="E2969" s="91">
        <v>3</v>
      </c>
      <c r="F2969" s="31" t="s">
        <v>5128</v>
      </c>
      <c r="G2969" s="26" t="s">
        <v>2151</v>
      </c>
      <c r="H2969" s="26" t="s">
        <v>2152</v>
      </c>
      <c r="I2969" s="26" t="s">
        <v>16</v>
      </c>
      <c r="J2969" s="91">
        <v>15</v>
      </c>
      <c r="K2969" s="91">
        <v>30</v>
      </c>
      <c r="L2969" s="91"/>
      <c r="M2969" s="53"/>
      <c r="N2969" s="91"/>
      <c r="O2969" s="91"/>
      <c r="P2969" s="36">
        <v>35</v>
      </c>
      <c r="Q2969" s="36" t="s">
        <v>5303</v>
      </c>
      <c r="R2969" s="44">
        <v>260</v>
      </c>
      <c r="S2969" s="126"/>
      <c r="T2969" s="126" cm="1">
        <f t="array" ref="T2969">_xlfn.IFS(Q2969="始業～就業（8:30～17:15）",R2969*7.75,Q2969="日の入り～日の出",R2969*12,Q2969="その他",S2969)</f>
        <v>2015</v>
      </c>
      <c r="U2969" s="35" t="s">
        <v>4948</v>
      </c>
    </row>
    <row r="2970" spans="1:21" s="7" customFormat="1" ht="15" customHeight="1">
      <c r="A2970" s="91">
        <v>36</v>
      </c>
      <c r="B2970" s="31" t="s">
        <v>5157</v>
      </c>
      <c r="C2970" s="31" t="s">
        <v>5158</v>
      </c>
      <c r="D2970" s="29" t="s">
        <v>2123</v>
      </c>
      <c r="E2970" s="91">
        <v>3</v>
      </c>
      <c r="F2970" s="31" t="s">
        <v>5128</v>
      </c>
      <c r="G2970" s="26" t="s">
        <v>2151</v>
      </c>
      <c r="H2970" s="26" t="s">
        <v>1717</v>
      </c>
      <c r="I2970" s="26" t="s">
        <v>16</v>
      </c>
      <c r="J2970" s="91">
        <v>2</v>
      </c>
      <c r="K2970" s="91">
        <v>2</v>
      </c>
      <c r="L2970" s="91"/>
      <c r="M2970" s="53"/>
      <c r="N2970" s="91"/>
      <c r="O2970" s="91"/>
      <c r="P2970" s="36">
        <v>35</v>
      </c>
      <c r="Q2970" s="36" t="s">
        <v>5303</v>
      </c>
      <c r="R2970" s="44">
        <v>260</v>
      </c>
      <c r="S2970" s="126"/>
      <c r="T2970" s="126" cm="1">
        <f t="array" ref="T2970">_xlfn.IFS(Q2970="始業～就業（8:30～17:15）",R2970*7.75,Q2970="日の入り～日の出",R2970*12,Q2970="その他",S2970)</f>
        <v>2015</v>
      </c>
      <c r="U2970" s="35" t="s">
        <v>252</v>
      </c>
    </row>
    <row r="2971" spans="1:21" s="7" customFormat="1" ht="15" customHeight="1">
      <c r="A2971" s="91">
        <v>36</v>
      </c>
      <c r="B2971" s="31" t="s">
        <v>5157</v>
      </c>
      <c r="C2971" s="31" t="s">
        <v>5158</v>
      </c>
      <c r="D2971" s="29" t="s">
        <v>2123</v>
      </c>
      <c r="E2971" s="91">
        <v>3</v>
      </c>
      <c r="F2971" s="31" t="s">
        <v>5128</v>
      </c>
      <c r="G2971" s="26" t="s">
        <v>2153</v>
      </c>
      <c r="H2971" s="26" t="s">
        <v>2150</v>
      </c>
      <c r="I2971" s="26" t="s">
        <v>16</v>
      </c>
      <c r="J2971" s="91">
        <v>18</v>
      </c>
      <c r="K2971" s="91">
        <v>36</v>
      </c>
      <c r="L2971" s="91"/>
      <c r="M2971" s="53"/>
      <c r="N2971" s="91"/>
      <c r="O2971" s="91"/>
      <c r="P2971" s="36">
        <v>35</v>
      </c>
      <c r="Q2971" s="36" t="s">
        <v>5303</v>
      </c>
      <c r="R2971" s="44">
        <v>260</v>
      </c>
      <c r="S2971" s="126"/>
      <c r="T2971" s="126" cm="1">
        <f t="array" ref="T2971">_xlfn.IFS(Q2971="始業～就業（8:30～17:15）",R2971*7.75,Q2971="日の入り～日の出",R2971*12,Q2971="その他",S2971)</f>
        <v>2015</v>
      </c>
      <c r="U2971" s="35" t="s">
        <v>4948</v>
      </c>
    </row>
    <row r="2972" spans="1:21" s="7" customFormat="1" ht="15" customHeight="1">
      <c r="A2972" s="91">
        <v>36</v>
      </c>
      <c r="B2972" s="31" t="s">
        <v>5157</v>
      </c>
      <c r="C2972" s="31" t="s">
        <v>5158</v>
      </c>
      <c r="D2972" s="29" t="s">
        <v>2123</v>
      </c>
      <c r="E2972" s="91">
        <v>3</v>
      </c>
      <c r="F2972" s="31" t="s">
        <v>5128</v>
      </c>
      <c r="G2972" s="26" t="s">
        <v>2154</v>
      </c>
      <c r="H2972" s="26" t="s">
        <v>2155</v>
      </c>
      <c r="I2972" s="26" t="s">
        <v>16</v>
      </c>
      <c r="J2972" s="91">
        <v>20</v>
      </c>
      <c r="K2972" s="91">
        <v>40</v>
      </c>
      <c r="L2972" s="91"/>
      <c r="M2972" s="53"/>
      <c r="N2972" s="91"/>
      <c r="O2972" s="91"/>
      <c r="P2972" s="36">
        <v>35</v>
      </c>
      <c r="Q2972" s="36" t="s">
        <v>5303</v>
      </c>
      <c r="R2972" s="44">
        <v>260</v>
      </c>
      <c r="S2972" s="126"/>
      <c r="T2972" s="126" cm="1">
        <f t="array" ref="T2972">_xlfn.IFS(Q2972="始業～就業（8:30～17:15）",R2972*7.75,Q2972="日の入り～日の出",R2972*12,Q2972="その他",S2972)</f>
        <v>2015</v>
      </c>
      <c r="U2972" s="35" t="s">
        <v>4948</v>
      </c>
    </row>
    <row r="2973" spans="1:21" s="7" customFormat="1" ht="15" customHeight="1">
      <c r="A2973" s="91">
        <v>36</v>
      </c>
      <c r="B2973" s="31" t="s">
        <v>5157</v>
      </c>
      <c r="C2973" s="31" t="s">
        <v>5158</v>
      </c>
      <c r="D2973" s="29" t="s">
        <v>2123</v>
      </c>
      <c r="E2973" s="91">
        <v>3</v>
      </c>
      <c r="F2973" s="31" t="s">
        <v>5128</v>
      </c>
      <c r="G2973" s="26" t="s">
        <v>2154</v>
      </c>
      <c r="H2973" s="26" t="s">
        <v>2125</v>
      </c>
      <c r="I2973" s="26" t="s">
        <v>16</v>
      </c>
      <c r="J2973" s="91">
        <v>2</v>
      </c>
      <c r="K2973" s="91">
        <v>2</v>
      </c>
      <c r="L2973" s="91"/>
      <c r="M2973" s="53"/>
      <c r="N2973" s="91"/>
      <c r="O2973" s="91"/>
      <c r="P2973" s="36">
        <v>35</v>
      </c>
      <c r="Q2973" s="36" t="s">
        <v>5303</v>
      </c>
      <c r="R2973" s="44">
        <v>260</v>
      </c>
      <c r="S2973" s="126"/>
      <c r="T2973" s="126" cm="1">
        <f t="array" ref="T2973">_xlfn.IFS(Q2973="始業～就業（8:30～17:15）",R2973*7.75,Q2973="日の入り～日の出",R2973*12,Q2973="その他",S2973)</f>
        <v>2015</v>
      </c>
      <c r="U2973" s="35" t="s">
        <v>252</v>
      </c>
    </row>
    <row r="2974" spans="1:21" s="7" customFormat="1" ht="15" customHeight="1">
      <c r="A2974" s="91">
        <v>36</v>
      </c>
      <c r="B2974" s="31" t="s">
        <v>5157</v>
      </c>
      <c r="C2974" s="31" t="s">
        <v>5158</v>
      </c>
      <c r="D2974" s="29" t="s">
        <v>2123</v>
      </c>
      <c r="E2974" s="91">
        <v>3</v>
      </c>
      <c r="F2974" s="31" t="s">
        <v>5128</v>
      </c>
      <c r="G2974" s="26" t="s">
        <v>2156</v>
      </c>
      <c r="H2974" s="26" t="s">
        <v>2152</v>
      </c>
      <c r="I2974" s="26" t="s">
        <v>45</v>
      </c>
      <c r="J2974" s="91">
        <v>9</v>
      </c>
      <c r="K2974" s="91">
        <v>18</v>
      </c>
      <c r="L2974" s="91"/>
      <c r="M2974" s="53"/>
      <c r="N2974" s="91"/>
      <c r="O2974" s="91"/>
      <c r="P2974" s="36">
        <v>46</v>
      </c>
      <c r="Q2974" s="36" t="s">
        <v>5303</v>
      </c>
      <c r="R2974" s="44">
        <v>260</v>
      </c>
      <c r="S2974" s="126"/>
      <c r="T2974" s="126" cm="1">
        <f t="array" ref="T2974">_xlfn.IFS(Q2974="始業～就業（8:30～17:15）",R2974*7.75,Q2974="日の入り～日の出",R2974*12,Q2974="その他",S2974)</f>
        <v>2015</v>
      </c>
      <c r="U2974" s="35" t="s">
        <v>46</v>
      </c>
    </row>
    <row r="2975" spans="1:21" s="7" customFormat="1" ht="15" customHeight="1">
      <c r="A2975" s="91">
        <v>36</v>
      </c>
      <c r="B2975" s="31" t="s">
        <v>5157</v>
      </c>
      <c r="C2975" s="31" t="s">
        <v>5158</v>
      </c>
      <c r="D2975" s="29" t="s">
        <v>2123</v>
      </c>
      <c r="E2975" s="91">
        <v>3</v>
      </c>
      <c r="F2975" s="31" t="s">
        <v>5128</v>
      </c>
      <c r="G2975" s="26" t="s">
        <v>216</v>
      </c>
      <c r="H2975" s="26" t="s">
        <v>2150</v>
      </c>
      <c r="I2975" s="26" t="s">
        <v>52</v>
      </c>
      <c r="J2975" s="91">
        <v>11</v>
      </c>
      <c r="K2975" s="91">
        <v>22</v>
      </c>
      <c r="L2975" s="91"/>
      <c r="M2975" s="53"/>
      <c r="N2975" s="91"/>
      <c r="O2975" s="91"/>
      <c r="P2975" s="36">
        <v>22</v>
      </c>
      <c r="Q2975" s="36" t="s">
        <v>5303</v>
      </c>
      <c r="R2975" s="44">
        <v>260</v>
      </c>
      <c r="S2975" s="126"/>
      <c r="T2975" s="126" cm="1">
        <f t="array" ref="T2975">_xlfn.IFS(Q2975="始業～就業（8:30～17:15）",R2975*7.75,Q2975="日の入り～日の出",R2975*12,Q2975="その他",S2975)</f>
        <v>2015</v>
      </c>
      <c r="U2975" s="35" t="s">
        <v>51</v>
      </c>
    </row>
    <row r="2976" spans="1:21" s="7" customFormat="1" ht="15" customHeight="1">
      <c r="A2976" s="91">
        <v>37</v>
      </c>
      <c r="B2976" s="31" t="s">
        <v>5157</v>
      </c>
      <c r="C2976" s="31" t="s">
        <v>5158</v>
      </c>
      <c r="D2976" s="29" t="s">
        <v>2341</v>
      </c>
      <c r="E2976" s="91">
        <v>1</v>
      </c>
      <c r="F2976" s="31" t="s">
        <v>5128</v>
      </c>
      <c r="G2976" s="26" t="s">
        <v>2343</v>
      </c>
      <c r="H2976" s="26" t="s">
        <v>255</v>
      </c>
      <c r="I2976" s="26" t="s">
        <v>2344</v>
      </c>
      <c r="J2976" s="91">
        <v>2</v>
      </c>
      <c r="K2976" s="91">
        <v>2</v>
      </c>
      <c r="L2976" s="91"/>
      <c r="M2976" s="53"/>
      <c r="N2976" s="91"/>
      <c r="O2976" s="91"/>
      <c r="P2976" s="36">
        <v>12</v>
      </c>
      <c r="Q2976" s="36" t="s">
        <v>5040</v>
      </c>
      <c r="R2976" s="44">
        <v>260</v>
      </c>
      <c r="S2976" s="126"/>
      <c r="T2976" s="126" cm="1">
        <f t="array" ref="T2976">_xlfn.IFS(Q2976="始業～就業（8:30～17:15）",R2976*7.75,Q2976="日の入り～日の出",R2976*12,Q2976="その他",S2976)</f>
        <v>2015</v>
      </c>
      <c r="U2976" s="35" t="s">
        <v>340</v>
      </c>
    </row>
    <row r="2977" spans="1:21" s="7" customFormat="1" ht="15" customHeight="1">
      <c r="A2977" s="91">
        <v>37</v>
      </c>
      <c r="B2977" s="31" t="s">
        <v>5157</v>
      </c>
      <c r="C2977" s="31" t="s">
        <v>5158</v>
      </c>
      <c r="D2977" s="29" t="s">
        <v>2341</v>
      </c>
      <c r="E2977" s="91">
        <v>1</v>
      </c>
      <c r="F2977" s="31" t="s">
        <v>5128</v>
      </c>
      <c r="G2977" s="26" t="s">
        <v>2349</v>
      </c>
      <c r="H2977" s="26" t="s">
        <v>2350</v>
      </c>
      <c r="I2977" s="26" t="s">
        <v>1541</v>
      </c>
      <c r="J2977" s="91">
        <v>1</v>
      </c>
      <c r="K2977" s="91">
        <v>1</v>
      </c>
      <c r="L2977" s="91"/>
      <c r="M2977" s="53"/>
      <c r="N2977" s="91"/>
      <c r="O2977" s="91"/>
      <c r="P2977" s="36">
        <v>35</v>
      </c>
      <c r="Q2977" s="36" t="s">
        <v>395</v>
      </c>
      <c r="R2977" s="44"/>
      <c r="S2977" s="126">
        <v>2200</v>
      </c>
      <c r="T2977" s="126" cm="1">
        <f t="array" ref="T2977">_xlfn.IFS(Q2977="始業～就業（8:30～17:15）",R2977*7.75,Q2977="日の入り～日の出",R2977*12,Q2977="その他",S2977)</f>
        <v>2200</v>
      </c>
      <c r="U2977" s="34" t="s">
        <v>4948</v>
      </c>
    </row>
    <row r="2978" spans="1:21" s="7" customFormat="1" ht="15" customHeight="1">
      <c r="A2978" s="91">
        <v>37</v>
      </c>
      <c r="B2978" s="31" t="s">
        <v>5157</v>
      </c>
      <c r="C2978" s="31" t="s">
        <v>5158</v>
      </c>
      <c r="D2978" s="29" t="s">
        <v>2341</v>
      </c>
      <c r="E2978" s="91">
        <v>1</v>
      </c>
      <c r="F2978" s="31" t="s">
        <v>5128</v>
      </c>
      <c r="G2978" s="26" t="s">
        <v>2351</v>
      </c>
      <c r="H2978" s="26" t="s">
        <v>2350</v>
      </c>
      <c r="I2978" s="26" t="s">
        <v>1654</v>
      </c>
      <c r="J2978" s="91">
        <v>1</v>
      </c>
      <c r="K2978" s="91">
        <v>1</v>
      </c>
      <c r="L2978" s="91"/>
      <c r="M2978" s="53"/>
      <c r="N2978" s="91"/>
      <c r="O2978" s="91"/>
      <c r="P2978" s="36">
        <v>19</v>
      </c>
      <c r="Q2978" s="36" t="s">
        <v>395</v>
      </c>
      <c r="R2978" s="44"/>
      <c r="S2978" s="126">
        <v>44</v>
      </c>
      <c r="T2978" s="126" cm="1">
        <f t="array" ref="T2978">_xlfn.IFS(Q2978="始業～就業（8:30～17:15）",R2978*7.75,Q2978="日の入り～日の出",R2978*12,Q2978="その他",S2978)</f>
        <v>44</v>
      </c>
      <c r="U2978" s="34" t="s">
        <v>4961</v>
      </c>
    </row>
    <row r="2979" spans="1:21" s="7" customFormat="1" ht="15" customHeight="1">
      <c r="A2979" s="91">
        <v>37</v>
      </c>
      <c r="B2979" s="31" t="s">
        <v>5157</v>
      </c>
      <c r="C2979" s="31" t="s">
        <v>5158</v>
      </c>
      <c r="D2979" s="29" t="s">
        <v>2341</v>
      </c>
      <c r="E2979" s="91">
        <v>1</v>
      </c>
      <c r="F2979" s="31" t="s">
        <v>5128</v>
      </c>
      <c r="G2979" s="26" t="s">
        <v>2345</v>
      </c>
      <c r="H2979" s="26" t="s">
        <v>2352</v>
      </c>
      <c r="I2979" s="26" t="s">
        <v>1541</v>
      </c>
      <c r="J2979" s="91">
        <v>2</v>
      </c>
      <c r="K2979" s="91">
        <v>4</v>
      </c>
      <c r="L2979" s="91"/>
      <c r="M2979" s="53"/>
      <c r="N2979" s="91"/>
      <c r="O2979" s="91"/>
      <c r="P2979" s="36">
        <v>35</v>
      </c>
      <c r="Q2979" s="36" t="s">
        <v>395</v>
      </c>
      <c r="R2979" s="44"/>
      <c r="S2979" s="126">
        <v>44</v>
      </c>
      <c r="T2979" s="126" cm="1">
        <f t="array" ref="T2979">_xlfn.IFS(Q2979="始業～就業（8:30～17:15）",R2979*7.75,Q2979="日の入り～日の出",R2979*12,Q2979="その他",S2979)</f>
        <v>44</v>
      </c>
      <c r="U2979" s="34" t="s">
        <v>4948</v>
      </c>
    </row>
    <row r="2980" spans="1:21" s="7" customFormat="1" ht="15" customHeight="1">
      <c r="A2980" s="91">
        <v>37</v>
      </c>
      <c r="B2980" s="31" t="s">
        <v>5157</v>
      </c>
      <c r="C2980" s="31" t="s">
        <v>5158</v>
      </c>
      <c r="D2980" s="29" t="s">
        <v>2341</v>
      </c>
      <c r="E2980" s="91">
        <v>1</v>
      </c>
      <c r="F2980" s="31" t="s">
        <v>5128</v>
      </c>
      <c r="G2980" s="26" t="s">
        <v>2353</v>
      </c>
      <c r="H2980" s="26" t="s">
        <v>2354</v>
      </c>
      <c r="I2980" s="26" t="s">
        <v>16</v>
      </c>
      <c r="J2980" s="91">
        <v>3</v>
      </c>
      <c r="K2980" s="91">
        <v>3</v>
      </c>
      <c r="L2980" s="91"/>
      <c r="M2980" s="53"/>
      <c r="N2980" s="91"/>
      <c r="O2980" s="91"/>
      <c r="P2980" s="36">
        <v>35</v>
      </c>
      <c r="Q2980" s="36" t="s">
        <v>395</v>
      </c>
      <c r="R2980" s="44"/>
      <c r="S2980" s="126">
        <v>440</v>
      </c>
      <c r="T2980" s="126" cm="1">
        <f t="array" ref="T2980">_xlfn.IFS(Q2980="始業～就業（8:30～17:15）",R2980*7.75,Q2980="日の入り～日の出",R2980*12,Q2980="その他",S2980)</f>
        <v>440</v>
      </c>
      <c r="U2980" s="34" t="s">
        <v>252</v>
      </c>
    </row>
    <row r="2981" spans="1:21" s="7" customFormat="1" ht="15" customHeight="1">
      <c r="A2981" s="91">
        <v>37</v>
      </c>
      <c r="B2981" s="31" t="s">
        <v>5157</v>
      </c>
      <c r="C2981" s="31" t="s">
        <v>5158</v>
      </c>
      <c r="D2981" s="29" t="s">
        <v>2341</v>
      </c>
      <c r="E2981" s="91">
        <v>1</v>
      </c>
      <c r="F2981" s="31" t="s">
        <v>5128</v>
      </c>
      <c r="G2981" s="26" t="s">
        <v>2353</v>
      </c>
      <c r="H2981" s="26" t="s">
        <v>2355</v>
      </c>
      <c r="I2981" s="26" t="s">
        <v>1541</v>
      </c>
      <c r="J2981" s="91">
        <v>12</v>
      </c>
      <c r="K2981" s="91">
        <v>24</v>
      </c>
      <c r="L2981" s="91"/>
      <c r="M2981" s="53"/>
      <c r="N2981" s="91"/>
      <c r="O2981" s="91"/>
      <c r="P2981" s="36">
        <v>35</v>
      </c>
      <c r="Q2981" s="36" t="s">
        <v>395</v>
      </c>
      <c r="R2981" s="44"/>
      <c r="S2981" s="126">
        <v>440</v>
      </c>
      <c r="T2981" s="126" cm="1">
        <f t="array" ref="T2981">_xlfn.IFS(Q2981="始業～就業（8:30～17:15）",R2981*7.75,Q2981="日の入り～日の出",R2981*12,Q2981="その他",S2981)</f>
        <v>440</v>
      </c>
      <c r="U2981" s="34" t="s">
        <v>4948</v>
      </c>
    </row>
    <row r="2982" spans="1:21" s="7" customFormat="1" ht="15" customHeight="1">
      <c r="A2982" s="91">
        <v>37</v>
      </c>
      <c r="B2982" s="31" t="s">
        <v>5157</v>
      </c>
      <c r="C2982" s="31" t="s">
        <v>5158</v>
      </c>
      <c r="D2982" s="29" t="s">
        <v>2341</v>
      </c>
      <c r="E2982" s="91">
        <v>1</v>
      </c>
      <c r="F2982" s="31" t="s">
        <v>5128</v>
      </c>
      <c r="G2982" s="26" t="s">
        <v>2356</v>
      </c>
      <c r="H2982" s="26" t="s">
        <v>2352</v>
      </c>
      <c r="I2982" s="26" t="s">
        <v>1541</v>
      </c>
      <c r="J2982" s="91">
        <v>6</v>
      </c>
      <c r="K2982" s="91">
        <v>12</v>
      </c>
      <c r="L2982" s="91"/>
      <c r="M2982" s="53"/>
      <c r="N2982" s="91"/>
      <c r="O2982" s="91"/>
      <c r="P2982" s="36">
        <v>35</v>
      </c>
      <c r="Q2982" s="36" t="s">
        <v>395</v>
      </c>
      <c r="R2982" s="44"/>
      <c r="S2982" s="126">
        <v>44</v>
      </c>
      <c r="T2982" s="126" cm="1">
        <f t="array" ref="T2982">_xlfn.IFS(Q2982="始業～就業（8:30～17:15）",R2982*7.75,Q2982="日の入り～日の出",R2982*12,Q2982="その他",S2982)</f>
        <v>44</v>
      </c>
      <c r="U2982" s="34" t="s">
        <v>4948</v>
      </c>
    </row>
    <row r="2983" spans="1:21" s="7" customFormat="1" ht="15" customHeight="1">
      <c r="A2983" s="91">
        <v>37</v>
      </c>
      <c r="B2983" s="31" t="s">
        <v>5157</v>
      </c>
      <c r="C2983" s="31" t="s">
        <v>5158</v>
      </c>
      <c r="D2983" s="29" t="s">
        <v>2341</v>
      </c>
      <c r="E2983" s="91">
        <v>1</v>
      </c>
      <c r="F2983" s="31" t="s">
        <v>5128</v>
      </c>
      <c r="G2983" s="26" t="s">
        <v>2357</v>
      </c>
      <c r="H2983" s="26" t="s">
        <v>2354</v>
      </c>
      <c r="I2983" s="26" t="s">
        <v>16</v>
      </c>
      <c r="J2983" s="91">
        <v>3</v>
      </c>
      <c r="K2983" s="91">
        <v>3</v>
      </c>
      <c r="L2983" s="91"/>
      <c r="M2983" s="53"/>
      <c r="N2983" s="91"/>
      <c r="O2983" s="91"/>
      <c r="P2983" s="36">
        <v>35</v>
      </c>
      <c r="Q2983" s="36" t="s">
        <v>395</v>
      </c>
      <c r="R2983" s="44"/>
      <c r="S2983" s="126">
        <v>88</v>
      </c>
      <c r="T2983" s="126" cm="1">
        <f t="array" ref="T2983">_xlfn.IFS(Q2983="始業～就業（8:30～17:15）",R2983*7.75,Q2983="日の入り～日の出",R2983*12,Q2983="その他",S2983)</f>
        <v>88</v>
      </c>
      <c r="U2983" s="34" t="s">
        <v>252</v>
      </c>
    </row>
    <row r="2984" spans="1:21" s="7" customFormat="1" ht="15" customHeight="1">
      <c r="A2984" s="91">
        <v>37</v>
      </c>
      <c r="B2984" s="31" t="s">
        <v>5157</v>
      </c>
      <c r="C2984" s="31" t="s">
        <v>5158</v>
      </c>
      <c r="D2984" s="29" t="s">
        <v>2341</v>
      </c>
      <c r="E2984" s="91">
        <v>1</v>
      </c>
      <c r="F2984" s="31" t="s">
        <v>5128</v>
      </c>
      <c r="G2984" s="26" t="s">
        <v>2357</v>
      </c>
      <c r="H2984" s="26" t="s">
        <v>2355</v>
      </c>
      <c r="I2984" s="26" t="s">
        <v>1541</v>
      </c>
      <c r="J2984" s="91">
        <v>30</v>
      </c>
      <c r="K2984" s="91">
        <v>60</v>
      </c>
      <c r="L2984" s="91"/>
      <c r="M2984" s="53"/>
      <c r="N2984" s="91"/>
      <c r="O2984" s="91"/>
      <c r="P2984" s="36">
        <v>35</v>
      </c>
      <c r="Q2984" s="36" t="s">
        <v>395</v>
      </c>
      <c r="R2984" s="44"/>
      <c r="S2984" s="126">
        <v>88</v>
      </c>
      <c r="T2984" s="126" cm="1">
        <f t="array" ref="T2984">_xlfn.IFS(Q2984="始業～就業（8:30～17:15）",R2984*7.75,Q2984="日の入り～日の出",R2984*12,Q2984="その他",S2984)</f>
        <v>88</v>
      </c>
      <c r="U2984" s="34" t="s">
        <v>4948</v>
      </c>
    </row>
    <row r="2985" spans="1:21" s="7" customFormat="1" ht="15" customHeight="1">
      <c r="A2985" s="91">
        <v>37</v>
      </c>
      <c r="B2985" s="31" t="s">
        <v>5157</v>
      </c>
      <c r="C2985" s="31" t="s">
        <v>5158</v>
      </c>
      <c r="D2985" s="29" t="s">
        <v>2341</v>
      </c>
      <c r="E2985" s="91">
        <v>1</v>
      </c>
      <c r="F2985" s="31" t="s">
        <v>5128</v>
      </c>
      <c r="G2985" s="26" t="s">
        <v>2358</v>
      </c>
      <c r="H2985" s="26" t="s">
        <v>2359</v>
      </c>
      <c r="I2985" s="26" t="s">
        <v>1541</v>
      </c>
      <c r="J2985" s="91">
        <v>9</v>
      </c>
      <c r="K2985" s="91">
        <v>9</v>
      </c>
      <c r="L2985" s="91"/>
      <c r="M2985" s="53"/>
      <c r="N2985" s="91"/>
      <c r="O2985" s="91"/>
      <c r="P2985" s="36">
        <v>35</v>
      </c>
      <c r="Q2985" s="36" t="s">
        <v>395</v>
      </c>
      <c r="R2985" s="44"/>
      <c r="S2985" s="126">
        <v>85</v>
      </c>
      <c r="T2985" s="126" cm="1">
        <f t="array" ref="T2985">_xlfn.IFS(Q2985="始業～就業（8:30～17:15）",R2985*7.75,Q2985="日の入り～日の出",R2985*12,Q2985="その他",S2985)</f>
        <v>85</v>
      </c>
      <c r="U2985" s="34" t="s">
        <v>239</v>
      </c>
    </row>
    <row r="2986" spans="1:21" s="7" customFormat="1" ht="15" customHeight="1">
      <c r="A2986" s="91">
        <v>37</v>
      </c>
      <c r="B2986" s="31" t="s">
        <v>5157</v>
      </c>
      <c r="C2986" s="31" t="s">
        <v>5158</v>
      </c>
      <c r="D2986" s="29" t="s">
        <v>2341</v>
      </c>
      <c r="E2986" s="91">
        <v>1</v>
      </c>
      <c r="F2986" s="31" t="s">
        <v>5128</v>
      </c>
      <c r="G2986" s="26" t="s">
        <v>2358</v>
      </c>
      <c r="H2986" s="26" t="s">
        <v>2360</v>
      </c>
      <c r="I2986" s="26" t="s">
        <v>1541</v>
      </c>
      <c r="J2986" s="91">
        <v>2</v>
      </c>
      <c r="K2986" s="91">
        <v>4</v>
      </c>
      <c r="L2986" s="91"/>
      <c r="M2986" s="53"/>
      <c r="N2986" s="91"/>
      <c r="O2986" s="91" t="s">
        <v>5019</v>
      </c>
      <c r="P2986" s="36">
        <v>35</v>
      </c>
      <c r="Q2986" s="36" t="s">
        <v>395</v>
      </c>
      <c r="R2986" s="44"/>
      <c r="S2986" s="126">
        <v>85</v>
      </c>
      <c r="T2986" s="126" cm="1">
        <f t="array" ref="T2986">_xlfn.IFS(Q2986="始業～就業（8:30～17:15）",R2986*7.75,Q2986="日の入り～日の出",R2986*12,Q2986="その他",S2986)</f>
        <v>85</v>
      </c>
      <c r="U2986" s="34" t="s">
        <v>368</v>
      </c>
    </row>
    <row r="2987" spans="1:21" s="7" customFormat="1" ht="15" customHeight="1">
      <c r="A2987" s="91">
        <v>37</v>
      </c>
      <c r="B2987" s="31" t="s">
        <v>5157</v>
      </c>
      <c r="C2987" s="31" t="s">
        <v>5158</v>
      </c>
      <c r="D2987" s="29" t="s">
        <v>2341</v>
      </c>
      <c r="E2987" s="91">
        <v>1</v>
      </c>
      <c r="F2987" s="31" t="s">
        <v>5128</v>
      </c>
      <c r="G2987" s="26" t="s">
        <v>2358</v>
      </c>
      <c r="H2987" s="26" t="s">
        <v>2361</v>
      </c>
      <c r="I2987" s="26" t="s">
        <v>1654</v>
      </c>
      <c r="J2987" s="91">
        <v>1</v>
      </c>
      <c r="K2987" s="91">
        <v>1</v>
      </c>
      <c r="L2987" s="91"/>
      <c r="M2987" s="53"/>
      <c r="N2987" s="91"/>
      <c r="O2987" s="91"/>
      <c r="P2987" s="36">
        <v>19</v>
      </c>
      <c r="Q2987" s="36" t="s">
        <v>395</v>
      </c>
      <c r="R2987" s="44"/>
      <c r="S2987" s="126">
        <v>85</v>
      </c>
      <c r="T2987" s="126" cm="1">
        <f t="array" ref="T2987">_xlfn.IFS(Q2987="始業～就業（8:30～17:15）",R2987*7.75,Q2987="日の入り～日の出",R2987*12,Q2987="その他",S2987)</f>
        <v>85</v>
      </c>
      <c r="U2987" s="34" t="s">
        <v>4961</v>
      </c>
    </row>
    <row r="2988" spans="1:21" s="7" customFormat="1" ht="15" customHeight="1">
      <c r="A2988" s="91">
        <v>37</v>
      </c>
      <c r="B2988" s="31" t="s">
        <v>5157</v>
      </c>
      <c r="C2988" s="31" t="s">
        <v>5158</v>
      </c>
      <c r="D2988" s="29" t="s">
        <v>2341</v>
      </c>
      <c r="E2988" s="91">
        <v>1</v>
      </c>
      <c r="F2988" s="31" t="s">
        <v>5128</v>
      </c>
      <c r="G2988" s="26" t="s">
        <v>2358</v>
      </c>
      <c r="H2988" s="26" t="s">
        <v>2362</v>
      </c>
      <c r="I2988" s="26" t="s">
        <v>208</v>
      </c>
      <c r="J2988" s="91">
        <v>2</v>
      </c>
      <c r="K2988" s="91">
        <v>2</v>
      </c>
      <c r="L2988" s="91"/>
      <c r="M2988" s="53"/>
      <c r="N2988" s="91"/>
      <c r="O2988" s="91"/>
      <c r="P2988" s="36">
        <v>54</v>
      </c>
      <c r="Q2988" s="36" t="s">
        <v>395</v>
      </c>
      <c r="R2988" s="44"/>
      <c r="S2988" s="126">
        <v>85</v>
      </c>
      <c r="T2988" s="126" cm="1">
        <f t="array" ref="T2988">_xlfn.IFS(Q2988="始業～就業（8:30～17:15）",R2988*7.75,Q2988="日の入り～日の出",R2988*12,Q2988="その他",S2988)</f>
        <v>85</v>
      </c>
      <c r="U2988" s="34" t="s">
        <v>320</v>
      </c>
    </row>
    <row r="2989" spans="1:21" s="7" customFormat="1" ht="15" customHeight="1">
      <c r="A2989" s="91">
        <v>37</v>
      </c>
      <c r="B2989" s="31" t="s">
        <v>5157</v>
      </c>
      <c r="C2989" s="31" t="s">
        <v>5158</v>
      </c>
      <c r="D2989" s="29" t="s">
        <v>2341</v>
      </c>
      <c r="E2989" s="91">
        <v>1</v>
      </c>
      <c r="F2989" s="31" t="s">
        <v>5128</v>
      </c>
      <c r="G2989" s="26" t="s">
        <v>2358</v>
      </c>
      <c r="H2989" s="26" t="s">
        <v>2363</v>
      </c>
      <c r="I2989" s="26" t="s">
        <v>385</v>
      </c>
      <c r="J2989" s="91">
        <v>3</v>
      </c>
      <c r="K2989" s="91">
        <v>9</v>
      </c>
      <c r="L2989" s="91"/>
      <c r="M2989" s="53"/>
      <c r="N2989" s="91"/>
      <c r="O2989" s="91"/>
      <c r="P2989" s="36">
        <v>32</v>
      </c>
      <c r="Q2989" s="36" t="s">
        <v>395</v>
      </c>
      <c r="R2989" s="44"/>
      <c r="S2989" s="126">
        <v>85</v>
      </c>
      <c r="T2989" s="126" cm="1">
        <f t="array" ref="T2989">_xlfn.IFS(Q2989="始業～就業（8:30～17:15）",R2989*7.75,Q2989="日の入り～日の出",R2989*12,Q2989="その他",S2989)</f>
        <v>85</v>
      </c>
      <c r="U2989" s="34" t="s">
        <v>4972</v>
      </c>
    </row>
    <row r="2990" spans="1:21" s="7" customFormat="1" ht="15" customHeight="1">
      <c r="A2990" s="91">
        <v>37</v>
      </c>
      <c r="B2990" s="31" t="s">
        <v>5157</v>
      </c>
      <c r="C2990" s="31" t="s">
        <v>5158</v>
      </c>
      <c r="D2990" s="29" t="s">
        <v>2341</v>
      </c>
      <c r="E2990" s="91">
        <v>1</v>
      </c>
      <c r="F2990" s="31" t="s">
        <v>5128</v>
      </c>
      <c r="G2990" s="26" t="s">
        <v>2358</v>
      </c>
      <c r="H2990" s="26" t="s">
        <v>2355</v>
      </c>
      <c r="I2990" s="26" t="s">
        <v>1541</v>
      </c>
      <c r="J2990" s="91">
        <v>2</v>
      </c>
      <c r="K2990" s="91">
        <v>4</v>
      </c>
      <c r="L2990" s="91"/>
      <c r="M2990" s="53"/>
      <c r="N2990" s="91"/>
      <c r="O2990" s="91"/>
      <c r="P2990" s="36">
        <v>35</v>
      </c>
      <c r="Q2990" s="36" t="s">
        <v>395</v>
      </c>
      <c r="R2990" s="44"/>
      <c r="S2990" s="126">
        <v>85</v>
      </c>
      <c r="T2990" s="126" cm="1">
        <f t="array" ref="T2990">_xlfn.IFS(Q2990="始業～就業（8:30～17:15）",R2990*7.75,Q2990="日の入り～日の出",R2990*12,Q2990="その他",S2990)</f>
        <v>85</v>
      </c>
      <c r="U2990" s="34" t="s">
        <v>4948</v>
      </c>
    </row>
    <row r="2991" spans="1:21" s="7" customFormat="1" ht="15" customHeight="1">
      <c r="A2991" s="91">
        <v>37</v>
      </c>
      <c r="B2991" s="31" t="s">
        <v>5157</v>
      </c>
      <c r="C2991" s="31" t="s">
        <v>5158</v>
      </c>
      <c r="D2991" s="29" t="s">
        <v>2341</v>
      </c>
      <c r="E2991" s="91">
        <v>1</v>
      </c>
      <c r="F2991" s="31" t="s">
        <v>5128</v>
      </c>
      <c r="G2991" s="26" t="s">
        <v>18</v>
      </c>
      <c r="H2991" s="26" t="s">
        <v>2360</v>
      </c>
      <c r="I2991" s="26" t="s">
        <v>1541</v>
      </c>
      <c r="J2991" s="91">
        <v>6</v>
      </c>
      <c r="K2991" s="91">
        <v>12</v>
      </c>
      <c r="L2991" s="91"/>
      <c r="M2991" s="53"/>
      <c r="N2991" s="91"/>
      <c r="O2991" s="91" t="s">
        <v>5019</v>
      </c>
      <c r="P2991" s="36">
        <v>35</v>
      </c>
      <c r="Q2991" s="36" t="s">
        <v>395</v>
      </c>
      <c r="R2991" s="44"/>
      <c r="S2991" s="126">
        <v>220</v>
      </c>
      <c r="T2991" s="126" cm="1">
        <f t="array" ref="T2991">_xlfn.IFS(Q2991="始業～就業（8:30～17:15）",R2991*7.75,Q2991="日の入り～日の出",R2991*12,Q2991="その他",S2991)</f>
        <v>220</v>
      </c>
      <c r="U2991" s="34" t="s">
        <v>368</v>
      </c>
    </row>
    <row r="2992" spans="1:21" s="7" customFormat="1" ht="15" customHeight="1">
      <c r="A2992" s="91">
        <v>37</v>
      </c>
      <c r="B2992" s="31" t="s">
        <v>5157</v>
      </c>
      <c r="C2992" s="31" t="s">
        <v>5158</v>
      </c>
      <c r="D2992" s="29" t="s">
        <v>2341</v>
      </c>
      <c r="E2992" s="91">
        <v>1</v>
      </c>
      <c r="F2992" s="31" t="s">
        <v>5128</v>
      </c>
      <c r="G2992" s="26" t="s">
        <v>18</v>
      </c>
      <c r="H2992" s="26" t="s">
        <v>10</v>
      </c>
      <c r="I2992" s="26" t="s">
        <v>16</v>
      </c>
      <c r="J2992" s="91">
        <v>2</v>
      </c>
      <c r="K2992" s="91">
        <v>2</v>
      </c>
      <c r="L2992" s="91"/>
      <c r="M2992" s="53"/>
      <c r="N2992" s="91"/>
      <c r="O2992" s="91"/>
      <c r="P2992" s="36">
        <v>35</v>
      </c>
      <c r="Q2992" s="36" t="s">
        <v>395</v>
      </c>
      <c r="R2992" s="44"/>
      <c r="S2992" s="126">
        <v>220</v>
      </c>
      <c r="T2992" s="126" cm="1">
        <f t="array" ref="T2992">_xlfn.IFS(Q2992="始業～就業（8:30～17:15）",R2992*7.75,Q2992="日の入り～日の出",R2992*12,Q2992="その他",S2992)</f>
        <v>220</v>
      </c>
      <c r="U2992" s="34" t="s">
        <v>102</v>
      </c>
    </row>
    <row r="2993" spans="1:21" s="7" customFormat="1" ht="15" customHeight="1">
      <c r="A2993" s="91">
        <v>37</v>
      </c>
      <c r="B2993" s="31" t="s">
        <v>5157</v>
      </c>
      <c r="C2993" s="31" t="s">
        <v>5158</v>
      </c>
      <c r="D2993" s="29" t="s">
        <v>2341</v>
      </c>
      <c r="E2993" s="91">
        <v>1</v>
      </c>
      <c r="F2993" s="31" t="s">
        <v>5128</v>
      </c>
      <c r="G2993" s="26" t="s">
        <v>2349</v>
      </c>
      <c r="H2993" s="26" t="s">
        <v>2350</v>
      </c>
      <c r="I2993" s="26" t="s">
        <v>1541</v>
      </c>
      <c r="J2993" s="91">
        <v>1</v>
      </c>
      <c r="K2993" s="91">
        <v>1</v>
      </c>
      <c r="L2993" s="91"/>
      <c r="M2993" s="53"/>
      <c r="N2993" s="91"/>
      <c r="O2993" s="91"/>
      <c r="P2993" s="36">
        <v>35</v>
      </c>
      <c r="Q2993" s="36" t="s">
        <v>395</v>
      </c>
      <c r="R2993" s="44"/>
      <c r="S2993" s="126">
        <v>2200</v>
      </c>
      <c r="T2993" s="126" cm="1">
        <f t="array" ref="T2993">_xlfn.IFS(Q2993="始業～就業（8:30～17:15）",R2993*7.75,Q2993="日の入り～日の出",R2993*12,Q2993="その他",S2993)</f>
        <v>2200</v>
      </c>
      <c r="U2993" s="34" t="s">
        <v>4948</v>
      </c>
    </row>
    <row r="2994" spans="1:21" s="7" customFormat="1" ht="15" customHeight="1">
      <c r="A2994" s="91">
        <v>37</v>
      </c>
      <c r="B2994" s="31" t="s">
        <v>5157</v>
      </c>
      <c r="C2994" s="31" t="s">
        <v>5158</v>
      </c>
      <c r="D2994" s="29" t="s">
        <v>2341</v>
      </c>
      <c r="E2994" s="91">
        <v>1</v>
      </c>
      <c r="F2994" s="31" t="s">
        <v>5128</v>
      </c>
      <c r="G2994" s="26" t="s">
        <v>2351</v>
      </c>
      <c r="H2994" s="26" t="s">
        <v>2350</v>
      </c>
      <c r="I2994" s="26" t="s">
        <v>1654</v>
      </c>
      <c r="J2994" s="91">
        <v>1</v>
      </c>
      <c r="K2994" s="91">
        <v>1</v>
      </c>
      <c r="L2994" s="91"/>
      <c r="M2994" s="53"/>
      <c r="N2994" s="91"/>
      <c r="O2994" s="91"/>
      <c r="P2994" s="36">
        <v>19</v>
      </c>
      <c r="Q2994" s="36" t="s">
        <v>395</v>
      </c>
      <c r="R2994" s="44"/>
      <c r="S2994" s="126">
        <v>44</v>
      </c>
      <c r="T2994" s="126" cm="1">
        <f t="array" ref="T2994">_xlfn.IFS(Q2994="始業～就業（8:30～17:15）",R2994*7.75,Q2994="日の入り～日の出",R2994*12,Q2994="その他",S2994)</f>
        <v>44</v>
      </c>
      <c r="U2994" s="34" t="s">
        <v>4961</v>
      </c>
    </row>
    <row r="2995" spans="1:21" s="7" customFormat="1" ht="15" customHeight="1">
      <c r="A2995" s="91">
        <v>37</v>
      </c>
      <c r="B2995" s="31" t="s">
        <v>5157</v>
      </c>
      <c r="C2995" s="31" t="s">
        <v>5158</v>
      </c>
      <c r="D2995" s="29" t="s">
        <v>2341</v>
      </c>
      <c r="E2995" s="91">
        <v>1</v>
      </c>
      <c r="F2995" s="31" t="s">
        <v>5128</v>
      </c>
      <c r="G2995" s="26" t="s">
        <v>2346</v>
      </c>
      <c r="H2995" s="26" t="s">
        <v>2350</v>
      </c>
      <c r="I2995" s="26" t="s">
        <v>2364</v>
      </c>
      <c r="J2995" s="91">
        <v>16</v>
      </c>
      <c r="K2995" s="91">
        <v>16</v>
      </c>
      <c r="L2995" s="91"/>
      <c r="M2995" s="53"/>
      <c r="N2995" s="91"/>
      <c r="O2995" s="91"/>
      <c r="P2995" s="36">
        <v>63</v>
      </c>
      <c r="Q2995" s="36" t="s">
        <v>395</v>
      </c>
      <c r="R2995" s="44"/>
      <c r="S2995" s="126">
        <v>1650</v>
      </c>
      <c r="T2995" s="126" cm="1">
        <f t="array" ref="T2995">_xlfn.IFS(Q2995="始業～就業（8:30～17:15）",R2995*7.75,Q2995="日の入り～日の出",R2995*12,Q2995="その他",S2995)</f>
        <v>1650</v>
      </c>
      <c r="U2995" s="34" t="s">
        <v>154</v>
      </c>
    </row>
    <row r="2996" spans="1:21" s="7" customFormat="1" ht="15" customHeight="1">
      <c r="A2996" s="91">
        <v>37</v>
      </c>
      <c r="B2996" s="31" t="s">
        <v>5157</v>
      </c>
      <c r="C2996" s="31" t="s">
        <v>5158</v>
      </c>
      <c r="D2996" s="29" t="s">
        <v>2341</v>
      </c>
      <c r="E2996" s="91">
        <v>1</v>
      </c>
      <c r="F2996" s="31" t="s">
        <v>5128</v>
      </c>
      <c r="G2996" s="26" t="s">
        <v>2365</v>
      </c>
      <c r="H2996" s="26" t="s">
        <v>2360</v>
      </c>
      <c r="I2996" s="26" t="s">
        <v>1541</v>
      </c>
      <c r="J2996" s="91">
        <v>29</v>
      </c>
      <c r="K2996" s="91">
        <v>58</v>
      </c>
      <c r="L2996" s="91"/>
      <c r="M2996" s="53"/>
      <c r="N2996" s="91"/>
      <c r="O2996" s="91" t="s">
        <v>5019</v>
      </c>
      <c r="P2996" s="36">
        <v>35</v>
      </c>
      <c r="Q2996" s="36" t="s">
        <v>395</v>
      </c>
      <c r="R2996" s="44"/>
      <c r="S2996" s="126">
        <v>55</v>
      </c>
      <c r="T2996" s="126" cm="1">
        <f t="array" ref="T2996">_xlfn.IFS(Q2996="始業～就業（8:30～17:15）",R2996*7.75,Q2996="日の入り～日の出",R2996*12,Q2996="その他",S2996)</f>
        <v>55</v>
      </c>
      <c r="U2996" s="34" t="s">
        <v>368</v>
      </c>
    </row>
    <row r="2997" spans="1:21" s="7" customFormat="1" ht="15" customHeight="1">
      <c r="A2997" s="91">
        <v>37</v>
      </c>
      <c r="B2997" s="31" t="s">
        <v>5157</v>
      </c>
      <c r="C2997" s="31" t="s">
        <v>5158</v>
      </c>
      <c r="D2997" s="29" t="s">
        <v>2341</v>
      </c>
      <c r="E2997" s="91">
        <v>1</v>
      </c>
      <c r="F2997" s="31" t="s">
        <v>5128</v>
      </c>
      <c r="G2997" s="26" t="s">
        <v>2365</v>
      </c>
      <c r="H2997" s="26" t="s">
        <v>2366</v>
      </c>
      <c r="I2997" s="26" t="s">
        <v>1541</v>
      </c>
      <c r="J2997" s="91">
        <v>2</v>
      </c>
      <c r="K2997" s="91">
        <v>4</v>
      </c>
      <c r="L2997" s="91"/>
      <c r="M2997" s="53"/>
      <c r="N2997" s="91"/>
      <c r="O2997" s="91"/>
      <c r="P2997" s="36">
        <v>35</v>
      </c>
      <c r="Q2997" s="36" t="s">
        <v>395</v>
      </c>
      <c r="R2997" s="44"/>
      <c r="S2997" s="126">
        <v>55</v>
      </c>
      <c r="T2997" s="126" cm="1">
        <f t="array" ref="T2997">_xlfn.IFS(Q2997="始業～就業（8:30～17:15）",R2997*7.75,Q2997="日の入り～日の出",R2997*12,Q2997="その他",S2997)</f>
        <v>55</v>
      </c>
      <c r="U2997" s="34" t="s">
        <v>4948</v>
      </c>
    </row>
    <row r="2998" spans="1:21" s="7" customFormat="1" ht="15" customHeight="1">
      <c r="A2998" s="91">
        <v>37</v>
      </c>
      <c r="B2998" s="31" t="s">
        <v>5157</v>
      </c>
      <c r="C2998" s="31" t="s">
        <v>5158</v>
      </c>
      <c r="D2998" s="29" t="s">
        <v>2341</v>
      </c>
      <c r="E2998" s="91">
        <v>1</v>
      </c>
      <c r="F2998" s="31" t="s">
        <v>5128</v>
      </c>
      <c r="G2998" s="26" t="s">
        <v>2365</v>
      </c>
      <c r="H2998" s="26" t="s">
        <v>2354</v>
      </c>
      <c r="I2998" s="26" t="s">
        <v>16</v>
      </c>
      <c r="J2998" s="91">
        <v>3</v>
      </c>
      <c r="K2998" s="91">
        <v>3</v>
      </c>
      <c r="L2998" s="91"/>
      <c r="M2998" s="53"/>
      <c r="N2998" s="91"/>
      <c r="O2998" s="91"/>
      <c r="P2998" s="36">
        <v>35</v>
      </c>
      <c r="Q2998" s="36" t="s">
        <v>395</v>
      </c>
      <c r="R2998" s="44"/>
      <c r="S2998" s="126">
        <v>55</v>
      </c>
      <c r="T2998" s="126" cm="1">
        <f t="array" ref="T2998">_xlfn.IFS(Q2998="始業～就業（8:30～17:15）",R2998*7.75,Q2998="日の入り～日の出",R2998*12,Q2998="その他",S2998)</f>
        <v>55</v>
      </c>
      <c r="U2998" s="34" t="s">
        <v>252</v>
      </c>
    </row>
    <row r="2999" spans="1:21" s="7" customFormat="1" ht="15" customHeight="1">
      <c r="A2999" s="91">
        <v>37</v>
      </c>
      <c r="B2999" s="31" t="s">
        <v>5157</v>
      </c>
      <c r="C2999" s="31" t="s">
        <v>5158</v>
      </c>
      <c r="D2999" s="29" t="s">
        <v>2341</v>
      </c>
      <c r="E2999" s="91">
        <v>1</v>
      </c>
      <c r="F2999" s="31" t="s">
        <v>5128</v>
      </c>
      <c r="G2999" s="26" t="s">
        <v>2367</v>
      </c>
      <c r="H2999" s="26" t="s">
        <v>2355</v>
      </c>
      <c r="I2999" s="26" t="s">
        <v>1541</v>
      </c>
      <c r="J2999" s="91">
        <v>6</v>
      </c>
      <c r="K2999" s="91">
        <v>12</v>
      </c>
      <c r="L2999" s="91"/>
      <c r="M2999" s="53"/>
      <c r="N2999" s="91"/>
      <c r="O2999" s="91"/>
      <c r="P2999" s="36">
        <v>35</v>
      </c>
      <c r="Q2999" s="36" t="s">
        <v>395</v>
      </c>
      <c r="R2999" s="44"/>
      <c r="S2999" s="126">
        <v>55</v>
      </c>
      <c r="T2999" s="126" cm="1">
        <f t="array" ref="T2999">_xlfn.IFS(Q2999="始業～就業（8:30～17:15）",R2999*7.75,Q2999="日の入り～日の出",R2999*12,Q2999="その他",S2999)</f>
        <v>55</v>
      </c>
      <c r="U2999" s="34" t="s">
        <v>4948</v>
      </c>
    </row>
    <row r="3000" spans="1:21" s="7" customFormat="1" ht="15" customHeight="1">
      <c r="A3000" s="91">
        <v>37</v>
      </c>
      <c r="B3000" s="31" t="s">
        <v>5157</v>
      </c>
      <c r="C3000" s="31" t="s">
        <v>5158</v>
      </c>
      <c r="D3000" s="29" t="s">
        <v>2341</v>
      </c>
      <c r="E3000" s="91">
        <v>1</v>
      </c>
      <c r="F3000" s="31" t="s">
        <v>5128</v>
      </c>
      <c r="G3000" s="26" t="s">
        <v>2368</v>
      </c>
      <c r="H3000" s="26" t="s">
        <v>2354</v>
      </c>
      <c r="I3000" s="26" t="s">
        <v>16</v>
      </c>
      <c r="J3000" s="91">
        <v>3</v>
      </c>
      <c r="K3000" s="91">
        <v>3</v>
      </c>
      <c r="L3000" s="91"/>
      <c r="M3000" s="53"/>
      <c r="N3000" s="91"/>
      <c r="O3000" s="91"/>
      <c r="P3000" s="36">
        <v>35</v>
      </c>
      <c r="Q3000" s="36" t="s">
        <v>395</v>
      </c>
      <c r="R3000" s="44"/>
      <c r="S3000" s="126">
        <v>88</v>
      </c>
      <c r="T3000" s="126" cm="1">
        <f t="array" ref="T3000">_xlfn.IFS(Q3000="始業～就業（8:30～17:15）",R3000*7.75,Q3000="日の入り～日の出",R3000*12,Q3000="その他",S3000)</f>
        <v>88</v>
      </c>
      <c r="U3000" s="34" t="s">
        <v>252</v>
      </c>
    </row>
    <row r="3001" spans="1:21" s="7" customFormat="1" ht="15" customHeight="1">
      <c r="A3001" s="91">
        <v>37</v>
      </c>
      <c r="B3001" s="31" t="s">
        <v>5157</v>
      </c>
      <c r="C3001" s="31" t="s">
        <v>5158</v>
      </c>
      <c r="D3001" s="29" t="s">
        <v>2341</v>
      </c>
      <c r="E3001" s="91">
        <v>1</v>
      </c>
      <c r="F3001" s="31" t="s">
        <v>5128</v>
      </c>
      <c r="G3001" s="26" t="s">
        <v>2368</v>
      </c>
      <c r="H3001" s="26" t="s">
        <v>2355</v>
      </c>
      <c r="I3001" s="26" t="s">
        <v>1541</v>
      </c>
      <c r="J3001" s="91">
        <v>24</v>
      </c>
      <c r="K3001" s="91">
        <v>48</v>
      </c>
      <c r="L3001" s="91"/>
      <c r="M3001" s="53"/>
      <c r="N3001" s="91"/>
      <c r="O3001" s="91"/>
      <c r="P3001" s="36">
        <v>35</v>
      </c>
      <c r="Q3001" s="36" t="s">
        <v>395</v>
      </c>
      <c r="R3001" s="44"/>
      <c r="S3001" s="126">
        <v>88</v>
      </c>
      <c r="T3001" s="126" cm="1">
        <f t="array" ref="T3001">_xlfn.IFS(Q3001="始業～就業（8:30～17:15）",R3001*7.75,Q3001="日の入り～日の出",R3001*12,Q3001="その他",S3001)</f>
        <v>88</v>
      </c>
      <c r="U3001" s="34" t="s">
        <v>4948</v>
      </c>
    </row>
    <row r="3002" spans="1:21" s="7" customFormat="1" ht="15" customHeight="1">
      <c r="A3002" s="91">
        <v>37</v>
      </c>
      <c r="B3002" s="31" t="s">
        <v>5157</v>
      </c>
      <c r="C3002" s="31" t="s">
        <v>5158</v>
      </c>
      <c r="D3002" s="29" t="s">
        <v>2341</v>
      </c>
      <c r="E3002" s="91">
        <v>1</v>
      </c>
      <c r="F3002" s="31" t="s">
        <v>5128</v>
      </c>
      <c r="G3002" s="26" t="s">
        <v>2367</v>
      </c>
      <c r="H3002" s="26" t="s">
        <v>2355</v>
      </c>
      <c r="I3002" s="26" t="s">
        <v>1541</v>
      </c>
      <c r="J3002" s="91">
        <v>4</v>
      </c>
      <c r="K3002" s="91">
        <v>8</v>
      </c>
      <c r="L3002" s="91"/>
      <c r="M3002" s="53"/>
      <c r="N3002" s="91"/>
      <c r="O3002" s="91"/>
      <c r="P3002" s="36">
        <v>35</v>
      </c>
      <c r="Q3002" s="36" t="s">
        <v>395</v>
      </c>
      <c r="R3002" s="44"/>
      <c r="S3002" s="126">
        <v>44</v>
      </c>
      <c r="T3002" s="126" cm="1">
        <f t="array" ref="T3002">_xlfn.IFS(Q3002="始業～就業（8:30～17:15）",R3002*7.75,Q3002="日の入り～日の出",R3002*12,Q3002="その他",S3002)</f>
        <v>44</v>
      </c>
      <c r="U3002" s="34" t="s">
        <v>4948</v>
      </c>
    </row>
    <row r="3003" spans="1:21" s="7" customFormat="1" ht="15" customHeight="1">
      <c r="A3003" s="91">
        <v>37</v>
      </c>
      <c r="B3003" s="31" t="s">
        <v>5157</v>
      </c>
      <c r="C3003" s="31" t="s">
        <v>5158</v>
      </c>
      <c r="D3003" s="29" t="s">
        <v>2341</v>
      </c>
      <c r="E3003" s="91">
        <v>1</v>
      </c>
      <c r="F3003" s="31" t="s">
        <v>5128</v>
      </c>
      <c r="G3003" s="26" t="s">
        <v>2367</v>
      </c>
      <c r="H3003" s="26" t="s">
        <v>2355</v>
      </c>
      <c r="I3003" s="26" t="s">
        <v>1541</v>
      </c>
      <c r="J3003" s="91">
        <v>6</v>
      </c>
      <c r="K3003" s="91">
        <v>12</v>
      </c>
      <c r="L3003" s="91"/>
      <c r="M3003" s="53"/>
      <c r="N3003" s="91"/>
      <c r="O3003" s="91"/>
      <c r="P3003" s="36">
        <v>35</v>
      </c>
      <c r="Q3003" s="36" t="s">
        <v>395</v>
      </c>
      <c r="R3003" s="44"/>
      <c r="S3003" s="126">
        <v>44</v>
      </c>
      <c r="T3003" s="126" cm="1">
        <f t="array" ref="T3003">_xlfn.IFS(Q3003="始業～就業（8:30～17:15）",R3003*7.75,Q3003="日の入り～日の出",R3003*12,Q3003="その他",S3003)</f>
        <v>44</v>
      </c>
      <c r="U3003" s="34" t="s">
        <v>4948</v>
      </c>
    </row>
    <row r="3004" spans="1:21" s="7" customFormat="1" ht="15" customHeight="1">
      <c r="A3004" s="91">
        <v>37</v>
      </c>
      <c r="B3004" s="31" t="s">
        <v>5157</v>
      </c>
      <c r="C3004" s="31" t="s">
        <v>5158</v>
      </c>
      <c r="D3004" s="29" t="s">
        <v>2341</v>
      </c>
      <c r="E3004" s="91">
        <v>1</v>
      </c>
      <c r="F3004" s="31" t="s">
        <v>5128</v>
      </c>
      <c r="G3004" s="26" t="s">
        <v>2369</v>
      </c>
      <c r="H3004" s="26" t="s">
        <v>2355</v>
      </c>
      <c r="I3004" s="26" t="s">
        <v>1541</v>
      </c>
      <c r="J3004" s="91">
        <v>6</v>
      </c>
      <c r="K3004" s="91">
        <v>12</v>
      </c>
      <c r="L3004" s="91"/>
      <c r="M3004" s="53"/>
      <c r="N3004" s="91"/>
      <c r="O3004" s="91"/>
      <c r="P3004" s="36">
        <v>35</v>
      </c>
      <c r="Q3004" s="36" t="s">
        <v>395</v>
      </c>
      <c r="R3004" s="44"/>
      <c r="S3004" s="126">
        <v>44</v>
      </c>
      <c r="T3004" s="126" cm="1">
        <f t="array" ref="T3004">_xlfn.IFS(Q3004="始業～就業（8:30～17:15）",R3004*7.75,Q3004="日の入り～日の出",R3004*12,Q3004="その他",S3004)</f>
        <v>44</v>
      </c>
      <c r="U3004" s="34" t="s">
        <v>4948</v>
      </c>
    </row>
    <row r="3005" spans="1:21" s="7" customFormat="1" ht="15" customHeight="1">
      <c r="A3005" s="91">
        <v>37</v>
      </c>
      <c r="B3005" s="31" t="s">
        <v>5157</v>
      </c>
      <c r="C3005" s="31" t="s">
        <v>5158</v>
      </c>
      <c r="D3005" s="29" t="s">
        <v>2341</v>
      </c>
      <c r="E3005" s="91">
        <v>1</v>
      </c>
      <c r="F3005" s="31" t="s">
        <v>5128</v>
      </c>
      <c r="G3005" s="26" t="s">
        <v>2370</v>
      </c>
      <c r="H3005" s="26" t="s">
        <v>2355</v>
      </c>
      <c r="I3005" s="26" t="s">
        <v>1541</v>
      </c>
      <c r="J3005" s="91">
        <v>21</v>
      </c>
      <c r="K3005" s="91">
        <v>42</v>
      </c>
      <c r="L3005" s="91"/>
      <c r="M3005" s="53"/>
      <c r="N3005" s="91"/>
      <c r="O3005" s="91"/>
      <c r="P3005" s="36">
        <v>35</v>
      </c>
      <c r="Q3005" s="36" t="s">
        <v>395</v>
      </c>
      <c r="R3005" s="44"/>
      <c r="S3005" s="126">
        <v>88</v>
      </c>
      <c r="T3005" s="126" cm="1">
        <f t="array" ref="T3005">_xlfn.IFS(Q3005="始業～就業（8:30～17:15）",R3005*7.75,Q3005="日の入り～日の出",R3005*12,Q3005="その他",S3005)</f>
        <v>88</v>
      </c>
      <c r="U3005" s="34" t="s">
        <v>4948</v>
      </c>
    </row>
    <row r="3006" spans="1:21" s="7" customFormat="1" ht="15" customHeight="1">
      <c r="A3006" s="91">
        <v>37</v>
      </c>
      <c r="B3006" s="31" t="s">
        <v>5157</v>
      </c>
      <c r="C3006" s="31" t="s">
        <v>5158</v>
      </c>
      <c r="D3006" s="29" t="s">
        <v>2341</v>
      </c>
      <c r="E3006" s="91">
        <v>1</v>
      </c>
      <c r="F3006" s="31" t="s">
        <v>5128</v>
      </c>
      <c r="G3006" s="26" t="s">
        <v>2370</v>
      </c>
      <c r="H3006" s="26" t="s">
        <v>2354</v>
      </c>
      <c r="I3006" s="26" t="s">
        <v>16</v>
      </c>
      <c r="J3006" s="91">
        <v>3</v>
      </c>
      <c r="K3006" s="91">
        <v>3</v>
      </c>
      <c r="L3006" s="91"/>
      <c r="M3006" s="53"/>
      <c r="N3006" s="91"/>
      <c r="O3006" s="91"/>
      <c r="P3006" s="36">
        <v>35</v>
      </c>
      <c r="Q3006" s="36" t="s">
        <v>395</v>
      </c>
      <c r="R3006" s="44"/>
      <c r="S3006" s="126">
        <v>88</v>
      </c>
      <c r="T3006" s="126" cm="1">
        <f t="array" ref="T3006">_xlfn.IFS(Q3006="始業～就業（8:30～17:15）",R3006*7.75,Q3006="日の入り～日の出",R3006*12,Q3006="その他",S3006)</f>
        <v>88</v>
      </c>
      <c r="U3006" s="34" t="s">
        <v>252</v>
      </c>
    </row>
    <row r="3007" spans="1:21" s="7" customFormat="1" ht="15" customHeight="1">
      <c r="A3007" s="91">
        <v>37</v>
      </c>
      <c r="B3007" s="31" t="s">
        <v>5157</v>
      </c>
      <c r="C3007" s="31" t="s">
        <v>5158</v>
      </c>
      <c r="D3007" s="29" t="s">
        <v>2341</v>
      </c>
      <c r="E3007" s="91">
        <v>1</v>
      </c>
      <c r="F3007" s="31" t="s">
        <v>5128</v>
      </c>
      <c r="G3007" s="26" t="s">
        <v>2348</v>
      </c>
      <c r="H3007" s="26" t="s">
        <v>2360</v>
      </c>
      <c r="I3007" s="26" t="s">
        <v>1541</v>
      </c>
      <c r="J3007" s="91">
        <v>2</v>
      </c>
      <c r="K3007" s="91">
        <v>4</v>
      </c>
      <c r="L3007" s="91"/>
      <c r="M3007" s="53"/>
      <c r="N3007" s="91"/>
      <c r="O3007" s="91" t="s">
        <v>5019</v>
      </c>
      <c r="P3007" s="36">
        <v>35</v>
      </c>
      <c r="Q3007" s="36" t="s">
        <v>395</v>
      </c>
      <c r="R3007" s="44"/>
      <c r="S3007" s="126">
        <v>1650</v>
      </c>
      <c r="T3007" s="126" cm="1">
        <f t="array" ref="T3007">_xlfn.IFS(Q3007="始業～就業（8:30～17:15）",R3007*7.75,Q3007="日の入り～日の出",R3007*12,Q3007="その他",S3007)</f>
        <v>1650</v>
      </c>
      <c r="U3007" s="34" t="s">
        <v>368</v>
      </c>
    </row>
    <row r="3008" spans="1:21" s="7" customFormat="1" ht="15" customHeight="1">
      <c r="A3008" s="91">
        <v>37</v>
      </c>
      <c r="B3008" s="31" t="s">
        <v>5157</v>
      </c>
      <c r="C3008" s="31" t="s">
        <v>5158</v>
      </c>
      <c r="D3008" s="29" t="s">
        <v>2341</v>
      </c>
      <c r="E3008" s="91">
        <v>1</v>
      </c>
      <c r="F3008" s="31" t="s">
        <v>5128</v>
      </c>
      <c r="G3008" s="26" t="s">
        <v>2371</v>
      </c>
      <c r="H3008" s="26" t="s">
        <v>2354</v>
      </c>
      <c r="I3008" s="26" t="s">
        <v>16</v>
      </c>
      <c r="J3008" s="91">
        <v>2</v>
      </c>
      <c r="K3008" s="91">
        <v>2</v>
      </c>
      <c r="L3008" s="91"/>
      <c r="M3008" s="53"/>
      <c r="N3008" s="91"/>
      <c r="O3008" s="91"/>
      <c r="P3008" s="36">
        <v>35</v>
      </c>
      <c r="Q3008" s="36" t="s">
        <v>395</v>
      </c>
      <c r="R3008" s="44"/>
      <c r="S3008" s="126">
        <v>440</v>
      </c>
      <c r="T3008" s="126" cm="1">
        <f t="array" ref="T3008">_xlfn.IFS(Q3008="始業～就業（8:30～17:15）",R3008*7.75,Q3008="日の入り～日の出",R3008*12,Q3008="その他",S3008)</f>
        <v>440</v>
      </c>
      <c r="U3008" s="34" t="s">
        <v>252</v>
      </c>
    </row>
    <row r="3009" spans="1:21" s="7" customFormat="1" ht="15" customHeight="1">
      <c r="A3009" s="91">
        <v>37</v>
      </c>
      <c r="B3009" s="31" t="s">
        <v>5157</v>
      </c>
      <c r="C3009" s="31" t="s">
        <v>5158</v>
      </c>
      <c r="D3009" s="29" t="s">
        <v>2341</v>
      </c>
      <c r="E3009" s="91">
        <v>1</v>
      </c>
      <c r="F3009" s="31" t="s">
        <v>5128</v>
      </c>
      <c r="G3009" s="26" t="s">
        <v>2371</v>
      </c>
      <c r="H3009" s="26" t="s">
        <v>2355</v>
      </c>
      <c r="I3009" s="26" t="s">
        <v>1541</v>
      </c>
      <c r="J3009" s="91">
        <v>6</v>
      </c>
      <c r="K3009" s="91">
        <v>12</v>
      </c>
      <c r="L3009" s="91"/>
      <c r="M3009" s="53"/>
      <c r="N3009" s="91"/>
      <c r="O3009" s="91"/>
      <c r="P3009" s="36">
        <v>35</v>
      </c>
      <c r="Q3009" s="36" t="s">
        <v>395</v>
      </c>
      <c r="R3009" s="44"/>
      <c r="S3009" s="126">
        <v>440</v>
      </c>
      <c r="T3009" s="126" cm="1">
        <f t="array" ref="T3009">_xlfn.IFS(Q3009="始業～就業（8:30～17:15）",R3009*7.75,Q3009="日の入り～日の出",R3009*12,Q3009="その他",S3009)</f>
        <v>440</v>
      </c>
      <c r="U3009" s="34" t="s">
        <v>4948</v>
      </c>
    </row>
    <row r="3010" spans="1:21" s="7" customFormat="1" ht="15" customHeight="1">
      <c r="A3010" s="91">
        <v>37</v>
      </c>
      <c r="B3010" s="31" t="s">
        <v>5157</v>
      </c>
      <c r="C3010" s="31" t="s">
        <v>5158</v>
      </c>
      <c r="D3010" s="29" t="s">
        <v>2341</v>
      </c>
      <c r="E3010" s="91">
        <v>1</v>
      </c>
      <c r="F3010" s="31" t="s">
        <v>5128</v>
      </c>
      <c r="G3010" s="26" t="s">
        <v>2372</v>
      </c>
      <c r="H3010" s="26" t="s">
        <v>2355</v>
      </c>
      <c r="I3010" s="26" t="s">
        <v>1541</v>
      </c>
      <c r="J3010" s="91">
        <v>6</v>
      </c>
      <c r="K3010" s="91">
        <v>12</v>
      </c>
      <c r="L3010" s="91"/>
      <c r="M3010" s="53"/>
      <c r="N3010" s="91"/>
      <c r="O3010" s="91"/>
      <c r="P3010" s="36">
        <v>35</v>
      </c>
      <c r="Q3010" s="36" t="s">
        <v>395</v>
      </c>
      <c r="R3010" s="44"/>
      <c r="S3010" s="126">
        <v>440</v>
      </c>
      <c r="T3010" s="126" cm="1">
        <f t="array" ref="T3010">_xlfn.IFS(Q3010="始業～就業（8:30～17:15）",R3010*7.75,Q3010="日の入り～日の出",R3010*12,Q3010="その他",S3010)</f>
        <v>440</v>
      </c>
      <c r="U3010" s="34" t="s">
        <v>4948</v>
      </c>
    </row>
    <row r="3011" spans="1:21" s="7" customFormat="1" ht="15" customHeight="1">
      <c r="A3011" s="91">
        <v>37</v>
      </c>
      <c r="B3011" s="31" t="s">
        <v>5157</v>
      </c>
      <c r="C3011" s="31" t="s">
        <v>5158</v>
      </c>
      <c r="D3011" s="29" t="s">
        <v>2341</v>
      </c>
      <c r="E3011" s="91">
        <v>1</v>
      </c>
      <c r="F3011" s="31" t="s">
        <v>5128</v>
      </c>
      <c r="G3011" s="26" t="s">
        <v>2373</v>
      </c>
      <c r="H3011" s="26" t="s">
        <v>2354</v>
      </c>
      <c r="I3011" s="26" t="s">
        <v>16</v>
      </c>
      <c r="J3011" s="91">
        <v>2</v>
      </c>
      <c r="K3011" s="91">
        <v>2</v>
      </c>
      <c r="L3011" s="91"/>
      <c r="M3011" s="53"/>
      <c r="N3011" s="91"/>
      <c r="O3011" s="91"/>
      <c r="P3011" s="36">
        <v>35</v>
      </c>
      <c r="Q3011" s="36" t="s">
        <v>395</v>
      </c>
      <c r="R3011" s="44"/>
      <c r="S3011" s="126">
        <v>3120</v>
      </c>
      <c r="T3011" s="126" cm="1">
        <f t="array" ref="T3011">_xlfn.IFS(Q3011="始業～就業（8:30～17:15）",R3011*7.75,Q3011="日の入り～日の出",R3011*12,Q3011="その他",S3011)</f>
        <v>3120</v>
      </c>
      <c r="U3011" s="34" t="s">
        <v>252</v>
      </c>
    </row>
    <row r="3012" spans="1:21" s="7" customFormat="1" ht="15" customHeight="1">
      <c r="A3012" s="91">
        <v>37</v>
      </c>
      <c r="B3012" s="31" t="s">
        <v>5157</v>
      </c>
      <c r="C3012" s="31" t="s">
        <v>5158</v>
      </c>
      <c r="D3012" s="29" t="s">
        <v>2341</v>
      </c>
      <c r="E3012" s="91">
        <v>1</v>
      </c>
      <c r="F3012" s="31" t="s">
        <v>5128</v>
      </c>
      <c r="G3012" s="26" t="s">
        <v>2373</v>
      </c>
      <c r="H3012" s="26" t="s">
        <v>2355</v>
      </c>
      <c r="I3012" s="26" t="s">
        <v>1541</v>
      </c>
      <c r="J3012" s="91">
        <v>12</v>
      </c>
      <c r="K3012" s="91">
        <v>24</v>
      </c>
      <c r="L3012" s="91"/>
      <c r="M3012" s="53"/>
      <c r="N3012" s="91"/>
      <c r="O3012" s="91"/>
      <c r="P3012" s="36">
        <v>35</v>
      </c>
      <c r="Q3012" s="36" t="s">
        <v>395</v>
      </c>
      <c r="R3012" s="44"/>
      <c r="S3012" s="126">
        <v>3120</v>
      </c>
      <c r="T3012" s="126" cm="1">
        <f t="array" ref="T3012">_xlfn.IFS(Q3012="始業～就業（8:30～17:15）",R3012*7.75,Q3012="日の入り～日の出",R3012*12,Q3012="その他",S3012)</f>
        <v>3120</v>
      </c>
      <c r="U3012" s="34" t="s">
        <v>4948</v>
      </c>
    </row>
    <row r="3013" spans="1:21" s="7" customFormat="1" ht="15" customHeight="1">
      <c r="A3013" s="91">
        <v>37</v>
      </c>
      <c r="B3013" s="31" t="s">
        <v>5157</v>
      </c>
      <c r="C3013" s="31" t="s">
        <v>5158</v>
      </c>
      <c r="D3013" s="29" t="s">
        <v>2341</v>
      </c>
      <c r="E3013" s="91">
        <v>1</v>
      </c>
      <c r="F3013" s="31" t="s">
        <v>5128</v>
      </c>
      <c r="G3013" s="26" t="s">
        <v>2373</v>
      </c>
      <c r="H3013" s="26" t="s">
        <v>2374</v>
      </c>
      <c r="I3013" s="26" t="s">
        <v>52</v>
      </c>
      <c r="J3013" s="91">
        <v>1</v>
      </c>
      <c r="K3013" s="91">
        <v>1</v>
      </c>
      <c r="L3013" s="91"/>
      <c r="M3013" s="53"/>
      <c r="N3013" s="91"/>
      <c r="O3013" s="91"/>
      <c r="P3013" s="36">
        <v>22</v>
      </c>
      <c r="Q3013" s="36" t="s">
        <v>395</v>
      </c>
      <c r="R3013" s="44"/>
      <c r="S3013" s="126">
        <v>3120</v>
      </c>
      <c r="T3013" s="126" cm="1">
        <f t="array" ref="T3013">_xlfn.IFS(Q3013="始業～就業（8:30～17:15）",R3013*7.75,Q3013="日の入り～日の出",R3013*12,Q3013="その他",S3013)</f>
        <v>3120</v>
      </c>
      <c r="U3013" s="34" t="s">
        <v>51</v>
      </c>
    </row>
    <row r="3014" spans="1:21" s="7" customFormat="1" ht="15" customHeight="1">
      <c r="A3014" s="91">
        <v>37</v>
      </c>
      <c r="B3014" s="31" t="s">
        <v>5157</v>
      </c>
      <c r="C3014" s="31" t="s">
        <v>5158</v>
      </c>
      <c r="D3014" s="29" t="s">
        <v>2341</v>
      </c>
      <c r="E3014" s="91">
        <v>1</v>
      </c>
      <c r="F3014" s="31" t="s">
        <v>5128</v>
      </c>
      <c r="G3014" s="26" t="s">
        <v>2375</v>
      </c>
      <c r="H3014" s="26" t="s">
        <v>2352</v>
      </c>
      <c r="I3014" s="26" t="s">
        <v>1541</v>
      </c>
      <c r="J3014" s="91">
        <v>2</v>
      </c>
      <c r="K3014" s="91">
        <v>4</v>
      </c>
      <c r="L3014" s="91"/>
      <c r="M3014" s="53"/>
      <c r="N3014" s="91"/>
      <c r="O3014" s="91"/>
      <c r="P3014" s="36">
        <v>35</v>
      </c>
      <c r="Q3014" s="36" t="s">
        <v>395</v>
      </c>
      <c r="R3014" s="44"/>
      <c r="S3014" s="126">
        <v>1650</v>
      </c>
      <c r="T3014" s="126" cm="1">
        <f t="array" ref="T3014">_xlfn.IFS(Q3014="始業～就業（8:30～17:15）",R3014*7.75,Q3014="日の入り～日の出",R3014*12,Q3014="その他",S3014)</f>
        <v>1650</v>
      </c>
      <c r="U3014" s="34" t="s">
        <v>4948</v>
      </c>
    </row>
    <row r="3015" spans="1:21" s="7" customFormat="1" ht="15" customHeight="1">
      <c r="A3015" s="91">
        <v>37</v>
      </c>
      <c r="B3015" s="31" t="s">
        <v>5157</v>
      </c>
      <c r="C3015" s="31" t="s">
        <v>5158</v>
      </c>
      <c r="D3015" s="29" t="s">
        <v>2341</v>
      </c>
      <c r="E3015" s="91">
        <v>1</v>
      </c>
      <c r="F3015" s="31" t="s">
        <v>5128</v>
      </c>
      <c r="G3015" s="26" t="s">
        <v>39</v>
      </c>
      <c r="H3015" s="26" t="s">
        <v>2352</v>
      </c>
      <c r="I3015" s="26" t="s">
        <v>1541</v>
      </c>
      <c r="J3015" s="91">
        <v>2</v>
      </c>
      <c r="K3015" s="91">
        <v>4</v>
      </c>
      <c r="L3015" s="91"/>
      <c r="M3015" s="53"/>
      <c r="N3015" s="91"/>
      <c r="O3015" s="91"/>
      <c r="P3015" s="36">
        <v>35</v>
      </c>
      <c r="Q3015" s="36" t="s">
        <v>395</v>
      </c>
      <c r="R3015" s="44"/>
      <c r="S3015" s="126">
        <v>2640</v>
      </c>
      <c r="T3015" s="126" cm="1">
        <f t="array" ref="T3015">_xlfn.IFS(Q3015="始業～就業（8:30～17:15）",R3015*7.75,Q3015="日の入り～日の出",R3015*12,Q3015="その他",S3015)</f>
        <v>2640</v>
      </c>
      <c r="U3015" s="34" t="s">
        <v>4948</v>
      </c>
    </row>
    <row r="3016" spans="1:21" s="7" customFormat="1" ht="15" customHeight="1">
      <c r="A3016" s="91">
        <v>37</v>
      </c>
      <c r="B3016" s="31" t="s">
        <v>5157</v>
      </c>
      <c r="C3016" s="31" t="s">
        <v>5158</v>
      </c>
      <c r="D3016" s="29" t="s">
        <v>2341</v>
      </c>
      <c r="E3016" s="91">
        <v>1</v>
      </c>
      <c r="F3016" s="31" t="s">
        <v>5128</v>
      </c>
      <c r="G3016" s="26" t="s">
        <v>39</v>
      </c>
      <c r="H3016" s="26" t="s">
        <v>2350</v>
      </c>
      <c r="I3016" s="26" t="s">
        <v>1541</v>
      </c>
      <c r="J3016" s="91">
        <v>1</v>
      </c>
      <c r="K3016" s="91">
        <v>1</v>
      </c>
      <c r="L3016" s="91"/>
      <c r="M3016" s="53"/>
      <c r="N3016" s="91"/>
      <c r="O3016" s="91"/>
      <c r="P3016" s="36">
        <v>35</v>
      </c>
      <c r="Q3016" s="36" t="s">
        <v>395</v>
      </c>
      <c r="R3016" s="44"/>
      <c r="S3016" s="126">
        <v>2640</v>
      </c>
      <c r="T3016" s="126" cm="1">
        <f t="array" ref="T3016">_xlfn.IFS(Q3016="始業～就業（8:30～17:15）",R3016*7.75,Q3016="日の入り～日の出",R3016*12,Q3016="その他",S3016)</f>
        <v>2640</v>
      </c>
      <c r="U3016" s="34" t="s">
        <v>4948</v>
      </c>
    </row>
    <row r="3017" spans="1:21" s="7" customFormat="1" ht="15" customHeight="1">
      <c r="A3017" s="91">
        <v>37</v>
      </c>
      <c r="B3017" s="31" t="s">
        <v>5157</v>
      </c>
      <c r="C3017" s="31" t="s">
        <v>5158</v>
      </c>
      <c r="D3017" s="29" t="s">
        <v>2341</v>
      </c>
      <c r="E3017" s="91">
        <v>1</v>
      </c>
      <c r="F3017" s="31" t="s">
        <v>5128</v>
      </c>
      <c r="G3017" s="26" t="s">
        <v>2345</v>
      </c>
      <c r="H3017" s="26" t="s">
        <v>2350</v>
      </c>
      <c r="I3017" s="26" t="s">
        <v>1654</v>
      </c>
      <c r="J3017" s="91">
        <v>1</v>
      </c>
      <c r="K3017" s="91">
        <v>1</v>
      </c>
      <c r="L3017" s="91"/>
      <c r="M3017" s="53"/>
      <c r="N3017" s="91"/>
      <c r="O3017" s="91"/>
      <c r="P3017" s="36">
        <v>19</v>
      </c>
      <c r="Q3017" s="36" t="s">
        <v>395</v>
      </c>
      <c r="R3017" s="44"/>
      <c r="S3017" s="126">
        <v>44</v>
      </c>
      <c r="T3017" s="126" cm="1">
        <f t="array" ref="T3017">_xlfn.IFS(Q3017="始業～就業（8:30～17:15）",R3017*7.75,Q3017="日の入り～日の出",R3017*12,Q3017="その他",S3017)</f>
        <v>44</v>
      </c>
      <c r="U3017" s="34" t="s">
        <v>4961</v>
      </c>
    </row>
    <row r="3018" spans="1:21" s="7" customFormat="1" ht="15" customHeight="1">
      <c r="A3018" s="91">
        <v>37</v>
      </c>
      <c r="B3018" s="31" t="s">
        <v>5157</v>
      </c>
      <c r="C3018" s="31" t="s">
        <v>5158</v>
      </c>
      <c r="D3018" s="29" t="s">
        <v>2341</v>
      </c>
      <c r="E3018" s="91">
        <v>1</v>
      </c>
      <c r="F3018" s="31" t="s">
        <v>5128</v>
      </c>
      <c r="G3018" s="26" t="s">
        <v>2345</v>
      </c>
      <c r="H3018" s="26" t="s">
        <v>2350</v>
      </c>
      <c r="I3018" s="26" t="s">
        <v>1541</v>
      </c>
      <c r="J3018" s="91">
        <v>2</v>
      </c>
      <c r="K3018" s="91">
        <v>2</v>
      </c>
      <c r="L3018" s="91"/>
      <c r="M3018" s="53"/>
      <c r="N3018" s="91"/>
      <c r="O3018" s="91"/>
      <c r="P3018" s="36">
        <v>35</v>
      </c>
      <c r="Q3018" s="36" t="s">
        <v>395</v>
      </c>
      <c r="R3018" s="44"/>
      <c r="S3018" s="126">
        <v>44</v>
      </c>
      <c r="T3018" s="126" cm="1">
        <f t="array" ref="T3018">_xlfn.IFS(Q3018="始業～就業（8:30～17:15）",R3018*7.75,Q3018="日の入り～日の出",R3018*12,Q3018="その他",S3018)</f>
        <v>44</v>
      </c>
      <c r="U3018" s="34" t="s">
        <v>4948</v>
      </c>
    </row>
    <row r="3019" spans="1:21" s="7" customFormat="1" ht="15" customHeight="1">
      <c r="A3019" s="91">
        <v>37</v>
      </c>
      <c r="B3019" s="31" t="s">
        <v>5157</v>
      </c>
      <c r="C3019" s="31" t="s">
        <v>5158</v>
      </c>
      <c r="D3019" s="29" t="s">
        <v>2341</v>
      </c>
      <c r="E3019" s="91">
        <v>1</v>
      </c>
      <c r="F3019" s="31" t="s">
        <v>5128</v>
      </c>
      <c r="G3019" s="26" t="s">
        <v>2349</v>
      </c>
      <c r="H3019" s="26" t="s">
        <v>2350</v>
      </c>
      <c r="I3019" s="26" t="s">
        <v>1541</v>
      </c>
      <c r="J3019" s="91">
        <v>1</v>
      </c>
      <c r="K3019" s="91">
        <v>1</v>
      </c>
      <c r="L3019" s="91"/>
      <c r="M3019" s="53"/>
      <c r="N3019" s="91"/>
      <c r="O3019" s="91"/>
      <c r="P3019" s="36">
        <v>35</v>
      </c>
      <c r="Q3019" s="36" t="s">
        <v>395</v>
      </c>
      <c r="R3019" s="44"/>
      <c r="S3019" s="126">
        <v>2200</v>
      </c>
      <c r="T3019" s="126" cm="1">
        <f t="array" ref="T3019">_xlfn.IFS(Q3019="始業～就業（8:30～17:15）",R3019*7.75,Q3019="日の入り～日の出",R3019*12,Q3019="その他",S3019)</f>
        <v>2200</v>
      </c>
      <c r="U3019" s="34" t="s">
        <v>4948</v>
      </c>
    </row>
    <row r="3020" spans="1:21" s="7" customFormat="1" ht="15" customHeight="1">
      <c r="A3020" s="91">
        <v>37</v>
      </c>
      <c r="B3020" s="31" t="s">
        <v>5157</v>
      </c>
      <c r="C3020" s="31" t="s">
        <v>5158</v>
      </c>
      <c r="D3020" s="29" t="s">
        <v>2341</v>
      </c>
      <c r="E3020" s="91">
        <v>1</v>
      </c>
      <c r="F3020" s="31" t="s">
        <v>5128</v>
      </c>
      <c r="G3020" s="26" t="s">
        <v>18</v>
      </c>
      <c r="H3020" s="26" t="s">
        <v>2360</v>
      </c>
      <c r="I3020" s="26" t="s">
        <v>1541</v>
      </c>
      <c r="J3020" s="91">
        <v>1</v>
      </c>
      <c r="K3020" s="91">
        <v>2</v>
      </c>
      <c r="L3020" s="91"/>
      <c r="M3020" s="53"/>
      <c r="N3020" s="91"/>
      <c r="O3020" s="91" t="s">
        <v>5019</v>
      </c>
      <c r="P3020" s="36">
        <v>35</v>
      </c>
      <c r="Q3020" s="36" t="s">
        <v>395</v>
      </c>
      <c r="R3020" s="44"/>
      <c r="S3020" s="126">
        <v>220</v>
      </c>
      <c r="T3020" s="126" cm="1">
        <f t="array" ref="T3020">_xlfn.IFS(Q3020="始業～就業（8:30～17:15）",R3020*7.75,Q3020="日の入り～日の出",R3020*12,Q3020="その他",S3020)</f>
        <v>220</v>
      </c>
      <c r="U3020" s="34" t="s">
        <v>368</v>
      </c>
    </row>
    <row r="3021" spans="1:21" s="7" customFormat="1" ht="15" customHeight="1">
      <c r="A3021" s="91">
        <v>37</v>
      </c>
      <c r="B3021" s="31" t="s">
        <v>5157</v>
      </c>
      <c r="C3021" s="31" t="s">
        <v>5158</v>
      </c>
      <c r="D3021" s="29" t="s">
        <v>2341</v>
      </c>
      <c r="E3021" s="91">
        <v>1</v>
      </c>
      <c r="F3021" s="31" t="s">
        <v>5128</v>
      </c>
      <c r="G3021" s="26" t="s">
        <v>18</v>
      </c>
      <c r="H3021" s="26" t="s">
        <v>2376</v>
      </c>
      <c r="I3021" s="26" t="s">
        <v>1541</v>
      </c>
      <c r="J3021" s="91">
        <v>4</v>
      </c>
      <c r="K3021" s="91">
        <v>4</v>
      </c>
      <c r="L3021" s="91"/>
      <c r="M3021" s="53"/>
      <c r="N3021" s="91"/>
      <c r="O3021" s="91" t="s">
        <v>5019</v>
      </c>
      <c r="P3021" s="36">
        <v>35</v>
      </c>
      <c r="Q3021" s="36" t="s">
        <v>395</v>
      </c>
      <c r="R3021" s="44"/>
      <c r="S3021" s="126">
        <v>220</v>
      </c>
      <c r="T3021" s="126" cm="1">
        <f t="array" ref="T3021">_xlfn.IFS(Q3021="始業～就業（8:30～17:15）",R3021*7.75,Q3021="日の入り～日の出",R3021*12,Q3021="その他",S3021)</f>
        <v>220</v>
      </c>
      <c r="U3021" s="34" t="s">
        <v>4949</v>
      </c>
    </row>
    <row r="3022" spans="1:21" s="7" customFormat="1" ht="15" customHeight="1">
      <c r="A3022" s="91">
        <v>37</v>
      </c>
      <c r="B3022" s="31" t="s">
        <v>5157</v>
      </c>
      <c r="C3022" s="31" t="s">
        <v>5158</v>
      </c>
      <c r="D3022" s="29" t="s">
        <v>2341</v>
      </c>
      <c r="E3022" s="91">
        <v>1</v>
      </c>
      <c r="F3022" s="31" t="s">
        <v>5128</v>
      </c>
      <c r="G3022" s="26" t="s">
        <v>18</v>
      </c>
      <c r="H3022" s="26" t="s">
        <v>10</v>
      </c>
      <c r="I3022" s="26" t="s">
        <v>16</v>
      </c>
      <c r="J3022" s="91">
        <v>1</v>
      </c>
      <c r="K3022" s="91">
        <v>1</v>
      </c>
      <c r="L3022" s="91"/>
      <c r="M3022" s="53"/>
      <c r="N3022" s="91"/>
      <c r="O3022" s="91"/>
      <c r="P3022" s="36">
        <v>35</v>
      </c>
      <c r="Q3022" s="36" t="s">
        <v>395</v>
      </c>
      <c r="R3022" s="44"/>
      <c r="S3022" s="126">
        <v>220</v>
      </c>
      <c r="T3022" s="126" cm="1">
        <f t="array" ref="T3022">_xlfn.IFS(Q3022="始業～就業（8:30～17:15）",R3022*7.75,Q3022="日の入り～日の出",R3022*12,Q3022="その他",S3022)</f>
        <v>220</v>
      </c>
      <c r="U3022" s="34" t="s">
        <v>102</v>
      </c>
    </row>
    <row r="3023" spans="1:21" s="7" customFormat="1" ht="15" customHeight="1">
      <c r="A3023" s="91">
        <v>37</v>
      </c>
      <c r="B3023" s="31" t="s">
        <v>5157</v>
      </c>
      <c r="C3023" s="31" t="s">
        <v>5158</v>
      </c>
      <c r="D3023" s="29" t="s">
        <v>2341</v>
      </c>
      <c r="E3023" s="91">
        <v>1</v>
      </c>
      <c r="F3023" s="31" t="s">
        <v>5128</v>
      </c>
      <c r="G3023" s="26" t="s">
        <v>2377</v>
      </c>
      <c r="H3023" s="26" t="s">
        <v>2354</v>
      </c>
      <c r="I3023" s="26" t="s">
        <v>16</v>
      </c>
      <c r="J3023" s="91">
        <v>2</v>
      </c>
      <c r="K3023" s="91">
        <v>2</v>
      </c>
      <c r="L3023" s="91"/>
      <c r="M3023" s="53"/>
      <c r="N3023" s="91"/>
      <c r="O3023" s="91"/>
      <c r="P3023" s="36">
        <v>35</v>
      </c>
      <c r="Q3023" s="36" t="s">
        <v>395</v>
      </c>
      <c r="R3023" s="44"/>
      <c r="S3023" s="126">
        <v>2200</v>
      </c>
      <c r="T3023" s="126" cm="1">
        <f t="array" ref="T3023">_xlfn.IFS(Q3023="始業～就業（8:30～17:15）",R3023*7.75,Q3023="日の入り～日の出",R3023*12,Q3023="その他",S3023)</f>
        <v>2200</v>
      </c>
      <c r="U3023" s="34" t="s">
        <v>252</v>
      </c>
    </row>
    <row r="3024" spans="1:21" s="7" customFormat="1" ht="15" customHeight="1">
      <c r="A3024" s="91">
        <v>37</v>
      </c>
      <c r="B3024" s="31" t="s">
        <v>5157</v>
      </c>
      <c r="C3024" s="31" t="s">
        <v>5158</v>
      </c>
      <c r="D3024" s="29" t="s">
        <v>2341</v>
      </c>
      <c r="E3024" s="91">
        <v>1</v>
      </c>
      <c r="F3024" s="31" t="s">
        <v>5128</v>
      </c>
      <c r="G3024" s="26" t="s">
        <v>2377</v>
      </c>
      <c r="H3024" s="26" t="s">
        <v>2355</v>
      </c>
      <c r="I3024" s="26" t="s">
        <v>1541</v>
      </c>
      <c r="J3024" s="91">
        <v>12</v>
      </c>
      <c r="K3024" s="91">
        <v>24</v>
      </c>
      <c r="L3024" s="91"/>
      <c r="M3024" s="53"/>
      <c r="N3024" s="91"/>
      <c r="O3024" s="91"/>
      <c r="P3024" s="36">
        <v>35</v>
      </c>
      <c r="Q3024" s="36" t="s">
        <v>395</v>
      </c>
      <c r="R3024" s="44"/>
      <c r="S3024" s="126">
        <v>2200</v>
      </c>
      <c r="T3024" s="126" cm="1">
        <f t="array" ref="T3024">_xlfn.IFS(Q3024="始業～就業（8:30～17:15）",R3024*7.75,Q3024="日の入り～日の出",R3024*12,Q3024="その他",S3024)</f>
        <v>2200</v>
      </c>
      <c r="U3024" s="34" t="s">
        <v>4948</v>
      </c>
    </row>
    <row r="3025" spans="1:21" s="7" customFormat="1" ht="15" customHeight="1">
      <c r="A3025" s="91">
        <v>37</v>
      </c>
      <c r="B3025" s="31" t="s">
        <v>5157</v>
      </c>
      <c r="C3025" s="31" t="s">
        <v>5158</v>
      </c>
      <c r="D3025" s="29" t="s">
        <v>2341</v>
      </c>
      <c r="E3025" s="91">
        <v>1</v>
      </c>
      <c r="F3025" s="31" t="s">
        <v>5128</v>
      </c>
      <c r="G3025" s="26" t="s">
        <v>2378</v>
      </c>
      <c r="H3025" s="26" t="s">
        <v>2354</v>
      </c>
      <c r="I3025" s="26" t="s">
        <v>16</v>
      </c>
      <c r="J3025" s="91">
        <v>2</v>
      </c>
      <c r="K3025" s="91">
        <v>2</v>
      </c>
      <c r="L3025" s="91"/>
      <c r="M3025" s="53"/>
      <c r="N3025" s="91"/>
      <c r="O3025" s="91"/>
      <c r="P3025" s="36">
        <v>35</v>
      </c>
      <c r="Q3025" s="36" t="s">
        <v>395</v>
      </c>
      <c r="R3025" s="44"/>
      <c r="S3025" s="126">
        <v>2200</v>
      </c>
      <c r="T3025" s="126" cm="1">
        <f t="array" ref="T3025">_xlfn.IFS(Q3025="始業～就業（8:30～17:15）",R3025*7.75,Q3025="日の入り～日の出",R3025*12,Q3025="その他",S3025)</f>
        <v>2200</v>
      </c>
      <c r="U3025" s="34" t="s">
        <v>252</v>
      </c>
    </row>
    <row r="3026" spans="1:21" s="7" customFormat="1" ht="15" customHeight="1">
      <c r="A3026" s="91">
        <v>37</v>
      </c>
      <c r="B3026" s="31" t="s">
        <v>5157</v>
      </c>
      <c r="C3026" s="31" t="s">
        <v>5158</v>
      </c>
      <c r="D3026" s="29" t="s">
        <v>2341</v>
      </c>
      <c r="E3026" s="91">
        <v>1</v>
      </c>
      <c r="F3026" s="31" t="s">
        <v>5128</v>
      </c>
      <c r="G3026" s="26" t="s">
        <v>2378</v>
      </c>
      <c r="H3026" s="26" t="s">
        <v>2355</v>
      </c>
      <c r="I3026" s="26" t="s">
        <v>1541</v>
      </c>
      <c r="J3026" s="91">
        <v>12</v>
      </c>
      <c r="K3026" s="91">
        <v>24</v>
      </c>
      <c r="L3026" s="91"/>
      <c r="M3026" s="53"/>
      <c r="N3026" s="91"/>
      <c r="O3026" s="91"/>
      <c r="P3026" s="36">
        <v>35</v>
      </c>
      <c r="Q3026" s="36" t="s">
        <v>395</v>
      </c>
      <c r="R3026" s="44"/>
      <c r="S3026" s="126">
        <v>2200</v>
      </c>
      <c r="T3026" s="126" cm="1">
        <f t="array" ref="T3026">_xlfn.IFS(Q3026="始業～就業（8:30～17:15）",R3026*7.75,Q3026="日の入り～日の出",R3026*12,Q3026="その他",S3026)</f>
        <v>2200</v>
      </c>
      <c r="U3026" s="34" t="s">
        <v>4948</v>
      </c>
    </row>
    <row r="3027" spans="1:21" s="7" customFormat="1" ht="15" customHeight="1">
      <c r="A3027" s="91">
        <v>37</v>
      </c>
      <c r="B3027" s="31" t="s">
        <v>5157</v>
      </c>
      <c r="C3027" s="31" t="s">
        <v>5158</v>
      </c>
      <c r="D3027" s="29" t="s">
        <v>2341</v>
      </c>
      <c r="E3027" s="91">
        <v>1</v>
      </c>
      <c r="F3027" s="31" t="s">
        <v>5128</v>
      </c>
      <c r="G3027" s="26" t="s">
        <v>2379</v>
      </c>
      <c r="H3027" s="26" t="s">
        <v>2354</v>
      </c>
      <c r="I3027" s="26" t="s">
        <v>16</v>
      </c>
      <c r="J3027" s="91">
        <v>2</v>
      </c>
      <c r="K3027" s="91">
        <v>2</v>
      </c>
      <c r="L3027" s="91"/>
      <c r="M3027" s="53"/>
      <c r="N3027" s="91"/>
      <c r="O3027" s="91"/>
      <c r="P3027" s="36">
        <v>35</v>
      </c>
      <c r="Q3027" s="36" t="s">
        <v>395</v>
      </c>
      <c r="R3027" s="44"/>
      <c r="S3027" s="126">
        <v>2200</v>
      </c>
      <c r="T3027" s="126" cm="1">
        <f t="array" ref="T3027">_xlfn.IFS(Q3027="始業～就業（8:30～17:15）",R3027*7.75,Q3027="日の入り～日の出",R3027*12,Q3027="その他",S3027)</f>
        <v>2200</v>
      </c>
      <c r="U3027" s="34" t="s">
        <v>252</v>
      </c>
    </row>
    <row r="3028" spans="1:21" s="7" customFormat="1" ht="15" customHeight="1">
      <c r="A3028" s="91">
        <v>37</v>
      </c>
      <c r="B3028" s="31" t="s">
        <v>5157</v>
      </c>
      <c r="C3028" s="31" t="s">
        <v>5158</v>
      </c>
      <c r="D3028" s="29" t="s">
        <v>2341</v>
      </c>
      <c r="E3028" s="91">
        <v>1</v>
      </c>
      <c r="F3028" s="31" t="s">
        <v>5128</v>
      </c>
      <c r="G3028" s="26" t="s">
        <v>2379</v>
      </c>
      <c r="H3028" s="26" t="s">
        <v>2355</v>
      </c>
      <c r="I3028" s="26" t="s">
        <v>1541</v>
      </c>
      <c r="J3028" s="91">
        <v>12</v>
      </c>
      <c r="K3028" s="91">
        <v>24</v>
      </c>
      <c r="L3028" s="91"/>
      <c r="M3028" s="53"/>
      <c r="N3028" s="91"/>
      <c r="O3028" s="91"/>
      <c r="P3028" s="36">
        <v>35</v>
      </c>
      <c r="Q3028" s="36" t="s">
        <v>395</v>
      </c>
      <c r="R3028" s="44"/>
      <c r="S3028" s="126">
        <v>2200</v>
      </c>
      <c r="T3028" s="126" cm="1">
        <f t="array" ref="T3028">_xlfn.IFS(Q3028="始業～就業（8:30～17:15）",R3028*7.75,Q3028="日の入り～日の出",R3028*12,Q3028="その他",S3028)</f>
        <v>2200</v>
      </c>
      <c r="U3028" s="34" t="s">
        <v>4948</v>
      </c>
    </row>
    <row r="3029" spans="1:21" s="7" customFormat="1" ht="15" customHeight="1">
      <c r="A3029" s="91">
        <v>37</v>
      </c>
      <c r="B3029" s="31" t="s">
        <v>5157</v>
      </c>
      <c r="C3029" s="31" t="s">
        <v>5158</v>
      </c>
      <c r="D3029" s="29" t="s">
        <v>2341</v>
      </c>
      <c r="E3029" s="91">
        <v>1</v>
      </c>
      <c r="F3029" s="31" t="s">
        <v>5128</v>
      </c>
      <c r="G3029" s="26" t="s">
        <v>2380</v>
      </c>
      <c r="H3029" s="26" t="s">
        <v>2354</v>
      </c>
      <c r="I3029" s="26" t="s">
        <v>16</v>
      </c>
      <c r="J3029" s="91">
        <v>2</v>
      </c>
      <c r="K3029" s="91">
        <v>2</v>
      </c>
      <c r="L3029" s="91"/>
      <c r="M3029" s="53"/>
      <c r="N3029" s="91"/>
      <c r="O3029" s="91"/>
      <c r="P3029" s="36">
        <v>35</v>
      </c>
      <c r="Q3029" s="36" t="s">
        <v>395</v>
      </c>
      <c r="R3029" s="44"/>
      <c r="S3029" s="126">
        <v>2200</v>
      </c>
      <c r="T3029" s="126" cm="1">
        <f t="array" ref="T3029">_xlfn.IFS(Q3029="始業～就業（8:30～17:15）",R3029*7.75,Q3029="日の入り～日の出",R3029*12,Q3029="その他",S3029)</f>
        <v>2200</v>
      </c>
      <c r="U3029" s="34" t="s">
        <v>252</v>
      </c>
    </row>
    <row r="3030" spans="1:21" s="7" customFormat="1" ht="15" customHeight="1">
      <c r="A3030" s="91">
        <v>37</v>
      </c>
      <c r="B3030" s="31" t="s">
        <v>5157</v>
      </c>
      <c r="C3030" s="31" t="s">
        <v>5158</v>
      </c>
      <c r="D3030" s="29" t="s">
        <v>2341</v>
      </c>
      <c r="E3030" s="91">
        <v>1</v>
      </c>
      <c r="F3030" s="31" t="s">
        <v>5128</v>
      </c>
      <c r="G3030" s="26" t="s">
        <v>2380</v>
      </c>
      <c r="H3030" s="26" t="s">
        <v>2355</v>
      </c>
      <c r="I3030" s="26" t="s">
        <v>1541</v>
      </c>
      <c r="J3030" s="91">
        <v>12</v>
      </c>
      <c r="K3030" s="91">
        <v>24</v>
      </c>
      <c r="L3030" s="91"/>
      <c r="M3030" s="53"/>
      <c r="N3030" s="91"/>
      <c r="O3030" s="91"/>
      <c r="P3030" s="36">
        <v>35</v>
      </c>
      <c r="Q3030" s="36" t="s">
        <v>395</v>
      </c>
      <c r="R3030" s="44"/>
      <c r="S3030" s="126">
        <v>2200</v>
      </c>
      <c r="T3030" s="126" cm="1">
        <f t="array" ref="T3030">_xlfn.IFS(Q3030="始業～就業（8:30～17:15）",R3030*7.75,Q3030="日の入り～日の出",R3030*12,Q3030="その他",S3030)</f>
        <v>2200</v>
      </c>
      <c r="U3030" s="34" t="s">
        <v>4948</v>
      </c>
    </row>
    <row r="3031" spans="1:21" s="7" customFormat="1" ht="15" customHeight="1">
      <c r="A3031" s="91">
        <v>37</v>
      </c>
      <c r="B3031" s="31" t="s">
        <v>5157</v>
      </c>
      <c r="C3031" s="31" t="s">
        <v>5158</v>
      </c>
      <c r="D3031" s="29" t="s">
        <v>2341</v>
      </c>
      <c r="E3031" s="91">
        <v>1</v>
      </c>
      <c r="F3031" s="31" t="s">
        <v>5128</v>
      </c>
      <c r="G3031" s="26" t="s">
        <v>2381</v>
      </c>
      <c r="H3031" s="26" t="s">
        <v>2354</v>
      </c>
      <c r="I3031" s="26" t="s">
        <v>16</v>
      </c>
      <c r="J3031" s="91">
        <v>2</v>
      </c>
      <c r="K3031" s="91">
        <v>2</v>
      </c>
      <c r="L3031" s="91"/>
      <c r="M3031" s="53"/>
      <c r="N3031" s="91"/>
      <c r="O3031" s="91"/>
      <c r="P3031" s="36">
        <v>35</v>
      </c>
      <c r="Q3031" s="36" t="s">
        <v>395</v>
      </c>
      <c r="R3031" s="44"/>
      <c r="S3031" s="126">
        <v>2200</v>
      </c>
      <c r="T3031" s="126" cm="1">
        <f t="array" ref="T3031">_xlfn.IFS(Q3031="始業～就業（8:30～17:15）",R3031*7.75,Q3031="日の入り～日の出",R3031*12,Q3031="その他",S3031)</f>
        <v>2200</v>
      </c>
      <c r="U3031" s="34" t="s">
        <v>252</v>
      </c>
    </row>
    <row r="3032" spans="1:21" s="7" customFormat="1" ht="15" customHeight="1">
      <c r="A3032" s="91">
        <v>37</v>
      </c>
      <c r="B3032" s="31" t="s">
        <v>5157</v>
      </c>
      <c r="C3032" s="31" t="s">
        <v>5158</v>
      </c>
      <c r="D3032" s="29" t="s">
        <v>2341</v>
      </c>
      <c r="E3032" s="91">
        <v>1</v>
      </c>
      <c r="F3032" s="31" t="s">
        <v>5128</v>
      </c>
      <c r="G3032" s="26" t="s">
        <v>2381</v>
      </c>
      <c r="H3032" s="26" t="s">
        <v>2355</v>
      </c>
      <c r="I3032" s="26" t="s">
        <v>1541</v>
      </c>
      <c r="J3032" s="91">
        <v>12</v>
      </c>
      <c r="K3032" s="91">
        <v>24</v>
      </c>
      <c r="L3032" s="91"/>
      <c r="M3032" s="53"/>
      <c r="N3032" s="91"/>
      <c r="O3032" s="91"/>
      <c r="P3032" s="36">
        <v>35</v>
      </c>
      <c r="Q3032" s="36" t="s">
        <v>395</v>
      </c>
      <c r="R3032" s="44"/>
      <c r="S3032" s="126">
        <v>2200</v>
      </c>
      <c r="T3032" s="126" cm="1">
        <f t="array" ref="T3032">_xlfn.IFS(Q3032="始業～就業（8:30～17:15）",R3032*7.75,Q3032="日の入り～日の出",R3032*12,Q3032="その他",S3032)</f>
        <v>2200</v>
      </c>
      <c r="U3032" s="34" t="s">
        <v>4948</v>
      </c>
    </row>
    <row r="3033" spans="1:21" s="7" customFormat="1" ht="15" customHeight="1">
      <c r="A3033" s="91">
        <v>37</v>
      </c>
      <c r="B3033" s="31" t="s">
        <v>5157</v>
      </c>
      <c r="C3033" s="31" t="s">
        <v>5158</v>
      </c>
      <c r="D3033" s="29" t="s">
        <v>2341</v>
      </c>
      <c r="E3033" s="91">
        <v>1</v>
      </c>
      <c r="F3033" s="31" t="s">
        <v>5128</v>
      </c>
      <c r="G3033" s="26" t="s">
        <v>2382</v>
      </c>
      <c r="H3033" s="26" t="s">
        <v>2354</v>
      </c>
      <c r="I3033" s="26" t="s">
        <v>16</v>
      </c>
      <c r="J3033" s="91">
        <v>2</v>
      </c>
      <c r="K3033" s="91">
        <v>2</v>
      </c>
      <c r="L3033" s="91"/>
      <c r="M3033" s="53"/>
      <c r="N3033" s="91"/>
      <c r="O3033" s="91"/>
      <c r="P3033" s="36">
        <v>35</v>
      </c>
      <c r="Q3033" s="36" t="s">
        <v>395</v>
      </c>
      <c r="R3033" s="44"/>
      <c r="S3033" s="126">
        <v>2200</v>
      </c>
      <c r="T3033" s="126" cm="1">
        <f t="array" ref="T3033">_xlfn.IFS(Q3033="始業～就業（8:30～17:15）",R3033*7.75,Q3033="日の入り～日の出",R3033*12,Q3033="その他",S3033)</f>
        <v>2200</v>
      </c>
      <c r="U3033" s="34" t="s">
        <v>252</v>
      </c>
    </row>
    <row r="3034" spans="1:21" s="7" customFormat="1" ht="15" customHeight="1">
      <c r="A3034" s="91">
        <v>37</v>
      </c>
      <c r="B3034" s="31" t="s">
        <v>5157</v>
      </c>
      <c r="C3034" s="31" t="s">
        <v>5158</v>
      </c>
      <c r="D3034" s="29" t="s">
        <v>2341</v>
      </c>
      <c r="E3034" s="91">
        <v>1</v>
      </c>
      <c r="F3034" s="31" t="s">
        <v>5128</v>
      </c>
      <c r="G3034" s="26" t="s">
        <v>2382</v>
      </c>
      <c r="H3034" s="26" t="s">
        <v>2355</v>
      </c>
      <c r="I3034" s="26" t="s">
        <v>1541</v>
      </c>
      <c r="J3034" s="91">
        <v>12</v>
      </c>
      <c r="K3034" s="91">
        <v>24</v>
      </c>
      <c r="L3034" s="91"/>
      <c r="M3034" s="53"/>
      <c r="N3034" s="91"/>
      <c r="O3034" s="91"/>
      <c r="P3034" s="36">
        <v>35</v>
      </c>
      <c r="Q3034" s="36" t="s">
        <v>395</v>
      </c>
      <c r="R3034" s="44"/>
      <c r="S3034" s="126">
        <v>2200</v>
      </c>
      <c r="T3034" s="126" cm="1">
        <f t="array" ref="T3034">_xlfn.IFS(Q3034="始業～就業（8:30～17:15）",R3034*7.75,Q3034="日の入り～日の出",R3034*12,Q3034="その他",S3034)</f>
        <v>2200</v>
      </c>
      <c r="U3034" s="34" t="s">
        <v>4948</v>
      </c>
    </row>
    <row r="3035" spans="1:21" s="7" customFormat="1" ht="15" customHeight="1">
      <c r="A3035" s="91">
        <v>37</v>
      </c>
      <c r="B3035" s="31" t="s">
        <v>5157</v>
      </c>
      <c r="C3035" s="31" t="s">
        <v>5158</v>
      </c>
      <c r="D3035" s="29" t="s">
        <v>2341</v>
      </c>
      <c r="E3035" s="91">
        <v>1</v>
      </c>
      <c r="F3035" s="31" t="s">
        <v>5128</v>
      </c>
      <c r="G3035" s="26" t="s">
        <v>18</v>
      </c>
      <c r="H3035" s="26" t="s">
        <v>2360</v>
      </c>
      <c r="I3035" s="26" t="s">
        <v>1541</v>
      </c>
      <c r="J3035" s="91">
        <v>1</v>
      </c>
      <c r="K3035" s="91">
        <v>2</v>
      </c>
      <c r="L3035" s="91"/>
      <c r="M3035" s="53"/>
      <c r="N3035" s="91"/>
      <c r="O3035" s="91" t="s">
        <v>5019</v>
      </c>
      <c r="P3035" s="36">
        <v>35</v>
      </c>
      <c r="Q3035" s="36" t="s">
        <v>395</v>
      </c>
      <c r="R3035" s="44"/>
      <c r="S3035" s="126">
        <v>220</v>
      </c>
      <c r="T3035" s="126" cm="1">
        <f t="array" ref="T3035">_xlfn.IFS(Q3035="始業～就業（8:30～17:15）",R3035*7.75,Q3035="日の入り～日の出",R3035*12,Q3035="その他",S3035)</f>
        <v>220</v>
      </c>
      <c r="U3035" s="34" t="s">
        <v>368</v>
      </c>
    </row>
    <row r="3036" spans="1:21" s="7" customFormat="1" ht="15" customHeight="1">
      <c r="A3036" s="91">
        <v>37</v>
      </c>
      <c r="B3036" s="31" t="s">
        <v>5157</v>
      </c>
      <c r="C3036" s="31" t="s">
        <v>5158</v>
      </c>
      <c r="D3036" s="29" t="s">
        <v>2341</v>
      </c>
      <c r="E3036" s="91">
        <v>1</v>
      </c>
      <c r="F3036" s="31" t="s">
        <v>5128</v>
      </c>
      <c r="G3036" s="26" t="s">
        <v>18</v>
      </c>
      <c r="H3036" s="26" t="s">
        <v>2376</v>
      </c>
      <c r="I3036" s="26" t="s">
        <v>1541</v>
      </c>
      <c r="J3036" s="91">
        <v>4</v>
      </c>
      <c r="K3036" s="91">
        <v>4</v>
      </c>
      <c r="L3036" s="91"/>
      <c r="M3036" s="53"/>
      <c r="N3036" s="91"/>
      <c r="O3036" s="91" t="s">
        <v>5019</v>
      </c>
      <c r="P3036" s="36">
        <v>35</v>
      </c>
      <c r="Q3036" s="36" t="s">
        <v>395</v>
      </c>
      <c r="R3036" s="44"/>
      <c r="S3036" s="126">
        <v>220</v>
      </c>
      <c r="T3036" s="126" cm="1">
        <f t="array" ref="T3036">_xlfn.IFS(Q3036="始業～就業（8:30～17:15）",R3036*7.75,Q3036="日の入り～日の出",R3036*12,Q3036="その他",S3036)</f>
        <v>220</v>
      </c>
      <c r="U3036" s="34" t="s">
        <v>4949</v>
      </c>
    </row>
    <row r="3037" spans="1:21" s="7" customFormat="1" ht="15" customHeight="1">
      <c r="A3037" s="91">
        <v>37</v>
      </c>
      <c r="B3037" s="31" t="s">
        <v>5157</v>
      </c>
      <c r="C3037" s="31" t="s">
        <v>5158</v>
      </c>
      <c r="D3037" s="29" t="s">
        <v>2341</v>
      </c>
      <c r="E3037" s="91">
        <v>1</v>
      </c>
      <c r="F3037" s="31" t="s">
        <v>5128</v>
      </c>
      <c r="G3037" s="26" t="s">
        <v>18</v>
      </c>
      <c r="H3037" s="26" t="s">
        <v>10</v>
      </c>
      <c r="I3037" s="26" t="s">
        <v>16</v>
      </c>
      <c r="J3037" s="91">
        <v>1</v>
      </c>
      <c r="K3037" s="91">
        <v>1</v>
      </c>
      <c r="L3037" s="91"/>
      <c r="M3037" s="53"/>
      <c r="N3037" s="91"/>
      <c r="O3037" s="91"/>
      <c r="P3037" s="36">
        <v>35</v>
      </c>
      <c r="Q3037" s="36" t="s">
        <v>395</v>
      </c>
      <c r="R3037" s="44"/>
      <c r="S3037" s="126">
        <v>220</v>
      </c>
      <c r="T3037" s="126" cm="1">
        <f t="array" ref="T3037">_xlfn.IFS(Q3037="始業～就業（8:30～17:15）",R3037*7.75,Q3037="日の入り～日の出",R3037*12,Q3037="その他",S3037)</f>
        <v>220</v>
      </c>
      <c r="U3037" s="34" t="s">
        <v>102</v>
      </c>
    </row>
    <row r="3038" spans="1:21" s="7" customFormat="1" ht="15" customHeight="1">
      <c r="A3038" s="91">
        <v>37</v>
      </c>
      <c r="B3038" s="31" t="s">
        <v>5157</v>
      </c>
      <c r="C3038" s="31" t="s">
        <v>5158</v>
      </c>
      <c r="D3038" s="29" t="s">
        <v>2341</v>
      </c>
      <c r="E3038" s="91">
        <v>1</v>
      </c>
      <c r="F3038" s="31" t="s">
        <v>5128</v>
      </c>
      <c r="G3038" s="26" t="s">
        <v>2345</v>
      </c>
      <c r="H3038" s="26" t="s">
        <v>2350</v>
      </c>
      <c r="I3038" s="26" t="s">
        <v>1654</v>
      </c>
      <c r="J3038" s="91">
        <v>1</v>
      </c>
      <c r="K3038" s="91">
        <v>1</v>
      </c>
      <c r="L3038" s="91"/>
      <c r="M3038" s="53"/>
      <c r="N3038" s="91"/>
      <c r="O3038" s="91"/>
      <c r="P3038" s="36">
        <v>19</v>
      </c>
      <c r="Q3038" s="36" t="s">
        <v>395</v>
      </c>
      <c r="R3038" s="44"/>
      <c r="S3038" s="126">
        <v>44</v>
      </c>
      <c r="T3038" s="126" cm="1">
        <f t="array" ref="T3038">_xlfn.IFS(Q3038="始業～就業（8:30～17:15）",R3038*7.75,Q3038="日の入り～日の出",R3038*12,Q3038="その他",S3038)</f>
        <v>44</v>
      </c>
      <c r="U3038" s="34" t="s">
        <v>4961</v>
      </c>
    </row>
    <row r="3039" spans="1:21" s="7" customFormat="1" ht="15" customHeight="1">
      <c r="A3039" s="91">
        <v>37</v>
      </c>
      <c r="B3039" s="31" t="s">
        <v>5157</v>
      </c>
      <c r="C3039" s="31" t="s">
        <v>5158</v>
      </c>
      <c r="D3039" s="29" t="s">
        <v>2341</v>
      </c>
      <c r="E3039" s="91">
        <v>1</v>
      </c>
      <c r="F3039" s="31" t="s">
        <v>5128</v>
      </c>
      <c r="G3039" s="26" t="s">
        <v>2345</v>
      </c>
      <c r="H3039" s="26" t="s">
        <v>2350</v>
      </c>
      <c r="I3039" s="26" t="s">
        <v>1541</v>
      </c>
      <c r="J3039" s="91">
        <v>1</v>
      </c>
      <c r="K3039" s="91">
        <v>1</v>
      </c>
      <c r="L3039" s="91"/>
      <c r="M3039" s="53"/>
      <c r="N3039" s="91"/>
      <c r="O3039" s="91"/>
      <c r="P3039" s="36">
        <v>35</v>
      </c>
      <c r="Q3039" s="36" t="s">
        <v>395</v>
      </c>
      <c r="R3039" s="44"/>
      <c r="S3039" s="126">
        <v>44</v>
      </c>
      <c r="T3039" s="126" cm="1">
        <f t="array" ref="T3039">_xlfn.IFS(Q3039="始業～就業（8:30～17:15）",R3039*7.75,Q3039="日の入り～日の出",R3039*12,Q3039="その他",S3039)</f>
        <v>44</v>
      </c>
      <c r="U3039" s="34" t="s">
        <v>4948</v>
      </c>
    </row>
    <row r="3040" spans="1:21" s="7" customFormat="1" ht="15" customHeight="1">
      <c r="A3040" s="91">
        <v>37</v>
      </c>
      <c r="B3040" s="31" t="s">
        <v>5157</v>
      </c>
      <c r="C3040" s="31" t="s">
        <v>5158</v>
      </c>
      <c r="D3040" s="29" t="s">
        <v>2341</v>
      </c>
      <c r="E3040" s="91">
        <v>1</v>
      </c>
      <c r="F3040" s="31" t="s">
        <v>5128</v>
      </c>
      <c r="G3040" s="26" t="s">
        <v>2349</v>
      </c>
      <c r="H3040" s="26" t="s">
        <v>2350</v>
      </c>
      <c r="I3040" s="26" t="s">
        <v>1541</v>
      </c>
      <c r="J3040" s="91">
        <v>1</v>
      </c>
      <c r="K3040" s="91">
        <v>1</v>
      </c>
      <c r="L3040" s="91"/>
      <c r="M3040" s="53"/>
      <c r="N3040" s="91"/>
      <c r="O3040" s="91"/>
      <c r="P3040" s="36">
        <v>35</v>
      </c>
      <c r="Q3040" s="36" t="s">
        <v>395</v>
      </c>
      <c r="R3040" s="44"/>
      <c r="S3040" s="126">
        <v>2200</v>
      </c>
      <c r="T3040" s="126" cm="1">
        <f t="array" ref="T3040">_xlfn.IFS(Q3040="始業～就業（8:30～17:15）",R3040*7.75,Q3040="日の入り～日の出",R3040*12,Q3040="その他",S3040)</f>
        <v>2200</v>
      </c>
      <c r="U3040" s="34" t="s">
        <v>4948</v>
      </c>
    </row>
    <row r="3041" spans="1:21" s="7" customFormat="1" ht="15" customHeight="1">
      <c r="A3041" s="91">
        <v>37</v>
      </c>
      <c r="B3041" s="31" t="s">
        <v>5157</v>
      </c>
      <c r="C3041" s="31" t="s">
        <v>5158</v>
      </c>
      <c r="D3041" s="29" t="s">
        <v>2341</v>
      </c>
      <c r="E3041" s="91">
        <v>1</v>
      </c>
      <c r="F3041" s="31" t="s">
        <v>5128</v>
      </c>
      <c r="G3041" s="26" t="s">
        <v>2383</v>
      </c>
      <c r="H3041" s="26" t="s">
        <v>2352</v>
      </c>
      <c r="I3041" s="26" t="s">
        <v>1541</v>
      </c>
      <c r="J3041" s="91">
        <v>8</v>
      </c>
      <c r="K3041" s="91">
        <v>16</v>
      </c>
      <c r="L3041" s="91"/>
      <c r="M3041" s="53"/>
      <c r="N3041" s="91"/>
      <c r="O3041" s="91"/>
      <c r="P3041" s="36">
        <v>35</v>
      </c>
      <c r="Q3041" s="36" t="s">
        <v>395</v>
      </c>
      <c r="R3041" s="44"/>
      <c r="S3041" s="126">
        <v>1650</v>
      </c>
      <c r="T3041" s="126" cm="1">
        <f t="array" ref="T3041">_xlfn.IFS(Q3041="始業～就業（8:30～17:15）",R3041*7.75,Q3041="日の入り～日の出",R3041*12,Q3041="その他",S3041)</f>
        <v>1650</v>
      </c>
      <c r="U3041" s="34" t="s">
        <v>4948</v>
      </c>
    </row>
    <row r="3042" spans="1:21" s="7" customFormat="1" ht="15" customHeight="1">
      <c r="A3042" s="91">
        <v>37</v>
      </c>
      <c r="B3042" s="31" t="s">
        <v>5157</v>
      </c>
      <c r="C3042" s="31" t="s">
        <v>5158</v>
      </c>
      <c r="D3042" s="29" t="s">
        <v>2341</v>
      </c>
      <c r="E3042" s="91">
        <v>1</v>
      </c>
      <c r="F3042" s="31" t="s">
        <v>5128</v>
      </c>
      <c r="G3042" s="26" t="s">
        <v>2384</v>
      </c>
      <c r="H3042" s="26" t="s">
        <v>382</v>
      </c>
      <c r="I3042" s="26" t="s">
        <v>78</v>
      </c>
      <c r="J3042" s="91">
        <v>4</v>
      </c>
      <c r="K3042" s="91">
        <v>4</v>
      </c>
      <c r="L3042" s="91"/>
      <c r="M3042" s="53"/>
      <c r="N3042" s="91"/>
      <c r="O3042" s="91" t="s">
        <v>5019</v>
      </c>
      <c r="P3042" s="36">
        <v>415</v>
      </c>
      <c r="Q3042" s="36" t="s">
        <v>395</v>
      </c>
      <c r="R3042" s="44"/>
      <c r="S3042" s="126">
        <v>44</v>
      </c>
      <c r="T3042" s="126" cm="1">
        <f t="array" ref="T3042">_xlfn.IFS(Q3042="始業～就業（8:30～17:15）",R3042*7.75,Q3042="日の入り～日の出",R3042*12,Q3042="その他",S3042)</f>
        <v>44</v>
      </c>
      <c r="U3042" s="34" t="s">
        <v>4963</v>
      </c>
    </row>
    <row r="3043" spans="1:21" s="7" customFormat="1" ht="15" customHeight="1">
      <c r="A3043" s="91">
        <v>37</v>
      </c>
      <c r="B3043" s="31" t="s">
        <v>5157</v>
      </c>
      <c r="C3043" s="31" t="s">
        <v>5158</v>
      </c>
      <c r="D3043" s="29" t="s">
        <v>2341</v>
      </c>
      <c r="E3043" s="91">
        <v>1</v>
      </c>
      <c r="F3043" s="31" t="s">
        <v>2433</v>
      </c>
      <c r="G3043" s="26" t="s">
        <v>162</v>
      </c>
      <c r="H3043" s="26" t="s">
        <v>2434</v>
      </c>
      <c r="I3043" s="26" t="s">
        <v>163</v>
      </c>
      <c r="J3043" s="91">
        <v>30</v>
      </c>
      <c r="K3043" s="91">
        <v>30</v>
      </c>
      <c r="L3043" s="91"/>
      <c r="M3043" s="53"/>
      <c r="N3043" s="91"/>
      <c r="O3043" s="91"/>
      <c r="P3043" s="36">
        <v>745</v>
      </c>
      <c r="Q3043" s="36" t="s">
        <v>395</v>
      </c>
      <c r="R3043" s="44"/>
      <c r="S3043" s="126">
        <v>2600</v>
      </c>
      <c r="T3043" s="126" cm="1">
        <f t="array" ref="T3043">_xlfn.IFS(Q3043="始業～就業（8:30～17:15）",R3043*7.75,Q3043="日の入り～日の出",R3043*12,Q3043="その他",S3043)</f>
        <v>2600</v>
      </c>
      <c r="U3043" s="34" t="s">
        <v>147</v>
      </c>
    </row>
    <row r="3044" spans="1:21" s="7" customFormat="1" ht="15" customHeight="1">
      <c r="A3044" s="91">
        <v>37</v>
      </c>
      <c r="B3044" s="31" t="s">
        <v>5157</v>
      </c>
      <c r="C3044" s="31" t="s">
        <v>5158</v>
      </c>
      <c r="D3044" s="29" t="s">
        <v>2341</v>
      </c>
      <c r="E3044" s="91">
        <v>1</v>
      </c>
      <c r="F3044" s="31" t="s">
        <v>2433</v>
      </c>
      <c r="G3044" s="26" t="s">
        <v>2396</v>
      </c>
      <c r="H3044" s="26" t="s">
        <v>2352</v>
      </c>
      <c r="I3044" s="26" t="s">
        <v>1541</v>
      </c>
      <c r="J3044" s="91">
        <v>2</v>
      </c>
      <c r="K3044" s="91">
        <v>4</v>
      </c>
      <c r="L3044" s="91"/>
      <c r="M3044" s="53"/>
      <c r="N3044" s="91"/>
      <c r="O3044" s="91"/>
      <c r="P3044" s="36">
        <v>35</v>
      </c>
      <c r="Q3044" s="36" t="s">
        <v>395</v>
      </c>
      <c r="R3044" s="44"/>
      <c r="S3044" s="126">
        <v>260</v>
      </c>
      <c r="T3044" s="126" cm="1">
        <f t="array" ref="T3044">_xlfn.IFS(Q3044="始業～就業（8:30～17:15）",R3044*7.75,Q3044="日の入り～日の出",R3044*12,Q3044="その他",S3044)</f>
        <v>260</v>
      </c>
      <c r="U3044" s="34" t="s">
        <v>4948</v>
      </c>
    </row>
    <row r="3045" spans="1:21" s="7" customFormat="1" ht="15" customHeight="1">
      <c r="A3045" s="91">
        <v>37</v>
      </c>
      <c r="B3045" s="31" t="s">
        <v>5157</v>
      </c>
      <c r="C3045" s="31" t="s">
        <v>5158</v>
      </c>
      <c r="D3045" s="29" t="s">
        <v>2341</v>
      </c>
      <c r="E3045" s="91">
        <v>1</v>
      </c>
      <c r="F3045" s="31" t="s">
        <v>2433</v>
      </c>
      <c r="G3045" s="26" t="s">
        <v>2387</v>
      </c>
      <c r="H3045" s="26" t="s">
        <v>2352</v>
      </c>
      <c r="I3045" s="26" t="s">
        <v>1541</v>
      </c>
      <c r="J3045" s="91">
        <v>2</v>
      </c>
      <c r="K3045" s="91">
        <v>4</v>
      </c>
      <c r="L3045" s="91"/>
      <c r="M3045" s="53"/>
      <c r="N3045" s="91"/>
      <c r="O3045" s="91"/>
      <c r="P3045" s="36">
        <v>35</v>
      </c>
      <c r="Q3045" s="36" t="s">
        <v>395</v>
      </c>
      <c r="R3045" s="44"/>
      <c r="S3045" s="126">
        <v>260</v>
      </c>
      <c r="T3045" s="126" cm="1">
        <f t="array" ref="T3045">_xlfn.IFS(Q3045="始業～就業（8:30～17:15）",R3045*7.75,Q3045="日の入り～日の出",R3045*12,Q3045="その他",S3045)</f>
        <v>260</v>
      </c>
      <c r="U3045" s="34" t="s">
        <v>4948</v>
      </c>
    </row>
    <row r="3046" spans="1:21" s="7" customFormat="1" ht="15" customHeight="1">
      <c r="A3046" s="91">
        <v>37</v>
      </c>
      <c r="B3046" s="31" t="s">
        <v>5157</v>
      </c>
      <c r="C3046" s="31" t="s">
        <v>5158</v>
      </c>
      <c r="D3046" s="29" t="s">
        <v>2341</v>
      </c>
      <c r="E3046" s="91">
        <v>1</v>
      </c>
      <c r="F3046" s="31" t="s">
        <v>2433</v>
      </c>
      <c r="G3046" s="26" t="s">
        <v>18</v>
      </c>
      <c r="H3046" s="26" t="s">
        <v>2376</v>
      </c>
      <c r="I3046" s="26" t="s">
        <v>1541</v>
      </c>
      <c r="J3046" s="91">
        <v>1</v>
      </c>
      <c r="K3046" s="91">
        <v>1</v>
      </c>
      <c r="L3046" s="91"/>
      <c r="M3046" s="53"/>
      <c r="N3046" s="91"/>
      <c r="O3046" s="91" t="s">
        <v>5019</v>
      </c>
      <c r="P3046" s="36">
        <v>35</v>
      </c>
      <c r="Q3046" s="36" t="s">
        <v>395</v>
      </c>
      <c r="R3046" s="44"/>
      <c r="S3046" s="126">
        <v>260</v>
      </c>
      <c r="T3046" s="126" cm="1">
        <f t="array" ref="T3046">_xlfn.IFS(Q3046="始業～就業（8:30～17:15）",R3046*7.75,Q3046="日の入り～日の出",R3046*12,Q3046="その他",S3046)</f>
        <v>260</v>
      </c>
      <c r="U3046" s="34" t="s">
        <v>4949</v>
      </c>
    </row>
    <row r="3047" spans="1:21" s="7" customFormat="1" ht="15" customHeight="1">
      <c r="A3047" s="91">
        <v>37</v>
      </c>
      <c r="B3047" s="31" t="s">
        <v>5157</v>
      </c>
      <c r="C3047" s="31" t="s">
        <v>5158</v>
      </c>
      <c r="D3047" s="29" t="s">
        <v>2341</v>
      </c>
      <c r="E3047" s="91">
        <v>1</v>
      </c>
      <c r="F3047" s="31" t="s">
        <v>2433</v>
      </c>
      <c r="G3047" s="26" t="s">
        <v>2387</v>
      </c>
      <c r="H3047" s="26" t="s">
        <v>2352</v>
      </c>
      <c r="I3047" s="26" t="s">
        <v>1541</v>
      </c>
      <c r="J3047" s="91">
        <v>2</v>
      </c>
      <c r="K3047" s="91">
        <v>4</v>
      </c>
      <c r="L3047" s="91"/>
      <c r="M3047" s="53"/>
      <c r="N3047" s="91"/>
      <c r="O3047" s="91"/>
      <c r="P3047" s="36">
        <v>35</v>
      </c>
      <c r="Q3047" s="36" t="s">
        <v>395</v>
      </c>
      <c r="R3047" s="44"/>
      <c r="S3047" s="126">
        <v>260</v>
      </c>
      <c r="T3047" s="126" cm="1">
        <f t="array" ref="T3047">_xlfn.IFS(Q3047="始業～就業（8:30～17:15）",R3047*7.75,Q3047="日の入り～日の出",R3047*12,Q3047="その他",S3047)</f>
        <v>260</v>
      </c>
      <c r="U3047" s="34" t="s">
        <v>4948</v>
      </c>
    </row>
    <row r="3048" spans="1:21" s="7" customFormat="1" ht="15" customHeight="1">
      <c r="A3048" s="91">
        <v>37</v>
      </c>
      <c r="B3048" s="31" t="s">
        <v>5157</v>
      </c>
      <c r="C3048" s="31" t="s">
        <v>5158</v>
      </c>
      <c r="D3048" s="29" t="s">
        <v>2341</v>
      </c>
      <c r="E3048" s="91">
        <v>1</v>
      </c>
      <c r="F3048" s="31" t="s">
        <v>2433</v>
      </c>
      <c r="G3048" s="26" t="s">
        <v>18</v>
      </c>
      <c r="H3048" s="26" t="s">
        <v>2376</v>
      </c>
      <c r="I3048" s="26" t="s">
        <v>1541</v>
      </c>
      <c r="J3048" s="91">
        <v>1</v>
      </c>
      <c r="K3048" s="91">
        <v>1</v>
      </c>
      <c r="L3048" s="91"/>
      <c r="M3048" s="53"/>
      <c r="N3048" s="91"/>
      <c r="O3048" s="91" t="s">
        <v>5019</v>
      </c>
      <c r="P3048" s="36">
        <v>35</v>
      </c>
      <c r="Q3048" s="36" t="s">
        <v>395</v>
      </c>
      <c r="R3048" s="44"/>
      <c r="S3048" s="126">
        <v>260</v>
      </c>
      <c r="T3048" s="126" cm="1">
        <f t="array" ref="T3048">_xlfn.IFS(Q3048="始業～就業（8:30～17:15）",R3048*7.75,Q3048="日の入り～日の出",R3048*12,Q3048="その他",S3048)</f>
        <v>260</v>
      </c>
      <c r="U3048" s="34" t="s">
        <v>4949</v>
      </c>
    </row>
    <row r="3049" spans="1:21" s="7" customFormat="1" ht="15" customHeight="1">
      <c r="A3049" s="91">
        <v>37</v>
      </c>
      <c r="B3049" s="31" t="s">
        <v>5157</v>
      </c>
      <c r="C3049" s="31" t="s">
        <v>5158</v>
      </c>
      <c r="D3049" s="29" t="s">
        <v>2341</v>
      </c>
      <c r="E3049" s="91">
        <v>1</v>
      </c>
      <c r="F3049" s="31" t="s">
        <v>2433</v>
      </c>
      <c r="G3049" s="26" t="s">
        <v>2346</v>
      </c>
      <c r="H3049" s="26" t="s">
        <v>2435</v>
      </c>
      <c r="I3049" s="26" t="s">
        <v>52</v>
      </c>
      <c r="J3049" s="91">
        <v>4</v>
      </c>
      <c r="K3049" s="91">
        <v>8</v>
      </c>
      <c r="L3049" s="91"/>
      <c r="M3049" s="53"/>
      <c r="N3049" s="91"/>
      <c r="O3049" s="91"/>
      <c r="P3049" s="36">
        <v>22</v>
      </c>
      <c r="Q3049" s="36" t="s">
        <v>395</v>
      </c>
      <c r="R3049" s="44"/>
      <c r="S3049" s="126">
        <v>2600</v>
      </c>
      <c r="T3049" s="126" cm="1">
        <f t="array" ref="T3049">_xlfn.IFS(Q3049="始業～就業（8:30～17:15）",R3049*7.75,Q3049="日の入り～日の出",R3049*12,Q3049="その他",S3049)</f>
        <v>2600</v>
      </c>
      <c r="U3049" s="34" t="s">
        <v>51</v>
      </c>
    </row>
    <row r="3050" spans="1:21" s="7" customFormat="1" ht="15" customHeight="1">
      <c r="A3050" s="91">
        <v>37</v>
      </c>
      <c r="B3050" s="31" t="s">
        <v>5157</v>
      </c>
      <c r="C3050" s="31" t="s">
        <v>5158</v>
      </c>
      <c r="D3050" s="29" t="s">
        <v>2341</v>
      </c>
      <c r="E3050" s="91">
        <v>1</v>
      </c>
      <c r="F3050" s="31" t="s">
        <v>2433</v>
      </c>
      <c r="G3050" s="26" t="s">
        <v>2346</v>
      </c>
      <c r="H3050" s="26" t="s">
        <v>2436</v>
      </c>
      <c r="I3050" s="26" t="s">
        <v>2437</v>
      </c>
      <c r="J3050" s="91">
        <v>2</v>
      </c>
      <c r="K3050" s="91">
        <v>2</v>
      </c>
      <c r="L3050" s="91"/>
      <c r="M3050" s="53"/>
      <c r="N3050" s="91"/>
      <c r="O3050" s="91"/>
      <c r="P3050" s="36">
        <v>40</v>
      </c>
      <c r="Q3050" s="36" t="s">
        <v>395</v>
      </c>
      <c r="R3050" s="44"/>
      <c r="S3050" s="126">
        <v>2600</v>
      </c>
      <c r="T3050" s="126" cm="1">
        <f t="array" ref="T3050">_xlfn.IFS(Q3050="始業～就業（8:30～17:15）",R3050*7.75,Q3050="日の入り～日の出",R3050*12,Q3050="その他",S3050)</f>
        <v>2600</v>
      </c>
      <c r="U3050" s="34" t="s">
        <v>274</v>
      </c>
    </row>
    <row r="3051" spans="1:21" s="7" customFormat="1" ht="15" customHeight="1">
      <c r="A3051" s="91">
        <v>37</v>
      </c>
      <c r="B3051" s="31" t="s">
        <v>5157</v>
      </c>
      <c r="C3051" s="31" t="s">
        <v>5158</v>
      </c>
      <c r="D3051" s="29" t="s">
        <v>2341</v>
      </c>
      <c r="E3051" s="91">
        <v>1</v>
      </c>
      <c r="F3051" s="31" t="s">
        <v>2433</v>
      </c>
      <c r="G3051" s="26" t="s">
        <v>2438</v>
      </c>
      <c r="H3051" s="26" t="s">
        <v>2434</v>
      </c>
      <c r="I3051" s="26" t="s">
        <v>163</v>
      </c>
      <c r="J3051" s="91">
        <v>5</v>
      </c>
      <c r="K3051" s="91">
        <v>5</v>
      </c>
      <c r="L3051" s="91"/>
      <c r="M3051" s="53"/>
      <c r="N3051" s="91"/>
      <c r="O3051" s="91"/>
      <c r="P3051" s="36">
        <v>745</v>
      </c>
      <c r="Q3051" s="36" t="s">
        <v>395</v>
      </c>
      <c r="R3051" s="44"/>
      <c r="S3051" s="126">
        <v>520</v>
      </c>
      <c r="T3051" s="126" cm="1">
        <f t="array" ref="T3051">_xlfn.IFS(Q3051="始業～就業（8:30～17:15）",R3051*7.75,Q3051="日の入り～日の出",R3051*12,Q3051="その他",S3051)</f>
        <v>520</v>
      </c>
      <c r="U3051" s="34" t="s">
        <v>147</v>
      </c>
    </row>
    <row r="3052" spans="1:21" s="7" customFormat="1" ht="15" customHeight="1">
      <c r="A3052" s="91">
        <v>37</v>
      </c>
      <c r="B3052" s="31" t="s">
        <v>5157</v>
      </c>
      <c r="C3052" s="31" t="s">
        <v>5158</v>
      </c>
      <c r="D3052" s="29" t="s">
        <v>2341</v>
      </c>
      <c r="E3052" s="91">
        <v>1</v>
      </c>
      <c r="F3052" s="31" t="s">
        <v>2439</v>
      </c>
      <c r="G3052" s="26" t="s">
        <v>2440</v>
      </c>
      <c r="H3052" s="26" t="s">
        <v>2434</v>
      </c>
      <c r="I3052" s="26" t="s">
        <v>78</v>
      </c>
      <c r="J3052" s="91">
        <v>12</v>
      </c>
      <c r="K3052" s="91">
        <v>12</v>
      </c>
      <c r="L3052" s="91"/>
      <c r="M3052" s="53"/>
      <c r="N3052" s="91"/>
      <c r="O3052" s="91"/>
      <c r="P3052" s="36">
        <v>415</v>
      </c>
      <c r="Q3052" s="36" t="s">
        <v>395</v>
      </c>
      <c r="R3052" s="44"/>
      <c r="S3052" s="126">
        <v>1560</v>
      </c>
      <c r="T3052" s="126" cm="1">
        <f t="array" ref="T3052">_xlfn.IFS(Q3052="始業～就業（8:30～17:15）",R3052*7.75,Q3052="日の入り～日の出",R3052*12,Q3052="その他",S3052)</f>
        <v>1560</v>
      </c>
      <c r="U3052" s="34" t="s">
        <v>338</v>
      </c>
    </row>
    <row r="3053" spans="1:21" s="7" customFormat="1" ht="15" customHeight="1">
      <c r="A3053" s="91">
        <v>37</v>
      </c>
      <c r="B3053" s="31" t="s">
        <v>5157</v>
      </c>
      <c r="C3053" s="31" t="s">
        <v>5158</v>
      </c>
      <c r="D3053" s="29" t="s">
        <v>2341</v>
      </c>
      <c r="E3053" s="91">
        <v>1</v>
      </c>
      <c r="F3053" s="31" t="s">
        <v>2439</v>
      </c>
      <c r="G3053" s="26" t="s">
        <v>2441</v>
      </c>
      <c r="H3053" s="26" t="s">
        <v>2352</v>
      </c>
      <c r="I3053" s="26" t="s">
        <v>1541</v>
      </c>
      <c r="J3053" s="91">
        <v>1</v>
      </c>
      <c r="K3053" s="91">
        <v>1</v>
      </c>
      <c r="L3053" s="91"/>
      <c r="M3053" s="53"/>
      <c r="N3053" s="91"/>
      <c r="O3053" s="91"/>
      <c r="P3053" s="36">
        <v>35</v>
      </c>
      <c r="Q3053" s="36" t="s">
        <v>395</v>
      </c>
      <c r="R3053" s="44"/>
      <c r="S3053" s="126">
        <v>260</v>
      </c>
      <c r="T3053" s="126" cm="1">
        <f t="array" ref="T3053">_xlfn.IFS(Q3053="始業～就業（8:30～17:15）",R3053*7.75,Q3053="日の入り～日の出",R3053*12,Q3053="その他",S3053)</f>
        <v>260</v>
      </c>
      <c r="U3053" s="34" t="s">
        <v>4948</v>
      </c>
    </row>
    <row r="3054" spans="1:21" s="7" customFormat="1" ht="15" customHeight="1">
      <c r="A3054" s="91">
        <v>37</v>
      </c>
      <c r="B3054" s="31" t="s">
        <v>5157</v>
      </c>
      <c r="C3054" s="31" t="s">
        <v>5158</v>
      </c>
      <c r="D3054" s="29" t="s">
        <v>2341</v>
      </c>
      <c r="E3054" s="91">
        <v>1</v>
      </c>
      <c r="F3054" s="31" t="s">
        <v>2439</v>
      </c>
      <c r="G3054" s="26" t="s">
        <v>2347</v>
      </c>
      <c r="H3054" s="26" t="s">
        <v>275</v>
      </c>
      <c r="I3054" s="26" t="s">
        <v>253</v>
      </c>
      <c r="J3054" s="91">
        <v>1</v>
      </c>
      <c r="K3054" s="91">
        <v>1</v>
      </c>
      <c r="L3054" s="91"/>
      <c r="M3054" s="53"/>
      <c r="N3054" s="91"/>
      <c r="O3054" s="91"/>
      <c r="P3054" s="36">
        <v>13</v>
      </c>
      <c r="Q3054" s="36" t="s">
        <v>395</v>
      </c>
      <c r="R3054" s="44"/>
      <c r="S3054" s="126">
        <v>260</v>
      </c>
      <c r="T3054" s="126" cm="1">
        <f t="array" ref="T3054">_xlfn.IFS(Q3054="始業～就業（8:30～17:15）",R3054*7.75,Q3054="日の入り～日の出",R3054*12,Q3054="その他",S3054)</f>
        <v>260</v>
      </c>
      <c r="U3054" s="34" t="s">
        <v>309</v>
      </c>
    </row>
    <row r="3055" spans="1:21" s="7" customFormat="1" ht="15" customHeight="1">
      <c r="A3055" s="91">
        <v>37</v>
      </c>
      <c r="B3055" s="31" t="s">
        <v>5157</v>
      </c>
      <c r="C3055" s="31" t="s">
        <v>5158</v>
      </c>
      <c r="D3055" s="29" t="s">
        <v>2341</v>
      </c>
      <c r="E3055" s="91">
        <v>1</v>
      </c>
      <c r="F3055" s="31" t="s">
        <v>2439</v>
      </c>
      <c r="G3055" s="26" t="s">
        <v>18</v>
      </c>
      <c r="H3055" s="26" t="s">
        <v>275</v>
      </c>
      <c r="I3055" s="26" t="s">
        <v>253</v>
      </c>
      <c r="J3055" s="91">
        <v>1</v>
      </c>
      <c r="K3055" s="91">
        <v>1</v>
      </c>
      <c r="L3055" s="91"/>
      <c r="M3055" s="53"/>
      <c r="N3055" s="91"/>
      <c r="O3055" s="91"/>
      <c r="P3055" s="36">
        <v>13</v>
      </c>
      <c r="Q3055" s="36" t="s">
        <v>395</v>
      </c>
      <c r="R3055" s="44"/>
      <c r="S3055" s="126">
        <v>260</v>
      </c>
      <c r="T3055" s="126" cm="1">
        <f t="array" ref="T3055">_xlfn.IFS(Q3055="始業～就業（8:30～17:15）",R3055*7.75,Q3055="日の入り～日の出",R3055*12,Q3055="その他",S3055)</f>
        <v>260</v>
      </c>
      <c r="U3055" s="34" t="s">
        <v>309</v>
      </c>
    </row>
    <row r="3056" spans="1:21" s="7" customFormat="1" ht="15" customHeight="1">
      <c r="A3056" s="91">
        <v>37</v>
      </c>
      <c r="B3056" s="31" t="s">
        <v>5157</v>
      </c>
      <c r="C3056" s="31" t="s">
        <v>5158</v>
      </c>
      <c r="D3056" s="29" t="s">
        <v>2341</v>
      </c>
      <c r="E3056" s="91">
        <v>1</v>
      </c>
      <c r="F3056" s="31" t="s">
        <v>2439</v>
      </c>
      <c r="G3056" s="26" t="s">
        <v>2345</v>
      </c>
      <c r="H3056" s="26" t="s">
        <v>2352</v>
      </c>
      <c r="I3056" s="26" t="s">
        <v>1541</v>
      </c>
      <c r="J3056" s="91">
        <v>1</v>
      </c>
      <c r="K3056" s="91">
        <v>1</v>
      </c>
      <c r="L3056" s="91"/>
      <c r="M3056" s="53"/>
      <c r="N3056" s="91"/>
      <c r="O3056" s="91"/>
      <c r="P3056" s="36">
        <v>35</v>
      </c>
      <c r="Q3056" s="36" t="s">
        <v>395</v>
      </c>
      <c r="R3056" s="44"/>
      <c r="S3056" s="126">
        <v>260</v>
      </c>
      <c r="T3056" s="126" cm="1">
        <f t="array" ref="T3056">_xlfn.IFS(Q3056="始業～就業（8:30～17:15）",R3056*7.75,Q3056="日の入り～日の出",R3056*12,Q3056="その他",S3056)</f>
        <v>260</v>
      </c>
      <c r="U3056" s="34" t="s">
        <v>4948</v>
      </c>
    </row>
    <row r="3057" spans="1:21" s="7" customFormat="1" ht="15" customHeight="1">
      <c r="A3057" s="91">
        <v>37</v>
      </c>
      <c r="B3057" s="31" t="s">
        <v>5157</v>
      </c>
      <c r="C3057" s="31" t="s">
        <v>5158</v>
      </c>
      <c r="D3057" s="29" t="s">
        <v>2341</v>
      </c>
      <c r="E3057" s="91">
        <v>1</v>
      </c>
      <c r="F3057" s="31" t="s">
        <v>2439</v>
      </c>
      <c r="G3057" s="26" t="s">
        <v>2442</v>
      </c>
      <c r="H3057" s="26" t="s">
        <v>2443</v>
      </c>
      <c r="I3057" s="26" t="s">
        <v>1541</v>
      </c>
      <c r="J3057" s="91">
        <v>1</v>
      </c>
      <c r="K3057" s="91">
        <v>2</v>
      </c>
      <c r="L3057" s="91"/>
      <c r="M3057" s="53"/>
      <c r="N3057" s="91"/>
      <c r="O3057" s="91"/>
      <c r="P3057" s="36">
        <v>35</v>
      </c>
      <c r="Q3057" s="36" t="s">
        <v>395</v>
      </c>
      <c r="R3057" s="44"/>
      <c r="S3057" s="126">
        <v>260</v>
      </c>
      <c r="T3057" s="126" cm="1">
        <f t="array" ref="T3057">_xlfn.IFS(Q3057="始業～就業（8:30～17:15）",R3057*7.75,Q3057="日の入り～日の出",R3057*12,Q3057="その他",S3057)</f>
        <v>260</v>
      </c>
      <c r="U3057" s="34" t="s">
        <v>4948</v>
      </c>
    </row>
    <row r="3058" spans="1:21" s="7" customFormat="1" ht="15" customHeight="1">
      <c r="A3058" s="91">
        <v>37</v>
      </c>
      <c r="B3058" s="31" t="s">
        <v>5157</v>
      </c>
      <c r="C3058" s="31" t="s">
        <v>5158</v>
      </c>
      <c r="D3058" s="29" t="s">
        <v>2341</v>
      </c>
      <c r="E3058" s="91">
        <v>1</v>
      </c>
      <c r="F3058" s="31" t="s">
        <v>2439</v>
      </c>
      <c r="G3058" s="26" t="s">
        <v>2442</v>
      </c>
      <c r="H3058" s="26" t="s">
        <v>275</v>
      </c>
      <c r="I3058" s="26" t="s">
        <v>253</v>
      </c>
      <c r="J3058" s="91">
        <v>1</v>
      </c>
      <c r="K3058" s="91">
        <v>1</v>
      </c>
      <c r="L3058" s="91"/>
      <c r="M3058" s="53"/>
      <c r="N3058" s="91"/>
      <c r="O3058" s="91"/>
      <c r="P3058" s="36">
        <v>13</v>
      </c>
      <c r="Q3058" s="36" t="s">
        <v>395</v>
      </c>
      <c r="R3058" s="44"/>
      <c r="S3058" s="126">
        <v>260</v>
      </c>
      <c r="T3058" s="126" cm="1">
        <f t="array" ref="T3058">_xlfn.IFS(Q3058="始業～就業（8:30～17:15）",R3058*7.75,Q3058="日の入り～日の出",R3058*12,Q3058="その他",S3058)</f>
        <v>260</v>
      </c>
      <c r="U3058" s="34" t="s">
        <v>309</v>
      </c>
    </row>
    <row r="3059" spans="1:21" s="7" customFormat="1" ht="15" customHeight="1">
      <c r="A3059" s="91">
        <v>37</v>
      </c>
      <c r="B3059" s="31" t="s">
        <v>5157</v>
      </c>
      <c r="C3059" s="31" t="s">
        <v>5158</v>
      </c>
      <c r="D3059" s="29" t="s">
        <v>2341</v>
      </c>
      <c r="E3059" s="91">
        <v>1</v>
      </c>
      <c r="F3059" s="31" t="s">
        <v>2439</v>
      </c>
      <c r="G3059" s="26" t="s">
        <v>2444</v>
      </c>
      <c r="H3059" s="26" t="s">
        <v>2445</v>
      </c>
      <c r="I3059" s="26" t="s">
        <v>208</v>
      </c>
      <c r="J3059" s="91">
        <v>1</v>
      </c>
      <c r="K3059" s="91">
        <v>1</v>
      </c>
      <c r="L3059" s="91"/>
      <c r="M3059" s="53"/>
      <c r="N3059" s="91"/>
      <c r="O3059" s="91"/>
      <c r="P3059" s="36">
        <v>54</v>
      </c>
      <c r="Q3059" s="36" t="s">
        <v>395</v>
      </c>
      <c r="R3059" s="44"/>
      <c r="S3059" s="126">
        <v>260</v>
      </c>
      <c r="T3059" s="126" cm="1">
        <f t="array" ref="T3059">_xlfn.IFS(Q3059="始業～就業（8:30～17:15）",R3059*7.75,Q3059="日の入り～日の出",R3059*12,Q3059="その他",S3059)</f>
        <v>260</v>
      </c>
      <c r="U3059" s="34" t="s">
        <v>174</v>
      </c>
    </row>
    <row r="3060" spans="1:21" s="7" customFormat="1" ht="15" customHeight="1">
      <c r="A3060" s="91">
        <v>37</v>
      </c>
      <c r="B3060" s="31" t="s">
        <v>5157</v>
      </c>
      <c r="C3060" s="31" t="s">
        <v>5158</v>
      </c>
      <c r="D3060" s="29" t="s">
        <v>2341</v>
      </c>
      <c r="E3060" s="91">
        <v>1</v>
      </c>
      <c r="F3060" s="31" t="s">
        <v>2439</v>
      </c>
      <c r="G3060" s="26" t="s">
        <v>2446</v>
      </c>
      <c r="H3060" s="26" t="s">
        <v>2447</v>
      </c>
      <c r="I3060" s="26" t="s">
        <v>253</v>
      </c>
      <c r="J3060" s="91">
        <v>1</v>
      </c>
      <c r="K3060" s="91">
        <v>1</v>
      </c>
      <c r="L3060" s="91"/>
      <c r="M3060" s="53"/>
      <c r="N3060" s="91"/>
      <c r="O3060" s="91"/>
      <c r="P3060" s="36">
        <v>13</v>
      </c>
      <c r="Q3060" s="36" t="s">
        <v>395</v>
      </c>
      <c r="R3060" s="44"/>
      <c r="S3060" s="126">
        <v>260</v>
      </c>
      <c r="T3060" s="126" cm="1">
        <f t="array" ref="T3060">_xlfn.IFS(Q3060="始業～就業（8:30～17:15）",R3060*7.75,Q3060="日の入り～日の出",R3060*12,Q3060="その他",S3060)</f>
        <v>260</v>
      </c>
      <c r="U3060" s="34" t="s">
        <v>174</v>
      </c>
    </row>
    <row r="3061" spans="1:21" s="7" customFormat="1" ht="15" customHeight="1">
      <c r="A3061" s="91">
        <v>37</v>
      </c>
      <c r="B3061" s="31" t="s">
        <v>5157</v>
      </c>
      <c r="C3061" s="31" t="s">
        <v>5158</v>
      </c>
      <c r="D3061" s="29" t="s">
        <v>2341</v>
      </c>
      <c r="E3061" s="91">
        <v>1</v>
      </c>
      <c r="F3061" s="31" t="s">
        <v>2439</v>
      </c>
      <c r="G3061" s="26" t="s">
        <v>2446</v>
      </c>
      <c r="H3061" s="26" t="s">
        <v>2445</v>
      </c>
      <c r="I3061" s="26" t="s">
        <v>253</v>
      </c>
      <c r="J3061" s="91">
        <v>1</v>
      </c>
      <c r="K3061" s="91">
        <v>1</v>
      </c>
      <c r="L3061" s="91"/>
      <c r="M3061" s="53"/>
      <c r="N3061" s="91"/>
      <c r="O3061" s="91"/>
      <c r="P3061" s="36">
        <v>13</v>
      </c>
      <c r="Q3061" s="36" t="s">
        <v>395</v>
      </c>
      <c r="R3061" s="44"/>
      <c r="S3061" s="126">
        <v>260</v>
      </c>
      <c r="T3061" s="126" cm="1">
        <f t="array" ref="T3061">_xlfn.IFS(Q3061="始業～就業（8:30～17:15）",R3061*7.75,Q3061="日の入り～日の出",R3061*12,Q3061="その他",S3061)</f>
        <v>260</v>
      </c>
      <c r="U3061" s="34" t="s">
        <v>174</v>
      </c>
    </row>
    <row r="3062" spans="1:21" s="7" customFormat="1" ht="15" customHeight="1">
      <c r="A3062" s="91">
        <v>37</v>
      </c>
      <c r="B3062" s="31" t="s">
        <v>5157</v>
      </c>
      <c r="C3062" s="31" t="s">
        <v>5158</v>
      </c>
      <c r="D3062" s="29" t="s">
        <v>2341</v>
      </c>
      <c r="E3062" s="91">
        <v>1</v>
      </c>
      <c r="F3062" s="31" t="s">
        <v>2439</v>
      </c>
      <c r="G3062" s="26" t="s">
        <v>2448</v>
      </c>
      <c r="H3062" s="26" t="s">
        <v>2352</v>
      </c>
      <c r="I3062" s="26" t="s">
        <v>1541</v>
      </c>
      <c r="J3062" s="91">
        <v>1</v>
      </c>
      <c r="K3062" s="91">
        <v>2</v>
      </c>
      <c r="L3062" s="91"/>
      <c r="M3062" s="53"/>
      <c r="N3062" s="91"/>
      <c r="O3062" s="91"/>
      <c r="P3062" s="36">
        <v>35</v>
      </c>
      <c r="Q3062" s="36" t="s">
        <v>395</v>
      </c>
      <c r="R3062" s="44"/>
      <c r="S3062" s="126">
        <v>260</v>
      </c>
      <c r="T3062" s="126" cm="1">
        <f t="array" ref="T3062">_xlfn.IFS(Q3062="始業～就業（8:30～17:15）",R3062*7.75,Q3062="日の入り～日の出",R3062*12,Q3062="その他",S3062)</f>
        <v>260</v>
      </c>
      <c r="U3062" s="34" t="s">
        <v>4948</v>
      </c>
    </row>
    <row r="3063" spans="1:21" s="7" customFormat="1" ht="15" customHeight="1">
      <c r="A3063" s="91">
        <v>37</v>
      </c>
      <c r="B3063" s="31" t="s">
        <v>5157</v>
      </c>
      <c r="C3063" s="31" t="s">
        <v>5158</v>
      </c>
      <c r="D3063" s="29" t="s">
        <v>2341</v>
      </c>
      <c r="E3063" s="91">
        <v>1</v>
      </c>
      <c r="F3063" s="31" t="s">
        <v>2439</v>
      </c>
      <c r="G3063" s="26" t="s">
        <v>2346</v>
      </c>
      <c r="H3063" s="26" t="s">
        <v>2376</v>
      </c>
      <c r="I3063" s="26" t="s">
        <v>1541</v>
      </c>
      <c r="J3063" s="91">
        <v>4</v>
      </c>
      <c r="K3063" s="91">
        <v>4</v>
      </c>
      <c r="L3063" s="91"/>
      <c r="M3063" s="53"/>
      <c r="N3063" s="91"/>
      <c r="O3063" s="91" t="s">
        <v>5019</v>
      </c>
      <c r="P3063" s="36">
        <v>35</v>
      </c>
      <c r="Q3063" s="36" t="s">
        <v>395</v>
      </c>
      <c r="R3063" s="44"/>
      <c r="S3063" s="126">
        <v>1560</v>
      </c>
      <c r="T3063" s="126" cm="1">
        <f t="array" ref="T3063">_xlfn.IFS(Q3063="始業～就業（8:30～17:15）",R3063*7.75,Q3063="日の入り～日の出",R3063*12,Q3063="その他",S3063)</f>
        <v>1560</v>
      </c>
      <c r="U3063" s="34" t="s">
        <v>4949</v>
      </c>
    </row>
    <row r="3064" spans="1:21" s="7" customFormat="1" ht="15" customHeight="1">
      <c r="A3064" s="91">
        <v>37</v>
      </c>
      <c r="B3064" s="31" t="s">
        <v>5157</v>
      </c>
      <c r="C3064" s="31" t="s">
        <v>5158</v>
      </c>
      <c r="D3064" s="29" t="s">
        <v>2341</v>
      </c>
      <c r="E3064" s="91">
        <v>1</v>
      </c>
      <c r="F3064" s="31" t="s">
        <v>4557</v>
      </c>
      <c r="G3064" s="26" t="s">
        <v>2451</v>
      </c>
      <c r="H3064" s="26" t="s">
        <v>382</v>
      </c>
      <c r="I3064" s="26" t="s">
        <v>163</v>
      </c>
      <c r="J3064" s="91">
        <v>3</v>
      </c>
      <c r="K3064" s="91">
        <v>12</v>
      </c>
      <c r="L3064" s="91"/>
      <c r="M3064" s="53"/>
      <c r="N3064" s="91"/>
      <c r="O3064" s="91" t="s">
        <v>5019</v>
      </c>
      <c r="P3064" s="36">
        <v>745</v>
      </c>
      <c r="Q3064" s="36" t="s">
        <v>395</v>
      </c>
      <c r="R3064" s="44"/>
      <c r="S3064" s="126">
        <v>660</v>
      </c>
      <c r="T3064" s="126" cm="1">
        <f t="array" ref="T3064">_xlfn.IFS(Q3064="始業～就業（8:30～17:15）",R3064*7.75,Q3064="日の入り～日の出",R3064*12,Q3064="その他",S3064)</f>
        <v>660</v>
      </c>
      <c r="U3064" s="34" t="s">
        <v>250</v>
      </c>
    </row>
    <row r="3065" spans="1:21" s="7" customFormat="1" ht="15" customHeight="1">
      <c r="A3065" s="91">
        <v>37</v>
      </c>
      <c r="B3065" s="31" t="s">
        <v>5157</v>
      </c>
      <c r="C3065" s="31" t="s">
        <v>5158</v>
      </c>
      <c r="D3065" s="29" t="s">
        <v>2341</v>
      </c>
      <c r="E3065" s="91">
        <v>1</v>
      </c>
      <c r="F3065" s="31" t="s">
        <v>4557</v>
      </c>
      <c r="G3065" s="26" t="s">
        <v>2451</v>
      </c>
      <c r="H3065" s="26" t="s">
        <v>382</v>
      </c>
      <c r="I3065" s="26" t="s">
        <v>163</v>
      </c>
      <c r="J3065" s="91">
        <v>1</v>
      </c>
      <c r="K3065" s="91">
        <v>3</v>
      </c>
      <c r="L3065" s="91"/>
      <c r="M3065" s="53"/>
      <c r="N3065" s="91"/>
      <c r="O3065" s="91" t="s">
        <v>5019</v>
      </c>
      <c r="P3065" s="36">
        <v>745</v>
      </c>
      <c r="Q3065" s="36" t="s">
        <v>395</v>
      </c>
      <c r="R3065" s="44"/>
      <c r="S3065" s="126">
        <v>660</v>
      </c>
      <c r="T3065" s="126" cm="1">
        <f t="array" ref="T3065">_xlfn.IFS(Q3065="始業～就業（8:30～17:15）",R3065*7.75,Q3065="日の入り～日の出",R3065*12,Q3065="その他",S3065)</f>
        <v>660</v>
      </c>
      <c r="U3065" s="34" t="s">
        <v>250</v>
      </c>
    </row>
    <row r="3066" spans="1:21" s="7" customFormat="1" ht="15" customHeight="1">
      <c r="A3066" s="91">
        <v>37</v>
      </c>
      <c r="B3066" s="31" t="s">
        <v>5157</v>
      </c>
      <c r="C3066" s="31" t="s">
        <v>5158</v>
      </c>
      <c r="D3066" s="29" t="s">
        <v>2341</v>
      </c>
      <c r="E3066" s="91">
        <v>1</v>
      </c>
      <c r="F3066" s="31" t="s">
        <v>4557</v>
      </c>
      <c r="G3066" s="26" t="s">
        <v>2450</v>
      </c>
      <c r="H3066" s="26" t="s">
        <v>2452</v>
      </c>
      <c r="I3066" s="26" t="s">
        <v>86</v>
      </c>
      <c r="J3066" s="91">
        <v>5</v>
      </c>
      <c r="K3066" s="91">
        <v>5</v>
      </c>
      <c r="L3066" s="91"/>
      <c r="M3066" s="53"/>
      <c r="N3066" s="91"/>
      <c r="O3066" s="91" t="s">
        <v>5019</v>
      </c>
      <c r="P3066" s="36">
        <v>200</v>
      </c>
      <c r="Q3066" s="36" t="s">
        <v>395</v>
      </c>
      <c r="R3066" s="44"/>
      <c r="S3066" s="126">
        <v>1095</v>
      </c>
      <c r="T3066" s="126" cm="1">
        <f t="array" ref="T3066">_xlfn.IFS(Q3066="始業～就業（8:30～17:15）",R3066*7.75,Q3066="日の入り～日の出",R3066*12,Q3066="その他",S3066)</f>
        <v>1095</v>
      </c>
      <c r="U3066" s="34" t="s">
        <v>4970</v>
      </c>
    </row>
    <row r="3067" spans="1:21" s="7" customFormat="1" ht="15" customHeight="1">
      <c r="A3067" s="91">
        <v>37</v>
      </c>
      <c r="B3067" s="31" t="s">
        <v>5157</v>
      </c>
      <c r="C3067" s="31" t="s">
        <v>5158</v>
      </c>
      <c r="D3067" s="29" t="s">
        <v>2341</v>
      </c>
      <c r="E3067" s="91">
        <v>1</v>
      </c>
      <c r="F3067" s="31" t="s">
        <v>4557</v>
      </c>
      <c r="G3067" s="26" t="s">
        <v>2450</v>
      </c>
      <c r="H3067" s="26" t="s">
        <v>2453</v>
      </c>
      <c r="I3067" s="26" t="s">
        <v>173</v>
      </c>
      <c r="J3067" s="91">
        <v>2</v>
      </c>
      <c r="K3067" s="91">
        <v>2</v>
      </c>
      <c r="L3067" s="91"/>
      <c r="M3067" s="53"/>
      <c r="N3067" s="91"/>
      <c r="O3067" s="91" t="s">
        <v>5019</v>
      </c>
      <c r="P3067" s="36">
        <v>52</v>
      </c>
      <c r="Q3067" s="36" t="s">
        <v>395</v>
      </c>
      <c r="R3067" s="44"/>
      <c r="S3067" s="126">
        <v>1095</v>
      </c>
      <c r="T3067" s="126" cm="1">
        <f t="array" ref="T3067">_xlfn.IFS(Q3067="始業～就業（8:30～17:15）",R3067*7.75,Q3067="日の入り～日の出",R3067*12,Q3067="その他",S3067)</f>
        <v>1095</v>
      </c>
      <c r="U3067" s="34" t="s">
        <v>267</v>
      </c>
    </row>
    <row r="3068" spans="1:21" s="7" customFormat="1" ht="15" customHeight="1">
      <c r="A3068" s="91">
        <v>37</v>
      </c>
      <c r="B3068" s="31" t="s">
        <v>5157</v>
      </c>
      <c r="C3068" s="31" t="s">
        <v>5158</v>
      </c>
      <c r="D3068" s="29" t="s">
        <v>2341</v>
      </c>
      <c r="E3068" s="91">
        <v>1</v>
      </c>
      <c r="F3068" s="31" t="s">
        <v>4557</v>
      </c>
      <c r="G3068" s="26" t="s">
        <v>2450</v>
      </c>
      <c r="H3068" s="26" t="s">
        <v>382</v>
      </c>
      <c r="I3068" s="26" t="s">
        <v>201</v>
      </c>
      <c r="J3068" s="91">
        <v>3</v>
      </c>
      <c r="K3068" s="91">
        <v>3</v>
      </c>
      <c r="L3068" s="91"/>
      <c r="M3068" s="53"/>
      <c r="N3068" s="91"/>
      <c r="O3068" s="91" t="s">
        <v>5019</v>
      </c>
      <c r="P3068" s="36">
        <v>150</v>
      </c>
      <c r="Q3068" s="36" t="s">
        <v>395</v>
      </c>
      <c r="R3068" s="44"/>
      <c r="S3068" s="126">
        <v>1095</v>
      </c>
      <c r="T3068" s="126" cm="1">
        <f t="array" ref="T3068">_xlfn.IFS(Q3068="始業～就業（8:30～17:15）",R3068*7.75,Q3068="日の入り～日の出",R3068*12,Q3068="その他",S3068)</f>
        <v>1095</v>
      </c>
      <c r="U3068" s="34" t="s">
        <v>308</v>
      </c>
    </row>
    <row r="3069" spans="1:21" s="7" customFormat="1" ht="15" customHeight="1">
      <c r="A3069" s="91">
        <v>37</v>
      </c>
      <c r="B3069" s="31" t="s">
        <v>5157</v>
      </c>
      <c r="C3069" s="31" t="s">
        <v>5158</v>
      </c>
      <c r="D3069" s="29" t="s">
        <v>2341</v>
      </c>
      <c r="E3069" s="91">
        <v>2</v>
      </c>
      <c r="F3069" s="31" t="s">
        <v>5128</v>
      </c>
      <c r="G3069" s="26" t="s">
        <v>2385</v>
      </c>
      <c r="H3069" s="26" t="s">
        <v>2361</v>
      </c>
      <c r="I3069" s="26" t="s">
        <v>1541</v>
      </c>
      <c r="J3069" s="91">
        <v>31</v>
      </c>
      <c r="K3069" s="91">
        <v>31</v>
      </c>
      <c r="L3069" s="91"/>
      <c r="M3069" s="53"/>
      <c r="N3069" s="91"/>
      <c r="O3069" s="91"/>
      <c r="P3069" s="36">
        <v>35</v>
      </c>
      <c r="Q3069" s="36" t="s">
        <v>395</v>
      </c>
      <c r="R3069" s="44"/>
      <c r="S3069" s="126">
        <v>3120</v>
      </c>
      <c r="T3069" s="126" cm="1">
        <f t="array" ref="T3069">_xlfn.IFS(Q3069="始業～就業（8:30～17:15）",R3069*7.75,Q3069="日の入り～日の出",R3069*12,Q3069="その他",S3069)</f>
        <v>3120</v>
      </c>
      <c r="U3069" s="34" t="s">
        <v>4948</v>
      </c>
    </row>
    <row r="3070" spans="1:21" s="7" customFormat="1" ht="15" customHeight="1">
      <c r="A3070" s="91">
        <v>37</v>
      </c>
      <c r="B3070" s="31" t="s">
        <v>5157</v>
      </c>
      <c r="C3070" s="31" t="s">
        <v>5158</v>
      </c>
      <c r="D3070" s="29" t="s">
        <v>2341</v>
      </c>
      <c r="E3070" s="91">
        <v>2</v>
      </c>
      <c r="F3070" s="31" t="s">
        <v>5128</v>
      </c>
      <c r="G3070" s="26" t="s">
        <v>2349</v>
      </c>
      <c r="H3070" s="26" t="s">
        <v>2350</v>
      </c>
      <c r="I3070" s="26" t="s">
        <v>1541</v>
      </c>
      <c r="J3070" s="91">
        <v>2</v>
      </c>
      <c r="K3070" s="91">
        <v>2</v>
      </c>
      <c r="L3070" s="91"/>
      <c r="M3070" s="53"/>
      <c r="N3070" s="91"/>
      <c r="O3070" s="91"/>
      <c r="P3070" s="36">
        <v>35</v>
      </c>
      <c r="Q3070" s="36" t="s">
        <v>395</v>
      </c>
      <c r="R3070" s="44"/>
      <c r="S3070" s="126">
        <v>2200</v>
      </c>
      <c r="T3070" s="126" cm="1">
        <f t="array" ref="T3070">_xlfn.IFS(Q3070="始業～就業（8:30～17:15）",R3070*7.75,Q3070="日の入り～日の出",R3070*12,Q3070="その他",S3070)</f>
        <v>2200</v>
      </c>
      <c r="U3070" s="34" t="s">
        <v>4948</v>
      </c>
    </row>
    <row r="3071" spans="1:21" s="7" customFormat="1" ht="15" customHeight="1">
      <c r="A3071" s="91">
        <v>37</v>
      </c>
      <c r="B3071" s="31" t="s">
        <v>5157</v>
      </c>
      <c r="C3071" s="31" t="s">
        <v>5158</v>
      </c>
      <c r="D3071" s="29" t="s">
        <v>2341</v>
      </c>
      <c r="E3071" s="91">
        <v>2</v>
      </c>
      <c r="F3071" s="31" t="s">
        <v>5128</v>
      </c>
      <c r="G3071" s="26" t="s">
        <v>2345</v>
      </c>
      <c r="H3071" s="26" t="s">
        <v>2352</v>
      </c>
      <c r="I3071" s="26" t="s">
        <v>1541</v>
      </c>
      <c r="J3071" s="91">
        <v>2</v>
      </c>
      <c r="K3071" s="91">
        <v>4</v>
      </c>
      <c r="L3071" s="91"/>
      <c r="M3071" s="53"/>
      <c r="N3071" s="91"/>
      <c r="O3071" s="91"/>
      <c r="P3071" s="36">
        <v>35</v>
      </c>
      <c r="Q3071" s="36" t="s">
        <v>395</v>
      </c>
      <c r="R3071" s="44"/>
      <c r="S3071" s="126">
        <v>44</v>
      </c>
      <c r="T3071" s="126" cm="1">
        <f t="array" ref="T3071">_xlfn.IFS(Q3071="始業～就業（8:30～17:15）",R3071*7.75,Q3071="日の入り～日の出",R3071*12,Q3071="その他",S3071)</f>
        <v>44</v>
      </c>
      <c r="U3071" s="34" t="s">
        <v>4948</v>
      </c>
    </row>
    <row r="3072" spans="1:21" s="7" customFormat="1" ht="15" customHeight="1">
      <c r="A3072" s="91">
        <v>37</v>
      </c>
      <c r="B3072" s="31" t="s">
        <v>5157</v>
      </c>
      <c r="C3072" s="31" t="s">
        <v>5158</v>
      </c>
      <c r="D3072" s="29" t="s">
        <v>2341</v>
      </c>
      <c r="E3072" s="91">
        <v>2</v>
      </c>
      <c r="F3072" s="31" t="s">
        <v>5128</v>
      </c>
      <c r="G3072" s="26" t="s">
        <v>2387</v>
      </c>
      <c r="H3072" s="26" t="s">
        <v>2352</v>
      </c>
      <c r="I3072" s="26" t="s">
        <v>1541</v>
      </c>
      <c r="J3072" s="91">
        <v>6</v>
      </c>
      <c r="K3072" s="91">
        <v>12</v>
      </c>
      <c r="L3072" s="91"/>
      <c r="M3072" s="53"/>
      <c r="N3072" s="91"/>
      <c r="O3072" s="91"/>
      <c r="P3072" s="36">
        <v>35</v>
      </c>
      <c r="Q3072" s="36" t="s">
        <v>395</v>
      </c>
      <c r="R3072" s="44"/>
      <c r="S3072" s="126">
        <v>260</v>
      </c>
      <c r="T3072" s="126" cm="1">
        <f t="array" ref="T3072">_xlfn.IFS(Q3072="始業～就業（8:30～17:15）",R3072*7.75,Q3072="日の入り～日の出",R3072*12,Q3072="その他",S3072)</f>
        <v>260</v>
      </c>
      <c r="U3072" s="34" t="s">
        <v>4948</v>
      </c>
    </row>
    <row r="3073" spans="1:21" s="7" customFormat="1" ht="15" customHeight="1">
      <c r="A3073" s="91">
        <v>37</v>
      </c>
      <c r="B3073" s="31" t="s">
        <v>5157</v>
      </c>
      <c r="C3073" s="31" t="s">
        <v>5158</v>
      </c>
      <c r="D3073" s="29" t="s">
        <v>2341</v>
      </c>
      <c r="E3073" s="91">
        <v>2</v>
      </c>
      <c r="F3073" s="31" t="s">
        <v>5128</v>
      </c>
      <c r="G3073" s="26" t="s">
        <v>2387</v>
      </c>
      <c r="H3073" s="26" t="s">
        <v>2352</v>
      </c>
      <c r="I3073" s="26" t="s">
        <v>1541</v>
      </c>
      <c r="J3073" s="91">
        <v>6</v>
      </c>
      <c r="K3073" s="91">
        <v>12</v>
      </c>
      <c r="L3073" s="91"/>
      <c r="M3073" s="53"/>
      <c r="N3073" s="91"/>
      <c r="O3073" s="91"/>
      <c r="P3073" s="36">
        <v>35</v>
      </c>
      <c r="Q3073" s="36" t="s">
        <v>395</v>
      </c>
      <c r="R3073" s="44"/>
      <c r="S3073" s="126">
        <v>260</v>
      </c>
      <c r="T3073" s="126" cm="1">
        <f t="array" ref="T3073">_xlfn.IFS(Q3073="始業～就業（8:30～17:15）",R3073*7.75,Q3073="日の入り～日の出",R3073*12,Q3073="その他",S3073)</f>
        <v>260</v>
      </c>
      <c r="U3073" s="34" t="s">
        <v>4948</v>
      </c>
    </row>
    <row r="3074" spans="1:21" s="7" customFormat="1" ht="15" customHeight="1">
      <c r="A3074" s="91">
        <v>37</v>
      </c>
      <c r="B3074" s="31" t="s">
        <v>5157</v>
      </c>
      <c r="C3074" s="31" t="s">
        <v>5158</v>
      </c>
      <c r="D3074" s="29" t="s">
        <v>2341</v>
      </c>
      <c r="E3074" s="91">
        <v>2</v>
      </c>
      <c r="F3074" s="31" t="s">
        <v>5128</v>
      </c>
      <c r="G3074" s="26" t="s">
        <v>2388</v>
      </c>
      <c r="H3074" s="26" t="s">
        <v>2355</v>
      </c>
      <c r="I3074" s="26" t="s">
        <v>1541</v>
      </c>
      <c r="J3074" s="91">
        <v>18</v>
      </c>
      <c r="K3074" s="91">
        <v>36</v>
      </c>
      <c r="L3074" s="91"/>
      <c r="M3074" s="53"/>
      <c r="N3074" s="91"/>
      <c r="O3074" s="91"/>
      <c r="P3074" s="36">
        <v>35</v>
      </c>
      <c r="Q3074" s="36" t="s">
        <v>395</v>
      </c>
      <c r="R3074" s="44"/>
      <c r="S3074" s="126">
        <v>2200</v>
      </c>
      <c r="T3074" s="126" cm="1">
        <f t="array" ref="T3074">_xlfn.IFS(Q3074="始業～就業（8:30～17:15）",R3074*7.75,Q3074="日の入り～日の出",R3074*12,Q3074="その他",S3074)</f>
        <v>2200</v>
      </c>
      <c r="U3074" s="34" t="s">
        <v>4948</v>
      </c>
    </row>
    <row r="3075" spans="1:21" s="7" customFormat="1" ht="15" customHeight="1">
      <c r="A3075" s="91">
        <v>37</v>
      </c>
      <c r="B3075" s="31" t="s">
        <v>5157</v>
      </c>
      <c r="C3075" s="31" t="s">
        <v>5158</v>
      </c>
      <c r="D3075" s="29" t="s">
        <v>2341</v>
      </c>
      <c r="E3075" s="91">
        <v>2</v>
      </c>
      <c r="F3075" s="31" t="s">
        <v>5128</v>
      </c>
      <c r="G3075" s="26" t="s">
        <v>2388</v>
      </c>
      <c r="H3075" s="26" t="s">
        <v>2361</v>
      </c>
      <c r="I3075" s="26" t="s">
        <v>2364</v>
      </c>
      <c r="J3075" s="91">
        <v>15</v>
      </c>
      <c r="K3075" s="91">
        <v>15</v>
      </c>
      <c r="L3075" s="91"/>
      <c r="M3075" s="53"/>
      <c r="N3075" s="91"/>
      <c r="O3075" s="91"/>
      <c r="P3075" s="36">
        <v>63</v>
      </c>
      <c r="Q3075" s="36" t="s">
        <v>395</v>
      </c>
      <c r="R3075" s="44"/>
      <c r="S3075" s="126">
        <v>2200</v>
      </c>
      <c r="T3075" s="126" cm="1">
        <f t="array" ref="T3075">_xlfn.IFS(Q3075="始業～就業（8:30～17:15）",R3075*7.75,Q3075="日の入り～日の出",R3075*12,Q3075="その他",S3075)</f>
        <v>2200</v>
      </c>
      <c r="U3075" s="34" t="s">
        <v>74</v>
      </c>
    </row>
    <row r="3076" spans="1:21" s="7" customFormat="1" ht="15" customHeight="1">
      <c r="A3076" s="91">
        <v>37</v>
      </c>
      <c r="B3076" s="31" t="s">
        <v>5157</v>
      </c>
      <c r="C3076" s="31" t="s">
        <v>5158</v>
      </c>
      <c r="D3076" s="29" t="s">
        <v>2341</v>
      </c>
      <c r="E3076" s="91">
        <v>2</v>
      </c>
      <c r="F3076" s="31" t="s">
        <v>5128</v>
      </c>
      <c r="G3076" s="26" t="s">
        <v>2389</v>
      </c>
      <c r="H3076" s="26" t="s">
        <v>2355</v>
      </c>
      <c r="I3076" s="26" t="s">
        <v>1541</v>
      </c>
      <c r="J3076" s="91">
        <v>6</v>
      </c>
      <c r="K3076" s="91">
        <v>12</v>
      </c>
      <c r="L3076" s="91"/>
      <c r="M3076" s="53"/>
      <c r="N3076" s="91"/>
      <c r="O3076" s="91"/>
      <c r="P3076" s="36">
        <v>35</v>
      </c>
      <c r="Q3076" s="36" t="s">
        <v>395</v>
      </c>
      <c r="R3076" s="44"/>
      <c r="S3076" s="126">
        <v>3120</v>
      </c>
      <c r="T3076" s="126" cm="1">
        <f t="array" ref="T3076">_xlfn.IFS(Q3076="始業～就業（8:30～17:15）",R3076*7.75,Q3076="日の入り～日の出",R3076*12,Q3076="その他",S3076)</f>
        <v>3120</v>
      </c>
      <c r="U3076" s="34" t="s">
        <v>4948</v>
      </c>
    </row>
    <row r="3077" spans="1:21" s="7" customFormat="1" ht="15" customHeight="1">
      <c r="A3077" s="91">
        <v>37</v>
      </c>
      <c r="B3077" s="31" t="s">
        <v>5157</v>
      </c>
      <c r="C3077" s="31" t="s">
        <v>5158</v>
      </c>
      <c r="D3077" s="29" t="s">
        <v>2341</v>
      </c>
      <c r="E3077" s="91">
        <v>2</v>
      </c>
      <c r="F3077" s="31" t="s">
        <v>5128</v>
      </c>
      <c r="G3077" s="26" t="s">
        <v>2390</v>
      </c>
      <c r="H3077" s="26" t="s">
        <v>2352</v>
      </c>
      <c r="I3077" s="26" t="s">
        <v>1541</v>
      </c>
      <c r="J3077" s="91">
        <v>6</v>
      </c>
      <c r="K3077" s="91">
        <v>12</v>
      </c>
      <c r="L3077" s="91"/>
      <c r="M3077" s="53"/>
      <c r="N3077" s="91"/>
      <c r="O3077" s="91"/>
      <c r="P3077" s="36">
        <v>35</v>
      </c>
      <c r="Q3077" s="36" t="s">
        <v>395</v>
      </c>
      <c r="R3077" s="44"/>
      <c r="S3077" s="126">
        <v>260</v>
      </c>
      <c r="T3077" s="126" cm="1">
        <f t="array" ref="T3077">_xlfn.IFS(Q3077="始業～就業（8:30～17:15）",R3077*7.75,Q3077="日の入り～日の出",R3077*12,Q3077="その他",S3077)</f>
        <v>260</v>
      </c>
      <c r="U3077" s="34" t="s">
        <v>4948</v>
      </c>
    </row>
    <row r="3078" spans="1:21" s="7" customFormat="1" ht="15" customHeight="1">
      <c r="A3078" s="91">
        <v>37</v>
      </c>
      <c r="B3078" s="31" t="s">
        <v>5157</v>
      </c>
      <c r="C3078" s="31" t="s">
        <v>5158</v>
      </c>
      <c r="D3078" s="29" t="s">
        <v>2341</v>
      </c>
      <c r="E3078" s="91">
        <v>2</v>
      </c>
      <c r="F3078" s="31" t="s">
        <v>5128</v>
      </c>
      <c r="G3078" s="26" t="s">
        <v>2391</v>
      </c>
      <c r="H3078" s="26" t="s">
        <v>2355</v>
      </c>
      <c r="I3078" s="26" t="s">
        <v>1541</v>
      </c>
      <c r="J3078" s="91">
        <v>6</v>
      </c>
      <c r="K3078" s="91">
        <v>12</v>
      </c>
      <c r="L3078" s="91"/>
      <c r="M3078" s="53"/>
      <c r="N3078" s="91"/>
      <c r="O3078" s="91"/>
      <c r="P3078" s="36">
        <v>35</v>
      </c>
      <c r="Q3078" s="36" t="s">
        <v>395</v>
      </c>
      <c r="R3078" s="44"/>
      <c r="S3078" s="126">
        <v>3120</v>
      </c>
      <c r="T3078" s="126" cm="1">
        <f t="array" ref="T3078">_xlfn.IFS(Q3078="始業～就業（8:30～17:15）",R3078*7.75,Q3078="日の入り～日の出",R3078*12,Q3078="その他",S3078)</f>
        <v>3120</v>
      </c>
      <c r="U3078" s="34" t="s">
        <v>4948</v>
      </c>
    </row>
    <row r="3079" spans="1:21" s="7" customFormat="1" ht="15" customHeight="1">
      <c r="A3079" s="91">
        <v>37</v>
      </c>
      <c r="B3079" s="31" t="s">
        <v>5157</v>
      </c>
      <c r="C3079" s="31" t="s">
        <v>5158</v>
      </c>
      <c r="D3079" s="29" t="s">
        <v>2341</v>
      </c>
      <c r="E3079" s="91">
        <v>2</v>
      </c>
      <c r="F3079" s="31" t="s">
        <v>5128</v>
      </c>
      <c r="G3079" s="26" t="s">
        <v>18</v>
      </c>
      <c r="H3079" s="26" t="s">
        <v>10</v>
      </c>
      <c r="I3079" s="26" t="s">
        <v>16</v>
      </c>
      <c r="J3079" s="91">
        <v>2</v>
      </c>
      <c r="K3079" s="91">
        <v>2</v>
      </c>
      <c r="L3079" s="91"/>
      <c r="M3079" s="53"/>
      <c r="N3079" s="91"/>
      <c r="O3079" s="91"/>
      <c r="P3079" s="36">
        <v>35</v>
      </c>
      <c r="Q3079" s="36" t="s">
        <v>395</v>
      </c>
      <c r="R3079" s="44"/>
      <c r="S3079" s="126">
        <v>220</v>
      </c>
      <c r="T3079" s="126" cm="1">
        <f t="array" ref="T3079">_xlfn.IFS(Q3079="始業～就業（8:30～17:15）",R3079*7.75,Q3079="日の入り～日の出",R3079*12,Q3079="その他",S3079)</f>
        <v>220</v>
      </c>
      <c r="U3079" s="34" t="s">
        <v>102</v>
      </c>
    </row>
    <row r="3080" spans="1:21" s="7" customFormat="1" ht="15" customHeight="1">
      <c r="A3080" s="91">
        <v>37</v>
      </c>
      <c r="B3080" s="31" t="s">
        <v>5157</v>
      </c>
      <c r="C3080" s="31" t="s">
        <v>5158</v>
      </c>
      <c r="D3080" s="29" t="s">
        <v>2341</v>
      </c>
      <c r="E3080" s="91">
        <v>2</v>
      </c>
      <c r="F3080" s="31" t="s">
        <v>5128</v>
      </c>
      <c r="G3080" s="26" t="s">
        <v>18</v>
      </c>
      <c r="H3080" s="26" t="s">
        <v>2360</v>
      </c>
      <c r="I3080" s="26" t="s">
        <v>1541</v>
      </c>
      <c r="J3080" s="91">
        <v>6</v>
      </c>
      <c r="K3080" s="91">
        <v>12</v>
      </c>
      <c r="L3080" s="91"/>
      <c r="M3080" s="53"/>
      <c r="N3080" s="91"/>
      <c r="O3080" s="91" t="s">
        <v>5019</v>
      </c>
      <c r="P3080" s="36">
        <v>35</v>
      </c>
      <c r="Q3080" s="36" t="s">
        <v>395</v>
      </c>
      <c r="R3080" s="44"/>
      <c r="S3080" s="126">
        <v>220</v>
      </c>
      <c r="T3080" s="126" cm="1">
        <f t="array" ref="T3080">_xlfn.IFS(Q3080="始業～就業（8:30～17:15）",R3080*7.75,Q3080="日の入り～日の出",R3080*12,Q3080="その他",S3080)</f>
        <v>220</v>
      </c>
      <c r="U3080" s="34" t="s">
        <v>368</v>
      </c>
    </row>
    <row r="3081" spans="1:21" s="7" customFormat="1" ht="15" customHeight="1">
      <c r="A3081" s="91">
        <v>37</v>
      </c>
      <c r="B3081" s="31" t="s">
        <v>5157</v>
      </c>
      <c r="C3081" s="31" t="s">
        <v>5158</v>
      </c>
      <c r="D3081" s="29" t="s">
        <v>2341</v>
      </c>
      <c r="E3081" s="91">
        <v>2</v>
      </c>
      <c r="F3081" s="31" t="s">
        <v>5128</v>
      </c>
      <c r="G3081" s="26" t="s">
        <v>2349</v>
      </c>
      <c r="H3081" s="26" t="s">
        <v>2350</v>
      </c>
      <c r="I3081" s="26" t="s">
        <v>1541</v>
      </c>
      <c r="J3081" s="91">
        <v>2</v>
      </c>
      <c r="K3081" s="91">
        <v>2</v>
      </c>
      <c r="L3081" s="91"/>
      <c r="M3081" s="53"/>
      <c r="N3081" s="91"/>
      <c r="O3081" s="91"/>
      <c r="P3081" s="36">
        <v>35</v>
      </c>
      <c r="Q3081" s="36" t="s">
        <v>395</v>
      </c>
      <c r="R3081" s="44"/>
      <c r="S3081" s="126">
        <v>2200</v>
      </c>
      <c r="T3081" s="126" cm="1">
        <f t="array" ref="T3081">_xlfn.IFS(Q3081="始業～就業（8:30～17:15）",R3081*7.75,Q3081="日の入り～日の出",R3081*12,Q3081="その他",S3081)</f>
        <v>2200</v>
      </c>
      <c r="U3081" s="34" t="s">
        <v>4948</v>
      </c>
    </row>
    <row r="3082" spans="1:21" s="7" customFormat="1" ht="15" customHeight="1">
      <c r="A3082" s="91">
        <v>37</v>
      </c>
      <c r="B3082" s="31" t="s">
        <v>5157</v>
      </c>
      <c r="C3082" s="31" t="s">
        <v>5158</v>
      </c>
      <c r="D3082" s="29" t="s">
        <v>2341</v>
      </c>
      <c r="E3082" s="91">
        <v>2</v>
      </c>
      <c r="F3082" s="31" t="s">
        <v>5128</v>
      </c>
      <c r="G3082" s="26" t="s">
        <v>2392</v>
      </c>
      <c r="H3082" s="26" t="s">
        <v>2350</v>
      </c>
      <c r="I3082" s="26" t="s">
        <v>2364</v>
      </c>
      <c r="J3082" s="91">
        <v>19</v>
      </c>
      <c r="K3082" s="91">
        <v>19</v>
      </c>
      <c r="L3082" s="91"/>
      <c r="M3082" s="53"/>
      <c r="N3082" s="91"/>
      <c r="O3082" s="91"/>
      <c r="P3082" s="36">
        <v>63</v>
      </c>
      <c r="Q3082" s="36" t="s">
        <v>395</v>
      </c>
      <c r="R3082" s="44"/>
      <c r="S3082" s="126">
        <v>1650</v>
      </c>
      <c r="T3082" s="126" cm="1">
        <f t="array" ref="T3082">_xlfn.IFS(Q3082="始業～就業（8:30～17:15）",R3082*7.75,Q3082="日の入り～日の出",R3082*12,Q3082="その他",S3082)</f>
        <v>1650</v>
      </c>
      <c r="U3082" s="34" t="s">
        <v>154</v>
      </c>
    </row>
    <row r="3083" spans="1:21" s="7" customFormat="1" ht="15" customHeight="1">
      <c r="A3083" s="91">
        <v>37</v>
      </c>
      <c r="B3083" s="31" t="s">
        <v>5157</v>
      </c>
      <c r="C3083" s="31" t="s">
        <v>5158</v>
      </c>
      <c r="D3083" s="29" t="s">
        <v>2341</v>
      </c>
      <c r="E3083" s="91">
        <v>2</v>
      </c>
      <c r="F3083" s="31" t="s">
        <v>5128</v>
      </c>
      <c r="G3083" s="26" t="s">
        <v>2342</v>
      </c>
      <c r="H3083" s="26" t="s">
        <v>2355</v>
      </c>
      <c r="I3083" s="26" t="s">
        <v>1541</v>
      </c>
      <c r="J3083" s="91">
        <v>6</v>
      </c>
      <c r="K3083" s="91">
        <v>12</v>
      </c>
      <c r="L3083" s="91"/>
      <c r="M3083" s="53"/>
      <c r="N3083" s="91"/>
      <c r="O3083" s="91"/>
      <c r="P3083" s="36">
        <v>35</v>
      </c>
      <c r="Q3083" s="36" t="s">
        <v>395</v>
      </c>
      <c r="R3083" s="44"/>
      <c r="S3083" s="126">
        <v>220</v>
      </c>
      <c r="T3083" s="126" cm="1">
        <f t="array" ref="T3083">_xlfn.IFS(Q3083="始業～就業（8:30～17:15）",R3083*7.75,Q3083="日の入り～日の出",R3083*12,Q3083="その他",S3083)</f>
        <v>220</v>
      </c>
      <c r="U3083" s="34" t="s">
        <v>4948</v>
      </c>
    </row>
    <row r="3084" spans="1:21" s="7" customFormat="1" ht="15" customHeight="1">
      <c r="A3084" s="91">
        <v>37</v>
      </c>
      <c r="B3084" s="31" t="s">
        <v>5157</v>
      </c>
      <c r="C3084" s="31" t="s">
        <v>5158</v>
      </c>
      <c r="D3084" s="29" t="s">
        <v>2341</v>
      </c>
      <c r="E3084" s="91">
        <v>2</v>
      </c>
      <c r="F3084" s="31" t="s">
        <v>5128</v>
      </c>
      <c r="G3084" s="26" t="s">
        <v>2393</v>
      </c>
      <c r="H3084" s="26" t="s">
        <v>2355</v>
      </c>
      <c r="I3084" s="26" t="s">
        <v>1541</v>
      </c>
      <c r="J3084" s="91">
        <v>21</v>
      </c>
      <c r="K3084" s="91">
        <v>42</v>
      </c>
      <c r="L3084" s="91"/>
      <c r="M3084" s="53"/>
      <c r="N3084" s="91"/>
      <c r="O3084" s="91"/>
      <c r="P3084" s="36">
        <v>35</v>
      </c>
      <c r="Q3084" s="36" t="s">
        <v>395</v>
      </c>
      <c r="R3084" s="44"/>
      <c r="S3084" s="126">
        <v>3120</v>
      </c>
      <c r="T3084" s="126" cm="1">
        <f t="array" ref="T3084">_xlfn.IFS(Q3084="始業～就業（8:30～17:15）",R3084*7.75,Q3084="日の入り～日の出",R3084*12,Q3084="その他",S3084)</f>
        <v>3120</v>
      </c>
      <c r="U3084" s="34" t="s">
        <v>4948</v>
      </c>
    </row>
    <row r="3085" spans="1:21" s="7" customFormat="1" ht="15" customHeight="1">
      <c r="A3085" s="91">
        <v>37</v>
      </c>
      <c r="B3085" s="31" t="s">
        <v>5157</v>
      </c>
      <c r="C3085" s="31" t="s">
        <v>5158</v>
      </c>
      <c r="D3085" s="29" t="s">
        <v>2341</v>
      </c>
      <c r="E3085" s="91">
        <v>2</v>
      </c>
      <c r="F3085" s="31" t="s">
        <v>5128</v>
      </c>
      <c r="G3085" s="26" t="s">
        <v>2394</v>
      </c>
      <c r="H3085" s="26" t="s">
        <v>2355</v>
      </c>
      <c r="I3085" s="26" t="s">
        <v>1541</v>
      </c>
      <c r="J3085" s="91">
        <v>15</v>
      </c>
      <c r="K3085" s="91">
        <v>30</v>
      </c>
      <c r="L3085" s="91"/>
      <c r="M3085" s="53"/>
      <c r="N3085" s="91"/>
      <c r="O3085" s="91"/>
      <c r="P3085" s="36">
        <v>35</v>
      </c>
      <c r="Q3085" s="36" t="s">
        <v>395</v>
      </c>
      <c r="R3085" s="44"/>
      <c r="S3085" s="126">
        <v>260</v>
      </c>
      <c r="T3085" s="126" cm="1">
        <f t="array" ref="T3085">_xlfn.IFS(Q3085="始業～就業（8:30～17:15）",R3085*7.75,Q3085="日の入り～日の出",R3085*12,Q3085="その他",S3085)</f>
        <v>260</v>
      </c>
      <c r="U3085" s="34" t="s">
        <v>4948</v>
      </c>
    </row>
    <row r="3086" spans="1:21" s="7" customFormat="1" ht="15" customHeight="1">
      <c r="A3086" s="91">
        <v>37</v>
      </c>
      <c r="B3086" s="31" t="s">
        <v>5157</v>
      </c>
      <c r="C3086" s="31" t="s">
        <v>5158</v>
      </c>
      <c r="D3086" s="29" t="s">
        <v>2341</v>
      </c>
      <c r="E3086" s="91">
        <v>2</v>
      </c>
      <c r="F3086" s="31" t="s">
        <v>5128</v>
      </c>
      <c r="G3086" s="26" t="s">
        <v>2394</v>
      </c>
      <c r="H3086" s="26" t="s">
        <v>2354</v>
      </c>
      <c r="I3086" s="26" t="s">
        <v>16</v>
      </c>
      <c r="J3086" s="91">
        <v>3</v>
      </c>
      <c r="K3086" s="91">
        <v>3</v>
      </c>
      <c r="L3086" s="91"/>
      <c r="M3086" s="53"/>
      <c r="N3086" s="91"/>
      <c r="O3086" s="91"/>
      <c r="P3086" s="36">
        <v>35</v>
      </c>
      <c r="Q3086" s="36" t="s">
        <v>395</v>
      </c>
      <c r="R3086" s="44"/>
      <c r="S3086" s="126">
        <v>260</v>
      </c>
      <c r="T3086" s="126" cm="1">
        <f t="array" ref="T3086">_xlfn.IFS(Q3086="始業～就業（8:30～17:15）",R3086*7.75,Q3086="日の入り～日の出",R3086*12,Q3086="その他",S3086)</f>
        <v>260</v>
      </c>
      <c r="U3086" s="34" t="s">
        <v>252</v>
      </c>
    </row>
    <row r="3087" spans="1:21" s="7" customFormat="1" ht="15" customHeight="1">
      <c r="A3087" s="91">
        <v>37</v>
      </c>
      <c r="B3087" s="31" t="s">
        <v>5157</v>
      </c>
      <c r="C3087" s="31" t="s">
        <v>5158</v>
      </c>
      <c r="D3087" s="29" t="s">
        <v>2341</v>
      </c>
      <c r="E3087" s="91">
        <v>2</v>
      </c>
      <c r="F3087" s="31" t="s">
        <v>5128</v>
      </c>
      <c r="G3087" s="26" t="s">
        <v>2395</v>
      </c>
      <c r="H3087" s="26" t="s">
        <v>2355</v>
      </c>
      <c r="I3087" s="26" t="s">
        <v>1541</v>
      </c>
      <c r="J3087" s="91">
        <v>15</v>
      </c>
      <c r="K3087" s="91">
        <v>30</v>
      </c>
      <c r="L3087" s="91"/>
      <c r="M3087" s="53"/>
      <c r="N3087" s="91"/>
      <c r="O3087" s="91"/>
      <c r="P3087" s="36">
        <v>35</v>
      </c>
      <c r="Q3087" s="36" t="s">
        <v>395</v>
      </c>
      <c r="R3087" s="44"/>
      <c r="S3087" s="126">
        <v>440</v>
      </c>
      <c r="T3087" s="126" cm="1">
        <f t="array" ref="T3087">_xlfn.IFS(Q3087="始業～就業（8:30～17:15）",R3087*7.75,Q3087="日の入り～日の出",R3087*12,Q3087="その他",S3087)</f>
        <v>440</v>
      </c>
      <c r="U3087" s="34" t="s">
        <v>4948</v>
      </c>
    </row>
    <row r="3088" spans="1:21" s="7" customFormat="1" ht="15" customHeight="1">
      <c r="A3088" s="91">
        <v>37</v>
      </c>
      <c r="B3088" s="31" t="s">
        <v>5157</v>
      </c>
      <c r="C3088" s="31" t="s">
        <v>5158</v>
      </c>
      <c r="D3088" s="29" t="s">
        <v>2341</v>
      </c>
      <c r="E3088" s="91">
        <v>2</v>
      </c>
      <c r="F3088" s="31" t="s">
        <v>5128</v>
      </c>
      <c r="G3088" s="26" t="s">
        <v>2395</v>
      </c>
      <c r="H3088" s="26" t="s">
        <v>2354</v>
      </c>
      <c r="I3088" s="26" t="s">
        <v>16</v>
      </c>
      <c r="J3088" s="91">
        <v>3</v>
      </c>
      <c r="K3088" s="91">
        <v>3</v>
      </c>
      <c r="L3088" s="91"/>
      <c r="M3088" s="53"/>
      <c r="N3088" s="91"/>
      <c r="O3088" s="91"/>
      <c r="P3088" s="36">
        <v>35</v>
      </c>
      <c r="Q3088" s="36" t="s">
        <v>395</v>
      </c>
      <c r="R3088" s="44"/>
      <c r="S3088" s="126">
        <v>440</v>
      </c>
      <c r="T3088" s="126" cm="1">
        <f t="array" ref="T3088">_xlfn.IFS(Q3088="始業～就業（8:30～17:15）",R3088*7.75,Q3088="日の入り～日の出",R3088*12,Q3088="その他",S3088)</f>
        <v>440</v>
      </c>
      <c r="U3088" s="34" t="s">
        <v>252</v>
      </c>
    </row>
    <row r="3089" spans="1:21" s="7" customFormat="1" ht="15" customHeight="1">
      <c r="A3089" s="91">
        <v>37</v>
      </c>
      <c r="B3089" s="31" t="s">
        <v>5157</v>
      </c>
      <c r="C3089" s="31" t="s">
        <v>5158</v>
      </c>
      <c r="D3089" s="29" t="s">
        <v>2341</v>
      </c>
      <c r="E3089" s="91">
        <v>2</v>
      </c>
      <c r="F3089" s="31" t="s">
        <v>5128</v>
      </c>
      <c r="G3089" s="26" t="s">
        <v>2367</v>
      </c>
      <c r="H3089" s="26" t="s">
        <v>2355</v>
      </c>
      <c r="I3089" s="26" t="s">
        <v>1541</v>
      </c>
      <c r="J3089" s="91">
        <v>6</v>
      </c>
      <c r="K3089" s="91">
        <v>12</v>
      </c>
      <c r="L3089" s="91"/>
      <c r="M3089" s="53"/>
      <c r="N3089" s="91"/>
      <c r="O3089" s="91"/>
      <c r="P3089" s="36">
        <v>35</v>
      </c>
      <c r="Q3089" s="36" t="s">
        <v>395</v>
      </c>
      <c r="R3089" s="44"/>
      <c r="S3089" s="126">
        <v>44</v>
      </c>
      <c r="T3089" s="126" cm="1">
        <f t="array" ref="T3089">_xlfn.IFS(Q3089="始業～就業（8:30～17:15）",R3089*7.75,Q3089="日の入り～日の出",R3089*12,Q3089="その他",S3089)</f>
        <v>44</v>
      </c>
      <c r="U3089" s="34" t="s">
        <v>4948</v>
      </c>
    </row>
    <row r="3090" spans="1:21" s="7" customFormat="1" ht="15" customHeight="1">
      <c r="A3090" s="91">
        <v>37</v>
      </c>
      <c r="B3090" s="31" t="s">
        <v>5157</v>
      </c>
      <c r="C3090" s="31" t="s">
        <v>5158</v>
      </c>
      <c r="D3090" s="29" t="s">
        <v>2341</v>
      </c>
      <c r="E3090" s="91">
        <v>2</v>
      </c>
      <c r="F3090" s="31" t="s">
        <v>5128</v>
      </c>
      <c r="G3090" s="26" t="s">
        <v>2396</v>
      </c>
      <c r="H3090" s="26" t="s">
        <v>2355</v>
      </c>
      <c r="I3090" s="26" t="s">
        <v>1541</v>
      </c>
      <c r="J3090" s="91">
        <v>6</v>
      </c>
      <c r="K3090" s="91">
        <v>12</v>
      </c>
      <c r="L3090" s="91"/>
      <c r="M3090" s="53"/>
      <c r="N3090" s="91"/>
      <c r="O3090" s="91"/>
      <c r="P3090" s="36">
        <v>35</v>
      </c>
      <c r="Q3090" s="36" t="s">
        <v>395</v>
      </c>
      <c r="R3090" s="44"/>
      <c r="S3090" s="126">
        <v>44</v>
      </c>
      <c r="T3090" s="126" cm="1">
        <f t="array" ref="T3090">_xlfn.IFS(Q3090="始業～就業（8:30～17:15）",R3090*7.75,Q3090="日の入り～日の出",R3090*12,Q3090="その他",S3090)</f>
        <v>44</v>
      </c>
      <c r="U3090" s="34" t="s">
        <v>4948</v>
      </c>
    </row>
    <row r="3091" spans="1:21" s="7" customFormat="1" ht="15" customHeight="1">
      <c r="A3091" s="91">
        <v>37</v>
      </c>
      <c r="B3091" s="31" t="s">
        <v>5157</v>
      </c>
      <c r="C3091" s="31" t="s">
        <v>5158</v>
      </c>
      <c r="D3091" s="29" t="s">
        <v>2341</v>
      </c>
      <c r="E3091" s="91">
        <v>2</v>
      </c>
      <c r="F3091" s="31" t="s">
        <v>5128</v>
      </c>
      <c r="G3091" s="26" t="s">
        <v>2397</v>
      </c>
      <c r="H3091" s="26" t="s">
        <v>2352</v>
      </c>
      <c r="I3091" s="26" t="s">
        <v>1541</v>
      </c>
      <c r="J3091" s="91">
        <v>2</v>
      </c>
      <c r="K3091" s="91">
        <v>4</v>
      </c>
      <c r="L3091" s="91"/>
      <c r="M3091" s="53"/>
      <c r="N3091" s="91"/>
      <c r="O3091" s="91"/>
      <c r="P3091" s="36">
        <v>35</v>
      </c>
      <c r="Q3091" s="36" t="s">
        <v>395</v>
      </c>
      <c r="R3091" s="44"/>
      <c r="S3091" s="126">
        <v>44</v>
      </c>
      <c r="T3091" s="126" cm="1">
        <f t="array" ref="T3091">_xlfn.IFS(Q3091="始業～就業（8:30～17:15）",R3091*7.75,Q3091="日の入り～日の出",R3091*12,Q3091="その他",S3091)</f>
        <v>44</v>
      </c>
      <c r="U3091" s="34" t="s">
        <v>4948</v>
      </c>
    </row>
    <row r="3092" spans="1:21" s="7" customFormat="1" ht="15" customHeight="1">
      <c r="A3092" s="91">
        <v>37</v>
      </c>
      <c r="B3092" s="31" t="s">
        <v>5157</v>
      </c>
      <c r="C3092" s="31" t="s">
        <v>5158</v>
      </c>
      <c r="D3092" s="29" t="s">
        <v>2341</v>
      </c>
      <c r="E3092" s="91">
        <v>2</v>
      </c>
      <c r="F3092" s="31" t="s">
        <v>5128</v>
      </c>
      <c r="G3092" s="26" t="s">
        <v>2396</v>
      </c>
      <c r="H3092" s="26" t="s">
        <v>2355</v>
      </c>
      <c r="I3092" s="26" t="s">
        <v>1541</v>
      </c>
      <c r="J3092" s="91">
        <v>4</v>
      </c>
      <c r="K3092" s="91">
        <v>8</v>
      </c>
      <c r="L3092" s="91"/>
      <c r="M3092" s="53"/>
      <c r="N3092" s="91"/>
      <c r="O3092" s="91"/>
      <c r="P3092" s="36">
        <v>35</v>
      </c>
      <c r="Q3092" s="36" t="s">
        <v>395</v>
      </c>
      <c r="R3092" s="44"/>
      <c r="S3092" s="126">
        <v>44</v>
      </c>
      <c r="T3092" s="126" cm="1">
        <f t="array" ref="T3092">_xlfn.IFS(Q3092="始業～就業（8:30～17:15）",R3092*7.75,Q3092="日の入り～日の出",R3092*12,Q3092="その他",S3092)</f>
        <v>44</v>
      </c>
      <c r="U3092" s="34" t="s">
        <v>4948</v>
      </c>
    </row>
    <row r="3093" spans="1:21" s="7" customFormat="1" ht="15" customHeight="1">
      <c r="A3093" s="91">
        <v>37</v>
      </c>
      <c r="B3093" s="31" t="s">
        <v>5157</v>
      </c>
      <c r="C3093" s="31" t="s">
        <v>5158</v>
      </c>
      <c r="D3093" s="29" t="s">
        <v>2341</v>
      </c>
      <c r="E3093" s="91">
        <v>2</v>
      </c>
      <c r="F3093" s="31" t="s">
        <v>5128</v>
      </c>
      <c r="G3093" s="26" t="s">
        <v>2398</v>
      </c>
      <c r="H3093" s="26" t="s">
        <v>2355</v>
      </c>
      <c r="I3093" s="26" t="s">
        <v>1541</v>
      </c>
      <c r="J3093" s="91">
        <v>21</v>
      </c>
      <c r="K3093" s="91">
        <v>42</v>
      </c>
      <c r="L3093" s="91"/>
      <c r="M3093" s="53"/>
      <c r="N3093" s="91"/>
      <c r="O3093" s="91"/>
      <c r="P3093" s="36">
        <v>35</v>
      </c>
      <c r="Q3093" s="36" t="s">
        <v>395</v>
      </c>
      <c r="R3093" s="44"/>
      <c r="S3093" s="126">
        <v>88</v>
      </c>
      <c r="T3093" s="126" cm="1">
        <f t="array" ref="T3093">_xlfn.IFS(Q3093="始業～就業（8:30～17:15）",R3093*7.75,Q3093="日の入り～日の出",R3093*12,Q3093="その他",S3093)</f>
        <v>88</v>
      </c>
      <c r="U3093" s="34" t="s">
        <v>4948</v>
      </c>
    </row>
    <row r="3094" spans="1:21" s="7" customFormat="1" ht="15" customHeight="1">
      <c r="A3094" s="91">
        <v>37</v>
      </c>
      <c r="B3094" s="31" t="s">
        <v>5157</v>
      </c>
      <c r="C3094" s="31" t="s">
        <v>5158</v>
      </c>
      <c r="D3094" s="29" t="s">
        <v>2341</v>
      </c>
      <c r="E3094" s="91">
        <v>2</v>
      </c>
      <c r="F3094" s="31" t="s">
        <v>5128</v>
      </c>
      <c r="G3094" s="26" t="s">
        <v>2398</v>
      </c>
      <c r="H3094" s="26" t="s">
        <v>2354</v>
      </c>
      <c r="I3094" s="26" t="s">
        <v>16</v>
      </c>
      <c r="J3094" s="91">
        <v>3</v>
      </c>
      <c r="K3094" s="91">
        <v>3</v>
      </c>
      <c r="L3094" s="91"/>
      <c r="M3094" s="53"/>
      <c r="N3094" s="91"/>
      <c r="O3094" s="91"/>
      <c r="P3094" s="36">
        <v>35</v>
      </c>
      <c r="Q3094" s="36" t="s">
        <v>395</v>
      </c>
      <c r="R3094" s="44"/>
      <c r="S3094" s="126">
        <v>88</v>
      </c>
      <c r="T3094" s="126" cm="1">
        <f t="array" ref="T3094">_xlfn.IFS(Q3094="始業～就業（8:30～17:15）",R3094*7.75,Q3094="日の入り～日の出",R3094*12,Q3094="その他",S3094)</f>
        <v>88</v>
      </c>
      <c r="U3094" s="34" t="s">
        <v>252</v>
      </c>
    </row>
    <row r="3095" spans="1:21" s="7" customFormat="1" ht="15" customHeight="1">
      <c r="A3095" s="91">
        <v>37</v>
      </c>
      <c r="B3095" s="31" t="s">
        <v>5157</v>
      </c>
      <c r="C3095" s="31" t="s">
        <v>5158</v>
      </c>
      <c r="D3095" s="29" t="s">
        <v>2341</v>
      </c>
      <c r="E3095" s="91">
        <v>2</v>
      </c>
      <c r="F3095" s="31" t="s">
        <v>5128</v>
      </c>
      <c r="G3095" s="26" t="s">
        <v>2348</v>
      </c>
      <c r="H3095" s="26" t="s">
        <v>2350</v>
      </c>
      <c r="I3095" s="26" t="s">
        <v>1541</v>
      </c>
      <c r="J3095" s="91">
        <v>2</v>
      </c>
      <c r="K3095" s="91">
        <v>2</v>
      </c>
      <c r="L3095" s="91"/>
      <c r="M3095" s="53"/>
      <c r="N3095" s="91"/>
      <c r="O3095" s="91"/>
      <c r="P3095" s="36">
        <v>35</v>
      </c>
      <c r="Q3095" s="36" t="s">
        <v>395</v>
      </c>
      <c r="R3095" s="44"/>
      <c r="S3095" s="126">
        <v>1650</v>
      </c>
      <c r="T3095" s="126" cm="1">
        <f t="array" ref="T3095">_xlfn.IFS(Q3095="始業～就業（8:30～17:15）",R3095*7.75,Q3095="日の入り～日の出",R3095*12,Q3095="その他",S3095)</f>
        <v>1650</v>
      </c>
      <c r="U3095" s="34" t="s">
        <v>4948</v>
      </c>
    </row>
    <row r="3096" spans="1:21" s="7" customFormat="1" ht="15" customHeight="1">
      <c r="A3096" s="91">
        <v>37</v>
      </c>
      <c r="B3096" s="31" t="s">
        <v>5157</v>
      </c>
      <c r="C3096" s="31" t="s">
        <v>5158</v>
      </c>
      <c r="D3096" s="29" t="s">
        <v>2341</v>
      </c>
      <c r="E3096" s="91">
        <v>2</v>
      </c>
      <c r="F3096" s="31" t="s">
        <v>5128</v>
      </c>
      <c r="G3096" s="26" t="s">
        <v>2399</v>
      </c>
      <c r="H3096" s="26" t="s">
        <v>2355</v>
      </c>
      <c r="I3096" s="26" t="s">
        <v>1541</v>
      </c>
      <c r="J3096" s="91">
        <v>12</v>
      </c>
      <c r="K3096" s="91">
        <v>24</v>
      </c>
      <c r="L3096" s="91"/>
      <c r="M3096" s="53"/>
      <c r="N3096" s="91"/>
      <c r="O3096" s="91"/>
      <c r="P3096" s="36">
        <v>35</v>
      </c>
      <c r="Q3096" s="36" t="s">
        <v>395</v>
      </c>
      <c r="R3096" s="44"/>
      <c r="S3096" s="126">
        <v>1100</v>
      </c>
      <c r="T3096" s="126" cm="1">
        <f t="array" ref="T3096">_xlfn.IFS(Q3096="始業～就業（8:30～17:15）",R3096*7.75,Q3096="日の入り～日の出",R3096*12,Q3096="その他",S3096)</f>
        <v>1100</v>
      </c>
      <c r="U3096" s="34" t="s">
        <v>4948</v>
      </c>
    </row>
    <row r="3097" spans="1:21" s="7" customFormat="1" ht="15" customHeight="1">
      <c r="A3097" s="91">
        <v>37</v>
      </c>
      <c r="B3097" s="31" t="s">
        <v>5157</v>
      </c>
      <c r="C3097" s="31" t="s">
        <v>5158</v>
      </c>
      <c r="D3097" s="29" t="s">
        <v>2341</v>
      </c>
      <c r="E3097" s="91">
        <v>2</v>
      </c>
      <c r="F3097" s="31" t="s">
        <v>5128</v>
      </c>
      <c r="G3097" s="26" t="s">
        <v>2399</v>
      </c>
      <c r="H3097" s="26" t="s">
        <v>2354</v>
      </c>
      <c r="I3097" s="26" t="s">
        <v>16</v>
      </c>
      <c r="J3097" s="91">
        <v>2</v>
      </c>
      <c r="K3097" s="91">
        <v>2</v>
      </c>
      <c r="L3097" s="91"/>
      <c r="M3097" s="53"/>
      <c r="N3097" s="91"/>
      <c r="O3097" s="91"/>
      <c r="P3097" s="36">
        <v>35</v>
      </c>
      <c r="Q3097" s="36" t="s">
        <v>395</v>
      </c>
      <c r="R3097" s="44"/>
      <c r="S3097" s="126">
        <v>1100</v>
      </c>
      <c r="T3097" s="126" cm="1">
        <f t="array" ref="T3097">_xlfn.IFS(Q3097="始業～就業（8:30～17:15）",R3097*7.75,Q3097="日の入り～日の出",R3097*12,Q3097="その他",S3097)</f>
        <v>1100</v>
      </c>
      <c r="U3097" s="34" t="s">
        <v>252</v>
      </c>
    </row>
    <row r="3098" spans="1:21" s="7" customFormat="1" ht="15" customHeight="1">
      <c r="A3098" s="91">
        <v>37</v>
      </c>
      <c r="B3098" s="31" t="s">
        <v>5157</v>
      </c>
      <c r="C3098" s="31" t="s">
        <v>5158</v>
      </c>
      <c r="D3098" s="29" t="s">
        <v>2341</v>
      </c>
      <c r="E3098" s="91">
        <v>2</v>
      </c>
      <c r="F3098" s="31" t="s">
        <v>5128</v>
      </c>
      <c r="G3098" s="26" t="s">
        <v>2400</v>
      </c>
      <c r="H3098" s="26" t="s">
        <v>2355</v>
      </c>
      <c r="I3098" s="26" t="s">
        <v>1541</v>
      </c>
      <c r="J3098" s="91">
        <v>12</v>
      </c>
      <c r="K3098" s="91">
        <v>24</v>
      </c>
      <c r="L3098" s="91"/>
      <c r="M3098" s="53"/>
      <c r="N3098" s="91"/>
      <c r="O3098" s="91"/>
      <c r="P3098" s="36">
        <v>35</v>
      </c>
      <c r="Q3098" s="36" t="s">
        <v>395</v>
      </c>
      <c r="R3098" s="44"/>
      <c r="S3098" s="126">
        <v>1100</v>
      </c>
      <c r="T3098" s="126" cm="1">
        <f t="array" ref="T3098">_xlfn.IFS(Q3098="始業～就業（8:30～17:15）",R3098*7.75,Q3098="日の入り～日の出",R3098*12,Q3098="その他",S3098)</f>
        <v>1100</v>
      </c>
      <c r="U3098" s="34" t="s">
        <v>4948</v>
      </c>
    </row>
    <row r="3099" spans="1:21" s="7" customFormat="1" ht="15" customHeight="1">
      <c r="A3099" s="91">
        <v>37</v>
      </c>
      <c r="B3099" s="31" t="s">
        <v>5157</v>
      </c>
      <c r="C3099" s="31" t="s">
        <v>5158</v>
      </c>
      <c r="D3099" s="29" t="s">
        <v>2341</v>
      </c>
      <c r="E3099" s="91">
        <v>2</v>
      </c>
      <c r="F3099" s="31" t="s">
        <v>5128</v>
      </c>
      <c r="G3099" s="26" t="s">
        <v>2400</v>
      </c>
      <c r="H3099" s="26" t="s">
        <v>2354</v>
      </c>
      <c r="I3099" s="26" t="s">
        <v>16</v>
      </c>
      <c r="J3099" s="91">
        <v>2</v>
      </c>
      <c r="K3099" s="91">
        <v>2</v>
      </c>
      <c r="L3099" s="91"/>
      <c r="M3099" s="53"/>
      <c r="N3099" s="91"/>
      <c r="O3099" s="91"/>
      <c r="P3099" s="36">
        <v>35</v>
      </c>
      <c r="Q3099" s="36" t="s">
        <v>395</v>
      </c>
      <c r="R3099" s="44"/>
      <c r="S3099" s="126">
        <v>1100</v>
      </c>
      <c r="T3099" s="126" cm="1">
        <f t="array" ref="T3099">_xlfn.IFS(Q3099="始業～就業（8:30～17:15）",R3099*7.75,Q3099="日の入り～日の出",R3099*12,Q3099="その他",S3099)</f>
        <v>1100</v>
      </c>
      <c r="U3099" s="34" t="s">
        <v>252</v>
      </c>
    </row>
    <row r="3100" spans="1:21" s="7" customFormat="1" ht="15" customHeight="1">
      <c r="A3100" s="91">
        <v>37</v>
      </c>
      <c r="B3100" s="31" t="s">
        <v>5157</v>
      </c>
      <c r="C3100" s="31" t="s">
        <v>5158</v>
      </c>
      <c r="D3100" s="29" t="s">
        <v>2341</v>
      </c>
      <c r="E3100" s="91">
        <v>2</v>
      </c>
      <c r="F3100" s="31" t="s">
        <v>5128</v>
      </c>
      <c r="G3100" s="26" t="s">
        <v>2401</v>
      </c>
      <c r="H3100" s="26" t="s">
        <v>2352</v>
      </c>
      <c r="I3100" s="26" t="s">
        <v>1541</v>
      </c>
      <c r="J3100" s="91">
        <v>2</v>
      </c>
      <c r="K3100" s="91">
        <v>4</v>
      </c>
      <c r="L3100" s="91"/>
      <c r="M3100" s="53"/>
      <c r="N3100" s="91"/>
      <c r="O3100" s="91"/>
      <c r="P3100" s="36">
        <v>35</v>
      </c>
      <c r="Q3100" s="36" t="s">
        <v>395</v>
      </c>
      <c r="R3100" s="44"/>
      <c r="S3100" s="126">
        <v>1650</v>
      </c>
      <c r="T3100" s="126" cm="1">
        <f t="array" ref="T3100">_xlfn.IFS(Q3100="始業～就業（8:30～17:15）",R3100*7.75,Q3100="日の入り～日の出",R3100*12,Q3100="その他",S3100)</f>
        <v>1650</v>
      </c>
      <c r="U3100" s="34" t="s">
        <v>4948</v>
      </c>
    </row>
    <row r="3101" spans="1:21" s="7" customFormat="1" ht="15" customHeight="1">
      <c r="A3101" s="91">
        <v>37</v>
      </c>
      <c r="B3101" s="31" t="s">
        <v>5157</v>
      </c>
      <c r="C3101" s="31" t="s">
        <v>5158</v>
      </c>
      <c r="D3101" s="29" t="s">
        <v>2341</v>
      </c>
      <c r="E3101" s="91">
        <v>2</v>
      </c>
      <c r="F3101" s="31" t="s">
        <v>5128</v>
      </c>
      <c r="G3101" s="26" t="s">
        <v>2349</v>
      </c>
      <c r="H3101" s="26" t="s">
        <v>2350</v>
      </c>
      <c r="I3101" s="26" t="s">
        <v>1541</v>
      </c>
      <c r="J3101" s="91">
        <v>2</v>
      </c>
      <c r="K3101" s="91">
        <v>2</v>
      </c>
      <c r="L3101" s="91"/>
      <c r="M3101" s="53"/>
      <c r="N3101" s="91"/>
      <c r="O3101" s="91"/>
      <c r="P3101" s="36">
        <v>35</v>
      </c>
      <c r="Q3101" s="36" t="s">
        <v>395</v>
      </c>
      <c r="R3101" s="44"/>
      <c r="S3101" s="126">
        <v>2200</v>
      </c>
      <c r="T3101" s="126" cm="1">
        <f t="array" ref="T3101">_xlfn.IFS(Q3101="始業～就業（8:30～17:15）",R3101*7.75,Q3101="日の入り～日の出",R3101*12,Q3101="その他",S3101)</f>
        <v>2200</v>
      </c>
      <c r="U3101" s="34" t="s">
        <v>4948</v>
      </c>
    </row>
    <row r="3102" spans="1:21" s="7" customFormat="1" ht="15" customHeight="1">
      <c r="A3102" s="91">
        <v>37</v>
      </c>
      <c r="B3102" s="31" t="s">
        <v>5157</v>
      </c>
      <c r="C3102" s="31" t="s">
        <v>5158</v>
      </c>
      <c r="D3102" s="29" t="s">
        <v>2341</v>
      </c>
      <c r="E3102" s="91">
        <v>2</v>
      </c>
      <c r="F3102" s="31" t="s">
        <v>5128</v>
      </c>
      <c r="G3102" s="26" t="s">
        <v>2345</v>
      </c>
      <c r="H3102" s="26" t="s">
        <v>2350</v>
      </c>
      <c r="I3102" s="26" t="s">
        <v>1541</v>
      </c>
      <c r="J3102" s="91">
        <v>2</v>
      </c>
      <c r="K3102" s="91">
        <v>2</v>
      </c>
      <c r="L3102" s="91"/>
      <c r="M3102" s="53"/>
      <c r="N3102" s="91"/>
      <c r="O3102" s="91"/>
      <c r="P3102" s="36">
        <v>35</v>
      </c>
      <c r="Q3102" s="36" t="s">
        <v>395</v>
      </c>
      <c r="R3102" s="44"/>
      <c r="S3102" s="126">
        <v>44</v>
      </c>
      <c r="T3102" s="126" cm="1">
        <f t="array" ref="T3102">_xlfn.IFS(Q3102="始業～就業（8:30～17:15）",R3102*7.75,Q3102="日の入り～日の出",R3102*12,Q3102="その他",S3102)</f>
        <v>44</v>
      </c>
      <c r="U3102" s="34" t="s">
        <v>4948</v>
      </c>
    </row>
    <row r="3103" spans="1:21" s="7" customFormat="1" ht="15" customHeight="1">
      <c r="A3103" s="91">
        <v>37</v>
      </c>
      <c r="B3103" s="31" t="s">
        <v>5157</v>
      </c>
      <c r="C3103" s="31" t="s">
        <v>5158</v>
      </c>
      <c r="D3103" s="29" t="s">
        <v>2341</v>
      </c>
      <c r="E3103" s="91">
        <v>2</v>
      </c>
      <c r="F3103" s="31" t="s">
        <v>5128</v>
      </c>
      <c r="G3103" s="26" t="s">
        <v>2402</v>
      </c>
      <c r="H3103" s="26" t="s">
        <v>2352</v>
      </c>
      <c r="I3103" s="26" t="s">
        <v>1541</v>
      </c>
      <c r="J3103" s="91">
        <v>2</v>
      </c>
      <c r="K3103" s="91">
        <v>4</v>
      </c>
      <c r="L3103" s="91"/>
      <c r="M3103" s="53"/>
      <c r="N3103" s="91"/>
      <c r="O3103" s="91"/>
      <c r="P3103" s="36">
        <v>35</v>
      </c>
      <c r="Q3103" s="36" t="s">
        <v>395</v>
      </c>
      <c r="R3103" s="44"/>
      <c r="S3103" s="126">
        <v>1650</v>
      </c>
      <c r="T3103" s="126" cm="1">
        <f t="array" ref="T3103">_xlfn.IFS(Q3103="始業～就業（8:30～17:15）",R3103*7.75,Q3103="日の入り～日の出",R3103*12,Q3103="その他",S3103)</f>
        <v>1650</v>
      </c>
      <c r="U3103" s="34" t="s">
        <v>4948</v>
      </c>
    </row>
    <row r="3104" spans="1:21" s="7" customFormat="1" ht="15" customHeight="1">
      <c r="A3104" s="91">
        <v>37</v>
      </c>
      <c r="B3104" s="31" t="s">
        <v>5157</v>
      </c>
      <c r="C3104" s="31" t="s">
        <v>5158</v>
      </c>
      <c r="D3104" s="29" t="s">
        <v>2341</v>
      </c>
      <c r="E3104" s="91">
        <v>2</v>
      </c>
      <c r="F3104" s="31" t="s">
        <v>5128</v>
      </c>
      <c r="G3104" s="26" t="s">
        <v>18</v>
      </c>
      <c r="H3104" s="26" t="s">
        <v>2360</v>
      </c>
      <c r="I3104" s="26" t="s">
        <v>1541</v>
      </c>
      <c r="J3104" s="91">
        <v>1</v>
      </c>
      <c r="K3104" s="91">
        <v>2</v>
      </c>
      <c r="L3104" s="91"/>
      <c r="M3104" s="53"/>
      <c r="N3104" s="91"/>
      <c r="O3104" s="91" t="s">
        <v>5019</v>
      </c>
      <c r="P3104" s="36">
        <v>35</v>
      </c>
      <c r="Q3104" s="36" t="s">
        <v>395</v>
      </c>
      <c r="R3104" s="44"/>
      <c r="S3104" s="126">
        <v>220</v>
      </c>
      <c r="T3104" s="126" cm="1">
        <f t="array" ref="T3104">_xlfn.IFS(Q3104="始業～就業（8:30～17:15）",R3104*7.75,Q3104="日の入り～日の出",R3104*12,Q3104="その他",S3104)</f>
        <v>220</v>
      </c>
      <c r="U3104" s="34" t="s">
        <v>368</v>
      </c>
    </row>
    <row r="3105" spans="1:21" s="7" customFormat="1" ht="15" customHeight="1">
      <c r="A3105" s="91">
        <v>37</v>
      </c>
      <c r="B3105" s="31" t="s">
        <v>5157</v>
      </c>
      <c r="C3105" s="31" t="s">
        <v>5158</v>
      </c>
      <c r="D3105" s="29" t="s">
        <v>2341</v>
      </c>
      <c r="E3105" s="91">
        <v>2</v>
      </c>
      <c r="F3105" s="31" t="s">
        <v>5128</v>
      </c>
      <c r="G3105" s="26" t="s">
        <v>18</v>
      </c>
      <c r="H3105" s="26" t="s">
        <v>2376</v>
      </c>
      <c r="I3105" s="26" t="s">
        <v>1541</v>
      </c>
      <c r="J3105" s="91">
        <v>4</v>
      </c>
      <c r="K3105" s="91">
        <v>4</v>
      </c>
      <c r="L3105" s="91"/>
      <c r="M3105" s="53"/>
      <c r="N3105" s="91"/>
      <c r="O3105" s="91" t="s">
        <v>5019</v>
      </c>
      <c r="P3105" s="36">
        <v>35</v>
      </c>
      <c r="Q3105" s="36" t="s">
        <v>395</v>
      </c>
      <c r="R3105" s="44"/>
      <c r="S3105" s="126">
        <v>220</v>
      </c>
      <c r="T3105" s="126" cm="1">
        <f t="array" ref="T3105">_xlfn.IFS(Q3105="始業～就業（8:30～17:15）",R3105*7.75,Q3105="日の入り～日の出",R3105*12,Q3105="その他",S3105)</f>
        <v>220</v>
      </c>
      <c r="U3105" s="34" t="s">
        <v>4949</v>
      </c>
    </row>
    <row r="3106" spans="1:21" s="7" customFormat="1" ht="15" customHeight="1">
      <c r="A3106" s="91">
        <v>37</v>
      </c>
      <c r="B3106" s="31" t="s">
        <v>5157</v>
      </c>
      <c r="C3106" s="31" t="s">
        <v>5158</v>
      </c>
      <c r="D3106" s="29" t="s">
        <v>2341</v>
      </c>
      <c r="E3106" s="91">
        <v>2</v>
      </c>
      <c r="F3106" s="31" t="s">
        <v>5128</v>
      </c>
      <c r="G3106" s="26" t="s">
        <v>18</v>
      </c>
      <c r="H3106" s="26" t="s">
        <v>10</v>
      </c>
      <c r="I3106" s="26" t="s">
        <v>16</v>
      </c>
      <c r="J3106" s="91">
        <v>1</v>
      </c>
      <c r="K3106" s="91">
        <v>1</v>
      </c>
      <c r="L3106" s="91"/>
      <c r="M3106" s="53"/>
      <c r="N3106" s="91"/>
      <c r="O3106" s="91"/>
      <c r="P3106" s="36">
        <v>35</v>
      </c>
      <c r="Q3106" s="36" t="s">
        <v>395</v>
      </c>
      <c r="R3106" s="44"/>
      <c r="S3106" s="126">
        <v>220</v>
      </c>
      <c r="T3106" s="126" cm="1">
        <f t="array" ref="T3106">_xlfn.IFS(Q3106="始業～就業（8:30～17:15）",R3106*7.75,Q3106="日の入り～日の出",R3106*12,Q3106="その他",S3106)</f>
        <v>220</v>
      </c>
      <c r="U3106" s="34" t="s">
        <v>102</v>
      </c>
    </row>
    <row r="3107" spans="1:21" s="7" customFormat="1" ht="15" customHeight="1">
      <c r="A3107" s="91">
        <v>37</v>
      </c>
      <c r="B3107" s="31" t="s">
        <v>5157</v>
      </c>
      <c r="C3107" s="31" t="s">
        <v>5158</v>
      </c>
      <c r="D3107" s="29" t="s">
        <v>2341</v>
      </c>
      <c r="E3107" s="91">
        <v>2</v>
      </c>
      <c r="F3107" s="31" t="s">
        <v>5128</v>
      </c>
      <c r="G3107" s="26" t="s">
        <v>2403</v>
      </c>
      <c r="H3107" s="26" t="s">
        <v>2355</v>
      </c>
      <c r="I3107" s="26" t="s">
        <v>1541</v>
      </c>
      <c r="J3107" s="91">
        <v>12</v>
      </c>
      <c r="K3107" s="91">
        <v>24</v>
      </c>
      <c r="L3107" s="91"/>
      <c r="M3107" s="53"/>
      <c r="N3107" s="91"/>
      <c r="O3107" s="91"/>
      <c r="P3107" s="36">
        <v>35</v>
      </c>
      <c r="Q3107" s="36" t="s">
        <v>395</v>
      </c>
      <c r="R3107" s="44"/>
      <c r="S3107" s="126">
        <v>2200</v>
      </c>
      <c r="T3107" s="126" cm="1">
        <f t="array" ref="T3107">_xlfn.IFS(Q3107="始業～就業（8:30～17:15）",R3107*7.75,Q3107="日の入り～日の出",R3107*12,Q3107="その他",S3107)</f>
        <v>2200</v>
      </c>
      <c r="U3107" s="34" t="s">
        <v>4948</v>
      </c>
    </row>
    <row r="3108" spans="1:21" s="7" customFormat="1" ht="15" customHeight="1">
      <c r="A3108" s="91">
        <v>37</v>
      </c>
      <c r="B3108" s="31" t="s">
        <v>5157</v>
      </c>
      <c r="C3108" s="31" t="s">
        <v>5158</v>
      </c>
      <c r="D3108" s="29" t="s">
        <v>2341</v>
      </c>
      <c r="E3108" s="91">
        <v>2</v>
      </c>
      <c r="F3108" s="31" t="s">
        <v>5128</v>
      </c>
      <c r="G3108" s="26" t="s">
        <v>2403</v>
      </c>
      <c r="H3108" s="26" t="s">
        <v>2354</v>
      </c>
      <c r="I3108" s="26" t="s">
        <v>16</v>
      </c>
      <c r="J3108" s="91">
        <v>2</v>
      </c>
      <c r="K3108" s="91">
        <v>2</v>
      </c>
      <c r="L3108" s="91"/>
      <c r="M3108" s="53"/>
      <c r="N3108" s="91"/>
      <c r="O3108" s="91"/>
      <c r="P3108" s="36">
        <v>35</v>
      </c>
      <c r="Q3108" s="36" t="s">
        <v>395</v>
      </c>
      <c r="R3108" s="44"/>
      <c r="S3108" s="126">
        <v>2200</v>
      </c>
      <c r="T3108" s="126" cm="1">
        <f t="array" ref="T3108">_xlfn.IFS(Q3108="始業～就業（8:30～17:15）",R3108*7.75,Q3108="日の入り～日の出",R3108*12,Q3108="その他",S3108)</f>
        <v>2200</v>
      </c>
      <c r="U3108" s="34" t="s">
        <v>252</v>
      </c>
    </row>
    <row r="3109" spans="1:21" s="7" customFormat="1" ht="15" customHeight="1">
      <c r="A3109" s="91">
        <v>37</v>
      </c>
      <c r="B3109" s="31" t="s">
        <v>5157</v>
      </c>
      <c r="C3109" s="31" t="s">
        <v>5158</v>
      </c>
      <c r="D3109" s="29" t="s">
        <v>2341</v>
      </c>
      <c r="E3109" s="91">
        <v>2</v>
      </c>
      <c r="F3109" s="31" t="s">
        <v>5128</v>
      </c>
      <c r="G3109" s="26" t="s">
        <v>2404</v>
      </c>
      <c r="H3109" s="26" t="s">
        <v>2355</v>
      </c>
      <c r="I3109" s="26" t="s">
        <v>1541</v>
      </c>
      <c r="J3109" s="91">
        <v>12</v>
      </c>
      <c r="K3109" s="91">
        <v>24</v>
      </c>
      <c r="L3109" s="91"/>
      <c r="M3109" s="53"/>
      <c r="N3109" s="91"/>
      <c r="O3109" s="91"/>
      <c r="P3109" s="36">
        <v>35</v>
      </c>
      <c r="Q3109" s="36" t="s">
        <v>395</v>
      </c>
      <c r="R3109" s="44"/>
      <c r="S3109" s="126">
        <v>2200</v>
      </c>
      <c r="T3109" s="126" cm="1">
        <f t="array" ref="T3109">_xlfn.IFS(Q3109="始業～就業（8:30～17:15）",R3109*7.75,Q3109="日の入り～日の出",R3109*12,Q3109="その他",S3109)</f>
        <v>2200</v>
      </c>
      <c r="U3109" s="34" t="s">
        <v>4948</v>
      </c>
    </row>
    <row r="3110" spans="1:21" s="7" customFormat="1" ht="15" customHeight="1">
      <c r="A3110" s="91">
        <v>37</v>
      </c>
      <c r="B3110" s="31" t="s">
        <v>5157</v>
      </c>
      <c r="C3110" s="31" t="s">
        <v>5158</v>
      </c>
      <c r="D3110" s="29" t="s">
        <v>2341</v>
      </c>
      <c r="E3110" s="91">
        <v>2</v>
      </c>
      <c r="F3110" s="31" t="s">
        <v>5128</v>
      </c>
      <c r="G3110" s="26" t="s">
        <v>2404</v>
      </c>
      <c r="H3110" s="26" t="s">
        <v>2354</v>
      </c>
      <c r="I3110" s="26" t="s">
        <v>16</v>
      </c>
      <c r="J3110" s="91">
        <v>2</v>
      </c>
      <c r="K3110" s="91">
        <v>2</v>
      </c>
      <c r="L3110" s="91"/>
      <c r="M3110" s="53"/>
      <c r="N3110" s="91"/>
      <c r="O3110" s="91"/>
      <c r="P3110" s="36">
        <v>35</v>
      </c>
      <c r="Q3110" s="36" t="s">
        <v>395</v>
      </c>
      <c r="R3110" s="44"/>
      <c r="S3110" s="126">
        <v>2200</v>
      </c>
      <c r="T3110" s="126" cm="1">
        <f t="array" ref="T3110">_xlfn.IFS(Q3110="始業～就業（8:30～17:15）",R3110*7.75,Q3110="日の入り～日の出",R3110*12,Q3110="その他",S3110)</f>
        <v>2200</v>
      </c>
      <c r="U3110" s="34" t="s">
        <v>252</v>
      </c>
    </row>
    <row r="3111" spans="1:21" s="7" customFormat="1" ht="15" customHeight="1">
      <c r="A3111" s="91">
        <v>37</v>
      </c>
      <c r="B3111" s="31" t="s">
        <v>5157</v>
      </c>
      <c r="C3111" s="31" t="s">
        <v>5158</v>
      </c>
      <c r="D3111" s="29" t="s">
        <v>2341</v>
      </c>
      <c r="E3111" s="91">
        <v>2</v>
      </c>
      <c r="F3111" s="31" t="s">
        <v>5128</v>
      </c>
      <c r="G3111" s="26" t="s">
        <v>2405</v>
      </c>
      <c r="H3111" s="26" t="s">
        <v>2355</v>
      </c>
      <c r="I3111" s="26" t="s">
        <v>1541</v>
      </c>
      <c r="J3111" s="91">
        <v>12</v>
      </c>
      <c r="K3111" s="91">
        <v>24</v>
      </c>
      <c r="L3111" s="91"/>
      <c r="M3111" s="53"/>
      <c r="N3111" s="91"/>
      <c r="O3111" s="91"/>
      <c r="P3111" s="36">
        <v>35</v>
      </c>
      <c r="Q3111" s="36" t="s">
        <v>395</v>
      </c>
      <c r="R3111" s="44"/>
      <c r="S3111" s="126">
        <v>2200</v>
      </c>
      <c r="T3111" s="126" cm="1">
        <f t="array" ref="T3111">_xlfn.IFS(Q3111="始業～就業（8:30～17:15）",R3111*7.75,Q3111="日の入り～日の出",R3111*12,Q3111="その他",S3111)</f>
        <v>2200</v>
      </c>
      <c r="U3111" s="34" t="s">
        <v>4948</v>
      </c>
    </row>
    <row r="3112" spans="1:21" s="7" customFormat="1" ht="15" customHeight="1">
      <c r="A3112" s="91">
        <v>37</v>
      </c>
      <c r="B3112" s="31" t="s">
        <v>5157</v>
      </c>
      <c r="C3112" s="31" t="s">
        <v>5158</v>
      </c>
      <c r="D3112" s="29" t="s">
        <v>2341</v>
      </c>
      <c r="E3112" s="91">
        <v>2</v>
      </c>
      <c r="F3112" s="31" t="s">
        <v>5128</v>
      </c>
      <c r="G3112" s="26" t="s">
        <v>2405</v>
      </c>
      <c r="H3112" s="26" t="s">
        <v>2354</v>
      </c>
      <c r="I3112" s="26" t="s">
        <v>16</v>
      </c>
      <c r="J3112" s="91">
        <v>2</v>
      </c>
      <c r="K3112" s="91">
        <v>2</v>
      </c>
      <c r="L3112" s="91"/>
      <c r="M3112" s="53"/>
      <c r="N3112" s="91"/>
      <c r="O3112" s="91"/>
      <c r="P3112" s="36">
        <v>35</v>
      </c>
      <c r="Q3112" s="36" t="s">
        <v>395</v>
      </c>
      <c r="R3112" s="44"/>
      <c r="S3112" s="126">
        <v>2200</v>
      </c>
      <c r="T3112" s="126" cm="1">
        <f t="array" ref="T3112">_xlfn.IFS(Q3112="始業～就業（8:30～17:15）",R3112*7.75,Q3112="日の入り～日の出",R3112*12,Q3112="その他",S3112)</f>
        <v>2200</v>
      </c>
      <c r="U3112" s="34" t="s">
        <v>252</v>
      </c>
    </row>
    <row r="3113" spans="1:21" s="7" customFormat="1" ht="15" customHeight="1">
      <c r="A3113" s="91">
        <v>37</v>
      </c>
      <c r="B3113" s="31" t="s">
        <v>5157</v>
      </c>
      <c r="C3113" s="31" t="s">
        <v>5158</v>
      </c>
      <c r="D3113" s="29" t="s">
        <v>2341</v>
      </c>
      <c r="E3113" s="91">
        <v>2</v>
      </c>
      <c r="F3113" s="31" t="s">
        <v>5128</v>
      </c>
      <c r="G3113" s="26" t="s">
        <v>2406</v>
      </c>
      <c r="H3113" s="26" t="s">
        <v>2355</v>
      </c>
      <c r="I3113" s="26" t="s">
        <v>1541</v>
      </c>
      <c r="J3113" s="91">
        <v>12</v>
      </c>
      <c r="K3113" s="91">
        <v>24</v>
      </c>
      <c r="L3113" s="91"/>
      <c r="M3113" s="53"/>
      <c r="N3113" s="91"/>
      <c r="O3113" s="91"/>
      <c r="P3113" s="36">
        <v>35</v>
      </c>
      <c r="Q3113" s="36" t="s">
        <v>395</v>
      </c>
      <c r="R3113" s="44"/>
      <c r="S3113" s="126">
        <v>2200</v>
      </c>
      <c r="T3113" s="126" cm="1">
        <f t="array" ref="T3113">_xlfn.IFS(Q3113="始業～就業（8:30～17:15）",R3113*7.75,Q3113="日の入り～日の出",R3113*12,Q3113="その他",S3113)</f>
        <v>2200</v>
      </c>
      <c r="U3113" s="34" t="s">
        <v>4948</v>
      </c>
    </row>
    <row r="3114" spans="1:21" s="7" customFormat="1" ht="15" customHeight="1">
      <c r="A3114" s="91">
        <v>37</v>
      </c>
      <c r="B3114" s="31" t="s">
        <v>5157</v>
      </c>
      <c r="C3114" s="31" t="s">
        <v>5158</v>
      </c>
      <c r="D3114" s="29" t="s">
        <v>2341</v>
      </c>
      <c r="E3114" s="91">
        <v>2</v>
      </c>
      <c r="F3114" s="31" t="s">
        <v>5128</v>
      </c>
      <c r="G3114" s="26" t="s">
        <v>2406</v>
      </c>
      <c r="H3114" s="26" t="s">
        <v>2354</v>
      </c>
      <c r="I3114" s="26" t="s">
        <v>16</v>
      </c>
      <c r="J3114" s="91">
        <v>2</v>
      </c>
      <c r="K3114" s="91">
        <v>2</v>
      </c>
      <c r="L3114" s="91"/>
      <c r="M3114" s="53"/>
      <c r="N3114" s="91"/>
      <c r="O3114" s="91"/>
      <c r="P3114" s="36">
        <v>35</v>
      </c>
      <c r="Q3114" s="36" t="s">
        <v>395</v>
      </c>
      <c r="R3114" s="44"/>
      <c r="S3114" s="126">
        <v>2200</v>
      </c>
      <c r="T3114" s="126" cm="1">
        <f t="array" ref="T3114">_xlfn.IFS(Q3114="始業～就業（8:30～17:15）",R3114*7.75,Q3114="日の入り～日の出",R3114*12,Q3114="その他",S3114)</f>
        <v>2200</v>
      </c>
      <c r="U3114" s="34" t="s">
        <v>252</v>
      </c>
    </row>
    <row r="3115" spans="1:21" s="7" customFormat="1" ht="15" customHeight="1">
      <c r="A3115" s="91">
        <v>37</v>
      </c>
      <c r="B3115" s="31" t="s">
        <v>5157</v>
      </c>
      <c r="C3115" s="31" t="s">
        <v>5158</v>
      </c>
      <c r="D3115" s="29" t="s">
        <v>2341</v>
      </c>
      <c r="E3115" s="91">
        <v>2</v>
      </c>
      <c r="F3115" s="31" t="s">
        <v>5128</v>
      </c>
      <c r="G3115" s="26" t="s">
        <v>2407</v>
      </c>
      <c r="H3115" s="26" t="s">
        <v>2355</v>
      </c>
      <c r="I3115" s="26" t="s">
        <v>1541</v>
      </c>
      <c r="J3115" s="91">
        <v>12</v>
      </c>
      <c r="K3115" s="91">
        <v>24</v>
      </c>
      <c r="L3115" s="91"/>
      <c r="M3115" s="53"/>
      <c r="N3115" s="91"/>
      <c r="O3115" s="91"/>
      <c r="P3115" s="36">
        <v>35</v>
      </c>
      <c r="Q3115" s="36" t="s">
        <v>395</v>
      </c>
      <c r="R3115" s="44"/>
      <c r="S3115" s="126">
        <v>2200</v>
      </c>
      <c r="T3115" s="126" cm="1">
        <f t="array" ref="T3115">_xlfn.IFS(Q3115="始業～就業（8:30～17:15）",R3115*7.75,Q3115="日の入り～日の出",R3115*12,Q3115="その他",S3115)</f>
        <v>2200</v>
      </c>
      <c r="U3115" s="34" t="s">
        <v>4948</v>
      </c>
    </row>
    <row r="3116" spans="1:21" s="7" customFormat="1" ht="15" customHeight="1">
      <c r="A3116" s="91">
        <v>37</v>
      </c>
      <c r="B3116" s="31" t="s">
        <v>5157</v>
      </c>
      <c r="C3116" s="31" t="s">
        <v>5158</v>
      </c>
      <c r="D3116" s="29" t="s">
        <v>2341</v>
      </c>
      <c r="E3116" s="91">
        <v>2</v>
      </c>
      <c r="F3116" s="31" t="s">
        <v>5128</v>
      </c>
      <c r="G3116" s="26" t="s">
        <v>2407</v>
      </c>
      <c r="H3116" s="26" t="s">
        <v>2354</v>
      </c>
      <c r="I3116" s="26" t="s">
        <v>16</v>
      </c>
      <c r="J3116" s="91">
        <v>2</v>
      </c>
      <c r="K3116" s="91">
        <v>2</v>
      </c>
      <c r="L3116" s="91"/>
      <c r="M3116" s="53"/>
      <c r="N3116" s="91"/>
      <c r="O3116" s="91"/>
      <c r="P3116" s="36">
        <v>35</v>
      </c>
      <c r="Q3116" s="36" t="s">
        <v>395</v>
      </c>
      <c r="R3116" s="44"/>
      <c r="S3116" s="126">
        <v>2200</v>
      </c>
      <c r="T3116" s="126" cm="1">
        <f t="array" ref="T3116">_xlfn.IFS(Q3116="始業～就業（8:30～17:15）",R3116*7.75,Q3116="日の入り～日の出",R3116*12,Q3116="その他",S3116)</f>
        <v>2200</v>
      </c>
      <c r="U3116" s="34" t="s">
        <v>252</v>
      </c>
    </row>
    <row r="3117" spans="1:21" s="7" customFormat="1" ht="15" customHeight="1">
      <c r="A3117" s="91">
        <v>37</v>
      </c>
      <c r="B3117" s="31" t="s">
        <v>5157</v>
      </c>
      <c r="C3117" s="31" t="s">
        <v>5158</v>
      </c>
      <c r="D3117" s="29" t="s">
        <v>2341</v>
      </c>
      <c r="E3117" s="91">
        <v>2</v>
      </c>
      <c r="F3117" s="31" t="s">
        <v>5128</v>
      </c>
      <c r="G3117" s="26" t="s">
        <v>2408</v>
      </c>
      <c r="H3117" s="26" t="s">
        <v>2355</v>
      </c>
      <c r="I3117" s="26" t="s">
        <v>1541</v>
      </c>
      <c r="J3117" s="91">
        <v>12</v>
      </c>
      <c r="K3117" s="91">
        <v>24</v>
      </c>
      <c r="L3117" s="91"/>
      <c r="M3117" s="53"/>
      <c r="N3117" s="91"/>
      <c r="O3117" s="91"/>
      <c r="P3117" s="36">
        <v>35</v>
      </c>
      <c r="Q3117" s="36" t="s">
        <v>395</v>
      </c>
      <c r="R3117" s="44"/>
      <c r="S3117" s="126">
        <v>2200</v>
      </c>
      <c r="T3117" s="126" cm="1">
        <f t="array" ref="T3117">_xlfn.IFS(Q3117="始業～就業（8:30～17:15）",R3117*7.75,Q3117="日の入り～日の出",R3117*12,Q3117="その他",S3117)</f>
        <v>2200</v>
      </c>
      <c r="U3117" s="34" t="s">
        <v>4948</v>
      </c>
    </row>
    <row r="3118" spans="1:21" s="7" customFormat="1" ht="15" customHeight="1">
      <c r="A3118" s="91">
        <v>37</v>
      </c>
      <c r="B3118" s="31" t="s">
        <v>5157</v>
      </c>
      <c r="C3118" s="31" t="s">
        <v>5158</v>
      </c>
      <c r="D3118" s="29" t="s">
        <v>2341</v>
      </c>
      <c r="E3118" s="91">
        <v>2</v>
      </c>
      <c r="F3118" s="31" t="s">
        <v>5128</v>
      </c>
      <c r="G3118" s="26" t="s">
        <v>2408</v>
      </c>
      <c r="H3118" s="26" t="s">
        <v>2354</v>
      </c>
      <c r="I3118" s="26" t="s">
        <v>16</v>
      </c>
      <c r="J3118" s="91">
        <v>2</v>
      </c>
      <c r="K3118" s="91">
        <v>2</v>
      </c>
      <c r="L3118" s="91"/>
      <c r="M3118" s="53"/>
      <c r="N3118" s="91"/>
      <c r="O3118" s="91"/>
      <c r="P3118" s="36">
        <v>35</v>
      </c>
      <c r="Q3118" s="36" t="s">
        <v>395</v>
      </c>
      <c r="R3118" s="44"/>
      <c r="S3118" s="126">
        <v>2200</v>
      </c>
      <c r="T3118" s="126" cm="1">
        <f t="array" ref="T3118">_xlfn.IFS(Q3118="始業～就業（8:30～17:15）",R3118*7.75,Q3118="日の入り～日の出",R3118*12,Q3118="その他",S3118)</f>
        <v>2200</v>
      </c>
      <c r="U3118" s="34" t="s">
        <v>252</v>
      </c>
    </row>
    <row r="3119" spans="1:21" s="7" customFormat="1" ht="15" customHeight="1">
      <c r="A3119" s="91">
        <v>37</v>
      </c>
      <c r="B3119" s="31" t="s">
        <v>5157</v>
      </c>
      <c r="C3119" s="31" t="s">
        <v>5158</v>
      </c>
      <c r="D3119" s="29" t="s">
        <v>2341</v>
      </c>
      <c r="E3119" s="91">
        <v>2</v>
      </c>
      <c r="F3119" s="31" t="s">
        <v>5128</v>
      </c>
      <c r="G3119" s="26" t="s">
        <v>18</v>
      </c>
      <c r="H3119" s="26" t="s">
        <v>2360</v>
      </c>
      <c r="I3119" s="26" t="s">
        <v>1541</v>
      </c>
      <c r="J3119" s="91">
        <v>1</v>
      </c>
      <c r="K3119" s="91">
        <v>2</v>
      </c>
      <c r="L3119" s="91"/>
      <c r="M3119" s="53"/>
      <c r="N3119" s="91"/>
      <c r="O3119" s="91" t="s">
        <v>5019</v>
      </c>
      <c r="P3119" s="36">
        <v>35</v>
      </c>
      <c r="Q3119" s="36" t="s">
        <v>395</v>
      </c>
      <c r="R3119" s="44"/>
      <c r="S3119" s="126">
        <v>220</v>
      </c>
      <c r="T3119" s="126" cm="1">
        <f t="array" ref="T3119">_xlfn.IFS(Q3119="始業～就業（8:30～17:15）",R3119*7.75,Q3119="日の入り～日の出",R3119*12,Q3119="その他",S3119)</f>
        <v>220</v>
      </c>
      <c r="U3119" s="34" t="s">
        <v>368</v>
      </c>
    </row>
    <row r="3120" spans="1:21" s="7" customFormat="1" ht="15" customHeight="1">
      <c r="A3120" s="91">
        <v>37</v>
      </c>
      <c r="B3120" s="31" t="s">
        <v>5157</v>
      </c>
      <c r="C3120" s="31" t="s">
        <v>5158</v>
      </c>
      <c r="D3120" s="29" t="s">
        <v>2341</v>
      </c>
      <c r="E3120" s="91">
        <v>2</v>
      </c>
      <c r="F3120" s="31" t="s">
        <v>5128</v>
      </c>
      <c r="G3120" s="26" t="s">
        <v>18</v>
      </c>
      <c r="H3120" s="26" t="s">
        <v>2376</v>
      </c>
      <c r="I3120" s="26" t="s">
        <v>1541</v>
      </c>
      <c r="J3120" s="91">
        <v>4</v>
      </c>
      <c r="K3120" s="91">
        <v>4</v>
      </c>
      <c r="L3120" s="91"/>
      <c r="M3120" s="53"/>
      <c r="N3120" s="91"/>
      <c r="O3120" s="91" t="s">
        <v>5019</v>
      </c>
      <c r="P3120" s="36">
        <v>35</v>
      </c>
      <c r="Q3120" s="36" t="s">
        <v>395</v>
      </c>
      <c r="R3120" s="44"/>
      <c r="S3120" s="126">
        <v>220</v>
      </c>
      <c r="T3120" s="126" cm="1">
        <f t="array" ref="T3120">_xlfn.IFS(Q3120="始業～就業（8:30～17:15）",R3120*7.75,Q3120="日の入り～日の出",R3120*12,Q3120="その他",S3120)</f>
        <v>220</v>
      </c>
      <c r="U3120" s="34" t="s">
        <v>4949</v>
      </c>
    </row>
    <row r="3121" spans="1:21" s="7" customFormat="1" ht="15" customHeight="1">
      <c r="A3121" s="91">
        <v>37</v>
      </c>
      <c r="B3121" s="31" t="s">
        <v>5157</v>
      </c>
      <c r="C3121" s="31" t="s">
        <v>5158</v>
      </c>
      <c r="D3121" s="29" t="s">
        <v>2341</v>
      </c>
      <c r="E3121" s="91">
        <v>2</v>
      </c>
      <c r="F3121" s="31" t="s">
        <v>5128</v>
      </c>
      <c r="G3121" s="26" t="s">
        <v>18</v>
      </c>
      <c r="H3121" s="26" t="s">
        <v>10</v>
      </c>
      <c r="I3121" s="26" t="s">
        <v>16</v>
      </c>
      <c r="J3121" s="91">
        <v>1</v>
      </c>
      <c r="K3121" s="91">
        <v>1</v>
      </c>
      <c r="L3121" s="91"/>
      <c r="M3121" s="53"/>
      <c r="N3121" s="91"/>
      <c r="O3121" s="91"/>
      <c r="P3121" s="36">
        <v>35</v>
      </c>
      <c r="Q3121" s="36" t="s">
        <v>395</v>
      </c>
      <c r="R3121" s="44"/>
      <c r="S3121" s="126">
        <v>220</v>
      </c>
      <c r="T3121" s="126" cm="1">
        <f t="array" ref="T3121">_xlfn.IFS(Q3121="始業～就業（8:30～17:15）",R3121*7.75,Q3121="日の入り～日の出",R3121*12,Q3121="その他",S3121)</f>
        <v>220</v>
      </c>
      <c r="U3121" s="34" t="s">
        <v>102</v>
      </c>
    </row>
    <row r="3122" spans="1:21" s="7" customFormat="1" ht="15" customHeight="1">
      <c r="A3122" s="91">
        <v>37</v>
      </c>
      <c r="B3122" s="31" t="s">
        <v>5157</v>
      </c>
      <c r="C3122" s="31" t="s">
        <v>5158</v>
      </c>
      <c r="D3122" s="29" t="s">
        <v>2341</v>
      </c>
      <c r="E3122" s="91">
        <v>2</v>
      </c>
      <c r="F3122" s="31" t="s">
        <v>5128</v>
      </c>
      <c r="G3122" s="26" t="s">
        <v>2349</v>
      </c>
      <c r="H3122" s="26" t="s">
        <v>2350</v>
      </c>
      <c r="I3122" s="26" t="s">
        <v>1541</v>
      </c>
      <c r="J3122" s="91">
        <v>2</v>
      </c>
      <c r="K3122" s="91">
        <v>2</v>
      </c>
      <c r="L3122" s="91"/>
      <c r="M3122" s="53"/>
      <c r="N3122" s="91"/>
      <c r="O3122" s="91"/>
      <c r="P3122" s="36">
        <v>35</v>
      </c>
      <c r="Q3122" s="36" t="s">
        <v>395</v>
      </c>
      <c r="R3122" s="44"/>
      <c r="S3122" s="126">
        <v>2200</v>
      </c>
      <c r="T3122" s="126" cm="1">
        <f t="array" ref="T3122">_xlfn.IFS(Q3122="始業～就業（8:30～17:15）",R3122*7.75,Q3122="日の入り～日の出",R3122*12,Q3122="その他",S3122)</f>
        <v>2200</v>
      </c>
      <c r="U3122" s="34" t="s">
        <v>4948</v>
      </c>
    </row>
    <row r="3123" spans="1:21" s="7" customFormat="1" ht="15" customHeight="1">
      <c r="A3123" s="91">
        <v>37</v>
      </c>
      <c r="B3123" s="31" t="s">
        <v>5157</v>
      </c>
      <c r="C3123" s="31" t="s">
        <v>5158</v>
      </c>
      <c r="D3123" s="29" t="s">
        <v>2341</v>
      </c>
      <c r="E3123" s="91">
        <v>2</v>
      </c>
      <c r="F3123" s="31" t="s">
        <v>5128</v>
      </c>
      <c r="G3123" s="26" t="s">
        <v>2383</v>
      </c>
      <c r="H3123" s="26" t="s">
        <v>2352</v>
      </c>
      <c r="I3123" s="26" t="s">
        <v>1541</v>
      </c>
      <c r="J3123" s="91">
        <v>8</v>
      </c>
      <c r="K3123" s="91">
        <v>16</v>
      </c>
      <c r="L3123" s="91"/>
      <c r="M3123" s="53"/>
      <c r="N3123" s="91"/>
      <c r="O3123" s="91"/>
      <c r="P3123" s="36">
        <v>35</v>
      </c>
      <c r="Q3123" s="36" t="s">
        <v>395</v>
      </c>
      <c r="R3123" s="44"/>
      <c r="S3123" s="126">
        <v>1650</v>
      </c>
      <c r="T3123" s="126" cm="1">
        <f t="array" ref="T3123">_xlfn.IFS(Q3123="始業～就業（8:30～17:15）",R3123*7.75,Q3123="日の入り～日の出",R3123*12,Q3123="その他",S3123)</f>
        <v>1650</v>
      </c>
      <c r="U3123" s="34" t="s">
        <v>4948</v>
      </c>
    </row>
    <row r="3124" spans="1:21" s="7" customFormat="1" ht="15" customHeight="1">
      <c r="A3124" s="91">
        <v>37</v>
      </c>
      <c r="B3124" s="31" t="s">
        <v>5157</v>
      </c>
      <c r="C3124" s="31" t="s">
        <v>5158</v>
      </c>
      <c r="D3124" s="29" t="s">
        <v>2341</v>
      </c>
      <c r="E3124" s="91">
        <v>2</v>
      </c>
      <c r="F3124" s="31" t="s">
        <v>5128</v>
      </c>
      <c r="G3124" s="26" t="s">
        <v>2409</v>
      </c>
      <c r="H3124" s="26" t="s">
        <v>2350</v>
      </c>
      <c r="I3124" s="26" t="s">
        <v>1541</v>
      </c>
      <c r="J3124" s="91">
        <v>1</v>
      </c>
      <c r="K3124" s="91">
        <v>1</v>
      </c>
      <c r="L3124" s="91"/>
      <c r="M3124" s="53"/>
      <c r="N3124" s="91"/>
      <c r="O3124" s="91"/>
      <c r="P3124" s="36">
        <v>35</v>
      </c>
      <c r="Q3124" s="36" t="s">
        <v>395</v>
      </c>
      <c r="R3124" s="44"/>
      <c r="S3124" s="126">
        <v>10</v>
      </c>
      <c r="T3124" s="126" cm="1">
        <f t="array" ref="T3124">_xlfn.IFS(Q3124="始業～就業（8:30～17:15）",R3124*7.75,Q3124="日の入り～日の出",R3124*12,Q3124="その他",S3124)</f>
        <v>10</v>
      </c>
      <c r="U3124" s="34" t="s">
        <v>4948</v>
      </c>
    </row>
    <row r="3125" spans="1:21" s="7" customFormat="1" ht="15" customHeight="1">
      <c r="A3125" s="91">
        <v>37</v>
      </c>
      <c r="B3125" s="31" t="s">
        <v>5157</v>
      </c>
      <c r="C3125" s="31" t="s">
        <v>5158</v>
      </c>
      <c r="D3125" s="29" t="s">
        <v>2341</v>
      </c>
      <c r="E3125" s="91">
        <v>2</v>
      </c>
      <c r="F3125" s="31" t="s">
        <v>5128</v>
      </c>
      <c r="G3125" s="26" t="s">
        <v>2409</v>
      </c>
      <c r="H3125" s="26" t="s">
        <v>2352</v>
      </c>
      <c r="I3125" s="26" t="s">
        <v>1541</v>
      </c>
      <c r="J3125" s="91">
        <v>11</v>
      </c>
      <c r="K3125" s="91">
        <v>22</v>
      </c>
      <c r="L3125" s="91"/>
      <c r="M3125" s="53"/>
      <c r="N3125" s="91"/>
      <c r="O3125" s="91"/>
      <c r="P3125" s="36">
        <v>35</v>
      </c>
      <c r="Q3125" s="36" t="s">
        <v>395</v>
      </c>
      <c r="R3125" s="44"/>
      <c r="S3125" s="126">
        <v>10</v>
      </c>
      <c r="T3125" s="126" cm="1">
        <f t="array" ref="T3125">_xlfn.IFS(Q3125="始業～就業（8:30～17:15）",R3125*7.75,Q3125="日の入り～日の出",R3125*12,Q3125="その他",S3125)</f>
        <v>10</v>
      </c>
      <c r="U3125" s="34" t="s">
        <v>4948</v>
      </c>
    </row>
    <row r="3126" spans="1:21" s="7" customFormat="1" ht="15" customHeight="1">
      <c r="A3126" s="91">
        <v>37</v>
      </c>
      <c r="B3126" s="31" t="s">
        <v>5157</v>
      </c>
      <c r="C3126" s="31" t="s">
        <v>5158</v>
      </c>
      <c r="D3126" s="29" t="s">
        <v>2341</v>
      </c>
      <c r="E3126" s="91">
        <v>2</v>
      </c>
      <c r="F3126" s="31" t="s">
        <v>5128</v>
      </c>
      <c r="G3126" s="26" t="s">
        <v>2349</v>
      </c>
      <c r="H3126" s="26" t="s">
        <v>2350</v>
      </c>
      <c r="I3126" s="26" t="s">
        <v>1541</v>
      </c>
      <c r="J3126" s="91">
        <v>1</v>
      </c>
      <c r="K3126" s="91">
        <v>1</v>
      </c>
      <c r="L3126" s="91"/>
      <c r="M3126" s="53"/>
      <c r="N3126" s="91"/>
      <c r="O3126" s="91"/>
      <c r="P3126" s="36">
        <v>35</v>
      </c>
      <c r="Q3126" s="36" t="s">
        <v>395</v>
      </c>
      <c r="R3126" s="44"/>
      <c r="S3126" s="126">
        <v>2200</v>
      </c>
      <c r="T3126" s="126" cm="1">
        <f t="array" ref="T3126">_xlfn.IFS(Q3126="始業～就業（8:30～17:15）",R3126*7.75,Q3126="日の入り～日の出",R3126*12,Q3126="その他",S3126)</f>
        <v>2200</v>
      </c>
      <c r="U3126" s="34" t="s">
        <v>4948</v>
      </c>
    </row>
    <row r="3127" spans="1:21" s="7" customFormat="1" ht="15" customHeight="1">
      <c r="A3127" s="91">
        <v>37</v>
      </c>
      <c r="B3127" s="31" t="s">
        <v>5157</v>
      </c>
      <c r="C3127" s="31" t="s">
        <v>5158</v>
      </c>
      <c r="D3127" s="29" t="s">
        <v>2341</v>
      </c>
      <c r="E3127" s="91">
        <v>2</v>
      </c>
      <c r="F3127" s="31" t="s">
        <v>5128</v>
      </c>
      <c r="G3127" s="26" t="s">
        <v>2410</v>
      </c>
      <c r="H3127" s="26" t="s">
        <v>2350</v>
      </c>
      <c r="I3127" s="26" t="s">
        <v>1541</v>
      </c>
      <c r="J3127" s="91">
        <v>2</v>
      </c>
      <c r="K3127" s="91">
        <v>2</v>
      </c>
      <c r="L3127" s="91"/>
      <c r="M3127" s="53"/>
      <c r="N3127" s="91"/>
      <c r="O3127" s="91"/>
      <c r="P3127" s="36">
        <v>35</v>
      </c>
      <c r="Q3127" s="36" t="s">
        <v>395</v>
      </c>
      <c r="R3127" s="44"/>
      <c r="S3127" s="126">
        <v>260</v>
      </c>
      <c r="T3127" s="126" cm="1">
        <f t="array" ref="T3127">_xlfn.IFS(Q3127="始業～就業（8:30～17:15）",R3127*7.75,Q3127="日の入り～日の出",R3127*12,Q3127="その他",S3127)</f>
        <v>260</v>
      </c>
      <c r="U3127" s="34" t="s">
        <v>4948</v>
      </c>
    </row>
    <row r="3128" spans="1:21" s="7" customFormat="1" ht="15" customHeight="1">
      <c r="A3128" s="91">
        <v>37</v>
      </c>
      <c r="B3128" s="31" t="s">
        <v>5157</v>
      </c>
      <c r="C3128" s="31" t="s">
        <v>5158</v>
      </c>
      <c r="D3128" s="29" t="s">
        <v>2341</v>
      </c>
      <c r="E3128" s="91">
        <v>2</v>
      </c>
      <c r="F3128" s="31" t="s">
        <v>5128</v>
      </c>
      <c r="G3128" s="26" t="s">
        <v>2411</v>
      </c>
      <c r="H3128" s="26" t="s">
        <v>2352</v>
      </c>
      <c r="I3128" s="26" t="s">
        <v>1541</v>
      </c>
      <c r="J3128" s="91">
        <v>8</v>
      </c>
      <c r="K3128" s="91">
        <v>16</v>
      </c>
      <c r="L3128" s="91"/>
      <c r="M3128" s="53"/>
      <c r="N3128" s="91"/>
      <c r="O3128" s="91"/>
      <c r="P3128" s="36">
        <v>35</v>
      </c>
      <c r="Q3128" s="36" t="s">
        <v>395</v>
      </c>
      <c r="R3128" s="44"/>
      <c r="S3128" s="126">
        <v>440</v>
      </c>
      <c r="T3128" s="126" cm="1">
        <f t="array" ref="T3128">_xlfn.IFS(Q3128="始業～就業（8:30～17:15）",R3128*7.75,Q3128="日の入り～日の出",R3128*12,Q3128="その他",S3128)</f>
        <v>440</v>
      </c>
      <c r="U3128" s="34" t="s">
        <v>4948</v>
      </c>
    </row>
    <row r="3129" spans="1:21" s="7" customFormat="1" ht="15" customHeight="1">
      <c r="A3129" s="91">
        <v>37</v>
      </c>
      <c r="B3129" s="31" t="s">
        <v>5157</v>
      </c>
      <c r="C3129" s="31" t="s">
        <v>5158</v>
      </c>
      <c r="D3129" s="29" t="s">
        <v>2341</v>
      </c>
      <c r="E3129" s="91">
        <v>2</v>
      </c>
      <c r="F3129" s="31" t="s">
        <v>5128</v>
      </c>
      <c r="G3129" s="26" t="s">
        <v>2346</v>
      </c>
      <c r="H3129" s="26" t="s">
        <v>2350</v>
      </c>
      <c r="I3129" s="26" t="s">
        <v>141</v>
      </c>
      <c r="J3129" s="91">
        <v>3</v>
      </c>
      <c r="K3129" s="91">
        <v>3</v>
      </c>
      <c r="L3129" s="91"/>
      <c r="M3129" s="53"/>
      <c r="N3129" s="91"/>
      <c r="O3129" s="91"/>
      <c r="P3129" s="36">
        <v>42</v>
      </c>
      <c r="Q3129" s="36" t="s">
        <v>395</v>
      </c>
      <c r="R3129" s="44"/>
      <c r="S3129" s="126">
        <v>1650</v>
      </c>
      <c r="T3129" s="126" cm="1">
        <f t="array" ref="T3129">_xlfn.IFS(Q3129="始業～就業（8:30～17:15）",R3129*7.75,Q3129="日の入り～日の出",R3129*12,Q3129="その他",S3129)</f>
        <v>1650</v>
      </c>
      <c r="U3129" s="34" t="s">
        <v>46</v>
      </c>
    </row>
    <row r="3130" spans="1:21" s="7" customFormat="1" ht="15" customHeight="1">
      <c r="A3130" s="91">
        <v>37</v>
      </c>
      <c r="B3130" s="31" t="s">
        <v>5157</v>
      </c>
      <c r="C3130" s="31" t="s">
        <v>5158</v>
      </c>
      <c r="D3130" s="29" t="s">
        <v>2341</v>
      </c>
      <c r="E3130" s="91">
        <v>3</v>
      </c>
      <c r="F3130" s="31" t="s">
        <v>5128</v>
      </c>
      <c r="G3130" s="26" t="s">
        <v>2349</v>
      </c>
      <c r="H3130" s="26" t="s">
        <v>2350</v>
      </c>
      <c r="I3130" s="26" t="s">
        <v>1541</v>
      </c>
      <c r="J3130" s="91">
        <v>2</v>
      </c>
      <c r="K3130" s="91">
        <v>2</v>
      </c>
      <c r="L3130" s="91"/>
      <c r="M3130" s="53"/>
      <c r="N3130" s="91"/>
      <c r="O3130" s="91"/>
      <c r="P3130" s="36">
        <v>35</v>
      </c>
      <c r="Q3130" s="36" t="s">
        <v>395</v>
      </c>
      <c r="R3130" s="44"/>
      <c r="S3130" s="126">
        <v>2200</v>
      </c>
      <c r="T3130" s="126" cm="1">
        <f t="array" ref="T3130">_xlfn.IFS(Q3130="始業～就業（8:30～17:15）",R3130*7.75,Q3130="日の入り～日の出",R3130*12,Q3130="その他",S3130)</f>
        <v>2200</v>
      </c>
      <c r="U3130" s="34" t="s">
        <v>4948</v>
      </c>
    </row>
    <row r="3131" spans="1:21" s="7" customFormat="1" ht="15" customHeight="1">
      <c r="A3131" s="91">
        <v>37</v>
      </c>
      <c r="B3131" s="31" t="s">
        <v>5157</v>
      </c>
      <c r="C3131" s="31" t="s">
        <v>5158</v>
      </c>
      <c r="D3131" s="29" t="s">
        <v>2341</v>
      </c>
      <c r="E3131" s="91">
        <v>3</v>
      </c>
      <c r="F3131" s="31" t="s">
        <v>5128</v>
      </c>
      <c r="G3131" s="26" t="s">
        <v>2412</v>
      </c>
      <c r="H3131" s="26" t="s">
        <v>2355</v>
      </c>
      <c r="I3131" s="26" t="s">
        <v>1541</v>
      </c>
      <c r="J3131" s="91">
        <v>21</v>
      </c>
      <c r="K3131" s="91">
        <v>42</v>
      </c>
      <c r="L3131" s="91"/>
      <c r="M3131" s="53"/>
      <c r="N3131" s="91"/>
      <c r="O3131" s="91"/>
      <c r="P3131" s="36">
        <v>35</v>
      </c>
      <c r="Q3131" s="36" t="s">
        <v>395</v>
      </c>
      <c r="R3131" s="44"/>
      <c r="S3131" s="126">
        <v>12</v>
      </c>
      <c r="T3131" s="126" cm="1">
        <f t="array" ref="T3131">_xlfn.IFS(Q3131="始業～就業（8:30～17:15）",R3131*7.75,Q3131="日の入り～日の出",R3131*12,Q3131="その他",S3131)</f>
        <v>12</v>
      </c>
      <c r="U3131" s="34" t="s">
        <v>4948</v>
      </c>
    </row>
    <row r="3132" spans="1:21" s="7" customFormat="1" ht="15" customHeight="1">
      <c r="A3132" s="91">
        <v>37</v>
      </c>
      <c r="B3132" s="31" t="s">
        <v>5157</v>
      </c>
      <c r="C3132" s="31" t="s">
        <v>5158</v>
      </c>
      <c r="D3132" s="29" t="s">
        <v>2341</v>
      </c>
      <c r="E3132" s="91">
        <v>3</v>
      </c>
      <c r="F3132" s="31" t="s">
        <v>5128</v>
      </c>
      <c r="G3132" s="26" t="s">
        <v>2412</v>
      </c>
      <c r="H3132" s="26" t="s">
        <v>2354</v>
      </c>
      <c r="I3132" s="26" t="s">
        <v>16</v>
      </c>
      <c r="J3132" s="91">
        <v>3</v>
      </c>
      <c r="K3132" s="91">
        <v>3</v>
      </c>
      <c r="L3132" s="91"/>
      <c r="M3132" s="53"/>
      <c r="N3132" s="91"/>
      <c r="O3132" s="91"/>
      <c r="P3132" s="36">
        <v>35</v>
      </c>
      <c r="Q3132" s="36" t="s">
        <v>395</v>
      </c>
      <c r="R3132" s="44"/>
      <c r="S3132" s="126">
        <v>12</v>
      </c>
      <c r="T3132" s="126" cm="1">
        <f t="array" ref="T3132">_xlfn.IFS(Q3132="始業～就業（8:30～17:15）",R3132*7.75,Q3132="日の入り～日の出",R3132*12,Q3132="その他",S3132)</f>
        <v>12</v>
      </c>
      <c r="U3132" s="34" t="s">
        <v>252</v>
      </c>
    </row>
    <row r="3133" spans="1:21" s="7" customFormat="1" ht="15" customHeight="1">
      <c r="A3133" s="91">
        <v>37</v>
      </c>
      <c r="B3133" s="31" t="s">
        <v>5157</v>
      </c>
      <c r="C3133" s="31" t="s">
        <v>5158</v>
      </c>
      <c r="D3133" s="29" t="s">
        <v>2341</v>
      </c>
      <c r="E3133" s="91">
        <v>3</v>
      </c>
      <c r="F3133" s="31" t="s">
        <v>5128</v>
      </c>
      <c r="G3133" s="26" t="s">
        <v>2413</v>
      </c>
      <c r="H3133" s="26" t="s">
        <v>2355</v>
      </c>
      <c r="I3133" s="26" t="s">
        <v>1541</v>
      </c>
      <c r="J3133" s="91">
        <v>21</v>
      </c>
      <c r="K3133" s="91">
        <v>42</v>
      </c>
      <c r="L3133" s="91"/>
      <c r="M3133" s="53"/>
      <c r="N3133" s="91"/>
      <c r="O3133" s="91"/>
      <c r="P3133" s="36">
        <v>35</v>
      </c>
      <c r="Q3133" s="36" t="s">
        <v>395</v>
      </c>
      <c r="R3133" s="44"/>
      <c r="S3133" s="126">
        <v>78</v>
      </c>
      <c r="T3133" s="126" cm="1">
        <f t="array" ref="T3133">_xlfn.IFS(Q3133="始業～就業（8:30～17:15）",R3133*7.75,Q3133="日の入り～日の出",R3133*12,Q3133="その他",S3133)</f>
        <v>78</v>
      </c>
      <c r="U3133" s="34" t="s">
        <v>4948</v>
      </c>
    </row>
    <row r="3134" spans="1:21" s="7" customFormat="1" ht="15" customHeight="1">
      <c r="A3134" s="91">
        <v>37</v>
      </c>
      <c r="B3134" s="31" t="s">
        <v>5157</v>
      </c>
      <c r="C3134" s="31" t="s">
        <v>5158</v>
      </c>
      <c r="D3134" s="29" t="s">
        <v>2341</v>
      </c>
      <c r="E3134" s="91">
        <v>3</v>
      </c>
      <c r="F3134" s="31" t="s">
        <v>5128</v>
      </c>
      <c r="G3134" s="26" t="s">
        <v>2413</v>
      </c>
      <c r="H3134" s="26" t="s">
        <v>2354</v>
      </c>
      <c r="I3134" s="26" t="s">
        <v>16</v>
      </c>
      <c r="J3134" s="91">
        <v>3</v>
      </c>
      <c r="K3134" s="91">
        <v>3</v>
      </c>
      <c r="L3134" s="91"/>
      <c r="M3134" s="53"/>
      <c r="N3134" s="91"/>
      <c r="O3134" s="91"/>
      <c r="P3134" s="36">
        <v>35</v>
      </c>
      <c r="Q3134" s="36" t="s">
        <v>395</v>
      </c>
      <c r="R3134" s="44"/>
      <c r="S3134" s="126">
        <v>78</v>
      </c>
      <c r="T3134" s="126" cm="1">
        <f t="array" ref="T3134">_xlfn.IFS(Q3134="始業～就業（8:30～17:15）",R3134*7.75,Q3134="日の入り～日の出",R3134*12,Q3134="その他",S3134)</f>
        <v>78</v>
      </c>
      <c r="U3134" s="34" t="s">
        <v>252</v>
      </c>
    </row>
    <row r="3135" spans="1:21" s="7" customFormat="1" ht="15" customHeight="1">
      <c r="A3135" s="91">
        <v>37</v>
      </c>
      <c r="B3135" s="31" t="s">
        <v>5157</v>
      </c>
      <c r="C3135" s="31" t="s">
        <v>5158</v>
      </c>
      <c r="D3135" s="29" t="s">
        <v>2341</v>
      </c>
      <c r="E3135" s="91">
        <v>3</v>
      </c>
      <c r="F3135" s="31" t="s">
        <v>5128</v>
      </c>
      <c r="G3135" s="26" t="s">
        <v>2413</v>
      </c>
      <c r="H3135" s="26" t="s">
        <v>2414</v>
      </c>
      <c r="I3135" s="26" t="s">
        <v>2415</v>
      </c>
      <c r="J3135" s="91">
        <v>8</v>
      </c>
      <c r="K3135" s="91">
        <v>8</v>
      </c>
      <c r="L3135" s="91"/>
      <c r="M3135" s="53"/>
      <c r="N3135" s="91"/>
      <c r="O3135" s="91"/>
      <c r="P3135" s="36">
        <v>90</v>
      </c>
      <c r="Q3135" s="36" t="s">
        <v>395</v>
      </c>
      <c r="R3135" s="44"/>
      <c r="S3135" s="126">
        <v>78</v>
      </c>
      <c r="T3135" s="126" cm="1">
        <f t="array" ref="T3135">_xlfn.IFS(Q3135="始業～就業（8:30～17:15）",R3135*7.75,Q3135="日の入り～日の出",R3135*12,Q3135="その他",S3135)</f>
        <v>78</v>
      </c>
      <c r="U3135" s="34" t="s">
        <v>82</v>
      </c>
    </row>
    <row r="3136" spans="1:21" s="7" customFormat="1" ht="15" customHeight="1">
      <c r="A3136" s="91">
        <v>37</v>
      </c>
      <c r="B3136" s="31" t="s">
        <v>5157</v>
      </c>
      <c r="C3136" s="31" t="s">
        <v>5158</v>
      </c>
      <c r="D3136" s="29" t="s">
        <v>2341</v>
      </c>
      <c r="E3136" s="91">
        <v>3</v>
      </c>
      <c r="F3136" s="31" t="s">
        <v>5128</v>
      </c>
      <c r="G3136" s="26" t="s">
        <v>2345</v>
      </c>
      <c r="H3136" s="26" t="s">
        <v>2352</v>
      </c>
      <c r="I3136" s="26" t="s">
        <v>1541</v>
      </c>
      <c r="J3136" s="91">
        <v>6</v>
      </c>
      <c r="K3136" s="91">
        <v>12</v>
      </c>
      <c r="L3136" s="91"/>
      <c r="M3136" s="53"/>
      <c r="N3136" s="91"/>
      <c r="O3136" s="91"/>
      <c r="P3136" s="36">
        <v>35</v>
      </c>
      <c r="Q3136" s="36" t="s">
        <v>395</v>
      </c>
      <c r="R3136" s="44"/>
      <c r="S3136" s="126">
        <v>44</v>
      </c>
      <c r="T3136" s="126" cm="1">
        <f t="array" ref="T3136">_xlfn.IFS(Q3136="始業～就業（8:30～17:15）",R3136*7.75,Q3136="日の入り～日の出",R3136*12,Q3136="その他",S3136)</f>
        <v>44</v>
      </c>
      <c r="U3136" s="34" t="s">
        <v>4948</v>
      </c>
    </row>
    <row r="3137" spans="1:21" s="7" customFormat="1" ht="15" customHeight="1">
      <c r="A3137" s="91">
        <v>37</v>
      </c>
      <c r="B3137" s="31" t="s">
        <v>5157</v>
      </c>
      <c r="C3137" s="31" t="s">
        <v>5158</v>
      </c>
      <c r="D3137" s="29" t="s">
        <v>2341</v>
      </c>
      <c r="E3137" s="91">
        <v>3</v>
      </c>
      <c r="F3137" s="31" t="s">
        <v>5128</v>
      </c>
      <c r="G3137" s="26" t="s">
        <v>2416</v>
      </c>
      <c r="H3137" s="26" t="s">
        <v>2355</v>
      </c>
      <c r="I3137" s="26" t="s">
        <v>1541</v>
      </c>
      <c r="J3137" s="91">
        <v>12</v>
      </c>
      <c r="K3137" s="91">
        <v>24</v>
      </c>
      <c r="L3137" s="91"/>
      <c r="M3137" s="53"/>
      <c r="N3137" s="91"/>
      <c r="O3137" s="91"/>
      <c r="P3137" s="36">
        <v>35</v>
      </c>
      <c r="Q3137" s="36" t="s">
        <v>395</v>
      </c>
      <c r="R3137" s="44"/>
      <c r="S3137" s="126">
        <v>220</v>
      </c>
      <c r="T3137" s="126" cm="1">
        <f t="array" ref="T3137">_xlfn.IFS(Q3137="始業～就業（8:30～17:15）",R3137*7.75,Q3137="日の入り～日の出",R3137*12,Q3137="その他",S3137)</f>
        <v>220</v>
      </c>
      <c r="U3137" s="34" t="s">
        <v>4948</v>
      </c>
    </row>
    <row r="3138" spans="1:21" s="7" customFormat="1" ht="15" customHeight="1">
      <c r="A3138" s="91">
        <v>37</v>
      </c>
      <c r="B3138" s="31" t="s">
        <v>5157</v>
      </c>
      <c r="C3138" s="31" t="s">
        <v>5158</v>
      </c>
      <c r="D3138" s="29" t="s">
        <v>2341</v>
      </c>
      <c r="E3138" s="91">
        <v>3</v>
      </c>
      <c r="F3138" s="31" t="s">
        <v>5128</v>
      </c>
      <c r="G3138" s="26" t="s">
        <v>2416</v>
      </c>
      <c r="H3138" s="26" t="s">
        <v>2414</v>
      </c>
      <c r="I3138" s="26" t="s">
        <v>2415</v>
      </c>
      <c r="J3138" s="91">
        <v>25</v>
      </c>
      <c r="K3138" s="91">
        <v>25</v>
      </c>
      <c r="L3138" s="91"/>
      <c r="M3138" s="53"/>
      <c r="N3138" s="91"/>
      <c r="O3138" s="91"/>
      <c r="P3138" s="36">
        <v>90</v>
      </c>
      <c r="Q3138" s="36" t="s">
        <v>395</v>
      </c>
      <c r="R3138" s="44"/>
      <c r="S3138" s="126">
        <v>220</v>
      </c>
      <c r="T3138" s="126" cm="1">
        <f t="array" ref="T3138">_xlfn.IFS(Q3138="始業～就業（8:30～17:15）",R3138*7.75,Q3138="日の入り～日の出",R3138*12,Q3138="その他",S3138)</f>
        <v>220</v>
      </c>
      <c r="U3138" s="34" t="s">
        <v>82</v>
      </c>
    </row>
    <row r="3139" spans="1:21" s="7" customFormat="1" ht="15" customHeight="1">
      <c r="A3139" s="91">
        <v>37</v>
      </c>
      <c r="B3139" s="31" t="s">
        <v>5157</v>
      </c>
      <c r="C3139" s="31" t="s">
        <v>5158</v>
      </c>
      <c r="D3139" s="29" t="s">
        <v>2341</v>
      </c>
      <c r="E3139" s="91">
        <v>3</v>
      </c>
      <c r="F3139" s="31" t="s">
        <v>5128</v>
      </c>
      <c r="G3139" s="26" t="s">
        <v>2417</v>
      </c>
      <c r="H3139" s="26" t="s">
        <v>2352</v>
      </c>
      <c r="I3139" s="26" t="s">
        <v>1541</v>
      </c>
      <c r="J3139" s="91">
        <v>6</v>
      </c>
      <c r="K3139" s="91">
        <v>12</v>
      </c>
      <c r="L3139" s="91"/>
      <c r="M3139" s="53"/>
      <c r="N3139" s="91"/>
      <c r="O3139" s="91"/>
      <c r="P3139" s="36">
        <v>35</v>
      </c>
      <c r="Q3139" s="36" t="s">
        <v>395</v>
      </c>
      <c r="R3139" s="44"/>
      <c r="S3139" s="126">
        <v>44</v>
      </c>
      <c r="T3139" s="126" cm="1">
        <f t="array" ref="T3139">_xlfn.IFS(Q3139="始業～就業（8:30～17:15）",R3139*7.75,Q3139="日の入り～日の出",R3139*12,Q3139="その他",S3139)</f>
        <v>44</v>
      </c>
      <c r="U3139" s="34" t="s">
        <v>4948</v>
      </c>
    </row>
    <row r="3140" spans="1:21" s="7" customFormat="1" ht="15" customHeight="1">
      <c r="A3140" s="91">
        <v>37</v>
      </c>
      <c r="B3140" s="31" t="s">
        <v>5157</v>
      </c>
      <c r="C3140" s="31" t="s">
        <v>5158</v>
      </c>
      <c r="D3140" s="29" t="s">
        <v>2341</v>
      </c>
      <c r="E3140" s="91">
        <v>3</v>
      </c>
      <c r="F3140" s="31" t="s">
        <v>5128</v>
      </c>
      <c r="G3140" s="26" t="s">
        <v>18</v>
      </c>
      <c r="H3140" s="26" t="s">
        <v>10</v>
      </c>
      <c r="I3140" s="26" t="s">
        <v>16</v>
      </c>
      <c r="J3140" s="91">
        <v>2</v>
      </c>
      <c r="K3140" s="91">
        <v>2</v>
      </c>
      <c r="L3140" s="91"/>
      <c r="M3140" s="53"/>
      <c r="N3140" s="91"/>
      <c r="O3140" s="91"/>
      <c r="P3140" s="36">
        <v>35</v>
      </c>
      <c r="Q3140" s="36" t="s">
        <v>395</v>
      </c>
      <c r="R3140" s="44"/>
      <c r="S3140" s="126">
        <v>220</v>
      </c>
      <c r="T3140" s="126" cm="1">
        <f t="array" ref="T3140">_xlfn.IFS(Q3140="始業～就業（8:30～17:15）",R3140*7.75,Q3140="日の入り～日の出",R3140*12,Q3140="その他",S3140)</f>
        <v>220</v>
      </c>
      <c r="U3140" s="34" t="s">
        <v>102</v>
      </c>
    </row>
    <row r="3141" spans="1:21" s="7" customFormat="1" ht="15" customHeight="1">
      <c r="A3141" s="91">
        <v>37</v>
      </c>
      <c r="B3141" s="31" t="s">
        <v>5157</v>
      </c>
      <c r="C3141" s="31" t="s">
        <v>5158</v>
      </c>
      <c r="D3141" s="29" t="s">
        <v>2341</v>
      </c>
      <c r="E3141" s="91">
        <v>3</v>
      </c>
      <c r="F3141" s="31" t="s">
        <v>5128</v>
      </c>
      <c r="G3141" s="26" t="s">
        <v>18</v>
      </c>
      <c r="H3141" s="26" t="s">
        <v>2360</v>
      </c>
      <c r="I3141" s="26" t="s">
        <v>1541</v>
      </c>
      <c r="J3141" s="91">
        <v>6</v>
      </c>
      <c r="K3141" s="91">
        <v>12</v>
      </c>
      <c r="L3141" s="91"/>
      <c r="M3141" s="53"/>
      <c r="N3141" s="91"/>
      <c r="O3141" s="91" t="s">
        <v>5019</v>
      </c>
      <c r="P3141" s="36">
        <v>35</v>
      </c>
      <c r="Q3141" s="36" t="s">
        <v>395</v>
      </c>
      <c r="R3141" s="44"/>
      <c r="S3141" s="126">
        <v>220</v>
      </c>
      <c r="T3141" s="126" cm="1">
        <f t="array" ref="T3141">_xlfn.IFS(Q3141="始業～就業（8:30～17:15）",R3141*7.75,Q3141="日の入り～日の出",R3141*12,Q3141="その他",S3141)</f>
        <v>220</v>
      </c>
      <c r="U3141" s="34" t="s">
        <v>368</v>
      </c>
    </row>
    <row r="3142" spans="1:21" s="7" customFormat="1" ht="15" customHeight="1">
      <c r="A3142" s="91">
        <v>37</v>
      </c>
      <c r="B3142" s="31" t="s">
        <v>5157</v>
      </c>
      <c r="C3142" s="31" t="s">
        <v>5158</v>
      </c>
      <c r="D3142" s="29" t="s">
        <v>2341</v>
      </c>
      <c r="E3142" s="91">
        <v>3</v>
      </c>
      <c r="F3142" s="31" t="s">
        <v>5128</v>
      </c>
      <c r="G3142" s="26" t="s">
        <v>2349</v>
      </c>
      <c r="H3142" s="26" t="s">
        <v>2350</v>
      </c>
      <c r="I3142" s="26" t="s">
        <v>1541</v>
      </c>
      <c r="J3142" s="91">
        <v>2</v>
      </c>
      <c r="K3142" s="91">
        <v>2</v>
      </c>
      <c r="L3142" s="91"/>
      <c r="M3142" s="53"/>
      <c r="N3142" s="91"/>
      <c r="O3142" s="91"/>
      <c r="P3142" s="36">
        <v>35</v>
      </c>
      <c r="Q3142" s="36" t="s">
        <v>395</v>
      </c>
      <c r="R3142" s="44"/>
      <c r="S3142" s="126">
        <v>2200</v>
      </c>
      <c r="T3142" s="126" cm="1">
        <f t="array" ref="T3142">_xlfn.IFS(Q3142="始業～就業（8:30～17:15）",R3142*7.75,Q3142="日の入り～日の出",R3142*12,Q3142="その他",S3142)</f>
        <v>2200</v>
      </c>
      <c r="U3142" s="34" t="s">
        <v>4948</v>
      </c>
    </row>
    <row r="3143" spans="1:21" s="7" customFormat="1" ht="15" customHeight="1">
      <c r="A3143" s="91">
        <v>37</v>
      </c>
      <c r="B3143" s="31" t="s">
        <v>5157</v>
      </c>
      <c r="C3143" s="31" t="s">
        <v>5158</v>
      </c>
      <c r="D3143" s="29" t="s">
        <v>2341</v>
      </c>
      <c r="E3143" s="91">
        <v>3</v>
      </c>
      <c r="F3143" s="31" t="s">
        <v>5128</v>
      </c>
      <c r="G3143" s="26" t="s">
        <v>2418</v>
      </c>
      <c r="H3143" s="26" t="s">
        <v>2350</v>
      </c>
      <c r="I3143" s="26" t="s">
        <v>2364</v>
      </c>
      <c r="J3143" s="91">
        <v>14</v>
      </c>
      <c r="K3143" s="91">
        <v>14</v>
      </c>
      <c r="L3143" s="91"/>
      <c r="M3143" s="53"/>
      <c r="N3143" s="91"/>
      <c r="O3143" s="91"/>
      <c r="P3143" s="36">
        <v>63</v>
      </c>
      <c r="Q3143" s="36" t="s">
        <v>395</v>
      </c>
      <c r="R3143" s="44"/>
      <c r="S3143" s="126">
        <v>1650</v>
      </c>
      <c r="T3143" s="126" cm="1">
        <f t="array" ref="T3143">_xlfn.IFS(Q3143="始業～就業（8:30～17:15）",R3143*7.75,Q3143="日の入り～日の出",R3143*12,Q3143="その他",S3143)</f>
        <v>1650</v>
      </c>
      <c r="U3143" s="34" t="s">
        <v>154</v>
      </c>
    </row>
    <row r="3144" spans="1:21" s="7" customFormat="1" ht="15" customHeight="1">
      <c r="A3144" s="91">
        <v>37</v>
      </c>
      <c r="B3144" s="31" t="s">
        <v>5157</v>
      </c>
      <c r="C3144" s="31" t="s">
        <v>5158</v>
      </c>
      <c r="D3144" s="29" t="s">
        <v>2341</v>
      </c>
      <c r="E3144" s="91">
        <v>3</v>
      </c>
      <c r="F3144" s="31" t="s">
        <v>5128</v>
      </c>
      <c r="G3144" s="26" t="s">
        <v>2419</v>
      </c>
      <c r="H3144" s="26" t="s">
        <v>2355</v>
      </c>
      <c r="I3144" s="26" t="s">
        <v>1541</v>
      </c>
      <c r="J3144" s="91">
        <v>36</v>
      </c>
      <c r="K3144" s="91">
        <v>72</v>
      </c>
      <c r="L3144" s="91"/>
      <c r="M3144" s="53"/>
      <c r="N3144" s="91"/>
      <c r="O3144" s="91"/>
      <c r="P3144" s="36">
        <v>35</v>
      </c>
      <c r="Q3144" s="36" t="s">
        <v>395</v>
      </c>
      <c r="R3144" s="44"/>
      <c r="S3144" s="126">
        <v>440</v>
      </c>
      <c r="T3144" s="126" cm="1">
        <f t="array" ref="T3144">_xlfn.IFS(Q3144="始業～就業（8:30～17:15）",R3144*7.75,Q3144="日の入り～日の出",R3144*12,Q3144="その他",S3144)</f>
        <v>440</v>
      </c>
      <c r="U3144" s="34" t="s">
        <v>4948</v>
      </c>
    </row>
    <row r="3145" spans="1:21" s="7" customFormat="1" ht="15" customHeight="1">
      <c r="A3145" s="91">
        <v>37</v>
      </c>
      <c r="B3145" s="31" t="s">
        <v>5157</v>
      </c>
      <c r="C3145" s="31" t="s">
        <v>5158</v>
      </c>
      <c r="D3145" s="29" t="s">
        <v>2341</v>
      </c>
      <c r="E3145" s="91">
        <v>3</v>
      </c>
      <c r="F3145" s="31" t="s">
        <v>5128</v>
      </c>
      <c r="G3145" s="26" t="s">
        <v>2419</v>
      </c>
      <c r="H3145" s="26" t="s">
        <v>2354</v>
      </c>
      <c r="I3145" s="26" t="s">
        <v>16</v>
      </c>
      <c r="J3145" s="91">
        <v>5</v>
      </c>
      <c r="K3145" s="91">
        <v>5</v>
      </c>
      <c r="L3145" s="91"/>
      <c r="M3145" s="53"/>
      <c r="N3145" s="91"/>
      <c r="O3145" s="91"/>
      <c r="P3145" s="36">
        <v>35</v>
      </c>
      <c r="Q3145" s="36" t="s">
        <v>395</v>
      </c>
      <c r="R3145" s="44"/>
      <c r="S3145" s="126">
        <v>440</v>
      </c>
      <c r="T3145" s="126" cm="1">
        <f t="array" ref="T3145">_xlfn.IFS(Q3145="始業～就業（8:30～17:15）",R3145*7.75,Q3145="日の入り～日の出",R3145*12,Q3145="その他",S3145)</f>
        <v>440</v>
      </c>
      <c r="U3145" s="34" t="s">
        <v>252</v>
      </c>
    </row>
    <row r="3146" spans="1:21" s="7" customFormat="1" ht="15" customHeight="1">
      <c r="A3146" s="91">
        <v>37</v>
      </c>
      <c r="B3146" s="31" t="s">
        <v>5157</v>
      </c>
      <c r="C3146" s="31" t="s">
        <v>5158</v>
      </c>
      <c r="D3146" s="29" t="s">
        <v>2341</v>
      </c>
      <c r="E3146" s="91">
        <v>3</v>
      </c>
      <c r="F3146" s="31" t="s">
        <v>5128</v>
      </c>
      <c r="G3146" s="26" t="s">
        <v>2420</v>
      </c>
      <c r="H3146" s="26" t="s">
        <v>2355</v>
      </c>
      <c r="I3146" s="26" t="s">
        <v>1541</v>
      </c>
      <c r="J3146" s="91">
        <v>21</v>
      </c>
      <c r="K3146" s="91">
        <v>42</v>
      </c>
      <c r="L3146" s="91"/>
      <c r="M3146" s="53"/>
      <c r="N3146" s="91"/>
      <c r="O3146" s="91"/>
      <c r="P3146" s="36">
        <v>35</v>
      </c>
      <c r="Q3146" s="36" t="s">
        <v>395</v>
      </c>
      <c r="R3146" s="44"/>
      <c r="S3146" s="126">
        <v>1100</v>
      </c>
      <c r="T3146" s="126" cm="1">
        <f t="array" ref="T3146">_xlfn.IFS(Q3146="始業～就業（8:30～17:15）",R3146*7.75,Q3146="日の入り～日の出",R3146*12,Q3146="その他",S3146)</f>
        <v>1100</v>
      </c>
      <c r="U3146" s="34" t="s">
        <v>4948</v>
      </c>
    </row>
    <row r="3147" spans="1:21" s="7" customFormat="1" ht="15" customHeight="1">
      <c r="A3147" s="91">
        <v>37</v>
      </c>
      <c r="B3147" s="31" t="s">
        <v>5157</v>
      </c>
      <c r="C3147" s="31" t="s">
        <v>5158</v>
      </c>
      <c r="D3147" s="29" t="s">
        <v>2341</v>
      </c>
      <c r="E3147" s="91">
        <v>3</v>
      </c>
      <c r="F3147" s="31" t="s">
        <v>5128</v>
      </c>
      <c r="G3147" s="26" t="s">
        <v>2420</v>
      </c>
      <c r="H3147" s="26" t="s">
        <v>2354</v>
      </c>
      <c r="I3147" s="26" t="s">
        <v>16</v>
      </c>
      <c r="J3147" s="91">
        <v>3</v>
      </c>
      <c r="K3147" s="91">
        <v>3</v>
      </c>
      <c r="L3147" s="91"/>
      <c r="M3147" s="53"/>
      <c r="N3147" s="91"/>
      <c r="O3147" s="91"/>
      <c r="P3147" s="36">
        <v>35</v>
      </c>
      <c r="Q3147" s="36" t="s">
        <v>395</v>
      </c>
      <c r="R3147" s="44"/>
      <c r="S3147" s="126">
        <v>1100</v>
      </c>
      <c r="T3147" s="126" cm="1">
        <f t="array" ref="T3147">_xlfn.IFS(Q3147="始業～就業（8:30～17:15）",R3147*7.75,Q3147="日の入り～日の出",R3147*12,Q3147="その他",S3147)</f>
        <v>1100</v>
      </c>
      <c r="U3147" s="34" t="s">
        <v>252</v>
      </c>
    </row>
    <row r="3148" spans="1:21" s="7" customFormat="1" ht="15" customHeight="1">
      <c r="A3148" s="91">
        <v>37</v>
      </c>
      <c r="B3148" s="31" t="s">
        <v>5157</v>
      </c>
      <c r="C3148" s="31" t="s">
        <v>5158</v>
      </c>
      <c r="D3148" s="29" t="s">
        <v>2341</v>
      </c>
      <c r="E3148" s="91">
        <v>3</v>
      </c>
      <c r="F3148" s="31" t="s">
        <v>5128</v>
      </c>
      <c r="G3148" s="26" t="s">
        <v>2367</v>
      </c>
      <c r="H3148" s="26" t="s">
        <v>2355</v>
      </c>
      <c r="I3148" s="26" t="s">
        <v>1541</v>
      </c>
      <c r="J3148" s="91">
        <v>6</v>
      </c>
      <c r="K3148" s="91">
        <v>12</v>
      </c>
      <c r="L3148" s="91"/>
      <c r="M3148" s="53"/>
      <c r="N3148" s="91"/>
      <c r="O3148" s="91"/>
      <c r="P3148" s="36">
        <v>35</v>
      </c>
      <c r="Q3148" s="36" t="s">
        <v>395</v>
      </c>
      <c r="R3148" s="44"/>
      <c r="S3148" s="126">
        <v>44</v>
      </c>
      <c r="T3148" s="126" cm="1">
        <f t="array" ref="T3148">_xlfn.IFS(Q3148="始業～就業（8:30～17:15）",R3148*7.75,Q3148="日の入り～日の出",R3148*12,Q3148="その他",S3148)</f>
        <v>44</v>
      </c>
      <c r="U3148" s="34" t="s">
        <v>4948</v>
      </c>
    </row>
    <row r="3149" spans="1:21" s="7" customFormat="1" ht="15" customHeight="1">
      <c r="A3149" s="91">
        <v>37</v>
      </c>
      <c r="B3149" s="31" t="s">
        <v>5157</v>
      </c>
      <c r="C3149" s="31" t="s">
        <v>5158</v>
      </c>
      <c r="D3149" s="29" t="s">
        <v>2341</v>
      </c>
      <c r="E3149" s="91">
        <v>3</v>
      </c>
      <c r="F3149" s="31" t="s">
        <v>5128</v>
      </c>
      <c r="G3149" s="26" t="s">
        <v>2367</v>
      </c>
      <c r="H3149" s="26" t="s">
        <v>2355</v>
      </c>
      <c r="I3149" s="26" t="s">
        <v>1541</v>
      </c>
      <c r="J3149" s="91">
        <v>6</v>
      </c>
      <c r="K3149" s="91">
        <v>12</v>
      </c>
      <c r="L3149" s="91"/>
      <c r="M3149" s="53"/>
      <c r="N3149" s="91"/>
      <c r="O3149" s="91"/>
      <c r="P3149" s="36">
        <v>35</v>
      </c>
      <c r="Q3149" s="36" t="s">
        <v>395</v>
      </c>
      <c r="R3149" s="44"/>
      <c r="S3149" s="126">
        <v>44</v>
      </c>
      <c r="T3149" s="126" cm="1">
        <f t="array" ref="T3149">_xlfn.IFS(Q3149="始業～就業（8:30～17:15）",R3149*7.75,Q3149="日の入り～日の出",R3149*12,Q3149="その他",S3149)</f>
        <v>44</v>
      </c>
      <c r="U3149" s="34" t="s">
        <v>4948</v>
      </c>
    </row>
    <row r="3150" spans="1:21" s="7" customFormat="1" ht="15" customHeight="1">
      <c r="A3150" s="91">
        <v>37</v>
      </c>
      <c r="B3150" s="31" t="s">
        <v>5157</v>
      </c>
      <c r="C3150" s="31" t="s">
        <v>5158</v>
      </c>
      <c r="D3150" s="29" t="s">
        <v>2341</v>
      </c>
      <c r="E3150" s="91">
        <v>3</v>
      </c>
      <c r="F3150" s="31" t="s">
        <v>5128</v>
      </c>
      <c r="G3150" s="26" t="s">
        <v>2421</v>
      </c>
      <c r="H3150" s="26" t="s">
        <v>1849</v>
      </c>
      <c r="I3150" s="26" t="s">
        <v>101</v>
      </c>
      <c r="J3150" s="91">
        <v>4</v>
      </c>
      <c r="K3150" s="91">
        <v>12</v>
      </c>
      <c r="L3150" s="91"/>
      <c r="M3150" s="53"/>
      <c r="N3150" s="91"/>
      <c r="O3150" s="91"/>
      <c r="P3150" s="36">
        <v>36</v>
      </c>
      <c r="Q3150" s="36" t="s">
        <v>395</v>
      </c>
      <c r="R3150" s="44"/>
      <c r="S3150" s="126">
        <v>78</v>
      </c>
      <c r="T3150" s="126" cm="1">
        <f t="array" ref="T3150">_xlfn.IFS(Q3150="始業～就業（8:30～17:15）",R3150*7.75,Q3150="日の入り～日の出",R3150*12,Q3150="その他",S3150)</f>
        <v>78</v>
      </c>
      <c r="U3150" s="34" t="s">
        <v>381</v>
      </c>
    </row>
    <row r="3151" spans="1:21" s="7" customFormat="1" ht="15" customHeight="1">
      <c r="A3151" s="91">
        <v>37</v>
      </c>
      <c r="B3151" s="31" t="s">
        <v>5157</v>
      </c>
      <c r="C3151" s="31" t="s">
        <v>5158</v>
      </c>
      <c r="D3151" s="29" t="s">
        <v>2341</v>
      </c>
      <c r="E3151" s="91">
        <v>3</v>
      </c>
      <c r="F3151" s="31" t="s">
        <v>5128</v>
      </c>
      <c r="G3151" s="26" t="s">
        <v>2421</v>
      </c>
      <c r="H3151" s="26" t="s">
        <v>2422</v>
      </c>
      <c r="I3151" s="26" t="s">
        <v>1541</v>
      </c>
      <c r="J3151" s="91">
        <v>16</v>
      </c>
      <c r="K3151" s="91">
        <v>32</v>
      </c>
      <c r="L3151" s="91"/>
      <c r="M3151" s="53"/>
      <c r="N3151" s="91"/>
      <c r="O3151" s="91"/>
      <c r="P3151" s="36">
        <v>35</v>
      </c>
      <c r="Q3151" s="36" t="s">
        <v>395</v>
      </c>
      <c r="R3151" s="44"/>
      <c r="S3151" s="126">
        <v>78</v>
      </c>
      <c r="T3151" s="126" cm="1">
        <f t="array" ref="T3151">_xlfn.IFS(Q3151="始業～就業（8:30～17:15）",R3151*7.75,Q3151="日の入り～日の出",R3151*12,Q3151="その他",S3151)</f>
        <v>78</v>
      </c>
      <c r="U3151" s="34" t="s">
        <v>4948</v>
      </c>
    </row>
    <row r="3152" spans="1:21" s="7" customFormat="1" ht="15" customHeight="1">
      <c r="A3152" s="91">
        <v>37</v>
      </c>
      <c r="B3152" s="31" t="s">
        <v>5157</v>
      </c>
      <c r="C3152" s="31" t="s">
        <v>5158</v>
      </c>
      <c r="D3152" s="29" t="s">
        <v>2341</v>
      </c>
      <c r="E3152" s="91">
        <v>3</v>
      </c>
      <c r="F3152" s="31" t="s">
        <v>5128</v>
      </c>
      <c r="G3152" s="26" t="s">
        <v>2421</v>
      </c>
      <c r="H3152" s="26" t="s">
        <v>2354</v>
      </c>
      <c r="I3152" s="26" t="s">
        <v>16</v>
      </c>
      <c r="J3152" s="91">
        <v>3</v>
      </c>
      <c r="K3152" s="91">
        <v>3</v>
      </c>
      <c r="L3152" s="91"/>
      <c r="M3152" s="53"/>
      <c r="N3152" s="91"/>
      <c r="O3152" s="91"/>
      <c r="P3152" s="36">
        <v>35</v>
      </c>
      <c r="Q3152" s="36" t="s">
        <v>395</v>
      </c>
      <c r="R3152" s="44"/>
      <c r="S3152" s="126">
        <v>78</v>
      </c>
      <c r="T3152" s="126" cm="1">
        <f t="array" ref="T3152">_xlfn.IFS(Q3152="始業～就業（8:30～17:15）",R3152*7.75,Q3152="日の入り～日の出",R3152*12,Q3152="その他",S3152)</f>
        <v>78</v>
      </c>
      <c r="U3152" s="34" t="s">
        <v>252</v>
      </c>
    </row>
    <row r="3153" spans="1:21" s="7" customFormat="1" ht="15" customHeight="1">
      <c r="A3153" s="91">
        <v>37</v>
      </c>
      <c r="B3153" s="31" t="s">
        <v>5157</v>
      </c>
      <c r="C3153" s="31" t="s">
        <v>5158</v>
      </c>
      <c r="D3153" s="29" t="s">
        <v>2341</v>
      </c>
      <c r="E3153" s="91">
        <v>3</v>
      </c>
      <c r="F3153" s="31" t="s">
        <v>5128</v>
      </c>
      <c r="G3153" s="26" t="s">
        <v>2423</v>
      </c>
      <c r="H3153" s="26" t="s">
        <v>2360</v>
      </c>
      <c r="I3153" s="26" t="s">
        <v>1541</v>
      </c>
      <c r="J3153" s="91">
        <v>2</v>
      </c>
      <c r="K3153" s="91">
        <v>4</v>
      </c>
      <c r="L3153" s="91"/>
      <c r="M3153" s="53"/>
      <c r="N3153" s="91"/>
      <c r="O3153" s="91" t="s">
        <v>5019</v>
      </c>
      <c r="P3153" s="36">
        <v>35</v>
      </c>
      <c r="Q3153" s="36" t="s">
        <v>395</v>
      </c>
      <c r="R3153" s="44"/>
      <c r="S3153" s="126">
        <v>1650</v>
      </c>
      <c r="T3153" s="126" cm="1">
        <f t="array" ref="T3153">_xlfn.IFS(Q3153="始業～就業（8:30～17:15）",R3153*7.75,Q3153="日の入り～日の出",R3153*12,Q3153="その他",S3153)</f>
        <v>1650</v>
      </c>
      <c r="U3153" s="34" t="s">
        <v>368</v>
      </c>
    </row>
    <row r="3154" spans="1:21" s="7" customFormat="1" ht="15" customHeight="1">
      <c r="A3154" s="91">
        <v>37</v>
      </c>
      <c r="B3154" s="31" t="s">
        <v>5157</v>
      </c>
      <c r="C3154" s="31" t="s">
        <v>5158</v>
      </c>
      <c r="D3154" s="29" t="s">
        <v>2341</v>
      </c>
      <c r="E3154" s="91">
        <v>3</v>
      </c>
      <c r="F3154" s="31" t="s">
        <v>5128</v>
      </c>
      <c r="G3154" s="26" t="s">
        <v>2424</v>
      </c>
      <c r="H3154" s="26" t="s">
        <v>2355</v>
      </c>
      <c r="I3154" s="26" t="s">
        <v>1541</v>
      </c>
      <c r="J3154" s="91">
        <v>6</v>
      </c>
      <c r="K3154" s="91">
        <v>12</v>
      </c>
      <c r="L3154" s="91"/>
      <c r="M3154" s="53"/>
      <c r="N3154" s="91"/>
      <c r="O3154" s="91"/>
      <c r="P3154" s="36">
        <v>35</v>
      </c>
      <c r="Q3154" s="36" t="s">
        <v>395</v>
      </c>
      <c r="R3154" s="44"/>
      <c r="S3154" s="126">
        <v>44</v>
      </c>
      <c r="T3154" s="126" cm="1">
        <f t="array" ref="T3154">_xlfn.IFS(Q3154="始業～就業（8:30～17:15）",R3154*7.75,Q3154="日の入り～日の出",R3154*12,Q3154="その他",S3154)</f>
        <v>44</v>
      </c>
      <c r="U3154" s="34" t="s">
        <v>4948</v>
      </c>
    </row>
    <row r="3155" spans="1:21" s="7" customFormat="1" ht="15" customHeight="1">
      <c r="A3155" s="91">
        <v>37</v>
      </c>
      <c r="B3155" s="31" t="s">
        <v>5157</v>
      </c>
      <c r="C3155" s="31" t="s">
        <v>5158</v>
      </c>
      <c r="D3155" s="29" t="s">
        <v>2341</v>
      </c>
      <c r="E3155" s="91">
        <v>3</v>
      </c>
      <c r="F3155" s="31" t="s">
        <v>5128</v>
      </c>
      <c r="G3155" s="26" t="s">
        <v>2424</v>
      </c>
      <c r="H3155" s="26" t="s">
        <v>2354</v>
      </c>
      <c r="I3155" s="26" t="s">
        <v>16</v>
      </c>
      <c r="J3155" s="91">
        <v>2</v>
      </c>
      <c r="K3155" s="91">
        <v>2</v>
      </c>
      <c r="L3155" s="91"/>
      <c r="M3155" s="53"/>
      <c r="N3155" s="91"/>
      <c r="O3155" s="91"/>
      <c r="P3155" s="36">
        <v>35</v>
      </c>
      <c r="Q3155" s="36" t="s">
        <v>395</v>
      </c>
      <c r="R3155" s="44"/>
      <c r="S3155" s="126">
        <v>44</v>
      </c>
      <c r="T3155" s="126" cm="1">
        <f t="array" ref="T3155">_xlfn.IFS(Q3155="始業～就業（8:30～17:15）",R3155*7.75,Q3155="日の入り～日の出",R3155*12,Q3155="その他",S3155)</f>
        <v>44</v>
      </c>
      <c r="U3155" s="34" t="s">
        <v>252</v>
      </c>
    </row>
    <row r="3156" spans="1:21" s="7" customFormat="1" ht="15" customHeight="1">
      <c r="A3156" s="91">
        <v>37</v>
      </c>
      <c r="B3156" s="31" t="s">
        <v>5157</v>
      </c>
      <c r="C3156" s="31" t="s">
        <v>5158</v>
      </c>
      <c r="D3156" s="29" t="s">
        <v>2341</v>
      </c>
      <c r="E3156" s="91">
        <v>3</v>
      </c>
      <c r="F3156" s="31" t="s">
        <v>5128</v>
      </c>
      <c r="G3156" s="26" t="s">
        <v>2386</v>
      </c>
      <c r="H3156" s="26" t="s">
        <v>2355</v>
      </c>
      <c r="I3156" s="26" t="s">
        <v>1541</v>
      </c>
      <c r="J3156" s="91">
        <v>6</v>
      </c>
      <c r="K3156" s="91">
        <v>12</v>
      </c>
      <c r="L3156" s="91"/>
      <c r="M3156" s="53"/>
      <c r="N3156" s="91"/>
      <c r="O3156" s="91"/>
      <c r="P3156" s="36">
        <v>35</v>
      </c>
      <c r="Q3156" s="36" t="s">
        <v>395</v>
      </c>
      <c r="R3156" s="44"/>
      <c r="S3156" s="126">
        <v>44</v>
      </c>
      <c r="T3156" s="126" cm="1">
        <f t="array" ref="T3156">_xlfn.IFS(Q3156="始業～就業（8:30～17:15）",R3156*7.75,Q3156="日の入り～日の出",R3156*12,Q3156="その他",S3156)</f>
        <v>44</v>
      </c>
      <c r="U3156" s="34" t="s">
        <v>4948</v>
      </c>
    </row>
    <row r="3157" spans="1:21" s="7" customFormat="1" ht="15" customHeight="1">
      <c r="A3157" s="91">
        <v>37</v>
      </c>
      <c r="B3157" s="31" t="s">
        <v>5157</v>
      </c>
      <c r="C3157" s="31" t="s">
        <v>5158</v>
      </c>
      <c r="D3157" s="29" t="s">
        <v>2341</v>
      </c>
      <c r="E3157" s="91">
        <v>3</v>
      </c>
      <c r="F3157" s="31" t="s">
        <v>5128</v>
      </c>
      <c r="G3157" s="26" t="s">
        <v>2425</v>
      </c>
      <c r="H3157" s="26" t="s">
        <v>2355</v>
      </c>
      <c r="I3157" s="26" t="s">
        <v>1541</v>
      </c>
      <c r="J3157" s="91">
        <v>12</v>
      </c>
      <c r="K3157" s="91">
        <v>24</v>
      </c>
      <c r="L3157" s="91"/>
      <c r="M3157" s="53"/>
      <c r="N3157" s="91"/>
      <c r="O3157" s="91"/>
      <c r="P3157" s="36">
        <v>35</v>
      </c>
      <c r="Q3157" s="36" t="s">
        <v>395</v>
      </c>
      <c r="R3157" s="44"/>
      <c r="S3157" s="126">
        <v>220</v>
      </c>
      <c r="T3157" s="126" cm="1">
        <f t="array" ref="T3157">_xlfn.IFS(Q3157="始業～就業（8:30～17:15）",R3157*7.75,Q3157="日の入り～日の出",R3157*12,Q3157="その他",S3157)</f>
        <v>220</v>
      </c>
      <c r="U3157" s="34" t="s">
        <v>4948</v>
      </c>
    </row>
    <row r="3158" spans="1:21" s="7" customFormat="1" ht="15" customHeight="1">
      <c r="A3158" s="91">
        <v>37</v>
      </c>
      <c r="B3158" s="31" t="s">
        <v>5157</v>
      </c>
      <c r="C3158" s="31" t="s">
        <v>5158</v>
      </c>
      <c r="D3158" s="29" t="s">
        <v>2341</v>
      </c>
      <c r="E3158" s="91">
        <v>3</v>
      </c>
      <c r="F3158" s="31" t="s">
        <v>5128</v>
      </c>
      <c r="G3158" s="26" t="s">
        <v>2425</v>
      </c>
      <c r="H3158" s="26" t="s">
        <v>2354</v>
      </c>
      <c r="I3158" s="26" t="s">
        <v>16</v>
      </c>
      <c r="J3158" s="91">
        <v>2</v>
      </c>
      <c r="K3158" s="91">
        <v>2</v>
      </c>
      <c r="L3158" s="91"/>
      <c r="M3158" s="53"/>
      <c r="N3158" s="91"/>
      <c r="O3158" s="91"/>
      <c r="P3158" s="36">
        <v>35</v>
      </c>
      <c r="Q3158" s="36" t="s">
        <v>395</v>
      </c>
      <c r="R3158" s="44"/>
      <c r="S3158" s="126">
        <v>220</v>
      </c>
      <c r="T3158" s="126" cm="1">
        <f t="array" ref="T3158">_xlfn.IFS(Q3158="始業～就業（8:30～17:15）",R3158*7.75,Q3158="日の入り～日の出",R3158*12,Q3158="その他",S3158)</f>
        <v>220</v>
      </c>
      <c r="U3158" s="34" t="s">
        <v>252</v>
      </c>
    </row>
    <row r="3159" spans="1:21" s="7" customFormat="1" ht="15" customHeight="1">
      <c r="A3159" s="91">
        <v>37</v>
      </c>
      <c r="B3159" s="31" t="s">
        <v>5157</v>
      </c>
      <c r="C3159" s="31" t="s">
        <v>5158</v>
      </c>
      <c r="D3159" s="29" t="s">
        <v>2341</v>
      </c>
      <c r="E3159" s="91">
        <v>3</v>
      </c>
      <c r="F3159" s="31" t="s">
        <v>5128</v>
      </c>
      <c r="G3159" s="26" t="s">
        <v>2426</v>
      </c>
      <c r="H3159" s="26" t="s">
        <v>2352</v>
      </c>
      <c r="I3159" s="26" t="s">
        <v>1541</v>
      </c>
      <c r="J3159" s="91">
        <v>4</v>
      </c>
      <c r="K3159" s="91">
        <v>8</v>
      </c>
      <c r="L3159" s="91"/>
      <c r="M3159" s="53"/>
      <c r="N3159" s="91"/>
      <c r="O3159" s="91"/>
      <c r="P3159" s="36">
        <v>35</v>
      </c>
      <c r="Q3159" s="36" t="s">
        <v>395</v>
      </c>
      <c r="R3159" s="44"/>
      <c r="S3159" s="126">
        <v>1650</v>
      </c>
      <c r="T3159" s="126" cm="1">
        <f t="array" ref="T3159">_xlfn.IFS(Q3159="始業～就業（8:30～17:15）",R3159*7.75,Q3159="日の入り～日の出",R3159*12,Q3159="その他",S3159)</f>
        <v>1650</v>
      </c>
      <c r="U3159" s="34" t="s">
        <v>4948</v>
      </c>
    </row>
    <row r="3160" spans="1:21" s="7" customFormat="1" ht="15" customHeight="1">
      <c r="A3160" s="91">
        <v>37</v>
      </c>
      <c r="B3160" s="31" t="s">
        <v>5157</v>
      </c>
      <c r="C3160" s="31" t="s">
        <v>5158</v>
      </c>
      <c r="D3160" s="29" t="s">
        <v>2341</v>
      </c>
      <c r="E3160" s="91">
        <v>3</v>
      </c>
      <c r="F3160" s="31" t="s">
        <v>5128</v>
      </c>
      <c r="G3160" s="26" t="s">
        <v>2349</v>
      </c>
      <c r="H3160" s="26" t="s">
        <v>2350</v>
      </c>
      <c r="I3160" s="26" t="s">
        <v>1541</v>
      </c>
      <c r="J3160" s="91">
        <v>2</v>
      </c>
      <c r="K3160" s="91">
        <v>2</v>
      </c>
      <c r="L3160" s="91"/>
      <c r="M3160" s="53"/>
      <c r="N3160" s="91"/>
      <c r="O3160" s="91"/>
      <c r="P3160" s="36">
        <v>35</v>
      </c>
      <c r="Q3160" s="36" t="s">
        <v>395</v>
      </c>
      <c r="R3160" s="44"/>
      <c r="S3160" s="126">
        <v>2200</v>
      </c>
      <c r="T3160" s="126" cm="1">
        <f t="array" ref="T3160">_xlfn.IFS(Q3160="始業～就業（8:30～17:15）",R3160*7.75,Q3160="日の入り～日の出",R3160*12,Q3160="その他",S3160)</f>
        <v>2200</v>
      </c>
      <c r="U3160" s="34" t="s">
        <v>4948</v>
      </c>
    </row>
    <row r="3161" spans="1:21" s="7" customFormat="1" ht="15" customHeight="1">
      <c r="A3161" s="91">
        <v>37</v>
      </c>
      <c r="B3161" s="31" t="s">
        <v>5157</v>
      </c>
      <c r="C3161" s="31" t="s">
        <v>5158</v>
      </c>
      <c r="D3161" s="29" t="s">
        <v>2341</v>
      </c>
      <c r="E3161" s="91">
        <v>3</v>
      </c>
      <c r="F3161" s="31" t="s">
        <v>5128</v>
      </c>
      <c r="G3161" s="26" t="s">
        <v>2345</v>
      </c>
      <c r="H3161" s="26" t="s">
        <v>2350</v>
      </c>
      <c r="I3161" s="26" t="s">
        <v>1541</v>
      </c>
      <c r="J3161" s="91">
        <v>2</v>
      </c>
      <c r="K3161" s="91">
        <v>2</v>
      </c>
      <c r="L3161" s="91"/>
      <c r="M3161" s="53"/>
      <c r="N3161" s="91"/>
      <c r="O3161" s="91"/>
      <c r="P3161" s="36">
        <v>35</v>
      </c>
      <c r="Q3161" s="36" t="s">
        <v>395</v>
      </c>
      <c r="R3161" s="44"/>
      <c r="S3161" s="126">
        <v>44</v>
      </c>
      <c r="T3161" s="126" cm="1">
        <f t="array" ref="T3161">_xlfn.IFS(Q3161="始業～就業（8:30～17:15）",R3161*7.75,Q3161="日の入り～日の出",R3161*12,Q3161="その他",S3161)</f>
        <v>44</v>
      </c>
      <c r="U3161" s="34" t="s">
        <v>4948</v>
      </c>
    </row>
    <row r="3162" spans="1:21" s="7" customFormat="1" ht="15" customHeight="1">
      <c r="A3162" s="91">
        <v>37</v>
      </c>
      <c r="B3162" s="31" t="s">
        <v>5157</v>
      </c>
      <c r="C3162" s="31" t="s">
        <v>5158</v>
      </c>
      <c r="D3162" s="29" t="s">
        <v>2341</v>
      </c>
      <c r="E3162" s="91">
        <v>3</v>
      </c>
      <c r="F3162" s="31" t="s">
        <v>5128</v>
      </c>
      <c r="G3162" s="26" t="s">
        <v>18</v>
      </c>
      <c r="H3162" s="26" t="s">
        <v>2360</v>
      </c>
      <c r="I3162" s="26" t="s">
        <v>1541</v>
      </c>
      <c r="J3162" s="91">
        <v>1</v>
      </c>
      <c r="K3162" s="91">
        <v>2</v>
      </c>
      <c r="L3162" s="91"/>
      <c r="M3162" s="53"/>
      <c r="N3162" s="91"/>
      <c r="O3162" s="91" t="s">
        <v>5019</v>
      </c>
      <c r="P3162" s="36">
        <v>35</v>
      </c>
      <c r="Q3162" s="36" t="s">
        <v>395</v>
      </c>
      <c r="R3162" s="44"/>
      <c r="S3162" s="126">
        <v>220</v>
      </c>
      <c r="T3162" s="126" cm="1">
        <f t="array" ref="T3162">_xlfn.IFS(Q3162="始業～就業（8:30～17:15）",R3162*7.75,Q3162="日の入り～日の出",R3162*12,Q3162="その他",S3162)</f>
        <v>220</v>
      </c>
      <c r="U3162" s="34" t="s">
        <v>368</v>
      </c>
    </row>
    <row r="3163" spans="1:21" s="7" customFormat="1" ht="15" customHeight="1">
      <c r="A3163" s="91">
        <v>37</v>
      </c>
      <c r="B3163" s="31" t="s">
        <v>5157</v>
      </c>
      <c r="C3163" s="31" t="s">
        <v>5158</v>
      </c>
      <c r="D3163" s="29" t="s">
        <v>2341</v>
      </c>
      <c r="E3163" s="91">
        <v>3</v>
      </c>
      <c r="F3163" s="31" t="s">
        <v>5128</v>
      </c>
      <c r="G3163" s="26" t="s">
        <v>18</v>
      </c>
      <c r="H3163" s="26" t="s">
        <v>2376</v>
      </c>
      <c r="I3163" s="26" t="s">
        <v>1541</v>
      </c>
      <c r="J3163" s="91">
        <v>4</v>
      </c>
      <c r="K3163" s="91">
        <v>4</v>
      </c>
      <c r="L3163" s="91"/>
      <c r="M3163" s="53"/>
      <c r="N3163" s="91"/>
      <c r="O3163" s="91" t="s">
        <v>5019</v>
      </c>
      <c r="P3163" s="36">
        <v>35</v>
      </c>
      <c r="Q3163" s="36" t="s">
        <v>395</v>
      </c>
      <c r="R3163" s="44"/>
      <c r="S3163" s="126">
        <v>220</v>
      </c>
      <c r="T3163" s="126" cm="1">
        <f t="array" ref="T3163">_xlfn.IFS(Q3163="始業～就業（8:30～17:15）",R3163*7.75,Q3163="日の入り～日の出",R3163*12,Q3163="その他",S3163)</f>
        <v>220</v>
      </c>
      <c r="U3163" s="34" t="s">
        <v>4949</v>
      </c>
    </row>
    <row r="3164" spans="1:21" s="7" customFormat="1" ht="15" customHeight="1">
      <c r="A3164" s="91">
        <v>37</v>
      </c>
      <c r="B3164" s="31" t="s">
        <v>5157</v>
      </c>
      <c r="C3164" s="31" t="s">
        <v>5158</v>
      </c>
      <c r="D3164" s="29" t="s">
        <v>2341</v>
      </c>
      <c r="E3164" s="91">
        <v>3</v>
      </c>
      <c r="F3164" s="31" t="s">
        <v>5128</v>
      </c>
      <c r="G3164" s="26" t="s">
        <v>18</v>
      </c>
      <c r="H3164" s="26" t="s">
        <v>10</v>
      </c>
      <c r="I3164" s="26" t="s">
        <v>16</v>
      </c>
      <c r="J3164" s="91">
        <v>1</v>
      </c>
      <c r="K3164" s="91">
        <v>1</v>
      </c>
      <c r="L3164" s="91"/>
      <c r="M3164" s="53"/>
      <c r="N3164" s="91"/>
      <c r="O3164" s="91"/>
      <c r="P3164" s="36">
        <v>35</v>
      </c>
      <c r="Q3164" s="36" t="s">
        <v>395</v>
      </c>
      <c r="R3164" s="44"/>
      <c r="S3164" s="126">
        <v>220</v>
      </c>
      <c r="T3164" s="126" cm="1">
        <f t="array" ref="T3164">_xlfn.IFS(Q3164="始業～就業（8:30～17:15）",R3164*7.75,Q3164="日の入り～日の出",R3164*12,Q3164="その他",S3164)</f>
        <v>220</v>
      </c>
      <c r="U3164" s="34" t="s">
        <v>102</v>
      </c>
    </row>
    <row r="3165" spans="1:21" s="7" customFormat="1" ht="15" customHeight="1">
      <c r="A3165" s="91">
        <v>37</v>
      </c>
      <c r="B3165" s="31" t="s">
        <v>5157</v>
      </c>
      <c r="C3165" s="31" t="s">
        <v>5158</v>
      </c>
      <c r="D3165" s="29" t="s">
        <v>2341</v>
      </c>
      <c r="E3165" s="91">
        <v>3</v>
      </c>
      <c r="F3165" s="31" t="s">
        <v>5128</v>
      </c>
      <c r="G3165" s="26" t="s">
        <v>2427</v>
      </c>
      <c r="H3165" s="26" t="s">
        <v>2355</v>
      </c>
      <c r="I3165" s="26" t="s">
        <v>1541</v>
      </c>
      <c r="J3165" s="91">
        <v>12</v>
      </c>
      <c r="K3165" s="91">
        <v>24</v>
      </c>
      <c r="L3165" s="91"/>
      <c r="M3165" s="53"/>
      <c r="N3165" s="91"/>
      <c r="O3165" s="91"/>
      <c r="P3165" s="36">
        <v>35</v>
      </c>
      <c r="Q3165" s="36" t="s">
        <v>395</v>
      </c>
      <c r="R3165" s="44"/>
      <c r="S3165" s="126">
        <v>2200</v>
      </c>
      <c r="T3165" s="126" cm="1">
        <f t="array" ref="T3165">_xlfn.IFS(Q3165="始業～就業（8:30～17:15）",R3165*7.75,Q3165="日の入り～日の出",R3165*12,Q3165="その他",S3165)</f>
        <v>2200</v>
      </c>
      <c r="U3165" s="34" t="s">
        <v>4948</v>
      </c>
    </row>
    <row r="3166" spans="1:21" s="7" customFormat="1" ht="15" customHeight="1">
      <c r="A3166" s="91">
        <v>37</v>
      </c>
      <c r="B3166" s="31" t="s">
        <v>5157</v>
      </c>
      <c r="C3166" s="31" t="s">
        <v>5158</v>
      </c>
      <c r="D3166" s="29" t="s">
        <v>2341</v>
      </c>
      <c r="E3166" s="91">
        <v>3</v>
      </c>
      <c r="F3166" s="31" t="s">
        <v>5128</v>
      </c>
      <c r="G3166" s="26" t="s">
        <v>2427</v>
      </c>
      <c r="H3166" s="26" t="s">
        <v>2354</v>
      </c>
      <c r="I3166" s="26" t="s">
        <v>16</v>
      </c>
      <c r="J3166" s="91">
        <v>2</v>
      </c>
      <c r="K3166" s="91">
        <v>2</v>
      </c>
      <c r="L3166" s="91"/>
      <c r="M3166" s="53"/>
      <c r="N3166" s="91"/>
      <c r="O3166" s="91"/>
      <c r="P3166" s="36">
        <v>35</v>
      </c>
      <c r="Q3166" s="36" t="s">
        <v>395</v>
      </c>
      <c r="R3166" s="44"/>
      <c r="S3166" s="126">
        <v>2200</v>
      </c>
      <c r="T3166" s="126" cm="1">
        <f t="array" ref="T3166">_xlfn.IFS(Q3166="始業～就業（8:30～17:15）",R3166*7.75,Q3166="日の入り～日の出",R3166*12,Q3166="その他",S3166)</f>
        <v>2200</v>
      </c>
      <c r="U3166" s="34" t="s">
        <v>252</v>
      </c>
    </row>
    <row r="3167" spans="1:21" s="7" customFormat="1" ht="15" customHeight="1">
      <c r="A3167" s="91">
        <v>37</v>
      </c>
      <c r="B3167" s="31" t="s">
        <v>5157</v>
      </c>
      <c r="C3167" s="31" t="s">
        <v>5158</v>
      </c>
      <c r="D3167" s="29" t="s">
        <v>2341</v>
      </c>
      <c r="E3167" s="91">
        <v>3</v>
      </c>
      <c r="F3167" s="31" t="s">
        <v>5128</v>
      </c>
      <c r="G3167" s="26" t="s">
        <v>2428</v>
      </c>
      <c r="H3167" s="26" t="s">
        <v>2355</v>
      </c>
      <c r="I3167" s="26" t="s">
        <v>1541</v>
      </c>
      <c r="J3167" s="91">
        <v>12</v>
      </c>
      <c r="K3167" s="91">
        <v>24</v>
      </c>
      <c r="L3167" s="91"/>
      <c r="M3167" s="53"/>
      <c r="N3167" s="91"/>
      <c r="O3167" s="91"/>
      <c r="P3167" s="36">
        <v>35</v>
      </c>
      <c r="Q3167" s="36" t="s">
        <v>395</v>
      </c>
      <c r="R3167" s="44"/>
      <c r="S3167" s="126">
        <v>2200</v>
      </c>
      <c r="T3167" s="126" cm="1">
        <f t="array" ref="T3167">_xlfn.IFS(Q3167="始業～就業（8:30～17:15）",R3167*7.75,Q3167="日の入り～日の出",R3167*12,Q3167="その他",S3167)</f>
        <v>2200</v>
      </c>
      <c r="U3167" s="34" t="s">
        <v>4948</v>
      </c>
    </row>
    <row r="3168" spans="1:21" s="7" customFormat="1" ht="15" customHeight="1">
      <c r="A3168" s="91">
        <v>37</v>
      </c>
      <c r="B3168" s="31" t="s">
        <v>5157</v>
      </c>
      <c r="C3168" s="31" t="s">
        <v>5158</v>
      </c>
      <c r="D3168" s="29" t="s">
        <v>2341</v>
      </c>
      <c r="E3168" s="91">
        <v>3</v>
      </c>
      <c r="F3168" s="31" t="s">
        <v>5128</v>
      </c>
      <c r="G3168" s="26" t="s">
        <v>2428</v>
      </c>
      <c r="H3168" s="26" t="s">
        <v>2354</v>
      </c>
      <c r="I3168" s="26" t="s">
        <v>16</v>
      </c>
      <c r="J3168" s="91">
        <v>2</v>
      </c>
      <c r="K3168" s="91">
        <v>2</v>
      </c>
      <c r="L3168" s="91"/>
      <c r="M3168" s="53"/>
      <c r="N3168" s="91"/>
      <c r="O3168" s="91"/>
      <c r="P3168" s="36">
        <v>35</v>
      </c>
      <c r="Q3168" s="36" t="s">
        <v>395</v>
      </c>
      <c r="R3168" s="44"/>
      <c r="S3168" s="126">
        <v>2200</v>
      </c>
      <c r="T3168" s="126" cm="1">
        <f t="array" ref="T3168">_xlfn.IFS(Q3168="始業～就業（8:30～17:15）",R3168*7.75,Q3168="日の入り～日の出",R3168*12,Q3168="その他",S3168)</f>
        <v>2200</v>
      </c>
      <c r="U3168" s="34" t="s">
        <v>252</v>
      </c>
    </row>
    <row r="3169" spans="1:21" s="7" customFormat="1" ht="15" customHeight="1">
      <c r="A3169" s="91">
        <v>37</v>
      </c>
      <c r="B3169" s="31" t="s">
        <v>5157</v>
      </c>
      <c r="C3169" s="31" t="s">
        <v>5158</v>
      </c>
      <c r="D3169" s="29" t="s">
        <v>2341</v>
      </c>
      <c r="E3169" s="91">
        <v>3</v>
      </c>
      <c r="F3169" s="31" t="s">
        <v>5128</v>
      </c>
      <c r="G3169" s="26" t="s">
        <v>2429</v>
      </c>
      <c r="H3169" s="26" t="s">
        <v>2355</v>
      </c>
      <c r="I3169" s="26" t="s">
        <v>1541</v>
      </c>
      <c r="J3169" s="91">
        <v>12</v>
      </c>
      <c r="K3169" s="91">
        <v>24</v>
      </c>
      <c r="L3169" s="91"/>
      <c r="M3169" s="53"/>
      <c r="N3169" s="91"/>
      <c r="O3169" s="91"/>
      <c r="P3169" s="36">
        <v>35</v>
      </c>
      <c r="Q3169" s="36" t="s">
        <v>395</v>
      </c>
      <c r="R3169" s="44"/>
      <c r="S3169" s="126">
        <v>2200</v>
      </c>
      <c r="T3169" s="126" cm="1">
        <f t="array" ref="T3169">_xlfn.IFS(Q3169="始業～就業（8:30～17:15）",R3169*7.75,Q3169="日の入り～日の出",R3169*12,Q3169="その他",S3169)</f>
        <v>2200</v>
      </c>
      <c r="U3169" s="34" t="s">
        <v>4948</v>
      </c>
    </row>
    <row r="3170" spans="1:21" s="7" customFormat="1" ht="15" customHeight="1">
      <c r="A3170" s="91">
        <v>37</v>
      </c>
      <c r="B3170" s="31" t="s">
        <v>5157</v>
      </c>
      <c r="C3170" s="31" t="s">
        <v>5158</v>
      </c>
      <c r="D3170" s="29" t="s">
        <v>2341</v>
      </c>
      <c r="E3170" s="91">
        <v>3</v>
      </c>
      <c r="F3170" s="31" t="s">
        <v>5128</v>
      </c>
      <c r="G3170" s="26" t="s">
        <v>2429</v>
      </c>
      <c r="H3170" s="26" t="s">
        <v>2354</v>
      </c>
      <c r="I3170" s="26" t="s">
        <v>16</v>
      </c>
      <c r="J3170" s="91">
        <v>2</v>
      </c>
      <c r="K3170" s="91">
        <v>2</v>
      </c>
      <c r="L3170" s="91"/>
      <c r="M3170" s="53"/>
      <c r="N3170" s="91"/>
      <c r="O3170" s="91"/>
      <c r="P3170" s="36">
        <v>35</v>
      </c>
      <c r="Q3170" s="36" t="s">
        <v>395</v>
      </c>
      <c r="R3170" s="44"/>
      <c r="S3170" s="126">
        <v>2200</v>
      </c>
      <c r="T3170" s="126" cm="1">
        <f t="array" ref="T3170">_xlfn.IFS(Q3170="始業～就業（8:30～17:15）",R3170*7.75,Q3170="日の入り～日の出",R3170*12,Q3170="その他",S3170)</f>
        <v>2200</v>
      </c>
      <c r="U3170" s="34" t="s">
        <v>252</v>
      </c>
    </row>
    <row r="3171" spans="1:21" s="7" customFormat="1" ht="15" customHeight="1">
      <c r="A3171" s="91">
        <v>37</v>
      </c>
      <c r="B3171" s="31" t="s">
        <v>5157</v>
      </c>
      <c r="C3171" s="31" t="s">
        <v>5158</v>
      </c>
      <c r="D3171" s="29" t="s">
        <v>2341</v>
      </c>
      <c r="E3171" s="91">
        <v>3</v>
      </c>
      <c r="F3171" s="31" t="s">
        <v>5128</v>
      </c>
      <c r="G3171" s="26" t="s">
        <v>2430</v>
      </c>
      <c r="H3171" s="26" t="s">
        <v>2355</v>
      </c>
      <c r="I3171" s="26" t="s">
        <v>1541</v>
      </c>
      <c r="J3171" s="91">
        <v>12</v>
      </c>
      <c r="K3171" s="91">
        <v>24</v>
      </c>
      <c r="L3171" s="91"/>
      <c r="M3171" s="53"/>
      <c r="N3171" s="91"/>
      <c r="O3171" s="91"/>
      <c r="P3171" s="36">
        <v>35</v>
      </c>
      <c r="Q3171" s="36" t="s">
        <v>395</v>
      </c>
      <c r="R3171" s="44"/>
      <c r="S3171" s="126">
        <v>2200</v>
      </c>
      <c r="T3171" s="126" cm="1">
        <f t="array" ref="T3171">_xlfn.IFS(Q3171="始業～就業（8:30～17:15）",R3171*7.75,Q3171="日の入り～日の出",R3171*12,Q3171="その他",S3171)</f>
        <v>2200</v>
      </c>
      <c r="U3171" s="34" t="s">
        <v>4948</v>
      </c>
    </row>
    <row r="3172" spans="1:21" s="7" customFormat="1" ht="15" customHeight="1">
      <c r="A3172" s="91">
        <v>37</v>
      </c>
      <c r="B3172" s="31" t="s">
        <v>5157</v>
      </c>
      <c r="C3172" s="31" t="s">
        <v>5158</v>
      </c>
      <c r="D3172" s="29" t="s">
        <v>2341</v>
      </c>
      <c r="E3172" s="91">
        <v>3</v>
      </c>
      <c r="F3172" s="31" t="s">
        <v>5128</v>
      </c>
      <c r="G3172" s="26" t="s">
        <v>2430</v>
      </c>
      <c r="H3172" s="26" t="s">
        <v>2354</v>
      </c>
      <c r="I3172" s="26" t="s">
        <v>16</v>
      </c>
      <c r="J3172" s="91">
        <v>2</v>
      </c>
      <c r="K3172" s="91">
        <v>2</v>
      </c>
      <c r="L3172" s="91"/>
      <c r="M3172" s="53"/>
      <c r="N3172" s="91"/>
      <c r="O3172" s="91"/>
      <c r="P3172" s="36">
        <v>35</v>
      </c>
      <c r="Q3172" s="36" t="s">
        <v>395</v>
      </c>
      <c r="R3172" s="44"/>
      <c r="S3172" s="126">
        <v>2200</v>
      </c>
      <c r="T3172" s="126" cm="1">
        <f t="array" ref="T3172">_xlfn.IFS(Q3172="始業～就業（8:30～17:15）",R3172*7.75,Q3172="日の入り～日の出",R3172*12,Q3172="その他",S3172)</f>
        <v>2200</v>
      </c>
      <c r="U3172" s="34" t="s">
        <v>252</v>
      </c>
    </row>
    <row r="3173" spans="1:21" s="7" customFormat="1" ht="15" customHeight="1">
      <c r="A3173" s="91">
        <v>37</v>
      </c>
      <c r="B3173" s="31" t="s">
        <v>5157</v>
      </c>
      <c r="C3173" s="31" t="s">
        <v>5158</v>
      </c>
      <c r="D3173" s="29" t="s">
        <v>2341</v>
      </c>
      <c r="E3173" s="91">
        <v>3</v>
      </c>
      <c r="F3173" s="31" t="s">
        <v>5128</v>
      </c>
      <c r="G3173" s="26" t="s">
        <v>2431</v>
      </c>
      <c r="H3173" s="26" t="s">
        <v>2355</v>
      </c>
      <c r="I3173" s="26" t="s">
        <v>1541</v>
      </c>
      <c r="J3173" s="91">
        <v>12</v>
      </c>
      <c r="K3173" s="91">
        <v>24</v>
      </c>
      <c r="L3173" s="91"/>
      <c r="M3173" s="53"/>
      <c r="N3173" s="91"/>
      <c r="O3173" s="91"/>
      <c r="P3173" s="36">
        <v>35</v>
      </c>
      <c r="Q3173" s="36" t="s">
        <v>395</v>
      </c>
      <c r="R3173" s="44"/>
      <c r="S3173" s="126">
        <v>2200</v>
      </c>
      <c r="T3173" s="126" cm="1">
        <f t="array" ref="T3173">_xlfn.IFS(Q3173="始業～就業（8:30～17:15）",R3173*7.75,Q3173="日の入り～日の出",R3173*12,Q3173="その他",S3173)</f>
        <v>2200</v>
      </c>
      <c r="U3173" s="34" t="s">
        <v>4948</v>
      </c>
    </row>
    <row r="3174" spans="1:21" s="7" customFormat="1" ht="15" customHeight="1">
      <c r="A3174" s="91">
        <v>37</v>
      </c>
      <c r="B3174" s="31" t="s">
        <v>5157</v>
      </c>
      <c r="C3174" s="31" t="s">
        <v>5158</v>
      </c>
      <c r="D3174" s="29" t="s">
        <v>2341</v>
      </c>
      <c r="E3174" s="91">
        <v>3</v>
      </c>
      <c r="F3174" s="31" t="s">
        <v>5128</v>
      </c>
      <c r="G3174" s="26" t="s">
        <v>2431</v>
      </c>
      <c r="H3174" s="26" t="s">
        <v>2354</v>
      </c>
      <c r="I3174" s="26" t="s">
        <v>16</v>
      </c>
      <c r="J3174" s="91">
        <v>2</v>
      </c>
      <c r="K3174" s="91">
        <v>2</v>
      </c>
      <c r="L3174" s="91"/>
      <c r="M3174" s="53"/>
      <c r="N3174" s="91"/>
      <c r="O3174" s="91"/>
      <c r="P3174" s="36">
        <v>35</v>
      </c>
      <c r="Q3174" s="36" t="s">
        <v>395</v>
      </c>
      <c r="R3174" s="44"/>
      <c r="S3174" s="126">
        <v>2200</v>
      </c>
      <c r="T3174" s="126" cm="1">
        <f t="array" ref="T3174">_xlfn.IFS(Q3174="始業～就業（8:30～17:15）",R3174*7.75,Q3174="日の入り～日の出",R3174*12,Q3174="その他",S3174)</f>
        <v>2200</v>
      </c>
      <c r="U3174" s="34" t="s">
        <v>252</v>
      </c>
    </row>
    <row r="3175" spans="1:21" s="7" customFormat="1" ht="15" customHeight="1">
      <c r="A3175" s="91">
        <v>37</v>
      </c>
      <c r="B3175" s="31" t="s">
        <v>5157</v>
      </c>
      <c r="C3175" s="31" t="s">
        <v>5158</v>
      </c>
      <c r="D3175" s="29" t="s">
        <v>2341</v>
      </c>
      <c r="E3175" s="91">
        <v>3</v>
      </c>
      <c r="F3175" s="31" t="s">
        <v>5128</v>
      </c>
      <c r="G3175" s="26" t="s">
        <v>2432</v>
      </c>
      <c r="H3175" s="26" t="s">
        <v>2355</v>
      </c>
      <c r="I3175" s="26" t="s">
        <v>1541</v>
      </c>
      <c r="J3175" s="91">
        <v>12</v>
      </c>
      <c r="K3175" s="91">
        <v>24</v>
      </c>
      <c r="L3175" s="91"/>
      <c r="M3175" s="53"/>
      <c r="N3175" s="91"/>
      <c r="O3175" s="91"/>
      <c r="P3175" s="36">
        <v>35</v>
      </c>
      <c r="Q3175" s="36" t="s">
        <v>395</v>
      </c>
      <c r="R3175" s="44"/>
      <c r="S3175" s="126">
        <v>2200</v>
      </c>
      <c r="T3175" s="126" cm="1">
        <f t="array" ref="T3175">_xlfn.IFS(Q3175="始業～就業（8:30～17:15）",R3175*7.75,Q3175="日の入り～日の出",R3175*12,Q3175="その他",S3175)</f>
        <v>2200</v>
      </c>
      <c r="U3175" s="34" t="s">
        <v>4948</v>
      </c>
    </row>
    <row r="3176" spans="1:21" s="7" customFormat="1" ht="15" customHeight="1">
      <c r="A3176" s="91">
        <v>37</v>
      </c>
      <c r="B3176" s="31" t="s">
        <v>5157</v>
      </c>
      <c r="C3176" s="31" t="s">
        <v>5158</v>
      </c>
      <c r="D3176" s="29" t="s">
        <v>2341</v>
      </c>
      <c r="E3176" s="91">
        <v>3</v>
      </c>
      <c r="F3176" s="31" t="s">
        <v>5128</v>
      </c>
      <c r="G3176" s="26" t="s">
        <v>2432</v>
      </c>
      <c r="H3176" s="26" t="s">
        <v>2354</v>
      </c>
      <c r="I3176" s="26" t="s">
        <v>16</v>
      </c>
      <c r="J3176" s="91">
        <v>2</v>
      </c>
      <c r="K3176" s="91">
        <v>2</v>
      </c>
      <c r="L3176" s="91"/>
      <c r="M3176" s="53"/>
      <c r="N3176" s="91"/>
      <c r="O3176" s="91"/>
      <c r="P3176" s="36">
        <v>35</v>
      </c>
      <c r="Q3176" s="36" t="s">
        <v>395</v>
      </c>
      <c r="R3176" s="44"/>
      <c r="S3176" s="126">
        <v>2200</v>
      </c>
      <c r="T3176" s="126" cm="1">
        <f t="array" ref="T3176">_xlfn.IFS(Q3176="始業～就業（8:30～17:15）",R3176*7.75,Q3176="日の入り～日の出",R3176*12,Q3176="その他",S3176)</f>
        <v>2200</v>
      </c>
      <c r="U3176" s="34" t="s">
        <v>252</v>
      </c>
    </row>
    <row r="3177" spans="1:21" s="7" customFormat="1" ht="15" customHeight="1">
      <c r="A3177" s="91">
        <v>37</v>
      </c>
      <c r="B3177" s="31" t="s">
        <v>5157</v>
      </c>
      <c r="C3177" s="31" t="s">
        <v>5158</v>
      </c>
      <c r="D3177" s="29" t="s">
        <v>2341</v>
      </c>
      <c r="E3177" s="91">
        <v>3</v>
      </c>
      <c r="F3177" s="31" t="s">
        <v>5128</v>
      </c>
      <c r="G3177" s="26" t="s">
        <v>18</v>
      </c>
      <c r="H3177" s="26" t="s">
        <v>2360</v>
      </c>
      <c r="I3177" s="26" t="s">
        <v>1541</v>
      </c>
      <c r="J3177" s="91">
        <v>1</v>
      </c>
      <c r="K3177" s="91">
        <v>2</v>
      </c>
      <c r="L3177" s="91"/>
      <c r="M3177" s="53"/>
      <c r="N3177" s="91"/>
      <c r="O3177" s="91" t="s">
        <v>5019</v>
      </c>
      <c r="P3177" s="36">
        <v>35</v>
      </c>
      <c r="Q3177" s="36" t="s">
        <v>395</v>
      </c>
      <c r="R3177" s="44"/>
      <c r="S3177" s="126">
        <v>220</v>
      </c>
      <c r="T3177" s="126" cm="1">
        <f t="array" ref="T3177">_xlfn.IFS(Q3177="始業～就業（8:30～17:15）",R3177*7.75,Q3177="日の入り～日の出",R3177*12,Q3177="その他",S3177)</f>
        <v>220</v>
      </c>
      <c r="U3177" s="34" t="s">
        <v>368</v>
      </c>
    </row>
    <row r="3178" spans="1:21" s="7" customFormat="1" ht="15" customHeight="1">
      <c r="A3178" s="91">
        <v>37</v>
      </c>
      <c r="B3178" s="31" t="s">
        <v>5157</v>
      </c>
      <c r="C3178" s="31" t="s">
        <v>5158</v>
      </c>
      <c r="D3178" s="29" t="s">
        <v>2341</v>
      </c>
      <c r="E3178" s="91">
        <v>3</v>
      </c>
      <c r="F3178" s="31" t="s">
        <v>5128</v>
      </c>
      <c r="G3178" s="26" t="s">
        <v>18</v>
      </c>
      <c r="H3178" s="26" t="s">
        <v>2376</v>
      </c>
      <c r="I3178" s="26" t="s">
        <v>1541</v>
      </c>
      <c r="J3178" s="91">
        <v>4</v>
      </c>
      <c r="K3178" s="91">
        <v>4</v>
      </c>
      <c r="L3178" s="91"/>
      <c r="M3178" s="53"/>
      <c r="N3178" s="91"/>
      <c r="O3178" s="91" t="s">
        <v>5019</v>
      </c>
      <c r="P3178" s="36">
        <v>35</v>
      </c>
      <c r="Q3178" s="36" t="s">
        <v>395</v>
      </c>
      <c r="R3178" s="44"/>
      <c r="S3178" s="126">
        <v>220</v>
      </c>
      <c r="T3178" s="126" cm="1">
        <f t="array" ref="T3178">_xlfn.IFS(Q3178="始業～就業（8:30～17:15）",R3178*7.75,Q3178="日の入り～日の出",R3178*12,Q3178="その他",S3178)</f>
        <v>220</v>
      </c>
      <c r="U3178" s="34" t="s">
        <v>4949</v>
      </c>
    </row>
    <row r="3179" spans="1:21" s="7" customFormat="1" ht="15" customHeight="1">
      <c r="A3179" s="91">
        <v>37</v>
      </c>
      <c r="B3179" s="31" t="s">
        <v>5157</v>
      </c>
      <c r="C3179" s="31" t="s">
        <v>5158</v>
      </c>
      <c r="D3179" s="29" t="s">
        <v>2341</v>
      </c>
      <c r="E3179" s="91">
        <v>3</v>
      </c>
      <c r="F3179" s="31" t="s">
        <v>5128</v>
      </c>
      <c r="G3179" s="26" t="s">
        <v>18</v>
      </c>
      <c r="H3179" s="26" t="s">
        <v>10</v>
      </c>
      <c r="I3179" s="26" t="s">
        <v>16</v>
      </c>
      <c r="J3179" s="91">
        <v>1</v>
      </c>
      <c r="K3179" s="91">
        <v>1</v>
      </c>
      <c r="L3179" s="91"/>
      <c r="M3179" s="53"/>
      <c r="N3179" s="91"/>
      <c r="O3179" s="91"/>
      <c r="P3179" s="36">
        <v>35</v>
      </c>
      <c r="Q3179" s="36" t="s">
        <v>395</v>
      </c>
      <c r="R3179" s="44"/>
      <c r="S3179" s="126">
        <v>220</v>
      </c>
      <c r="T3179" s="126" cm="1">
        <f t="array" ref="T3179">_xlfn.IFS(Q3179="始業～就業（8:30～17:15）",R3179*7.75,Q3179="日の入り～日の出",R3179*12,Q3179="その他",S3179)</f>
        <v>220</v>
      </c>
      <c r="U3179" s="34" t="s">
        <v>102</v>
      </c>
    </row>
    <row r="3180" spans="1:21" s="7" customFormat="1" ht="15" customHeight="1">
      <c r="A3180" s="91">
        <v>37</v>
      </c>
      <c r="B3180" s="31" t="s">
        <v>5157</v>
      </c>
      <c r="C3180" s="31" t="s">
        <v>5158</v>
      </c>
      <c r="D3180" s="29" t="s">
        <v>2341</v>
      </c>
      <c r="E3180" s="91">
        <v>3</v>
      </c>
      <c r="F3180" s="31" t="s">
        <v>5128</v>
      </c>
      <c r="G3180" s="26" t="s">
        <v>2349</v>
      </c>
      <c r="H3180" s="26" t="s">
        <v>2350</v>
      </c>
      <c r="I3180" s="26" t="s">
        <v>1541</v>
      </c>
      <c r="J3180" s="91">
        <v>2</v>
      </c>
      <c r="K3180" s="91">
        <v>2</v>
      </c>
      <c r="L3180" s="91"/>
      <c r="M3180" s="53"/>
      <c r="N3180" s="91"/>
      <c r="O3180" s="91"/>
      <c r="P3180" s="36">
        <v>35</v>
      </c>
      <c r="Q3180" s="36" t="s">
        <v>395</v>
      </c>
      <c r="R3180" s="44"/>
      <c r="S3180" s="126">
        <v>2200</v>
      </c>
      <c r="T3180" s="126" cm="1">
        <f t="array" ref="T3180">_xlfn.IFS(Q3180="始業～就業（8:30～17:15）",R3180*7.75,Q3180="日の入り～日の出",R3180*12,Q3180="その他",S3180)</f>
        <v>2200</v>
      </c>
      <c r="U3180" s="34" t="s">
        <v>4948</v>
      </c>
    </row>
    <row r="3181" spans="1:21" s="7" customFormat="1" ht="15" customHeight="1">
      <c r="A3181" s="91">
        <v>37</v>
      </c>
      <c r="B3181" s="31" t="s">
        <v>5157</v>
      </c>
      <c r="C3181" s="31" t="s">
        <v>5158</v>
      </c>
      <c r="D3181" s="29" t="s">
        <v>2341</v>
      </c>
      <c r="E3181" s="91">
        <v>3</v>
      </c>
      <c r="F3181" s="31" t="s">
        <v>5128</v>
      </c>
      <c r="G3181" s="26" t="s">
        <v>2383</v>
      </c>
      <c r="H3181" s="26" t="s">
        <v>2352</v>
      </c>
      <c r="I3181" s="26" t="s">
        <v>1541</v>
      </c>
      <c r="J3181" s="91">
        <v>9</v>
      </c>
      <c r="K3181" s="91">
        <v>18</v>
      </c>
      <c r="L3181" s="91"/>
      <c r="M3181" s="53"/>
      <c r="N3181" s="91"/>
      <c r="O3181" s="91"/>
      <c r="P3181" s="36">
        <v>35</v>
      </c>
      <c r="Q3181" s="36" t="s">
        <v>395</v>
      </c>
      <c r="R3181" s="44"/>
      <c r="S3181" s="126">
        <v>1650</v>
      </c>
      <c r="T3181" s="126" cm="1">
        <f t="array" ref="T3181">_xlfn.IFS(Q3181="始業～就業（8:30～17:15）",R3181*7.75,Q3181="日の入り～日の出",R3181*12,Q3181="その他",S3181)</f>
        <v>1650</v>
      </c>
      <c r="U3181" s="34" t="s">
        <v>4948</v>
      </c>
    </row>
    <row r="3182" spans="1:21" s="7" customFormat="1" ht="15" customHeight="1">
      <c r="A3182" s="91">
        <v>38</v>
      </c>
      <c r="B3182" s="31" t="s">
        <v>5157</v>
      </c>
      <c r="C3182" s="31" t="s">
        <v>5158</v>
      </c>
      <c r="D3182" s="29" t="s">
        <v>2454</v>
      </c>
      <c r="E3182" s="91">
        <v>1</v>
      </c>
      <c r="F3182" s="31" t="s">
        <v>5128</v>
      </c>
      <c r="G3182" s="26" t="s">
        <v>2586</v>
      </c>
      <c r="H3182" s="26" t="s">
        <v>2587</v>
      </c>
      <c r="I3182" s="26" t="s">
        <v>8</v>
      </c>
      <c r="J3182" s="91">
        <v>30</v>
      </c>
      <c r="K3182" s="91">
        <v>30</v>
      </c>
      <c r="L3182" s="91" t="s">
        <v>5020</v>
      </c>
      <c r="M3182" s="53">
        <v>10</v>
      </c>
      <c r="N3182" s="91"/>
      <c r="O3182" s="91"/>
      <c r="P3182" s="36">
        <v>415</v>
      </c>
      <c r="Q3182" s="36" t="s">
        <v>5301</v>
      </c>
      <c r="R3182" s="44"/>
      <c r="S3182" s="126">
        <v>5110</v>
      </c>
      <c r="T3182" s="126" cm="1">
        <f t="array" ref="T3182">_xlfn.IFS(Q3182="始業～就業（8:30～17:15）",R3182*7.75,Q3182="日の入り～日の出",R3182*12,Q3182="その他",S3182)</f>
        <v>5110</v>
      </c>
      <c r="U3182" s="34" t="s">
        <v>338</v>
      </c>
    </row>
    <row r="3183" spans="1:21" s="7" customFormat="1" ht="15" customHeight="1">
      <c r="A3183" s="91">
        <v>38</v>
      </c>
      <c r="B3183" s="31" t="s">
        <v>5157</v>
      </c>
      <c r="C3183" s="31" t="s">
        <v>5158</v>
      </c>
      <c r="D3183" s="29" t="s">
        <v>2454</v>
      </c>
      <c r="E3183" s="91">
        <v>1</v>
      </c>
      <c r="F3183" s="31" t="s">
        <v>5128</v>
      </c>
      <c r="G3183" s="26" t="s">
        <v>2588</v>
      </c>
      <c r="H3183" s="26" t="s">
        <v>10</v>
      </c>
      <c r="I3183" s="26" t="s">
        <v>45</v>
      </c>
      <c r="J3183" s="91">
        <v>1</v>
      </c>
      <c r="K3183" s="91">
        <v>1</v>
      </c>
      <c r="L3183" s="91"/>
      <c r="M3183" s="53"/>
      <c r="N3183" s="91"/>
      <c r="O3183" s="91"/>
      <c r="P3183" s="36">
        <v>46</v>
      </c>
      <c r="Q3183" s="36" t="s">
        <v>5301</v>
      </c>
      <c r="R3183" s="44"/>
      <c r="S3183" s="126">
        <v>5110</v>
      </c>
      <c r="T3183" s="126" cm="1">
        <f t="array" ref="T3183">_xlfn.IFS(Q3183="始業～就業（8:30～17:15）",R3183*7.75,Q3183="日の入り～日の出",R3183*12,Q3183="その他",S3183)</f>
        <v>5110</v>
      </c>
      <c r="U3183" s="34" t="s">
        <v>4953</v>
      </c>
    </row>
    <row r="3184" spans="1:21" s="7" customFormat="1" ht="15" customHeight="1">
      <c r="A3184" s="91">
        <v>38</v>
      </c>
      <c r="B3184" s="31" t="s">
        <v>5157</v>
      </c>
      <c r="C3184" s="31" t="s">
        <v>5158</v>
      </c>
      <c r="D3184" s="29" t="s">
        <v>2454</v>
      </c>
      <c r="E3184" s="91">
        <v>1</v>
      </c>
      <c r="F3184" s="31" t="s">
        <v>5128</v>
      </c>
      <c r="G3184" s="26" t="s">
        <v>2588</v>
      </c>
      <c r="H3184" s="26" t="s">
        <v>2587</v>
      </c>
      <c r="I3184" s="26" t="s">
        <v>8</v>
      </c>
      <c r="J3184" s="91">
        <v>4</v>
      </c>
      <c r="K3184" s="91">
        <v>4</v>
      </c>
      <c r="L3184" s="91" t="s">
        <v>5020</v>
      </c>
      <c r="M3184" s="53">
        <v>6.9</v>
      </c>
      <c r="N3184" s="91"/>
      <c r="O3184" s="91"/>
      <c r="P3184" s="36">
        <v>415</v>
      </c>
      <c r="Q3184" s="36" t="s">
        <v>5301</v>
      </c>
      <c r="R3184" s="44"/>
      <c r="S3184" s="126">
        <v>5110</v>
      </c>
      <c r="T3184" s="126" cm="1">
        <f t="array" ref="T3184">_xlfn.IFS(Q3184="始業～就業（8:30～17:15）",R3184*7.75,Q3184="日の入り～日の出",R3184*12,Q3184="その他",S3184)</f>
        <v>5110</v>
      </c>
      <c r="U3184" s="34" t="s">
        <v>338</v>
      </c>
    </row>
    <row r="3185" spans="1:21" s="7" customFormat="1" ht="15" customHeight="1">
      <c r="A3185" s="91">
        <v>38</v>
      </c>
      <c r="B3185" s="31" t="s">
        <v>5157</v>
      </c>
      <c r="C3185" s="31" t="s">
        <v>5158</v>
      </c>
      <c r="D3185" s="29" t="s">
        <v>2454</v>
      </c>
      <c r="E3185" s="91">
        <v>1</v>
      </c>
      <c r="F3185" s="31" t="s">
        <v>5128</v>
      </c>
      <c r="G3185" s="26" t="s">
        <v>2589</v>
      </c>
      <c r="H3185" s="26" t="s">
        <v>2461</v>
      </c>
      <c r="I3185" s="26" t="s">
        <v>45</v>
      </c>
      <c r="J3185" s="91">
        <v>3</v>
      </c>
      <c r="K3185" s="91">
        <v>3</v>
      </c>
      <c r="L3185" s="91"/>
      <c r="M3185" s="53"/>
      <c r="N3185" s="91"/>
      <c r="O3185" s="91"/>
      <c r="P3185" s="36">
        <v>46</v>
      </c>
      <c r="Q3185" s="36" t="s">
        <v>5301</v>
      </c>
      <c r="R3185" s="44"/>
      <c r="S3185" s="126">
        <v>5110</v>
      </c>
      <c r="T3185" s="126" cm="1">
        <f t="array" ref="T3185">_xlfn.IFS(Q3185="始業～就業（8:30～17:15）",R3185*7.75,Q3185="日の入り～日の出",R3185*12,Q3185="その他",S3185)</f>
        <v>5110</v>
      </c>
      <c r="U3185" s="34" t="s">
        <v>46</v>
      </c>
    </row>
    <row r="3186" spans="1:21" s="7" customFormat="1" ht="15" customHeight="1">
      <c r="A3186" s="91">
        <v>38</v>
      </c>
      <c r="B3186" s="31" t="s">
        <v>5157</v>
      </c>
      <c r="C3186" s="31" t="s">
        <v>5158</v>
      </c>
      <c r="D3186" s="29" t="s">
        <v>2454</v>
      </c>
      <c r="E3186" s="91">
        <v>1</v>
      </c>
      <c r="F3186" s="31" t="s">
        <v>5128</v>
      </c>
      <c r="G3186" s="26" t="s">
        <v>2590</v>
      </c>
      <c r="H3186" s="26" t="s">
        <v>2461</v>
      </c>
      <c r="I3186" s="26" t="s">
        <v>52</v>
      </c>
      <c r="J3186" s="91">
        <v>1</v>
      </c>
      <c r="K3186" s="91">
        <v>1</v>
      </c>
      <c r="L3186" s="91"/>
      <c r="M3186" s="53"/>
      <c r="N3186" s="91"/>
      <c r="O3186" s="91"/>
      <c r="P3186" s="36">
        <v>22</v>
      </c>
      <c r="Q3186" s="36" t="s">
        <v>5301</v>
      </c>
      <c r="R3186" s="44"/>
      <c r="S3186" s="126">
        <v>5110</v>
      </c>
      <c r="T3186" s="126" cm="1">
        <f t="array" ref="T3186">_xlfn.IFS(Q3186="始業～就業（8:30～17:15）",R3186*7.75,Q3186="日の入り～日の出",R3186*12,Q3186="その他",S3186)</f>
        <v>5110</v>
      </c>
      <c r="U3186" s="34" t="s">
        <v>51</v>
      </c>
    </row>
    <row r="3187" spans="1:21" s="7" customFormat="1" ht="15" customHeight="1">
      <c r="A3187" s="91">
        <v>38</v>
      </c>
      <c r="B3187" s="31" t="s">
        <v>5157</v>
      </c>
      <c r="C3187" s="31" t="s">
        <v>5158</v>
      </c>
      <c r="D3187" s="29" t="s">
        <v>2454</v>
      </c>
      <c r="E3187" s="91">
        <v>1</v>
      </c>
      <c r="F3187" s="31" t="s">
        <v>5128</v>
      </c>
      <c r="G3187" s="26" t="s">
        <v>2590</v>
      </c>
      <c r="H3187" s="26" t="s">
        <v>2461</v>
      </c>
      <c r="I3187" s="26" t="s">
        <v>45</v>
      </c>
      <c r="J3187" s="91">
        <v>3</v>
      </c>
      <c r="K3187" s="91">
        <v>3</v>
      </c>
      <c r="L3187" s="91"/>
      <c r="M3187" s="53"/>
      <c r="N3187" s="91"/>
      <c r="O3187" s="91"/>
      <c r="P3187" s="36">
        <v>46</v>
      </c>
      <c r="Q3187" s="36" t="s">
        <v>5301</v>
      </c>
      <c r="R3187" s="44"/>
      <c r="S3187" s="126">
        <v>5110</v>
      </c>
      <c r="T3187" s="126" cm="1">
        <f t="array" ref="T3187">_xlfn.IFS(Q3187="始業～就業（8:30～17:15）",R3187*7.75,Q3187="日の入り～日の出",R3187*12,Q3187="その他",S3187)</f>
        <v>5110</v>
      </c>
      <c r="U3187" s="34" t="s">
        <v>46</v>
      </c>
    </row>
    <row r="3188" spans="1:21" s="7" customFormat="1" ht="15" customHeight="1">
      <c r="A3188" s="91">
        <v>38</v>
      </c>
      <c r="B3188" s="31" t="s">
        <v>5157</v>
      </c>
      <c r="C3188" s="31" t="s">
        <v>5158</v>
      </c>
      <c r="D3188" s="29" t="s">
        <v>2454</v>
      </c>
      <c r="E3188" s="91">
        <v>1</v>
      </c>
      <c r="F3188" s="31" t="s">
        <v>5128</v>
      </c>
      <c r="G3188" s="26" t="s">
        <v>2591</v>
      </c>
      <c r="H3188" s="26" t="s">
        <v>2592</v>
      </c>
      <c r="I3188" s="26" t="s">
        <v>45</v>
      </c>
      <c r="J3188" s="91">
        <v>2</v>
      </c>
      <c r="K3188" s="91">
        <v>2</v>
      </c>
      <c r="L3188" s="91"/>
      <c r="M3188" s="53"/>
      <c r="N3188" s="91"/>
      <c r="O3188" s="91" t="s">
        <v>5019</v>
      </c>
      <c r="P3188" s="36">
        <v>46</v>
      </c>
      <c r="Q3188" s="36" t="s">
        <v>5301</v>
      </c>
      <c r="R3188" s="44"/>
      <c r="S3188" s="126">
        <v>5110</v>
      </c>
      <c r="T3188" s="126" cm="1">
        <f t="array" ref="T3188">_xlfn.IFS(Q3188="始業～就業（8:30～17:15）",R3188*7.75,Q3188="日の入り～日の出",R3188*12,Q3188="その他",S3188)</f>
        <v>5110</v>
      </c>
      <c r="U3188" s="34" t="s">
        <v>127</v>
      </c>
    </row>
    <row r="3189" spans="1:21" s="7" customFormat="1" ht="15" customHeight="1">
      <c r="A3189" s="91">
        <v>38</v>
      </c>
      <c r="B3189" s="31" t="s">
        <v>5157</v>
      </c>
      <c r="C3189" s="31" t="s">
        <v>5158</v>
      </c>
      <c r="D3189" s="29" t="s">
        <v>2454</v>
      </c>
      <c r="E3189" s="91">
        <v>1</v>
      </c>
      <c r="F3189" s="31" t="s">
        <v>5128</v>
      </c>
      <c r="G3189" s="26" t="s">
        <v>2593</v>
      </c>
      <c r="H3189" s="26" t="s">
        <v>2594</v>
      </c>
      <c r="I3189" s="26" t="s">
        <v>45</v>
      </c>
      <c r="J3189" s="91">
        <v>12</v>
      </c>
      <c r="K3189" s="91">
        <v>12</v>
      </c>
      <c r="L3189" s="91"/>
      <c r="M3189" s="53"/>
      <c r="N3189" s="91"/>
      <c r="O3189" s="91"/>
      <c r="P3189" s="36">
        <v>46</v>
      </c>
      <c r="Q3189" s="36" t="s">
        <v>5301</v>
      </c>
      <c r="R3189" s="44"/>
      <c r="S3189" s="126">
        <v>5110</v>
      </c>
      <c r="T3189" s="126" cm="1">
        <f t="array" ref="T3189">_xlfn.IFS(Q3189="始業～就業（8:30～17:15）",R3189*7.75,Q3189="日の入り～日の出",R3189*12,Q3189="その他",S3189)</f>
        <v>5110</v>
      </c>
      <c r="U3189" s="34" t="s">
        <v>129</v>
      </c>
    </row>
    <row r="3190" spans="1:21" s="7" customFormat="1" ht="15" customHeight="1">
      <c r="A3190" s="91">
        <v>38</v>
      </c>
      <c r="B3190" s="31" t="s">
        <v>5157</v>
      </c>
      <c r="C3190" s="31" t="s">
        <v>5158</v>
      </c>
      <c r="D3190" s="29" t="s">
        <v>2454</v>
      </c>
      <c r="E3190" s="91">
        <v>1</v>
      </c>
      <c r="F3190" s="31" t="s">
        <v>5128</v>
      </c>
      <c r="G3190" s="26" t="s">
        <v>2595</v>
      </c>
      <c r="H3190" s="26" t="s">
        <v>2596</v>
      </c>
      <c r="I3190" s="26" t="s">
        <v>45</v>
      </c>
      <c r="J3190" s="91">
        <v>3</v>
      </c>
      <c r="K3190" s="91">
        <v>3</v>
      </c>
      <c r="L3190" s="91"/>
      <c r="M3190" s="53"/>
      <c r="N3190" s="91"/>
      <c r="O3190" s="91"/>
      <c r="P3190" s="36">
        <v>46</v>
      </c>
      <c r="Q3190" s="36" t="s">
        <v>5301</v>
      </c>
      <c r="R3190" s="44"/>
      <c r="S3190" s="126">
        <v>5110</v>
      </c>
      <c r="T3190" s="126" cm="1">
        <f t="array" ref="T3190">_xlfn.IFS(Q3190="始業～就業（8:30～17:15）",R3190*7.75,Q3190="日の入り～日の出",R3190*12,Q3190="その他",S3190)</f>
        <v>5110</v>
      </c>
      <c r="U3190" s="34" t="s">
        <v>46</v>
      </c>
    </row>
    <row r="3191" spans="1:21" s="7" customFormat="1" ht="15" customHeight="1">
      <c r="A3191" s="91">
        <v>38</v>
      </c>
      <c r="B3191" s="31" t="s">
        <v>5157</v>
      </c>
      <c r="C3191" s="31" t="s">
        <v>5158</v>
      </c>
      <c r="D3191" s="29" t="s">
        <v>2454</v>
      </c>
      <c r="E3191" s="91">
        <v>1</v>
      </c>
      <c r="F3191" s="31" t="s">
        <v>5128</v>
      </c>
      <c r="G3191" s="26" t="s">
        <v>2597</v>
      </c>
      <c r="H3191" s="26" t="s">
        <v>2461</v>
      </c>
      <c r="I3191" s="26" t="s">
        <v>45</v>
      </c>
      <c r="J3191" s="91">
        <v>6</v>
      </c>
      <c r="K3191" s="91">
        <v>6</v>
      </c>
      <c r="L3191" s="91"/>
      <c r="M3191" s="53"/>
      <c r="N3191" s="91"/>
      <c r="O3191" s="91"/>
      <c r="P3191" s="36">
        <v>46</v>
      </c>
      <c r="Q3191" s="36" t="s">
        <v>5301</v>
      </c>
      <c r="R3191" s="44"/>
      <c r="S3191" s="126">
        <v>5110</v>
      </c>
      <c r="T3191" s="126" cm="1">
        <f t="array" ref="T3191">_xlfn.IFS(Q3191="始業～就業（8:30～17:15）",R3191*7.75,Q3191="日の入り～日の出",R3191*12,Q3191="その他",S3191)</f>
        <v>5110</v>
      </c>
      <c r="U3191" s="34" t="s">
        <v>46</v>
      </c>
    </row>
    <row r="3192" spans="1:21" s="7" customFormat="1" ht="15" customHeight="1">
      <c r="A3192" s="91">
        <v>38</v>
      </c>
      <c r="B3192" s="31" t="s">
        <v>5157</v>
      </c>
      <c r="C3192" s="31" t="s">
        <v>5158</v>
      </c>
      <c r="D3192" s="29" t="s">
        <v>2454</v>
      </c>
      <c r="E3192" s="91">
        <v>1</v>
      </c>
      <c r="F3192" s="31" t="s">
        <v>5128</v>
      </c>
      <c r="G3192" s="26" t="s">
        <v>2598</v>
      </c>
      <c r="H3192" s="26" t="s">
        <v>2461</v>
      </c>
      <c r="I3192" s="26" t="s">
        <v>45</v>
      </c>
      <c r="J3192" s="91">
        <v>2</v>
      </c>
      <c r="K3192" s="91">
        <v>2</v>
      </c>
      <c r="L3192" s="91"/>
      <c r="M3192" s="53"/>
      <c r="N3192" s="91"/>
      <c r="O3192" s="91"/>
      <c r="P3192" s="36">
        <v>46</v>
      </c>
      <c r="Q3192" s="36" t="s">
        <v>5301</v>
      </c>
      <c r="R3192" s="44"/>
      <c r="S3192" s="126">
        <v>5110</v>
      </c>
      <c r="T3192" s="126" cm="1">
        <f t="array" ref="T3192">_xlfn.IFS(Q3192="始業～就業（8:30～17:15）",R3192*7.75,Q3192="日の入り～日の出",R3192*12,Q3192="その他",S3192)</f>
        <v>5110</v>
      </c>
      <c r="U3192" s="34" t="s">
        <v>46</v>
      </c>
    </row>
    <row r="3193" spans="1:21" s="7" customFormat="1" ht="15" customHeight="1">
      <c r="A3193" s="91">
        <v>38</v>
      </c>
      <c r="B3193" s="31" t="s">
        <v>5157</v>
      </c>
      <c r="C3193" s="31" t="s">
        <v>5158</v>
      </c>
      <c r="D3193" s="29" t="s">
        <v>2454</v>
      </c>
      <c r="E3193" s="91">
        <v>1</v>
      </c>
      <c r="F3193" s="31" t="s">
        <v>5128</v>
      </c>
      <c r="G3193" s="26" t="s">
        <v>2599</v>
      </c>
      <c r="H3193" s="26" t="s">
        <v>2459</v>
      </c>
      <c r="I3193" s="26" t="s">
        <v>45</v>
      </c>
      <c r="J3193" s="91">
        <v>9</v>
      </c>
      <c r="K3193" s="91">
        <v>18</v>
      </c>
      <c r="L3193" s="91"/>
      <c r="M3193" s="53"/>
      <c r="N3193" s="91"/>
      <c r="O3193" s="91"/>
      <c r="P3193" s="36">
        <v>46</v>
      </c>
      <c r="Q3193" s="36" t="s">
        <v>5301</v>
      </c>
      <c r="R3193" s="44"/>
      <c r="S3193" s="126">
        <v>5110</v>
      </c>
      <c r="T3193" s="126" cm="1">
        <f t="array" ref="T3193">_xlfn.IFS(Q3193="始業～就業（8:30～17:15）",R3193*7.75,Q3193="日の入り～日の出",R3193*12,Q3193="その他",S3193)</f>
        <v>5110</v>
      </c>
      <c r="U3193" s="34" t="s">
        <v>46</v>
      </c>
    </row>
    <row r="3194" spans="1:21" s="7" customFormat="1" ht="15" customHeight="1">
      <c r="A3194" s="91">
        <v>38</v>
      </c>
      <c r="B3194" s="31" t="s">
        <v>5157</v>
      </c>
      <c r="C3194" s="31" t="s">
        <v>5158</v>
      </c>
      <c r="D3194" s="29" t="s">
        <v>2454</v>
      </c>
      <c r="E3194" s="91">
        <v>1</v>
      </c>
      <c r="F3194" s="31" t="s">
        <v>5128</v>
      </c>
      <c r="G3194" s="26" t="s">
        <v>2599</v>
      </c>
      <c r="H3194" s="26" t="s">
        <v>2461</v>
      </c>
      <c r="I3194" s="26" t="s">
        <v>45</v>
      </c>
      <c r="J3194" s="91">
        <v>2</v>
      </c>
      <c r="K3194" s="91">
        <v>2</v>
      </c>
      <c r="L3194" s="91"/>
      <c r="M3194" s="53"/>
      <c r="N3194" s="91"/>
      <c r="O3194" s="91"/>
      <c r="P3194" s="36">
        <v>46</v>
      </c>
      <c r="Q3194" s="36" t="s">
        <v>5301</v>
      </c>
      <c r="R3194" s="44"/>
      <c r="S3194" s="126">
        <v>5110</v>
      </c>
      <c r="T3194" s="126" cm="1">
        <f t="array" ref="T3194">_xlfn.IFS(Q3194="始業～就業（8:30～17:15）",R3194*7.75,Q3194="日の入り～日の出",R3194*12,Q3194="その他",S3194)</f>
        <v>5110</v>
      </c>
      <c r="U3194" s="34" t="s">
        <v>46</v>
      </c>
    </row>
    <row r="3195" spans="1:21" s="7" customFormat="1" ht="15" customHeight="1">
      <c r="A3195" s="91">
        <v>38</v>
      </c>
      <c r="B3195" s="31" t="s">
        <v>5157</v>
      </c>
      <c r="C3195" s="31" t="s">
        <v>5158</v>
      </c>
      <c r="D3195" s="29" t="s">
        <v>2454</v>
      </c>
      <c r="E3195" s="91">
        <v>1</v>
      </c>
      <c r="F3195" s="31" t="s">
        <v>5128</v>
      </c>
      <c r="G3195" s="26" t="s">
        <v>2599</v>
      </c>
      <c r="H3195" s="26" t="s">
        <v>2462</v>
      </c>
      <c r="I3195" s="26" t="s">
        <v>175</v>
      </c>
      <c r="J3195" s="91">
        <v>1</v>
      </c>
      <c r="K3195" s="91">
        <v>1</v>
      </c>
      <c r="L3195" s="91"/>
      <c r="M3195" s="53"/>
      <c r="N3195" s="91"/>
      <c r="O3195" s="91"/>
      <c r="P3195" s="36">
        <v>15</v>
      </c>
      <c r="Q3195" s="36" t="s">
        <v>5301</v>
      </c>
      <c r="R3195" s="44"/>
      <c r="S3195" s="126">
        <v>5110</v>
      </c>
      <c r="T3195" s="126" cm="1">
        <f t="array" ref="T3195">_xlfn.IFS(Q3195="始業～就業（8:30～17:15）",R3195*7.75,Q3195="日の入り～日の出",R3195*12,Q3195="その他",S3195)</f>
        <v>5110</v>
      </c>
      <c r="U3195" s="34" t="s">
        <v>235</v>
      </c>
    </row>
    <row r="3196" spans="1:21" s="7" customFormat="1" ht="15" customHeight="1">
      <c r="A3196" s="91">
        <v>38</v>
      </c>
      <c r="B3196" s="31" t="s">
        <v>5157</v>
      </c>
      <c r="C3196" s="31" t="s">
        <v>5158</v>
      </c>
      <c r="D3196" s="29" t="s">
        <v>2454</v>
      </c>
      <c r="E3196" s="91">
        <v>1</v>
      </c>
      <c r="F3196" s="31" t="s">
        <v>5128</v>
      </c>
      <c r="G3196" s="26" t="s">
        <v>2600</v>
      </c>
      <c r="H3196" s="26" t="s">
        <v>2461</v>
      </c>
      <c r="I3196" s="26" t="s">
        <v>45</v>
      </c>
      <c r="J3196" s="91">
        <v>1</v>
      </c>
      <c r="K3196" s="91">
        <v>1</v>
      </c>
      <c r="L3196" s="91"/>
      <c r="M3196" s="53"/>
      <c r="N3196" s="91"/>
      <c r="O3196" s="91"/>
      <c r="P3196" s="36">
        <v>46</v>
      </c>
      <c r="Q3196" s="36" t="s">
        <v>5301</v>
      </c>
      <c r="R3196" s="44"/>
      <c r="S3196" s="126">
        <v>5110</v>
      </c>
      <c r="T3196" s="126" cm="1">
        <f t="array" ref="T3196">_xlfn.IFS(Q3196="始業～就業（8:30～17:15）",R3196*7.75,Q3196="日の入り～日の出",R3196*12,Q3196="その他",S3196)</f>
        <v>5110</v>
      </c>
      <c r="U3196" s="34" t="s">
        <v>46</v>
      </c>
    </row>
    <row r="3197" spans="1:21" s="7" customFormat="1" ht="15" customHeight="1">
      <c r="A3197" s="91">
        <v>38</v>
      </c>
      <c r="B3197" s="31" t="s">
        <v>5157</v>
      </c>
      <c r="C3197" s="31" t="s">
        <v>5158</v>
      </c>
      <c r="D3197" s="29" t="s">
        <v>2454</v>
      </c>
      <c r="E3197" s="91">
        <v>1</v>
      </c>
      <c r="F3197" s="31" t="s">
        <v>5128</v>
      </c>
      <c r="G3197" s="26" t="s">
        <v>2602</v>
      </c>
      <c r="H3197" s="26" t="s">
        <v>2461</v>
      </c>
      <c r="I3197" s="26" t="s">
        <v>45</v>
      </c>
      <c r="J3197" s="91">
        <v>3</v>
      </c>
      <c r="K3197" s="91">
        <v>3</v>
      </c>
      <c r="L3197" s="91"/>
      <c r="M3197" s="53"/>
      <c r="N3197" s="91"/>
      <c r="O3197" s="91"/>
      <c r="P3197" s="36">
        <v>46</v>
      </c>
      <c r="Q3197" s="36" t="s">
        <v>5301</v>
      </c>
      <c r="R3197" s="44"/>
      <c r="S3197" s="126">
        <v>5110</v>
      </c>
      <c r="T3197" s="126" cm="1">
        <f t="array" ref="T3197">_xlfn.IFS(Q3197="始業～就業（8:30～17:15）",R3197*7.75,Q3197="日の入り～日の出",R3197*12,Q3197="その他",S3197)</f>
        <v>5110</v>
      </c>
      <c r="U3197" s="34" t="s">
        <v>46</v>
      </c>
    </row>
    <row r="3198" spans="1:21" s="7" customFormat="1" ht="15" customHeight="1">
      <c r="A3198" s="91">
        <v>38</v>
      </c>
      <c r="B3198" s="31" t="s">
        <v>5157</v>
      </c>
      <c r="C3198" s="31" t="s">
        <v>5158</v>
      </c>
      <c r="D3198" s="29" t="s">
        <v>2454</v>
      </c>
      <c r="E3198" s="91">
        <v>1</v>
      </c>
      <c r="F3198" s="31" t="s">
        <v>5128</v>
      </c>
      <c r="G3198" s="26" t="s">
        <v>2603</v>
      </c>
      <c r="H3198" s="26" t="s">
        <v>2459</v>
      </c>
      <c r="I3198" s="26" t="s">
        <v>45</v>
      </c>
      <c r="J3198" s="91">
        <v>7</v>
      </c>
      <c r="K3198" s="91">
        <v>14</v>
      </c>
      <c r="L3198" s="91"/>
      <c r="M3198" s="53"/>
      <c r="N3198" s="91"/>
      <c r="O3198" s="91"/>
      <c r="P3198" s="36">
        <v>46</v>
      </c>
      <c r="Q3198" s="36" t="s">
        <v>5301</v>
      </c>
      <c r="R3198" s="44"/>
      <c r="S3198" s="126">
        <v>5110</v>
      </c>
      <c r="T3198" s="126" cm="1">
        <f t="array" ref="T3198">_xlfn.IFS(Q3198="始業～就業（8:30～17:15）",R3198*7.75,Q3198="日の入り～日の出",R3198*12,Q3198="その他",S3198)</f>
        <v>5110</v>
      </c>
      <c r="U3198" s="34" t="s">
        <v>46</v>
      </c>
    </row>
    <row r="3199" spans="1:21" s="7" customFormat="1" ht="15" customHeight="1">
      <c r="A3199" s="91">
        <v>38</v>
      </c>
      <c r="B3199" s="31" t="s">
        <v>5157</v>
      </c>
      <c r="C3199" s="31" t="s">
        <v>5158</v>
      </c>
      <c r="D3199" s="29" t="s">
        <v>2454</v>
      </c>
      <c r="E3199" s="91">
        <v>1</v>
      </c>
      <c r="F3199" s="31" t="s">
        <v>5128</v>
      </c>
      <c r="G3199" s="26" t="s">
        <v>2604</v>
      </c>
      <c r="H3199" s="26" t="s">
        <v>2587</v>
      </c>
      <c r="I3199" s="26" t="s">
        <v>8</v>
      </c>
      <c r="J3199" s="91">
        <v>12</v>
      </c>
      <c r="K3199" s="91">
        <v>12</v>
      </c>
      <c r="L3199" s="91" t="s">
        <v>5020</v>
      </c>
      <c r="M3199" s="53">
        <v>9</v>
      </c>
      <c r="N3199" s="91"/>
      <c r="O3199" s="91"/>
      <c r="P3199" s="36">
        <v>415</v>
      </c>
      <c r="Q3199" s="36" t="s">
        <v>5301</v>
      </c>
      <c r="R3199" s="44"/>
      <c r="S3199" s="126">
        <v>5110</v>
      </c>
      <c r="T3199" s="126" cm="1">
        <f t="array" ref="T3199">_xlfn.IFS(Q3199="始業～就業（8:30～17:15）",R3199*7.75,Q3199="日の入り～日の出",R3199*12,Q3199="その他",S3199)</f>
        <v>5110</v>
      </c>
      <c r="U3199" s="34" t="s">
        <v>338</v>
      </c>
    </row>
    <row r="3200" spans="1:21" s="7" customFormat="1" ht="15" customHeight="1">
      <c r="A3200" s="91">
        <v>38</v>
      </c>
      <c r="B3200" s="31" t="s">
        <v>5157</v>
      </c>
      <c r="C3200" s="31" t="s">
        <v>5158</v>
      </c>
      <c r="D3200" s="29" t="s">
        <v>2454</v>
      </c>
      <c r="E3200" s="91">
        <v>1</v>
      </c>
      <c r="F3200" s="31" t="s">
        <v>5128</v>
      </c>
      <c r="G3200" s="26" t="s">
        <v>2605</v>
      </c>
      <c r="H3200" s="26" t="s">
        <v>2606</v>
      </c>
      <c r="I3200" s="26" t="s">
        <v>45</v>
      </c>
      <c r="J3200" s="91">
        <v>18</v>
      </c>
      <c r="K3200" s="91">
        <v>36</v>
      </c>
      <c r="L3200" s="91" t="s">
        <v>5020</v>
      </c>
      <c r="M3200" s="53">
        <v>6.2</v>
      </c>
      <c r="N3200" s="91"/>
      <c r="O3200" s="91"/>
      <c r="P3200" s="36">
        <v>46</v>
      </c>
      <c r="Q3200" s="36" t="s">
        <v>5301</v>
      </c>
      <c r="R3200" s="44"/>
      <c r="S3200" s="126">
        <v>5110</v>
      </c>
      <c r="T3200" s="126" cm="1">
        <f t="array" ref="T3200">_xlfn.IFS(Q3200="始業～就業（8:30～17:15）",R3200*7.75,Q3200="日の入り～日の出",R3200*12,Q3200="その他",S3200)</f>
        <v>5110</v>
      </c>
      <c r="U3200" s="34" t="s">
        <v>46</v>
      </c>
    </row>
    <row r="3201" spans="1:21" s="7" customFormat="1" ht="15" customHeight="1">
      <c r="A3201" s="91">
        <v>38</v>
      </c>
      <c r="B3201" s="31" t="s">
        <v>5157</v>
      </c>
      <c r="C3201" s="31" t="s">
        <v>5158</v>
      </c>
      <c r="D3201" s="29" t="s">
        <v>2454</v>
      </c>
      <c r="E3201" s="91">
        <v>1</v>
      </c>
      <c r="F3201" s="31" t="s">
        <v>5128</v>
      </c>
      <c r="G3201" s="26" t="s">
        <v>2607</v>
      </c>
      <c r="H3201" s="26" t="s">
        <v>2459</v>
      </c>
      <c r="I3201" s="26" t="s">
        <v>45</v>
      </c>
      <c r="J3201" s="91">
        <v>1</v>
      </c>
      <c r="K3201" s="91">
        <v>2</v>
      </c>
      <c r="L3201" s="91"/>
      <c r="M3201" s="53"/>
      <c r="N3201" s="91"/>
      <c r="O3201" s="91"/>
      <c r="P3201" s="36">
        <v>46</v>
      </c>
      <c r="Q3201" s="36" t="s">
        <v>5301</v>
      </c>
      <c r="R3201" s="44"/>
      <c r="S3201" s="126">
        <v>5110</v>
      </c>
      <c r="T3201" s="126" cm="1">
        <f t="array" ref="T3201">_xlfn.IFS(Q3201="始業～就業（8:30～17:15）",R3201*7.75,Q3201="日の入り～日の出",R3201*12,Q3201="その他",S3201)</f>
        <v>5110</v>
      </c>
      <c r="U3201" s="34" t="s">
        <v>46</v>
      </c>
    </row>
    <row r="3202" spans="1:21" s="7" customFormat="1" ht="15" customHeight="1">
      <c r="A3202" s="91">
        <v>38</v>
      </c>
      <c r="B3202" s="31" t="s">
        <v>5157</v>
      </c>
      <c r="C3202" s="31" t="s">
        <v>5158</v>
      </c>
      <c r="D3202" s="29" t="s">
        <v>2454</v>
      </c>
      <c r="E3202" s="91">
        <v>1</v>
      </c>
      <c r="F3202" s="31" t="s">
        <v>5128</v>
      </c>
      <c r="G3202" s="26" t="s">
        <v>2608</v>
      </c>
      <c r="H3202" s="26" t="s">
        <v>2459</v>
      </c>
      <c r="I3202" s="26" t="s">
        <v>45</v>
      </c>
      <c r="J3202" s="91">
        <v>1</v>
      </c>
      <c r="K3202" s="91">
        <v>2</v>
      </c>
      <c r="L3202" s="91"/>
      <c r="M3202" s="53"/>
      <c r="N3202" s="91"/>
      <c r="O3202" s="91"/>
      <c r="P3202" s="36">
        <v>46</v>
      </c>
      <c r="Q3202" s="36" t="s">
        <v>5301</v>
      </c>
      <c r="R3202" s="44"/>
      <c r="S3202" s="126">
        <v>5110</v>
      </c>
      <c r="T3202" s="126" cm="1">
        <f t="array" ref="T3202">_xlfn.IFS(Q3202="始業～就業（8:30～17:15）",R3202*7.75,Q3202="日の入り～日の出",R3202*12,Q3202="その他",S3202)</f>
        <v>5110</v>
      </c>
      <c r="U3202" s="34" t="s">
        <v>46</v>
      </c>
    </row>
    <row r="3203" spans="1:21" s="7" customFormat="1" ht="15" customHeight="1">
      <c r="A3203" s="91">
        <v>38</v>
      </c>
      <c r="B3203" s="31" t="s">
        <v>5157</v>
      </c>
      <c r="C3203" s="31" t="s">
        <v>5158</v>
      </c>
      <c r="D3203" s="29" t="s">
        <v>2454</v>
      </c>
      <c r="E3203" s="91">
        <v>1</v>
      </c>
      <c r="F3203" s="31" t="s">
        <v>5128</v>
      </c>
      <c r="G3203" s="26" t="s">
        <v>2607</v>
      </c>
      <c r="H3203" s="26" t="s">
        <v>2461</v>
      </c>
      <c r="I3203" s="26" t="s">
        <v>45</v>
      </c>
      <c r="J3203" s="91">
        <v>1</v>
      </c>
      <c r="K3203" s="91">
        <v>1</v>
      </c>
      <c r="L3203" s="91"/>
      <c r="M3203" s="53"/>
      <c r="N3203" s="91"/>
      <c r="O3203" s="91"/>
      <c r="P3203" s="36">
        <v>46</v>
      </c>
      <c r="Q3203" s="36" t="s">
        <v>5301</v>
      </c>
      <c r="R3203" s="44"/>
      <c r="S3203" s="126">
        <v>5110</v>
      </c>
      <c r="T3203" s="126" cm="1">
        <f t="array" ref="T3203">_xlfn.IFS(Q3203="始業～就業（8:30～17:15）",R3203*7.75,Q3203="日の入り～日の出",R3203*12,Q3203="その他",S3203)</f>
        <v>5110</v>
      </c>
      <c r="U3203" s="34" t="s">
        <v>46</v>
      </c>
    </row>
    <row r="3204" spans="1:21" s="7" customFormat="1" ht="15" customHeight="1">
      <c r="A3204" s="91">
        <v>38</v>
      </c>
      <c r="B3204" s="31" t="s">
        <v>5157</v>
      </c>
      <c r="C3204" s="31" t="s">
        <v>5158</v>
      </c>
      <c r="D3204" s="29" t="s">
        <v>2454</v>
      </c>
      <c r="E3204" s="91">
        <v>1</v>
      </c>
      <c r="F3204" s="31" t="s">
        <v>5128</v>
      </c>
      <c r="G3204" s="26" t="s">
        <v>2609</v>
      </c>
      <c r="H3204" s="26" t="s">
        <v>2459</v>
      </c>
      <c r="I3204" s="26" t="s">
        <v>45</v>
      </c>
      <c r="J3204" s="91">
        <v>2</v>
      </c>
      <c r="K3204" s="91">
        <v>4</v>
      </c>
      <c r="L3204" s="91"/>
      <c r="M3204" s="53"/>
      <c r="N3204" s="91"/>
      <c r="O3204" s="91"/>
      <c r="P3204" s="36">
        <v>46</v>
      </c>
      <c r="Q3204" s="36" t="s">
        <v>5301</v>
      </c>
      <c r="R3204" s="44"/>
      <c r="S3204" s="126">
        <v>5110</v>
      </c>
      <c r="T3204" s="126" cm="1">
        <f t="array" ref="T3204">_xlfn.IFS(Q3204="始業～就業（8:30～17:15）",R3204*7.75,Q3204="日の入り～日の出",R3204*12,Q3204="その他",S3204)</f>
        <v>5110</v>
      </c>
      <c r="U3204" s="34" t="s">
        <v>46</v>
      </c>
    </row>
    <row r="3205" spans="1:21" s="7" customFormat="1" ht="15" customHeight="1">
      <c r="A3205" s="91">
        <v>38</v>
      </c>
      <c r="B3205" s="31" t="s">
        <v>5157</v>
      </c>
      <c r="C3205" s="31" t="s">
        <v>5158</v>
      </c>
      <c r="D3205" s="29" t="s">
        <v>2454</v>
      </c>
      <c r="E3205" s="91">
        <v>1</v>
      </c>
      <c r="F3205" s="31" t="s">
        <v>5128</v>
      </c>
      <c r="G3205" s="26" t="s">
        <v>2610</v>
      </c>
      <c r="H3205" s="26" t="s">
        <v>2461</v>
      </c>
      <c r="I3205" s="26" t="s">
        <v>45</v>
      </c>
      <c r="J3205" s="91">
        <v>1</v>
      </c>
      <c r="K3205" s="91">
        <v>1</v>
      </c>
      <c r="L3205" s="91"/>
      <c r="M3205" s="53"/>
      <c r="N3205" s="91"/>
      <c r="O3205" s="91"/>
      <c r="P3205" s="36">
        <v>46</v>
      </c>
      <c r="Q3205" s="36" t="s">
        <v>5301</v>
      </c>
      <c r="R3205" s="44"/>
      <c r="S3205" s="126">
        <v>5110</v>
      </c>
      <c r="T3205" s="126" cm="1">
        <f t="array" ref="T3205">_xlfn.IFS(Q3205="始業～就業（8:30～17:15）",R3205*7.75,Q3205="日の入り～日の出",R3205*12,Q3205="その他",S3205)</f>
        <v>5110</v>
      </c>
      <c r="U3205" s="34" t="s">
        <v>46</v>
      </c>
    </row>
    <row r="3206" spans="1:21" s="7" customFormat="1" ht="15" customHeight="1">
      <c r="A3206" s="91">
        <v>38</v>
      </c>
      <c r="B3206" s="31" t="s">
        <v>5157</v>
      </c>
      <c r="C3206" s="31" t="s">
        <v>5158</v>
      </c>
      <c r="D3206" s="29" t="s">
        <v>2454</v>
      </c>
      <c r="E3206" s="91">
        <v>1</v>
      </c>
      <c r="F3206" s="31" t="s">
        <v>5128</v>
      </c>
      <c r="G3206" s="26" t="s">
        <v>2611</v>
      </c>
      <c r="H3206" s="26" t="s">
        <v>2612</v>
      </c>
      <c r="I3206" s="26" t="s">
        <v>52</v>
      </c>
      <c r="J3206" s="91">
        <v>2</v>
      </c>
      <c r="K3206" s="91">
        <v>2</v>
      </c>
      <c r="L3206" s="91"/>
      <c r="M3206" s="53"/>
      <c r="N3206" s="91"/>
      <c r="O3206" s="91" t="s">
        <v>5019</v>
      </c>
      <c r="P3206" s="36">
        <v>22</v>
      </c>
      <c r="Q3206" s="36" t="s">
        <v>5301</v>
      </c>
      <c r="R3206" s="44"/>
      <c r="S3206" s="126">
        <v>5110</v>
      </c>
      <c r="T3206" s="126" cm="1">
        <f t="array" ref="T3206">_xlfn.IFS(Q3206="始業～就業（8:30～17:15）",R3206*7.75,Q3206="日の入り～日の出",R3206*12,Q3206="その他",S3206)</f>
        <v>5110</v>
      </c>
      <c r="U3206" s="34" t="s">
        <v>4954</v>
      </c>
    </row>
    <row r="3207" spans="1:21" s="7" customFormat="1" ht="15" customHeight="1">
      <c r="A3207" s="91">
        <v>38</v>
      </c>
      <c r="B3207" s="31" t="s">
        <v>5157</v>
      </c>
      <c r="C3207" s="31" t="s">
        <v>5158</v>
      </c>
      <c r="D3207" s="29" t="s">
        <v>2454</v>
      </c>
      <c r="E3207" s="91">
        <v>1</v>
      </c>
      <c r="F3207" s="31" t="s">
        <v>5128</v>
      </c>
      <c r="G3207" s="26" t="s">
        <v>2611</v>
      </c>
      <c r="H3207" s="26" t="s">
        <v>2592</v>
      </c>
      <c r="I3207" s="26" t="s">
        <v>52</v>
      </c>
      <c r="J3207" s="91">
        <v>1</v>
      </c>
      <c r="K3207" s="91">
        <v>1</v>
      </c>
      <c r="L3207" s="91"/>
      <c r="M3207" s="53"/>
      <c r="N3207" s="91"/>
      <c r="O3207" s="91" t="s">
        <v>5019</v>
      </c>
      <c r="P3207" s="36">
        <v>22</v>
      </c>
      <c r="Q3207" s="36" t="s">
        <v>5301</v>
      </c>
      <c r="R3207" s="44"/>
      <c r="S3207" s="126">
        <v>5110</v>
      </c>
      <c r="T3207" s="126" cm="1">
        <f t="array" ref="T3207">_xlfn.IFS(Q3207="始業～就業（8:30～17:15）",R3207*7.75,Q3207="日の入り～日の出",R3207*12,Q3207="その他",S3207)</f>
        <v>5110</v>
      </c>
      <c r="U3207" s="34" t="s">
        <v>4952</v>
      </c>
    </row>
    <row r="3208" spans="1:21" s="7" customFormat="1" ht="15" customHeight="1">
      <c r="A3208" s="91">
        <v>38</v>
      </c>
      <c r="B3208" s="31" t="s">
        <v>5157</v>
      </c>
      <c r="C3208" s="31" t="s">
        <v>5158</v>
      </c>
      <c r="D3208" s="29" t="s">
        <v>2454</v>
      </c>
      <c r="E3208" s="91">
        <v>1</v>
      </c>
      <c r="F3208" s="31" t="s">
        <v>5128</v>
      </c>
      <c r="G3208" s="26" t="s">
        <v>2613</v>
      </c>
      <c r="H3208" s="26" t="s">
        <v>2614</v>
      </c>
      <c r="I3208" s="26" t="s">
        <v>45</v>
      </c>
      <c r="J3208" s="91">
        <v>1</v>
      </c>
      <c r="K3208" s="91">
        <v>1</v>
      </c>
      <c r="L3208" s="91"/>
      <c r="M3208" s="53"/>
      <c r="N3208" s="91"/>
      <c r="O3208" s="91" t="s">
        <v>5019</v>
      </c>
      <c r="P3208" s="36">
        <v>46</v>
      </c>
      <c r="Q3208" s="36" t="s">
        <v>5303</v>
      </c>
      <c r="R3208" s="44">
        <v>240</v>
      </c>
      <c r="S3208" s="126"/>
      <c r="T3208" s="126" cm="1">
        <f t="array" ref="T3208">_xlfn.IFS(Q3208="始業～就業（8:30～17:15）",R3208*7.75,Q3208="日の入り～日の出",R3208*12,Q3208="その他",S3208)</f>
        <v>1860</v>
      </c>
      <c r="U3208" s="34" t="s">
        <v>4953</v>
      </c>
    </row>
    <row r="3209" spans="1:21" s="7" customFormat="1" ht="15" customHeight="1">
      <c r="A3209" s="91">
        <v>38</v>
      </c>
      <c r="B3209" s="31" t="s">
        <v>5157</v>
      </c>
      <c r="C3209" s="31" t="s">
        <v>5158</v>
      </c>
      <c r="D3209" s="29" t="s">
        <v>2454</v>
      </c>
      <c r="E3209" s="91">
        <v>1</v>
      </c>
      <c r="F3209" s="31" t="s">
        <v>5128</v>
      </c>
      <c r="G3209" s="26" t="s">
        <v>2613</v>
      </c>
      <c r="H3209" s="26" t="s">
        <v>2592</v>
      </c>
      <c r="I3209" s="26" t="s">
        <v>45</v>
      </c>
      <c r="J3209" s="91">
        <v>1</v>
      </c>
      <c r="K3209" s="91">
        <v>1</v>
      </c>
      <c r="L3209" s="91"/>
      <c r="M3209" s="53"/>
      <c r="N3209" s="91"/>
      <c r="O3209" s="91" t="s">
        <v>5019</v>
      </c>
      <c r="P3209" s="36">
        <v>46</v>
      </c>
      <c r="Q3209" s="36" t="s">
        <v>5303</v>
      </c>
      <c r="R3209" s="44">
        <v>240</v>
      </c>
      <c r="S3209" s="126"/>
      <c r="T3209" s="126" cm="1">
        <f t="array" ref="T3209">_xlfn.IFS(Q3209="始業～就業（8:30～17:15）",R3209*7.75,Q3209="日の入り～日の出",R3209*12,Q3209="その他",S3209)</f>
        <v>1860</v>
      </c>
      <c r="U3209" s="34" t="s">
        <v>127</v>
      </c>
    </row>
    <row r="3210" spans="1:21" s="7" customFormat="1" ht="15" customHeight="1">
      <c r="A3210" s="91">
        <v>38</v>
      </c>
      <c r="B3210" s="31" t="s">
        <v>5157</v>
      </c>
      <c r="C3210" s="31" t="s">
        <v>5158</v>
      </c>
      <c r="D3210" s="29" t="s">
        <v>2454</v>
      </c>
      <c r="E3210" s="91">
        <v>1</v>
      </c>
      <c r="F3210" s="31" t="s">
        <v>5128</v>
      </c>
      <c r="G3210" s="26" t="s">
        <v>2615</v>
      </c>
      <c r="H3210" s="26" t="s">
        <v>2459</v>
      </c>
      <c r="I3210" s="26" t="s">
        <v>52</v>
      </c>
      <c r="J3210" s="91">
        <v>2</v>
      </c>
      <c r="K3210" s="91">
        <v>4</v>
      </c>
      <c r="L3210" s="91"/>
      <c r="M3210" s="53"/>
      <c r="N3210" s="91"/>
      <c r="O3210" s="91"/>
      <c r="P3210" s="36">
        <v>22</v>
      </c>
      <c r="Q3210" s="36" t="s">
        <v>5303</v>
      </c>
      <c r="R3210" s="44">
        <v>240</v>
      </c>
      <c r="S3210" s="126"/>
      <c r="T3210" s="126" cm="1">
        <f t="array" ref="T3210">_xlfn.IFS(Q3210="始業～就業（8:30～17:15）",R3210*7.75,Q3210="日の入り～日の出",R3210*12,Q3210="その他",S3210)</f>
        <v>1860</v>
      </c>
      <c r="U3210" s="34" t="s">
        <v>51</v>
      </c>
    </row>
    <row r="3211" spans="1:21" s="7" customFormat="1" ht="15" customHeight="1">
      <c r="A3211" s="91">
        <v>38</v>
      </c>
      <c r="B3211" s="31" t="s">
        <v>5157</v>
      </c>
      <c r="C3211" s="31" t="s">
        <v>5158</v>
      </c>
      <c r="D3211" s="29" t="s">
        <v>2454</v>
      </c>
      <c r="E3211" s="91">
        <v>1</v>
      </c>
      <c r="F3211" s="31" t="s">
        <v>5128</v>
      </c>
      <c r="G3211" s="26" t="s">
        <v>2616</v>
      </c>
      <c r="H3211" s="26" t="s">
        <v>2614</v>
      </c>
      <c r="I3211" s="26" t="s">
        <v>45</v>
      </c>
      <c r="J3211" s="91">
        <v>1</v>
      </c>
      <c r="K3211" s="91">
        <v>1</v>
      </c>
      <c r="L3211" s="91"/>
      <c r="M3211" s="53"/>
      <c r="N3211" s="91"/>
      <c r="O3211" s="91" t="s">
        <v>5019</v>
      </c>
      <c r="P3211" s="36">
        <v>46</v>
      </c>
      <c r="Q3211" s="36" t="s">
        <v>5303</v>
      </c>
      <c r="R3211" s="44">
        <v>240</v>
      </c>
      <c r="S3211" s="126"/>
      <c r="T3211" s="126" cm="1">
        <f t="array" ref="T3211">_xlfn.IFS(Q3211="始業～就業（8:30～17:15）",R3211*7.75,Q3211="日の入り～日の出",R3211*12,Q3211="その他",S3211)</f>
        <v>1860</v>
      </c>
      <c r="U3211" s="34" t="s">
        <v>4953</v>
      </c>
    </row>
    <row r="3212" spans="1:21" s="7" customFormat="1" ht="15" customHeight="1">
      <c r="A3212" s="91">
        <v>38</v>
      </c>
      <c r="B3212" s="31" t="s">
        <v>5157</v>
      </c>
      <c r="C3212" s="31" t="s">
        <v>5158</v>
      </c>
      <c r="D3212" s="29" t="s">
        <v>2454</v>
      </c>
      <c r="E3212" s="91">
        <v>1</v>
      </c>
      <c r="F3212" s="31" t="s">
        <v>5128</v>
      </c>
      <c r="G3212" s="26" t="s">
        <v>2616</v>
      </c>
      <c r="H3212" s="26" t="s">
        <v>2592</v>
      </c>
      <c r="I3212" s="26" t="s">
        <v>45</v>
      </c>
      <c r="J3212" s="91">
        <v>1</v>
      </c>
      <c r="K3212" s="91">
        <v>1</v>
      </c>
      <c r="L3212" s="91"/>
      <c r="M3212" s="53"/>
      <c r="N3212" s="91"/>
      <c r="O3212" s="91" t="s">
        <v>5019</v>
      </c>
      <c r="P3212" s="36">
        <v>46</v>
      </c>
      <c r="Q3212" s="36" t="s">
        <v>5303</v>
      </c>
      <c r="R3212" s="44">
        <v>240</v>
      </c>
      <c r="S3212" s="126"/>
      <c r="T3212" s="126" cm="1">
        <f t="array" ref="T3212">_xlfn.IFS(Q3212="始業～就業（8:30～17:15）",R3212*7.75,Q3212="日の入り～日の出",R3212*12,Q3212="その他",S3212)</f>
        <v>1860</v>
      </c>
      <c r="U3212" s="34" t="s">
        <v>127</v>
      </c>
    </row>
    <row r="3213" spans="1:21" s="7" customFormat="1" ht="15" customHeight="1">
      <c r="A3213" s="91">
        <v>38</v>
      </c>
      <c r="B3213" s="31" t="s">
        <v>5157</v>
      </c>
      <c r="C3213" s="31" t="s">
        <v>5158</v>
      </c>
      <c r="D3213" s="29" t="s">
        <v>2454</v>
      </c>
      <c r="E3213" s="91">
        <v>1</v>
      </c>
      <c r="F3213" s="31" t="s">
        <v>5128</v>
      </c>
      <c r="G3213" s="26" t="s">
        <v>2617</v>
      </c>
      <c r="H3213" s="26" t="s">
        <v>2618</v>
      </c>
      <c r="I3213" s="26" t="s">
        <v>45</v>
      </c>
      <c r="J3213" s="91">
        <v>9</v>
      </c>
      <c r="K3213" s="91">
        <v>18</v>
      </c>
      <c r="L3213" s="91"/>
      <c r="M3213" s="53"/>
      <c r="N3213" s="91"/>
      <c r="O3213" s="91"/>
      <c r="P3213" s="36">
        <v>46</v>
      </c>
      <c r="Q3213" s="36" t="s">
        <v>5303</v>
      </c>
      <c r="R3213" s="44">
        <v>240</v>
      </c>
      <c r="S3213" s="126"/>
      <c r="T3213" s="126" cm="1">
        <f t="array" ref="T3213">_xlfn.IFS(Q3213="始業～就業（8:30～17:15）",R3213*7.75,Q3213="日の入り～日の出",R3213*12,Q3213="その他",S3213)</f>
        <v>1860</v>
      </c>
      <c r="U3213" s="34" t="s">
        <v>46</v>
      </c>
    </row>
    <row r="3214" spans="1:21" s="7" customFormat="1" ht="15" customHeight="1">
      <c r="A3214" s="91">
        <v>38</v>
      </c>
      <c r="B3214" s="31" t="s">
        <v>5157</v>
      </c>
      <c r="C3214" s="31" t="s">
        <v>5158</v>
      </c>
      <c r="D3214" s="29" t="s">
        <v>2454</v>
      </c>
      <c r="E3214" s="91">
        <v>1</v>
      </c>
      <c r="F3214" s="31" t="s">
        <v>5128</v>
      </c>
      <c r="G3214" s="26" t="s">
        <v>2619</v>
      </c>
      <c r="H3214" s="26" t="s">
        <v>2620</v>
      </c>
      <c r="I3214" s="26" t="s">
        <v>98</v>
      </c>
      <c r="J3214" s="91">
        <v>4</v>
      </c>
      <c r="K3214" s="91">
        <v>4</v>
      </c>
      <c r="L3214" s="91"/>
      <c r="M3214" s="53"/>
      <c r="N3214" s="91"/>
      <c r="O3214" s="91"/>
      <c r="P3214" s="36">
        <v>18</v>
      </c>
      <c r="Q3214" s="36" t="s">
        <v>5303</v>
      </c>
      <c r="R3214" s="44">
        <v>240</v>
      </c>
      <c r="S3214" s="126"/>
      <c r="T3214" s="126" cm="1">
        <f t="array" ref="T3214">_xlfn.IFS(Q3214="始業～就業（8:30～17:15）",R3214*7.75,Q3214="日の入り～日の出",R3214*12,Q3214="その他",S3214)</f>
        <v>1860</v>
      </c>
      <c r="U3214" s="34" t="s">
        <v>174</v>
      </c>
    </row>
    <row r="3215" spans="1:21" s="7" customFormat="1" ht="15" customHeight="1">
      <c r="A3215" s="91">
        <v>38</v>
      </c>
      <c r="B3215" s="31" t="s">
        <v>5157</v>
      </c>
      <c r="C3215" s="31" t="s">
        <v>5158</v>
      </c>
      <c r="D3215" s="29" t="s">
        <v>2454</v>
      </c>
      <c r="E3215" s="91">
        <v>1</v>
      </c>
      <c r="F3215" s="31" t="s">
        <v>5128</v>
      </c>
      <c r="G3215" s="26" t="s">
        <v>2619</v>
      </c>
      <c r="H3215" s="26" t="s">
        <v>2621</v>
      </c>
      <c r="I3215" s="26" t="s">
        <v>146</v>
      </c>
      <c r="J3215" s="91">
        <v>1</v>
      </c>
      <c r="K3215" s="91">
        <v>4</v>
      </c>
      <c r="L3215" s="91" t="s">
        <v>5020</v>
      </c>
      <c r="M3215" s="53"/>
      <c r="N3215" s="91"/>
      <c r="O3215" s="91"/>
      <c r="P3215" s="36">
        <v>20</v>
      </c>
      <c r="Q3215" s="36" t="s">
        <v>5303</v>
      </c>
      <c r="R3215" s="44">
        <v>240</v>
      </c>
      <c r="S3215" s="126"/>
      <c r="T3215" s="126" cm="1">
        <f t="array" ref="T3215">_xlfn.IFS(Q3215="始業～就業（8:30～17:15）",R3215*7.75,Q3215="日の入り～日の出",R3215*12,Q3215="その他",S3215)</f>
        <v>1860</v>
      </c>
      <c r="U3215" s="34" t="s">
        <v>97</v>
      </c>
    </row>
    <row r="3216" spans="1:21" s="7" customFormat="1" ht="15" customHeight="1">
      <c r="A3216" s="91">
        <v>38</v>
      </c>
      <c r="B3216" s="31" t="s">
        <v>5157</v>
      </c>
      <c r="C3216" s="31" t="s">
        <v>5158</v>
      </c>
      <c r="D3216" s="29" t="s">
        <v>2454</v>
      </c>
      <c r="E3216" s="91">
        <v>1</v>
      </c>
      <c r="F3216" s="31" t="s">
        <v>5128</v>
      </c>
      <c r="G3216" s="26" t="s">
        <v>2622</v>
      </c>
      <c r="H3216" s="26" t="s">
        <v>2623</v>
      </c>
      <c r="I3216" s="26" t="s">
        <v>2211</v>
      </c>
      <c r="J3216" s="91">
        <v>1</v>
      </c>
      <c r="K3216" s="91">
        <v>6</v>
      </c>
      <c r="L3216" s="91"/>
      <c r="M3216" s="53"/>
      <c r="N3216" s="91"/>
      <c r="O3216" s="91"/>
      <c r="P3216" s="36">
        <v>54</v>
      </c>
      <c r="Q3216" s="36" t="s">
        <v>5303</v>
      </c>
      <c r="R3216" s="44">
        <v>240</v>
      </c>
      <c r="S3216" s="126"/>
      <c r="T3216" s="126" cm="1">
        <f t="array" ref="T3216">_xlfn.IFS(Q3216="始業～就業（8:30～17:15）",R3216*7.75,Q3216="日の入り～日の出",R3216*12,Q3216="その他",S3216)</f>
        <v>1860</v>
      </c>
      <c r="U3216" s="34" t="s">
        <v>188</v>
      </c>
    </row>
    <row r="3217" spans="1:21" s="7" customFormat="1" ht="15" customHeight="1">
      <c r="A3217" s="91">
        <v>38</v>
      </c>
      <c r="B3217" s="31" t="s">
        <v>5157</v>
      </c>
      <c r="C3217" s="31" t="s">
        <v>5158</v>
      </c>
      <c r="D3217" s="29" t="s">
        <v>2454</v>
      </c>
      <c r="E3217" s="91">
        <v>1</v>
      </c>
      <c r="F3217" s="31" t="s">
        <v>5128</v>
      </c>
      <c r="G3217" s="26" t="s">
        <v>2624</v>
      </c>
      <c r="H3217" s="26" t="s">
        <v>2625</v>
      </c>
      <c r="I3217" s="26" t="s">
        <v>45</v>
      </c>
      <c r="J3217" s="91">
        <v>3</v>
      </c>
      <c r="K3217" s="91">
        <v>9</v>
      </c>
      <c r="L3217" s="91"/>
      <c r="M3217" s="53"/>
      <c r="N3217" s="91"/>
      <c r="O3217" s="91"/>
      <c r="P3217" s="36">
        <v>46</v>
      </c>
      <c r="Q3217" s="36" t="s">
        <v>5303</v>
      </c>
      <c r="R3217" s="44">
        <v>240</v>
      </c>
      <c r="S3217" s="126"/>
      <c r="T3217" s="126" cm="1">
        <f t="array" ref="T3217">_xlfn.IFS(Q3217="始業～就業（8:30～17:15）",R3217*7.75,Q3217="日の入り～日の出",R3217*12,Q3217="その他",S3217)</f>
        <v>1860</v>
      </c>
      <c r="U3217" s="34" t="s">
        <v>46</v>
      </c>
    </row>
    <row r="3218" spans="1:21" s="7" customFormat="1" ht="15" customHeight="1">
      <c r="A3218" s="91">
        <v>38</v>
      </c>
      <c r="B3218" s="31" t="s">
        <v>5157</v>
      </c>
      <c r="C3218" s="31" t="s">
        <v>5158</v>
      </c>
      <c r="D3218" s="29" t="s">
        <v>2454</v>
      </c>
      <c r="E3218" s="91">
        <v>1</v>
      </c>
      <c r="F3218" s="31" t="s">
        <v>5128</v>
      </c>
      <c r="G3218" s="26" t="s">
        <v>2626</v>
      </c>
      <c r="H3218" s="26" t="s">
        <v>2625</v>
      </c>
      <c r="I3218" s="26" t="s">
        <v>45</v>
      </c>
      <c r="J3218" s="91">
        <v>3</v>
      </c>
      <c r="K3218" s="91">
        <v>9</v>
      </c>
      <c r="L3218" s="91"/>
      <c r="M3218" s="53"/>
      <c r="N3218" s="91"/>
      <c r="O3218" s="91"/>
      <c r="P3218" s="36">
        <v>46</v>
      </c>
      <c r="Q3218" s="36" t="s">
        <v>5303</v>
      </c>
      <c r="R3218" s="44">
        <v>240</v>
      </c>
      <c r="S3218" s="126"/>
      <c r="T3218" s="126" cm="1">
        <f t="array" ref="T3218">_xlfn.IFS(Q3218="始業～就業（8:30～17:15）",R3218*7.75,Q3218="日の入り～日の出",R3218*12,Q3218="その他",S3218)</f>
        <v>1860</v>
      </c>
      <c r="U3218" s="34" t="s">
        <v>46</v>
      </c>
    </row>
    <row r="3219" spans="1:21" s="7" customFormat="1" ht="15" customHeight="1">
      <c r="A3219" s="91">
        <v>38</v>
      </c>
      <c r="B3219" s="31" t="s">
        <v>5157</v>
      </c>
      <c r="C3219" s="31" t="s">
        <v>5158</v>
      </c>
      <c r="D3219" s="29" t="s">
        <v>2454</v>
      </c>
      <c r="E3219" s="91">
        <v>1</v>
      </c>
      <c r="F3219" s="31" t="s">
        <v>5128</v>
      </c>
      <c r="G3219" s="26" t="s">
        <v>2627</v>
      </c>
      <c r="H3219" s="26" t="s">
        <v>2625</v>
      </c>
      <c r="I3219" s="26" t="s">
        <v>45</v>
      </c>
      <c r="J3219" s="91">
        <v>3</v>
      </c>
      <c r="K3219" s="91">
        <v>9</v>
      </c>
      <c r="L3219" s="91"/>
      <c r="M3219" s="53"/>
      <c r="N3219" s="91"/>
      <c r="O3219" s="91"/>
      <c r="P3219" s="36">
        <v>46</v>
      </c>
      <c r="Q3219" s="36" t="s">
        <v>5303</v>
      </c>
      <c r="R3219" s="44">
        <v>240</v>
      </c>
      <c r="S3219" s="126"/>
      <c r="T3219" s="126" cm="1">
        <f t="array" ref="T3219">_xlfn.IFS(Q3219="始業～就業（8:30～17:15）",R3219*7.75,Q3219="日の入り～日の出",R3219*12,Q3219="その他",S3219)</f>
        <v>1860</v>
      </c>
      <c r="U3219" s="34" t="s">
        <v>46</v>
      </c>
    </row>
    <row r="3220" spans="1:21" s="7" customFormat="1" ht="15" customHeight="1">
      <c r="A3220" s="91">
        <v>38</v>
      </c>
      <c r="B3220" s="31" t="s">
        <v>5157</v>
      </c>
      <c r="C3220" s="31" t="s">
        <v>5158</v>
      </c>
      <c r="D3220" s="29" t="s">
        <v>2454</v>
      </c>
      <c r="E3220" s="91">
        <v>1</v>
      </c>
      <c r="F3220" s="31" t="s">
        <v>5128</v>
      </c>
      <c r="G3220" s="26" t="s">
        <v>2628</v>
      </c>
      <c r="H3220" s="26" t="s">
        <v>2629</v>
      </c>
      <c r="I3220" s="26" t="s">
        <v>16</v>
      </c>
      <c r="J3220" s="91">
        <v>12</v>
      </c>
      <c r="K3220" s="91">
        <v>24</v>
      </c>
      <c r="L3220" s="91"/>
      <c r="M3220" s="53"/>
      <c r="N3220" s="91"/>
      <c r="O3220" s="91"/>
      <c r="P3220" s="36">
        <v>35</v>
      </c>
      <c r="Q3220" s="36" t="s">
        <v>5301</v>
      </c>
      <c r="R3220" s="44"/>
      <c r="S3220" s="126">
        <v>5110</v>
      </c>
      <c r="T3220" s="126" cm="1">
        <f t="array" ref="T3220">_xlfn.IFS(Q3220="始業～就業（8:30～17:15）",R3220*7.75,Q3220="日の入り～日の出",R3220*12,Q3220="その他",S3220)</f>
        <v>5110</v>
      </c>
      <c r="U3220" s="34" t="s">
        <v>4948</v>
      </c>
    </row>
    <row r="3221" spans="1:21" s="7" customFormat="1" ht="15" customHeight="1">
      <c r="A3221" s="91">
        <v>38</v>
      </c>
      <c r="B3221" s="31" t="s">
        <v>5157</v>
      </c>
      <c r="C3221" s="31" t="s">
        <v>5158</v>
      </c>
      <c r="D3221" s="29" t="s">
        <v>2454</v>
      </c>
      <c r="E3221" s="91">
        <v>1</v>
      </c>
      <c r="F3221" s="31" t="s">
        <v>5128</v>
      </c>
      <c r="G3221" s="26" t="s">
        <v>2630</v>
      </c>
      <c r="H3221" s="26" t="s">
        <v>2461</v>
      </c>
      <c r="I3221" s="26" t="s">
        <v>52</v>
      </c>
      <c r="J3221" s="91">
        <v>6</v>
      </c>
      <c r="K3221" s="91">
        <v>6</v>
      </c>
      <c r="L3221" s="91"/>
      <c r="M3221" s="53"/>
      <c r="N3221" s="91"/>
      <c r="O3221" s="91"/>
      <c r="P3221" s="36">
        <v>22</v>
      </c>
      <c r="Q3221" s="36" t="s">
        <v>5303</v>
      </c>
      <c r="R3221" s="44">
        <v>240</v>
      </c>
      <c r="S3221" s="126"/>
      <c r="T3221" s="126" cm="1">
        <f t="array" ref="T3221">_xlfn.IFS(Q3221="始業～就業（8:30～17:15）",R3221*7.75,Q3221="日の入り～日の出",R3221*12,Q3221="その他",S3221)</f>
        <v>1860</v>
      </c>
      <c r="U3221" s="34" t="s">
        <v>51</v>
      </c>
    </row>
    <row r="3222" spans="1:21" s="7" customFormat="1" ht="15" customHeight="1">
      <c r="A3222" s="91">
        <v>38</v>
      </c>
      <c r="B3222" s="31" t="s">
        <v>5157</v>
      </c>
      <c r="C3222" s="31" t="s">
        <v>5158</v>
      </c>
      <c r="D3222" s="29" t="s">
        <v>2454</v>
      </c>
      <c r="E3222" s="91">
        <v>1</v>
      </c>
      <c r="F3222" s="31" t="s">
        <v>5128</v>
      </c>
      <c r="G3222" s="26" t="s">
        <v>2630</v>
      </c>
      <c r="H3222" s="26" t="s">
        <v>2461</v>
      </c>
      <c r="I3222" s="26" t="s">
        <v>45</v>
      </c>
      <c r="J3222" s="91">
        <v>1</v>
      </c>
      <c r="K3222" s="91">
        <v>1</v>
      </c>
      <c r="L3222" s="91"/>
      <c r="M3222" s="53"/>
      <c r="N3222" s="91"/>
      <c r="O3222" s="91"/>
      <c r="P3222" s="36">
        <v>46</v>
      </c>
      <c r="Q3222" s="36" t="s">
        <v>5303</v>
      </c>
      <c r="R3222" s="44">
        <v>240</v>
      </c>
      <c r="S3222" s="126"/>
      <c r="T3222" s="126" cm="1">
        <f t="array" ref="T3222">_xlfn.IFS(Q3222="始業～就業（8:30～17:15）",R3222*7.75,Q3222="日の入り～日の出",R3222*12,Q3222="その他",S3222)</f>
        <v>1860</v>
      </c>
      <c r="U3222" s="34" t="s">
        <v>46</v>
      </c>
    </row>
    <row r="3223" spans="1:21" s="7" customFormat="1" ht="15" customHeight="1">
      <c r="A3223" s="91">
        <v>38</v>
      </c>
      <c r="B3223" s="31" t="s">
        <v>5157</v>
      </c>
      <c r="C3223" s="31" t="s">
        <v>5158</v>
      </c>
      <c r="D3223" s="29" t="s">
        <v>2454</v>
      </c>
      <c r="E3223" s="91">
        <v>1</v>
      </c>
      <c r="F3223" s="31" t="s">
        <v>5128</v>
      </c>
      <c r="G3223" s="26" t="s">
        <v>2631</v>
      </c>
      <c r="H3223" s="26" t="s">
        <v>287</v>
      </c>
      <c r="I3223" s="26" t="s">
        <v>2632</v>
      </c>
      <c r="J3223" s="91">
        <v>12</v>
      </c>
      <c r="K3223" s="91">
        <v>12</v>
      </c>
      <c r="L3223" s="91" t="s">
        <v>5020</v>
      </c>
      <c r="M3223" s="53">
        <v>4</v>
      </c>
      <c r="N3223" s="91"/>
      <c r="O3223" s="91" t="s">
        <v>5019</v>
      </c>
      <c r="P3223" s="36">
        <v>260</v>
      </c>
      <c r="Q3223" s="36" t="s">
        <v>5301</v>
      </c>
      <c r="R3223" s="44"/>
      <c r="S3223" s="126">
        <v>5110</v>
      </c>
      <c r="T3223" s="126" cm="1">
        <f t="array" ref="T3223">_xlfn.IFS(Q3223="始業～就業（8:30～17:15）",R3223*7.75,Q3223="日の入り～日の出",R3223*12,Q3223="その他",S3223)</f>
        <v>5110</v>
      </c>
      <c r="U3223" s="34" t="s">
        <v>266</v>
      </c>
    </row>
    <row r="3224" spans="1:21" s="7" customFormat="1" ht="15" customHeight="1">
      <c r="A3224" s="91">
        <v>38</v>
      </c>
      <c r="B3224" s="31" t="s">
        <v>5157</v>
      </c>
      <c r="C3224" s="31" t="s">
        <v>5158</v>
      </c>
      <c r="D3224" s="29" t="s">
        <v>2454</v>
      </c>
      <c r="E3224" s="91">
        <v>1</v>
      </c>
      <c r="F3224" s="31" t="s">
        <v>5128</v>
      </c>
      <c r="G3224" s="26" t="s">
        <v>2633</v>
      </c>
      <c r="H3224" s="26" t="s">
        <v>2461</v>
      </c>
      <c r="I3224" s="26" t="s">
        <v>45</v>
      </c>
      <c r="J3224" s="91">
        <v>24</v>
      </c>
      <c r="K3224" s="91">
        <v>24</v>
      </c>
      <c r="L3224" s="91"/>
      <c r="M3224" s="53"/>
      <c r="N3224" s="91"/>
      <c r="O3224" s="91"/>
      <c r="P3224" s="36">
        <v>46</v>
      </c>
      <c r="Q3224" s="36" t="s">
        <v>5301</v>
      </c>
      <c r="R3224" s="44"/>
      <c r="S3224" s="126">
        <v>5110</v>
      </c>
      <c r="T3224" s="126" cm="1">
        <f t="array" ref="T3224">_xlfn.IFS(Q3224="始業～就業（8:30～17:15）",R3224*7.75,Q3224="日の入り～日の出",R3224*12,Q3224="その他",S3224)</f>
        <v>5110</v>
      </c>
      <c r="U3224" s="34" t="s">
        <v>46</v>
      </c>
    </row>
    <row r="3225" spans="1:21" s="7" customFormat="1" ht="15" customHeight="1">
      <c r="A3225" s="91">
        <v>38</v>
      </c>
      <c r="B3225" s="31" t="s">
        <v>5157</v>
      </c>
      <c r="C3225" s="31" t="s">
        <v>5158</v>
      </c>
      <c r="D3225" s="29" t="s">
        <v>2454</v>
      </c>
      <c r="E3225" s="91">
        <v>1</v>
      </c>
      <c r="F3225" s="31" t="s">
        <v>5128</v>
      </c>
      <c r="G3225" s="26" t="s">
        <v>2634</v>
      </c>
      <c r="H3225" s="26" t="s">
        <v>2635</v>
      </c>
      <c r="I3225" s="26" t="s">
        <v>69</v>
      </c>
      <c r="J3225" s="91">
        <v>4</v>
      </c>
      <c r="K3225" s="91">
        <v>4</v>
      </c>
      <c r="L3225" s="91"/>
      <c r="M3225" s="53"/>
      <c r="N3225" s="91"/>
      <c r="O3225" s="91"/>
      <c r="P3225" s="36">
        <v>30</v>
      </c>
      <c r="Q3225" s="36" t="s">
        <v>5301</v>
      </c>
      <c r="R3225" s="44"/>
      <c r="S3225" s="126">
        <v>5110</v>
      </c>
      <c r="T3225" s="126" cm="1">
        <f t="array" ref="T3225">_xlfn.IFS(Q3225="始業～就業（8:30～17:15）",R3225*7.75,Q3225="日の入り～日の出",R3225*12,Q3225="その他",S3225)</f>
        <v>5110</v>
      </c>
      <c r="U3225" s="34" t="s">
        <v>291</v>
      </c>
    </row>
    <row r="3226" spans="1:21" s="7" customFormat="1" ht="15" customHeight="1">
      <c r="A3226" s="91">
        <v>38</v>
      </c>
      <c r="B3226" s="31" t="s">
        <v>5157</v>
      </c>
      <c r="C3226" s="31" t="s">
        <v>5158</v>
      </c>
      <c r="D3226" s="29" t="s">
        <v>2454</v>
      </c>
      <c r="E3226" s="91">
        <v>1</v>
      </c>
      <c r="F3226" s="31" t="s">
        <v>5128</v>
      </c>
      <c r="G3226" s="26" t="s">
        <v>282</v>
      </c>
      <c r="H3226" s="26" t="s">
        <v>2636</v>
      </c>
      <c r="I3226" s="26" t="s">
        <v>69</v>
      </c>
      <c r="J3226" s="91">
        <v>6</v>
      </c>
      <c r="K3226" s="91">
        <v>6</v>
      </c>
      <c r="L3226" s="91"/>
      <c r="M3226" s="53"/>
      <c r="N3226" s="91"/>
      <c r="O3226" s="91"/>
      <c r="P3226" s="36">
        <v>30</v>
      </c>
      <c r="Q3226" s="36" t="s">
        <v>5301</v>
      </c>
      <c r="R3226" s="44"/>
      <c r="S3226" s="126">
        <v>5110</v>
      </c>
      <c r="T3226" s="126" cm="1">
        <f t="array" ref="T3226">_xlfn.IFS(Q3226="始業～就業（8:30～17:15）",R3226*7.75,Q3226="日の入り～日の出",R3226*12,Q3226="その他",S3226)</f>
        <v>5110</v>
      </c>
      <c r="U3226" s="34" t="s">
        <v>291</v>
      </c>
    </row>
    <row r="3227" spans="1:21" s="7" customFormat="1" ht="15" customHeight="1">
      <c r="A3227" s="91">
        <v>38</v>
      </c>
      <c r="B3227" s="31" t="s">
        <v>5157</v>
      </c>
      <c r="C3227" s="31" t="s">
        <v>5158</v>
      </c>
      <c r="D3227" s="29" t="s">
        <v>2454</v>
      </c>
      <c r="E3227" s="91">
        <v>1</v>
      </c>
      <c r="F3227" s="31" t="s">
        <v>5128</v>
      </c>
      <c r="G3227" s="26" t="s">
        <v>2637</v>
      </c>
      <c r="H3227" s="26" t="s">
        <v>2459</v>
      </c>
      <c r="I3227" s="26" t="s">
        <v>45</v>
      </c>
      <c r="J3227" s="91">
        <v>8</v>
      </c>
      <c r="K3227" s="91">
        <v>16</v>
      </c>
      <c r="L3227" s="91"/>
      <c r="M3227" s="53"/>
      <c r="N3227" s="91"/>
      <c r="O3227" s="91"/>
      <c r="P3227" s="36">
        <v>46</v>
      </c>
      <c r="Q3227" s="36" t="s">
        <v>5303</v>
      </c>
      <c r="R3227" s="44">
        <v>240</v>
      </c>
      <c r="S3227" s="126"/>
      <c r="T3227" s="126" cm="1">
        <f t="array" ref="T3227">_xlfn.IFS(Q3227="始業～就業（8:30～17:15）",R3227*7.75,Q3227="日の入り～日の出",R3227*12,Q3227="その他",S3227)</f>
        <v>1860</v>
      </c>
      <c r="U3227" s="34" t="s">
        <v>46</v>
      </c>
    </row>
    <row r="3228" spans="1:21" s="7" customFormat="1" ht="15" customHeight="1">
      <c r="A3228" s="91">
        <v>38</v>
      </c>
      <c r="B3228" s="31" t="s">
        <v>5157</v>
      </c>
      <c r="C3228" s="31" t="s">
        <v>5158</v>
      </c>
      <c r="D3228" s="29" t="s">
        <v>2454</v>
      </c>
      <c r="E3228" s="91">
        <v>1</v>
      </c>
      <c r="F3228" s="31" t="s">
        <v>5128</v>
      </c>
      <c r="G3228" s="26" t="s">
        <v>2637</v>
      </c>
      <c r="H3228" s="26" t="s">
        <v>2467</v>
      </c>
      <c r="I3228" s="26" t="s">
        <v>45</v>
      </c>
      <c r="J3228" s="91">
        <v>2</v>
      </c>
      <c r="K3228" s="91">
        <v>2</v>
      </c>
      <c r="L3228" s="91"/>
      <c r="M3228" s="53"/>
      <c r="N3228" s="91"/>
      <c r="O3228" s="91"/>
      <c r="P3228" s="36">
        <v>46</v>
      </c>
      <c r="Q3228" s="36" t="s">
        <v>5303</v>
      </c>
      <c r="R3228" s="44">
        <v>240</v>
      </c>
      <c r="S3228" s="126"/>
      <c r="T3228" s="126" cm="1">
        <f t="array" ref="T3228">_xlfn.IFS(Q3228="始業～就業（8:30～17:15）",R3228*7.75,Q3228="日の入り～日の出",R3228*12,Q3228="その他",S3228)</f>
        <v>1860</v>
      </c>
      <c r="U3228" s="34" t="s">
        <v>4965</v>
      </c>
    </row>
    <row r="3229" spans="1:21" s="7" customFormat="1" ht="15" customHeight="1">
      <c r="A3229" s="91">
        <v>38</v>
      </c>
      <c r="B3229" s="31" t="s">
        <v>5157</v>
      </c>
      <c r="C3229" s="31" t="s">
        <v>5158</v>
      </c>
      <c r="D3229" s="29" t="s">
        <v>2454</v>
      </c>
      <c r="E3229" s="91">
        <v>1</v>
      </c>
      <c r="F3229" s="31" t="s">
        <v>5128</v>
      </c>
      <c r="G3229" s="26" t="s">
        <v>2638</v>
      </c>
      <c r="H3229" s="26" t="s">
        <v>2459</v>
      </c>
      <c r="I3229" s="26" t="s">
        <v>45</v>
      </c>
      <c r="J3229" s="91">
        <v>8</v>
      </c>
      <c r="K3229" s="91">
        <v>16</v>
      </c>
      <c r="L3229" s="91"/>
      <c r="M3229" s="53"/>
      <c r="N3229" s="91"/>
      <c r="O3229" s="91"/>
      <c r="P3229" s="36">
        <v>46</v>
      </c>
      <c r="Q3229" s="36" t="s">
        <v>5303</v>
      </c>
      <c r="R3229" s="44">
        <v>240</v>
      </c>
      <c r="S3229" s="126"/>
      <c r="T3229" s="126" cm="1">
        <f t="array" ref="T3229">_xlfn.IFS(Q3229="始業～就業（8:30～17:15）",R3229*7.75,Q3229="日の入り～日の出",R3229*12,Q3229="その他",S3229)</f>
        <v>1860</v>
      </c>
      <c r="U3229" s="34" t="s">
        <v>46</v>
      </c>
    </row>
    <row r="3230" spans="1:21" s="7" customFormat="1" ht="15" customHeight="1">
      <c r="A3230" s="91">
        <v>38</v>
      </c>
      <c r="B3230" s="31" t="s">
        <v>5157</v>
      </c>
      <c r="C3230" s="31" t="s">
        <v>5158</v>
      </c>
      <c r="D3230" s="29" t="s">
        <v>2454</v>
      </c>
      <c r="E3230" s="91">
        <v>1</v>
      </c>
      <c r="F3230" s="31" t="s">
        <v>5128</v>
      </c>
      <c r="G3230" s="26" t="s">
        <v>2638</v>
      </c>
      <c r="H3230" s="26" t="s">
        <v>2467</v>
      </c>
      <c r="I3230" s="26" t="s">
        <v>45</v>
      </c>
      <c r="J3230" s="91">
        <v>2</v>
      </c>
      <c r="K3230" s="91">
        <v>2</v>
      </c>
      <c r="L3230" s="91"/>
      <c r="M3230" s="53"/>
      <c r="N3230" s="91"/>
      <c r="O3230" s="91"/>
      <c r="P3230" s="36">
        <v>46</v>
      </c>
      <c r="Q3230" s="36" t="s">
        <v>5303</v>
      </c>
      <c r="R3230" s="44">
        <v>240</v>
      </c>
      <c r="S3230" s="126"/>
      <c r="T3230" s="126" cm="1">
        <f t="array" ref="T3230">_xlfn.IFS(Q3230="始業～就業（8:30～17:15）",R3230*7.75,Q3230="日の入り～日の出",R3230*12,Q3230="その他",S3230)</f>
        <v>1860</v>
      </c>
      <c r="U3230" s="34" t="s">
        <v>4965</v>
      </c>
    </row>
    <row r="3231" spans="1:21" s="7" customFormat="1" ht="15" customHeight="1">
      <c r="A3231" s="91">
        <v>38</v>
      </c>
      <c r="B3231" s="31" t="s">
        <v>5157</v>
      </c>
      <c r="C3231" s="31" t="s">
        <v>5158</v>
      </c>
      <c r="D3231" s="29" t="s">
        <v>2454</v>
      </c>
      <c r="E3231" s="91">
        <v>1</v>
      </c>
      <c r="F3231" s="31" t="s">
        <v>5128</v>
      </c>
      <c r="G3231" s="26" t="s">
        <v>326</v>
      </c>
      <c r="H3231" s="26" t="s">
        <v>2459</v>
      </c>
      <c r="I3231" s="26" t="s">
        <v>45</v>
      </c>
      <c r="J3231" s="91">
        <v>8</v>
      </c>
      <c r="K3231" s="91">
        <v>16</v>
      </c>
      <c r="L3231" s="91"/>
      <c r="M3231" s="53"/>
      <c r="N3231" s="91"/>
      <c r="O3231" s="91"/>
      <c r="P3231" s="36">
        <v>46</v>
      </c>
      <c r="Q3231" s="36" t="s">
        <v>5303</v>
      </c>
      <c r="R3231" s="44">
        <v>240</v>
      </c>
      <c r="S3231" s="126"/>
      <c r="T3231" s="126" cm="1">
        <f t="array" ref="T3231">_xlfn.IFS(Q3231="始業～就業（8:30～17:15）",R3231*7.75,Q3231="日の入り～日の出",R3231*12,Q3231="その他",S3231)</f>
        <v>1860</v>
      </c>
      <c r="U3231" s="34" t="s">
        <v>46</v>
      </c>
    </row>
    <row r="3232" spans="1:21" s="7" customFormat="1" ht="15" customHeight="1">
      <c r="A3232" s="91">
        <v>38</v>
      </c>
      <c r="B3232" s="31" t="s">
        <v>5157</v>
      </c>
      <c r="C3232" s="31" t="s">
        <v>5158</v>
      </c>
      <c r="D3232" s="29" t="s">
        <v>2454</v>
      </c>
      <c r="E3232" s="91">
        <v>1</v>
      </c>
      <c r="F3232" s="31" t="s">
        <v>5128</v>
      </c>
      <c r="G3232" s="26" t="s">
        <v>326</v>
      </c>
      <c r="H3232" s="26" t="s">
        <v>2467</v>
      </c>
      <c r="I3232" s="26" t="s">
        <v>45</v>
      </c>
      <c r="J3232" s="91">
        <v>2</v>
      </c>
      <c r="K3232" s="91">
        <v>2</v>
      </c>
      <c r="L3232" s="91"/>
      <c r="M3232" s="53"/>
      <c r="N3232" s="91"/>
      <c r="O3232" s="91"/>
      <c r="P3232" s="36">
        <v>46</v>
      </c>
      <c r="Q3232" s="36" t="s">
        <v>5303</v>
      </c>
      <c r="R3232" s="44">
        <v>240</v>
      </c>
      <c r="S3232" s="126"/>
      <c r="T3232" s="126" cm="1">
        <f t="array" ref="T3232">_xlfn.IFS(Q3232="始業～就業（8:30～17:15）",R3232*7.75,Q3232="日の入り～日の出",R3232*12,Q3232="その他",S3232)</f>
        <v>1860</v>
      </c>
      <c r="U3232" s="34" t="s">
        <v>4965</v>
      </c>
    </row>
    <row r="3233" spans="1:21" s="7" customFormat="1" ht="15" customHeight="1">
      <c r="A3233" s="91">
        <v>38</v>
      </c>
      <c r="B3233" s="31" t="s">
        <v>5157</v>
      </c>
      <c r="C3233" s="31" t="s">
        <v>5158</v>
      </c>
      <c r="D3233" s="29" t="s">
        <v>2454</v>
      </c>
      <c r="E3233" s="91">
        <v>1</v>
      </c>
      <c r="F3233" s="31" t="s">
        <v>5128</v>
      </c>
      <c r="G3233" s="26" t="s">
        <v>2639</v>
      </c>
      <c r="H3233" s="26" t="s">
        <v>2459</v>
      </c>
      <c r="I3233" s="26" t="s">
        <v>52</v>
      </c>
      <c r="J3233" s="91">
        <v>2</v>
      </c>
      <c r="K3233" s="91">
        <v>4</v>
      </c>
      <c r="L3233" s="91"/>
      <c r="M3233" s="53"/>
      <c r="N3233" s="91"/>
      <c r="O3233" s="91"/>
      <c r="P3233" s="36">
        <v>22</v>
      </c>
      <c r="Q3233" s="36" t="s">
        <v>5303</v>
      </c>
      <c r="R3233" s="44">
        <v>240</v>
      </c>
      <c r="S3233" s="126"/>
      <c r="T3233" s="126" cm="1">
        <f t="array" ref="T3233">_xlfn.IFS(Q3233="始業～就業（8:30～17:15）",R3233*7.75,Q3233="日の入り～日の出",R3233*12,Q3233="その他",S3233)</f>
        <v>1860</v>
      </c>
      <c r="U3233" s="34" t="s">
        <v>51</v>
      </c>
    </row>
    <row r="3234" spans="1:21" s="7" customFormat="1" ht="15" customHeight="1">
      <c r="A3234" s="91">
        <v>38</v>
      </c>
      <c r="B3234" s="31" t="s">
        <v>5157</v>
      </c>
      <c r="C3234" s="31" t="s">
        <v>5158</v>
      </c>
      <c r="D3234" s="29" t="s">
        <v>2454</v>
      </c>
      <c r="E3234" s="91">
        <v>1</v>
      </c>
      <c r="F3234" s="31" t="s">
        <v>5128</v>
      </c>
      <c r="G3234" s="26" t="s">
        <v>2639</v>
      </c>
      <c r="H3234" s="26" t="s">
        <v>2461</v>
      </c>
      <c r="I3234" s="26" t="s">
        <v>45</v>
      </c>
      <c r="J3234" s="91">
        <v>4</v>
      </c>
      <c r="K3234" s="91">
        <v>4</v>
      </c>
      <c r="L3234" s="91"/>
      <c r="M3234" s="53"/>
      <c r="N3234" s="91"/>
      <c r="O3234" s="91"/>
      <c r="P3234" s="36">
        <v>46</v>
      </c>
      <c r="Q3234" s="36" t="s">
        <v>5303</v>
      </c>
      <c r="R3234" s="44">
        <v>240</v>
      </c>
      <c r="S3234" s="126"/>
      <c r="T3234" s="126" cm="1">
        <f t="array" ref="T3234">_xlfn.IFS(Q3234="始業～就業（8:30～17:15）",R3234*7.75,Q3234="日の入り～日の出",R3234*12,Q3234="その他",S3234)</f>
        <v>1860</v>
      </c>
      <c r="U3234" s="34" t="s">
        <v>46</v>
      </c>
    </row>
    <row r="3235" spans="1:21" s="7" customFormat="1" ht="15" customHeight="1">
      <c r="A3235" s="91">
        <v>38</v>
      </c>
      <c r="B3235" s="31" t="s">
        <v>5157</v>
      </c>
      <c r="C3235" s="31" t="s">
        <v>5158</v>
      </c>
      <c r="D3235" s="29" t="s">
        <v>2454</v>
      </c>
      <c r="E3235" s="91">
        <v>1</v>
      </c>
      <c r="F3235" s="31" t="s">
        <v>5128</v>
      </c>
      <c r="G3235" s="26" t="s">
        <v>2639</v>
      </c>
      <c r="H3235" s="26" t="s">
        <v>10</v>
      </c>
      <c r="I3235" s="26" t="s">
        <v>45</v>
      </c>
      <c r="J3235" s="91">
        <v>2</v>
      </c>
      <c r="K3235" s="91">
        <v>2</v>
      </c>
      <c r="L3235" s="91"/>
      <c r="M3235" s="53"/>
      <c r="N3235" s="91"/>
      <c r="O3235" s="91"/>
      <c r="P3235" s="36">
        <v>46</v>
      </c>
      <c r="Q3235" s="36" t="s">
        <v>5303</v>
      </c>
      <c r="R3235" s="44">
        <v>240</v>
      </c>
      <c r="S3235" s="126"/>
      <c r="T3235" s="126" cm="1">
        <f t="array" ref="T3235">_xlfn.IFS(Q3235="始業～就業（8:30～17:15）",R3235*7.75,Q3235="日の入り～日の出",R3235*12,Q3235="その他",S3235)</f>
        <v>1860</v>
      </c>
      <c r="U3235" s="34" t="s">
        <v>4953</v>
      </c>
    </row>
    <row r="3236" spans="1:21" s="7" customFormat="1" ht="15" customHeight="1">
      <c r="A3236" s="91">
        <v>38</v>
      </c>
      <c r="B3236" s="31" t="s">
        <v>5157</v>
      </c>
      <c r="C3236" s="31" t="s">
        <v>5158</v>
      </c>
      <c r="D3236" s="29" t="s">
        <v>2454</v>
      </c>
      <c r="E3236" s="91">
        <v>1</v>
      </c>
      <c r="F3236" s="31" t="s">
        <v>5128</v>
      </c>
      <c r="G3236" s="26" t="s">
        <v>2640</v>
      </c>
      <c r="H3236" s="26" t="s">
        <v>2459</v>
      </c>
      <c r="I3236" s="26" t="s">
        <v>45</v>
      </c>
      <c r="J3236" s="91">
        <v>8</v>
      </c>
      <c r="K3236" s="91">
        <v>16</v>
      </c>
      <c r="L3236" s="91"/>
      <c r="M3236" s="53"/>
      <c r="N3236" s="91"/>
      <c r="O3236" s="91"/>
      <c r="P3236" s="36">
        <v>46</v>
      </c>
      <c r="Q3236" s="36" t="s">
        <v>5303</v>
      </c>
      <c r="R3236" s="44">
        <v>240</v>
      </c>
      <c r="S3236" s="126"/>
      <c r="T3236" s="126" cm="1">
        <f t="array" ref="T3236">_xlfn.IFS(Q3236="始業～就業（8:30～17:15）",R3236*7.75,Q3236="日の入り～日の出",R3236*12,Q3236="その他",S3236)</f>
        <v>1860</v>
      </c>
      <c r="U3236" s="34" t="s">
        <v>46</v>
      </c>
    </row>
    <row r="3237" spans="1:21" s="7" customFormat="1" ht="15" customHeight="1">
      <c r="A3237" s="91">
        <v>38</v>
      </c>
      <c r="B3237" s="31" t="s">
        <v>5157</v>
      </c>
      <c r="C3237" s="31" t="s">
        <v>5158</v>
      </c>
      <c r="D3237" s="29" t="s">
        <v>2454</v>
      </c>
      <c r="E3237" s="91">
        <v>1</v>
      </c>
      <c r="F3237" s="31" t="s">
        <v>5128</v>
      </c>
      <c r="G3237" s="26" t="s">
        <v>2640</v>
      </c>
      <c r="H3237" s="26" t="s">
        <v>2467</v>
      </c>
      <c r="I3237" s="26" t="s">
        <v>45</v>
      </c>
      <c r="J3237" s="91">
        <v>2</v>
      </c>
      <c r="K3237" s="91">
        <v>2</v>
      </c>
      <c r="L3237" s="91"/>
      <c r="M3237" s="53"/>
      <c r="N3237" s="91"/>
      <c r="O3237" s="91"/>
      <c r="P3237" s="36">
        <v>46</v>
      </c>
      <c r="Q3237" s="36" t="s">
        <v>5303</v>
      </c>
      <c r="R3237" s="44">
        <v>240</v>
      </c>
      <c r="S3237" s="126"/>
      <c r="T3237" s="126" cm="1">
        <f t="array" ref="T3237">_xlfn.IFS(Q3237="始業～就業（8:30～17:15）",R3237*7.75,Q3237="日の入り～日の出",R3237*12,Q3237="その他",S3237)</f>
        <v>1860</v>
      </c>
      <c r="U3237" s="34" t="s">
        <v>4965</v>
      </c>
    </row>
    <row r="3238" spans="1:21" s="7" customFormat="1" ht="15" customHeight="1">
      <c r="A3238" s="91">
        <v>38</v>
      </c>
      <c r="B3238" s="31" t="s">
        <v>5157</v>
      </c>
      <c r="C3238" s="31" t="s">
        <v>5158</v>
      </c>
      <c r="D3238" s="29" t="s">
        <v>2454</v>
      </c>
      <c r="E3238" s="91">
        <v>1</v>
      </c>
      <c r="F3238" s="31" t="s">
        <v>5128</v>
      </c>
      <c r="G3238" s="26" t="s">
        <v>2641</v>
      </c>
      <c r="H3238" s="26" t="s">
        <v>2461</v>
      </c>
      <c r="I3238" s="26" t="s">
        <v>45</v>
      </c>
      <c r="J3238" s="91">
        <v>8</v>
      </c>
      <c r="K3238" s="91">
        <v>8</v>
      </c>
      <c r="L3238" s="91"/>
      <c r="M3238" s="53"/>
      <c r="N3238" s="91"/>
      <c r="O3238" s="91"/>
      <c r="P3238" s="36">
        <v>46</v>
      </c>
      <c r="Q3238" s="36" t="s">
        <v>5303</v>
      </c>
      <c r="R3238" s="44">
        <v>240</v>
      </c>
      <c r="S3238" s="126"/>
      <c r="T3238" s="126" cm="1">
        <f t="array" ref="T3238">_xlfn.IFS(Q3238="始業～就業（8:30～17:15）",R3238*7.75,Q3238="日の入り～日の出",R3238*12,Q3238="その他",S3238)</f>
        <v>1860</v>
      </c>
      <c r="U3238" s="34" t="s">
        <v>46</v>
      </c>
    </row>
    <row r="3239" spans="1:21" s="7" customFormat="1" ht="15" customHeight="1">
      <c r="A3239" s="91">
        <v>38</v>
      </c>
      <c r="B3239" s="31" t="s">
        <v>5157</v>
      </c>
      <c r="C3239" s="31" t="s">
        <v>5158</v>
      </c>
      <c r="D3239" s="29" t="s">
        <v>2454</v>
      </c>
      <c r="E3239" s="91">
        <v>1</v>
      </c>
      <c r="F3239" s="31" t="s">
        <v>5128</v>
      </c>
      <c r="G3239" s="26" t="s">
        <v>2642</v>
      </c>
      <c r="H3239" s="26" t="s">
        <v>2461</v>
      </c>
      <c r="I3239" s="26" t="s">
        <v>45</v>
      </c>
      <c r="J3239" s="91">
        <v>2</v>
      </c>
      <c r="K3239" s="91">
        <v>2</v>
      </c>
      <c r="L3239" s="91" t="s">
        <v>5020</v>
      </c>
      <c r="M3239" s="53">
        <v>4</v>
      </c>
      <c r="N3239" s="91"/>
      <c r="O3239" s="91"/>
      <c r="P3239" s="36">
        <v>46</v>
      </c>
      <c r="Q3239" s="36" t="s">
        <v>5301</v>
      </c>
      <c r="R3239" s="44"/>
      <c r="S3239" s="126">
        <v>5110</v>
      </c>
      <c r="T3239" s="126" cm="1">
        <f t="array" ref="T3239">_xlfn.IFS(Q3239="始業～就業（8:30～17:15）",R3239*7.75,Q3239="日の入り～日の出",R3239*12,Q3239="その他",S3239)</f>
        <v>5110</v>
      </c>
      <c r="U3239" s="34" t="s">
        <v>248</v>
      </c>
    </row>
    <row r="3240" spans="1:21" s="7" customFormat="1" ht="15" customHeight="1">
      <c r="A3240" s="91">
        <v>38</v>
      </c>
      <c r="B3240" s="31" t="s">
        <v>5157</v>
      </c>
      <c r="C3240" s="31" t="s">
        <v>5158</v>
      </c>
      <c r="D3240" s="29" t="s">
        <v>2454</v>
      </c>
      <c r="E3240" s="91">
        <v>1</v>
      </c>
      <c r="F3240" s="31" t="s">
        <v>5128</v>
      </c>
      <c r="G3240" s="26" t="s">
        <v>2642</v>
      </c>
      <c r="H3240" s="26" t="s">
        <v>2643</v>
      </c>
      <c r="I3240" s="26" t="s">
        <v>45</v>
      </c>
      <c r="J3240" s="91">
        <v>12</v>
      </c>
      <c r="K3240" s="91">
        <v>24</v>
      </c>
      <c r="L3240" s="91" t="s">
        <v>5020</v>
      </c>
      <c r="M3240" s="53">
        <v>4</v>
      </c>
      <c r="N3240" s="91"/>
      <c r="O3240" s="91"/>
      <c r="P3240" s="36">
        <v>46</v>
      </c>
      <c r="Q3240" s="36" t="s">
        <v>5301</v>
      </c>
      <c r="R3240" s="44"/>
      <c r="S3240" s="126">
        <v>5110</v>
      </c>
      <c r="T3240" s="126" cm="1">
        <f t="array" ref="T3240">_xlfn.IFS(Q3240="始業～就業（8:30～17:15）",R3240*7.75,Q3240="日の入り～日の出",R3240*12,Q3240="その他",S3240)</f>
        <v>5110</v>
      </c>
      <c r="U3240" s="34" t="s">
        <v>317</v>
      </c>
    </row>
    <row r="3241" spans="1:21" s="7" customFormat="1" ht="15" customHeight="1">
      <c r="A3241" s="91">
        <v>38</v>
      </c>
      <c r="B3241" s="31" t="s">
        <v>5157</v>
      </c>
      <c r="C3241" s="31" t="s">
        <v>5158</v>
      </c>
      <c r="D3241" s="29" t="s">
        <v>2454</v>
      </c>
      <c r="E3241" s="91">
        <v>1</v>
      </c>
      <c r="F3241" s="31" t="s">
        <v>5128</v>
      </c>
      <c r="G3241" s="26" t="s">
        <v>2644</v>
      </c>
      <c r="H3241" s="26" t="s">
        <v>2592</v>
      </c>
      <c r="I3241" s="26" t="s">
        <v>45</v>
      </c>
      <c r="J3241" s="91">
        <v>2</v>
      </c>
      <c r="K3241" s="91">
        <v>2</v>
      </c>
      <c r="L3241" s="91"/>
      <c r="M3241" s="53"/>
      <c r="N3241" s="91"/>
      <c r="O3241" s="91" t="s">
        <v>5019</v>
      </c>
      <c r="P3241" s="36">
        <v>46</v>
      </c>
      <c r="Q3241" s="36" t="s">
        <v>5301</v>
      </c>
      <c r="R3241" s="44"/>
      <c r="S3241" s="126">
        <v>5110</v>
      </c>
      <c r="T3241" s="126" cm="1">
        <f t="array" ref="T3241">_xlfn.IFS(Q3241="始業～就業（8:30～17:15）",R3241*7.75,Q3241="日の入り～日の出",R3241*12,Q3241="その他",S3241)</f>
        <v>5110</v>
      </c>
      <c r="U3241" s="34" t="s">
        <v>127</v>
      </c>
    </row>
    <row r="3242" spans="1:21" s="7" customFormat="1" ht="15" customHeight="1">
      <c r="A3242" s="91">
        <v>38</v>
      </c>
      <c r="B3242" s="31" t="s">
        <v>5157</v>
      </c>
      <c r="C3242" s="31" t="s">
        <v>5158</v>
      </c>
      <c r="D3242" s="29" t="s">
        <v>2454</v>
      </c>
      <c r="E3242" s="91">
        <v>1</v>
      </c>
      <c r="F3242" s="31" t="s">
        <v>5128</v>
      </c>
      <c r="G3242" s="26" t="s">
        <v>2645</v>
      </c>
      <c r="H3242" s="26" t="s">
        <v>2459</v>
      </c>
      <c r="I3242" s="26" t="s">
        <v>45</v>
      </c>
      <c r="J3242" s="91">
        <v>8</v>
      </c>
      <c r="K3242" s="91">
        <v>16</v>
      </c>
      <c r="L3242" s="91"/>
      <c r="M3242" s="53"/>
      <c r="N3242" s="91"/>
      <c r="O3242" s="91"/>
      <c r="P3242" s="36">
        <v>46</v>
      </c>
      <c r="Q3242" s="36" t="s">
        <v>5303</v>
      </c>
      <c r="R3242" s="44">
        <v>240</v>
      </c>
      <c r="S3242" s="126"/>
      <c r="T3242" s="126" cm="1">
        <f t="array" ref="T3242">_xlfn.IFS(Q3242="始業～就業（8:30～17:15）",R3242*7.75,Q3242="日の入り～日の出",R3242*12,Q3242="その他",S3242)</f>
        <v>1860</v>
      </c>
      <c r="U3242" s="34" t="s">
        <v>46</v>
      </c>
    </row>
    <row r="3243" spans="1:21" s="7" customFormat="1" ht="15" customHeight="1">
      <c r="A3243" s="91">
        <v>38</v>
      </c>
      <c r="B3243" s="31" t="s">
        <v>5157</v>
      </c>
      <c r="C3243" s="31" t="s">
        <v>5158</v>
      </c>
      <c r="D3243" s="29" t="s">
        <v>2454</v>
      </c>
      <c r="E3243" s="91">
        <v>1</v>
      </c>
      <c r="F3243" s="31" t="s">
        <v>5128</v>
      </c>
      <c r="G3243" s="26" t="s">
        <v>2645</v>
      </c>
      <c r="H3243" s="26" t="s">
        <v>2461</v>
      </c>
      <c r="I3243" s="26" t="s">
        <v>45</v>
      </c>
      <c r="J3243" s="91">
        <v>3</v>
      </c>
      <c r="K3243" s="91">
        <v>3</v>
      </c>
      <c r="L3243" s="91"/>
      <c r="M3243" s="53"/>
      <c r="N3243" s="91"/>
      <c r="O3243" s="91"/>
      <c r="P3243" s="36">
        <v>46</v>
      </c>
      <c r="Q3243" s="36" t="s">
        <v>5303</v>
      </c>
      <c r="R3243" s="44">
        <v>240</v>
      </c>
      <c r="S3243" s="126"/>
      <c r="T3243" s="126" cm="1">
        <f t="array" ref="T3243">_xlfn.IFS(Q3243="始業～就業（8:30～17:15）",R3243*7.75,Q3243="日の入り～日の出",R3243*12,Q3243="その他",S3243)</f>
        <v>1860</v>
      </c>
      <c r="U3243" s="34" t="s">
        <v>46</v>
      </c>
    </row>
    <row r="3244" spans="1:21" s="7" customFormat="1" ht="15" customHeight="1">
      <c r="A3244" s="91">
        <v>38</v>
      </c>
      <c r="B3244" s="31" t="s">
        <v>5157</v>
      </c>
      <c r="C3244" s="31" t="s">
        <v>5158</v>
      </c>
      <c r="D3244" s="29" t="s">
        <v>2454</v>
      </c>
      <c r="E3244" s="91">
        <v>1</v>
      </c>
      <c r="F3244" s="31" t="s">
        <v>5128</v>
      </c>
      <c r="G3244" s="26" t="s">
        <v>2645</v>
      </c>
      <c r="H3244" s="26" t="s">
        <v>2596</v>
      </c>
      <c r="I3244" s="26" t="s">
        <v>45</v>
      </c>
      <c r="J3244" s="91">
        <v>1</v>
      </c>
      <c r="K3244" s="91">
        <v>1</v>
      </c>
      <c r="L3244" s="91"/>
      <c r="M3244" s="53"/>
      <c r="N3244" s="91"/>
      <c r="O3244" s="91"/>
      <c r="P3244" s="36">
        <v>46</v>
      </c>
      <c r="Q3244" s="36" t="s">
        <v>5303</v>
      </c>
      <c r="R3244" s="44">
        <v>240</v>
      </c>
      <c r="S3244" s="126"/>
      <c r="T3244" s="126" cm="1">
        <f t="array" ref="T3244">_xlfn.IFS(Q3244="始業～就業（8:30～17:15）",R3244*7.75,Q3244="日の入り～日の出",R3244*12,Q3244="その他",S3244)</f>
        <v>1860</v>
      </c>
      <c r="U3244" s="34" t="s">
        <v>46</v>
      </c>
    </row>
    <row r="3245" spans="1:21" s="7" customFormat="1" ht="15" customHeight="1">
      <c r="A3245" s="91">
        <v>38</v>
      </c>
      <c r="B3245" s="31" t="s">
        <v>5157</v>
      </c>
      <c r="C3245" s="31" t="s">
        <v>5158</v>
      </c>
      <c r="D3245" s="29" t="s">
        <v>2454</v>
      </c>
      <c r="E3245" s="91">
        <v>1</v>
      </c>
      <c r="F3245" s="31" t="s">
        <v>5128</v>
      </c>
      <c r="G3245" s="26" t="s">
        <v>2646</v>
      </c>
      <c r="H3245" s="26" t="s">
        <v>2461</v>
      </c>
      <c r="I3245" s="26" t="s">
        <v>45</v>
      </c>
      <c r="J3245" s="91">
        <v>1</v>
      </c>
      <c r="K3245" s="91">
        <v>1</v>
      </c>
      <c r="L3245" s="91"/>
      <c r="M3245" s="53"/>
      <c r="N3245" s="91"/>
      <c r="O3245" s="91"/>
      <c r="P3245" s="36">
        <v>46</v>
      </c>
      <c r="Q3245" s="36" t="s">
        <v>5303</v>
      </c>
      <c r="R3245" s="44">
        <v>240</v>
      </c>
      <c r="S3245" s="126"/>
      <c r="T3245" s="126" cm="1">
        <f t="array" ref="T3245">_xlfn.IFS(Q3245="始業～就業（8:30～17:15）",R3245*7.75,Q3245="日の入り～日の出",R3245*12,Q3245="その他",S3245)</f>
        <v>1860</v>
      </c>
      <c r="U3245" s="34" t="s">
        <v>46</v>
      </c>
    </row>
    <row r="3246" spans="1:21" s="7" customFormat="1" ht="15" customHeight="1">
      <c r="A3246" s="91">
        <v>38</v>
      </c>
      <c r="B3246" s="31" t="s">
        <v>5157</v>
      </c>
      <c r="C3246" s="31" t="s">
        <v>5158</v>
      </c>
      <c r="D3246" s="29" t="s">
        <v>2454</v>
      </c>
      <c r="E3246" s="91">
        <v>1</v>
      </c>
      <c r="F3246" s="31" t="s">
        <v>5128</v>
      </c>
      <c r="G3246" s="26" t="s">
        <v>2646</v>
      </c>
      <c r="H3246" s="26" t="s">
        <v>10</v>
      </c>
      <c r="I3246" s="26" t="s">
        <v>52</v>
      </c>
      <c r="J3246" s="91">
        <v>1</v>
      </c>
      <c r="K3246" s="91">
        <v>1</v>
      </c>
      <c r="L3246" s="91"/>
      <c r="M3246" s="53"/>
      <c r="N3246" s="91"/>
      <c r="O3246" s="91"/>
      <c r="P3246" s="36">
        <v>22</v>
      </c>
      <c r="Q3246" s="36" t="s">
        <v>5303</v>
      </c>
      <c r="R3246" s="44">
        <v>240</v>
      </c>
      <c r="S3246" s="126"/>
      <c r="T3246" s="126" cm="1">
        <f t="array" ref="T3246">_xlfn.IFS(Q3246="始業～就業（8:30～17:15）",R3246*7.75,Q3246="日の入り～日の出",R3246*12,Q3246="その他",S3246)</f>
        <v>1860</v>
      </c>
      <c r="U3246" s="34" t="s">
        <v>161</v>
      </c>
    </row>
    <row r="3247" spans="1:21" s="7" customFormat="1" ht="15" customHeight="1">
      <c r="A3247" s="91">
        <v>38</v>
      </c>
      <c r="B3247" s="31" t="s">
        <v>5157</v>
      </c>
      <c r="C3247" s="31" t="s">
        <v>5158</v>
      </c>
      <c r="D3247" s="29" t="s">
        <v>2454</v>
      </c>
      <c r="E3247" s="91">
        <v>1</v>
      </c>
      <c r="F3247" s="31" t="s">
        <v>5128</v>
      </c>
      <c r="G3247" s="26" t="s">
        <v>2647</v>
      </c>
      <c r="H3247" s="26" t="s">
        <v>1896</v>
      </c>
      <c r="I3247" s="26" t="s">
        <v>52</v>
      </c>
      <c r="J3247" s="91">
        <v>1</v>
      </c>
      <c r="K3247" s="91">
        <v>1</v>
      </c>
      <c r="L3247" s="91"/>
      <c r="M3247" s="53"/>
      <c r="N3247" s="91"/>
      <c r="O3247" s="91" t="s">
        <v>5019</v>
      </c>
      <c r="P3247" s="36">
        <v>22</v>
      </c>
      <c r="Q3247" s="36" t="s">
        <v>5303</v>
      </c>
      <c r="R3247" s="44">
        <v>240</v>
      </c>
      <c r="S3247" s="126"/>
      <c r="T3247" s="126" cm="1">
        <f t="array" ref="T3247">_xlfn.IFS(Q3247="始業～就業（8:30～17:15）",R3247*7.75,Q3247="日の入り～日の出",R3247*12,Q3247="その他",S3247)</f>
        <v>1860</v>
      </c>
      <c r="U3247" s="34" t="s">
        <v>131</v>
      </c>
    </row>
    <row r="3248" spans="1:21" s="7" customFormat="1" ht="15" customHeight="1">
      <c r="A3248" s="91">
        <v>38</v>
      </c>
      <c r="B3248" s="31" t="s">
        <v>5157</v>
      </c>
      <c r="C3248" s="31" t="s">
        <v>5158</v>
      </c>
      <c r="D3248" s="29" t="s">
        <v>2454</v>
      </c>
      <c r="E3248" s="91">
        <v>1</v>
      </c>
      <c r="F3248" s="31" t="s">
        <v>5128</v>
      </c>
      <c r="G3248" s="26" t="s">
        <v>2648</v>
      </c>
      <c r="H3248" s="26" t="s">
        <v>2459</v>
      </c>
      <c r="I3248" s="26" t="s">
        <v>45</v>
      </c>
      <c r="J3248" s="91">
        <v>22</v>
      </c>
      <c r="K3248" s="91">
        <v>44</v>
      </c>
      <c r="L3248" s="91" t="s">
        <v>5020</v>
      </c>
      <c r="M3248" s="53">
        <v>3.2</v>
      </c>
      <c r="N3248" s="91"/>
      <c r="O3248" s="91"/>
      <c r="P3248" s="36">
        <v>46</v>
      </c>
      <c r="Q3248" s="36" t="s">
        <v>5303</v>
      </c>
      <c r="R3248" s="44">
        <v>240</v>
      </c>
      <c r="S3248" s="126"/>
      <c r="T3248" s="126" cm="1">
        <f t="array" ref="T3248">_xlfn.IFS(Q3248="始業～就業（8:30～17:15）",R3248*7.75,Q3248="日の入り～日の出",R3248*12,Q3248="その他",S3248)</f>
        <v>1860</v>
      </c>
      <c r="U3248" s="34" t="s">
        <v>46</v>
      </c>
    </row>
    <row r="3249" spans="1:21" s="7" customFormat="1" ht="15" customHeight="1">
      <c r="A3249" s="91">
        <v>38</v>
      </c>
      <c r="B3249" s="31" t="s">
        <v>5157</v>
      </c>
      <c r="C3249" s="31" t="s">
        <v>5158</v>
      </c>
      <c r="D3249" s="29" t="s">
        <v>2454</v>
      </c>
      <c r="E3249" s="91">
        <v>1</v>
      </c>
      <c r="F3249" s="31" t="s">
        <v>5128</v>
      </c>
      <c r="G3249" s="26" t="s">
        <v>2648</v>
      </c>
      <c r="H3249" s="26" t="s">
        <v>2467</v>
      </c>
      <c r="I3249" s="26" t="s">
        <v>45</v>
      </c>
      <c r="J3249" s="91">
        <v>2</v>
      </c>
      <c r="K3249" s="91">
        <v>2</v>
      </c>
      <c r="L3249" s="91" t="s">
        <v>5020</v>
      </c>
      <c r="M3249" s="53">
        <v>3.2</v>
      </c>
      <c r="N3249" s="91"/>
      <c r="O3249" s="91"/>
      <c r="P3249" s="36">
        <v>46</v>
      </c>
      <c r="Q3249" s="36" t="s">
        <v>5303</v>
      </c>
      <c r="R3249" s="44">
        <v>240</v>
      </c>
      <c r="S3249" s="126"/>
      <c r="T3249" s="126" cm="1">
        <f t="array" ref="T3249">_xlfn.IFS(Q3249="始業～就業（8:30～17:15）",R3249*7.75,Q3249="日の入り～日の出",R3249*12,Q3249="その他",S3249)</f>
        <v>1860</v>
      </c>
      <c r="U3249" s="34" t="s">
        <v>4965</v>
      </c>
    </row>
    <row r="3250" spans="1:21" s="7" customFormat="1" ht="15" customHeight="1">
      <c r="A3250" s="91">
        <v>38</v>
      </c>
      <c r="B3250" s="31" t="s">
        <v>5157</v>
      </c>
      <c r="C3250" s="31" t="s">
        <v>5158</v>
      </c>
      <c r="D3250" s="29" t="s">
        <v>2454</v>
      </c>
      <c r="E3250" s="91">
        <v>1</v>
      </c>
      <c r="F3250" s="31" t="s">
        <v>5128</v>
      </c>
      <c r="G3250" s="26" t="s">
        <v>2649</v>
      </c>
      <c r="H3250" s="26" t="s">
        <v>2650</v>
      </c>
      <c r="I3250" s="26" t="s">
        <v>45</v>
      </c>
      <c r="J3250" s="91">
        <v>2</v>
      </c>
      <c r="K3250" s="91">
        <v>4</v>
      </c>
      <c r="L3250" s="91" t="s">
        <v>5020</v>
      </c>
      <c r="M3250" s="53">
        <v>3.2</v>
      </c>
      <c r="N3250" s="91"/>
      <c r="O3250" s="91" t="s">
        <v>5019</v>
      </c>
      <c r="P3250" s="36">
        <v>46</v>
      </c>
      <c r="Q3250" s="36" t="s">
        <v>5303</v>
      </c>
      <c r="R3250" s="44">
        <v>240</v>
      </c>
      <c r="S3250" s="126"/>
      <c r="T3250" s="126" cm="1">
        <f t="array" ref="T3250">_xlfn.IFS(Q3250="始業～就業（8:30～17:15）",R3250*7.75,Q3250="日の入り～日の出",R3250*12,Q3250="その他",S3250)</f>
        <v>1860</v>
      </c>
      <c r="U3250" s="34" t="s">
        <v>369</v>
      </c>
    </row>
    <row r="3251" spans="1:21" s="7" customFormat="1" ht="15" customHeight="1">
      <c r="A3251" s="91">
        <v>38</v>
      </c>
      <c r="B3251" s="31" t="s">
        <v>5157</v>
      </c>
      <c r="C3251" s="31" t="s">
        <v>5158</v>
      </c>
      <c r="D3251" s="29" t="s">
        <v>2454</v>
      </c>
      <c r="E3251" s="91">
        <v>1</v>
      </c>
      <c r="F3251" s="31" t="s">
        <v>5128</v>
      </c>
      <c r="G3251" s="26" t="s">
        <v>2651</v>
      </c>
      <c r="H3251" s="26" t="s">
        <v>2459</v>
      </c>
      <c r="I3251" s="26" t="s">
        <v>45</v>
      </c>
      <c r="J3251" s="91">
        <v>4</v>
      </c>
      <c r="K3251" s="91">
        <v>8</v>
      </c>
      <c r="L3251" s="91"/>
      <c r="M3251" s="53"/>
      <c r="N3251" s="91"/>
      <c r="O3251" s="91"/>
      <c r="P3251" s="36">
        <v>46</v>
      </c>
      <c r="Q3251" s="36" t="s">
        <v>5303</v>
      </c>
      <c r="R3251" s="44">
        <v>240</v>
      </c>
      <c r="S3251" s="126"/>
      <c r="T3251" s="126" cm="1">
        <f t="array" ref="T3251">_xlfn.IFS(Q3251="始業～就業（8:30～17:15）",R3251*7.75,Q3251="日の入り～日の出",R3251*12,Q3251="その他",S3251)</f>
        <v>1860</v>
      </c>
      <c r="U3251" s="34" t="s">
        <v>46</v>
      </c>
    </row>
    <row r="3252" spans="1:21" s="7" customFormat="1" ht="15" customHeight="1">
      <c r="A3252" s="91">
        <v>38</v>
      </c>
      <c r="B3252" s="31" t="s">
        <v>5157</v>
      </c>
      <c r="C3252" s="31" t="s">
        <v>5158</v>
      </c>
      <c r="D3252" s="29" t="s">
        <v>2454</v>
      </c>
      <c r="E3252" s="91">
        <v>1</v>
      </c>
      <c r="F3252" s="31" t="s">
        <v>5128</v>
      </c>
      <c r="G3252" s="26" t="s">
        <v>2652</v>
      </c>
      <c r="H3252" s="26" t="s">
        <v>2459</v>
      </c>
      <c r="I3252" s="26" t="s">
        <v>52</v>
      </c>
      <c r="J3252" s="91">
        <v>2</v>
      </c>
      <c r="K3252" s="91">
        <v>4</v>
      </c>
      <c r="L3252" s="91"/>
      <c r="M3252" s="53"/>
      <c r="N3252" s="91"/>
      <c r="O3252" s="91"/>
      <c r="P3252" s="36">
        <v>22</v>
      </c>
      <c r="Q3252" s="36" t="s">
        <v>5303</v>
      </c>
      <c r="R3252" s="44">
        <v>240</v>
      </c>
      <c r="S3252" s="126"/>
      <c r="T3252" s="126" cm="1">
        <f t="array" ref="T3252">_xlfn.IFS(Q3252="始業～就業（8:30～17:15）",R3252*7.75,Q3252="日の入り～日の出",R3252*12,Q3252="その他",S3252)</f>
        <v>1860</v>
      </c>
      <c r="U3252" s="34" t="s">
        <v>51</v>
      </c>
    </row>
    <row r="3253" spans="1:21" s="7" customFormat="1" ht="15" customHeight="1">
      <c r="A3253" s="91">
        <v>38</v>
      </c>
      <c r="B3253" s="31" t="s">
        <v>5157</v>
      </c>
      <c r="C3253" s="31" t="s">
        <v>5158</v>
      </c>
      <c r="D3253" s="29" t="s">
        <v>2454</v>
      </c>
      <c r="E3253" s="91">
        <v>1</v>
      </c>
      <c r="F3253" s="31" t="s">
        <v>5128</v>
      </c>
      <c r="G3253" s="26" t="s">
        <v>2652</v>
      </c>
      <c r="H3253" s="26" t="s">
        <v>2461</v>
      </c>
      <c r="I3253" s="26" t="s">
        <v>45</v>
      </c>
      <c r="J3253" s="91">
        <v>4</v>
      </c>
      <c r="K3253" s="91">
        <v>4</v>
      </c>
      <c r="L3253" s="91"/>
      <c r="M3253" s="53"/>
      <c r="N3253" s="91"/>
      <c r="O3253" s="91"/>
      <c r="P3253" s="36">
        <v>46</v>
      </c>
      <c r="Q3253" s="36" t="s">
        <v>5303</v>
      </c>
      <c r="R3253" s="44">
        <v>240</v>
      </c>
      <c r="S3253" s="126"/>
      <c r="T3253" s="126" cm="1">
        <f t="array" ref="T3253">_xlfn.IFS(Q3253="始業～就業（8:30～17:15）",R3253*7.75,Q3253="日の入り～日の出",R3253*12,Q3253="その他",S3253)</f>
        <v>1860</v>
      </c>
      <c r="U3253" s="34" t="s">
        <v>46</v>
      </c>
    </row>
    <row r="3254" spans="1:21" s="7" customFormat="1" ht="15" customHeight="1">
      <c r="A3254" s="91">
        <v>38</v>
      </c>
      <c r="B3254" s="31" t="s">
        <v>5157</v>
      </c>
      <c r="C3254" s="31" t="s">
        <v>5158</v>
      </c>
      <c r="D3254" s="29" t="s">
        <v>2454</v>
      </c>
      <c r="E3254" s="91">
        <v>1</v>
      </c>
      <c r="F3254" s="31" t="s">
        <v>5128</v>
      </c>
      <c r="G3254" s="26" t="s">
        <v>2652</v>
      </c>
      <c r="H3254" s="26" t="s">
        <v>10</v>
      </c>
      <c r="I3254" s="26" t="s">
        <v>45</v>
      </c>
      <c r="J3254" s="91">
        <v>2</v>
      </c>
      <c r="K3254" s="91">
        <v>2</v>
      </c>
      <c r="L3254" s="91"/>
      <c r="M3254" s="53"/>
      <c r="N3254" s="91"/>
      <c r="O3254" s="91"/>
      <c r="P3254" s="36">
        <v>46</v>
      </c>
      <c r="Q3254" s="36" t="s">
        <v>5303</v>
      </c>
      <c r="R3254" s="44">
        <v>240</v>
      </c>
      <c r="S3254" s="126"/>
      <c r="T3254" s="126" cm="1">
        <f t="array" ref="T3254">_xlfn.IFS(Q3254="始業～就業（8:30～17:15）",R3254*7.75,Q3254="日の入り～日の出",R3254*12,Q3254="その他",S3254)</f>
        <v>1860</v>
      </c>
      <c r="U3254" s="34" t="s">
        <v>4953</v>
      </c>
    </row>
    <row r="3255" spans="1:21" s="7" customFormat="1" ht="15" customHeight="1">
      <c r="A3255" s="91">
        <v>38</v>
      </c>
      <c r="B3255" s="31" t="s">
        <v>5157</v>
      </c>
      <c r="C3255" s="31" t="s">
        <v>5158</v>
      </c>
      <c r="D3255" s="29" t="s">
        <v>2454</v>
      </c>
      <c r="E3255" s="91">
        <v>1</v>
      </c>
      <c r="F3255" s="31" t="s">
        <v>5128</v>
      </c>
      <c r="G3255" s="26" t="s">
        <v>2653</v>
      </c>
      <c r="H3255" s="26" t="s">
        <v>2461</v>
      </c>
      <c r="I3255" s="26" t="s">
        <v>45</v>
      </c>
      <c r="J3255" s="91">
        <v>4</v>
      </c>
      <c r="K3255" s="91">
        <v>4</v>
      </c>
      <c r="L3255" s="91"/>
      <c r="M3255" s="53"/>
      <c r="N3255" s="91"/>
      <c r="O3255" s="91"/>
      <c r="P3255" s="36">
        <v>46</v>
      </c>
      <c r="Q3255" s="36" t="s">
        <v>5303</v>
      </c>
      <c r="R3255" s="44">
        <v>240</v>
      </c>
      <c r="S3255" s="126"/>
      <c r="T3255" s="126" cm="1">
        <f t="array" ref="T3255">_xlfn.IFS(Q3255="始業～就業（8:30～17:15）",R3255*7.75,Q3255="日の入り～日の出",R3255*12,Q3255="その他",S3255)</f>
        <v>1860</v>
      </c>
      <c r="U3255" s="34" t="s">
        <v>46</v>
      </c>
    </row>
    <row r="3256" spans="1:21" s="7" customFormat="1" ht="15" customHeight="1">
      <c r="A3256" s="91">
        <v>38</v>
      </c>
      <c r="B3256" s="31" t="s">
        <v>5157</v>
      </c>
      <c r="C3256" s="31" t="s">
        <v>5158</v>
      </c>
      <c r="D3256" s="29" t="s">
        <v>2454</v>
      </c>
      <c r="E3256" s="91">
        <v>1</v>
      </c>
      <c r="F3256" s="31" t="s">
        <v>5128</v>
      </c>
      <c r="G3256" s="26" t="s">
        <v>2654</v>
      </c>
      <c r="H3256" s="26" t="s">
        <v>2459</v>
      </c>
      <c r="I3256" s="26" t="s">
        <v>45</v>
      </c>
      <c r="J3256" s="91">
        <v>3</v>
      </c>
      <c r="K3256" s="91">
        <v>6</v>
      </c>
      <c r="L3256" s="91"/>
      <c r="M3256" s="53"/>
      <c r="N3256" s="91"/>
      <c r="O3256" s="91"/>
      <c r="P3256" s="36">
        <v>46</v>
      </c>
      <c r="Q3256" s="36" t="s">
        <v>5303</v>
      </c>
      <c r="R3256" s="44">
        <v>240</v>
      </c>
      <c r="S3256" s="126"/>
      <c r="T3256" s="126" cm="1">
        <f t="array" ref="T3256">_xlfn.IFS(Q3256="始業～就業（8:30～17:15）",R3256*7.75,Q3256="日の入り～日の出",R3256*12,Q3256="その他",S3256)</f>
        <v>1860</v>
      </c>
      <c r="U3256" s="34" t="s">
        <v>46</v>
      </c>
    </row>
    <row r="3257" spans="1:21" s="7" customFormat="1" ht="15" customHeight="1">
      <c r="A3257" s="91">
        <v>38</v>
      </c>
      <c r="B3257" s="31" t="s">
        <v>5157</v>
      </c>
      <c r="C3257" s="31" t="s">
        <v>5158</v>
      </c>
      <c r="D3257" s="29" t="s">
        <v>2454</v>
      </c>
      <c r="E3257" s="91">
        <v>1</v>
      </c>
      <c r="F3257" s="31" t="s">
        <v>5128</v>
      </c>
      <c r="G3257" s="26" t="s">
        <v>2655</v>
      </c>
      <c r="H3257" s="26" t="s">
        <v>2459</v>
      </c>
      <c r="I3257" s="26" t="s">
        <v>45</v>
      </c>
      <c r="J3257" s="91">
        <v>3</v>
      </c>
      <c r="K3257" s="91">
        <v>6</v>
      </c>
      <c r="L3257" s="91"/>
      <c r="M3257" s="53"/>
      <c r="N3257" s="91"/>
      <c r="O3257" s="91"/>
      <c r="P3257" s="36">
        <v>46</v>
      </c>
      <c r="Q3257" s="36" t="s">
        <v>5303</v>
      </c>
      <c r="R3257" s="44">
        <v>240</v>
      </c>
      <c r="S3257" s="126"/>
      <c r="T3257" s="126" cm="1">
        <f t="array" ref="T3257">_xlfn.IFS(Q3257="始業～就業（8:30～17:15）",R3257*7.75,Q3257="日の入り～日の出",R3257*12,Q3257="その他",S3257)</f>
        <v>1860</v>
      </c>
      <c r="U3257" s="34" t="s">
        <v>46</v>
      </c>
    </row>
    <row r="3258" spans="1:21" s="7" customFormat="1" ht="15" customHeight="1">
      <c r="A3258" s="91">
        <v>38</v>
      </c>
      <c r="B3258" s="31" t="s">
        <v>5157</v>
      </c>
      <c r="C3258" s="31" t="s">
        <v>5158</v>
      </c>
      <c r="D3258" s="29" t="s">
        <v>2454</v>
      </c>
      <c r="E3258" s="91">
        <v>1</v>
      </c>
      <c r="F3258" s="31" t="s">
        <v>5128</v>
      </c>
      <c r="G3258" s="26" t="s">
        <v>2656</v>
      </c>
      <c r="H3258" s="26" t="s">
        <v>2467</v>
      </c>
      <c r="I3258" s="26" t="s">
        <v>45</v>
      </c>
      <c r="J3258" s="91">
        <v>2</v>
      </c>
      <c r="K3258" s="91">
        <v>2</v>
      </c>
      <c r="L3258" s="91"/>
      <c r="M3258" s="53"/>
      <c r="N3258" s="91"/>
      <c r="O3258" s="91"/>
      <c r="P3258" s="36">
        <v>46</v>
      </c>
      <c r="Q3258" s="36" t="s">
        <v>5303</v>
      </c>
      <c r="R3258" s="44">
        <v>240</v>
      </c>
      <c r="S3258" s="126"/>
      <c r="T3258" s="126" cm="1">
        <f t="array" ref="T3258">_xlfn.IFS(Q3258="始業～就業（8:30～17:15）",R3258*7.75,Q3258="日の入り～日の出",R3258*12,Q3258="その他",S3258)</f>
        <v>1860</v>
      </c>
      <c r="U3258" s="34" t="s">
        <v>4965</v>
      </c>
    </row>
    <row r="3259" spans="1:21" s="7" customFormat="1" ht="15" customHeight="1">
      <c r="A3259" s="91">
        <v>38</v>
      </c>
      <c r="B3259" s="31" t="s">
        <v>5157</v>
      </c>
      <c r="C3259" s="31" t="s">
        <v>5158</v>
      </c>
      <c r="D3259" s="29" t="s">
        <v>2454</v>
      </c>
      <c r="E3259" s="91">
        <v>1</v>
      </c>
      <c r="F3259" s="31" t="s">
        <v>5128</v>
      </c>
      <c r="G3259" s="26" t="s">
        <v>2656</v>
      </c>
      <c r="H3259" s="26" t="s">
        <v>2606</v>
      </c>
      <c r="I3259" s="26" t="s">
        <v>45</v>
      </c>
      <c r="J3259" s="91">
        <v>24</v>
      </c>
      <c r="K3259" s="91">
        <v>48</v>
      </c>
      <c r="L3259" s="91"/>
      <c r="M3259" s="53"/>
      <c r="N3259" s="91"/>
      <c r="O3259" s="91"/>
      <c r="P3259" s="36">
        <v>46</v>
      </c>
      <c r="Q3259" s="36" t="s">
        <v>5303</v>
      </c>
      <c r="R3259" s="44">
        <v>240</v>
      </c>
      <c r="S3259" s="126"/>
      <c r="T3259" s="126" cm="1">
        <f t="array" ref="T3259">_xlfn.IFS(Q3259="始業～就業（8:30～17:15）",R3259*7.75,Q3259="日の入り～日の出",R3259*12,Q3259="その他",S3259)</f>
        <v>1860</v>
      </c>
      <c r="U3259" s="34" t="s">
        <v>46</v>
      </c>
    </row>
    <row r="3260" spans="1:21" s="7" customFormat="1" ht="15" customHeight="1">
      <c r="A3260" s="91">
        <v>38</v>
      </c>
      <c r="B3260" s="31" t="s">
        <v>5157</v>
      </c>
      <c r="C3260" s="31" t="s">
        <v>5158</v>
      </c>
      <c r="D3260" s="29" t="s">
        <v>2454</v>
      </c>
      <c r="E3260" s="91">
        <v>1</v>
      </c>
      <c r="F3260" s="31" t="s">
        <v>5128</v>
      </c>
      <c r="G3260" s="26" t="s">
        <v>2657</v>
      </c>
      <c r="H3260" s="26" t="s">
        <v>2461</v>
      </c>
      <c r="I3260" s="26" t="s">
        <v>45</v>
      </c>
      <c r="J3260" s="91">
        <v>3</v>
      </c>
      <c r="K3260" s="91">
        <v>3</v>
      </c>
      <c r="L3260" s="91"/>
      <c r="M3260" s="53"/>
      <c r="N3260" s="91"/>
      <c r="O3260" s="91"/>
      <c r="P3260" s="36">
        <v>46</v>
      </c>
      <c r="Q3260" s="36" t="s">
        <v>5303</v>
      </c>
      <c r="R3260" s="44">
        <v>240</v>
      </c>
      <c r="S3260" s="126"/>
      <c r="T3260" s="126" cm="1">
        <f t="array" ref="T3260">_xlfn.IFS(Q3260="始業～就業（8:30～17:15）",R3260*7.75,Q3260="日の入り～日の出",R3260*12,Q3260="その他",S3260)</f>
        <v>1860</v>
      </c>
      <c r="U3260" s="34" t="s">
        <v>46</v>
      </c>
    </row>
    <row r="3261" spans="1:21" s="7" customFormat="1" ht="15" customHeight="1">
      <c r="A3261" s="91">
        <v>38</v>
      </c>
      <c r="B3261" s="31" t="s">
        <v>5157</v>
      </c>
      <c r="C3261" s="31" t="s">
        <v>5158</v>
      </c>
      <c r="D3261" s="29" t="s">
        <v>2454</v>
      </c>
      <c r="E3261" s="91">
        <v>1</v>
      </c>
      <c r="F3261" s="31" t="s">
        <v>5128</v>
      </c>
      <c r="G3261" s="26" t="s">
        <v>2658</v>
      </c>
      <c r="H3261" s="26" t="s">
        <v>2461</v>
      </c>
      <c r="I3261" s="26" t="s">
        <v>52</v>
      </c>
      <c r="J3261" s="91">
        <v>1</v>
      </c>
      <c r="K3261" s="91">
        <v>1</v>
      </c>
      <c r="L3261" s="91"/>
      <c r="M3261" s="53"/>
      <c r="N3261" s="91"/>
      <c r="O3261" s="91"/>
      <c r="P3261" s="36">
        <v>22</v>
      </c>
      <c r="Q3261" s="36" t="s">
        <v>5303</v>
      </c>
      <c r="R3261" s="44">
        <v>240</v>
      </c>
      <c r="S3261" s="126"/>
      <c r="T3261" s="126" cm="1">
        <f t="array" ref="T3261">_xlfn.IFS(Q3261="始業～就業（8:30～17:15）",R3261*7.75,Q3261="日の入り～日の出",R3261*12,Q3261="その他",S3261)</f>
        <v>1860</v>
      </c>
      <c r="U3261" s="34" t="s">
        <v>51</v>
      </c>
    </row>
    <row r="3262" spans="1:21" s="7" customFormat="1" ht="15" customHeight="1">
      <c r="A3262" s="91">
        <v>38</v>
      </c>
      <c r="B3262" s="31" t="s">
        <v>5157</v>
      </c>
      <c r="C3262" s="31" t="s">
        <v>5158</v>
      </c>
      <c r="D3262" s="29" t="s">
        <v>2454</v>
      </c>
      <c r="E3262" s="91">
        <v>1</v>
      </c>
      <c r="F3262" s="31" t="s">
        <v>5128</v>
      </c>
      <c r="G3262" s="26" t="s">
        <v>2659</v>
      </c>
      <c r="H3262" s="26" t="s">
        <v>2459</v>
      </c>
      <c r="I3262" s="26" t="s">
        <v>45</v>
      </c>
      <c r="J3262" s="91">
        <v>12</v>
      </c>
      <c r="K3262" s="91">
        <v>24</v>
      </c>
      <c r="L3262" s="91"/>
      <c r="M3262" s="53"/>
      <c r="N3262" s="91"/>
      <c r="O3262" s="91"/>
      <c r="P3262" s="36">
        <v>46</v>
      </c>
      <c r="Q3262" s="36" t="s">
        <v>5303</v>
      </c>
      <c r="R3262" s="44">
        <v>240</v>
      </c>
      <c r="S3262" s="126"/>
      <c r="T3262" s="126" cm="1">
        <f t="array" ref="T3262">_xlfn.IFS(Q3262="始業～就業（8:30～17:15）",R3262*7.75,Q3262="日の入り～日の出",R3262*12,Q3262="その他",S3262)</f>
        <v>1860</v>
      </c>
      <c r="U3262" s="34" t="s">
        <v>46</v>
      </c>
    </row>
    <row r="3263" spans="1:21" s="7" customFormat="1" ht="15" customHeight="1">
      <c r="A3263" s="91">
        <v>38</v>
      </c>
      <c r="B3263" s="31" t="s">
        <v>5157</v>
      </c>
      <c r="C3263" s="31" t="s">
        <v>5158</v>
      </c>
      <c r="D3263" s="29" t="s">
        <v>2454</v>
      </c>
      <c r="E3263" s="91">
        <v>1</v>
      </c>
      <c r="F3263" s="31" t="s">
        <v>5128</v>
      </c>
      <c r="G3263" s="26" t="s">
        <v>2660</v>
      </c>
      <c r="H3263" s="26" t="s">
        <v>2461</v>
      </c>
      <c r="I3263" s="26" t="s">
        <v>45</v>
      </c>
      <c r="J3263" s="91">
        <v>2</v>
      </c>
      <c r="K3263" s="91">
        <v>2</v>
      </c>
      <c r="L3263" s="91"/>
      <c r="M3263" s="53"/>
      <c r="N3263" s="91"/>
      <c r="O3263" s="91"/>
      <c r="P3263" s="36">
        <v>46</v>
      </c>
      <c r="Q3263" s="36" t="s">
        <v>5303</v>
      </c>
      <c r="R3263" s="44">
        <v>240</v>
      </c>
      <c r="S3263" s="126"/>
      <c r="T3263" s="126" cm="1">
        <f t="array" ref="T3263">_xlfn.IFS(Q3263="始業～就業（8:30～17:15）",R3263*7.75,Q3263="日の入り～日の出",R3263*12,Q3263="その他",S3263)</f>
        <v>1860</v>
      </c>
      <c r="U3263" s="34" t="s">
        <v>46</v>
      </c>
    </row>
    <row r="3264" spans="1:21" s="7" customFormat="1" ht="15" customHeight="1">
      <c r="A3264" s="91">
        <v>38</v>
      </c>
      <c r="B3264" s="31" t="s">
        <v>5157</v>
      </c>
      <c r="C3264" s="31" t="s">
        <v>5158</v>
      </c>
      <c r="D3264" s="29" t="s">
        <v>2454</v>
      </c>
      <c r="E3264" s="91">
        <v>1</v>
      </c>
      <c r="F3264" s="31" t="s">
        <v>5128</v>
      </c>
      <c r="G3264" s="26" t="s">
        <v>2661</v>
      </c>
      <c r="H3264" s="26" t="s">
        <v>2459</v>
      </c>
      <c r="I3264" s="26" t="s">
        <v>45</v>
      </c>
      <c r="J3264" s="91">
        <v>12</v>
      </c>
      <c r="K3264" s="91">
        <v>24</v>
      </c>
      <c r="L3264" s="91"/>
      <c r="M3264" s="53"/>
      <c r="N3264" s="91"/>
      <c r="O3264" s="91"/>
      <c r="P3264" s="36">
        <v>46</v>
      </c>
      <c r="Q3264" s="36" t="s">
        <v>5303</v>
      </c>
      <c r="R3264" s="44">
        <v>240</v>
      </c>
      <c r="S3264" s="126"/>
      <c r="T3264" s="126" cm="1">
        <f t="array" ref="T3264">_xlfn.IFS(Q3264="始業～就業（8:30～17:15）",R3264*7.75,Q3264="日の入り～日の出",R3264*12,Q3264="その他",S3264)</f>
        <v>1860</v>
      </c>
      <c r="U3264" s="34" t="s">
        <v>46</v>
      </c>
    </row>
    <row r="3265" spans="1:21" s="7" customFormat="1" ht="15" customHeight="1">
      <c r="A3265" s="91">
        <v>38</v>
      </c>
      <c r="B3265" s="31" t="s">
        <v>5157</v>
      </c>
      <c r="C3265" s="31" t="s">
        <v>5158</v>
      </c>
      <c r="D3265" s="29" t="s">
        <v>2454</v>
      </c>
      <c r="E3265" s="91">
        <v>1</v>
      </c>
      <c r="F3265" s="31" t="s">
        <v>5128</v>
      </c>
      <c r="G3265" s="26" t="s">
        <v>2661</v>
      </c>
      <c r="H3265" s="26" t="s">
        <v>2467</v>
      </c>
      <c r="I3265" s="26" t="s">
        <v>45</v>
      </c>
      <c r="J3265" s="91">
        <v>2</v>
      </c>
      <c r="K3265" s="91">
        <v>2</v>
      </c>
      <c r="L3265" s="91"/>
      <c r="M3265" s="53"/>
      <c r="N3265" s="91"/>
      <c r="O3265" s="91"/>
      <c r="P3265" s="36">
        <v>46</v>
      </c>
      <c r="Q3265" s="36" t="s">
        <v>5303</v>
      </c>
      <c r="R3265" s="44">
        <v>240</v>
      </c>
      <c r="S3265" s="126"/>
      <c r="T3265" s="126" cm="1">
        <f t="array" ref="T3265">_xlfn.IFS(Q3265="始業～就業（8:30～17:15）",R3265*7.75,Q3265="日の入り～日の出",R3265*12,Q3265="その他",S3265)</f>
        <v>1860</v>
      </c>
      <c r="U3265" s="34" t="s">
        <v>4965</v>
      </c>
    </row>
    <row r="3266" spans="1:21" s="7" customFormat="1" ht="15" customHeight="1">
      <c r="A3266" s="91">
        <v>38</v>
      </c>
      <c r="B3266" s="31" t="s">
        <v>5157</v>
      </c>
      <c r="C3266" s="31" t="s">
        <v>5158</v>
      </c>
      <c r="D3266" s="29" t="s">
        <v>2454</v>
      </c>
      <c r="E3266" s="91">
        <v>1</v>
      </c>
      <c r="F3266" s="31" t="s">
        <v>5128</v>
      </c>
      <c r="G3266" s="26" t="s">
        <v>2662</v>
      </c>
      <c r="H3266" s="26" t="s">
        <v>2461</v>
      </c>
      <c r="I3266" s="26" t="s">
        <v>45</v>
      </c>
      <c r="J3266" s="91">
        <v>1</v>
      </c>
      <c r="K3266" s="91">
        <v>1</v>
      </c>
      <c r="L3266" s="91"/>
      <c r="M3266" s="53"/>
      <c r="N3266" s="91"/>
      <c r="O3266" s="91"/>
      <c r="P3266" s="36">
        <v>46</v>
      </c>
      <c r="Q3266" s="36" t="s">
        <v>5303</v>
      </c>
      <c r="R3266" s="44">
        <v>240</v>
      </c>
      <c r="S3266" s="126"/>
      <c r="T3266" s="126" cm="1">
        <f t="array" ref="T3266">_xlfn.IFS(Q3266="始業～就業（8:30～17:15）",R3266*7.75,Q3266="日の入り～日の出",R3266*12,Q3266="その他",S3266)</f>
        <v>1860</v>
      </c>
      <c r="U3266" s="34" t="s">
        <v>46</v>
      </c>
    </row>
    <row r="3267" spans="1:21" s="7" customFormat="1" ht="15" customHeight="1">
      <c r="A3267" s="91">
        <v>38</v>
      </c>
      <c r="B3267" s="31" t="s">
        <v>5157</v>
      </c>
      <c r="C3267" s="31" t="s">
        <v>5158</v>
      </c>
      <c r="D3267" s="29" t="s">
        <v>2454</v>
      </c>
      <c r="E3267" s="91">
        <v>1</v>
      </c>
      <c r="F3267" s="31" t="s">
        <v>5128</v>
      </c>
      <c r="G3267" s="26" t="s">
        <v>2662</v>
      </c>
      <c r="H3267" s="26" t="s">
        <v>2459</v>
      </c>
      <c r="I3267" s="26" t="s">
        <v>45</v>
      </c>
      <c r="J3267" s="91">
        <v>9</v>
      </c>
      <c r="K3267" s="91">
        <v>18</v>
      </c>
      <c r="L3267" s="91"/>
      <c r="M3267" s="53"/>
      <c r="N3267" s="91"/>
      <c r="O3267" s="91"/>
      <c r="P3267" s="36">
        <v>46</v>
      </c>
      <c r="Q3267" s="36" t="s">
        <v>5303</v>
      </c>
      <c r="R3267" s="44">
        <v>240</v>
      </c>
      <c r="S3267" s="126"/>
      <c r="T3267" s="126" cm="1">
        <f t="array" ref="T3267">_xlfn.IFS(Q3267="始業～就業（8:30～17:15）",R3267*7.75,Q3267="日の入り～日の出",R3267*12,Q3267="その他",S3267)</f>
        <v>1860</v>
      </c>
      <c r="U3267" s="34" t="s">
        <v>46</v>
      </c>
    </row>
    <row r="3268" spans="1:21" s="7" customFormat="1" ht="15" customHeight="1">
      <c r="A3268" s="91">
        <v>38</v>
      </c>
      <c r="B3268" s="31" t="s">
        <v>5157</v>
      </c>
      <c r="C3268" s="31" t="s">
        <v>5158</v>
      </c>
      <c r="D3268" s="29" t="s">
        <v>2454</v>
      </c>
      <c r="E3268" s="91">
        <v>1</v>
      </c>
      <c r="F3268" s="31" t="s">
        <v>5128</v>
      </c>
      <c r="G3268" s="26" t="s">
        <v>2663</v>
      </c>
      <c r="H3268" s="26" t="s">
        <v>2459</v>
      </c>
      <c r="I3268" s="26" t="s">
        <v>45</v>
      </c>
      <c r="J3268" s="91">
        <v>12</v>
      </c>
      <c r="K3268" s="91">
        <v>24</v>
      </c>
      <c r="L3268" s="91"/>
      <c r="M3268" s="53"/>
      <c r="N3268" s="91"/>
      <c r="O3268" s="91"/>
      <c r="P3268" s="36">
        <v>46</v>
      </c>
      <c r="Q3268" s="36" t="s">
        <v>5303</v>
      </c>
      <c r="R3268" s="44">
        <v>240</v>
      </c>
      <c r="S3268" s="126"/>
      <c r="T3268" s="126" cm="1">
        <f t="array" ref="T3268">_xlfn.IFS(Q3268="始業～就業（8:30～17:15）",R3268*7.75,Q3268="日の入り～日の出",R3268*12,Q3268="その他",S3268)</f>
        <v>1860</v>
      </c>
      <c r="U3268" s="34" t="s">
        <v>46</v>
      </c>
    </row>
    <row r="3269" spans="1:21" s="7" customFormat="1" ht="15" customHeight="1">
      <c r="A3269" s="91">
        <v>38</v>
      </c>
      <c r="B3269" s="31" t="s">
        <v>5157</v>
      </c>
      <c r="C3269" s="31" t="s">
        <v>5158</v>
      </c>
      <c r="D3269" s="29" t="s">
        <v>2454</v>
      </c>
      <c r="E3269" s="91">
        <v>1</v>
      </c>
      <c r="F3269" s="31" t="s">
        <v>5128</v>
      </c>
      <c r="G3269" s="26" t="s">
        <v>2663</v>
      </c>
      <c r="H3269" s="26" t="s">
        <v>2467</v>
      </c>
      <c r="I3269" s="26" t="s">
        <v>45</v>
      </c>
      <c r="J3269" s="91">
        <v>2</v>
      </c>
      <c r="K3269" s="91">
        <v>2</v>
      </c>
      <c r="L3269" s="91"/>
      <c r="M3269" s="53"/>
      <c r="N3269" s="91"/>
      <c r="O3269" s="91"/>
      <c r="P3269" s="36">
        <v>46</v>
      </c>
      <c r="Q3269" s="36" t="s">
        <v>5303</v>
      </c>
      <c r="R3269" s="44">
        <v>240</v>
      </c>
      <c r="S3269" s="126"/>
      <c r="T3269" s="126" cm="1">
        <f t="array" ref="T3269">_xlfn.IFS(Q3269="始業～就業（8:30～17:15）",R3269*7.75,Q3269="日の入り～日の出",R3269*12,Q3269="その他",S3269)</f>
        <v>1860</v>
      </c>
      <c r="U3269" s="34" t="s">
        <v>4965</v>
      </c>
    </row>
    <row r="3270" spans="1:21" s="7" customFormat="1" ht="15" customHeight="1">
      <c r="A3270" s="91">
        <v>38</v>
      </c>
      <c r="B3270" s="31" t="s">
        <v>5157</v>
      </c>
      <c r="C3270" s="31" t="s">
        <v>5158</v>
      </c>
      <c r="D3270" s="29" t="s">
        <v>2454</v>
      </c>
      <c r="E3270" s="91">
        <v>1</v>
      </c>
      <c r="F3270" s="31" t="s">
        <v>5128</v>
      </c>
      <c r="G3270" s="26" t="s">
        <v>2664</v>
      </c>
      <c r="H3270" s="26" t="s">
        <v>2665</v>
      </c>
      <c r="I3270" s="26" t="s">
        <v>415</v>
      </c>
      <c r="J3270" s="91">
        <v>1</v>
      </c>
      <c r="K3270" s="91">
        <v>1</v>
      </c>
      <c r="L3270" s="91"/>
      <c r="M3270" s="53"/>
      <c r="N3270" s="91"/>
      <c r="O3270" s="91"/>
      <c r="P3270" s="36">
        <v>54</v>
      </c>
      <c r="Q3270" s="36" t="s">
        <v>5303</v>
      </c>
      <c r="R3270" s="44">
        <v>240</v>
      </c>
      <c r="S3270" s="126"/>
      <c r="T3270" s="126" cm="1">
        <f t="array" ref="T3270">_xlfn.IFS(Q3270="始業～就業（8:30～17:15）",R3270*7.75,Q3270="日の入り～日の出",R3270*12,Q3270="その他",S3270)</f>
        <v>1860</v>
      </c>
      <c r="U3270" s="34" t="s">
        <v>340</v>
      </c>
    </row>
    <row r="3271" spans="1:21" s="7" customFormat="1" ht="15" customHeight="1">
      <c r="A3271" s="91">
        <v>38</v>
      </c>
      <c r="B3271" s="31" t="s">
        <v>5157</v>
      </c>
      <c r="C3271" s="31" t="s">
        <v>5158</v>
      </c>
      <c r="D3271" s="29" t="s">
        <v>2454</v>
      </c>
      <c r="E3271" s="91">
        <v>1</v>
      </c>
      <c r="F3271" s="31" t="s">
        <v>5128</v>
      </c>
      <c r="G3271" s="26" t="s">
        <v>2664</v>
      </c>
      <c r="H3271" s="26" t="s">
        <v>2666</v>
      </c>
      <c r="I3271" s="26" t="s">
        <v>415</v>
      </c>
      <c r="J3271" s="91">
        <v>1</v>
      </c>
      <c r="K3271" s="91">
        <v>1</v>
      </c>
      <c r="L3271" s="91"/>
      <c r="M3271" s="53"/>
      <c r="N3271" s="91"/>
      <c r="O3271" s="91" t="s">
        <v>5019</v>
      </c>
      <c r="P3271" s="36">
        <v>54</v>
      </c>
      <c r="Q3271" s="36" t="s">
        <v>5303</v>
      </c>
      <c r="R3271" s="44">
        <v>240</v>
      </c>
      <c r="S3271" s="126"/>
      <c r="T3271" s="126" cm="1">
        <f t="array" ref="T3271">_xlfn.IFS(Q3271="始業～就業（8:30～17:15）",R3271*7.75,Q3271="日の入り～日の出",R3271*12,Q3271="その他",S3271)</f>
        <v>1860</v>
      </c>
      <c r="U3271" s="34" t="s">
        <v>340</v>
      </c>
    </row>
    <row r="3272" spans="1:21" s="7" customFormat="1" ht="15" customHeight="1">
      <c r="A3272" s="91">
        <v>38</v>
      </c>
      <c r="B3272" s="31" t="s">
        <v>5157</v>
      </c>
      <c r="C3272" s="31" t="s">
        <v>5158</v>
      </c>
      <c r="D3272" s="29" t="s">
        <v>2454</v>
      </c>
      <c r="E3272" s="91">
        <v>1</v>
      </c>
      <c r="F3272" s="31" t="s">
        <v>5128</v>
      </c>
      <c r="G3272" s="26" t="s">
        <v>2667</v>
      </c>
      <c r="H3272" s="26" t="s">
        <v>2461</v>
      </c>
      <c r="I3272" s="26" t="s">
        <v>52</v>
      </c>
      <c r="J3272" s="91">
        <v>2</v>
      </c>
      <c r="K3272" s="91">
        <v>2</v>
      </c>
      <c r="L3272" s="91"/>
      <c r="M3272" s="53"/>
      <c r="N3272" s="91"/>
      <c r="O3272" s="91"/>
      <c r="P3272" s="36">
        <v>22</v>
      </c>
      <c r="Q3272" s="36" t="s">
        <v>5303</v>
      </c>
      <c r="R3272" s="44">
        <v>240</v>
      </c>
      <c r="S3272" s="126"/>
      <c r="T3272" s="126" cm="1">
        <f t="array" ref="T3272">_xlfn.IFS(Q3272="始業～就業（8:30～17:15）",R3272*7.75,Q3272="日の入り～日の出",R3272*12,Q3272="その他",S3272)</f>
        <v>1860</v>
      </c>
      <c r="U3272" s="34" t="s">
        <v>51</v>
      </c>
    </row>
    <row r="3273" spans="1:21" s="7" customFormat="1" ht="15" customHeight="1">
      <c r="A3273" s="91">
        <v>38</v>
      </c>
      <c r="B3273" s="31" t="s">
        <v>5157</v>
      </c>
      <c r="C3273" s="31" t="s">
        <v>5158</v>
      </c>
      <c r="D3273" s="29" t="s">
        <v>2454</v>
      </c>
      <c r="E3273" s="91">
        <v>1</v>
      </c>
      <c r="F3273" s="31" t="s">
        <v>5128</v>
      </c>
      <c r="G3273" s="26" t="s">
        <v>2667</v>
      </c>
      <c r="H3273" s="26" t="s">
        <v>2461</v>
      </c>
      <c r="I3273" s="26" t="s">
        <v>45</v>
      </c>
      <c r="J3273" s="91">
        <v>6</v>
      </c>
      <c r="K3273" s="91">
        <v>6</v>
      </c>
      <c r="L3273" s="91"/>
      <c r="M3273" s="53"/>
      <c r="N3273" s="91"/>
      <c r="O3273" s="91"/>
      <c r="P3273" s="36">
        <v>46</v>
      </c>
      <c r="Q3273" s="36" t="s">
        <v>5303</v>
      </c>
      <c r="R3273" s="44">
        <v>240</v>
      </c>
      <c r="S3273" s="126"/>
      <c r="T3273" s="126" cm="1">
        <f t="array" ref="T3273">_xlfn.IFS(Q3273="始業～就業（8:30～17:15）",R3273*7.75,Q3273="日の入り～日の出",R3273*12,Q3273="その他",S3273)</f>
        <v>1860</v>
      </c>
      <c r="U3273" s="34" t="s">
        <v>46</v>
      </c>
    </row>
    <row r="3274" spans="1:21" s="7" customFormat="1" ht="15" customHeight="1">
      <c r="A3274" s="91">
        <v>38</v>
      </c>
      <c r="B3274" s="31" t="s">
        <v>5157</v>
      </c>
      <c r="C3274" s="31" t="s">
        <v>5158</v>
      </c>
      <c r="D3274" s="29" t="s">
        <v>2454</v>
      </c>
      <c r="E3274" s="91">
        <v>1</v>
      </c>
      <c r="F3274" s="31" t="s">
        <v>5128</v>
      </c>
      <c r="G3274" s="26" t="s">
        <v>2667</v>
      </c>
      <c r="H3274" s="26" t="s">
        <v>2462</v>
      </c>
      <c r="I3274" s="26" t="s">
        <v>45</v>
      </c>
      <c r="J3274" s="91">
        <v>2</v>
      </c>
      <c r="K3274" s="91">
        <v>2</v>
      </c>
      <c r="L3274" s="91"/>
      <c r="M3274" s="53"/>
      <c r="N3274" s="91"/>
      <c r="O3274" s="91"/>
      <c r="P3274" s="36">
        <v>46</v>
      </c>
      <c r="Q3274" s="36" t="s">
        <v>5303</v>
      </c>
      <c r="R3274" s="44">
        <v>240</v>
      </c>
      <c r="S3274" s="126"/>
      <c r="T3274" s="126" cm="1">
        <f t="array" ref="T3274">_xlfn.IFS(Q3274="始業～就業（8:30～17:15）",R3274*7.75,Q3274="日の入り～日の出",R3274*12,Q3274="その他",S3274)</f>
        <v>1860</v>
      </c>
      <c r="U3274" s="34" t="s">
        <v>46</v>
      </c>
    </row>
    <row r="3275" spans="1:21" s="7" customFormat="1" ht="15" customHeight="1">
      <c r="A3275" s="91">
        <v>38</v>
      </c>
      <c r="B3275" s="31" t="s">
        <v>5157</v>
      </c>
      <c r="C3275" s="31" t="s">
        <v>5158</v>
      </c>
      <c r="D3275" s="29" t="s">
        <v>2454</v>
      </c>
      <c r="E3275" s="91">
        <v>1</v>
      </c>
      <c r="F3275" s="31" t="s">
        <v>5128</v>
      </c>
      <c r="G3275" s="26" t="s">
        <v>2668</v>
      </c>
      <c r="H3275" s="26" t="s">
        <v>2459</v>
      </c>
      <c r="I3275" s="26" t="s">
        <v>45</v>
      </c>
      <c r="J3275" s="91">
        <v>5</v>
      </c>
      <c r="K3275" s="91">
        <v>10</v>
      </c>
      <c r="L3275" s="91"/>
      <c r="M3275" s="53"/>
      <c r="N3275" s="91"/>
      <c r="O3275" s="91"/>
      <c r="P3275" s="36">
        <v>46</v>
      </c>
      <c r="Q3275" s="36" t="s">
        <v>5303</v>
      </c>
      <c r="R3275" s="44">
        <v>240</v>
      </c>
      <c r="S3275" s="126"/>
      <c r="T3275" s="126" cm="1">
        <f t="array" ref="T3275">_xlfn.IFS(Q3275="始業～就業（8:30～17:15）",R3275*7.75,Q3275="日の入り～日の出",R3275*12,Q3275="その他",S3275)</f>
        <v>1860</v>
      </c>
      <c r="U3275" s="34" t="s">
        <v>46</v>
      </c>
    </row>
    <row r="3276" spans="1:21" s="7" customFormat="1" ht="15" customHeight="1">
      <c r="A3276" s="91">
        <v>38</v>
      </c>
      <c r="B3276" s="31" t="s">
        <v>5157</v>
      </c>
      <c r="C3276" s="31" t="s">
        <v>5158</v>
      </c>
      <c r="D3276" s="29" t="s">
        <v>2454</v>
      </c>
      <c r="E3276" s="91">
        <v>1</v>
      </c>
      <c r="F3276" s="31" t="s">
        <v>5128</v>
      </c>
      <c r="G3276" s="26" t="s">
        <v>2668</v>
      </c>
      <c r="H3276" s="26" t="s">
        <v>2467</v>
      </c>
      <c r="I3276" s="26" t="s">
        <v>45</v>
      </c>
      <c r="J3276" s="91">
        <v>2</v>
      </c>
      <c r="K3276" s="91">
        <v>2</v>
      </c>
      <c r="L3276" s="91"/>
      <c r="M3276" s="53"/>
      <c r="N3276" s="91"/>
      <c r="O3276" s="91"/>
      <c r="P3276" s="36">
        <v>46</v>
      </c>
      <c r="Q3276" s="36" t="s">
        <v>5303</v>
      </c>
      <c r="R3276" s="44">
        <v>240</v>
      </c>
      <c r="S3276" s="126"/>
      <c r="T3276" s="126" cm="1">
        <f t="array" ref="T3276">_xlfn.IFS(Q3276="始業～就業（8:30～17:15）",R3276*7.75,Q3276="日の入り～日の出",R3276*12,Q3276="その他",S3276)</f>
        <v>1860</v>
      </c>
      <c r="U3276" s="34" t="s">
        <v>4965</v>
      </c>
    </row>
    <row r="3277" spans="1:21" s="7" customFormat="1" ht="15" customHeight="1">
      <c r="A3277" s="91">
        <v>38</v>
      </c>
      <c r="B3277" s="31" t="s">
        <v>5157</v>
      </c>
      <c r="C3277" s="31" t="s">
        <v>5158</v>
      </c>
      <c r="D3277" s="29" t="s">
        <v>2454</v>
      </c>
      <c r="E3277" s="91">
        <v>1</v>
      </c>
      <c r="F3277" s="31" t="s">
        <v>5128</v>
      </c>
      <c r="G3277" s="26" t="s">
        <v>2669</v>
      </c>
      <c r="H3277" s="26" t="s">
        <v>2459</v>
      </c>
      <c r="I3277" s="26" t="s">
        <v>45</v>
      </c>
      <c r="J3277" s="91">
        <v>9</v>
      </c>
      <c r="K3277" s="91">
        <v>18</v>
      </c>
      <c r="L3277" s="91"/>
      <c r="M3277" s="53"/>
      <c r="N3277" s="91"/>
      <c r="O3277" s="91"/>
      <c r="P3277" s="36">
        <v>46</v>
      </c>
      <c r="Q3277" s="36" t="s">
        <v>5303</v>
      </c>
      <c r="R3277" s="44">
        <v>240</v>
      </c>
      <c r="S3277" s="126"/>
      <c r="T3277" s="126" cm="1">
        <f t="array" ref="T3277">_xlfn.IFS(Q3277="始業～就業（8:30～17:15）",R3277*7.75,Q3277="日の入り～日の出",R3277*12,Q3277="その他",S3277)</f>
        <v>1860</v>
      </c>
      <c r="U3277" s="34" t="s">
        <v>46</v>
      </c>
    </row>
    <row r="3278" spans="1:21" s="7" customFormat="1" ht="15" customHeight="1">
      <c r="A3278" s="91">
        <v>38</v>
      </c>
      <c r="B3278" s="31" t="s">
        <v>5157</v>
      </c>
      <c r="C3278" s="31" t="s">
        <v>5158</v>
      </c>
      <c r="D3278" s="29" t="s">
        <v>2454</v>
      </c>
      <c r="E3278" s="91">
        <v>1</v>
      </c>
      <c r="F3278" s="31" t="s">
        <v>5128</v>
      </c>
      <c r="G3278" s="26" t="s">
        <v>2670</v>
      </c>
      <c r="H3278" s="26" t="s">
        <v>2459</v>
      </c>
      <c r="I3278" s="26" t="s">
        <v>45</v>
      </c>
      <c r="J3278" s="91">
        <v>30</v>
      </c>
      <c r="K3278" s="91">
        <v>60</v>
      </c>
      <c r="L3278" s="91"/>
      <c r="M3278" s="53"/>
      <c r="N3278" s="91"/>
      <c r="O3278" s="91"/>
      <c r="P3278" s="36">
        <v>46</v>
      </c>
      <c r="Q3278" s="36" t="s">
        <v>5303</v>
      </c>
      <c r="R3278" s="44">
        <v>240</v>
      </c>
      <c r="S3278" s="126"/>
      <c r="T3278" s="126" cm="1">
        <f t="array" ref="T3278">_xlfn.IFS(Q3278="始業～就業（8:30～17:15）",R3278*7.75,Q3278="日の入り～日の出",R3278*12,Q3278="その他",S3278)</f>
        <v>1860</v>
      </c>
      <c r="U3278" s="34" t="s">
        <v>46</v>
      </c>
    </row>
    <row r="3279" spans="1:21" s="7" customFormat="1" ht="15" customHeight="1">
      <c r="A3279" s="91">
        <v>38</v>
      </c>
      <c r="B3279" s="31" t="s">
        <v>5157</v>
      </c>
      <c r="C3279" s="31" t="s">
        <v>5158</v>
      </c>
      <c r="D3279" s="29" t="s">
        <v>2454</v>
      </c>
      <c r="E3279" s="91">
        <v>1</v>
      </c>
      <c r="F3279" s="31" t="s">
        <v>5128</v>
      </c>
      <c r="G3279" s="26" t="s">
        <v>2670</v>
      </c>
      <c r="H3279" s="26" t="s">
        <v>2467</v>
      </c>
      <c r="I3279" s="26" t="s">
        <v>45</v>
      </c>
      <c r="J3279" s="91">
        <v>4</v>
      </c>
      <c r="K3279" s="91">
        <v>4</v>
      </c>
      <c r="L3279" s="91"/>
      <c r="M3279" s="53"/>
      <c r="N3279" s="91"/>
      <c r="O3279" s="91"/>
      <c r="P3279" s="36">
        <v>46</v>
      </c>
      <c r="Q3279" s="36" t="s">
        <v>5303</v>
      </c>
      <c r="R3279" s="44">
        <v>240</v>
      </c>
      <c r="S3279" s="126"/>
      <c r="T3279" s="126" cm="1">
        <f t="array" ref="T3279">_xlfn.IFS(Q3279="始業～就業（8:30～17:15）",R3279*7.75,Q3279="日の入り～日の出",R3279*12,Q3279="その他",S3279)</f>
        <v>1860</v>
      </c>
      <c r="U3279" s="34" t="s">
        <v>4965</v>
      </c>
    </row>
    <row r="3280" spans="1:21" s="7" customFormat="1" ht="15" customHeight="1">
      <c r="A3280" s="91">
        <v>38</v>
      </c>
      <c r="B3280" s="31" t="s">
        <v>5157</v>
      </c>
      <c r="C3280" s="31" t="s">
        <v>5158</v>
      </c>
      <c r="D3280" s="29" t="s">
        <v>2454</v>
      </c>
      <c r="E3280" s="91">
        <v>1</v>
      </c>
      <c r="F3280" s="31" t="s">
        <v>5128</v>
      </c>
      <c r="G3280" s="26" t="s">
        <v>2670</v>
      </c>
      <c r="H3280" s="26" t="s">
        <v>2461</v>
      </c>
      <c r="I3280" s="26" t="s">
        <v>45</v>
      </c>
      <c r="J3280" s="91">
        <v>2</v>
      </c>
      <c r="K3280" s="91">
        <v>2</v>
      </c>
      <c r="L3280" s="91"/>
      <c r="M3280" s="53"/>
      <c r="N3280" s="91"/>
      <c r="O3280" s="91"/>
      <c r="P3280" s="36">
        <v>46</v>
      </c>
      <c r="Q3280" s="36" t="s">
        <v>5303</v>
      </c>
      <c r="R3280" s="44">
        <v>240</v>
      </c>
      <c r="S3280" s="126"/>
      <c r="T3280" s="126" cm="1">
        <f t="array" ref="T3280">_xlfn.IFS(Q3280="始業～就業（8:30～17:15）",R3280*7.75,Q3280="日の入り～日の出",R3280*12,Q3280="その他",S3280)</f>
        <v>1860</v>
      </c>
      <c r="U3280" s="34" t="s">
        <v>46</v>
      </c>
    </row>
    <row r="3281" spans="1:21" s="7" customFormat="1" ht="15" customHeight="1">
      <c r="A3281" s="91">
        <v>38</v>
      </c>
      <c r="B3281" s="31" t="s">
        <v>5157</v>
      </c>
      <c r="C3281" s="31" t="s">
        <v>5158</v>
      </c>
      <c r="D3281" s="29" t="s">
        <v>2454</v>
      </c>
      <c r="E3281" s="91">
        <v>1</v>
      </c>
      <c r="F3281" s="31" t="s">
        <v>5128</v>
      </c>
      <c r="G3281" s="26" t="s">
        <v>2671</v>
      </c>
      <c r="H3281" s="26" t="s">
        <v>2459</v>
      </c>
      <c r="I3281" s="26" t="s">
        <v>45</v>
      </c>
      <c r="J3281" s="91">
        <v>3</v>
      </c>
      <c r="K3281" s="91">
        <v>6</v>
      </c>
      <c r="L3281" s="91"/>
      <c r="M3281" s="53"/>
      <c r="N3281" s="91"/>
      <c r="O3281" s="91"/>
      <c r="P3281" s="36">
        <v>46</v>
      </c>
      <c r="Q3281" s="36" t="s">
        <v>5303</v>
      </c>
      <c r="R3281" s="44">
        <v>240</v>
      </c>
      <c r="S3281" s="126"/>
      <c r="T3281" s="126" cm="1">
        <f t="array" ref="T3281">_xlfn.IFS(Q3281="始業～就業（8:30～17:15）",R3281*7.75,Q3281="日の入り～日の出",R3281*12,Q3281="その他",S3281)</f>
        <v>1860</v>
      </c>
      <c r="U3281" s="34" t="s">
        <v>46</v>
      </c>
    </row>
    <row r="3282" spans="1:21" s="7" customFormat="1" ht="15" customHeight="1">
      <c r="A3282" s="91">
        <v>38</v>
      </c>
      <c r="B3282" s="31" t="s">
        <v>5157</v>
      </c>
      <c r="C3282" s="31" t="s">
        <v>5158</v>
      </c>
      <c r="D3282" s="29" t="s">
        <v>2454</v>
      </c>
      <c r="E3282" s="91">
        <v>1</v>
      </c>
      <c r="F3282" s="31" t="s">
        <v>5128</v>
      </c>
      <c r="G3282" s="26" t="s">
        <v>2671</v>
      </c>
      <c r="H3282" s="26" t="s">
        <v>2461</v>
      </c>
      <c r="I3282" s="26" t="s">
        <v>45</v>
      </c>
      <c r="J3282" s="91">
        <v>2</v>
      </c>
      <c r="K3282" s="91">
        <v>2</v>
      </c>
      <c r="L3282" s="91"/>
      <c r="M3282" s="53"/>
      <c r="N3282" s="91"/>
      <c r="O3282" s="91"/>
      <c r="P3282" s="36">
        <v>46</v>
      </c>
      <c r="Q3282" s="36" t="s">
        <v>5303</v>
      </c>
      <c r="R3282" s="44">
        <v>240</v>
      </c>
      <c r="S3282" s="126"/>
      <c r="T3282" s="126" cm="1">
        <f t="array" ref="T3282">_xlfn.IFS(Q3282="始業～就業（8:30～17:15）",R3282*7.75,Q3282="日の入り～日の出",R3282*12,Q3282="その他",S3282)</f>
        <v>1860</v>
      </c>
      <c r="U3282" s="34" t="s">
        <v>46</v>
      </c>
    </row>
    <row r="3283" spans="1:21" s="7" customFormat="1" ht="15" customHeight="1">
      <c r="A3283" s="91">
        <v>38</v>
      </c>
      <c r="B3283" s="31" t="s">
        <v>5157</v>
      </c>
      <c r="C3283" s="31" t="s">
        <v>5158</v>
      </c>
      <c r="D3283" s="29" t="s">
        <v>2454</v>
      </c>
      <c r="E3283" s="91">
        <v>1</v>
      </c>
      <c r="F3283" s="31" t="s">
        <v>5128</v>
      </c>
      <c r="G3283" s="26" t="s">
        <v>2672</v>
      </c>
      <c r="H3283" s="26" t="s">
        <v>2461</v>
      </c>
      <c r="I3283" s="26" t="s">
        <v>45</v>
      </c>
      <c r="J3283" s="91">
        <v>2</v>
      </c>
      <c r="K3283" s="91">
        <v>2</v>
      </c>
      <c r="L3283" s="91"/>
      <c r="M3283" s="53"/>
      <c r="N3283" s="91"/>
      <c r="O3283" s="91"/>
      <c r="P3283" s="36">
        <v>46</v>
      </c>
      <c r="Q3283" s="36" t="s">
        <v>5303</v>
      </c>
      <c r="R3283" s="44">
        <v>240</v>
      </c>
      <c r="S3283" s="126"/>
      <c r="T3283" s="126" cm="1">
        <f t="array" ref="T3283">_xlfn.IFS(Q3283="始業～就業（8:30～17:15）",R3283*7.75,Q3283="日の入り～日の出",R3283*12,Q3283="その他",S3283)</f>
        <v>1860</v>
      </c>
      <c r="U3283" s="34" t="s">
        <v>46</v>
      </c>
    </row>
    <row r="3284" spans="1:21" s="7" customFormat="1" ht="15" customHeight="1">
      <c r="A3284" s="91">
        <v>38</v>
      </c>
      <c r="B3284" s="31" t="s">
        <v>5157</v>
      </c>
      <c r="C3284" s="31" t="s">
        <v>5158</v>
      </c>
      <c r="D3284" s="29" t="s">
        <v>2454</v>
      </c>
      <c r="E3284" s="91">
        <v>1</v>
      </c>
      <c r="F3284" s="31" t="s">
        <v>5128</v>
      </c>
      <c r="G3284" s="26" t="s">
        <v>2673</v>
      </c>
      <c r="H3284" s="26" t="s">
        <v>2459</v>
      </c>
      <c r="I3284" s="26" t="s">
        <v>45</v>
      </c>
      <c r="J3284" s="91">
        <v>24</v>
      </c>
      <c r="K3284" s="91">
        <v>48</v>
      </c>
      <c r="L3284" s="91"/>
      <c r="M3284" s="53"/>
      <c r="N3284" s="91"/>
      <c r="O3284" s="91"/>
      <c r="P3284" s="36">
        <v>46</v>
      </c>
      <c r="Q3284" s="36" t="s">
        <v>5303</v>
      </c>
      <c r="R3284" s="44">
        <v>240</v>
      </c>
      <c r="S3284" s="126"/>
      <c r="T3284" s="126" cm="1">
        <f t="array" ref="T3284">_xlfn.IFS(Q3284="始業～就業（8:30～17:15）",R3284*7.75,Q3284="日の入り～日の出",R3284*12,Q3284="その他",S3284)</f>
        <v>1860</v>
      </c>
      <c r="U3284" s="34" t="s">
        <v>46</v>
      </c>
    </row>
    <row r="3285" spans="1:21" s="7" customFormat="1" ht="15" customHeight="1">
      <c r="A3285" s="91">
        <v>38</v>
      </c>
      <c r="B3285" s="31" t="s">
        <v>5157</v>
      </c>
      <c r="C3285" s="31" t="s">
        <v>5158</v>
      </c>
      <c r="D3285" s="29" t="s">
        <v>2454</v>
      </c>
      <c r="E3285" s="91">
        <v>1</v>
      </c>
      <c r="F3285" s="31" t="s">
        <v>5128</v>
      </c>
      <c r="G3285" s="26" t="s">
        <v>2673</v>
      </c>
      <c r="H3285" s="26" t="s">
        <v>2467</v>
      </c>
      <c r="I3285" s="26" t="s">
        <v>45</v>
      </c>
      <c r="J3285" s="91">
        <v>2</v>
      </c>
      <c r="K3285" s="91">
        <v>2</v>
      </c>
      <c r="L3285" s="91"/>
      <c r="M3285" s="53"/>
      <c r="N3285" s="91"/>
      <c r="O3285" s="91"/>
      <c r="P3285" s="36">
        <v>46</v>
      </c>
      <c r="Q3285" s="36" t="s">
        <v>5303</v>
      </c>
      <c r="R3285" s="44">
        <v>240</v>
      </c>
      <c r="S3285" s="126"/>
      <c r="T3285" s="126" cm="1">
        <f t="array" ref="T3285">_xlfn.IFS(Q3285="始業～就業（8:30～17:15）",R3285*7.75,Q3285="日の入り～日の出",R3285*12,Q3285="その他",S3285)</f>
        <v>1860</v>
      </c>
      <c r="U3285" s="34" t="s">
        <v>4965</v>
      </c>
    </row>
    <row r="3286" spans="1:21" s="7" customFormat="1" ht="15" customHeight="1">
      <c r="A3286" s="91">
        <v>38</v>
      </c>
      <c r="B3286" s="31" t="s">
        <v>5157</v>
      </c>
      <c r="C3286" s="31" t="s">
        <v>5158</v>
      </c>
      <c r="D3286" s="29" t="s">
        <v>2454</v>
      </c>
      <c r="E3286" s="91">
        <v>1</v>
      </c>
      <c r="F3286" s="31" t="s">
        <v>5128</v>
      </c>
      <c r="G3286" s="26" t="s">
        <v>2674</v>
      </c>
      <c r="H3286" s="26" t="s">
        <v>2459</v>
      </c>
      <c r="I3286" s="26" t="s">
        <v>45</v>
      </c>
      <c r="J3286" s="91">
        <v>18</v>
      </c>
      <c r="K3286" s="91">
        <v>36</v>
      </c>
      <c r="L3286" s="91"/>
      <c r="M3286" s="53"/>
      <c r="N3286" s="91"/>
      <c r="O3286" s="91"/>
      <c r="P3286" s="36">
        <v>46</v>
      </c>
      <c r="Q3286" s="36" t="s">
        <v>5303</v>
      </c>
      <c r="R3286" s="44">
        <v>240</v>
      </c>
      <c r="S3286" s="126"/>
      <c r="T3286" s="126" cm="1">
        <f t="array" ref="T3286">_xlfn.IFS(Q3286="始業～就業（8:30～17:15）",R3286*7.75,Q3286="日の入り～日の出",R3286*12,Q3286="その他",S3286)</f>
        <v>1860</v>
      </c>
      <c r="U3286" s="34" t="s">
        <v>46</v>
      </c>
    </row>
    <row r="3287" spans="1:21" s="7" customFormat="1" ht="15" customHeight="1">
      <c r="A3287" s="91">
        <v>38</v>
      </c>
      <c r="B3287" s="31" t="s">
        <v>5157</v>
      </c>
      <c r="C3287" s="31" t="s">
        <v>5158</v>
      </c>
      <c r="D3287" s="29" t="s">
        <v>2454</v>
      </c>
      <c r="E3287" s="91">
        <v>1</v>
      </c>
      <c r="F3287" s="31" t="s">
        <v>5128</v>
      </c>
      <c r="G3287" s="26" t="s">
        <v>2674</v>
      </c>
      <c r="H3287" s="26" t="s">
        <v>2467</v>
      </c>
      <c r="I3287" s="26" t="s">
        <v>45</v>
      </c>
      <c r="J3287" s="91">
        <v>2</v>
      </c>
      <c r="K3287" s="91">
        <v>2</v>
      </c>
      <c r="L3287" s="91"/>
      <c r="M3287" s="53"/>
      <c r="N3287" s="91"/>
      <c r="O3287" s="91"/>
      <c r="P3287" s="36">
        <v>46</v>
      </c>
      <c r="Q3287" s="36" t="s">
        <v>5303</v>
      </c>
      <c r="R3287" s="44">
        <v>240</v>
      </c>
      <c r="S3287" s="126"/>
      <c r="T3287" s="126" cm="1">
        <f t="array" ref="T3287">_xlfn.IFS(Q3287="始業～就業（8:30～17:15）",R3287*7.75,Q3287="日の入り～日の出",R3287*12,Q3287="その他",S3287)</f>
        <v>1860</v>
      </c>
      <c r="U3287" s="34" t="s">
        <v>4965</v>
      </c>
    </row>
    <row r="3288" spans="1:21" s="7" customFormat="1" ht="15" customHeight="1">
      <c r="A3288" s="91">
        <v>38</v>
      </c>
      <c r="B3288" s="31" t="s">
        <v>5157</v>
      </c>
      <c r="C3288" s="31" t="s">
        <v>5158</v>
      </c>
      <c r="D3288" s="29" t="s">
        <v>2454</v>
      </c>
      <c r="E3288" s="91">
        <v>1</v>
      </c>
      <c r="F3288" s="31" t="s">
        <v>5128</v>
      </c>
      <c r="G3288" s="26" t="s">
        <v>2675</v>
      </c>
      <c r="H3288" s="26" t="s">
        <v>2459</v>
      </c>
      <c r="I3288" s="26" t="s">
        <v>45</v>
      </c>
      <c r="J3288" s="91">
        <v>6</v>
      </c>
      <c r="K3288" s="91">
        <v>12</v>
      </c>
      <c r="L3288" s="91"/>
      <c r="M3288" s="53"/>
      <c r="N3288" s="91"/>
      <c r="O3288" s="91"/>
      <c r="P3288" s="36">
        <v>46</v>
      </c>
      <c r="Q3288" s="36" t="s">
        <v>5303</v>
      </c>
      <c r="R3288" s="44">
        <v>240</v>
      </c>
      <c r="S3288" s="126"/>
      <c r="T3288" s="126" cm="1">
        <f t="array" ref="T3288">_xlfn.IFS(Q3288="始業～就業（8:30～17:15）",R3288*7.75,Q3288="日の入り～日の出",R3288*12,Q3288="その他",S3288)</f>
        <v>1860</v>
      </c>
      <c r="U3288" s="34" t="s">
        <v>46</v>
      </c>
    </row>
    <row r="3289" spans="1:21" s="7" customFormat="1" ht="15" customHeight="1">
      <c r="A3289" s="91">
        <v>38</v>
      </c>
      <c r="B3289" s="31" t="s">
        <v>5157</v>
      </c>
      <c r="C3289" s="31" t="s">
        <v>5158</v>
      </c>
      <c r="D3289" s="29" t="s">
        <v>2454</v>
      </c>
      <c r="E3289" s="91">
        <v>1</v>
      </c>
      <c r="F3289" s="31" t="s">
        <v>5128</v>
      </c>
      <c r="G3289" s="26" t="s">
        <v>2676</v>
      </c>
      <c r="H3289" s="26" t="s">
        <v>2461</v>
      </c>
      <c r="I3289" s="26" t="s">
        <v>45</v>
      </c>
      <c r="J3289" s="91">
        <v>21</v>
      </c>
      <c r="K3289" s="91">
        <v>21</v>
      </c>
      <c r="L3289" s="91"/>
      <c r="M3289" s="53"/>
      <c r="N3289" s="91"/>
      <c r="O3289" s="91"/>
      <c r="P3289" s="36">
        <v>46</v>
      </c>
      <c r="Q3289" s="36" t="s">
        <v>5303</v>
      </c>
      <c r="R3289" s="44">
        <v>240</v>
      </c>
      <c r="S3289" s="126"/>
      <c r="T3289" s="126" cm="1">
        <f t="array" ref="T3289">_xlfn.IFS(Q3289="始業～就業（8:30～17:15）",R3289*7.75,Q3289="日の入り～日の出",R3289*12,Q3289="その他",S3289)</f>
        <v>1860</v>
      </c>
      <c r="U3289" s="34" t="s">
        <v>46</v>
      </c>
    </row>
    <row r="3290" spans="1:21" s="7" customFormat="1" ht="15" customHeight="1">
      <c r="A3290" s="91">
        <v>38</v>
      </c>
      <c r="B3290" s="31" t="s">
        <v>5157</v>
      </c>
      <c r="C3290" s="31" t="s">
        <v>5158</v>
      </c>
      <c r="D3290" s="29" t="s">
        <v>2454</v>
      </c>
      <c r="E3290" s="91">
        <v>1</v>
      </c>
      <c r="F3290" s="31" t="s">
        <v>5128</v>
      </c>
      <c r="G3290" s="26" t="s">
        <v>2677</v>
      </c>
      <c r="H3290" s="26" t="s">
        <v>1896</v>
      </c>
      <c r="I3290" s="26" t="s">
        <v>52</v>
      </c>
      <c r="J3290" s="91">
        <v>3</v>
      </c>
      <c r="K3290" s="91">
        <v>3</v>
      </c>
      <c r="L3290" s="91"/>
      <c r="M3290" s="53"/>
      <c r="N3290" s="91"/>
      <c r="O3290" s="91" t="s">
        <v>5019</v>
      </c>
      <c r="P3290" s="36">
        <v>22</v>
      </c>
      <c r="Q3290" s="36" t="s">
        <v>5303</v>
      </c>
      <c r="R3290" s="44">
        <v>240</v>
      </c>
      <c r="S3290" s="126"/>
      <c r="T3290" s="126" cm="1">
        <f t="array" ref="T3290">_xlfn.IFS(Q3290="始業～就業（8:30～17:15）",R3290*7.75,Q3290="日の入り～日の出",R3290*12,Q3290="その他",S3290)</f>
        <v>1860</v>
      </c>
      <c r="U3290" s="34" t="s">
        <v>131</v>
      </c>
    </row>
    <row r="3291" spans="1:21" s="7" customFormat="1" ht="15" customHeight="1">
      <c r="A3291" s="91">
        <v>38</v>
      </c>
      <c r="B3291" s="31" t="s">
        <v>5157</v>
      </c>
      <c r="C3291" s="31" t="s">
        <v>5158</v>
      </c>
      <c r="D3291" s="29" t="s">
        <v>2454</v>
      </c>
      <c r="E3291" s="91">
        <v>1</v>
      </c>
      <c r="F3291" s="31" t="s">
        <v>5128</v>
      </c>
      <c r="G3291" s="26" t="s">
        <v>2678</v>
      </c>
      <c r="H3291" s="26" t="s">
        <v>2679</v>
      </c>
      <c r="I3291" s="26" t="s">
        <v>113</v>
      </c>
      <c r="J3291" s="91">
        <v>1</v>
      </c>
      <c r="K3291" s="91">
        <v>1</v>
      </c>
      <c r="L3291" s="91"/>
      <c r="M3291" s="53"/>
      <c r="N3291" s="91"/>
      <c r="O3291" s="91"/>
      <c r="P3291" s="36">
        <v>62</v>
      </c>
      <c r="Q3291" s="36" t="s">
        <v>5303</v>
      </c>
      <c r="R3291" s="44">
        <v>240</v>
      </c>
      <c r="S3291" s="126"/>
      <c r="T3291" s="126" cm="1">
        <f t="array" ref="T3291">_xlfn.IFS(Q3291="始業～就業（8:30～17:15）",R3291*7.75,Q3291="日の入り～日の出",R3291*12,Q3291="その他",S3291)</f>
        <v>1860</v>
      </c>
      <c r="U3291" s="34" t="s">
        <v>135</v>
      </c>
    </row>
    <row r="3292" spans="1:21" s="7" customFormat="1" ht="15" customHeight="1">
      <c r="A3292" s="91">
        <v>38</v>
      </c>
      <c r="B3292" s="31" t="s">
        <v>5157</v>
      </c>
      <c r="C3292" s="31" t="s">
        <v>5158</v>
      </c>
      <c r="D3292" s="29" t="s">
        <v>2454</v>
      </c>
      <c r="E3292" s="91">
        <v>1</v>
      </c>
      <c r="F3292" s="31" t="s">
        <v>5128</v>
      </c>
      <c r="G3292" s="26" t="s">
        <v>2678</v>
      </c>
      <c r="H3292" s="26" t="s">
        <v>2459</v>
      </c>
      <c r="I3292" s="26" t="s">
        <v>45</v>
      </c>
      <c r="J3292" s="91">
        <v>2</v>
      </c>
      <c r="K3292" s="91">
        <v>4</v>
      </c>
      <c r="L3292" s="91"/>
      <c r="M3292" s="53"/>
      <c r="N3292" s="91"/>
      <c r="O3292" s="91"/>
      <c r="P3292" s="36">
        <v>46</v>
      </c>
      <c r="Q3292" s="36" t="s">
        <v>5303</v>
      </c>
      <c r="R3292" s="44">
        <v>240</v>
      </c>
      <c r="S3292" s="126"/>
      <c r="T3292" s="126" cm="1">
        <f t="array" ref="T3292">_xlfn.IFS(Q3292="始業～就業（8:30～17:15）",R3292*7.75,Q3292="日の入り～日の出",R3292*12,Q3292="その他",S3292)</f>
        <v>1860</v>
      </c>
      <c r="U3292" s="34" t="s">
        <v>46</v>
      </c>
    </row>
    <row r="3293" spans="1:21" s="7" customFormat="1" ht="15" customHeight="1">
      <c r="A3293" s="91">
        <v>38</v>
      </c>
      <c r="B3293" s="31" t="s">
        <v>5157</v>
      </c>
      <c r="C3293" s="31" t="s">
        <v>5158</v>
      </c>
      <c r="D3293" s="29" t="s">
        <v>2454</v>
      </c>
      <c r="E3293" s="91">
        <v>1</v>
      </c>
      <c r="F3293" s="31" t="s">
        <v>5128</v>
      </c>
      <c r="G3293" s="26" t="s">
        <v>2680</v>
      </c>
      <c r="H3293" s="26" t="s">
        <v>2461</v>
      </c>
      <c r="I3293" s="26" t="s">
        <v>45</v>
      </c>
      <c r="J3293" s="91">
        <v>4</v>
      </c>
      <c r="K3293" s="91">
        <v>4</v>
      </c>
      <c r="L3293" s="91"/>
      <c r="M3293" s="53"/>
      <c r="N3293" s="91"/>
      <c r="O3293" s="91"/>
      <c r="P3293" s="36">
        <v>46</v>
      </c>
      <c r="Q3293" s="36" t="s">
        <v>5303</v>
      </c>
      <c r="R3293" s="44">
        <v>240</v>
      </c>
      <c r="S3293" s="126"/>
      <c r="T3293" s="126" cm="1">
        <f t="array" ref="T3293">_xlfn.IFS(Q3293="始業～就業（8:30～17:15）",R3293*7.75,Q3293="日の入り～日の出",R3293*12,Q3293="その他",S3293)</f>
        <v>1860</v>
      </c>
      <c r="U3293" s="34" t="s">
        <v>46</v>
      </c>
    </row>
    <row r="3294" spans="1:21" s="7" customFormat="1" ht="15" customHeight="1">
      <c r="A3294" s="91">
        <v>38</v>
      </c>
      <c r="B3294" s="31" t="s">
        <v>5157</v>
      </c>
      <c r="C3294" s="31" t="s">
        <v>5158</v>
      </c>
      <c r="D3294" s="29" t="s">
        <v>2454</v>
      </c>
      <c r="E3294" s="91">
        <v>1</v>
      </c>
      <c r="F3294" s="31" t="s">
        <v>5128</v>
      </c>
      <c r="G3294" s="26" t="s">
        <v>2681</v>
      </c>
      <c r="H3294" s="26" t="s">
        <v>2461</v>
      </c>
      <c r="I3294" s="26" t="s">
        <v>52</v>
      </c>
      <c r="J3294" s="91">
        <v>2</v>
      </c>
      <c r="K3294" s="91">
        <v>2</v>
      </c>
      <c r="L3294" s="91"/>
      <c r="M3294" s="53"/>
      <c r="N3294" s="91"/>
      <c r="O3294" s="91"/>
      <c r="P3294" s="36">
        <v>22</v>
      </c>
      <c r="Q3294" s="36" t="s">
        <v>5303</v>
      </c>
      <c r="R3294" s="44">
        <v>240</v>
      </c>
      <c r="S3294" s="126"/>
      <c r="T3294" s="126" cm="1">
        <f t="array" ref="T3294">_xlfn.IFS(Q3294="始業～就業（8:30～17:15）",R3294*7.75,Q3294="日の入り～日の出",R3294*12,Q3294="その他",S3294)</f>
        <v>1860</v>
      </c>
      <c r="U3294" s="34" t="s">
        <v>51</v>
      </c>
    </row>
    <row r="3295" spans="1:21" s="7" customFormat="1" ht="15" customHeight="1">
      <c r="A3295" s="91">
        <v>38</v>
      </c>
      <c r="B3295" s="31" t="s">
        <v>5157</v>
      </c>
      <c r="C3295" s="31" t="s">
        <v>5158</v>
      </c>
      <c r="D3295" s="29" t="s">
        <v>2454</v>
      </c>
      <c r="E3295" s="91">
        <v>1</v>
      </c>
      <c r="F3295" s="31" t="s">
        <v>5128</v>
      </c>
      <c r="G3295" s="26" t="s">
        <v>2681</v>
      </c>
      <c r="H3295" s="26" t="s">
        <v>2461</v>
      </c>
      <c r="I3295" s="26" t="s">
        <v>45</v>
      </c>
      <c r="J3295" s="91">
        <v>2</v>
      </c>
      <c r="K3295" s="91">
        <v>2</v>
      </c>
      <c r="L3295" s="91"/>
      <c r="M3295" s="53"/>
      <c r="N3295" s="91"/>
      <c r="O3295" s="91"/>
      <c r="P3295" s="36">
        <v>46</v>
      </c>
      <c r="Q3295" s="36" t="s">
        <v>5303</v>
      </c>
      <c r="R3295" s="44">
        <v>240</v>
      </c>
      <c r="S3295" s="126"/>
      <c r="T3295" s="126" cm="1">
        <f t="array" ref="T3295">_xlfn.IFS(Q3295="始業～就業（8:30～17:15）",R3295*7.75,Q3295="日の入り～日の出",R3295*12,Q3295="その他",S3295)</f>
        <v>1860</v>
      </c>
      <c r="U3295" s="34" t="s">
        <v>46</v>
      </c>
    </row>
    <row r="3296" spans="1:21" s="7" customFormat="1" ht="15" customHeight="1">
      <c r="A3296" s="91">
        <v>38</v>
      </c>
      <c r="B3296" s="31" t="s">
        <v>5157</v>
      </c>
      <c r="C3296" s="31" t="s">
        <v>5158</v>
      </c>
      <c r="D3296" s="29" t="s">
        <v>2454</v>
      </c>
      <c r="E3296" s="91">
        <v>1</v>
      </c>
      <c r="F3296" s="31" t="s">
        <v>5128</v>
      </c>
      <c r="G3296" s="26" t="s">
        <v>2681</v>
      </c>
      <c r="H3296" s="26" t="s">
        <v>10</v>
      </c>
      <c r="I3296" s="26" t="s">
        <v>45</v>
      </c>
      <c r="J3296" s="91">
        <v>2</v>
      </c>
      <c r="K3296" s="91">
        <v>2</v>
      </c>
      <c r="L3296" s="91"/>
      <c r="M3296" s="53"/>
      <c r="N3296" s="91"/>
      <c r="O3296" s="91"/>
      <c r="P3296" s="36">
        <v>46</v>
      </c>
      <c r="Q3296" s="36" t="s">
        <v>5303</v>
      </c>
      <c r="R3296" s="44">
        <v>240</v>
      </c>
      <c r="S3296" s="126"/>
      <c r="T3296" s="126" cm="1">
        <f t="array" ref="T3296">_xlfn.IFS(Q3296="始業～就業（8:30～17:15）",R3296*7.75,Q3296="日の入り～日の出",R3296*12,Q3296="その他",S3296)</f>
        <v>1860</v>
      </c>
      <c r="U3296" s="34" t="s">
        <v>4953</v>
      </c>
    </row>
    <row r="3297" spans="1:21" s="7" customFormat="1" ht="15" customHeight="1">
      <c r="A3297" s="91">
        <v>38</v>
      </c>
      <c r="B3297" s="31" t="s">
        <v>5157</v>
      </c>
      <c r="C3297" s="31" t="s">
        <v>5158</v>
      </c>
      <c r="D3297" s="29" t="s">
        <v>2454</v>
      </c>
      <c r="E3297" s="91">
        <v>1</v>
      </c>
      <c r="F3297" s="31" t="s">
        <v>5128</v>
      </c>
      <c r="G3297" s="26" t="s">
        <v>2682</v>
      </c>
      <c r="H3297" s="26" t="s">
        <v>2679</v>
      </c>
      <c r="I3297" s="26" t="s">
        <v>113</v>
      </c>
      <c r="J3297" s="91">
        <v>1</v>
      </c>
      <c r="K3297" s="91">
        <v>1</v>
      </c>
      <c r="L3297" s="91"/>
      <c r="M3297" s="53"/>
      <c r="N3297" s="91"/>
      <c r="O3297" s="91"/>
      <c r="P3297" s="36">
        <v>62</v>
      </c>
      <c r="Q3297" s="36" t="s">
        <v>5301</v>
      </c>
      <c r="R3297" s="44"/>
      <c r="S3297" s="126">
        <v>5110</v>
      </c>
      <c r="T3297" s="126" cm="1">
        <f t="array" ref="T3297">_xlfn.IFS(Q3297="始業～就業（8:30～17:15）",R3297*7.75,Q3297="日の入り～日の出",R3297*12,Q3297="その他",S3297)</f>
        <v>5110</v>
      </c>
      <c r="U3297" s="34" t="s">
        <v>135</v>
      </c>
    </row>
    <row r="3298" spans="1:21" s="7" customFormat="1" ht="15" customHeight="1">
      <c r="A3298" s="91">
        <v>38</v>
      </c>
      <c r="B3298" s="31" t="s">
        <v>5157</v>
      </c>
      <c r="C3298" s="31" t="s">
        <v>5158</v>
      </c>
      <c r="D3298" s="29" t="s">
        <v>2454</v>
      </c>
      <c r="E3298" s="91">
        <v>1</v>
      </c>
      <c r="F3298" s="31" t="s">
        <v>5128</v>
      </c>
      <c r="G3298" s="26" t="s">
        <v>2682</v>
      </c>
      <c r="H3298" s="26" t="s">
        <v>2461</v>
      </c>
      <c r="I3298" s="26" t="s">
        <v>45</v>
      </c>
      <c r="J3298" s="91">
        <v>1</v>
      </c>
      <c r="K3298" s="91">
        <v>1</v>
      </c>
      <c r="L3298" s="91"/>
      <c r="M3298" s="53"/>
      <c r="N3298" s="91"/>
      <c r="O3298" s="91"/>
      <c r="P3298" s="36">
        <v>46</v>
      </c>
      <c r="Q3298" s="36" t="s">
        <v>5301</v>
      </c>
      <c r="R3298" s="44"/>
      <c r="S3298" s="126">
        <v>5110</v>
      </c>
      <c r="T3298" s="126" cm="1">
        <f t="array" ref="T3298">_xlfn.IFS(Q3298="始業～就業（8:30～17:15）",R3298*7.75,Q3298="日の入り～日の出",R3298*12,Q3298="その他",S3298)</f>
        <v>5110</v>
      </c>
      <c r="U3298" s="34" t="s">
        <v>46</v>
      </c>
    </row>
    <row r="3299" spans="1:21" s="7" customFormat="1" ht="15" customHeight="1">
      <c r="A3299" s="91">
        <v>38</v>
      </c>
      <c r="B3299" s="31" t="s">
        <v>5157</v>
      </c>
      <c r="C3299" s="31" t="s">
        <v>5158</v>
      </c>
      <c r="D3299" s="29" t="s">
        <v>2454</v>
      </c>
      <c r="E3299" s="91">
        <v>1</v>
      </c>
      <c r="F3299" s="31" t="s">
        <v>5128</v>
      </c>
      <c r="G3299" s="26" t="s">
        <v>332</v>
      </c>
      <c r="H3299" s="26" t="s">
        <v>2683</v>
      </c>
      <c r="I3299" s="26" t="s">
        <v>45</v>
      </c>
      <c r="J3299" s="91">
        <v>1</v>
      </c>
      <c r="K3299" s="91">
        <v>6</v>
      </c>
      <c r="L3299" s="91"/>
      <c r="M3299" s="53"/>
      <c r="N3299" s="91"/>
      <c r="O3299" s="91"/>
      <c r="P3299" s="36">
        <v>46</v>
      </c>
      <c r="Q3299" s="36" t="s">
        <v>5301</v>
      </c>
      <c r="R3299" s="44"/>
      <c r="S3299" s="126">
        <v>5110</v>
      </c>
      <c r="T3299" s="126" cm="1">
        <f t="array" ref="T3299">_xlfn.IFS(Q3299="始業～就業（8:30～17:15）",R3299*7.75,Q3299="日の入り～日の出",R3299*12,Q3299="その他",S3299)</f>
        <v>5110</v>
      </c>
      <c r="U3299" s="34" t="s">
        <v>46</v>
      </c>
    </row>
    <row r="3300" spans="1:21" s="7" customFormat="1" ht="15" customHeight="1">
      <c r="A3300" s="91">
        <v>38</v>
      </c>
      <c r="B3300" s="31" t="s">
        <v>5157</v>
      </c>
      <c r="C3300" s="31" t="s">
        <v>5158</v>
      </c>
      <c r="D3300" s="29" t="s">
        <v>2454</v>
      </c>
      <c r="E3300" s="91">
        <v>1</v>
      </c>
      <c r="F3300" s="31" t="s">
        <v>5128</v>
      </c>
      <c r="G3300" s="26" t="s">
        <v>332</v>
      </c>
      <c r="H3300" s="26" t="s">
        <v>2461</v>
      </c>
      <c r="I3300" s="26" t="s">
        <v>45</v>
      </c>
      <c r="J3300" s="91">
        <v>4</v>
      </c>
      <c r="K3300" s="91">
        <v>4</v>
      </c>
      <c r="L3300" s="91"/>
      <c r="M3300" s="53"/>
      <c r="N3300" s="91"/>
      <c r="O3300" s="91"/>
      <c r="P3300" s="36">
        <v>46</v>
      </c>
      <c r="Q3300" s="36" t="s">
        <v>5301</v>
      </c>
      <c r="R3300" s="44"/>
      <c r="S3300" s="126">
        <v>5110</v>
      </c>
      <c r="T3300" s="126" cm="1">
        <f t="array" ref="T3300">_xlfn.IFS(Q3300="始業～就業（8:30～17:15）",R3300*7.75,Q3300="日の入り～日の出",R3300*12,Q3300="その他",S3300)</f>
        <v>5110</v>
      </c>
      <c r="U3300" s="34" t="s">
        <v>46</v>
      </c>
    </row>
    <row r="3301" spans="1:21" s="7" customFormat="1" ht="15" customHeight="1">
      <c r="A3301" s="91">
        <v>38</v>
      </c>
      <c r="B3301" s="31" t="s">
        <v>5157</v>
      </c>
      <c r="C3301" s="31" t="s">
        <v>5158</v>
      </c>
      <c r="D3301" s="29" t="s">
        <v>2454</v>
      </c>
      <c r="E3301" s="91">
        <v>1</v>
      </c>
      <c r="F3301" s="31" t="s">
        <v>5128</v>
      </c>
      <c r="G3301" s="26" t="s">
        <v>2684</v>
      </c>
      <c r="H3301" s="26" t="s">
        <v>1896</v>
      </c>
      <c r="I3301" s="26" t="s">
        <v>52</v>
      </c>
      <c r="J3301" s="91">
        <v>4</v>
      </c>
      <c r="K3301" s="91">
        <v>4</v>
      </c>
      <c r="L3301" s="91"/>
      <c r="M3301" s="53"/>
      <c r="N3301" s="91"/>
      <c r="O3301" s="91" t="s">
        <v>5019</v>
      </c>
      <c r="P3301" s="36">
        <v>22</v>
      </c>
      <c r="Q3301" s="36" t="s">
        <v>5301</v>
      </c>
      <c r="R3301" s="44"/>
      <c r="S3301" s="126">
        <v>5110</v>
      </c>
      <c r="T3301" s="126" cm="1">
        <f t="array" ref="T3301">_xlfn.IFS(Q3301="始業～就業（8:30～17:15）",R3301*7.75,Q3301="日の入り～日の出",R3301*12,Q3301="その他",S3301)</f>
        <v>5110</v>
      </c>
      <c r="U3301" s="34" t="s">
        <v>131</v>
      </c>
    </row>
    <row r="3302" spans="1:21" s="7" customFormat="1" ht="15" customHeight="1">
      <c r="A3302" s="91">
        <v>38</v>
      </c>
      <c r="B3302" s="31" t="s">
        <v>5157</v>
      </c>
      <c r="C3302" s="31" t="s">
        <v>5158</v>
      </c>
      <c r="D3302" s="29" t="s">
        <v>2454</v>
      </c>
      <c r="E3302" s="91">
        <v>1</v>
      </c>
      <c r="F3302" s="31" t="s">
        <v>5128</v>
      </c>
      <c r="G3302" s="26" t="s">
        <v>2685</v>
      </c>
      <c r="H3302" s="26" t="s">
        <v>2461</v>
      </c>
      <c r="I3302" s="26" t="s">
        <v>45</v>
      </c>
      <c r="J3302" s="91">
        <v>2</v>
      </c>
      <c r="K3302" s="91">
        <v>2</v>
      </c>
      <c r="L3302" s="91"/>
      <c r="M3302" s="53"/>
      <c r="N3302" s="91"/>
      <c r="O3302" s="91"/>
      <c r="P3302" s="36">
        <v>46</v>
      </c>
      <c r="Q3302" s="36" t="s">
        <v>5303</v>
      </c>
      <c r="R3302" s="44">
        <v>240</v>
      </c>
      <c r="S3302" s="126"/>
      <c r="T3302" s="126" cm="1">
        <f t="array" ref="T3302">_xlfn.IFS(Q3302="始業～就業（8:30～17:15）",R3302*7.75,Q3302="日の入り～日の出",R3302*12,Q3302="その他",S3302)</f>
        <v>1860</v>
      </c>
      <c r="U3302" s="34" t="s">
        <v>46</v>
      </c>
    </row>
    <row r="3303" spans="1:21" s="7" customFormat="1" ht="15" customHeight="1">
      <c r="A3303" s="91">
        <v>38</v>
      </c>
      <c r="B3303" s="31" t="s">
        <v>5157</v>
      </c>
      <c r="C3303" s="31" t="s">
        <v>5158</v>
      </c>
      <c r="D3303" s="29" t="s">
        <v>2454</v>
      </c>
      <c r="E3303" s="91">
        <v>1</v>
      </c>
      <c r="F3303" s="31" t="s">
        <v>5128</v>
      </c>
      <c r="G3303" s="26" t="s">
        <v>2685</v>
      </c>
      <c r="H3303" s="26" t="s">
        <v>10</v>
      </c>
      <c r="I3303" s="26" t="s">
        <v>45</v>
      </c>
      <c r="J3303" s="91">
        <v>1</v>
      </c>
      <c r="K3303" s="91">
        <v>1</v>
      </c>
      <c r="L3303" s="91"/>
      <c r="M3303" s="53"/>
      <c r="N3303" s="91"/>
      <c r="O3303" s="91"/>
      <c r="P3303" s="36">
        <v>46</v>
      </c>
      <c r="Q3303" s="36" t="s">
        <v>5303</v>
      </c>
      <c r="R3303" s="44">
        <v>240</v>
      </c>
      <c r="S3303" s="126"/>
      <c r="T3303" s="126" cm="1">
        <f t="array" ref="T3303">_xlfn.IFS(Q3303="始業～就業（8:30～17:15）",R3303*7.75,Q3303="日の入り～日の出",R3303*12,Q3303="その他",S3303)</f>
        <v>1860</v>
      </c>
      <c r="U3303" s="34" t="s">
        <v>4953</v>
      </c>
    </row>
    <row r="3304" spans="1:21" s="7" customFormat="1" ht="15" customHeight="1">
      <c r="A3304" s="91">
        <v>38</v>
      </c>
      <c r="B3304" s="31" t="s">
        <v>5157</v>
      </c>
      <c r="C3304" s="31" t="s">
        <v>5158</v>
      </c>
      <c r="D3304" s="29" t="s">
        <v>2454</v>
      </c>
      <c r="E3304" s="91">
        <v>1</v>
      </c>
      <c r="F3304" s="31" t="s">
        <v>5128</v>
      </c>
      <c r="G3304" s="26" t="s">
        <v>2686</v>
      </c>
      <c r="H3304" s="26" t="s">
        <v>10</v>
      </c>
      <c r="I3304" s="26" t="s">
        <v>45</v>
      </c>
      <c r="J3304" s="91">
        <v>1</v>
      </c>
      <c r="K3304" s="91">
        <v>1</v>
      </c>
      <c r="L3304" s="91"/>
      <c r="M3304" s="53"/>
      <c r="N3304" s="91"/>
      <c r="O3304" s="91"/>
      <c r="P3304" s="36">
        <v>46</v>
      </c>
      <c r="Q3304" s="36" t="s">
        <v>5303</v>
      </c>
      <c r="R3304" s="44">
        <v>240</v>
      </c>
      <c r="S3304" s="126"/>
      <c r="T3304" s="126" cm="1">
        <f t="array" ref="T3304">_xlfn.IFS(Q3304="始業～就業（8:30～17:15）",R3304*7.75,Q3304="日の入り～日の出",R3304*12,Q3304="その他",S3304)</f>
        <v>1860</v>
      </c>
      <c r="U3304" s="34" t="s">
        <v>4953</v>
      </c>
    </row>
    <row r="3305" spans="1:21" s="7" customFormat="1" ht="15" customHeight="1">
      <c r="A3305" s="91">
        <v>38</v>
      </c>
      <c r="B3305" s="31" t="s">
        <v>5157</v>
      </c>
      <c r="C3305" s="31" t="s">
        <v>5158</v>
      </c>
      <c r="D3305" s="29" t="s">
        <v>2454</v>
      </c>
      <c r="E3305" s="91">
        <v>1</v>
      </c>
      <c r="F3305" s="31" t="s">
        <v>5128</v>
      </c>
      <c r="G3305" s="26" t="s">
        <v>2687</v>
      </c>
      <c r="H3305" s="26" t="s">
        <v>2461</v>
      </c>
      <c r="I3305" s="26" t="s">
        <v>45</v>
      </c>
      <c r="J3305" s="91">
        <v>3</v>
      </c>
      <c r="K3305" s="91">
        <v>3</v>
      </c>
      <c r="L3305" s="91"/>
      <c r="M3305" s="53"/>
      <c r="N3305" s="91"/>
      <c r="O3305" s="91"/>
      <c r="P3305" s="36">
        <v>46</v>
      </c>
      <c r="Q3305" s="36" t="s">
        <v>5303</v>
      </c>
      <c r="R3305" s="44">
        <v>240</v>
      </c>
      <c r="S3305" s="126"/>
      <c r="T3305" s="126" cm="1">
        <f t="array" ref="T3305">_xlfn.IFS(Q3305="始業～就業（8:30～17:15）",R3305*7.75,Q3305="日の入り～日の出",R3305*12,Q3305="その他",S3305)</f>
        <v>1860</v>
      </c>
      <c r="U3305" s="34" t="s">
        <v>46</v>
      </c>
    </row>
    <row r="3306" spans="1:21" s="7" customFormat="1" ht="15" customHeight="1">
      <c r="A3306" s="91">
        <v>38</v>
      </c>
      <c r="B3306" s="31" t="s">
        <v>5157</v>
      </c>
      <c r="C3306" s="31" t="s">
        <v>5158</v>
      </c>
      <c r="D3306" s="29" t="s">
        <v>2454</v>
      </c>
      <c r="E3306" s="91">
        <v>1</v>
      </c>
      <c r="F3306" s="31" t="s">
        <v>5128</v>
      </c>
      <c r="G3306" s="26" t="s">
        <v>2687</v>
      </c>
      <c r="H3306" s="26" t="s">
        <v>10</v>
      </c>
      <c r="I3306" s="26" t="s">
        <v>45</v>
      </c>
      <c r="J3306" s="91">
        <v>1</v>
      </c>
      <c r="K3306" s="91">
        <v>1</v>
      </c>
      <c r="L3306" s="91"/>
      <c r="M3306" s="53"/>
      <c r="N3306" s="91"/>
      <c r="O3306" s="91"/>
      <c r="P3306" s="36">
        <v>46</v>
      </c>
      <c r="Q3306" s="36" t="s">
        <v>5303</v>
      </c>
      <c r="R3306" s="44">
        <v>240</v>
      </c>
      <c r="S3306" s="126"/>
      <c r="T3306" s="126" cm="1">
        <f t="array" ref="T3306">_xlfn.IFS(Q3306="始業～就業（8:30～17:15）",R3306*7.75,Q3306="日の入り～日の出",R3306*12,Q3306="その他",S3306)</f>
        <v>1860</v>
      </c>
      <c r="U3306" s="34" t="s">
        <v>4953</v>
      </c>
    </row>
    <row r="3307" spans="1:21" s="7" customFormat="1" ht="15" customHeight="1">
      <c r="A3307" s="91">
        <v>38</v>
      </c>
      <c r="B3307" s="31" t="s">
        <v>5157</v>
      </c>
      <c r="C3307" s="31" t="s">
        <v>5158</v>
      </c>
      <c r="D3307" s="29" t="s">
        <v>2454</v>
      </c>
      <c r="E3307" s="91">
        <v>1</v>
      </c>
      <c r="F3307" s="31" t="s">
        <v>5128</v>
      </c>
      <c r="G3307" s="26" t="s">
        <v>2688</v>
      </c>
      <c r="H3307" s="26" t="s">
        <v>2459</v>
      </c>
      <c r="I3307" s="26" t="s">
        <v>45</v>
      </c>
      <c r="J3307" s="91">
        <v>12</v>
      </c>
      <c r="K3307" s="91">
        <v>24</v>
      </c>
      <c r="L3307" s="91"/>
      <c r="M3307" s="53"/>
      <c r="N3307" s="91"/>
      <c r="O3307" s="91"/>
      <c r="P3307" s="36">
        <v>46</v>
      </c>
      <c r="Q3307" s="36" t="s">
        <v>5303</v>
      </c>
      <c r="R3307" s="44">
        <v>240</v>
      </c>
      <c r="S3307" s="126"/>
      <c r="T3307" s="126" cm="1">
        <f t="array" ref="T3307">_xlfn.IFS(Q3307="始業～就業（8:30～17:15）",R3307*7.75,Q3307="日の入り～日の出",R3307*12,Q3307="その他",S3307)</f>
        <v>1860</v>
      </c>
      <c r="U3307" s="34" t="s">
        <v>46</v>
      </c>
    </row>
    <row r="3308" spans="1:21" s="7" customFormat="1" ht="15" customHeight="1">
      <c r="A3308" s="91">
        <v>38</v>
      </c>
      <c r="B3308" s="31" t="s">
        <v>5157</v>
      </c>
      <c r="C3308" s="31" t="s">
        <v>5158</v>
      </c>
      <c r="D3308" s="29" t="s">
        <v>2454</v>
      </c>
      <c r="E3308" s="91">
        <v>1</v>
      </c>
      <c r="F3308" s="31" t="s">
        <v>5128</v>
      </c>
      <c r="G3308" s="26" t="s">
        <v>2688</v>
      </c>
      <c r="H3308" s="26" t="s">
        <v>2467</v>
      </c>
      <c r="I3308" s="26" t="s">
        <v>45</v>
      </c>
      <c r="J3308" s="91">
        <v>1</v>
      </c>
      <c r="K3308" s="91">
        <v>1</v>
      </c>
      <c r="L3308" s="91"/>
      <c r="M3308" s="53"/>
      <c r="N3308" s="91"/>
      <c r="O3308" s="91"/>
      <c r="P3308" s="36">
        <v>46</v>
      </c>
      <c r="Q3308" s="36" t="s">
        <v>5303</v>
      </c>
      <c r="R3308" s="44">
        <v>240</v>
      </c>
      <c r="S3308" s="126"/>
      <c r="T3308" s="126" cm="1">
        <f t="array" ref="T3308">_xlfn.IFS(Q3308="始業～就業（8:30～17:15）",R3308*7.75,Q3308="日の入り～日の出",R3308*12,Q3308="その他",S3308)</f>
        <v>1860</v>
      </c>
      <c r="U3308" s="34" t="s">
        <v>4965</v>
      </c>
    </row>
    <row r="3309" spans="1:21" s="7" customFormat="1" ht="15" customHeight="1">
      <c r="A3309" s="91">
        <v>38</v>
      </c>
      <c r="B3309" s="31" t="s">
        <v>5157</v>
      </c>
      <c r="C3309" s="31" t="s">
        <v>5158</v>
      </c>
      <c r="D3309" s="29" t="s">
        <v>2454</v>
      </c>
      <c r="E3309" s="91">
        <v>1</v>
      </c>
      <c r="F3309" s="31" t="s">
        <v>5128</v>
      </c>
      <c r="G3309" s="26" t="s">
        <v>2689</v>
      </c>
      <c r="H3309" s="26" t="s">
        <v>2459</v>
      </c>
      <c r="I3309" s="26" t="s">
        <v>45</v>
      </c>
      <c r="J3309" s="91">
        <v>4</v>
      </c>
      <c r="K3309" s="91">
        <v>8</v>
      </c>
      <c r="L3309" s="91"/>
      <c r="M3309" s="53"/>
      <c r="N3309" s="91"/>
      <c r="O3309" s="91"/>
      <c r="P3309" s="36">
        <v>46</v>
      </c>
      <c r="Q3309" s="36" t="s">
        <v>5303</v>
      </c>
      <c r="R3309" s="44">
        <v>240</v>
      </c>
      <c r="S3309" s="126"/>
      <c r="T3309" s="126" cm="1">
        <f t="array" ref="T3309">_xlfn.IFS(Q3309="始業～就業（8:30～17:15）",R3309*7.75,Q3309="日の入り～日の出",R3309*12,Q3309="その他",S3309)</f>
        <v>1860</v>
      </c>
      <c r="U3309" s="34" t="s">
        <v>46</v>
      </c>
    </row>
    <row r="3310" spans="1:21" s="7" customFormat="1" ht="15" customHeight="1">
      <c r="A3310" s="91">
        <v>38</v>
      </c>
      <c r="B3310" s="31" t="s">
        <v>5157</v>
      </c>
      <c r="C3310" s="31" t="s">
        <v>5158</v>
      </c>
      <c r="D3310" s="29" t="s">
        <v>2454</v>
      </c>
      <c r="E3310" s="91">
        <v>1</v>
      </c>
      <c r="F3310" s="31" t="s">
        <v>5128</v>
      </c>
      <c r="G3310" s="26" t="s">
        <v>2690</v>
      </c>
      <c r="H3310" s="26" t="s">
        <v>2459</v>
      </c>
      <c r="I3310" s="26" t="s">
        <v>45</v>
      </c>
      <c r="J3310" s="91">
        <v>12</v>
      </c>
      <c r="K3310" s="91">
        <v>24</v>
      </c>
      <c r="L3310" s="91"/>
      <c r="M3310" s="53"/>
      <c r="N3310" s="91"/>
      <c r="O3310" s="91"/>
      <c r="P3310" s="36">
        <v>46</v>
      </c>
      <c r="Q3310" s="36" t="s">
        <v>5303</v>
      </c>
      <c r="R3310" s="44">
        <v>240</v>
      </c>
      <c r="S3310" s="126"/>
      <c r="T3310" s="126" cm="1">
        <f t="array" ref="T3310">_xlfn.IFS(Q3310="始業～就業（8:30～17:15）",R3310*7.75,Q3310="日の入り～日の出",R3310*12,Q3310="その他",S3310)</f>
        <v>1860</v>
      </c>
      <c r="U3310" s="34" t="s">
        <v>46</v>
      </c>
    </row>
    <row r="3311" spans="1:21" s="7" customFormat="1" ht="15" customHeight="1">
      <c r="A3311" s="91">
        <v>38</v>
      </c>
      <c r="B3311" s="31" t="s">
        <v>5157</v>
      </c>
      <c r="C3311" s="31" t="s">
        <v>5158</v>
      </c>
      <c r="D3311" s="29" t="s">
        <v>2454</v>
      </c>
      <c r="E3311" s="91">
        <v>1</v>
      </c>
      <c r="F3311" s="31" t="s">
        <v>5128</v>
      </c>
      <c r="G3311" s="26" t="s">
        <v>2690</v>
      </c>
      <c r="H3311" s="26" t="s">
        <v>2467</v>
      </c>
      <c r="I3311" s="26" t="s">
        <v>45</v>
      </c>
      <c r="J3311" s="91">
        <v>2</v>
      </c>
      <c r="K3311" s="91">
        <v>2</v>
      </c>
      <c r="L3311" s="91"/>
      <c r="M3311" s="53"/>
      <c r="N3311" s="91"/>
      <c r="O3311" s="91"/>
      <c r="P3311" s="36">
        <v>46</v>
      </c>
      <c r="Q3311" s="36" t="s">
        <v>5303</v>
      </c>
      <c r="R3311" s="44">
        <v>240</v>
      </c>
      <c r="S3311" s="126"/>
      <c r="T3311" s="126" cm="1">
        <f t="array" ref="T3311">_xlfn.IFS(Q3311="始業～就業（8:30～17:15）",R3311*7.75,Q3311="日の入り～日の出",R3311*12,Q3311="その他",S3311)</f>
        <v>1860</v>
      </c>
      <c r="U3311" s="34" t="s">
        <v>4965</v>
      </c>
    </row>
    <row r="3312" spans="1:21" s="7" customFormat="1" ht="15" customHeight="1">
      <c r="A3312" s="91">
        <v>38</v>
      </c>
      <c r="B3312" s="31" t="s">
        <v>5157</v>
      </c>
      <c r="C3312" s="31" t="s">
        <v>5158</v>
      </c>
      <c r="D3312" s="29" t="s">
        <v>2454</v>
      </c>
      <c r="E3312" s="91">
        <v>1</v>
      </c>
      <c r="F3312" s="31" t="s">
        <v>5128</v>
      </c>
      <c r="G3312" s="26" t="s">
        <v>2691</v>
      </c>
      <c r="H3312" s="26" t="s">
        <v>2459</v>
      </c>
      <c r="I3312" s="26" t="s">
        <v>45</v>
      </c>
      <c r="J3312" s="91">
        <v>15</v>
      </c>
      <c r="K3312" s="91">
        <v>30</v>
      </c>
      <c r="L3312" s="91"/>
      <c r="M3312" s="53"/>
      <c r="N3312" s="91"/>
      <c r="O3312" s="91"/>
      <c r="P3312" s="36">
        <v>46</v>
      </c>
      <c r="Q3312" s="36" t="s">
        <v>5303</v>
      </c>
      <c r="R3312" s="44">
        <v>240</v>
      </c>
      <c r="S3312" s="126"/>
      <c r="T3312" s="126" cm="1">
        <f t="array" ref="T3312">_xlfn.IFS(Q3312="始業～就業（8:30～17:15）",R3312*7.75,Q3312="日の入り～日の出",R3312*12,Q3312="その他",S3312)</f>
        <v>1860</v>
      </c>
      <c r="U3312" s="34" t="s">
        <v>46</v>
      </c>
    </row>
    <row r="3313" spans="1:21" s="7" customFormat="1" ht="15" customHeight="1">
      <c r="A3313" s="91">
        <v>38</v>
      </c>
      <c r="B3313" s="31" t="s">
        <v>5157</v>
      </c>
      <c r="C3313" s="31" t="s">
        <v>5158</v>
      </c>
      <c r="D3313" s="29" t="s">
        <v>2454</v>
      </c>
      <c r="E3313" s="91">
        <v>1</v>
      </c>
      <c r="F3313" s="31" t="s">
        <v>5128</v>
      </c>
      <c r="G3313" s="26" t="s">
        <v>2691</v>
      </c>
      <c r="H3313" s="26" t="s">
        <v>2467</v>
      </c>
      <c r="I3313" s="26" t="s">
        <v>45</v>
      </c>
      <c r="J3313" s="91">
        <v>2</v>
      </c>
      <c r="K3313" s="91">
        <v>2</v>
      </c>
      <c r="L3313" s="91"/>
      <c r="M3313" s="53"/>
      <c r="N3313" s="91"/>
      <c r="O3313" s="91"/>
      <c r="P3313" s="36">
        <v>46</v>
      </c>
      <c r="Q3313" s="36" t="s">
        <v>5303</v>
      </c>
      <c r="R3313" s="44">
        <v>240</v>
      </c>
      <c r="S3313" s="126"/>
      <c r="T3313" s="126" cm="1">
        <f t="array" ref="T3313">_xlfn.IFS(Q3313="始業～就業（8:30～17:15）",R3313*7.75,Q3313="日の入り～日の出",R3313*12,Q3313="その他",S3313)</f>
        <v>1860</v>
      </c>
      <c r="U3313" s="34" t="s">
        <v>4965</v>
      </c>
    </row>
    <row r="3314" spans="1:21" s="7" customFormat="1" ht="15" customHeight="1">
      <c r="A3314" s="91">
        <v>38</v>
      </c>
      <c r="B3314" s="31" t="s">
        <v>5157</v>
      </c>
      <c r="C3314" s="31" t="s">
        <v>5158</v>
      </c>
      <c r="D3314" s="29" t="s">
        <v>2454</v>
      </c>
      <c r="E3314" s="91">
        <v>1</v>
      </c>
      <c r="F3314" s="31" t="s">
        <v>5128</v>
      </c>
      <c r="G3314" s="26" t="s">
        <v>2691</v>
      </c>
      <c r="H3314" s="26" t="s">
        <v>2459</v>
      </c>
      <c r="I3314" s="26" t="s">
        <v>45</v>
      </c>
      <c r="J3314" s="91">
        <v>1</v>
      </c>
      <c r="K3314" s="91">
        <v>2</v>
      </c>
      <c r="L3314" s="91"/>
      <c r="M3314" s="53"/>
      <c r="N3314" s="91"/>
      <c r="O3314" s="91"/>
      <c r="P3314" s="36">
        <v>46</v>
      </c>
      <c r="Q3314" s="36" t="s">
        <v>5303</v>
      </c>
      <c r="R3314" s="44">
        <v>240</v>
      </c>
      <c r="S3314" s="126"/>
      <c r="T3314" s="126" cm="1">
        <f t="array" ref="T3314">_xlfn.IFS(Q3314="始業～就業（8:30～17:15）",R3314*7.75,Q3314="日の入り～日の出",R3314*12,Q3314="その他",S3314)</f>
        <v>1860</v>
      </c>
      <c r="U3314" s="34" t="s">
        <v>46</v>
      </c>
    </row>
    <row r="3315" spans="1:21" s="7" customFormat="1" ht="15" customHeight="1">
      <c r="A3315" s="91">
        <v>38</v>
      </c>
      <c r="B3315" s="31" t="s">
        <v>5157</v>
      </c>
      <c r="C3315" s="31" t="s">
        <v>5158</v>
      </c>
      <c r="D3315" s="29" t="s">
        <v>2454</v>
      </c>
      <c r="E3315" s="91">
        <v>1</v>
      </c>
      <c r="F3315" s="31" t="s">
        <v>5128</v>
      </c>
      <c r="G3315" s="26" t="s">
        <v>2692</v>
      </c>
      <c r="H3315" s="26" t="s">
        <v>2459</v>
      </c>
      <c r="I3315" s="26" t="s">
        <v>45</v>
      </c>
      <c r="J3315" s="91">
        <v>13</v>
      </c>
      <c r="K3315" s="91">
        <v>26</v>
      </c>
      <c r="L3315" s="91"/>
      <c r="M3315" s="53"/>
      <c r="N3315" s="91"/>
      <c r="O3315" s="91"/>
      <c r="P3315" s="36">
        <v>46</v>
      </c>
      <c r="Q3315" s="36" t="s">
        <v>5303</v>
      </c>
      <c r="R3315" s="44">
        <v>240</v>
      </c>
      <c r="S3315" s="126"/>
      <c r="T3315" s="126" cm="1">
        <f t="array" ref="T3315">_xlfn.IFS(Q3315="始業～就業（8:30～17:15）",R3315*7.75,Q3315="日の入り～日の出",R3315*12,Q3315="その他",S3315)</f>
        <v>1860</v>
      </c>
      <c r="U3315" s="34" t="s">
        <v>46</v>
      </c>
    </row>
    <row r="3316" spans="1:21" s="7" customFormat="1" ht="15" customHeight="1">
      <c r="A3316" s="91">
        <v>38</v>
      </c>
      <c r="B3316" s="31" t="s">
        <v>5157</v>
      </c>
      <c r="C3316" s="31" t="s">
        <v>5158</v>
      </c>
      <c r="D3316" s="29" t="s">
        <v>2454</v>
      </c>
      <c r="E3316" s="91">
        <v>1</v>
      </c>
      <c r="F3316" s="31" t="s">
        <v>5128</v>
      </c>
      <c r="G3316" s="26" t="s">
        <v>2692</v>
      </c>
      <c r="H3316" s="26" t="s">
        <v>2467</v>
      </c>
      <c r="I3316" s="26" t="s">
        <v>45</v>
      </c>
      <c r="J3316" s="91">
        <v>2</v>
      </c>
      <c r="K3316" s="91">
        <v>2</v>
      </c>
      <c r="L3316" s="91"/>
      <c r="M3316" s="53"/>
      <c r="N3316" s="91"/>
      <c r="O3316" s="91"/>
      <c r="P3316" s="36">
        <v>46</v>
      </c>
      <c r="Q3316" s="36" t="s">
        <v>5303</v>
      </c>
      <c r="R3316" s="44">
        <v>240</v>
      </c>
      <c r="S3316" s="126"/>
      <c r="T3316" s="126" cm="1">
        <f t="array" ref="T3316">_xlfn.IFS(Q3316="始業～就業（8:30～17:15）",R3316*7.75,Q3316="日の入り～日の出",R3316*12,Q3316="その他",S3316)</f>
        <v>1860</v>
      </c>
      <c r="U3316" s="34" t="s">
        <v>4965</v>
      </c>
    </row>
    <row r="3317" spans="1:21" s="7" customFormat="1" ht="15" customHeight="1">
      <c r="A3317" s="91">
        <v>38</v>
      </c>
      <c r="B3317" s="31" t="s">
        <v>5157</v>
      </c>
      <c r="C3317" s="31" t="s">
        <v>5158</v>
      </c>
      <c r="D3317" s="29" t="s">
        <v>2454</v>
      </c>
      <c r="E3317" s="91">
        <v>1</v>
      </c>
      <c r="F3317" s="31" t="s">
        <v>5128</v>
      </c>
      <c r="G3317" s="26" t="s">
        <v>2693</v>
      </c>
      <c r="H3317" s="26" t="s">
        <v>2459</v>
      </c>
      <c r="I3317" s="26" t="s">
        <v>45</v>
      </c>
      <c r="J3317" s="91">
        <v>1</v>
      </c>
      <c r="K3317" s="91">
        <v>2</v>
      </c>
      <c r="L3317" s="91"/>
      <c r="M3317" s="53"/>
      <c r="N3317" s="91"/>
      <c r="O3317" s="91"/>
      <c r="P3317" s="36">
        <v>46</v>
      </c>
      <c r="Q3317" s="36" t="s">
        <v>5303</v>
      </c>
      <c r="R3317" s="44">
        <v>240</v>
      </c>
      <c r="S3317" s="126"/>
      <c r="T3317" s="126" cm="1">
        <f t="array" ref="T3317">_xlfn.IFS(Q3317="始業～就業（8:30～17:15）",R3317*7.75,Q3317="日の入り～日の出",R3317*12,Q3317="その他",S3317)</f>
        <v>1860</v>
      </c>
      <c r="U3317" s="34" t="s">
        <v>46</v>
      </c>
    </row>
    <row r="3318" spans="1:21" s="7" customFormat="1" ht="15" customHeight="1">
      <c r="A3318" s="91">
        <v>38</v>
      </c>
      <c r="B3318" s="31" t="s">
        <v>5157</v>
      </c>
      <c r="C3318" s="31" t="s">
        <v>5158</v>
      </c>
      <c r="D3318" s="29" t="s">
        <v>2454</v>
      </c>
      <c r="E3318" s="91">
        <v>1</v>
      </c>
      <c r="F3318" s="31" t="s">
        <v>5128</v>
      </c>
      <c r="G3318" s="26" t="s">
        <v>2694</v>
      </c>
      <c r="H3318" s="26" t="s">
        <v>2459</v>
      </c>
      <c r="I3318" s="26" t="s">
        <v>45</v>
      </c>
      <c r="J3318" s="91">
        <v>3</v>
      </c>
      <c r="K3318" s="91">
        <v>6</v>
      </c>
      <c r="L3318" s="91"/>
      <c r="M3318" s="53"/>
      <c r="N3318" s="91"/>
      <c r="O3318" s="91"/>
      <c r="P3318" s="36">
        <v>46</v>
      </c>
      <c r="Q3318" s="36" t="s">
        <v>5303</v>
      </c>
      <c r="R3318" s="44">
        <v>240</v>
      </c>
      <c r="S3318" s="126"/>
      <c r="T3318" s="126" cm="1">
        <f t="array" ref="T3318">_xlfn.IFS(Q3318="始業～就業（8:30～17:15）",R3318*7.75,Q3318="日の入り～日の出",R3318*12,Q3318="その他",S3318)</f>
        <v>1860</v>
      </c>
      <c r="U3318" s="34" t="s">
        <v>46</v>
      </c>
    </row>
    <row r="3319" spans="1:21" s="7" customFormat="1" ht="15" customHeight="1">
      <c r="A3319" s="91">
        <v>38</v>
      </c>
      <c r="B3319" s="31" t="s">
        <v>5157</v>
      </c>
      <c r="C3319" s="31" t="s">
        <v>5158</v>
      </c>
      <c r="D3319" s="29" t="s">
        <v>2454</v>
      </c>
      <c r="E3319" s="91">
        <v>1</v>
      </c>
      <c r="F3319" s="31" t="s">
        <v>5128</v>
      </c>
      <c r="G3319" s="26" t="s">
        <v>2695</v>
      </c>
      <c r="H3319" s="26" t="s">
        <v>2606</v>
      </c>
      <c r="I3319" s="26" t="s">
        <v>45</v>
      </c>
      <c r="J3319" s="91">
        <v>18</v>
      </c>
      <c r="K3319" s="91">
        <v>36</v>
      </c>
      <c r="L3319" s="91"/>
      <c r="M3319" s="53"/>
      <c r="N3319" s="91"/>
      <c r="O3319" s="91"/>
      <c r="P3319" s="36">
        <v>46</v>
      </c>
      <c r="Q3319" s="36" t="s">
        <v>5303</v>
      </c>
      <c r="R3319" s="44">
        <v>240</v>
      </c>
      <c r="S3319" s="126"/>
      <c r="T3319" s="126" cm="1">
        <f t="array" ref="T3319">_xlfn.IFS(Q3319="始業～就業（8:30～17:15）",R3319*7.75,Q3319="日の入り～日の出",R3319*12,Q3319="その他",S3319)</f>
        <v>1860</v>
      </c>
      <c r="U3319" s="34" t="s">
        <v>46</v>
      </c>
    </row>
    <row r="3320" spans="1:21" s="7" customFormat="1" ht="15" customHeight="1">
      <c r="A3320" s="91">
        <v>38</v>
      </c>
      <c r="B3320" s="31" t="s">
        <v>5157</v>
      </c>
      <c r="C3320" s="31" t="s">
        <v>5158</v>
      </c>
      <c r="D3320" s="29" t="s">
        <v>2454</v>
      </c>
      <c r="E3320" s="91">
        <v>1</v>
      </c>
      <c r="F3320" s="31" t="s">
        <v>5128</v>
      </c>
      <c r="G3320" s="26" t="s">
        <v>2695</v>
      </c>
      <c r="H3320" s="26" t="s">
        <v>2467</v>
      </c>
      <c r="I3320" s="26" t="s">
        <v>45</v>
      </c>
      <c r="J3320" s="91">
        <v>2</v>
      </c>
      <c r="K3320" s="91">
        <v>2</v>
      </c>
      <c r="L3320" s="91"/>
      <c r="M3320" s="53"/>
      <c r="N3320" s="91"/>
      <c r="O3320" s="91"/>
      <c r="P3320" s="36">
        <v>46</v>
      </c>
      <c r="Q3320" s="36" t="s">
        <v>5303</v>
      </c>
      <c r="R3320" s="44">
        <v>240</v>
      </c>
      <c r="S3320" s="126"/>
      <c r="T3320" s="126" cm="1">
        <f t="array" ref="T3320">_xlfn.IFS(Q3320="始業～就業（8:30～17:15）",R3320*7.75,Q3320="日の入り～日の出",R3320*12,Q3320="その他",S3320)</f>
        <v>1860</v>
      </c>
      <c r="U3320" s="34" t="s">
        <v>4965</v>
      </c>
    </row>
    <row r="3321" spans="1:21" s="7" customFormat="1" ht="15" customHeight="1">
      <c r="A3321" s="91">
        <v>38</v>
      </c>
      <c r="B3321" s="31" t="s">
        <v>5157</v>
      </c>
      <c r="C3321" s="31" t="s">
        <v>5158</v>
      </c>
      <c r="D3321" s="29" t="s">
        <v>2454</v>
      </c>
      <c r="E3321" s="91">
        <v>1</v>
      </c>
      <c r="F3321" s="31" t="s">
        <v>5128</v>
      </c>
      <c r="G3321" s="26" t="s">
        <v>2696</v>
      </c>
      <c r="H3321" s="26" t="s">
        <v>2459</v>
      </c>
      <c r="I3321" s="26" t="s">
        <v>45</v>
      </c>
      <c r="J3321" s="91">
        <v>12</v>
      </c>
      <c r="K3321" s="91">
        <v>24</v>
      </c>
      <c r="L3321" s="91"/>
      <c r="M3321" s="53"/>
      <c r="N3321" s="91"/>
      <c r="O3321" s="91"/>
      <c r="P3321" s="36">
        <v>46</v>
      </c>
      <c r="Q3321" s="36" t="s">
        <v>5303</v>
      </c>
      <c r="R3321" s="44">
        <v>240</v>
      </c>
      <c r="S3321" s="126"/>
      <c r="T3321" s="126" cm="1">
        <f t="array" ref="T3321">_xlfn.IFS(Q3321="始業～就業（8:30～17:15）",R3321*7.75,Q3321="日の入り～日の出",R3321*12,Q3321="その他",S3321)</f>
        <v>1860</v>
      </c>
      <c r="U3321" s="34" t="s">
        <v>46</v>
      </c>
    </row>
    <row r="3322" spans="1:21" s="7" customFormat="1" ht="15" customHeight="1">
      <c r="A3322" s="91">
        <v>38</v>
      </c>
      <c r="B3322" s="31" t="s">
        <v>5157</v>
      </c>
      <c r="C3322" s="31" t="s">
        <v>5158</v>
      </c>
      <c r="D3322" s="29" t="s">
        <v>2454</v>
      </c>
      <c r="E3322" s="91">
        <v>1</v>
      </c>
      <c r="F3322" s="31" t="s">
        <v>5128</v>
      </c>
      <c r="G3322" s="26" t="s">
        <v>2697</v>
      </c>
      <c r="H3322" s="26" t="s">
        <v>2606</v>
      </c>
      <c r="I3322" s="26" t="s">
        <v>45</v>
      </c>
      <c r="J3322" s="91">
        <v>23</v>
      </c>
      <c r="K3322" s="91">
        <v>46</v>
      </c>
      <c r="L3322" s="91"/>
      <c r="M3322" s="53"/>
      <c r="N3322" s="91"/>
      <c r="O3322" s="91"/>
      <c r="P3322" s="36">
        <v>46</v>
      </c>
      <c r="Q3322" s="36" t="s">
        <v>5303</v>
      </c>
      <c r="R3322" s="44">
        <v>240</v>
      </c>
      <c r="S3322" s="126"/>
      <c r="T3322" s="126" cm="1">
        <f t="array" ref="T3322">_xlfn.IFS(Q3322="始業～就業（8:30～17:15）",R3322*7.75,Q3322="日の入り～日の出",R3322*12,Q3322="その他",S3322)</f>
        <v>1860</v>
      </c>
      <c r="U3322" s="34" t="s">
        <v>46</v>
      </c>
    </row>
    <row r="3323" spans="1:21" s="7" customFormat="1" ht="15" customHeight="1">
      <c r="A3323" s="91">
        <v>38</v>
      </c>
      <c r="B3323" s="31" t="s">
        <v>5157</v>
      </c>
      <c r="C3323" s="31" t="s">
        <v>5158</v>
      </c>
      <c r="D3323" s="29" t="s">
        <v>2454</v>
      </c>
      <c r="E3323" s="91">
        <v>1</v>
      </c>
      <c r="F3323" s="31" t="s">
        <v>5128</v>
      </c>
      <c r="G3323" s="26" t="s">
        <v>2698</v>
      </c>
      <c r="H3323" s="26" t="s">
        <v>2459</v>
      </c>
      <c r="I3323" s="26" t="s">
        <v>45</v>
      </c>
      <c r="J3323" s="91">
        <v>16</v>
      </c>
      <c r="K3323" s="91">
        <v>32</v>
      </c>
      <c r="L3323" s="91" t="s">
        <v>5020</v>
      </c>
      <c r="M3323" s="53">
        <v>3.5</v>
      </c>
      <c r="N3323" s="91"/>
      <c r="O3323" s="91"/>
      <c r="P3323" s="36">
        <v>46</v>
      </c>
      <c r="Q3323" s="36" t="s">
        <v>5303</v>
      </c>
      <c r="R3323" s="44">
        <v>240</v>
      </c>
      <c r="S3323" s="126"/>
      <c r="T3323" s="126" cm="1">
        <f t="array" ref="T3323">_xlfn.IFS(Q3323="始業～就業（8:30～17:15）",R3323*7.75,Q3323="日の入り～日の出",R3323*12,Q3323="その他",S3323)</f>
        <v>1860</v>
      </c>
      <c r="U3323" s="34" t="s">
        <v>46</v>
      </c>
    </row>
    <row r="3324" spans="1:21" s="7" customFormat="1" ht="15" customHeight="1">
      <c r="A3324" s="91">
        <v>38</v>
      </c>
      <c r="B3324" s="31" t="s">
        <v>5157</v>
      </c>
      <c r="C3324" s="31" t="s">
        <v>5158</v>
      </c>
      <c r="D3324" s="29" t="s">
        <v>2454</v>
      </c>
      <c r="E3324" s="91">
        <v>1</v>
      </c>
      <c r="F3324" s="31" t="s">
        <v>5128</v>
      </c>
      <c r="G3324" s="26" t="s">
        <v>2698</v>
      </c>
      <c r="H3324" s="26" t="s">
        <v>2699</v>
      </c>
      <c r="I3324" s="26" t="s">
        <v>45</v>
      </c>
      <c r="J3324" s="91">
        <v>5</v>
      </c>
      <c r="K3324" s="91">
        <v>5</v>
      </c>
      <c r="L3324" s="91" t="s">
        <v>5020</v>
      </c>
      <c r="M3324" s="53">
        <v>3.5</v>
      </c>
      <c r="N3324" s="91"/>
      <c r="O3324" s="91" t="s">
        <v>5019</v>
      </c>
      <c r="P3324" s="36">
        <v>46</v>
      </c>
      <c r="Q3324" s="36" t="s">
        <v>5303</v>
      </c>
      <c r="R3324" s="44">
        <v>240</v>
      </c>
      <c r="S3324" s="126"/>
      <c r="T3324" s="126" cm="1">
        <f t="array" ref="T3324">_xlfn.IFS(Q3324="始業～就業（8:30～17:15）",R3324*7.75,Q3324="日の入り～日の出",R3324*12,Q3324="その他",S3324)</f>
        <v>1860</v>
      </c>
      <c r="U3324" s="34" t="s">
        <v>127</v>
      </c>
    </row>
    <row r="3325" spans="1:21" s="7" customFormat="1" ht="15" customHeight="1">
      <c r="A3325" s="91">
        <v>38</v>
      </c>
      <c r="B3325" s="31" t="s">
        <v>5157</v>
      </c>
      <c r="C3325" s="31" t="s">
        <v>5158</v>
      </c>
      <c r="D3325" s="29" t="s">
        <v>2454</v>
      </c>
      <c r="E3325" s="91">
        <v>1</v>
      </c>
      <c r="F3325" s="31" t="s">
        <v>5128</v>
      </c>
      <c r="G3325" s="26" t="s">
        <v>2700</v>
      </c>
      <c r="H3325" s="26" t="s">
        <v>2461</v>
      </c>
      <c r="I3325" s="26" t="s">
        <v>45</v>
      </c>
      <c r="J3325" s="91">
        <v>4</v>
      </c>
      <c r="K3325" s="91">
        <v>4</v>
      </c>
      <c r="L3325" s="91" t="s">
        <v>5020</v>
      </c>
      <c r="M3325" s="53">
        <v>3.5</v>
      </c>
      <c r="N3325" s="91"/>
      <c r="O3325" s="91"/>
      <c r="P3325" s="36">
        <v>46</v>
      </c>
      <c r="Q3325" s="36" t="s">
        <v>5303</v>
      </c>
      <c r="R3325" s="44">
        <v>240</v>
      </c>
      <c r="S3325" s="126"/>
      <c r="T3325" s="126" cm="1">
        <f t="array" ref="T3325">_xlfn.IFS(Q3325="始業～就業（8:30～17:15）",R3325*7.75,Q3325="日の入り～日の出",R3325*12,Q3325="その他",S3325)</f>
        <v>1860</v>
      </c>
      <c r="U3325" s="34" t="s">
        <v>46</v>
      </c>
    </row>
    <row r="3326" spans="1:21" s="7" customFormat="1" ht="15" customHeight="1">
      <c r="A3326" s="91">
        <v>38</v>
      </c>
      <c r="B3326" s="31" t="s">
        <v>5157</v>
      </c>
      <c r="C3326" s="31" t="s">
        <v>5158</v>
      </c>
      <c r="D3326" s="29" t="s">
        <v>2454</v>
      </c>
      <c r="E3326" s="91">
        <v>1</v>
      </c>
      <c r="F3326" s="31" t="s">
        <v>5128</v>
      </c>
      <c r="G3326" s="26" t="s">
        <v>2700</v>
      </c>
      <c r="H3326" s="26" t="s">
        <v>2459</v>
      </c>
      <c r="I3326" s="26" t="s">
        <v>45</v>
      </c>
      <c r="J3326" s="91">
        <v>6</v>
      </c>
      <c r="K3326" s="91">
        <v>12</v>
      </c>
      <c r="L3326" s="91" t="s">
        <v>5020</v>
      </c>
      <c r="M3326" s="53">
        <v>3.5</v>
      </c>
      <c r="N3326" s="91"/>
      <c r="O3326" s="91"/>
      <c r="P3326" s="36">
        <v>46</v>
      </c>
      <c r="Q3326" s="36" t="s">
        <v>5303</v>
      </c>
      <c r="R3326" s="44">
        <v>240</v>
      </c>
      <c r="S3326" s="126"/>
      <c r="T3326" s="126" cm="1">
        <f t="array" ref="T3326">_xlfn.IFS(Q3326="始業～就業（8:30～17:15）",R3326*7.75,Q3326="日の入り～日の出",R3326*12,Q3326="その他",S3326)</f>
        <v>1860</v>
      </c>
      <c r="U3326" s="34" t="s">
        <v>46</v>
      </c>
    </row>
    <row r="3327" spans="1:21" s="7" customFormat="1" ht="15" customHeight="1">
      <c r="A3327" s="91">
        <v>38</v>
      </c>
      <c r="B3327" s="31" t="s">
        <v>5157</v>
      </c>
      <c r="C3327" s="31" t="s">
        <v>5158</v>
      </c>
      <c r="D3327" s="29" t="s">
        <v>2454</v>
      </c>
      <c r="E3327" s="91">
        <v>1</v>
      </c>
      <c r="F3327" s="31" t="s">
        <v>5128</v>
      </c>
      <c r="G3327" s="26" t="s">
        <v>2700</v>
      </c>
      <c r="H3327" s="26" t="s">
        <v>2606</v>
      </c>
      <c r="I3327" s="26" t="s">
        <v>45</v>
      </c>
      <c r="J3327" s="91">
        <v>54</v>
      </c>
      <c r="K3327" s="91">
        <v>108</v>
      </c>
      <c r="L3327" s="91" t="s">
        <v>5020</v>
      </c>
      <c r="M3327" s="53">
        <v>3.5</v>
      </c>
      <c r="N3327" s="91"/>
      <c r="O3327" s="91"/>
      <c r="P3327" s="36">
        <v>46</v>
      </c>
      <c r="Q3327" s="36" t="s">
        <v>5303</v>
      </c>
      <c r="R3327" s="44">
        <v>240</v>
      </c>
      <c r="S3327" s="126"/>
      <c r="T3327" s="126" cm="1">
        <f t="array" ref="T3327">_xlfn.IFS(Q3327="始業～就業（8:30～17:15）",R3327*7.75,Q3327="日の入り～日の出",R3327*12,Q3327="その他",S3327)</f>
        <v>1860</v>
      </c>
      <c r="U3327" s="34" t="s">
        <v>46</v>
      </c>
    </row>
    <row r="3328" spans="1:21" s="7" customFormat="1" ht="15" customHeight="1">
      <c r="A3328" s="91">
        <v>38</v>
      </c>
      <c r="B3328" s="31" t="s">
        <v>5157</v>
      </c>
      <c r="C3328" s="31" t="s">
        <v>5158</v>
      </c>
      <c r="D3328" s="29" t="s">
        <v>2454</v>
      </c>
      <c r="E3328" s="91">
        <v>1</v>
      </c>
      <c r="F3328" s="31" t="s">
        <v>5128</v>
      </c>
      <c r="G3328" s="26" t="s">
        <v>2700</v>
      </c>
      <c r="H3328" s="26" t="s">
        <v>2467</v>
      </c>
      <c r="I3328" s="26" t="s">
        <v>45</v>
      </c>
      <c r="J3328" s="91">
        <v>2</v>
      </c>
      <c r="K3328" s="91">
        <v>2</v>
      </c>
      <c r="L3328" s="91" t="s">
        <v>5020</v>
      </c>
      <c r="M3328" s="53">
        <v>3.5</v>
      </c>
      <c r="N3328" s="91"/>
      <c r="O3328" s="91"/>
      <c r="P3328" s="36">
        <v>46</v>
      </c>
      <c r="Q3328" s="36" t="s">
        <v>5303</v>
      </c>
      <c r="R3328" s="44">
        <v>240</v>
      </c>
      <c r="S3328" s="126"/>
      <c r="T3328" s="126" cm="1">
        <f t="array" ref="T3328">_xlfn.IFS(Q3328="始業～就業（8:30～17:15）",R3328*7.75,Q3328="日の入り～日の出",R3328*12,Q3328="その他",S3328)</f>
        <v>1860</v>
      </c>
      <c r="U3328" s="34" t="s">
        <v>4965</v>
      </c>
    </row>
    <row r="3329" spans="1:21" s="7" customFormat="1" ht="15" customHeight="1">
      <c r="A3329" s="91">
        <v>38</v>
      </c>
      <c r="B3329" s="31" t="s">
        <v>5157</v>
      </c>
      <c r="C3329" s="31" t="s">
        <v>5158</v>
      </c>
      <c r="D3329" s="29" t="s">
        <v>2454</v>
      </c>
      <c r="E3329" s="91">
        <v>1</v>
      </c>
      <c r="F3329" s="31" t="s">
        <v>5128</v>
      </c>
      <c r="G3329" s="26" t="s">
        <v>2701</v>
      </c>
      <c r="H3329" s="26" t="s">
        <v>2702</v>
      </c>
      <c r="I3329" s="26" t="s">
        <v>45</v>
      </c>
      <c r="J3329" s="91">
        <v>6</v>
      </c>
      <c r="K3329" s="91">
        <v>6</v>
      </c>
      <c r="L3329" s="91"/>
      <c r="M3329" s="53"/>
      <c r="N3329" s="91"/>
      <c r="O3329" s="91"/>
      <c r="P3329" s="36">
        <v>46</v>
      </c>
      <c r="Q3329" s="36" t="s">
        <v>5303</v>
      </c>
      <c r="R3329" s="44">
        <v>240</v>
      </c>
      <c r="S3329" s="126"/>
      <c r="T3329" s="126" cm="1">
        <f t="array" ref="T3329">_xlfn.IFS(Q3329="始業～就業（8:30～17:15）",R3329*7.75,Q3329="日の入り～日の出",R3329*12,Q3329="その他",S3329)</f>
        <v>1860</v>
      </c>
      <c r="U3329" s="34" t="s">
        <v>46</v>
      </c>
    </row>
    <row r="3330" spans="1:21" s="7" customFormat="1" ht="15" customHeight="1">
      <c r="A3330" s="91">
        <v>38</v>
      </c>
      <c r="B3330" s="31" t="s">
        <v>5157</v>
      </c>
      <c r="C3330" s="31" t="s">
        <v>5158</v>
      </c>
      <c r="D3330" s="29" t="s">
        <v>2454</v>
      </c>
      <c r="E3330" s="91">
        <v>1</v>
      </c>
      <c r="F3330" s="31" t="s">
        <v>5128</v>
      </c>
      <c r="G3330" s="26" t="s">
        <v>2703</v>
      </c>
      <c r="H3330" s="26" t="s">
        <v>2459</v>
      </c>
      <c r="I3330" s="26" t="s">
        <v>45</v>
      </c>
      <c r="J3330" s="91">
        <v>9</v>
      </c>
      <c r="K3330" s="91">
        <v>18</v>
      </c>
      <c r="L3330" s="91"/>
      <c r="M3330" s="53"/>
      <c r="N3330" s="91"/>
      <c r="O3330" s="91"/>
      <c r="P3330" s="36">
        <v>46</v>
      </c>
      <c r="Q3330" s="36" t="s">
        <v>5303</v>
      </c>
      <c r="R3330" s="44">
        <v>240</v>
      </c>
      <c r="S3330" s="126"/>
      <c r="T3330" s="126" cm="1">
        <f t="array" ref="T3330">_xlfn.IFS(Q3330="始業～就業（8:30～17:15）",R3330*7.75,Q3330="日の入り～日の出",R3330*12,Q3330="その他",S3330)</f>
        <v>1860</v>
      </c>
      <c r="U3330" s="34" t="s">
        <v>46</v>
      </c>
    </row>
    <row r="3331" spans="1:21" s="7" customFormat="1" ht="15" customHeight="1">
      <c r="A3331" s="91">
        <v>38</v>
      </c>
      <c r="B3331" s="31" t="s">
        <v>5157</v>
      </c>
      <c r="C3331" s="31" t="s">
        <v>5158</v>
      </c>
      <c r="D3331" s="29" t="s">
        <v>2454</v>
      </c>
      <c r="E3331" s="91">
        <v>1</v>
      </c>
      <c r="F3331" s="31" t="s">
        <v>5128</v>
      </c>
      <c r="G3331" s="26" t="s">
        <v>2704</v>
      </c>
      <c r="H3331" s="26" t="s">
        <v>2461</v>
      </c>
      <c r="I3331" s="26" t="s">
        <v>45</v>
      </c>
      <c r="J3331" s="91">
        <v>2</v>
      </c>
      <c r="K3331" s="91">
        <v>2</v>
      </c>
      <c r="L3331" s="91" t="s">
        <v>5020</v>
      </c>
      <c r="M3331" s="53">
        <v>3.5</v>
      </c>
      <c r="N3331" s="91"/>
      <c r="O3331" s="91"/>
      <c r="P3331" s="36">
        <v>46</v>
      </c>
      <c r="Q3331" s="36" t="s">
        <v>5303</v>
      </c>
      <c r="R3331" s="44">
        <v>240</v>
      </c>
      <c r="S3331" s="126"/>
      <c r="T3331" s="126" cm="1">
        <f t="array" ref="T3331">_xlfn.IFS(Q3331="始業～就業（8:30～17:15）",R3331*7.75,Q3331="日の入り～日の出",R3331*12,Q3331="その他",S3331)</f>
        <v>1860</v>
      </c>
      <c r="U3331" s="34" t="s">
        <v>248</v>
      </c>
    </row>
    <row r="3332" spans="1:21" s="7" customFormat="1" ht="15" customHeight="1">
      <c r="A3332" s="91">
        <v>38</v>
      </c>
      <c r="B3332" s="31" t="s">
        <v>5157</v>
      </c>
      <c r="C3332" s="31" t="s">
        <v>5158</v>
      </c>
      <c r="D3332" s="29" t="s">
        <v>2454</v>
      </c>
      <c r="E3332" s="91">
        <v>1</v>
      </c>
      <c r="F3332" s="31" t="s">
        <v>5128</v>
      </c>
      <c r="G3332" s="26" t="s">
        <v>2711</v>
      </c>
      <c r="H3332" s="26" t="s">
        <v>2461</v>
      </c>
      <c r="I3332" s="26" t="s">
        <v>45</v>
      </c>
      <c r="J3332" s="91">
        <v>1</v>
      </c>
      <c r="K3332" s="91">
        <v>1</v>
      </c>
      <c r="L3332" s="91"/>
      <c r="M3332" s="53"/>
      <c r="N3332" s="91"/>
      <c r="O3332" s="91"/>
      <c r="P3332" s="36">
        <v>46</v>
      </c>
      <c r="Q3332" s="36" t="s">
        <v>5303</v>
      </c>
      <c r="R3332" s="44">
        <v>240</v>
      </c>
      <c r="S3332" s="126"/>
      <c r="T3332" s="126" cm="1">
        <f t="array" ref="T3332">_xlfn.IFS(Q3332="始業～就業（8:30～17:15）",R3332*7.75,Q3332="日の入り～日の出",R3332*12,Q3332="その他",S3332)</f>
        <v>1860</v>
      </c>
      <c r="U3332" s="34" t="s">
        <v>46</v>
      </c>
    </row>
    <row r="3333" spans="1:21" s="7" customFormat="1" ht="15" customHeight="1">
      <c r="A3333" s="91">
        <v>38</v>
      </c>
      <c r="B3333" s="31" t="s">
        <v>5157</v>
      </c>
      <c r="C3333" s="31" t="s">
        <v>5158</v>
      </c>
      <c r="D3333" s="29" t="s">
        <v>2454</v>
      </c>
      <c r="E3333" s="91">
        <v>1</v>
      </c>
      <c r="F3333" s="31" t="s">
        <v>5128</v>
      </c>
      <c r="G3333" s="26" t="s">
        <v>2712</v>
      </c>
      <c r="H3333" s="26" t="s">
        <v>2713</v>
      </c>
      <c r="I3333" s="26" t="s">
        <v>45</v>
      </c>
      <c r="J3333" s="91">
        <v>2</v>
      </c>
      <c r="K3333" s="91">
        <v>2</v>
      </c>
      <c r="L3333" s="91"/>
      <c r="M3333" s="53"/>
      <c r="N3333" s="91"/>
      <c r="O3333" s="91"/>
      <c r="P3333" s="36">
        <v>46</v>
      </c>
      <c r="Q3333" s="36" t="s">
        <v>5303</v>
      </c>
      <c r="R3333" s="44">
        <v>240</v>
      </c>
      <c r="S3333" s="126"/>
      <c r="T3333" s="126" cm="1">
        <f t="array" ref="T3333">_xlfn.IFS(Q3333="始業～就業（8:30～17:15）",R3333*7.75,Q3333="日の入り～日の出",R3333*12,Q3333="その他",S3333)</f>
        <v>1860</v>
      </c>
      <c r="U3333" s="34" t="s">
        <v>389</v>
      </c>
    </row>
    <row r="3334" spans="1:21" s="7" customFormat="1" ht="15" customHeight="1">
      <c r="A3334" s="91">
        <v>38</v>
      </c>
      <c r="B3334" s="31" t="s">
        <v>5157</v>
      </c>
      <c r="C3334" s="31" t="s">
        <v>5158</v>
      </c>
      <c r="D3334" s="29" t="s">
        <v>2454</v>
      </c>
      <c r="E3334" s="91">
        <v>1</v>
      </c>
      <c r="F3334" s="31" t="s">
        <v>5128</v>
      </c>
      <c r="G3334" s="26" t="s">
        <v>2712</v>
      </c>
      <c r="H3334" s="26" t="s">
        <v>2714</v>
      </c>
      <c r="I3334" s="26" t="s">
        <v>45</v>
      </c>
      <c r="J3334" s="91">
        <v>2</v>
      </c>
      <c r="K3334" s="91">
        <v>2</v>
      </c>
      <c r="L3334" s="91"/>
      <c r="M3334" s="53"/>
      <c r="N3334" s="91"/>
      <c r="O3334" s="91"/>
      <c r="P3334" s="36">
        <v>46</v>
      </c>
      <c r="Q3334" s="36" t="s">
        <v>5303</v>
      </c>
      <c r="R3334" s="44">
        <v>240</v>
      </c>
      <c r="S3334" s="126"/>
      <c r="T3334" s="126" cm="1">
        <f t="array" ref="T3334">_xlfn.IFS(Q3334="始業～就業（8:30～17:15）",R3334*7.75,Q3334="日の入り～日の出",R3334*12,Q3334="その他",S3334)</f>
        <v>1860</v>
      </c>
      <c r="U3334" s="34" t="s">
        <v>4951</v>
      </c>
    </row>
    <row r="3335" spans="1:21" s="7" customFormat="1" ht="15" customHeight="1">
      <c r="A3335" s="91">
        <v>38</v>
      </c>
      <c r="B3335" s="31" t="s">
        <v>5157</v>
      </c>
      <c r="C3335" s="31" t="s">
        <v>5158</v>
      </c>
      <c r="D3335" s="29" t="s">
        <v>2454</v>
      </c>
      <c r="E3335" s="91">
        <v>1</v>
      </c>
      <c r="F3335" s="31" t="s">
        <v>5128</v>
      </c>
      <c r="G3335" s="26" t="s">
        <v>2715</v>
      </c>
      <c r="H3335" s="26" t="s">
        <v>2461</v>
      </c>
      <c r="I3335" s="26" t="s">
        <v>45</v>
      </c>
      <c r="J3335" s="91">
        <v>4</v>
      </c>
      <c r="K3335" s="91">
        <v>4</v>
      </c>
      <c r="L3335" s="91"/>
      <c r="M3335" s="53"/>
      <c r="N3335" s="91"/>
      <c r="O3335" s="91"/>
      <c r="P3335" s="36">
        <v>46</v>
      </c>
      <c r="Q3335" s="36" t="s">
        <v>5303</v>
      </c>
      <c r="R3335" s="44">
        <v>240</v>
      </c>
      <c r="S3335" s="126"/>
      <c r="T3335" s="126" cm="1">
        <f t="array" ref="T3335">_xlfn.IFS(Q3335="始業～就業（8:30～17:15）",R3335*7.75,Q3335="日の入り～日の出",R3335*12,Q3335="その他",S3335)</f>
        <v>1860</v>
      </c>
      <c r="U3335" s="34" t="s">
        <v>46</v>
      </c>
    </row>
    <row r="3336" spans="1:21" s="7" customFormat="1" ht="15" customHeight="1">
      <c r="A3336" s="91">
        <v>38</v>
      </c>
      <c r="B3336" s="31" t="s">
        <v>5157</v>
      </c>
      <c r="C3336" s="31" t="s">
        <v>5158</v>
      </c>
      <c r="D3336" s="29" t="s">
        <v>2454</v>
      </c>
      <c r="E3336" s="91">
        <v>1</v>
      </c>
      <c r="F3336" s="31" t="s">
        <v>5128</v>
      </c>
      <c r="G3336" s="26" t="s">
        <v>2715</v>
      </c>
      <c r="H3336" s="26" t="s">
        <v>10</v>
      </c>
      <c r="I3336" s="26" t="s">
        <v>45</v>
      </c>
      <c r="J3336" s="91">
        <v>1</v>
      </c>
      <c r="K3336" s="91">
        <v>1</v>
      </c>
      <c r="L3336" s="91"/>
      <c r="M3336" s="53"/>
      <c r="N3336" s="91"/>
      <c r="O3336" s="91"/>
      <c r="P3336" s="36">
        <v>46</v>
      </c>
      <c r="Q3336" s="36" t="s">
        <v>5303</v>
      </c>
      <c r="R3336" s="44">
        <v>240</v>
      </c>
      <c r="S3336" s="126"/>
      <c r="T3336" s="126" cm="1">
        <f t="array" ref="T3336">_xlfn.IFS(Q3336="始業～就業（8:30～17:15）",R3336*7.75,Q3336="日の入り～日の出",R3336*12,Q3336="その他",S3336)</f>
        <v>1860</v>
      </c>
      <c r="U3336" s="34" t="s">
        <v>4953</v>
      </c>
    </row>
    <row r="3337" spans="1:21" s="7" customFormat="1" ht="15" customHeight="1">
      <c r="A3337" s="91">
        <v>38</v>
      </c>
      <c r="B3337" s="31" t="s">
        <v>5157</v>
      </c>
      <c r="C3337" s="31" t="s">
        <v>5158</v>
      </c>
      <c r="D3337" s="29" t="s">
        <v>2454</v>
      </c>
      <c r="E3337" s="91">
        <v>1</v>
      </c>
      <c r="F3337" s="31" t="s">
        <v>5128</v>
      </c>
      <c r="G3337" s="26" t="s">
        <v>2716</v>
      </c>
      <c r="H3337" s="26" t="s">
        <v>2461</v>
      </c>
      <c r="I3337" s="26" t="s">
        <v>45</v>
      </c>
      <c r="J3337" s="91">
        <v>3</v>
      </c>
      <c r="K3337" s="91">
        <v>3</v>
      </c>
      <c r="L3337" s="91"/>
      <c r="M3337" s="53"/>
      <c r="N3337" s="91"/>
      <c r="O3337" s="91"/>
      <c r="P3337" s="36">
        <v>46</v>
      </c>
      <c r="Q3337" s="36" t="s">
        <v>5303</v>
      </c>
      <c r="R3337" s="44">
        <v>240</v>
      </c>
      <c r="S3337" s="126"/>
      <c r="T3337" s="126" cm="1">
        <f t="array" ref="T3337">_xlfn.IFS(Q3337="始業～就業（8:30～17:15）",R3337*7.75,Q3337="日の入り～日の出",R3337*12,Q3337="その他",S3337)</f>
        <v>1860</v>
      </c>
      <c r="U3337" s="34" t="s">
        <v>46</v>
      </c>
    </row>
    <row r="3338" spans="1:21" s="7" customFormat="1" ht="15" customHeight="1">
      <c r="A3338" s="91">
        <v>38</v>
      </c>
      <c r="B3338" s="31" t="s">
        <v>5157</v>
      </c>
      <c r="C3338" s="31" t="s">
        <v>5158</v>
      </c>
      <c r="D3338" s="29" t="s">
        <v>2454</v>
      </c>
      <c r="E3338" s="91">
        <v>1</v>
      </c>
      <c r="F3338" s="31" t="s">
        <v>5128</v>
      </c>
      <c r="G3338" s="26" t="s">
        <v>2716</v>
      </c>
      <c r="H3338" s="26" t="s">
        <v>10</v>
      </c>
      <c r="I3338" s="26" t="s">
        <v>45</v>
      </c>
      <c r="J3338" s="91">
        <v>1</v>
      </c>
      <c r="K3338" s="91">
        <v>1</v>
      </c>
      <c r="L3338" s="91"/>
      <c r="M3338" s="53"/>
      <c r="N3338" s="91"/>
      <c r="O3338" s="91"/>
      <c r="P3338" s="36">
        <v>46</v>
      </c>
      <c r="Q3338" s="36" t="s">
        <v>5303</v>
      </c>
      <c r="R3338" s="44">
        <v>240</v>
      </c>
      <c r="S3338" s="126"/>
      <c r="T3338" s="126" cm="1">
        <f t="array" ref="T3338">_xlfn.IFS(Q3338="始業～就業（8:30～17:15）",R3338*7.75,Q3338="日の入り～日の出",R3338*12,Q3338="その他",S3338)</f>
        <v>1860</v>
      </c>
      <c r="U3338" s="34" t="s">
        <v>4953</v>
      </c>
    </row>
    <row r="3339" spans="1:21" s="7" customFormat="1" ht="15" customHeight="1">
      <c r="A3339" s="91">
        <v>38</v>
      </c>
      <c r="B3339" s="31" t="s">
        <v>5157</v>
      </c>
      <c r="C3339" s="31" t="s">
        <v>5158</v>
      </c>
      <c r="D3339" s="29" t="s">
        <v>2454</v>
      </c>
      <c r="E3339" s="91">
        <v>1</v>
      </c>
      <c r="F3339" s="31" t="s">
        <v>5128</v>
      </c>
      <c r="G3339" s="26" t="s">
        <v>2717</v>
      </c>
      <c r="H3339" s="26" t="s">
        <v>2718</v>
      </c>
      <c r="I3339" s="26" t="s">
        <v>52</v>
      </c>
      <c r="J3339" s="91">
        <v>1</v>
      </c>
      <c r="K3339" s="91">
        <v>2</v>
      </c>
      <c r="L3339" s="91" t="s">
        <v>5020</v>
      </c>
      <c r="M3339" s="53">
        <v>3.5</v>
      </c>
      <c r="N3339" s="91"/>
      <c r="O3339" s="91"/>
      <c r="P3339" s="36">
        <v>22</v>
      </c>
      <c r="Q3339" s="36" t="s">
        <v>5303</v>
      </c>
      <c r="R3339" s="44">
        <v>240</v>
      </c>
      <c r="S3339" s="126"/>
      <c r="T3339" s="126" cm="1">
        <f t="array" ref="T3339">_xlfn.IFS(Q3339="始業～就業（8:30～17:15）",R3339*7.75,Q3339="日の入り～日の出",R3339*12,Q3339="その他",S3339)</f>
        <v>1860</v>
      </c>
      <c r="U3339" s="34" t="s">
        <v>161</v>
      </c>
    </row>
    <row r="3340" spans="1:21" s="7" customFormat="1" ht="15" customHeight="1">
      <c r="A3340" s="91">
        <v>38</v>
      </c>
      <c r="B3340" s="31" t="s">
        <v>5157</v>
      </c>
      <c r="C3340" s="31" t="s">
        <v>5158</v>
      </c>
      <c r="D3340" s="29" t="s">
        <v>2454</v>
      </c>
      <c r="E3340" s="91">
        <v>1</v>
      </c>
      <c r="F3340" s="31" t="s">
        <v>5128</v>
      </c>
      <c r="G3340" s="26" t="s">
        <v>2717</v>
      </c>
      <c r="H3340" s="26" t="s">
        <v>2461</v>
      </c>
      <c r="I3340" s="26" t="s">
        <v>45</v>
      </c>
      <c r="J3340" s="91">
        <v>1</v>
      </c>
      <c r="K3340" s="91">
        <v>1</v>
      </c>
      <c r="L3340" s="91" t="s">
        <v>5020</v>
      </c>
      <c r="M3340" s="53">
        <v>3.5</v>
      </c>
      <c r="N3340" s="91"/>
      <c r="O3340" s="91"/>
      <c r="P3340" s="36">
        <v>46</v>
      </c>
      <c r="Q3340" s="36" t="s">
        <v>5303</v>
      </c>
      <c r="R3340" s="44">
        <v>240</v>
      </c>
      <c r="S3340" s="126"/>
      <c r="T3340" s="126" cm="1">
        <f t="array" ref="T3340">_xlfn.IFS(Q3340="始業～就業（8:30～17:15）",R3340*7.75,Q3340="日の入り～日の出",R3340*12,Q3340="その他",S3340)</f>
        <v>1860</v>
      </c>
      <c r="U3340" s="34" t="s">
        <v>46</v>
      </c>
    </row>
    <row r="3341" spans="1:21" s="7" customFormat="1" ht="15" customHeight="1">
      <c r="A3341" s="91">
        <v>38</v>
      </c>
      <c r="B3341" s="31" t="s">
        <v>5157</v>
      </c>
      <c r="C3341" s="31" t="s">
        <v>5158</v>
      </c>
      <c r="D3341" s="29" t="s">
        <v>2454</v>
      </c>
      <c r="E3341" s="91">
        <v>1</v>
      </c>
      <c r="F3341" s="31" t="s">
        <v>5128</v>
      </c>
      <c r="G3341" s="26" t="s">
        <v>2719</v>
      </c>
      <c r="H3341" s="26" t="s">
        <v>2461</v>
      </c>
      <c r="I3341" s="26" t="s">
        <v>45</v>
      </c>
      <c r="J3341" s="91">
        <v>2</v>
      </c>
      <c r="K3341" s="91">
        <v>2</v>
      </c>
      <c r="L3341" s="91"/>
      <c r="M3341" s="53"/>
      <c r="N3341" s="91"/>
      <c r="O3341" s="91"/>
      <c r="P3341" s="36">
        <v>46</v>
      </c>
      <c r="Q3341" s="36" t="s">
        <v>5303</v>
      </c>
      <c r="R3341" s="44">
        <v>240</v>
      </c>
      <c r="S3341" s="126"/>
      <c r="T3341" s="126" cm="1">
        <f t="array" ref="T3341">_xlfn.IFS(Q3341="始業～就業（8:30～17:15）",R3341*7.75,Q3341="日の入り～日の出",R3341*12,Q3341="その他",S3341)</f>
        <v>1860</v>
      </c>
      <c r="U3341" s="34" t="s">
        <v>46</v>
      </c>
    </row>
    <row r="3342" spans="1:21" s="7" customFormat="1" ht="15" customHeight="1">
      <c r="A3342" s="91">
        <v>38</v>
      </c>
      <c r="B3342" s="31" t="s">
        <v>5157</v>
      </c>
      <c r="C3342" s="31" t="s">
        <v>5158</v>
      </c>
      <c r="D3342" s="29" t="s">
        <v>2454</v>
      </c>
      <c r="E3342" s="91">
        <v>1</v>
      </c>
      <c r="F3342" s="31" t="s">
        <v>5128</v>
      </c>
      <c r="G3342" s="26" t="s">
        <v>2720</v>
      </c>
      <c r="H3342" s="26" t="s">
        <v>2461</v>
      </c>
      <c r="I3342" s="26" t="s">
        <v>45</v>
      </c>
      <c r="J3342" s="91">
        <v>1</v>
      </c>
      <c r="K3342" s="91">
        <v>1</v>
      </c>
      <c r="L3342" s="91"/>
      <c r="M3342" s="53"/>
      <c r="N3342" s="91"/>
      <c r="O3342" s="91"/>
      <c r="P3342" s="36">
        <v>46</v>
      </c>
      <c r="Q3342" s="36" t="s">
        <v>5303</v>
      </c>
      <c r="R3342" s="44">
        <v>240</v>
      </c>
      <c r="S3342" s="126"/>
      <c r="T3342" s="126" cm="1">
        <f t="array" ref="T3342">_xlfn.IFS(Q3342="始業～就業（8:30～17:15）",R3342*7.75,Q3342="日の入り～日の出",R3342*12,Q3342="その他",S3342)</f>
        <v>1860</v>
      </c>
      <c r="U3342" s="34" t="s">
        <v>46</v>
      </c>
    </row>
    <row r="3343" spans="1:21" s="7" customFormat="1" ht="15" customHeight="1">
      <c r="A3343" s="91">
        <v>38</v>
      </c>
      <c r="B3343" s="31" t="s">
        <v>5157</v>
      </c>
      <c r="C3343" s="31" t="s">
        <v>5158</v>
      </c>
      <c r="D3343" s="29" t="s">
        <v>2454</v>
      </c>
      <c r="E3343" s="91">
        <v>1</v>
      </c>
      <c r="F3343" s="31" t="s">
        <v>5128</v>
      </c>
      <c r="G3343" s="26" t="s">
        <v>2721</v>
      </c>
      <c r="H3343" s="26" t="s">
        <v>2461</v>
      </c>
      <c r="I3343" s="26" t="s">
        <v>45</v>
      </c>
      <c r="J3343" s="91">
        <v>5</v>
      </c>
      <c r="K3343" s="91">
        <v>5</v>
      </c>
      <c r="L3343" s="91" t="s">
        <v>5020</v>
      </c>
      <c r="M3343" s="53">
        <v>4.5</v>
      </c>
      <c r="N3343" s="91"/>
      <c r="O3343" s="91"/>
      <c r="P3343" s="36">
        <v>46</v>
      </c>
      <c r="Q3343" s="36" t="s">
        <v>5303</v>
      </c>
      <c r="R3343" s="44">
        <v>240</v>
      </c>
      <c r="S3343" s="126"/>
      <c r="T3343" s="126" cm="1">
        <f t="array" ref="T3343">_xlfn.IFS(Q3343="始業～就業（8:30～17:15）",R3343*7.75,Q3343="日の入り～日の出",R3343*12,Q3343="その他",S3343)</f>
        <v>1860</v>
      </c>
      <c r="U3343" s="34" t="s">
        <v>46</v>
      </c>
    </row>
    <row r="3344" spans="1:21" s="7" customFormat="1" ht="15" customHeight="1">
      <c r="A3344" s="91">
        <v>38</v>
      </c>
      <c r="B3344" s="31" t="s">
        <v>5157</v>
      </c>
      <c r="C3344" s="31" t="s">
        <v>5158</v>
      </c>
      <c r="D3344" s="29" t="s">
        <v>2454</v>
      </c>
      <c r="E3344" s="91">
        <v>1</v>
      </c>
      <c r="F3344" s="31" t="s">
        <v>5128</v>
      </c>
      <c r="G3344" s="26" t="s">
        <v>2721</v>
      </c>
      <c r="H3344" s="26" t="s">
        <v>10</v>
      </c>
      <c r="I3344" s="26" t="s">
        <v>45</v>
      </c>
      <c r="J3344" s="91">
        <v>1</v>
      </c>
      <c r="K3344" s="91">
        <v>1</v>
      </c>
      <c r="L3344" s="91"/>
      <c r="M3344" s="53"/>
      <c r="N3344" s="91"/>
      <c r="O3344" s="91"/>
      <c r="P3344" s="36">
        <v>46</v>
      </c>
      <c r="Q3344" s="36" t="s">
        <v>5303</v>
      </c>
      <c r="R3344" s="44">
        <v>240</v>
      </c>
      <c r="S3344" s="126"/>
      <c r="T3344" s="126" cm="1">
        <f t="array" ref="T3344">_xlfn.IFS(Q3344="始業～就業（8:30～17:15）",R3344*7.75,Q3344="日の入り～日の出",R3344*12,Q3344="その他",S3344)</f>
        <v>1860</v>
      </c>
      <c r="U3344" s="34" t="s">
        <v>4953</v>
      </c>
    </row>
    <row r="3345" spans="1:21" s="7" customFormat="1" ht="15" customHeight="1">
      <c r="A3345" s="91">
        <v>38</v>
      </c>
      <c r="B3345" s="31" t="s">
        <v>5157</v>
      </c>
      <c r="C3345" s="31" t="s">
        <v>5158</v>
      </c>
      <c r="D3345" s="29" t="s">
        <v>2454</v>
      </c>
      <c r="E3345" s="91">
        <v>2</v>
      </c>
      <c r="F3345" s="31" t="s">
        <v>5128</v>
      </c>
      <c r="G3345" s="26" t="s">
        <v>2498</v>
      </c>
      <c r="H3345" s="26" t="s">
        <v>2459</v>
      </c>
      <c r="I3345" s="26" t="s">
        <v>45</v>
      </c>
      <c r="J3345" s="91">
        <v>15</v>
      </c>
      <c r="K3345" s="91">
        <v>30</v>
      </c>
      <c r="L3345" s="91"/>
      <c r="M3345" s="53"/>
      <c r="N3345" s="91"/>
      <c r="O3345" s="91"/>
      <c r="P3345" s="36">
        <v>46</v>
      </c>
      <c r="Q3345" s="36" t="s">
        <v>5303</v>
      </c>
      <c r="R3345" s="44">
        <v>240</v>
      </c>
      <c r="S3345" s="126"/>
      <c r="T3345" s="126" cm="1">
        <f t="array" ref="T3345">_xlfn.IFS(Q3345="始業～就業（8:30～17:15）",R3345*7.75,Q3345="日の入り～日の出",R3345*12,Q3345="その他",S3345)</f>
        <v>1860</v>
      </c>
      <c r="U3345" s="34" t="s">
        <v>46</v>
      </c>
    </row>
    <row r="3346" spans="1:21" s="7" customFormat="1" ht="15" customHeight="1">
      <c r="A3346" s="91">
        <v>38</v>
      </c>
      <c r="B3346" s="31" t="s">
        <v>5157</v>
      </c>
      <c r="C3346" s="31" t="s">
        <v>5158</v>
      </c>
      <c r="D3346" s="29" t="s">
        <v>2454</v>
      </c>
      <c r="E3346" s="91">
        <v>2</v>
      </c>
      <c r="F3346" s="31" t="s">
        <v>5128</v>
      </c>
      <c r="G3346" s="26" t="s">
        <v>2498</v>
      </c>
      <c r="H3346" s="26" t="s">
        <v>2457</v>
      </c>
      <c r="I3346" s="26" t="s">
        <v>45</v>
      </c>
      <c r="J3346" s="91">
        <v>2</v>
      </c>
      <c r="K3346" s="91">
        <v>2</v>
      </c>
      <c r="L3346" s="91"/>
      <c r="M3346" s="53"/>
      <c r="N3346" s="91"/>
      <c r="O3346" s="91"/>
      <c r="P3346" s="36">
        <v>46</v>
      </c>
      <c r="Q3346" s="36" t="s">
        <v>5303</v>
      </c>
      <c r="R3346" s="44">
        <v>240</v>
      </c>
      <c r="S3346" s="126"/>
      <c r="T3346" s="126" cm="1">
        <f t="array" ref="T3346">_xlfn.IFS(Q3346="始業～就業（8:30～17:15）",R3346*7.75,Q3346="日の入り～日の出",R3346*12,Q3346="その他",S3346)</f>
        <v>1860</v>
      </c>
      <c r="U3346" s="34" t="s">
        <v>4965</v>
      </c>
    </row>
    <row r="3347" spans="1:21" s="7" customFormat="1" ht="15" customHeight="1">
      <c r="A3347" s="91">
        <v>38</v>
      </c>
      <c r="B3347" s="31" t="s">
        <v>5157</v>
      </c>
      <c r="C3347" s="31" t="s">
        <v>5158</v>
      </c>
      <c r="D3347" s="29" t="s">
        <v>2454</v>
      </c>
      <c r="E3347" s="91">
        <v>2</v>
      </c>
      <c r="F3347" s="31" t="s">
        <v>5128</v>
      </c>
      <c r="G3347" s="26" t="s">
        <v>2499</v>
      </c>
      <c r="H3347" s="26" t="s">
        <v>2500</v>
      </c>
      <c r="I3347" s="26" t="s">
        <v>45</v>
      </c>
      <c r="J3347" s="91">
        <v>27</v>
      </c>
      <c r="K3347" s="91">
        <v>54</v>
      </c>
      <c r="L3347" s="91"/>
      <c r="M3347" s="53"/>
      <c r="N3347" s="91"/>
      <c r="O3347" s="91"/>
      <c r="P3347" s="36">
        <v>46</v>
      </c>
      <c r="Q3347" s="36" t="s">
        <v>5303</v>
      </c>
      <c r="R3347" s="44">
        <v>240</v>
      </c>
      <c r="S3347" s="126"/>
      <c r="T3347" s="126" cm="1">
        <f t="array" ref="T3347">_xlfn.IFS(Q3347="始業～就業（8:30～17:15）",R3347*7.75,Q3347="日の入り～日の出",R3347*12,Q3347="その他",S3347)</f>
        <v>1860</v>
      </c>
      <c r="U3347" s="34" t="s">
        <v>46</v>
      </c>
    </row>
    <row r="3348" spans="1:21" s="7" customFormat="1" ht="15" customHeight="1">
      <c r="A3348" s="91">
        <v>38</v>
      </c>
      <c r="B3348" s="31" t="s">
        <v>5157</v>
      </c>
      <c r="C3348" s="31" t="s">
        <v>5158</v>
      </c>
      <c r="D3348" s="29" t="s">
        <v>2454</v>
      </c>
      <c r="E3348" s="91">
        <v>2</v>
      </c>
      <c r="F3348" s="31" t="s">
        <v>5128</v>
      </c>
      <c r="G3348" s="26" t="s">
        <v>2499</v>
      </c>
      <c r="H3348" s="26" t="s">
        <v>2457</v>
      </c>
      <c r="I3348" s="26" t="s">
        <v>16</v>
      </c>
      <c r="J3348" s="91">
        <v>2</v>
      </c>
      <c r="K3348" s="91">
        <v>2</v>
      </c>
      <c r="L3348" s="91"/>
      <c r="M3348" s="53"/>
      <c r="N3348" s="91"/>
      <c r="O3348" s="91"/>
      <c r="P3348" s="36">
        <v>35</v>
      </c>
      <c r="Q3348" s="36" t="s">
        <v>5303</v>
      </c>
      <c r="R3348" s="44">
        <v>240</v>
      </c>
      <c r="S3348" s="126"/>
      <c r="T3348" s="126" cm="1">
        <f t="array" ref="T3348">_xlfn.IFS(Q3348="始業～就業（8:30～17:15）",R3348*7.75,Q3348="日の入り～日の出",R3348*12,Q3348="その他",S3348)</f>
        <v>1860</v>
      </c>
      <c r="U3348" s="34" t="s">
        <v>252</v>
      </c>
    </row>
    <row r="3349" spans="1:21" s="7" customFormat="1" ht="15" customHeight="1">
      <c r="A3349" s="91">
        <v>38</v>
      </c>
      <c r="B3349" s="31" t="s">
        <v>5157</v>
      </c>
      <c r="C3349" s="31" t="s">
        <v>5158</v>
      </c>
      <c r="D3349" s="29" t="s">
        <v>2454</v>
      </c>
      <c r="E3349" s="91">
        <v>2</v>
      </c>
      <c r="F3349" s="31" t="s">
        <v>5128</v>
      </c>
      <c r="G3349" s="26" t="s">
        <v>2501</v>
      </c>
      <c r="H3349" s="26" t="s">
        <v>2461</v>
      </c>
      <c r="I3349" s="26" t="s">
        <v>52</v>
      </c>
      <c r="J3349" s="91">
        <v>2</v>
      </c>
      <c r="K3349" s="91">
        <v>2</v>
      </c>
      <c r="L3349" s="91"/>
      <c r="M3349" s="53"/>
      <c r="N3349" s="91"/>
      <c r="O3349" s="91"/>
      <c r="P3349" s="36">
        <v>22</v>
      </c>
      <c r="Q3349" s="36" t="s">
        <v>5303</v>
      </c>
      <c r="R3349" s="44">
        <v>240</v>
      </c>
      <c r="S3349" s="126"/>
      <c r="T3349" s="126" cm="1">
        <f t="array" ref="T3349">_xlfn.IFS(Q3349="始業～就業（8:30～17:15）",R3349*7.75,Q3349="日の入り～日の出",R3349*12,Q3349="その他",S3349)</f>
        <v>1860</v>
      </c>
      <c r="U3349" s="34" t="s">
        <v>51</v>
      </c>
    </row>
    <row r="3350" spans="1:21" s="7" customFormat="1" ht="15" customHeight="1">
      <c r="A3350" s="91">
        <v>38</v>
      </c>
      <c r="B3350" s="31" t="s">
        <v>5157</v>
      </c>
      <c r="C3350" s="31" t="s">
        <v>5158</v>
      </c>
      <c r="D3350" s="29" t="s">
        <v>2454</v>
      </c>
      <c r="E3350" s="91">
        <v>2</v>
      </c>
      <c r="F3350" s="31" t="s">
        <v>5128</v>
      </c>
      <c r="G3350" s="26" t="s">
        <v>2499</v>
      </c>
      <c r="H3350" s="26" t="s">
        <v>2467</v>
      </c>
      <c r="I3350" s="26" t="s">
        <v>45</v>
      </c>
      <c r="J3350" s="91">
        <v>2</v>
      </c>
      <c r="K3350" s="91">
        <v>2</v>
      </c>
      <c r="L3350" s="91"/>
      <c r="M3350" s="53"/>
      <c r="N3350" s="91"/>
      <c r="O3350" s="91"/>
      <c r="P3350" s="36">
        <v>46</v>
      </c>
      <c r="Q3350" s="36" t="s">
        <v>5303</v>
      </c>
      <c r="R3350" s="44">
        <v>240</v>
      </c>
      <c r="S3350" s="126"/>
      <c r="T3350" s="126" cm="1">
        <f t="array" ref="T3350">_xlfn.IFS(Q3350="始業～就業（8:30～17:15）",R3350*7.75,Q3350="日の入り～日の出",R3350*12,Q3350="その他",S3350)</f>
        <v>1860</v>
      </c>
      <c r="U3350" s="34" t="s">
        <v>4965</v>
      </c>
    </row>
    <row r="3351" spans="1:21" s="7" customFormat="1" ht="15" customHeight="1">
      <c r="A3351" s="91">
        <v>38</v>
      </c>
      <c r="B3351" s="31" t="s">
        <v>5157</v>
      </c>
      <c r="C3351" s="31" t="s">
        <v>5158</v>
      </c>
      <c r="D3351" s="29" t="s">
        <v>2454</v>
      </c>
      <c r="E3351" s="91">
        <v>2</v>
      </c>
      <c r="F3351" s="31" t="s">
        <v>5128</v>
      </c>
      <c r="G3351" s="26" t="s">
        <v>2501</v>
      </c>
      <c r="H3351" s="26" t="s">
        <v>2461</v>
      </c>
      <c r="I3351" s="26" t="s">
        <v>45</v>
      </c>
      <c r="J3351" s="91">
        <v>6</v>
      </c>
      <c r="K3351" s="91">
        <v>6</v>
      </c>
      <c r="L3351" s="91"/>
      <c r="M3351" s="53"/>
      <c r="N3351" s="91"/>
      <c r="O3351" s="91"/>
      <c r="P3351" s="36">
        <v>46</v>
      </c>
      <c r="Q3351" s="36" t="s">
        <v>5303</v>
      </c>
      <c r="R3351" s="44">
        <v>240</v>
      </c>
      <c r="S3351" s="126"/>
      <c r="T3351" s="126" cm="1">
        <f t="array" ref="T3351">_xlfn.IFS(Q3351="始業～就業（8:30～17:15）",R3351*7.75,Q3351="日の入り～日の出",R3351*12,Q3351="その他",S3351)</f>
        <v>1860</v>
      </c>
      <c r="U3351" s="34" t="s">
        <v>46</v>
      </c>
    </row>
    <row r="3352" spans="1:21" s="7" customFormat="1" ht="15" customHeight="1">
      <c r="A3352" s="91">
        <v>38</v>
      </c>
      <c r="B3352" s="31" t="s">
        <v>5157</v>
      </c>
      <c r="C3352" s="31" t="s">
        <v>5158</v>
      </c>
      <c r="D3352" s="29" t="s">
        <v>2454</v>
      </c>
      <c r="E3352" s="91">
        <v>2</v>
      </c>
      <c r="F3352" s="31" t="s">
        <v>5128</v>
      </c>
      <c r="G3352" s="26" t="s">
        <v>2501</v>
      </c>
      <c r="H3352" s="26" t="s">
        <v>2462</v>
      </c>
      <c r="I3352" s="26" t="s">
        <v>45</v>
      </c>
      <c r="J3352" s="91">
        <v>2</v>
      </c>
      <c r="K3352" s="91">
        <v>2</v>
      </c>
      <c r="L3352" s="91"/>
      <c r="M3352" s="53"/>
      <c r="N3352" s="91"/>
      <c r="O3352" s="91"/>
      <c r="P3352" s="36">
        <v>46</v>
      </c>
      <c r="Q3352" s="36" t="s">
        <v>5303</v>
      </c>
      <c r="R3352" s="44">
        <v>240</v>
      </c>
      <c r="S3352" s="126"/>
      <c r="T3352" s="126" cm="1">
        <f t="array" ref="T3352">_xlfn.IFS(Q3352="始業～就業（8:30～17:15）",R3352*7.75,Q3352="日の入り～日の出",R3352*12,Q3352="その他",S3352)</f>
        <v>1860</v>
      </c>
      <c r="U3352" s="34" t="s">
        <v>46</v>
      </c>
    </row>
    <row r="3353" spans="1:21" s="7" customFormat="1" ht="15" customHeight="1">
      <c r="A3353" s="91">
        <v>38</v>
      </c>
      <c r="B3353" s="31" t="s">
        <v>5157</v>
      </c>
      <c r="C3353" s="31" t="s">
        <v>5158</v>
      </c>
      <c r="D3353" s="29" t="s">
        <v>2454</v>
      </c>
      <c r="E3353" s="91">
        <v>2</v>
      </c>
      <c r="F3353" s="31" t="s">
        <v>5128</v>
      </c>
      <c r="G3353" s="26" t="s">
        <v>2502</v>
      </c>
      <c r="H3353" s="26" t="s">
        <v>2459</v>
      </c>
      <c r="I3353" s="26" t="s">
        <v>45</v>
      </c>
      <c r="J3353" s="91">
        <v>3</v>
      </c>
      <c r="K3353" s="91">
        <v>6</v>
      </c>
      <c r="L3353" s="91"/>
      <c r="M3353" s="53"/>
      <c r="N3353" s="91"/>
      <c r="O3353" s="91"/>
      <c r="P3353" s="36">
        <v>46</v>
      </c>
      <c r="Q3353" s="36" t="s">
        <v>5303</v>
      </c>
      <c r="R3353" s="44">
        <v>240</v>
      </c>
      <c r="S3353" s="126"/>
      <c r="T3353" s="126" cm="1">
        <f t="array" ref="T3353">_xlfn.IFS(Q3353="始業～就業（8:30～17:15）",R3353*7.75,Q3353="日の入り～日の出",R3353*12,Q3353="その他",S3353)</f>
        <v>1860</v>
      </c>
      <c r="U3353" s="34" t="s">
        <v>46</v>
      </c>
    </row>
    <row r="3354" spans="1:21" s="7" customFormat="1" ht="15" customHeight="1">
      <c r="A3354" s="91">
        <v>38</v>
      </c>
      <c r="B3354" s="31" t="s">
        <v>5157</v>
      </c>
      <c r="C3354" s="31" t="s">
        <v>5158</v>
      </c>
      <c r="D3354" s="29" t="s">
        <v>2454</v>
      </c>
      <c r="E3354" s="91">
        <v>2</v>
      </c>
      <c r="F3354" s="31" t="s">
        <v>5128</v>
      </c>
      <c r="G3354" s="26" t="s">
        <v>2503</v>
      </c>
      <c r="H3354" s="26" t="s">
        <v>2467</v>
      </c>
      <c r="I3354" s="26" t="s">
        <v>45</v>
      </c>
      <c r="J3354" s="91">
        <v>2</v>
      </c>
      <c r="K3354" s="91">
        <v>2</v>
      </c>
      <c r="L3354" s="91"/>
      <c r="M3354" s="53"/>
      <c r="N3354" s="91"/>
      <c r="O3354" s="91"/>
      <c r="P3354" s="36">
        <v>46</v>
      </c>
      <c r="Q3354" s="36" t="s">
        <v>5303</v>
      </c>
      <c r="R3354" s="44">
        <v>240</v>
      </c>
      <c r="S3354" s="126"/>
      <c r="T3354" s="126" cm="1">
        <f t="array" ref="T3354">_xlfn.IFS(Q3354="始業～就業（8:30～17:15）",R3354*7.75,Q3354="日の入り～日の出",R3354*12,Q3354="その他",S3354)</f>
        <v>1860</v>
      </c>
      <c r="U3354" s="34" t="s">
        <v>4965</v>
      </c>
    </row>
    <row r="3355" spans="1:21" s="7" customFormat="1" ht="15" customHeight="1">
      <c r="A3355" s="91">
        <v>38</v>
      </c>
      <c r="B3355" s="31" t="s">
        <v>5157</v>
      </c>
      <c r="C3355" s="31" t="s">
        <v>5158</v>
      </c>
      <c r="D3355" s="29" t="s">
        <v>2454</v>
      </c>
      <c r="E3355" s="91">
        <v>2</v>
      </c>
      <c r="F3355" s="31" t="s">
        <v>5128</v>
      </c>
      <c r="G3355" s="26" t="s">
        <v>2503</v>
      </c>
      <c r="H3355" s="26" t="s">
        <v>2504</v>
      </c>
      <c r="I3355" s="26" t="s">
        <v>45</v>
      </c>
      <c r="J3355" s="91">
        <v>32</v>
      </c>
      <c r="K3355" s="91">
        <v>64</v>
      </c>
      <c r="L3355" s="91"/>
      <c r="M3355" s="53"/>
      <c r="N3355" s="91"/>
      <c r="O3355" s="91"/>
      <c r="P3355" s="36">
        <v>46</v>
      </c>
      <c r="Q3355" s="36" t="s">
        <v>5303</v>
      </c>
      <c r="R3355" s="44">
        <v>240</v>
      </c>
      <c r="S3355" s="126"/>
      <c r="T3355" s="126" cm="1">
        <f t="array" ref="T3355">_xlfn.IFS(Q3355="始業～就業（8:30～17:15）",R3355*7.75,Q3355="日の入り～日の出",R3355*12,Q3355="その他",S3355)</f>
        <v>1860</v>
      </c>
      <c r="U3355" s="34" t="s">
        <v>46</v>
      </c>
    </row>
    <row r="3356" spans="1:21" s="7" customFormat="1" ht="15" customHeight="1">
      <c r="A3356" s="91">
        <v>38</v>
      </c>
      <c r="B3356" s="31" t="s">
        <v>5157</v>
      </c>
      <c r="C3356" s="31" t="s">
        <v>5158</v>
      </c>
      <c r="D3356" s="29" t="s">
        <v>2454</v>
      </c>
      <c r="E3356" s="91">
        <v>2</v>
      </c>
      <c r="F3356" s="31" t="s">
        <v>5128</v>
      </c>
      <c r="G3356" s="26" t="s">
        <v>2505</v>
      </c>
      <c r="H3356" s="26" t="s">
        <v>2461</v>
      </c>
      <c r="I3356" s="26" t="s">
        <v>45</v>
      </c>
      <c r="J3356" s="91">
        <v>2</v>
      </c>
      <c r="K3356" s="91">
        <v>2</v>
      </c>
      <c r="L3356" s="91"/>
      <c r="M3356" s="53"/>
      <c r="N3356" s="91"/>
      <c r="O3356" s="91"/>
      <c r="P3356" s="36">
        <v>46</v>
      </c>
      <c r="Q3356" s="36" t="s">
        <v>5303</v>
      </c>
      <c r="R3356" s="44">
        <v>240</v>
      </c>
      <c r="S3356" s="126"/>
      <c r="T3356" s="126" cm="1">
        <f t="array" ref="T3356">_xlfn.IFS(Q3356="始業～就業（8:30～17:15）",R3356*7.75,Q3356="日の入り～日の出",R3356*12,Q3356="その他",S3356)</f>
        <v>1860</v>
      </c>
      <c r="U3356" s="34" t="s">
        <v>46</v>
      </c>
    </row>
    <row r="3357" spans="1:21" s="7" customFormat="1" ht="15" customHeight="1">
      <c r="A3357" s="91">
        <v>38</v>
      </c>
      <c r="B3357" s="31" t="s">
        <v>5157</v>
      </c>
      <c r="C3357" s="31" t="s">
        <v>5158</v>
      </c>
      <c r="D3357" s="29" t="s">
        <v>2454</v>
      </c>
      <c r="E3357" s="91">
        <v>2</v>
      </c>
      <c r="F3357" s="31" t="s">
        <v>5128</v>
      </c>
      <c r="G3357" s="26" t="s">
        <v>2505</v>
      </c>
      <c r="H3357" s="26" t="s">
        <v>2459</v>
      </c>
      <c r="I3357" s="26" t="s">
        <v>45</v>
      </c>
      <c r="J3357" s="91">
        <v>2</v>
      </c>
      <c r="K3357" s="91">
        <v>4</v>
      </c>
      <c r="L3357" s="91"/>
      <c r="M3357" s="53"/>
      <c r="N3357" s="91"/>
      <c r="O3357" s="91"/>
      <c r="P3357" s="36">
        <v>46</v>
      </c>
      <c r="Q3357" s="36" t="s">
        <v>5303</v>
      </c>
      <c r="R3357" s="44">
        <v>240</v>
      </c>
      <c r="S3357" s="126"/>
      <c r="T3357" s="126" cm="1">
        <f t="array" ref="T3357">_xlfn.IFS(Q3357="始業～就業（8:30～17:15）",R3357*7.75,Q3357="日の入り～日の出",R3357*12,Q3357="その他",S3357)</f>
        <v>1860</v>
      </c>
      <c r="U3357" s="34" t="s">
        <v>46</v>
      </c>
    </row>
    <row r="3358" spans="1:21" s="7" customFormat="1" ht="15" customHeight="1">
      <c r="A3358" s="91">
        <v>38</v>
      </c>
      <c r="B3358" s="31" t="s">
        <v>5157</v>
      </c>
      <c r="C3358" s="31" t="s">
        <v>5158</v>
      </c>
      <c r="D3358" s="29" t="s">
        <v>2454</v>
      </c>
      <c r="E3358" s="91">
        <v>2</v>
      </c>
      <c r="F3358" s="31" t="s">
        <v>5128</v>
      </c>
      <c r="G3358" s="26" t="s">
        <v>2506</v>
      </c>
      <c r="H3358" s="26" t="s">
        <v>2459</v>
      </c>
      <c r="I3358" s="26" t="s">
        <v>45</v>
      </c>
      <c r="J3358" s="91">
        <v>10</v>
      </c>
      <c r="K3358" s="91">
        <v>20</v>
      </c>
      <c r="L3358" s="91"/>
      <c r="M3358" s="53"/>
      <c r="N3358" s="91"/>
      <c r="O3358" s="91"/>
      <c r="P3358" s="36">
        <v>46</v>
      </c>
      <c r="Q3358" s="36" t="s">
        <v>5303</v>
      </c>
      <c r="R3358" s="44">
        <v>240</v>
      </c>
      <c r="S3358" s="126"/>
      <c r="T3358" s="126" cm="1">
        <f t="array" ref="T3358">_xlfn.IFS(Q3358="始業～就業（8:30～17:15）",R3358*7.75,Q3358="日の入り～日の出",R3358*12,Q3358="その他",S3358)</f>
        <v>1860</v>
      </c>
      <c r="U3358" s="34" t="s">
        <v>46</v>
      </c>
    </row>
    <row r="3359" spans="1:21" s="7" customFormat="1" ht="15" customHeight="1">
      <c r="A3359" s="91">
        <v>38</v>
      </c>
      <c r="B3359" s="31" t="s">
        <v>5157</v>
      </c>
      <c r="C3359" s="31" t="s">
        <v>5158</v>
      </c>
      <c r="D3359" s="29" t="s">
        <v>2454</v>
      </c>
      <c r="E3359" s="91">
        <v>2</v>
      </c>
      <c r="F3359" s="31" t="s">
        <v>5128</v>
      </c>
      <c r="G3359" s="26" t="s">
        <v>2506</v>
      </c>
      <c r="H3359" s="26" t="s">
        <v>2467</v>
      </c>
      <c r="I3359" s="26" t="s">
        <v>45</v>
      </c>
      <c r="J3359" s="91">
        <v>2</v>
      </c>
      <c r="K3359" s="91">
        <v>2</v>
      </c>
      <c r="L3359" s="91"/>
      <c r="M3359" s="53"/>
      <c r="N3359" s="91"/>
      <c r="O3359" s="91"/>
      <c r="P3359" s="36">
        <v>46</v>
      </c>
      <c r="Q3359" s="36" t="s">
        <v>5303</v>
      </c>
      <c r="R3359" s="44">
        <v>240</v>
      </c>
      <c r="S3359" s="126"/>
      <c r="T3359" s="126" cm="1">
        <f t="array" ref="T3359">_xlfn.IFS(Q3359="始業～就業（8:30～17:15）",R3359*7.75,Q3359="日の入り～日の出",R3359*12,Q3359="その他",S3359)</f>
        <v>1860</v>
      </c>
      <c r="U3359" s="34" t="s">
        <v>4965</v>
      </c>
    </row>
    <row r="3360" spans="1:21" s="7" customFormat="1" ht="15" customHeight="1">
      <c r="A3360" s="91">
        <v>38</v>
      </c>
      <c r="B3360" s="31" t="s">
        <v>5157</v>
      </c>
      <c r="C3360" s="31" t="s">
        <v>5158</v>
      </c>
      <c r="D3360" s="29" t="s">
        <v>2454</v>
      </c>
      <c r="E3360" s="91">
        <v>2</v>
      </c>
      <c r="F3360" s="31" t="s">
        <v>5128</v>
      </c>
      <c r="G3360" s="26" t="s">
        <v>2506</v>
      </c>
      <c r="H3360" s="26" t="s">
        <v>2459</v>
      </c>
      <c r="I3360" s="26" t="s">
        <v>45</v>
      </c>
      <c r="J3360" s="91">
        <v>4</v>
      </c>
      <c r="K3360" s="91">
        <v>8</v>
      </c>
      <c r="L3360" s="91"/>
      <c r="M3360" s="53"/>
      <c r="N3360" s="91"/>
      <c r="O3360" s="91"/>
      <c r="P3360" s="36">
        <v>46</v>
      </c>
      <c r="Q3360" s="36" t="s">
        <v>5303</v>
      </c>
      <c r="R3360" s="44">
        <v>240</v>
      </c>
      <c r="S3360" s="126"/>
      <c r="T3360" s="126" cm="1">
        <f t="array" ref="T3360">_xlfn.IFS(Q3360="始業～就業（8:30～17:15）",R3360*7.75,Q3360="日の入り～日の出",R3360*12,Q3360="その他",S3360)</f>
        <v>1860</v>
      </c>
      <c r="U3360" s="34" t="s">
        <v>46</v>
      </c>
    </row>
    <row r="3361" spans="1:21" s="7" customFormat="1" ht="15" customHeight="1">
      <c r="A3361" s="91">
        <v>38</v>
      </c>
      <c r="B3361" s="31" t="s">
        <v>5157</v>
      </c>
      <c r="C3361" s="31" t="s">
        <v>5158</v>
      </c>
      <c r="D3361" s="29" t="s">
        <v>2454</v>
      </c>
      <c r="E3361" s="91">
        <v>2</v>
      </c>
      <c r="F3361" s="31" t="s">
        <v>5128</v>
      </c>
      <c r="G3361" s="26" t="s">
        <v>2506</v>
      </c>
      <c r="H3361" s="26" t="s">
        <v>2507</v>
      </c>
      <c r="I3361" s="26" t="s">
        <v>2508</v>
      </c>
      <c r="J3361" s="91">
        <v>2</v>
      </c>
      <c r="K3361" s="91">
        <v>2</v>
      </c>
      <c r="L3361" s="91"/>
      <c r="M3361" s="53"/>
      <c r="N3361" s="91"/>
      <c r="O3361" s="91"/>
      <c r="P3361" s="36">
        <v>90</v>
      </c>
      <c r="Q3361" s="36" t="s">
        <v>5303</v>
      </c>
      <c r="R3361" s="44">
        <v>240</v>
      </c>
      <c r="S3361" s="126"/>
      <c r="T3361" s="126" cm="1">
        <f t="array" ref="T3361">_xlfn.IFS(Q3361="始業～就業（8:30～17:15）",R3361*7.75,Q3361="日の入り～日の出",R3361*12,Q3361="その他",S3361)</f>
        <v>1860</v>
      </c>
      <c r="U3361" s="34" t="s">
        <v>202</v>
      </c>
    </row>
    <row r="3362" spans="1:21" s="7" customFormat="1" ht="15" customHeight="1">
      <c r="A3362" s="91">
        <v>38</v>
      </c>
      <c r="B3362" s="31" t="s">
        <v>5157</v>
      </c>
      <c r="C3362" s="31" t="s">
        <v>5158</v>
      </c>
      <c r="D3362" s="29" t="s">
        <v>2454</v>
      </c>
      <c r="E3362" s="91">
        <v>2</v>
      </c>
      <c r="F3362" s="31" t="s">
        <v>5128</v>
      </c>
      <c r="G3362" s="26" t="s">
        <v>2506</v>
      </c>
      <c r="H3362" s="26" t="s">
        <v>2509</v>
      </c>
      <c r="I3362" s="26" t="s">
        <v>175</v>
      </c>
      <c r="J3362" s="91">
        <v>1</v>
      </c>
      <c r="K3362" s="91">
        <v>1</v>
      </c>
      <c r="L3362" s="91"/>
      <c r="M3362" s="53"/>
      <c r="N3362" s="91"/>
      <c r="O3362" s="91"/>
      <c r="P3362" s="36">
        <v>15</v>
      </c>
      <c r="Q3362" s="36" t="s">
        <v>5303</v>
      </c>
      <c r="R3362" s="44">
        <v>240</v>
      </c>
      <c r="S3362" s="126"/>
      <c r="T3362" s="126" cm="1">
        <f t="array" ref="T3362">_xlfn.IFS(Q3362="始業～就業（8:30～17:15）",R3362*7.75,Q3362="日の入り～日の出",R3362*12,Q3362="その他",S3362)</f>
        <v>1860</v>
      </c>
      <c r="U3362" s="34" t="s">
        <v>4973</v>
      </c>
    </row>
    <row r="3363" spans="1:21" s="7" customFormat="1" ht="15" customHeight="1">
      <c r="A3363" s="91">
        <v>38</v>
      </c>
      <c r="B3363" s="31" t="s">
        <v>5157</v>
      </c>
      <c r="C3363" s="31" t="s">
        <v>5158</v>
      </c>
      <c r="D3363" s="29" t="s">
        <v>2454</v>
      </c>
      <c r="E3363" s="91">
        <v>2</v>
      </c>
      <c r="F3363" s="31" t="s">
        <v>5128</v>
      </c>
      <c r="G3363" s="26" t="s">
        <v>2510</v>
      </c>
      <c r="H3363" s="26" t="s">
        <v>2461</v>
      </c>
      <c r="I3363" s="26" t="s">
        <v>45</v>
      </c>
      <c r="J3363" s="91">
        <v>2</v>
      </c>
      <c r="K3363" s="91">
        <v>2</v>
      </c>
      <c r="L3363" s="91"/>
      <c r="M3363" s="53"/>
      <c r="N3363" s="91"/>
      <c r="O3363" s="91"/>
      <c r="P3363" s="36">
        <v>46</v>
      </c>
      <c r="Q3363" s="36" t="s">
        <v>5303</v>
      </c>
      <c r="R3363" s="44">
        <v>240</v>
      </c>
      <c r="S3363" s="126"/>
      <c r="T3363" s="126" cm="1">
        <f t="array" ref="T3363">_xlfn.IFS(Q3363="始業～就業（8:30～17:15）",R3363*7.75,Q3363="日の入り～日の出",R3363*12,Q3363="その他",S3363)</f>
        <v>1860</v>
      </c>
      <c r="U3363" s="34" t="s">
        <v>46</v>
      </c>
    </row>
    <row r="3364" spans="1:21" s="7" customFormat="1" ht="15" customHeight="1">
      <c r="A3364" s="91">
        <v>38</v>
      </c>
      <c r="B3364" s="31" t="s">
        <v>5157</v>
      </c>
      <c r="C3364" s="31" t="s">
        <v>5158</v>
      </c>
      <c r="D3364" s="29" t="s">
        <v>2454</v>
      </c>
      <c r="E3364" s="91">
        <v>2</v>
      </c>
      <c r="F3364" s="31" t="s">
        <v>5128</v>
      </c>
      <c r="G3364" s="26" t="s">
        <v>220</v>
      </c>
      <c r="H3364" s="26" t="s">
        <v>2461</v>
      </c>
      <c r="I3364" s="26" t="s">
        <v>45</v>
      </c>
      <c r="J3364" s="91">
        <v>6</v>
      </c>
      <c r="K3364" s="91">
        <v>6</v>
      </c>
      <c r="L3364" s="91"/>
      <c r="M3364" s="53"/>
      <c r="N3364" s="91"/>
      <c r="O3364" s="91"/>
      <c r="P3364" s="36">
        <v>46</v>
      </c>
      <c r="Q3364" s="36" t="s">
        <v>5303</v>
      </c>
      <c r="R3364" s="44">
        <v>240</v>
      </c>
      <c r="S3364" s="126"/>
      <c r="T3364" s="126" cm="1">
        <f t="array" ref="T3364">_xlfn.IFS(Q3364="始業～就業（8:30～17:15）",R3364*7.75,Q3364="日の入り～日の出",R3364*12,Q3364="その他",S3364)</f>
        <v>1860</v>
      </c>
      <c r="U3364" s="34" t="s">
        <v>46</v>
      </c>
    </row>
    <row r="3365" spans="1:21" s="7" customFormat="1" ht="15" customHeight="1">
      <c r="A3365" s="91">
        <v>38</v>
      </c>
      <c r="B3365" s="31" t="s">
        <v>5157</v>
      </c>
      <c r="C3365" s="31" t="s">
        <v>5158</v>
      </c>
      <c r="D3365" s="29" t="s">
        <v>2454</v>
      </c>
      <c r="E3365" s="91">
        <v>2</v>
      </c>
      <c r="F3365" s="31" t="s">
        <v>5128</v>
      </c>
      <c r="G3365" s="26" t="s">
        <v>367</v>
      </c>
      <c r="H3365" s="26" t="s">
        <v>2461</v>
      </c>
      <c r="I3365" s="26" t="s">
        <v>45</v>
      </c>
      <c r="J3365" s="91">
        <v>4</v>
      </c>
      <c r="K3365" s="91">
        <v>4</v>
      </c>
      <c r="L3365" s="91"/>
      <c r="M3365" s="53"/>
      <c r="N3365" s="91"/>
      <c r="O3365" s="91"/>
      <c r="P3365" s="36">
        <v>46</v>
      </c>
      <c r="Q3365" s="36" t="s">
        <v>5303</v>
      </c>
      <c r="R3365" s="44">
        <v>240</v>
      </c>
      <c r="S3365" s="126"/>
      <c r="T3365" s="126" cm="1">
        <f t="array" ref="T3365">_xlfn.IFS(Q3365="始業～就業（8:30～17:15）",R3365*7.75,Q3365="日の入り～日の出",R3365*12,Q3365="その他",S3365)</f>
        <v>1860</v>
      </c>
      <c r="U3365" s="34" t="s">
        <v>46</v>
      </c>
    </row>
    <row r="3366" spans="1:21" s="7" customFormat="1" ht="15" customHeight="1">
      <c r="A3366" s="91">
        <v>38</v>
      </c>
      <c r="B3366" s="31" t="s">
        <v>5157</v>
      </c>
      <c r="C3366" s="31" t="s">
        <v>5158</v>
      </c>
      <c r="D3366" s="29" t="s">
        <v>2454</v>
      </c>
      <c r="E3366" s="91">
        <v>2</v>
      </c>
      <c r="F3366" s="31" t="s">
        <v>5128</v>
      </c>
      <c r="G3366" s="26" t="s">
        <v>2511</v>
      </c>
      <c r="H3366" s="26" t="s">
        <v>2461</v>
      </c>
      <c r="I3366" s="26" t="s">
        <v>45</v>
      </c>
      <c r="J3366" s="91">
        <v>6</v>
      </c>
      <c r="K3366" s="91">
        <v>6</v>
      </c>
      <c r="L3366" s="91"/>
      <c r="M3366" s="53"/>
      <c r="N3366" s="91"/>
      <c r="O3366" s="91"/>
      <c r="P3366" s="36">
        <v>46</v>
      </c>
      <c r="Q3366" s="36" t="s">
        <v>5303</v>
      </c>
      <c r="R3366" s="44">
        <v>240</v>
      </c>
      <c r="S3366" s="126"/>
      <c r="T3366" s="126" cm="1">
        <f t="array" ref="T3366">_xlfn.IFS(Q3366="始業～就業（8:30～17:15）",R3366*7.75,Q3366="日の入り～日の出",R3366*12,Q3366="その他",S3366)</f>
        <v>1860</v>
      </c>
      <c r="U3366" s="34" t="s">
        <v>46</v>
      </c>
    </row>
    <row r="3367" spans="1:21" s="7" customFormat="1" ht="15" customHeight="1">
      <c r="A3367" s="91">
        <v>38</v>
      </c>
      <c r="B3367" s="31" t="s">
        <v>5157</v>
      </c>
      <c r="C3367" s="31" t="s">
        <v>5158</v>
      </c>
      <c r="D3367" s="29" t="s">
        <v>2454</v>
      </c>
      <c r="E3367" s="91">
        <v>2</v>
      </c>
      <c r="F3367" s="31" t="s">
        <v>5128</v>
      </c>
      <c r="G3367" s="26" t="s">
        <v>2512</v>
      </c>
      <c r="H3367" s="26" t="s">
        <v>2459</v>
      </c>
      <c r="I3367" s="26" t="s">
        <v>45</v>
      </c>
      <c r="J3367" s="91">
        <v>9</v>
      </c>
      <c r="K3367" s="91">
        <v>18</v>
      </c>
      <c r="L3367" s="91"/>
      <c r="M3367" s="53"/>
      <c r="N3367" s="91"/>
      <c r="O3367" s="91"/>
      <c r="P3367" s="36">
        <v>46</v>
      </c>
      <c r="Q3367" s="36" t="s">
        <v>5303</v>
      </c>
      <c r="R3367" s="44">
        <v>240</v>
      </c>
      <c r="S3367" s="126"/>
      <c r="T3367" s="126" cm="1">
        <f t="array" ref="T3367">_xlfn.IFS(Q3367="始業～就業（8:30～17:15）",R3367*7.75,Q3367="日の入り～日の出",R3367*12,Q3367="その他",S3367)</f>
        <v>1860</v>
      </c>
      <c r="U3367" s="34" t="s">
        <v>46</v>
      </c>
    </row>
    <row r="3368" spans="1:21" s="7" customFormat="1" ht="15" customHeight="1">
      <c r="A3368" s="91">
        <v>38</v>
      </c>
      <c r="B3368" s="31" t="s">
        <v>5157</v>
      </c>
      <c r="C3368" s="31" t="s">
        <v>5158</v>
      </c>
      <c r="D3368" s="29" t="s">
        <v>2454</v>
      </c>
      <c r="E3368" s="91">
        <v>2</v>
      </c>
      <c r="F3368" s="31" t="s">
        <v>5128</v>
      </c>
      <c r="G3368" s="26" t="s">
        <v>2513</v>
      </c>
      <c r="H3368" s="26" t="s">
        <v>2467</v>
      </c>
      <c r="I3368" s="26" t="s">
        <v>45</v>
      </c>
      <c r="J3368" s="91">
        <v>2</v>
      </c>
      <c r="K3368" s="91">
        <v>2</v>
      </c>
      <c r="L3368" s="91"/>
      <c r="M3368" s="53"/>
      <c r="N3368" s="91"/>
      <c r="O3368" s="91"/>
      <c r="P3368" s="36">
        <v>46</v>
      </c>
      <c r="Q3368" s="36" t="s">
        <v>5303</v>
      </c>
      <c r="R3368" s="44">
        <v>240</v>
      </c>
      <c r="S3368" s="126"/>
      <c r="T3368" s="126" cm="1">
        <f t="array" ref="T3368">_xlfn.IFS(Q3368="始業～就業（8:30～17:15）",R3368*7.75,Q3368="日の入り～日の出",R3368*12,Q3368="その他",S3368)</f>
        <v>1860</v>
      </c>
      <c r="U3368" s="34" t="s">
        <v>4965</v>
      </c>
    </row>
    <row r="3369" spans="1:21" s="7" customFormat="1" ht="15" customHeight="1">
      <c r="A3369" s="91">
        <v>38</v>
      </c>
      <c r="B3369" s="31" t="s">
        <v>5157</v>
      </c>
      <c r="C3369" s="31" t="s">
        <v>5158</v>
      </c>
      <c r="D3369" s="29" t="s">
        <v>2454</v>
      </c>
      <c r="E3369" s="91">
        <v>2</v>
      </c>
      <c r="F3369" s="31" t="s">
        <v>5128</v>
      </c>
      <c r="G3369" s="26" t="s">
        <v>2513</v>
      </c>
      <c r="H3369" s="26" t="s">
        <v>2459</v>
      </c>
      <c r="I3369" s="26" t="s">
        <v>45</v>
      </c>
      <c r="J3369" s="91">
        <v>18</v>
      </c>
      <c r="K3369" s="91">
        <v>36</v>
      </c>
      <c r="L3369" s="91"/>
      <c r="M3369" s="53"/>
      <c r="N3369" s="91"/>
      <c r="O3369" s="91"/>
      <c r="P3369" s="36">
        <v>46</v>
      </c>
      <c r="Q3369" s="36" t="s">
        <v>5303</v>
      </c>
      <c r="R3369" s="44">
        <v>240</v>
      </c>
      <c r="S3369" s="126"/>
      <c r="T3369" s="126" cm="1">
        <f t="array" ref="T3369">_xlfn.IFS(Q3369="始業～就業（8:30～17:15）",R3369*7.75,Q3369="日の入り～日の出",R3369*12,Q3369="その他",S3369)</f>
        <v>1860</v>
      </c>
      <c r="U3369" s="34" t="s">
        <v>46</v>
      </c>
    </row>
    <row r="3370" spans="1:21" s="7" customFormat="1" ht="15" customHeight="1">
      <c r="A3370" s="91">
        <v>38</v>
      </c>
      <c r="B3370" s="31" t="s">
        <v>5157</v>
      </c>
      <c r="C3370" s="31" t="s">
        <v>5158</v>
      </c>
      <c r="D3370" s="29" t="s">
        <v>2454</v>
      </c>
      <c r="E3370" s="91">
        <v>2</v>
      </c>
      <c r="F3370" s="31" t="s">
        <v>5128</v>
      </c>
      <c r="G3370" s="26" t="s">
        <v>2514</v>
      </c>
      <c r="H3370" s="26" t="s">
        <v>2459</v>
      </c>
      <c r="I3370" s="26" t="s">
        <v>45</v>
      </c>
      <c r="J3370" s="91">
        <v>12</v>
      </c>
      <c r="K3370" s="91">
        <v>24</v>
      </c>
      <c r="L3370" s="91"/>
      <c r="M3370" s="53"/>
      <c r="N3370" s="91"/>
      <c r="O3370" s="91"/>
      <c r="P3370" s="36">
        <v>46</v>
      </c>
      <c r="Q3370" s="36" t="s">
        <v>5303</v>
      </c>
      <c r="R3370" s="44">
        <v>240</v>
      </c>
      <c r="S3370" s="126"/>
      <c r="T3370" s="126" cm="1">
        <f t="array" ref="T3370">_xlfn.IFS(Q3370="始業～就業（8:30～17:15）",R3370*7.75,Q3370="日の入り～日の出",R3370*12,Q3370="その他",S3370)</f>
        <v>1860</v>
      </c>
      <c r="U3370" s="34" t="s">
        <v>4974</v>
      </c>
    </row>
    <row r="3371" spans="1:21" s="7" customFormat="1" ht="15" customHeight="1">
      <c r="A3371" s="91">
        <v>38</v>
      </c>
      <c r="B3371" s="31" t="s">
        <v>5157</v>
      </c>
      <c r="C3371" s="31" t="s">
        <v>5158</v>
      </c>
      <c r="D3371" s="29" t="s">
        <v>2454</v>
      </c>
      <c r="E3371" s="91">
        <v>2</v>
      </c>
      <c r="F3371" s="31" t="s">
        <v>5128</v>
      </c>
      <c r="G3371" s="26" t="s">
        <v>2515</v>
      </c>
      <c r="H3371" s="26" t="s">
        <v>2459</v>
      </c>
      <c r="I3371" s="26" t="s">
        <v>45</v>
      </c>
      <c r="J3371" s="91">
        <v>22</v>
      </c>
      <c r="K3371" s="91">
        <v>44</v>
      </c>
      <c r="L3371" s="91"/>
      <c r="M3371" s="53"/>
      <c r="N3371" s="91"/>
      <c r="O3371" s="91"/>
      <c r="P3371" s="36">
        <v>46</v>
      </c>
      <c r="Q3371" s="36" t="s">
        <v>5303</v>
      </c>
      <c r="R3371" s="44">
        <v>240</v>
      </c>
      <c r="S3371" s="126"/>
      <c r="T3371" s="126" cm="1">
        <f t="array" ref="T3371">_xlfn.IFS(Q3371="始業～就業（8:30～17:15）",R3371*7.75,Q3371="日の入り～日の出",R3371*12,Q3371="その他",S3371)</f>
        <v>1860</v>
      </c>
      <c r="U3371" s="34" t="s">
        <v>46</v>
      </c>
    </row>
    <row r="3372" spans="1:21" s="7" customFormat="1" ht="15" customHeight="1">
      <c r="A3372" s="91">
        <v>38</v>
      </c>
      <c r="B3372" s="31" t="s">
        <v>5157</v>
      </c>
      <c r="C3372" s="31" t="s">
        <v>5158</v>
      </c>
      <c r="D3372" s="29" t="s">
        <v>2454</v>
      </c>
      <c r="E3372" s="91">
        <v>2</v>
      </c>
      <c r="F3372" s="31" t="s">
        <v>5128</v>
      </c>
      <c r="G3372" s="26" t="s">
        <v>2515</v>
      </c>
      <c r="H3372" s="26" t="s">
        <v>2467</v>
      </c>
      <c r="I3372" s="26" t="s">
        <v>45</v>
      </c>
      <c r="J3372" s="91">
        <v>2</v>
      </c>
      <c r="K3372" s="91">
        <v>2</v>
      </c>
      <c r="L3372" s="91"/>
      <c r="M3372" s="53"/>
      <c r="N3372" s="91"/>
      <c r="O3372" s="91"/>
      <c r="P3372" s="36">
        <v>46</v>
      </c>
      <c r="Q3372" s="36" t="s">
        <v>5303</v>
      </c>
      <c r="R3372" s="44">
        <v>240</v>
      </c>
      <c r="S3372" s="126"/>
      <c r="T3372" s="126" cm="1">
        <f t="array" ref="T3372">_xlfn.IFS(Q3372="始業～就業（8:30～17:15）",R3372*7.75,Q3372="日の入り～日の出",R3372*12,Q3372="その他",S3372)</f>
        <v>1860</v>
      </c>
      <c r="U3372" s="34" t="s">
        <v>4965</v>
      </c>
    </row>
    <row r="3373" spans="1:21" s="7" customFormat="1" ht="15" customHeight="1">
      <c r="A3373" s="91">
        <v>38</v>
      </c>
      <c r="B3373" s="31" t="s">
        <v>5157</v>
      </c>
      <c r="C3373" s="31" t="s">
        <v>5158</v>
      </c>
      <c r="D3373" s="29" t="s">
        <v>2454</v>
      </c>
      <c r="E3373" s="91">
        <v>2</v>
      </c>
      <c r="F3373" s="31" t="s">
        <v>5128</v>
      </c>
      <c r="G3373" s="26" t="s">
        <v>2516</v>
      </c>
      <c r="H3373" s="26" t="s">
        <v>2459</v>
      </c>
      <c r="I3373" s="26" t="s">
        <v>45</v>
      </c>
      <c r="J3373" s="91">
        <v>2</v>
      </c>
      <c r="K3373" s="91">
        <v>4</v>
      </c>
      <c r="L3373" s="91"/>
      <c r="M3373" s="53"/>
      <c r="N3373" s="91"/>
      <c r="O3373" s="91"/>
      <c r="P3373" s="36">
        <v>46</v>
      </c>
      <c r="Q3373" s="36" t="s">
        <v>5303</v>
      </c>
      <c r="R3373" s="44">
        <v>240</v>
      </c>
      <c r="S3373" s="126"/>
      <c r="T3373" s="126" cm="1">
        <f t="array" ref="T3373">_xlfn.IFS(Q3373="始業～就業（8:30～17:15）",R3373*7.75,Q3373="日の入り～日の出",R3373*12,Q3373="その他",S3373)</f>
        <v>1860</v>
      </c>
      <c r="U3373" s="34" t="s">
        <v>46</v>
      </c>
    </row>
    <row r="3374" spans="1:21" s="7" customFormat="1" ht="15" customHeight="1">
      <c r="A3374" s="91">
        <v>38</v>
      </c>
      <c r="B3374" s="31" t="s">
        <v>5157</v>
      </c>
      <c r="C3374" s="31" t="s">
        <v>5158</v>
      </c>
      <c r="D3374" s="29" t="s">
        <v>2454</v>
      </c>
      <c r="E3374" s="91">
        <v>2</v>
      </c>
      <c r="F3374" s="31" t="s">
        <v>5128</v>
      </c>
      <c r="G3374" s="26" t="s">
        <v>2517</v>
      </c>
      <c r="H3374" s="26" t="s">
        <v>2459</v>
      </c>
      <c r="I3374" s="26" t="s">
        <v>45</v>
      </c>
      <c r="J3374" s="91">
        <v>12</v>
      </c>
      <c r="K3374" s="91">
        <v>24</v>
      </c>
      <c r="L3374" s="91"/>
      <c r="M3374" s="53"/>
      <c r="N3374" s="91"/>
      <c r="O3374" s="91"/>
      <c r="P3374" s="36">
        <v>46</v>
      </c>
      <c r="Q3374" s="36" t="s">
        <v>5303</v>
      </c>
      <c r="R3374" s="44">
        <v>240</v>
      </c>
      <c r="S3374" s="126"/>
      <c r="T3374" s="126" cm="1">
        <f t="array" ref="T3374">_xlfn.IFS(Q3374="始業～就業（8:30～17:15）",R3374*7.75,Q3374="日の入り～日の出",R3374*12,Q3374="その他",S3374)</f>
        <v>1860</v>
      </c>
      <c r="U3374" s="34" t="s">
        <v>46</v>
      </c>
    </row>
    <row r="3375" spans="1:21" s="7" customFormat="1" ht="15" customHeight="1">
      <c r="A3375" s="91">
        <v>38</v>
      </c>
      <c r="B3375" s="31" t="s">
        <v>5157</v>
      </c>
      <c r="C3375" s="31" t="s">
        <v>5158</v>
      </c>
      <c r="D3375" s="29" t="s">
        <v>2454</v>
      </c>
      <c r="E3375" s="91">
        <v>2</v>
      </c>
      <c r="F3375" s="31" t="s">
        <v>5128</v>
      </c>
      <c r="G3375" s="26" t="s">
        <v>2517</v>
      </c>
      <c r="H3375" s="26" t="s">
        <v>2467</v>
      </c>
      <c r="I3375" s="26" t="s">
        <v>45</v>
      </c>
      <c r="J3375" s="91">
        <v>2</v>
      </c>
      <c r="K3375" s="91">
        <v>2</v>
      </c>
      <c r="L3375" s="91"/>
      <c r="M3375" s="53"/>
      <c r="N3375" s="91"/>
      <c r="O3375" s="91"/>
      <c r="P3375" s="36">
        <v>46</v>
      </c>
      <c r="Q3375" s="36" t="s">
        <v>5303</v>
      </c>
      <c r="R3375" s="44">
        <v>240</v>
      </c>
      <c r="S3375" s="126"/>
      <c r="T3375" s="126" cm="1">
        <f t="array" ref="T3375">_xlfn.IFS(Q3375="始業～就業（8:30～17:15）",R3375*7.75,Q3375="日の入り～日の出",R3375*12,Q3375="その他",S3375)</f>
        <v>1860</v>
      </c>
      <c r="U3375" s="34" t="s">
        <v>4965</v>
      </c>
    </row>
    <row r="3376" spans="1:21" s="7" customFormat="1" ht="15" customHeight="1">
      <c r="A3376" s="91">
        <v>38</v>
      </c>
      <c r="B3376" s="31" t="s">
        <v>5157</v>
      </c>
      <c r="C3376" s="31" t="s">
        <v>5158</v>
      </c>
      <c r="D3376" s="29" t="s">
        <v>2454</v>
      </c>
      <c r="E3376" s="91">
        <v>2</v>
      </c>
      <c r="F3376" s="31" t="s">
        <v>5128</v>
      </c>
      <c r="G3376" s="26" t="s">
        <v>2518</v>
      </c>
      <c r="H3376" s="26" t="s">
        <v>2459</v>
      </c>
      <c r="I3376" s="26" t="s">
        <v>45</v>
      </c>
      <c r="J3376" s="91">
        <v>2</v>
      </c>
      <c r="K3376" s="91">
        <v>4</v>
      </c>
      <c r="L3376" s="91"/>
      <c r="M3376" s="53"/>
      <c r="N3376" s="91"/>
      <c r="O3376" s="91"/>
      <c r="P3376" s="36">
        <v>46</v>
      </c>
      <c r="Q3376" s="36" t="s">
        <v>5303</v>
      </c>
      <c r="R3376" s="44">
        <v>240</v>
      </c>
      <c r="S3376" s="126"/>
      <c r="T3376" s="126" cm="1">
        <f t="array" ref="T3376">_xlfn.IFS(Q3376="始業～就業（8:30～17:15）",R3376*7.75,Q3376="日の入り～日の出",R3376*12,Q3376="その他",S3376)</f>
        <v>1860</v>
      </c>
      <c r="U3376" s="34" t="s">
        <v>46</v>
      </c>
    </row>
    <row r="3377" spans="1:21" s="7" customFormat="1" ht="15" customHeight="1">
      <c r="A3377" s="91">
        <v>38</v>
      </c>
      <c r="B3377" s="31" t="s">
        <v>5157</v>
      </c>
      <c r="C3377" s="31" t="s">
        <v>5158</v>
      </c>
      <c r="D3377" s="29" t="s">
        <v>2454</v>
      </c>
      <c r="E3377" s="91">
        <v>2</v>
      </c>
      <c r="F3377" s="31" t="s">
        <v>5128</v>
      </c>
      <c r="G3377" s="26" t="s">
        <v>2519</v>
      </c>
      <c r="H3377" s="26" t="s">
        <v>2459</v>
      </c>
      <c r="I3377" s="26" t="s">
        <v>45</v>
      </c>
      <c r="J3377" s="91">
        <v>2</v>
      </c>
      <c r="K3377" s="91">
        <v>4</v>
      </c>
      <c r="L3377" s="91"/>
      <c r="M3377" s="53"/>
      <c r="N3377" s="91"/>
      <c r="O3377" s="91"/>
      <c r="P3377" s="36">
        <v>46</v>
      </c>
      <c r="Q3377" s="36" t="s">
        <v>5303</v>
      </c>
      <c r="R3377" s="44">
        <v>240</v>
      </c>
      <c r="S3377" s="126"/>
      <c r="T3377" s="126" cm="1">
        <f t="array" ref="T3377">_xlfn.IFS(Q3377="始業～就業（8:30～17:15）",R3377*7.75,Q3377="日の入り～日の出",R3377*12,Q3377="その他",S3377)</f>
        <v>1860</v>
      </c>
      <c r="U3377" s="34" t="s">
        <v>46</v>
      </c>
    </row>
    <row r="3378" spans="1:21" s="7" customFormat="1" ht="15" customHeight="1">
      <c r="A3378" s="91">
        <v>38</v>
      </c>
      <c r="B3378" s="31" t="s">
        <v>5157</v>
      </c>
      <c r="C3378" s="31" t="s">
        <v>5158</v>
      </c>
      <c r="D3378" s="29" t="s">
        <v>2454</v>
      </c>
      <c r="E3378" s="91">
        <v>2</v>
      </c>
      <c r="F3378" s="31" t="s">
        <v>5128</v>
      </c>
      <c r="G3378" s="26" t="s">
        <v>2520</v>
      </c>
      <c r="H3378" s="26" t="s">
        <v>2459</v>
      </c>
      <c r="I3378" s="26" t="s">
        <v>45</v>
      </c>
      <c r="J3378" s="91">
        <v>4</v>
      </c>
      <c r="K3378" s="91">
        <v>8</v>
      </c>
      <c r="L3378" s="91"/>
      <c r="M3378" s="53"/>
      <c r="N3378" s="91"/>
      <c r="O3378" s="91"/>
      <c r="P3378" s="36">
        <v>46</v>
      </c>
      <c r="Q3378" s="36" t="s">
        <v>5303</v>
      </c>
      <c r="R3378" s="44">
        <v>240</v>
      </c>
      <c r="S3378" s="126"/>
      <c r="T3378" s="126" cm="1">
        <f t="array" ref="T3378">_xlfn.IFS(Q3378="始業～就業（8:30～17:15）",R3378*7.75,Q3378="日の入り～日の出",R3378*12,Q3378="その他",S3378)</f>
        <v>1860</v>
      </c>
      <c r="U3378" s="34" t="s">
        <v>46</v>
      </c>
    </row>
    <row r="3379" spans="1:21" s="7" customFormat="1" ht="15" customHeight="1">
      <c r="A3379" s="91">
        <v>38</v>
      </c>
      <c r="B3379" s="31" t="s">
        <v>5157</v>
      </c>
      <c r="C3379" s="31" t="s">
        <v>5158</v>
      </c>
      <c r="D3379" s="29" t="s">
        <v>2454</v>
      </c>
      <c r="E3379" s="91">
        <v>2</v>
      </c>
      <c r="F3379" s="31" t="s">
        <v>5128</v>
      </c>
      <c r="G3379" s="26" t="s">
        <v>2521</v>
      </c>
      <c r="H3379" s="26" t="s">
        <v>2467</v>
      </c>
      <c r="I3379" s="26" t="s">
        <v>45</v>
      </c>
      <c r="J3379" s="91">
        <v>2</v>
      </c>
      <c r="K3379" s="91">
        <v>2</v>
      </c>
      <c r="L3379" s="91"/>
      <c r="M3379" s="53"/>
      <c r="N3379" s="91"/>
      <c r="O3379" s="91"/>
      <c r="P3379" s="36">
        <v>46</v>
      </c>
      <c r="Q3379" s="36" t="s">
        <v>5303</v>
      </c>
      <c r="R3379" s="44">
        <v>240</v>
      </c>
      <c r="S3379" s="126"/>
      <c r="T3379" s="126" cm="1">
        <f t="array" ref="T3379">_xlfn.IFS(Q3379="始業～就業（8:30～17:15）",R3379*7.75,Q3379="日の入り～日の出",R3379*12,Q3379="その他",S3379)</f>
        <v>1860</v>
      </c>
      <c r="U3379" s="34" t="s">
        <v>4965</v>
      </c>
    </row>
    <row r="3380" spans="1:21" s="7" customFormat="1" ht="15" customHeight="1">
      <c r="A3380" s="91">
        <v>38</v>
      </c>
      <c r="B3380" s="31" t="s">
        <v>5157</v>
      </c>
      <c r="C3380" s="31" t="s">
        <v>5158</v>
      </c>
      <c r="D3380" s="29" t="s">
        <v>2454</v>
      </c>
      <c r="E3380" s="91">
        <v>2</v>
      </c>
      <c r="F3380" s="31" t="s">
        <v>5128</v>
      </c>
      <c r="G3380" s="26" t="s">
        <v>2521</v>
      </c>
      <c r="H3380" s="26" t="s">
        <v>2459</v>
      </c>
      <c r="I3380" s="26" t="s">
        <v>45</v>
      </c>
      <c r="J3380" s="91">
        <v>12</v>
      </c>
      <c r="K3380" s="91">
        <v>24</v>
      </c>
      <c r="L3380" s="91"/>
      <c r="M3380" s="53"/>
      <c r="N3380" s="91"/>
      <c r="O3380" s="91"/>
      <c r="P3380" s="36">
        <v>46</v>
      </c>
      <c r="Q3380" s="36" t="s">
        <v>5303</v>
      </c>
      <c r="R3380" s="44">
        <v>240</v>
      </c>
      <c r="S3380" s="126"/>
      <c r="T3380" s="126" cm="1">
        <f t="array" ref="T3380">_xlfn.IFS(Q3380="始業～就業（8:30～17:15）",R3380*7.75,Q3380="日の入り～日の出",R3380*12,Q3380="その他",S3380)</f>
        <v>1860</v>
      </c>
      <c r="U3380" s="34" t="s">
        <v>46</v>
      </c>
    </row>
    <row r="3381" spans="1:21" s="7" customFormat="1" ht="15" customHeight="1">
      <c r="A3381" s="91">
        <v>38</v>
      </c>
      <c r="B3381" s="31" t="s">
        <v>5157</v>
      </c>
      <c r="C3381" s="31" t="s">
        <v>5158</v>
      </c>
      <c r="D3381" s="29" t="s">
        <v>2454</v>
      </c>
      <c r="E3381" s="91">
        <v>2</v>
      </c>
      <c r="F3381" s="31" t="s">
        <v>5128</v>
      </c>
      <c r="G3381" s="26" t="s">
        <v>2522</v>
      </c>
      <c r="H3381" s="26" t="s">
        <v>2459</v>
      </c>
      <c r="I3381" s="26" t="s">
        <v>45</v>
      </c>
      <c r="J3381" s="91">
        <v>9</v>
      </c>
      <c r="K3381" s="91">
        <v>18</v>
      </c>
      <c r="L3381" s="91"/>
      <c r="M3381" s="53"/>
      <c r="N3381" s="91"/>
      <c r="O3381" s="91"/>
      <c r="P3381" s="36">
        <v>46</v>
      </c>
      <c r="Q3381" s="36" t="s">
        <v>5303</v>
      </c>
      <c r="R3381" s="44">
        <v>240</v>
      </c>
      <c r="S3381" s="126"/>
      <c r="T3381" s="126" cm="1">
        <f t="array" ref="T3381">_xlfn.IFS(Q3381="始業～就業（8:30～17:15）",R3381*7.75,Q3381="日の入り～日の出",R3381*12,Q3381="その他",S3381)</f>
        <v>1860</v>
      </c>
      <c r="U3381" s="34" t="s">
        <v>46</v>
      </c>
    </row>
    <row r="3382" spans="1:21" s="7" customFormat="1" ht="15" customHeight="1">
      <c r="A3382" s="91">
        <v>38</v>
      </c>
      <c r="B3382" s="31" t="s">
        <v>5157</v>
      </c>
      <c r="C3382" s="31" t="s">
        <v>5158</v>
      </c>
      <c r="D3382" s="29" t="s">
        <v>2454</v>
      </c>
      <c r="E3382" s="91">
        <v>2</v>
      </c>
      <c r="F3382" s="31" t="s">
        <v>5128</v>
      </c>
      <c r="G3382" s="26" t="s">
        <v>2523</v>
      </c>
      <c r="H3382" s="26" t="s">
        <v>2467</v>
      </c>
      <c r="I3382" s="26" t="s">
        <v>45</v>
      </c>
      <c r="J3382" s="91">
        <v>2</v>
      </c>
      <c r="K3382" s="91">
        <v>2</v>
      </c>
      <c r="L3382" s="91"/>
      <c r="M3382" s="53"/>
      <c r="N3382" s="91"/>
      <c r="O3382" s="91"/>
      <c r="P3382" s="36">
        <v>46</v>
      </c>
      <c r="Q3382" s="36" t="s">
        <v>5303</v>
      </c>
      <c r="R3382" s="44">
        <v>240</v>
      </c>
      <c r="S3382" s="126"/>
      <c r="T3382" s="126" cm="1">
        <f t="array" ref="T3382">_xlfn.IFS(Q3382="始業～就業（8:30～17:15）",R3382*7.75,Q3382="日の入り～日の出",R3382*12,Q3382="その他",S3382)</f>
        <v>1860</v>
      </c>
      <c r="U3382" s="34" t="s">
        <v>4965</v>
      </c>
    </row>
    <row r="3383" spans="1:21" s="7" customFormat="1" ht="15" customHeight="1">
      <c r="A3383" s="91">
        <v>38</v>
      </c>
      <c r="B3383" s="31" t="s">
        <v>5157</v>
      </c>
      <c r="C3383" s="31" t="s">
        <v>5158</v>
      </c>
      <c r="D3383" s="29" t="s">
        <v>2454</v>
      </c>
      <c r="E3383" s="91">
        <v>2</v>
      </c>
      <c r="F3383" s="31" t="s">
        <v>5128</v>
      </c>
      <c r="G3383" s="26" t="s">
        <v>2523</v>
      </c>
      <c r="H3383" s="26" t="s">
        <v>2459</v>
      </c>
      <c r="I3383" s="26" t="s">
        <v>45</v>
      </c>
      <c r="J3383" s="91">
        <v>12</v>
      </c>
      <c r="K3383" s="91">
        <v>24</v>
      </c>
      <c r="L3383" s="91"/>
      <c r="M3383" s="53"/>
      <c r="N3383" s="91"/>
      <c r="O3383" s="91"/>
      <c r="P3383" s="36">
        <v>46</v>
      </c>
      <c r="Q3383" s="36" t="s">
        <v>5303</v>
      </c>
      <c r="R3383" s="44">
        <v>240</v>
      </c>
      <c r="S3383" s="126"/>
      <c r="T3383" s="126" cm="1">
        <f t="array" ref="T3383">_xlfn.IFS(Q3383="始業～就業（8:30～17:15）",R3383*7.75,Q3383="日の入り～日の出",R3383*12,Q3383="その他",S3383)</f>
        <v>1860</v>
      </c>
      <c r="U3383" s="34" t="s">
        <v>46</v>
      </c>
    </row>
    <row r="3384" spans="1:21" s="7" customFormat="1" ht="15" customHeight="1">
      <c r="A3384" s="91">
        <v>38</v>
      </c>
      <c r="B3384" s="31" t="s">
        <v>5157</v>
      </c>
      <c r="C3384" s="31" t="s">
        <v>5158</v>
      </c>
      <c r="D3384" s="29" t="s">
        <v>2454</v>
      </c>
      <c r="E3384" s="91">
        <v>2</v>
      </c>
      <c r="F3384" s="31" t="s">
        <v>5128</v>
      </c>
      <c r="G3384" s="26" t="s">
        <v>2524</v>
      </c>
      <c r="H3384" s="26" t="s">
        <v>2467</v>
      </c>
      <c r="I3384" s="26" t="s">
        <v>45</v>
      </c>
      <c r="J3384" s="91">
        <v>2</v>
      </c>
      <c r="K3384" s="91">
        <v>2</v>
      </c>
      <c r="L3384" s="91"/>
      <c r="M3384" s="53"/>
      <c r="N3384" s="91"/>
      <c r="O3384" s="91"/>
      <c r="P3384" s="36">
        <v>46</v>
      </c>
      <c r="Q3384" s="36" t="s">
        <v>5303</v>
      </c>
      <c r="R3384" s="44">
        <v>240</v>
      </c>
      <c r="S3384" s="126"/>
      <c r="T3384" s="126" cm="1">
        <f t="array" ref="T3384">_xlfn.IFS(Q3384="始業～就業（8:30～17:15）",R3384*7.75,Q3384="日の入り～日の出",R3384*12,Q3384="その他",S3384)</f>
        <v>1860</v>
      </c>
      <c r="U3384" s="34" t="s">
        <v>4965</v>
      </c>
    </row>
    <row r="3385" spans="1:21" s="7" customFormat="1" ht="15" customHeight="1">
      <c r="A3385" s="91">
        <v>38</v>
      </c>
      <c r="B3385" s="31" t="s">
        <v>5157</v>
      </c>
      <c r="C3385" s="31" t="s">
        <v>5158</v>
      </c>
      <c r="D3385" s="29" t="s">
        <v>2454</v>
      </c>
      <c r="E3385" s="91">
        <v>2</v>
      </c>
      <c r="F3385" s="31" t="s">
        <v>5128</v>
      </c>
      <c r="G3385" s="26" t="s">
        <v>2524</v>
      </c>
      <c r="H3385" s="26" t="s">
        <v>2459</v>
      </c>
      <c r="I3385" s="26" t="s">
        <v>45</v>
      </c>
      <c r="J3385" s="91">
        <v>24</v>
      </c>
      <c r="K3385" s="91">
        <v>48</v>
      </c>
      <c r="L3385" s="91"/>
      <c r="M3385" s="53"/>
      <c r="N3385" s="91"/>
      <c r="O3385" s="91"/>
      <c r="P3385" s="36">
        <v>46</v>
      </c>
      <c r="Q3385" s="36" t="s">
        <v>5303</v>
      </c>
      <c r="R3385" s="44">
        <v>240</v>
      </c>
      <c r="S3385" s="126"/>
      <c r="T3385" s="126" cm="1">
        <f t="array" ref="T3385">_xlfn.IFS(Q3385="始業～就業（8:30～17:15）",R3385*7.75,Q3385="日の入り～日の出",R3385*12,Q3385="その他",S3385)</f>
        <v>1860</v>
      </c>
      <c r="U3385" s="34" t="s">
        <v>46</v>
      </c>
    </row>
    <row r="3386" spans="1:21" s="7" customFormat="1" ht="15" customHeight="1">
      <c r="A3386" s="91">
        <v>38</v>
      </c>
      <c r="B3386" s="31" t="s">
        <v>5157</v>
      </c>
      <c r="C3386" s="31" t="s">
        <v>5158</v>
      </c>
      <c r="D3386" s="29" t="s">
        <v>2454</v>
      </c>
      <c r="E3386" s="91">
        <v>2</v>
      </c>
      <c r="F3386" s="31" t="s">
        <v>5128</v>
      </c>
      <c r="G3386" s="26" t="s">
        <v>2525</v>
      </c>
      <c r="H3386" s="26" t="s">
        <v>2467</v>
      </c>
      <c r="I3386" s="26" t="s">
        <v>45</v>
      </c>
      <c r="J3386" s="91">
        <v>2</v>
      </c>
      <c r="K3386" s="91">
        <v>2</v>
      </c>
      <c r="L3386" s="91"/>
      <c r="M3386" s="53"/>
      <c r="N3386" s="91"/>
      <c r="O3386" s="91"/>
      <c r="P3386" s="36">
        <v>46</v>
      </c>
      <c r="Q3386" s="36" t="s">
        <v>5303</v>
      </c>
      <c r="R3386" s="44">
        <v>240</v>
      </c>
      <c r="S3386" s="126"/>
      <c r="T3386" s="126" cm="1">
        <f t="array" ref="T3386">_xlfn.IFS(Q3386="始業～就業（8:30～17:15）",R3386*7.75,Q3386="日の入り～日の出",R3386*12,Q3386="その他",S3386)</f>
        <v>1860</v>
      </c>
      <c r="U3386" s="34" t="s">
        <v>4965</v>
      </c>
    </row>
    <row r="3387" spans="1:21" s="7" customFormat="1" ht="15" customHeight="1">
      <c r="A3387" s="91">
        <v>38</v>
      </c>
      <c r="B3387" s="31" t="s">
        <v>5157</v>
      </c>
      <c r="C3387" s="31" t="s">
        <v>5158</v>
      </c>
      <c r="D3387" s="29" t="s">
        <v>2454</v>
      </c>
      <c r="E3387" s="91">
        <v>2</v>
      </c>
      <c r="F3387" s="31" t="s">
        <v>5128</v>
      </c>
      <c r="G3387" s="26" t="s">
        <v>2525</v>
      </c>
      <c r="H3387" s="26" t="s">
        <v>2459</v>
      </c>
      <c r="I3387" s="26" t="s">
        <v>45</v>
      </c>
      <c r="J3387" s="91">
        <v>16</v>
      </c>
      <c r="K3387" s="91">
        <v>32</v>
      </c>
      <c r="L3387" s="91"/>
      <c r="M3387" s="53"/>
      <c r="N3387" s="91"/>
      <c r="O3387" s="91"/>
      <c r="P3387" s="36">
        <v>46</v>
      </c>
      <c r="Q3387" s="36" t="s">
        <v>5303</v>
      </c>
      <c r="R3387" s="44">
        <v>240</v>
      </c>
      <c r="S3387" s="126"/>
      <c r="T3387" s="126" cm="1">
        <f t="array" ref="T3387">_xlfn.IFS(Q3387="始業～就業（8:30～17:15）",R3387*7.75,Q3387="日の入り～日の出",R3387*12,Q3387="その他",S3387)</f>
        <v>1860</v>
      </c>
      <c r="U3387" s="34" t="s">
        <v>46</v>
      </c>
    </row>
    <row r="3388" spans="1:21" s="7" customFormat="1" ht="15" customHeight="1">
      <c r="A3388" s="91">
        <v>38</v>
      </c>
      <c r="B3388" s="31" t="s">
        <v>5157</v>
      </c>
      <c r="C3388" s="31" t="s">
        <v>5158</v>
      </c>
      <c r="D3388" s="29" t="s">
        <v>2454</v>
      </c>
      <c r="E3388" s="91">
        <v>2</v>
      </c>
      <c r="F3388" s="31" t="s">
        <v>5128</v>
      </c>
      <c r="G3388" s="26" t="s">
        <v>2525</v>
      </c>
      <c r="H3388" s="26" t="s">
        <v>2526</v>
      </c>
      <c r="I3388" s="26" t="s">
        <v>404</v>
      </c>
      <c r="J3388" s="91">
        <v>1</v>
      </c>
      <c r="K3388" s="91">
        <v>2</v>
      </c>
      <c r="L3388" s="91"/>
      <c r="M3388" s="53"/>
      <c r="N3388" s="91"/>
      <c r="O3388" s="91"/>
      <c r="P3388" s="36">
        <v>112</v>
      </c>
      <c r="Q3388" s="36" t="s">
        <v>5303</v>
      </c>
      <c r="R3388" s="44">
        <v>240</v>
      </c>
      <c r="S3388" s="126"/>
      <c r="T3388" s="126" cm="1">
        <f t="array" ref="T3388">_xlfn.IFS(Q3388="始業～就業（8:30～17:15）",R3388*7.75,Q3388="日の入り～日の出",R3388*12,Q3388="その他",S3388)</f>
        <v>1860</v>
      </c>
      <c r="U3388" s="34" t="s">
        <v>4975</v>
      </c>
    </row>
    <row r="3389" spans="1:21" s="7" customFormat="1" ht="15" customHeight="1">
      <c r="A3389" s="91">
        <v>38</v>
      </c>
      <c r="B3389" s="31" t="s">
        <v>5157</v>
      </c>
      <c r="C3389" s="31" t="s">
        <v>5158</v>
      </c>
      <c r="D3389" s="29" t="s">
        <v>2454</v>
      </c>
      <c r="E3389" s="91">
        <v>2</v>
      </c>
      <c r="F3389" s="31" t="s">
        <v>5128</v>
      </c>
      <c r="G3389" s="26" t="s">
        <v>2527</v>
      </c>
      <c r="H3389" s="26" t="s">
        <v>2459</v>
      </c>
      <c r="I3389" s="26" t="s">
        <v>45</v>
      </c>
      <c r="J3389" s="91">
        <v>24</v>
      </c>
      <c r="K3389" s="91">
        <v>48</v>
      </c>
      <c r="L3389" s="91"/>
      <c r="M3389" s="53"/>
      <c r="N3389" s="91"/>
      <c r="O3389" s="91"/>
      <c r="P3389" s="36">
        <v>46</v>
      </c>
      <c r="Q3389" s="36" t="s">
        <v>5303</v>
      </c>
      <c r="R3389" s="44">
        <v>240</v>
      </c>
      <c r="S3389" s="126"/>
      <c r="T3389" s="126" cm="1">
        <f t="array" ref="T3389">_xlfn.IFS(Q3389="始業～就業（8:30～17:15）",R3389*7.75,Q3389="日の入り～日の出",R3389*12,Q3389="その他",S3389)</f>
        <v>1860</v>
      </c>
      <c r="U3389" s="34" t="s">
        <v>46</v>
      </c>
    </row>
    <row r="3390" spans="1:21" s="7" customFormat="1" ht="15" customHeight="1">
      <c r="A3390" s="91">
        <v>38</v>
      </c>
      <c r="B3390" s="31" t="s">
        <v>5157</v>
      </c>
      <c r="C3390" s="31" t="s">
        <v>5158</v>
      </c>
      <c r="D3390" s="29" t="s">
        <v>2454</v>
      </c>
      <c r="E3390" s="91">
        <v>2</v>
      </c>
      <c r="F3390" s="31" t="s">
        <v>5128</v>
      </c>
      <c r="G3390" s="26" t="s">
        <v>2527</v>
      </c>
      <c r="H3390" s="26" t="s">
        <v>2467</v>
      </c>
      <c r="I3390" s="26" t="s">
        <v>45</v>
      </c>
      <c r="J3390" s="91">
        <v>2</v>
      </c>
      <c r="K3390" s="91">
        <v>2</v>
      </c>
      <c r="L3390" s="91"/>
      <c r="M3390" s="53"/>
      <c r="N3390" s="91"/>
      <c r="O3390" s="91"/>
      <c r="P3390" s="36">
        <v>46</v>
      </c>
      <c r="Q3390" s="36" t="s">
        <v>5303</v>
      </c>
      <c r="R3390" s="44">
        <v>240</v>
      </c>
      <c r="S3390" s="126"/>
      <c r="T3390" s="126" cm="1">
        <f t="array" ref="T3390">_xlfn.IFS(Q3390="始業～就業（8:30～17:15）",R3390*7.75,Q3390="日の入り～日の出",R3390*12,Q3390="その他",S3390)</f>
        <v>1860</v>
      </c>
      <c r="U3390" s="34" t="s">
        <v>4965</v>
      </c>
    </row>
    <row r="3391" spans="1:21" s="7" customFormat="1" ht="15" customHeight="1">
      <c r="A3391" s="91">
        <v>38</v>
      </c>
      <c r="B3391" s="31" t="s">
        <v>5157</v>
      </c>
      <c r="C3391" s="31" t="s">
        <v>5158</v>
      </c>
      <c r="D3391" s="29" t="s">
        <v>2454</v>
      </c>
      <c r="E3391" s="91">
        <v>2</v>
      </c>
      <c r="F3391" s="31" t="s">
        <v>5128</v>
      </c>
      <c r="G3391" s="26" t="s">
        <v>2528</v>
      </c>
      <c r="H3391" s="26" t="s">
        <v>2459</v>
      </c>
      <c r="I3391" s="26" t="s">
        <v>45</v>
      </c>
      <c r="J3391" s="91">
        <v>4</v>
      </c>
      <c r="K3391" s="91">
        <v>8</v>
      </c>
      <c r="L3391" s="91"/>
      <c r="M3391" s="53"/>
      <c r="N3391" s="91"/>
      <c r="O3391" s="91"/>
      <c r="P3391" s="36">
        <v>46</v>
      </c>
      <c r="Q3391" s="36" t="s">
        <v>5303</v>
      </c>
      <c r="R3391" s="44">
        <v>240</v>
      </c>
      <c r="S3391" s="126"/>
      <c r="T3391" s="126" cm="1">
        <f t="array" ref="T3391">_xlfn.IFS(Q3391="始業～就業（8:30～17:15）",R3391*7.75,Q3391="日の入り～日の出",R3391*12,Q3391="その他",S3391)</f>
        <v>1860</v>
      </c>
      <c r="U3391" s="34" t="s">
        <v>46</v>
      </c>
    </row>
    <row r="3392" spans="1:21" s="7" customFormat="1" ht="15" customHeight="1">
      <c r="A3392" s="91">
        <v>38</v>
      </c>
      <c r="B3392" s="31" t="s">
        <v>5157</v>
      </c>
      <c r="C3392" s="31" t="s">
        <v>5158</v>
      </c>
      <c r="D3392" s="29" t="s">
        <v>2454</v>
      </c>
      <c r="E3392" s="91">
        <v>2</v>
      </c>
      <c r="F3392" s="31" t="s">
        <v>5128</v>
      </c>
      <c r="G3392" s="26" t="s">
        <v>2529</v>
      </c>
      <c r="H3392" s="26" t="s">
        <v>2461</v>
      </c>
      <c r="I3392" s="26" t="s">
        <v>45</v>
      </c>
      <c r="J3392" s="91">
        <v>3</v>
      </c>
      <c r="K3392" s="91">
        <v>3</v>
      </c>
      <c r="L3392" s="91"/>
      <c r="M3392" s="53"/>
      <c r="N3392" s="91"/>
      <c r="O3392" s="91"/>
      <c r="P3392" s="36">
        <v>46</v>
      </c>
      <c r="Q3392" s="36" t="s">
        <v>5303</v>
      </c>
      <c r="R3392" s="44">
        <v>240</v>
      </c>
      <c r="S3392" s="126"/>
      <c r="T3392" s="126" cm="1">
        <f t="array" ref="T3392">_xlfn.IFS(Q3392="始業～就業（8:30～17:15）",R3392*7.75,Q3392="日の入り～日の出",R3392*12,Q3392="その他",S3392)</f>
        <v>1860</v>
      </c>
      <c r="U3392" s="34" t="s">
        <v>46</v>
      </c>
    </row>
    <row r="3393" spans="1:21" s="7" customFormat="1" ht="15" customHeight="1">
      <c r="A3393" s="91">
        <v>38</v>
      </c>
      <c r="B3393" s="31" t="s">
        <v>5157</v>
      </c>
      <c r="C3393" s="31" t="s">
        <v>5158</v>
      </c>
      <c r="D3393" s="29" t="s">
        <v>2454</v>
      </c>
      <c r="E3393" s="91">
        <v>2</v>
      </c>
      <c r="F3393" s="31" t="s">
        <v>5128</v>
      </c>
      <c r="G3393" s="26" t="s">
        <v>2529</v>
      </c>
      <c r="H3393" s="26" t="s">
        <v>10</v>
      </c>
      <c r="I3393" s="26" t="s">
        <v>45</v>
      </c>
      <c r="J3393" s="91">
        <v>1</v>
      </c>
      <c r="K3393" s="91">
        <v>1</v>
      </c>
      <c r="L3393" s="91"/>
      <c r="M3393" s="53"/>
      <c r="N3393" s="91"/>
      <c r="O3393" s="91"/>
      <c r="P3393" s="36">
        <v>46</v>
      </c>
      <c r="Q3393" s="36" t="s">
        <v>5303</v>
      </c>
      <c r="R3393" s="44">
        <v>240</v>
      </c>
      <c r="S3393" s="126"/>
      <c r="T3393" s="126" cm="1">
        <f t="array" ref="T3393">_xlfn.IFS(Q3393="始業～就業（8:30～17:15）",R3393*7.75,Q3393="日の入り～日の出",R3393*12,Q3393="その他",S3393)</f>
        <v>1860</v>
      </c>
      <c r="U3393" s="34" t="s">
        <v>4953</v>
      </c>
    </row>
    <row r="3394" spans="1:21" s="7" customFormat="1" ht="15" customHeight="1">
      <c r="A3394" s="91">
        <v>38</v>
      </c>
      <c r="B3394" s="31" t="s">
        <v>5157</v>
      </c>
      <c r="C3394" s="31" t="s">
        <v>5158</v>
      </c>
      <c r="D3394" s="29" t="s">
        <v>2454</v>
      </c>
      <c r="E3394" s="91">
        <v>2</v>
      </c>
      <c r="F3394" s="31" t="s">
        <v>5128</v>
      </c>
      <c r="G3394" s="26" t="s">
        <v>2530</v>
      </c>
      <c r="H3394" s="26" t="s">
        <v>2461</v>
      </c>
      <c r="I3394" s="26" t="s">
        <v>45</v>
      </c>
      <c r="J3394" s="91">
        <v>1</v>
      </c>
      <c r="K3394" s="91">
        <v>1</v>
      </c>
      <c r="L3394" s="91"/>
      <c r="M3394" s="53"/>
      <c r="N3394" s="91"/>
      <c r="O3394" s="91"/>
      <c r="P3394" s="36">
        <v>46</v>
      </c>
      <c r="Q3394" s="36" t="s">
        <v>5303</v>
      </c>
      <c r="R3394" s="44">
        <v>240</v>
      </c>
      <c r="S3394" s="126"/>
      <c r="T3394" s="126" cm="1">
        <f t="array" ref="T3394">_xlfn.IFS(Q3394="始業～就業（8:30～17:15）",R3394*7.75,Q3394="日の入り～日の出",R3394*12,Q3394="その他",S3394)</f>
        <v>1860</v>
      </c>
      <c r="U3394" s="34" t="s">
        <v>46</v>
      </c>
    </row>
    <row r="3395" spans="1:21" s="7" customFormat="1" ht="15" customHeight="1">
      <c r="A3395" s="91">
        <v>38</v>
      </c>
      <c r="B3395" s="31" t="s">
        <v>5157</v>
      </c>
      <c r="C3395" s="31" t="s">
        <v>5158</v>
      </c>
      <c r="D3395" s="29" t="s">
        <v>2454</v>
      </c>
      <c r="E3395" s="91">
        <v>2</v>
      </c>
      <c r="F3395" s="31" t="s">
        <v>5128</v>
      </c>
      <c r="G3395" s="26" t="s">
        <v>2531</v>
      </c>
      <c r="H3395" s="26" t="s">
        <v>2461</v>
      </c>
      <c r="I3395" s="26" t="s">
        <v>45</v>
      </c>
      <c r="J3395" s="91">
        <v>2</v>
      </c>
      <c r="K3395" s="91">
        <v>2</v>
      </c>
      <c r="L3395" s="91"/>
      <c r="M3395" s="53"/>
      <c r="N3395" s="91"/>
      <c r="O3395" s="91"/>
      <c r="P3395" s="36">
        <v>46</v>
      </c>
      <c r="Q3395" s="36" t="s">
        <v>5303</v>
      </c>
      <c r="R3395" s="44">
        <v>240</v>
      </c>
      <c r="S3395" s="126"/>
      <c r="T3395" s="126" cm="1">
        <f t="array" ref="T3395">_xlfn.IFS(Q3395="始業～就業（8:30～17:15）",R3395*7.75,Q3395="日の入り～日の出",R3395*12,Q3395="その他",S3395)</f>
        <v>1860</v>
      </c>
      <c r="U3395" s="34" t="s">
        <v>46</v>
      </c>
    </row>
    <row r="3396" spans="1:21" s="7" customFormat="1" ht="15" customHeight="1">
      <c r="A3396" s="91">
        <v>38</v>
      </c>
      <c r="B3396" s="31" t="s">
        <v>5157</v>
      </c>
      <c r="C3396" s="31" t="s">
        <v>5158</v>
      </c>
      <c r="D3396" s="29" t="s">
        <v>2454</v>
      </c>
      <c r="E3396" s="91">
        <v>2</v>
      </c>
      <c r="F3396" s="31" t="s">
        <v>5128</v>
      </c>
      <c r="G3396" s="26" t="s">
        <v>2531</v>
      </c>
      <c r="H3396" s="26" t="s">
        <v>10</v>
      </c>
      <c r="I3396" s="26" t="s">
        <v>45</v>
      </c>
      <c r="J3396" s="91">
        <v>1</v>
      </c>
      <c r="K3396" s="91">
        <v>1</v>
      </c>
      <c r="L3396" s="91"/>
      <c r="M3396" s="53"/>
      <c r="N3396" s="91"/>
      <c r="O3396" s="91"/>
      <c r="P3396" s="36">
        <v>46</v>
      </c>
      <c r="Q3396" s="36" t="s">
        <v>5303</v>
      </c>
      <c r="R3396" s="44">
        <v>240</v>
      </c>
      <c r="S3396" s="126"/>
      <c r="T3396" s="126" cm="1">
        <f t="array" ref="T3396">_xlfn.IFS(Q3396="始業～就業（8:30～17:15）",R3396*7.75,Q3396="日の入り～日の出",R3396*12,Q3396="その他",S3396)</f>
        <v>1860</v>
      </c>
      <c r="U3396" s="34" t="s">
        <v>4953</v>
      </c>
    </row>
    <row r="3397" spans="1:21" s="7" customFormat="1" ht="15" customHeight="1">
      <c r="A3397" s="91">
        <v>38</v>
      </c>
      <c r="B3397" s="31" t="s">
        <v>5157</v>
      </c>
      <c r="C3397" s="31" t="s">
        <v>5158</v>
      </c>
      <c r="D3397" s="29" t="s">
        <v>2454</v>
      </c>
      <c r="E3397" s="91">
        <v>2</v>
      </c>
      <c r="F3397" s="31" t="s">
        <v>5128</v>
      </c>
      <c r="G3397" s="26" t="s">
        <v>315</v>
      </c>
      <c r="H3397" s="26" t="s">
        <v>2461</v>
      </c>
      <c r="I3397" s="26" t="s">
        <v>45</v>
      </c>
      <c r="J3397" s="91">
        <v>10</v>
      </c>
      <c r="K3397" s="91">
        <v>10</v>
      </c>
      <c r="L3397" s="91"/>
      <c r="M3397" s="53"/>
      <c r="N3397" s="91"/>
      <c r="O3397" s="91"/>
      <c r="P3397" s="36">
        <v>46</v>
      </c>
      <c r="Q3397" s="36" t="s">
        <v>5303</v>
      </c>
      <c r="R3397" s="44">
        <v>240</v>
      </c>
      <c r="S3397" s="126"/>
      <c r="T3397" s="126" cm="1">
        <f t="array" ref="T3397">_xlfn.IFS(Q3397="始業～就業（8:30～17:15）",R3397*7.75,Q3397="日の入り～日の出",R3397*12,Q3397="その他",S3397)</f>
        <v>1860</v>
      </c>
      <c r="U3397" s="34" t="s">
        <v>46</v>
      </c>
    </row>
    <row r="3398" spans="1:21" s="7" customFormat="1" ht="15" customHeight="1">
      <c r="A3398" s="91">
        <v>38</v>
      </c>
      <c r="B3398" s="31" t="s">
        <v>5157</v>
      </c>
      <c r="C3398" s="31" t="s">
        <v>5158</v>
      </c>
      <c r="D3398" s="29" t="s">
        <v>2454</v>
      </c>
      <c r="E3398" s="91">
        <v>2</v>
      </c>
      <c r="F3398" s="31" t="s">
        <v>5128</v>
      </c>
      <c r="G3398" s="26" t="s">
        <v>2532</v>
      </c>
      <c r="H3398" s="26" t="s">
        <v>2461</v>
      </c>
      <c r="I3398" s="26" t="s">
        <v>45</v>
      </c>
      <c r="J3398" s="91">
        <v>5</v>
      </c>
      <c r="K3398" s="91">
        <v>5</v>
      </c>
      <c r="L3398" s="91"/>
      <c r="M3398" s="53"/>
      <c r="N3398" s="91"/>
      <c r="O3398" s="91"/>
      <c r="P3398" s="36">
        <v>46</v>
      </c>
      <c r="Q3398" s="36" t="s">
        <v>5303</v>
      </c>
      <c r="R3398" s="44">
        <v>240</v>
      </c>
      <c r="S3398" s="126"/>
      <c r="T3398" s="126" cm="1">
        <f t="array" ref="T3398">_xlfn.IFS(Q3398="始業～就業（8:30～17:15）",R3398*7.75,Q3398="日の入り～日の出",R3398*12,Q3398="その他",S3398)</f>
        <v>1860</v>
      </c>
      <c r="U3398" s="34" t="s">
        <v>46</v>
      </c>
    </row>
    <row r="3399" spans="1:21" s="7" customFormat="1" ht="15" customHeight="1">
      <c r="A3399" s="91">
        <v>38</v>
      </c>
      <c r="B3399" s="31" t="s">
        <v>5157</v>
      </c>
      <c r="C3399" s="31" t="s">
        <v>5158</v>
      </c>
      <c r="D3399" s="29" t="s">
        <v>2454</v>
      </c>
      <c r="E3399" s="91">
        <v>2</v>
      </c>
      <c r="F3399" s="31" t="s">
        <v>5128</v>
      </c>
      <c r="G3399" s="26" t="s">
        <v>2533</v>
      </c>
      <c r="H3399" s="26" t="s">
        <v>2467</v>
      </c>
      <c r="I3399" s="26" t="s">
        <v>45</v>
      </c>
      <c r="J3399" s="91">
        <v>2</v>
      </c>
      <c r="K3399" s="91">
        <v>2</v>
      </c>
      <c r="L3399" s="91"/>
      <c r="M3399" s="53"/>
      <c r="N3399" s="91"/>
      <c r="O3399" s="91"/>
      <c r="P3399" s="36">
        <v>46</v>
      </c>
      <c r="Q3399" s="36" t="s">
        <v>5303</v>
      </c>
      <c r="R3399" s="44">
        <v>240</v>
      </c>
      <c r="S3399" s="126"/>
      <c r="T3399" s="126" cm="1">
        <f t="array" ref="T3399">_xlfn.IFS(Q3399="始業～就業（8:30～17:15）",R3399*7.75,Q3399="日の入り～日の出",R3399*12,Q3399="その他",S3399)</f>
        <v>1860</v>
      </c>
      <c r="U3399" s="34" t="s">
        <v>4965</v>
      </c>
    </row>
    <row r="3400" spans="1:21" s="7" customFormat="1" ht="15" customHeight="1">
      <c r="A3400" s="91">
        <v>38</v>
      </c>
      <c r="B3400" s="31" t="s">
        <v>5157</v>
      </c>
      <c r="C3400" s="31" t="s">
        <v>5158</v>
      </c>
      <c r="D3400" s="29" t="s">
        <v>2454</v>
      </c>
      <c r="E3400" s="91">
        <v>2</v>
      </c>
      <c r="F3400" s="31" t="s">
        <v>5128</v>
      </c>
      <c r="G3400" s="26" t="s">
        <v>2533</v>
      </c>
      <c r="H3400" s="26" t="s">
        <v>2459</v>
      </c>
      <c r="I3400" s="26" t="s">
        <v>45</v>
      </c>
      <c r="J3400" s="91">
        <v>9</v>
      </c>
      <c r="K3400" s="91">
        <v>18</v>
      </c>
      <c r="L3400" s="91"/>
      <c r="M3400" s="53"/>
      <c r="N3400" s="91"/>
      <c r="O3400" s="91"/>
      <c r="P3400" s="36">
        <v>46</v>
      </c>
      <c r="Q3400" s="36" t="s">
        <v>5303</v>
      </c>
      <c r="R3400" s="44">
        <v>240</v>
      </c>
      <c r="S3400" s="126"/>
      <c r="T3400" s="126" cm="1">
        <f t="array" ref="T3400">_xlfn.IFS(Q3400="始業～就業（8:30～17:15）",R3400*7.75,Q3400="日の入り～日の出",R3400*12,Q3400="その他",S3400)</f>
        <v>1860</v>
      </c>
      <c r="U3400" s="34" t="s">
        <v>46</v>
      </c>
    </row>
    <row r="3401" spans="1:21" s="7" customFormat="1" ht="15" customHeight="1">
      <c r="A3401" s="91">
        <v>38</v>
      </c>
      <c r="B3401" s="31" t="s">
        <v>5157</v>
      </c>
      <c r="C3401" s="31" t="s">
        <v>5158</v>
      </c>
      <c r="D3401" s="29" t="s">
        <v>2454</v>
      </c>
      <c r="E3401" s="91">
        <v>2</v>
      </c>
      <c r="F3401" s="31" t="s">
        <v>5128</v>
      </c>
      <c r="G3401" s="26" t="s">
        <v>2534</v>
      </c>
      <c r="H3401" s="26" t="s">
        <v>2535</v>
      </c>
      <c r="I3401" s="26" t="s">
        <v>45</v>
      </c>
      <c r="J3401" s="91">
        <v>12</v>
      </c>
      <c r="K3401" s="91">
        <v>36</v>
      </c>
      <c r="L3401" s="91"/>
      <c r="M3401" s="53"/>
      <c r="N3401" s="91"/>
      <c r="O3401" s="91"/>
      <c r="P3401" s="36">
        <v>46</v>
      </c>
      <c r="Q3401" s="36" t="s">
        <v>5303</v>
      </c>
      <c r="R3401" s="44">
        <v>240</v>
      </c>
      <c r="S3401" s="126"/>
      <c r="T3401" s="126" cm="1">
        <f t="array" ref="T3401">_xlfn.IFS(Q3401="始業～就業（8:30～17:15）",R3401*7.75,Q3401="日の入り～日の出",R3401*12,Q3401="その他",S3401)</f>
        <v>1860</v>
      </c>
      <c r="U3401" s="34" t="s">
        <v>46</v>
      </c>
    </row>
    <row r="3402" spans="1:21" s="7" customFormat="1" ht="15" customHeight="1">
      <c r="A3402" s="91">
        <v>38</v>
      </c>
      <c r="B3402" s="31" t="s">
        <v>5157</v>
      </c>
      <c r="C3402" s="31" t="s">
        <v>5158</v>
      </c>
      <c r="D3402" s="29" t="s">
        <v>2454</v>
      </c>
      <c r="E3402" s="91">
        <v>2</v>
      </c>
      <c r="F3402" s="31" t="s">
        <v>5128</v>
      </c>
      <c r="G3402" s="26" t="s">
        <v>2534</v>
      </c>
      <c r="H3402" s="26" t="s">
        <v>2467</v>
      </c>
      <c r="I3402" s="26" t="s">
        <v>45</v>
      </c>
      <c r="J3402" s="91">
        <v>2</v>
      </c>
      <c r="K3402" s="91">
        <v>2</v>
      </c>
      <c r="L3402" s="91"/>
      <c r="M3402" s="53"/>
      <c r="N3402" s="91"/>
      <c r="O3402" s="91"/>
      <c r="P3402" s="36">
        <v>46</v>
      </c>
      <c r="Q3402" s="36" t="s">
        <v>5303</v>
      </c>
      <c r="R3402" s="44">
        <v>240</v>
      </c>
      <c r="S3402" s="126"/>
      <c r="T3402" s="126" cm="1">
        <f t="array" ref="T3402">_xlfn.IFS(Q3402="始業～就業（8:30～17:15）",R3402*7.75,Q3402="日の入り～日の出",R3402*12,Q3402="その他",S3402)</f>
        <v>1860</v>
      </c>
      <c r="U3402" s="34" t="s">
        <v>4965</v>
      </c>
    </row>
    <row r="3403" spans="1:21" s="7" customFormat="1" ht="15" customHeight="1">
      <c r="A3403" s="91">
        <v>38</v>
      </c>
      <c r="B3403" s="31" t="s">
        <v>5157</v>
      </c>
      <c r="C3403" s="31" t="s">
        <v>5158</v>
      </c>
      <c r="D3403" s="29" t="s">
        <v>2454</v>
      </c>
      <c r="E3403" s="91">
        <v>2</v>
      </c>
      <c r="F3403" s="31" t="s">
        <v>5128</v>
      </c>
      <c r="G3403" s="26" t="s">
        <v>2536</v>
      </c>
      <c r="H3403" s="26" t="s">
        <v>2459</v>
      </c>
      <c r="I3403" s="26" t="s">
        <v>45</v>
      </c>
      <c r="J3403" s="91">
        <v>3</v>
      </c>
      <c r="K3403" s="91">
        <v>6</v>
      </c>
      <c r="L3403" s="91"/>
      <c r="M3403" s="53"/>
      <c r="N3403" s="91"/>
      <c r="O3403" s="91"/>
      <c r="P3403" s="36">
        <v>46</v>
      </c>
      <c r="Q3403" s="36" t="s">
        <v>5303</v>
      </c>
      <c r="R3403" s="44">
        <v>240</v>
      </c>
      <c r="S3403" s="126"/>
      <c r="T3403" s="126" cm="1">
        <f t="array" ref="T3403">_xlfn.IFS(Q3403="始業～就業（8:30～17:15）",R3403*7.75,Q3403="日の入り～日の出",R3403*12,Q3403="その他",S3403)</f>
        <v>1860</v>
      </c>
      <c r="U3403" s="34" t="s">
        <v>46</v>
      </c>
    </row>
    <row r="3404" spans="1:21" s="7" customFormat="1" ht="15" customHeight="1">
      <c r="A3404" s="91">
        <v>38</v>
      </c>
      <c r="B3404" s="31" t="s">
        <v>5157</v>
      </c>
      <c r="C3404" s="31" t="s">
        <v>5158</v>
      </c>
      <c r="D3404" s="29" t="s">
        <v>2454</v>
      </c>
      <c r="E3404" s="91">
        <v>2</v>
      </c>
      <c r="F3404" s="31" t="s">
        <v>5128</v>
      </c>
      <c r="G3404" s="26" t="s">
        <v>2537</v>
      </c>
      <c r="H3404" s="26" t="s">
        <v>2459</v>
      </c>
      <c r="I3404" s="26" t="s">
        <v>45</v>
      </c>
      <c r="J3404" s="91">
        <v>12</v>
      </c>
      <c r="K3404" s="91">
        <v>24</v>
      </c>
      <c r="L3404" s="91"/>
      <c r="M3404" s="53"/>
      <c r="N3404" s="91"/>
      <c r="O3404" s="91"/>
      <c r="P3404" s="36">
        <v>46</v>
      </c>
      <c r="Q3404" s="36" t="s">
        <v>5303</v>
      </c>
      <c r="R3404" s="44">
        <v>240</v>
      </c>
      <c r="S3404" s="126"/>
      <c r="T3404" s="126" cm="1">
        <f t="array" ref="T3404">_xlfn.IFS(Q3404="始業～就業（8:30～17:15）",R3404*7.75,Q3404="日の入り～日の出",R3404*12,Q3404="その他",S3404)</f>
        <v>1860</v>
      </c>
      <c r="U3404" s="34" t="s">
        <v>46</v>
      </c>
    </row>
    <row r="3405" spans="1:21" s="7" customFormat="1" ht="15" customHeight="1">
      <c r="A3405" s="91">
        <v>38</v>
      </c>
      <c r="B3405" s="31" t="s">
        <v>5157</v>
      </c>
      <c r="C3405" s="31" t="s">
        <v>5158</v>
      </c>
      <c r="D3405" s="29" t="s">
        <v>2454</v>
      </c>
      <c r="E3405" s="91">
        <v>2</v>
      </c>
      <c r="F3405" s="31" t="s">
        <v>5128</v>
      </c>
      <c r="G3405" s="26" t="s">
        <v>2537</v>
      </c>
      <c r="H3405" s="26" t="s">
        <v>2467</v>
      </c>
      <c r="I3405" s="26" t="s">
        <v>45</v>
      </c>
      <c r="J3405" s="91">
        <v>2</v>
      </c>
      <c r="K3405" s="91">
        <v>2</v>
      </c>
      <c r="L3405" s="91"/>
      <c r="M3405" s="53"/>
      <c r="N3405" s="91"/>
      <c r="O3405" s="91"/>
      <c r="P3405" s="36">
        <v>46</v>
      </c>
      <c r="Q3405" s="36" t="s">
        <v>5303</v>
      </c>
      <c r="R3405" s="44">
        <v>240</v>
      </c>
      <c r="S3405" s="126"/>
      <c r="T3405" s="126" cm="1">
        <f t="array" ref="T3405">_xlfn.IFS(Q3405="始業～就業（8:30～17:15）",R3405*7.75,Q3405="日の入り～日の出",R3405*12,Q3405="その他",S3405)</f>
        <v>1860</v>
      </c>
      <c r="U3405" s="34" t="s">
        <v>4965</v>
      </c>
    </row>
    <row r="3406" spans="1:21" s="7" customFormat="1" ht="15" customHeight="1">
      <c r="A3406" s="91">
        <v>38</v>
      </c>
      <c r="B3406" s="31" t="s">
        <v>5157</v>
      </c>
      <c r="C3406" s="31" t="s">
        <v>5158</v>
      </c>
      <c r="D3406" s="29" t="s">
        <v>2454</v>
      </c>
      <c r="E3406" s="91">
        <v>2</v>
      </c>
      <c r="F3406" s="31" t="s">
        <v>5128</v>
      </c>
      <c r="G3406" s="26" t="s">
        <v>2538</v>
      </c>
      <c r="H3406" s="26" t="s">
        <v>2459</v>
      </c>
      <c r="I3406" s="26" t="s">
        <v>45</v>
      </c>
      <c r="J3406" s="91">
        <v>18</v>
      </c>
      <c r="K3406" s="91">
        <v>36</v>
      </c>
      <c r="L3406" s="91"/>
      <c r="M3406" s="53"/>
      <c r="N3406" s="91"/>
      <c r="O3406" s="91"/>
      <c r="P3406" s="36">
        <v>46</v>
      </c>
      <c r="Q3406" s="36" t="s">
        <v>5303</v>
      </c>
      <c r="R3406" s="44">
        <v>240</v>
      </c>
      <c r="S3406" s="126"/>
      <c r="T3406" s="126" cm="1">
        <f t="array" ref="T3406">_xlfn.IFS(Q3406="始業～就業（8:30～17:15）",R3406*7.75,Q3406="日の入り～日の出",R3406*12,Q3406="その他",S3406)</f>
        <v>1860</v>
      </c>
      <c r="U3406" s="34" t="s">
        <v>46</v>
      </c>
    </row>
    <row r="3407" spans="1:21" s="7" customFormat="1" ht="15" customHeight="1">
      <c r="A3407" s="91">
        <v>38</v>
      </c>
      <c r="B3407" s="31" t="s">
        <v>5157</v>
      </c>
      <c r="C3407" s="31" t="s">
        <v>5158</v>
      </c>
      <c r="D3407" s="29" t="s">
        <v>2454</v>
      </c>
      <c r="E3407" s="91">
        <v>2</v>
      </c>
      <c r="F3407" s="31" t="s">
        <v>5128</v>
      </c>
      <c r="G3407" s="26" t="s">
        <v>2538</v>
      </c>
      <c r="H3407" s="26" t="s">
        <v>2467</v>
      </c>
      <c r="I3407" s="26" t="s">
        <v>45</v>
      </c>
      <c r="J3407" s="91">
        <v>2</v>
      </c>
      <c r="K3407" s="91">
        <v>2</v>
      </c>
      <c r="L3407" s="91"/>
      <c r="M3407" s="53"/>
      <c r="N3407" s="91"/>
      <c r="O3407" s="91"/>
      <c r="P3407" s="36">
        <v>46</v>
      </c>
      <c r="Q3407" s="36" t="s">
        <v>5303</v>
      </c>
      <c r="R3407" s="44">
        <v>240</v>
      </c>
      <c r="S3407" s="126"/>
      <c r="T3407" s="126" cm="1">
        <f t="array" ref="T3407">_xlfn.IFS(Q3407="始業～就業（8:30～17:15）",R3407*7.75,Q3407="日の入り～日の出",R3407*12,Q3407="その他",S3407)</f>
        <v>1860</v>
      </c>
      <c r="U3407" s="34" t="s">
        <v>4965</v>
      </c>
    </row>
    <row r="3408" spans="1:21" s="7" customFormat="1" ht="15" customHeight="1">
      <c r="A3408" s="91">
        <v>38</v>
      </c>
      <c r="B3408" s="31" t="s">
        <v>5157</v>
      </c>
      <c r="C3408" s="31" t="s">
        <v>5158</v>
      </c>
      <c r="D3408" s="29" t="s">
        <v>2454</v>
      </c>
      <c r="E3408" s="91">
        <v>2</v>
      </c>
      <c r="F3408" s="31" t="s">
        <v>5128</v>
      </c>
      <c r="G3408" s="26" t="s">
        <v>2538</v>
      </c>
      <c r="H3408" s="26" t="s">
        <v>2461</v>
      </c>
      <c r="I3408" s="26" t="s">
        <v>45</v>
      </c>
      <c r="J3408" s="91">
        <v>1</v>
      </c>
      <c r="K3408" s="91">
        <v>1</v>
      </c>
      <c r="L3408" s="91"/>
      <c r="M3408" s="53"/>
      <c r="N3408" s="91"/>
      <c r="O3408" s="91"/>
      <c r="P3408" s="36">
        <v>46</v>
      </c>
      <c r="Q3408" s="36" t="s">
        <v>5303</v>
      </c>
      <c r="R3408" s="44">
        <v>240</v>
      </c>
      <c r="S3408" s="126"/>
      <c r="T3408" s="126" cm="1">
        <f t="array" ref="T3408">_xlfn.IFS(Q3408="始業～就業（8:30～17:15）",R3408*7.75,Q3408="日の入り～日の出",R3408*12,Q3408="その他",S3408)</f>
        <v>1860</v>
      </c>
      <c r="U3408" s="34" t="s">
        <v>46</v>
      </c>
    </row>
    <row r="3409" spans="1:21" s="7" customFormat="1" ht="15" customHeight="1">
      <c r="A3409" s="91">
        <v>38</v>
      </c>
      <c r="B3409" s="31" t="s">
        <v>5157</v>
      </c>
      <c r="C3409" s="31" t="s">
        <v>5158</v>
      </c>
      <c r="D3409" s="29" t="s">
        <v>2454</v>
      </c>
      <c r="E3409" s="91">
        <v>2</v>
      </c>
      <c r="F3409" s="31" t="s">
        <v>5128</v>
      </c>
      <c r="G3409" s="26" t="s">
        <v>2539</v>
      </c>
      <c r="H3409" s="26" t="s">
        <v>2459</v>
      </c>
      <c r="I3409" s="26" t="s">
        <v>45</v>
      </c>
      <c r="J3409" s="91">
        <v>6</v>
      </c>
      <c r="K3409" s="91">
        <v>12</v>
      </c>
      <c r="L3409" s="91"/>
      <c r="M3409" s="53"/>
      <c r="N3409" s="91"/>
      <c r="O3409" s="91"/>
      <c r="P3409" s="36">
        <v>46</v>
      </c>
      <c r="Q3409" s="36" t="s">
        <v>5303</v>
      </c>
      <c r="R3409" s="44">
        <v>240</v>
      </c>
      <c r="S3409" s="126"/>
      <c r="T3409" s="126" cm="1">
        <f t="array" ref="T3409">_xlfn.IFS(Q3409="始業～就業（8:30～17:15）",R3409*7.75,Q3409="日の入り～日の出",R3409*12,Q3409="その他",S3409)</f>
        <v>1860</v>
      </c>
      <c r="U3409" s="34" t="s">
        <v>46</v>
      </c>
    </row>
    <row r="3410" spans="1:21" s="7" customFormat="1" ht="15" customHeight="1">
      <c r="A3410" s="91">
        <v>38</v>
      </c>
      <c r="B3410" s="31" t="s">
        <v>5157</v>
      </c>
      <c r="C3410" s="31" t="s">
        <v>5158</v>
      </c>
      <c r="D3410" s="29" t="s">
        <v>2454</v>
      </c>
      <c r="E3410" s="91">
        <v>2</v>
      </c>
      <c r="F3410" s="31" t="s">
        <v>5128</v>
      </c>
      <c r="G3410" s="26" t="s">
        <v>2540</v>
      </c>
      <c r="H3410" s="26" t="s">
        <v>2467</v>
      </c>
      <c r="I3410" s="26" t="s">
        <v>45</v>
      </c>
      <c r="J3410" s="91">
        <v>2</v>
      </c>
      <c r="K3410" s="91">
        <v>2</v>
      </c>
      <c r="L3410" s="91"/>
      <c r="M3410" s="53"/>
      <c r="N3410" s="91"/>
      <c r="O3410" s="91"/>
      <c r="P3410" s="36">
        <v>46</v>
      </c>
      <c r="Q3410" s="36" t="s">
        <v>5303</v>
      </c>
      <c r="R3410" s="44">
        <v>240</v>
      </c>
      <c r="S3410" s="126"/>
      <c r="T3410" s="126" cm="1">
        <f t="array" ref="T3410">_xlfn.IFS(Q3410="始業～就業（8:30～17:15）",R3410*7.75,Q3410="日の入り～日の出",R3410*12,Q3410="その他",S3410)</f>
        <v>1860</v>
      </c>
      <c r="U3410" s="34" t="s">
        <v>4965</v>
      </c>
    </row>
    <row r="3411" spans="1:21" s="7" customFormat="1" ht="15" customHeight="1">
      <c r="A3411" s="91">
        <v>38</v>
      </c>
      <c r="B3411" s="31" t="s">
        <v>5157</v>
      </c>
      <c r="C3411" s="31" t="s">
        <v>5158</v>
      </c>
      <c r="D3411" s="29" t="s">
        <v>2454</v>
      </c>
      <c r="E3411" s="91">
        <v>2</v>
      </c>
      <c r="F3411" s="31" t="s">
        <v>5128</v>
      </c>
      <c r="G3411" s="26" t="s">
        <v>2540</v>
      </c>
      <c r="H3411" s="26" t="s">
        <v>2459</v>
      </c>
      <c r="I3411" s="26" t="s">
        <v>45</v>
      </c>
      <c r="J3411" s="91">
        <v>12</v>
      </c>
      <c r="K3411" s="91">
        <v>24</v>
      </c>
      <c r="L3411" s="91"/>
      <c r="M3411" s="53"/>
      <c r="N3411" s="91"/>
      <c r="O3411" s="91"/>
      <c r="P3411" s="36">
        <v>46</v>
      </c>
      <c r="Q3411" s="36" t="s">
        <v>5303</v>
      </c>
      <c r="R3411" s="44">
        <v>240</v>
      </c>
      <c r="S3411" s="126"/>
      <c r="T3411" s="126" cm="1">
        <f t="array" ref="T3411">_xlfn.IFS(Q3411="始業～就業（8:30～17:15）",R3411*7.75,Q3411="日の入り～日の出",R3411*12,Q3411="その他",S3411)</f>
        <v>1860</v>
      </c>
      <c r="U3411" s="34" t="s">
        <v>46</v>
      </c>
    </row>
    <row r="3412" spans="1:21" s="7" customFormat="1" ht="15" customHeight="1">
      <c r="A3412" s="91">
        <v>38</v>
      </c>
      <c r="B3412" s="31" t="s">
        <v>5157</v>
      </c>
      <c r="C3412" s="31" t="s">
        <v>5158</v>
      </c>
      <c r="D3412" s="29" t="s">
        <v>2454</v>
      </c>
      <c r="E3412" s="91">
        <v>2</v>
      </c>
      <c r="F3412" s="31" t="s">
        <v>5128</v>
      </c>
      <c r="G3412" s="26" t="s">
        <v>2541</v>
      </c>
      <c r="H3412" s="26" t="s">
        <v>2459</v>
      </c>
      <c r="I3412" s="26" t="s">
        <v>45</v>
      </c>
      <c r="J3412" s="91">
        <v>12</v>
      </c>
      <c r="K3412" s="91">
        <v>24</v>
      </c>
      <c r="L3412" s="91"/>
      <c r="M3412" s="53"/>
      <c r="N3412" s="91"/>
      <c r="O3412" s="91"/>
      <c r="P3412" s="36">
        <v>46</v>
      </c>
      <c r="Q3412" s="36" t="s">
        <v>5303</v>
      </c>
      <c r="R3412" s="44">
        <v>240</v>
      </c>
      <c r="S3412" s="126"/>
      <c r="T3412" s="126" cm="1">
        <f t="array" ref="T3412">_xlfn.IFS(Q3412="始業～就業（8:30～17:15）",R3412*7.75,Q3412="日の入り～日の出",R3412*12,Q3412="その他",S3412)</f>
        <v>1860</v>
      </c>
      <c r="U3412" s="34" t="s">
        <v>46</v>
      </c>
    </row>
    <row r="3413" spans="1:21" s="7" customFormat="1" ht="15" customHeight="1">
      <c r="A3413" s="91">
        <v>38</v>
      </c>
      <c r="B3413" s="31" t="s">
        <v>5157</v>
      </c>
      <c r="C3413" s="31" t="s">
        <v>5158</v>
      </c>
      <c r="D3413" s="29" t="s">
        <v>2454</v>
      </c>
      <c r="E3413" s="91">
        <v>2</v>
      </c>
      <c r="F3413" s="31" t="s">
        <v>5128</v>
      </c>
      <c r="G3413" s="26" t="s">
        <v>2542</v>
      </c>
      <c r="H3413" s="26" t="s">
        <v>2459</v>
      </c>
      <c r="I3413" s="26" t="s">
        <v>45</v>
      </c>
      <c r="J3413" s="91">
        <v>6</v>
      </c>
      <c r="K3413" s="91">
        <v>12</v>
      </c>
      <c r="L3413" s="91"/>
      <c r="M3413" s="53"/>
      <c r="N3413" s="91"/>
      <c r="O3413" s="91"/>
      <c r="P3413" s="36">
        <v>46</v>
      </c>
      <c r="Q3413" s="36" t="s">
        <v>5303</v>
      </c>
      <c r="R3413" s="44">
        <v>240</v>
      </c>
      <c r="S3413" s="126"/>
      <c r="T3413" s="126" cm="1">
        <f t="array" ref="T3413">_xlfn.IFS(Q3413="始業～就業（8:30～17:15）",R3413*7.75,Q3413="日の入り～日の出",R3413*12,Q3413="その他",S3413)</f>
        <v>1860</v>
      </c>
      <c r="U3413" s="34" t="s">
        <v>46</v>
      </c>
    </row>
    <row r="3414" spans="1:21" s="7" customFormat="1" ht="15" customHeight="1">
      <c r="A3414" s="91">
        <v>38</v>
      </c>
      <c r="B3414" s="31" t="s">
        <v>5157</v>
      </c>
      <c r="C3414" s="31" t="s">
        <v>5158</v>
      </c>
      <c r="D3414" s="29" t="s">
        <v>2454</v>
      </c>
      <c r="E3414" s="91">
        <v>2</v>
      </c>
      <c r="F3414" s="31" t="s">
        <v>5128</v>
      </c>
      <c r="G3414" s="26" t="s">
        <v>2543</v>
      </c>
      <c r="H3414" s="26" t="s">
        <v>2459</v>
      </c>
      <c r="I3414" s="26" t="s">
        <v>45</v>
      </c>
      <c r="J3414" s="91">
        <v>2</v>
      </c>
      <c r="K3414" s="91">
        <v>4</v>
      </c>
      <c r="L3414" s="91"/>
      <c r="M3414" s="53"/>
      <c r="N3414" s="91"/>
      <c r="O3414" s="91"/>
      <c r="P3414" s="36">
        <v>46</v>
      </c>
      <c r="Q3414" s="36" t="s">
        <v>5303</v>
      </c>
      <c r="R3414" s="44">
        <v>240</v>
      </c>
      <c r="S3414" s="126"/>
      <c r="T3414" s="126" cm="1">
        <f t="array" ref="T3414">_xlfn.IFS(Q3414="始業～就業（8:30～17:15）",R3414*7.75,Q3414="日の入り～日の出",R3414*12,Q3414="その他",S3414)</f>
        <v>1860</v>
      </c>
      <c r="U3414" s="34" t="s">
        <v>46</v>
      </c>
    </row>
    <row r="3415" spans="1:21" s="7" customFormat="1" ht="15" customHeight="1">
      <c r="A3415" s="91">
        <v>38</v>
      </c>
      <c r="B3415" s="31" t="s">
        <v>5157</v>
      </c>
      <c r="C3415" s="31" t="s">
        <v>5158</v>
      </c>
      <c r="D3415" s="29" t="s">
        <v>2454</v>
      </c>
      <c r="E3415" s="91">
        <v>2</v>
      </c>
      <c r="F3415" s="31" t="s">
        <v>5128</v>
      </c>
      <c r="G3415" s="26" t="s">
        <v>2544</v>
      </c>
      <c r="H3415" s="26" t="s">
        <v>2459</v>
      </c>
      <c r="I3415" s="26" t="s">
        <v>45</v>
      </c>
      <c r="J3415" s="91">
        <v>2</v>
      </c>
      <c r="K3415" s="91">
        <v>4</v>
      </c>
      <c r="L3415" s="91"/>
      <c r="M3415" s="53"/>
      <c r="N3415" s="91"/>
      <c r="O3415" s="91"/>
      <c r="P3415" s="36">
        <v>46</v>
      </c>
      <c r="Q3415" s="36" t="s">
        <v>5303</v>
      </c>
      <c r="R3415" s="44">
        <v>240</v>
      </c>
      <c r="S3415" s="126"/>
      <c r="T3415" s="126" cm="1">
        <f t="array" ref="T3415">_xlfn.IFS(Q3415="始業～就業（8:30～17:15）",R3415*7.75,Q3415="日の入り～日の出",R3415*12,Q3415="その他",S3415)</f>
        <v>1860</v>
      </c>
      <c r="U3415" s="34" t="s">
        <v>46</v>
      </c>
    </row>
    <row r="3416" spans="1:21" s="7" customFormat="1" ht="15" customHeight="1">
      <c r="A3416" s="91">
        <v>38</v>
      </c>
      <c r="B3416" s="31" t="s">
        <v>5157</v>
      </c>
      <c r="C3416" s="31" t="s">
        <v>5158</v>
      </c>
      <c r="D3416" s="29" t="s">
        <v>2454</v>
      </c>
      <c r="E3416" s="91">
        <v>2</v>
      </c>
      <c r="F3416" s="31" t="s">
        <v>5128</v>
      </c>
      <c r="G3416" s="26" t="s">
        <v>109</v>
      </c>
      <c r="H3416" s="26" t="s">
        <v>2461</v>
      </c>
      <c r="I3416" s="26" t="s">
        <v>45</v>
      </c>
      <c r="J3416" s="91">
        <v>14</v>
      </c>
      <c r="K3416" s="91">
        <v>14</v>
      </c>
      <c r="L3416" s="91"/>
      <c r="M3416" s="53"/>
      <c r="N3416" s="91"/>
      <c r="O3416" s="91"/>
      <c r="P3416" s="36">
        <v>46</v>
      </c>
      <c r="Q3416" s="36" t="s">
        <v>5303</v>
      </c>
      <c r="R3416" s="44">
        <v>240</v>
      </c>
      <c r="S3416" s="126"/>
      <c r="T3416" s="126" cm="1">
        <f t="array" ref="T3416">_xlfn.IFS(Q3416="始業～就業（8:30～17:15）",R3416*7.75,Q3416="日の入り～日の出",R3416*12,Q3416="その他",S3416)</f>
        <v>1860</v>
      </c>
      <c r="U3416" s="34" t="s">
        <v>46</v>
      </c>
    </row>
    <row r="3417" spans="1:21" s="7" customFormat="1" ht="15" customHeight="1">
      <c r="A3417" s="91">
        <v>38</v>
      </c>
      <c r="B3417" s="31" t="s">
        <v>5157</v>
      </c>
      <c r="C3417" s="31" t="s">
        <v>5158</v>
      </c>
      <c r="D3417" s="29" t="s">
        <v>2454</v>
      </c>
      <c r="E3417" s="91">
        <v>2</v>
      </c>
      <c r="F3417" s="31" t="s">
        <v>5128</v>
      </c>
      <c r="G3417" s="26" t="s">
        <v>2545</v>
      </c>
      <c r="H3417" s="26" t="s">
        <v>2459</v>
      </c>
      <c r="I3417" s="26" t="s">
        <v>45</v>
      </c>
      <c r="J3417" s="91">
        <v>18</v>
      </c>
      <c r="K3417" s="91">
        <v>36</v>
      </c>
      <c r="L3417" s="91"/>
      <c r="M3417" s="53"/>
      <c r="N3417" s="91"/>
      <c r="O3417" s="91"/>
      <c r="P3417" s="36">
        <v>46</v>
      </c>
      <c r="Q3417" s="36" t="s">
        <v>5303</v>
      </c>
      <c r="R3417" s="44">
        <v>240</v>
      </c>
      <c r="S3417" s="126"/>
      <c r="T3417" s="126" cm="1">
        <f t="array" ref="T3417">_xlfn.IFS(Q3417="始業～就業（8:30～17:15）",R3417*7.75,Q3417="日の入り～日の出",R3417*12,Q3417="その他",S3417)</f>
        <v>1860</v>
      </c>
      <c r="U3417" s="34" t="s">
        <v>46</v>
      </c>
    </row>
    <row r="3418" spans="1:21" s="7" customFormat="1" ht="15" customHeight="1">
      <c r="A3418" s="91">
        <v>38</v>
      </c>
      <c r="B3418" s="31" t="s">
        <v>5157</v>
      </c>
      <c r="C3418" s="31" t="s">
        <v>5158</v>
      </c>
      <c r="D3418" s="29" t="s">
        <v>2454</v>
      </c>
      <c r="E3418" s="91">
        <v>2</v>
      </c>
      <c r="F3418" s="31" t="s">
        <v>5128</v>
      </c>
      <c r="G3418" s="26" t="s">
        <v>2545</v>
      </c>
      <c r="H3418" s="26" t="s">
        <v>2467</v>
      </c>
      <c r="I3418" s="26" t="s">
        <v>45</v>
      </c>
      <c r="J3418" s="91">
        <v>2</v>
      </c>
      <c r="K3418" s="91">
        <v>2</v>
      </c>
      <c r="L3418" s="91"/>
      <c r="M3418" s="53"/>
      <c r="N3418" s="91"/>
      <c r="O3418" s="91"/>
      <c r="P3418" s="36">
        <v>46</v>
      </c>
      <c r="Q3418" s="36" t="s">
        <v>5303</v>
      </c>
      <c r="R3418" s="44">
        <v>240</v>
      </c>
      <c r="S3418" s="126"/>
      <c r="T3418" s="126" cm="1">
        <f t="array" ref="T3418">_xlfn.IFS(Q3418="始業～就業（8:30～17:15）",R3418*7.75,Q3418="日の入り～日の出",R3418*12,Q3418="その他",S3418)</f>
        <v>1860</v>
      </c>
      <c r="U3418" s="34" t="s">
        <v>4965</v>
      </c>
    </row>
    <row r="3419" spans="1:21" s="7" customFormat="1" ht="15" customHeight="1">
      <c r="A3419" s="91">
        <v>38</v>
      </c>
      <c r="B3419" s="31" t="s">
        <v>5157</v>
      </c>
      <c r="C3419" s="31" t="s">
        <v>5158</v>
      </c>
      <c r="D3419" s="29" t="s">
        <v>2454</v>
      </c>
      <c r="E3419" s="91">
        <v>2</v>
      </c>
      <c r="F3419" s="31" t="s">
        <v>5128</v>
      </c>
      <c r="G3419" s="26" t="s">
        <v>2546</v>
      </c>
      <c r="H3419" s="26" t="s">
        <v>2459</v>
      </c>
      <c r="I3419" s="26" t="s">
        <v>45</v>
      </c>
      <c r="J3419" s="91">
        <v>6</v>
      </c>
      <c r="K3419" s="91">
        <v>12</v>
      </c>
      <c r="L3419" s="91"/>
      <c r="M3419" s="53"/>
      <c r="N3419" s="91"/>
      <c r="O3419" s="91"/>
      <c r="P3419" s="36">
        <v>46</v>
      </c>
      <c r="Q3419" s="36" t="s">
        <v>5303</v>
      </c>
      <c r="R3419" s="44">
        <v>240</v>
      </c>
      <c r="S3419" s="126"/>
      <c r="T3419" s="126" cm="1">
        <f t="array" ref="T3419">_xlfn.IFS(Q3419="始業～就業（8:30～17:15）",R3419*7.75,Q3419="日の入り～日の出",R3419*12,Q3419="その他",S3419)</f>
        <v>1860</v>
      </c>
      <c r="U3419" s="34" t="s">
        <v>46</v>
      </c>
    </row>
    <row r="3420" spans="1:21" s="7" customFormat="1" ht="15" customHeight="1">
      <c r="A3420" s="91">
        <v>38</v>
      </c>
      <c r="B3420" s="31" t="s">
        <v>5157</v>
      </c>
      <c r="C3420" s="31" t="s">
        <v>5158</v>
      </c>
      <c r="D3420" s="29" t="s">
        <v>2454</v>
      </c>
      <c r="E3420" s="91">
        <v>2</v>
      </c>
      <c r="F3420" s="31" t="s">
        <v>5128</v>
      </c>
      <c r="G3420" s="26" t="s">
        <v>2547</v>
      </c>
      <c r="H3420" s="26" t="s">
        <v>2461</v>
      </c>
      <c r="I3420" s="26" t="s">
        <v>45</v>
      </c>
      <c r="J3420" s="91">
        <v>6</v>
      </c>
      <c r="K3420" s="91">
        <v>6</v>
      </c>
      <c r="L3420" s="91"/>
      <c r="M3420" s="53"/>
      <c r="N3420" s="91"/>
      <c r="O3420" s="91"/>
      <c r="P3420" s="36">
        <v>46</v>
      </c>
      <c r="Q3420" s="36" t="s">
        <v>5303</v>
      </c>
      <c r="R3420" s="44">
        <v>240</v>
      </c>
      <c r="S3420" s="126"/>
      <c r="T3420" s="126" cm="1">
        <f t="array" ref="T3420">_xlfn.IFS(Q3420="始業～就業（8:30～17:15）",R3420*7.75,Q3420="日の入り～日の出",R3420*12,Q3420="その他",S3420)</f>
        <v>1860</v>
      </c>
      <c r="U3420" s="34" t="s">
        <v>46</v>
      </c>
    </row>
    <row r="3421" spans="1:21" s="7" customFormat="1" ht="15" customHeight="1">
      <c r="A3421" s="91">
        <v>38</v>
      </c>
      <c r="B3421" s="31" t="s">
        <v>5157</v>
      </c>
      <c r="C3421" s="31" t="s">
        <v>5158</v>
      </c>
      <c r="D3421" s="29" t="s">
        <v>2454</v>
      </c>
      <c r="E3421" s="91">
        <v>2</v>
      </c>
      <c r="F3421" s="31" t="s">
        <v>5128</v>
      </c>
      <c r="G3421" s="26" t="s">
        <v>2547</v>
      </c>
      <c r="H3421" s="26" t="s">
        <v>10</v>
      </c>
      <c r="I3421" s="26" t="s">
        <v>45</v>
      </c>
      <c r="J3421" s="91">
        <v>2</v>
      </c>
      <c r="K3421" s="91">
        <v>2</v>
      </c>
      <c r="L3421" s="91"/>
      <c r="M3421" s="53"/>
      <c r="N3421" s="91"/>
      <c r="O3421" s="91"/>
      <c r="P3421" s="36">
        <v>46</v>
      </c>
      <c r="Q3421" s="36" t="s">
        <v>5303</v>
      </c>
      <c r="R3421" s="44">
        <v>240</v>
      </c>
      <c r="S3421" s="126"/>
      <c r="T3421" s="126" cm="1">
        <f t="array" ref="T3421">_xlfn.IFS(Q3421="始業～就業（8:30～17:15）",R3421*7.75,Q3421="日の入り～日の出",R3421*12,Q3421="その他",S3421)</f>
        <v>1860</v>
      </c>
      <c r="U3421" s="34" t="s">
        <v>4953</v>
      </c>
    </row>
    <row r="3422" spans="1:21" s="7" customFormat="1" ht="15" customHeight="1">
      <c r="A3422" s="91">
        <v>38</v>
      </c>
      <c r="B3422" s="31" t="s">
        <v>5157</v>
      </c>
      <c r="C3422" s="31" t="s">
        <v>5158</v>
      </c>
      <c r="D3422" s="29" t="s">
        <v>2454</v>
      </c>
      <c r="E3422" s="91">
        <v>2</v>
      </c>
      <c r="F3422" s="31" t="s">
        <v>5128</v>
      </c>
      <c r="G3422" s="26" t="s">
        <v>2548</v>
      </c>
      <c r="H3422" s="26" t="s">
        <v>2459</v>
      </c>
      <c r="I3422" s="26" t="s">
        <v>45</v>
      </c>
      <c r="J3422" s="91">
        <v>18</v>
      </c>
      <c r="K3422" s="91">
        <v>36</v>
      </c>
      <c r="L3422" s="91"/>
      <c r="M3422" s="53"/>
      <c r="N3422" s="91"/>
      <c r="O3422" s="91"/>
      <c r="P3422" s="36">
        <v>46</v>
      </c>
      <c r="Q3422" s="36" t="s">
        <v>5303</v>
      </c>
      <c r="R3422" s="44">
        <v>240</v>
      </c>
      <c r="S3422" s="126"/>
      <c r="T3422" s="126" cm="1">
        <f t="array" ref="T3422">_xlfn.IFS(Q3422="始業～就業（8:30～17:15）",R3422*7.75,Q3422="日の入り～日の出",R3422*12,Q3422="その他",S3422)</f>
        <v>1860</v>
      </c>
      <c r="U3422" s="34" t="s">
        <v>46</v>
      </c>
    </row>
    <row r="3423" spans="1:21" s="7" customFormat="1" ht="15" customHeight="1">
      <c r="A3423" s="91">
        <v>38</v>
      </c>
      <c r="B3423" s="31" t="s">
        <v>5157</v>
      </c>
      <c r="C3423" s="31" t="s">
        <v>5158</v>
      </c>
      <c r="D3423" s="29" t="s">
        <v>2454</v>
      </c>
      <c r="E3423" s="91">
        <v>2</v>
      </c>
      <c r="F3423" s="31" t="s">
        <v>5128</v>
      </c>
      <c r="G3423" s="26" t="s">
        <v>2548</v>
      </c>
      <c r="H3423" s="26" t="s">
        <v>2467</v>
      </c>
      <c r="I3423" s="26" t="s">
        <v>45</v>
      </c>
      <c r="J3423" s="91">
        <v>2</v>
      </c>
      <c r="K3423" s="91">
        <v>2</v>
      </c>
      <c r="L3423" s="91"/>
      <c r="M3423" s="53"/>
      <c r="N3423" s="91"/>
      <c r="O3423" s="91"/>
      <c r="P3423" s="36">
        <v>46</v>
      </c>
      <c r="Q3423" s="36" t="s">
        <v>5303</v>
      </c>
      <c r="R3423" s="44">
        <v>240</v>
      </c>
      <c r="S3423" s="126"/>
      <c r="T3423" s="126" cm="1">
        <f t="array" ref="T3423">_xlfn.IFS(Q3423="始業～就業（8:30～17:15）",R3423*7.75,Q3423="日の入り～日の出",R3423*12,Q3423="その他",S3423)</f>
        <v>1860</v>
      </c>
      <c r="U3423" s="34" t="s">
        <v>4965</v>
      </c>
    </row>
    <row r="3424" spans="1:21" s="7" customFormat="1" ht="15" customHeight="1">
      <c r="A3424" s="91">
        <v>38</v>
      </c>
      <c r="B3424" s="31" t="s">
        <v>5157</v>
      </c>
      <c r="C3424" s="31" t="s">
        <v>5158</v>
      </c>
      <c r="D3424" s="29" t="s">
        <v>2454</v>
      </c>
      <c r="E3424" s="91">
        <v>2</v>
      </c>
      <c r="F3424" s="31" t="s">
        <v>5128</v>
      </c>
      <c r="G3424" s="26" t="s">
        <v>2549</v>
      </c>
      <c r="H3424" s="26" t="s">
        <v>2459</v>
      </c>
      <c r="I3424" s="26" t="s">
        <v>45</v>
      </c>
      <c r="J3424" s="91">
        <v>12</v>
      </c>
      <c r="K3424" s="91">
        <v>24</v>
      </c>
      <c r="L3424" s="91"/>
      <c r="M3424" s="53"/>
      <c r="N3424" s="91"/>
      <c r="O3424" s="91"/>
      <c r="P3424" s="36">
        <v>46</v>
      </c>
      <c r="Q3424" s="36" t="s">
        <v>5303</v>
      </c>
      <c r="R3424" s="44">
        <v>240</v>
      </c>
      <c r="S3424" s="126"/>
      <c r="T3424" s="126" cm="1">
        <f t="array" ref="T3424">_xlfn.IFS(Q3424="始業～就業（8:30～17:15）",R3424*7.75,Q3424="日の入り～日の出",R3424*12,Q3424="その他",S3424)</f>
        <v>1860</v>
      </c>
      <c r="U3424" s="34" t="s">
        <v>46</v>
      </c>
    </row>
    <row r="3425" spans="1:21" s="7" customFormat="1" ht="15" customHeight="1">
      <c r="A3425" s="91">
        <v>38</v>
      </c>
      <c r="B3425" s="31" t="s">
        <v>5157</v>
      </c>
      <c r="C3425" s="31" t="s">
        <v>5158</v>
      </c>
      <c r="D3425" s="29" t="s">
        <v>2454</v>
      </c>
      <c r="E3425" s="91">
        <v>2</v>
      </c>
      <c r="F3425" s="31" t="s">
        <v>5128</v>
      </c>
      <c r="G3425" s="26" t="s">
        <v>2550</v>
      </c>
      <c r="H3425" s="26" t="s">
        <v>2459</v>
      </c>
      <c r="I3425" s="26" t="s">
        <v>45</v>
      </c>
      <c r="J3425" s="91">
        <v>8</v>
      </c>
      <c r="K3425" s="91">
        <v>16</v>
      </c>
      <c r="L3425" s="91"/>
      <c r="M3425" s="53"/>
      <c r="N3425" s="91"/>
      <c r="O3425" s="91"/>
      <c r="P3425" s="36">
        <v>46</v>
      </c>
      <c r="Q3425" s="36" t="s">
        <v>5303</v>
      </c>
      <c r="R3425" s="44">
        <v>240</v>
      </c>
      <c r="S3425" s="126"/>
      <c r="T3425" s="126" cm="1">
        <f t="array" ref="T3425">_xlfn.IFS(Q3425="始業～就業（8:30～17:15）",R3425*7.75,Q3425="日の入り～日の出",R3425*12,Q3425="その他",S3425)</f>
        <v>1860</v>
      </c>
      <c r="U3425" s="34" t="s">
        <v>46</v>
      </c>
    </row>
    <row r="3426" spans="1:21" s="7" customFormat="1" ht="15" customHeight="1">
      <c r="A3426" s="91">
        <v>38</v>
      </c>
      <c r="B3426" s="31" t="s">
        <v>5157</v>
      </c>
      <c r="C3426" s="31" t="s">
        <v>5158</v>
      </c>
      <c r="D3426" s="29" t="s">
        <v>2454</v>
      </c>
      <c r="E3426" s="91">
        <v>2</v>
      </c>
      <c r="F3426" s="31" t="s">
        <v>5128</v>
      </c>
      <c r="G3426" s="26" t="s">
        <v>2550</v>
      </c>
      <c r="H3426" s="26" t="s">
        <v>2467</v>
      </c>
      <c r="I3426" s="26" t="s">
        <v>45</v>
      </c>
      <c r="J3426" s="91">
        <v>2</v>
      </c>
      <c r="K3426" s="91">
        <v>2</v>
      </c>
      <c r="L3426" s="91"/>
      <c r="M3426" s="53"/>
      <c r="N3426" s="91"/>
      <c r="O3426" s="91"/>
      <c r="P3426" s="36">
        <v>46</v>
      </c>
      <c r="Q3426" s="36" t="s">
        <v>5303</v>
      </c>
      <c r="R3426" s="44">
        <v>240</v>
      </c>
      <c r="S3426" s="126"/>
      <c r="T3426" s="126" cm="1">
        <f t="array" ref="T3426">_xlfn.IFS(Q3426="始業～就業（8:30～17:15）",R3426*7.75,Q3426="日の入り～日の出",R3426*12,Q3426="その他",S3426)</f>
        <v>1860</v>
      </c>
      <c r="U3426" s="34" t="s">
        <v>4965</v>
      </c>
    </row>
    <row r="3427" spans="1:21" s="7" customFormat="1" ht="15" customHeight="1">
      <c r="A3427" s="91">
        <v>38</v>
      </c>
      <c r="B3427" s="31" t="s">
        <v>5157</v>
      </c>
      <c r="C3427" s="31" t="s">
        <v>5158</v>
      </c>
      <c r="D3427" s="29" t="s">
        <v>2454</v>
      </c>
      <c r="E3427" s="91">
        <v>2</v>
      </c>
      <c r="F3427" s="31" t="s">
        <v>5128</v>
      </c>
      <c r="G3427" s="26" t="s">
        <v>371</v>
      </c>
      <c r="H3427" s="26" t="s">
        <v>2459</v>
      </c>
      <c r="I3427" s="26" t="s">
        <v>52</v>
      </c>
      <c r="J3427" s="91">
        <v>2</v>
      </c>
      <c r="K3427" s="91">
        <v>4</v>
      </c>
      <c r="L3427" s="91"/>
      <c r="M3427" s="53"/>
      <c r="N3427" s="91"/>
      <c r="O3427" s="91"/>
      <c r="P3427" s="36">
        <v>22</v>
      </c>
      <c r="Q3427" s="36" t="s">
        <v>5303</v>
      </c>
      <c r="R3427" s="44">
        <v>240</v>
      </c>
      <c r="S3427" s="126"/>
      <c r="T3427" s="126" cm="1">
        <f t="array" ref="T3427">_xlfn.IFS(Q3427="始業～就業（8:30～17:15）",R3427*7.75,Q3427="日の入り～日の出",R3427*12,Q3427="その他",S3427)</f>
        <v>1860</v>
      </c>
      <c r="U3427" s="34" t="s">
        <v>51</v>
      </c>
    </row>
    <row r="3428" spans="1:21" s="7" customFormat="1" ht="15" customHeight="1">
      <c r="A3428" s="91">
        <v>38</v>
      </c>
      <c r="B3428" s="31" t="s">
        <v>5157</v>
      </c>
      <c r="C3428" s="31" t="s">
        <v>5158</v>
      </c>
      <c r="D3428" s="29" t="s">
        <v>2454</v>
      </c>
      <c r="E3428" s="91">
        <v>2</v>
      </c>
      <c r="F3428" s="31" t="s">
        <v>5128</v>
      </c>
      <c r="G3428" s="26" t="s">
        <v>371</v>
      </c>
      <c r="H3428" s="26" t="s">
        <v>2461</v>
      </c>
      <c r="I3428" s="26" t="s">
        <v>45</v>
      </c>
      <c r="J3428" s="91">
        <v>4</v>
      </c>
      <c r="K3428" s="91">
        <v>4</v>
      </c>
      <c r="L3428" s="91"/>
      <c r="M3428" s="53"/>
      <c r="N3428" s="91"/>
      <c r="O3428" s="91"/>
      <c r="P3428" s="36">
        <v>46</v>
      </c>
      <c r="Q3428" s="36" t="s">
        <v>5303</v>
      </c>
      <c r="R3428" s="44">
        <v>240</v>
      </c>
      <c r="S3428" s="126"/>
      <c r="T3428" s="126" cm="1">
        <f t="array" ref="T3428">_xlfn.IFS(Q3428="始業～就業（8:30～17:15）",R3428*7.75,Q3428="日の入り～日の出",R3428*12,Q3428="その他",S3428)</f>
        <v>1860</v>
      </c>
      <c r="U3428" s="34" t="s">
        <v>46</v>
      </c>
    </row>
    <row r="3429" spans="1:21" s="7" customFormat="1" ht="15" customHeight="1">
      <c r="A3429" s="91">
        <v>38</v>
      </c>
      <c r="B3429" s="31" t="s">
        <v>5157</v>
      </c>
      <c r="C3429" s="31" t="s">
        <v>5158</v>
      </c>
      <c r="D3429" s="29" t="s">
        <v>2454</v>
      </c>
      <c r="E3429" s="91">
        <v>2</v>
      </c>
      <c r="F3429" s="31" t="s">
        <v>5128</v>
      </c>
      <c r="G3429" s="26" t="s">
        <v>371</v>
      </c>
      <c r="H3429" s="26" t="s">
        <v>10</v>
      </c>
      <c r="I3429" s="26" t="s">
        <v>45</v>
      </c>
      <c r="J3429" s="91">
        <v>2</v>
      </c>
      <c r="K3429" s="91">
        <v>2</v>
      </c>
      <c r="L3429" s="91"/>
      <c r="M3429" s="53"/>
      <c r="N3429" s="91"/>
      <c r="O3429" s="91"/>
      <c r="P3429" s="36">
        <v>46</v>
      </c>
      <c r="Q3429" s="36" t="s">
        <v>5303</v>
      </c>
      <c r="R3429" s="44">
        <v>240</v>
      </c>
      <c r="S3429" s="126"/>
      <c r="T3429" s="126" cm="1">
        <f t="array" ref="T3429">_xlfn.IFS(Q3429="始業～就業（8:30～17:15）",R3429*7.75,Q3429="日の入り～日の出",R3429*12,Q3429="その他",S3429)</f>
        <v>1860</v>
      </c>
      <c r="U3429" s="34" t="s">
        <v>4953</v>
      </c>
    </row>
    <row r="3430" spans="1:21" s="7" customFormat="1" ht="15" customHeight="1">
      <c r="A3430" s="91">
        <v>38</v>
      </c>
      <c r="B3430" s="31" t="s">
        <v>5157</v>
      </c>
      <c r="C3430" s="31" t="s">
        <v>5158</v>
      </c>
      <c r="D3430" s="29" t="s">
        <v>2454</v>
      </c>
      <c r="E3430" s="91">
        <v>2</v>
      </c>
      <c r="F3430" s="31" t="s">
        <v>5128</v>
      </c>
      <c r="G3430" s="26" t="s">
        <v>2551</v>
      </c>
      <c r="H3430" s="26" t="s">
        <v>2459</v>
      </c>
      <c r="I3430" s="26" t="s">
        <v>45</v>
      </c>
      <c r="J3430" s="91">
        <v>8</v>
      </c>
      <c r="K3430" s="91">
        <v>16</v>
      </c>
      <c r="L3430" s="91"/>
      <c r="M3430" s="53"/>
      <c r="N3430" s="91"/>
      <c r="O3430" s="91"/>
      <c r="P3430" s="36">
        <v>46</v>
      </c>
      <c r="Q3430" s="36" t="s">
        <v>5303</v>
      </c>
      <c r="R3430" s="44">
        <v>240</v>
      </c>
      <c r="S3430" s="126"/>
      <c r="T3430" s="126" cm="1">
        <f t="array" ref="T3430">_xlfn.IFS(Q3430="始業～就業（8:30～17:15）",R3430*7.75,Q3430="日の入り～日の出",R3430*12,Q3430="その他",S3430)</f>
        <v>1860</v>
      </c>
      <c r="U3430" s="34" t="s">
        <v>46</v>
      </c>
    </row>
    <row r="3431" spans="1:21" s="7" customFormat="1" ht="15" customHeight="1">
      <c r="A3431" s="91">
        <v>38</v>
      </c>
      <c r="B3431" s="31" t="s">
        <v>5157</v>
      </c>
      <c r="C3431" s="31" t="s">
        <v>5158</v>
      </c>
      <c r="D3431" s="29" t="s">
        <v>2454</v>
      </c>
      <c r="E3431" s="91">
        <v>2</v>
      </c>
      <c r="F3431" s="31" t="s">
        <v>5128</v>
      </c>
      <c r="G3431" s="26" t="s">
        <v>2551</v>
      </c>
      <c r="H3431" s="26" t="s">
        <v>2467</v>
      </c>
      <c r="I3431" s="26" t="s">
        <v>45</v>
      </c>
      <c r="J3431" s="91">
        <v>2</v>
      </c>
      <c r="K3431" s="91">
        <v>2</v>
      </c>
      <c r="L3431" s="91"/>
      <c r="M3431" s="53"/>
      <c r="N3431" s="91"/>
      <c r="O3431" s="91"/>
      <c r="P3431" s="36">
        <v>46</v>
      </c>
      <c r="Q3431" s="36" t="s">
        <v>5303</v>
      </c>
      <c r="R3431" s="44">
        <v>240</v>
      </c>
      <c r="S3431" s="126"/>
      <c r="T3431" s="126" cm="1">
        <f t="array" ref="T3431">_xlfn.IFS(Q3431="始業～就業（8:30～17:15）",R3431*7.75,Q3431="日の入り～日の出",R3431*12,Q3431="その他",S3431)</f>
        <v>1860</v>
      </c>
      <c r="U3431" s="34" t="s">
        <v>4965</v>
      </c>
    </row>
    <row r="3432" spans="1:21" s="7" customFormat="1" ht="15" customHeight="1">
      <c r="A3432" s="91">
        <v>38</v>
      </c>
      <c r="B3432" s="31" t="s">
        <v>5157</v>
      </c>
      <c r="C3432" s="31" t="s">
        <v>5158</v>
      </c>
      <c r="D3432" s="29" t="s">
        <v>2454</v>
      </c>
      <c r="E3432" s="91">
        <v>2</v>
      </c>
      <c r="F3432" s="31" t="s">
        <v>5128</v>
      </c>
      <c r="G3432" s="26" t="s">
        <v>2552</v>
      </c>
      <c r="H3432" s="26" t="s">
        <v>2459</v>
      </c>
      <c r="I3432" s="26" t="s">
        <v>45</v>
      </c>
      <c r="J3432" s="91">
        <v>8</v>
      </c>
      <c r="K3432" s="91">
        <v>16</v>
      </c>
      <c r="L3432" s="91"/>
      <c r="M3432" s="53"/>
      <c r="N3432" s="91"/>
      <c r="O3432" s="91"/>
      <c r="P3432" s="36">
        <v>46</v>
      </c>
      <c r="Q3432" s="36" t="s">
        <v>5303</v>
      </c>
      <c r="R3432" s="44">
        <v>240</v>
      </c>
      <c r="S3432" s="126"/>
      <c r="T3432" s="126" cm="1">
        <f t="array" ref="T3432">_xlfn.IFS(Q3432="始業～就業（8:30～17:15）",R3432*7.75,Q3432="日の入り～日の出",R3432*12,Q3432="その他",S3432)</f>
        <v>1860</v>
      </c>
      <c r="U3432" s="34" t="s">
        <v>46</v>
      </c>
    </row>
    <row r="3433" spans="1:21" s="7" customFormat="1" ht="15" customHeight="1">
      <c r="A3433" s="91">
        <v>38</v>
      </c>
      <c r="B3433" s="31" t="s">
        <v>5157</v>
      </c>
      <c r="C3433" s="31" t="s">
        <v>5158</v>
      </c>
      <c r="D3433" s="29" t="s">
        <v>2454</v>
      </c>
      <c r="E3433" s="91">
        <v>2</v>
      </c>
      <c r="F3433" s="31" t="s">
        <v>5128</v>
      </c>
      <c r="G3433" s="26" t="s">
        <v>2552</v>
      </c>
      <c r="H3433" s="26" t="s">
        <v>2467</v>
      </c>
      <c r="I3433" s="26" t="s">
        <v>45</v>
      </c>
      <c r="J3433" s="91">
        <v>2</v>
      </c>
      <c r="K3433" s="91">
        <v>2</v>
      </c>
      <c r="L3433" s="91"/>
      <c r="M3433" s="53"/>
      <c r="N3433" s="91"/>
      <c r="O3433" s="91"/>
      <c r="P3433" s="36">
        <v>46</v>
      </c>
      <c r="Q3433" s="36" t="s">
        <v>5303</v>
      </c>
      <c r="R3433" s="44">
        <v>240</v>
      </c>
      <c r="S3433" s="126"/>
      <c r="T3433" s="126" cm="1">
        <f t="array" ref="T3433">_xlfn.IFS(Q3433="始業～就業（8:30～17:15）",R3433*7.75,Q3433="日の入り～日の出",R3433*12,Q3433="その他",S3433)</f>
        <v>1860</v>
      </c>
      <c r="U3433" s="34" t="s">
        <v>4965</v>
      </c>
    </row>
    <row r="3434" spans="1:21" s="7" customFormat="1" ht="15" customHeight="1">
      <c r="A3434" s="91">
        <v>38</v>
      </c>
      <c r="B3434" s="31" t="s">
        <v>5157</v>
      </c>
      <c r="C3434" s="31" t="s">
        <v>5158</v>
      </c>
      <c r="D3434" s="29" t="s">
        <v>2454</v>
      </c>
      <c r="E3434" s="91">
        <v>2</v>
      </c>
      <c r="F3434" s="31" t="s">
        <v>5128</v>
      </c>
      <c r="G3434" s="26" t="s">
        <v>2553</v>
      </c>
      <c r="H3434" s="26" t="s">
        <v>2459</v>
      </c>
      <c r="I3434" s="26" t="s">
        <v>45</v>
      </c>
      <c r="J3434" s="91">
        <v>8</v>
      </c>
      <c r="K3434" s="91">
        <v>16</v>
      </c>
      <c r="L3434" s="91"/>
      <c r="M3434" s="53"/>
      <c r="N3434" s="91"/>
      <c r="O3434" s="91"/>
      <c r="P3434" s="36">
        <v>46</v>
      </c>
      <c r="Q3434" s="36" t="s">
        <v>5303</v>
      </c>
      <c r="R3434" s="44">
        <v>240</v>
      </c>
      <c r="S3434" s="126"/>
      <c r="T3434" s="126" cm="1">
        <f t="array" ref="T3434">_xlfn.IFS(Q3434="始業～就業（8:30～17:15）",R3434*7.75,Q3434="日の入り～日の出",R3434*12,Q3434="その他",S3434)</f>
        <v>1860</v>
      </c>
      <c r="U3434" s="34" t="s">
        <v>46</v>
      </c>
    </row>
    <row r="3435" spans="1:21" s="7" customFormat="1" ht="15" customHeight="1">
      <c r="A3435" s="91">
        <v>38</v>
      </c>
      <c r="B3435" s="31" t="s">
        <v>5157</v>
      </c>
      <c r="C3435" s="31" t="s">
        <v>5158</v>
      </c>
      <c r="D3435" s="29" t="s">
        <v>2454</v>
      </c>
      <c r="E3435" s="91">
        <v>2</v>
      </c>
      <c r="F3435" s="31" t="s">
        <v>5128</v>
      </c>
      <c r="G3435" s="26" t="s">
        <v>2553</v>
      </c>
      <c r="H3435" s="26" t="s">
        <v>2467</v>
      </c>
      <c r="I3435" s="26" t="s">
        <v>45</v>
      </c>
      <c r="J3435" s="91">
        <v>2</v>
      </c>
      <c r="K3435" s="91">
        <v>2</v>
      </c>
      <c r="L3435" s="91"/>
      <c r="M3435" s="53"/>
      <c r="N3435" s="91"/>
      <c r="O3435" s="91"/>
      <c r="P3435" s="36">
        <v>46</v>
      </c>
      <c r="Q3435" s="36" t="s">
        <v>5303</v>
      </c>
      <c r="R3435" s="44">
        <v>240</v>
      </c>
      <c r="S3435" s="126"/>
      <c r="T3435" s="126" cm="1">
        <f t="array" ref="T3435">_xlfn.IFS(Q3435="始業～就業（8:30～17:15）",R3435*7.75,Q3435="日の入り～日の出",R3435*12,Q3435="その他",S3435)</f>
        <v>1860</v>
      </c>
      <c r="U3435" s="34" t="s">
        <v>4965</v>
      </c>
    </row>
    <row r="3436" spans="1:21" s="7" customFormat="1" ht="15" customHeight="1">
      <c r="A3436" s="91">
        <v>38</v>
      </c>
      <c r="B3436" s="31" t="s">
        <v>5157</v>
      </c>
      <c r="C3436" s="31" t="s">
        <v>5158</v>
      </c>
      <c r="D3436" s="29" t="s">
        <v>2454</v>
      </c>
      <c r="E3436" s="91">
        <v>2</v>
      </c>
      <c r="F3436" s="31" t="s">
        <v>5128</v>
      </c>
      <c r="G3436" s="26" t="s">
        <v>2554</v>
      </c>
      <c r="H3436" s="26" t="s">
        <v>2459</v>
      </c>
      <c r="I3436" s="26" t="s">
        <v>52</v>
      </c>
      <c r="J3436" s="91">
        <v>2</v>
      </c>
      <c r="K3436" s="91">
        <v>4</v>
      </c>
      <c r="L3436" s="91"/>
      <c r="M3436" s="53"/>
      <c r="N3436" s="91"/>
      <c r="O3436" s="91"/>
      <c r="P3436" s="36">
        <v>22</v>
      </c>
      <c r="Q3436" s="36" t="s">
        <v>5303</v>
      </c>
      <c r="R3436" s="44">
        <v>240</v>
      </c>
      <c r="S3436" s="126"/>
      <c r="T3436" s="126" cm="1">
        <f t="array" ref="T3436">_xlfn.IFS(Q3436="始業～就業（8:30～17:15）",R3436*7.75,Q3436="日の入り～日の出",R3436*12,Q3436="その他",S3436)</f>
        <v>1860</v>
      </c>
      <c r="U3436" s="34" t="s">
        <v>51</v>
      </c>
    </row>
    <row r="3437" spans="1:21" s="7" customFormat="1" ht="15" customHeight="1">
      <c r="A3437" s="91">
        <v>38</v>
      </c>
      <c r="B3437" s="31" t="s">
        <v>5157</v>
      </c>
      <c r="C3437" s="31" t="s">
        <v>5158</v>
      </c>
      <c r="D3437" s="29" t="s">
        <v>2454</v>
      </c>
      <c r="E3437" s="91">
        <v>2</v>
      </c>
      <c r="F3437" s="31" t="s">
        <v>5128</v>
      </c>
      <c r="G3437" s="26" t="s">
        <v>2554</v>
      </c>
      <c r="H3437" s="26" t="s">
        <v>2461</v>
      </c>
      <c r="I3437" s="26" t="s">
        <v>45</v>
      </c>
      <c r="J3437" s="91">
        <v>4</v>
      </c>
      <c r="K3437" s="91">
        <v>4</v>
      </c>
      <c r="L3437" s="91"/>
      <c r="M3437" s="53"/>
      <c r="N3437" s="91"/>
      <c r="O3437" s="91"/>
      <c r="P3437" s="36">
        <v>46</v>
      </c>
      <c r="Q3437" s="36" t="s">
        <v>5303</v>
      </c>
      <c r="R3437" s="44">
        <v>240</v>
      </c>
      <c r="S3437" s="126"/>
      <c r="T3437" s="126" cm="1">
        <f t="array" ref="T3437">_xlfn.IFS(Q3437="始業～就業（8:30～17:15）",R3437*7.75,Q3437="日の入り～日の出",R3437*12,Q3437="その他",S3437)</f>
        <v>1860</v>
      </c>
      <c r="U3437" s="34" t="s">
        <v>46</v>
      </c>
    </row>
    <row r="3438" spans="1:21" s="7" customFormat="1" ht="15" customHeight="1">
      <c r="A3438" s="91">
        <v>38</v>
      </c>
      <c r="B3438" s="31" t="s">
        <v>5157</v>
      </c>
      <c r="C3438" s="31" t="s">
        <v>5158</v>
      </c>
      <c r="D3438" s="29" t="s">
        <v>2454</v>
      </c>
      <c r="E3438" s="91">
        <v>2</v>
      </c>
      <c r="F3438" s="31" t="s">
        <v>5128</v>
      </c>
      <c r="G3438" s="26" t="s">
        <v>2554</v>
      </c>
      <c r="H3438" s="26" t="s">
        <v>10</v>
      </c>
      <c r="I3438" s="26" t="s">
        <v>45</v>
      </c>
      <c r="J3438" s="91">
        <v>2</v>
      </c>
      <c r="K3438" s="91">
        <v>2</v>
      </c>
      <c r="L3438" s="91"/>
      <c r="M3438" s="53"/>
      <c r="N3438" s="91"/>
      <c r="O3438" s="91"/>
      <c r="P3438" s="36">
        <v>46</v>
      </c>
      <c r="Q3438" s="36" t="s">
        <v>5303</v>
      </c>
      <c r="R3438" s="44">
        <v>240</v>
      </c>
      <c r="S3438" s="126"/>
      <c r="T3438" s="126" cm="1">
        <f t="array" ref="T3438">_xlfn.IFS(Q3438="始業～就業（8:30～17:15）",R3438*7.75,Q3438="日の入り～日の出",R3438*12,Q3438="その他",S3438)</f>
        <v>1860</v>
      </c>
      <c r="U3438" s="34" t="s">
        <v>4953</v>
      </c>
    </row>
    <row r="3439" spans="1:21" s="7" customFormat="1" ht="15" customHeight="1">
      <c r="A3439" s="91">
        <v>38</v>
      </c>
      <c r="B3439" s="31" t="s">
        <v>5157</v>
      </c>
      <c r="C3439" s="31" t="s">
        <v>5158</v>
      </c>
      <c r="D3439" s="29" t="s">
        <v>2454</v>
      </c>
      <c r="E3439" s="91">
        <v>2</v>
      </c>
      <c r="F3439" s="31" t="s">
        <v>5128</v>
      </c>
      <c r="G3439" s="26" t="s">
        <v>2555</v>
      </c>
      <c r="H3439" s="26" t="s">
        <v>2459</v>
      </c>
      <c r="I3439" s="26" t="s">
        <v>45</v>
      </c>
      <c r="J3439" s="91">
        <v>8</v>
      </c>
      <c r="K3439" s="91">
        <v>16</v>
      </c>
      <c r="L3439" s="91"/>
      <c r="M3439" s="53"/>
      <c r="N3439" s="91"/>
      <c r="O3439" s="91"/>
      <c r="P3439" s="36">
        <v>46</v>
      </c>
      <c r="Q3439" s="36" t="s">
        <v>5303</v>
      </c>
      <c r="R3439" s="44">
        <v>240</v>
      </c>
      <c r="S3439" s="126"/>
      <c r="T3439" s="126" cm="1">
        <f t="array" ref="T3439">_xlfn.IFS(Q3439="始業～就業（8:30～17:15）",R3439*7.75,Q3439="日の入り～日の出",R3439*12,Q3439="その他",S3439)</f>
        <v>1860</v>
      </c>
      <c r="U3439" s="34" t="s">
        <v>46</v>
      </c>
    </row>
    <row r="3440" spans="1:21" s="7" customFormat="1" ht="15" customHeight="1">
      <c r="A3440" s="91">
        <v>38</v>
      </c>
      <c r="B3440" s="31" t="s">
        <v>5157</v>
      </c>
      <c r="C3440" s="31" t="s">
        <v>5158</v>
      </c>
      <c r="D3440" s="29" t="s">
        <v>2454</v>
      </c>
      <c r="E3440" s="91">
        <v>2</v>
      </c>
      <c r="F3440" s="31" t="s">
        <v>5128</v>
      </c>
      <c r="G3440" s="26" t="s">
        <v>2555</v>
      </c>
      <c r="H3440" s="26" t="s">
        <v>2467</v>
      </c>
      <c r="I3440" s="26" t="s">
        <v>45</v>
      </c>
      <c r="J3440" s="91">
        <v>2</v>
      </c>
      <c r="K3440" s="91">
        <v>2</v>
      </c>
      <c r="L3440" s="91"/>
      <c r="M3440" s="53"/>
      <c r="N3440" s="91"/>
      <c r="O3440" s="91"/>
      <c r="P3440" s="36">
        <v>46</v>
      </c>
      <c r="Q3440" s="36" t="s">
        <v>5303</v>
      </c>
      <c r="R3440" s="44">
        <v>240</v>
      </c>
      <c r="S3440" s="126"/>
      <c r="T3440" s="126" cm="1">
        <f t="array" ref="T3440">_xlfn.IFS(Q3440="始業～就業（8:30～17:15）",R3440*7.75,Q3440="日の入り～日の出",R3440*12,Q3440="その他",S3440)</f>
        <v>1860</v>
      </c>
      <c r="U3440" s="34" t="s">
        <v>4965</v>
      </c>
    </row>
    <row r="3441" spans="1:21" s="7" customFormat="1" ht="15" customHeight="1">
      <c r="A3441" s="91">
        <v>38</v>
      </c>
      <c r="B3441" s="31" t="s">
        <v>5157</v>
      </c>
      <c r="C3441" s="31" t="s">
        <v>5158</v>
      </c>
      <c r="D3441" s="29" t="s">
        <v>2454</v>
      </c>
      <c r="E3441" s="91">
        <v>2</v>
      </c>
      <c r="F3441" s="31" t="s">
        <v>5128</v>
      </c>
      <c r="G3441" s="26" t="s">
        <v>112</v>
      </c>
      <c r="H3441" s="26" t="s">
        <v>2461</v>
      </c>
      <c r="I3441" s="26" t="s">
        <v>45</v>
      </c>
      <c r="J3441" s="91">
        <v>13</v>
      </c>
      <c r="K3441" s="91">
        <v>13</v>
      </c>
      <c r="L3441" s="91"/>
      <c r="M3441" s="53"/>
      <c r="N3441" s="91"/>
      <c r="O3441" s="91"/>
      <c r="P3441" s="36">
        <v>46</v>
      </c>
      <c r="Q3441" s="36" t="s">
        <v>5303</v>
      </c>
      <c r="R3441" s="44">
        <v>240</v>
      </c>
      <c r="S3441" s="126"/>
      <c r="T3441" s="126" cm="1">
        <f t="array" ref="T3441">_xlfn.IFS(Q3441="始業～就業（8:30～17:15）",R3441*7.75,Q3441="日の入り～日の出",R3441*12,Q3441="その他",S3441)</f>
        <v>1860</v>
      </c>
      <c r="U3441" s="34" t="s">
        <v>46</v>
      </c>
    </row>
    <row r="3442" spans="1:21" s="7" customFormat="1" ht="15" customHeight="1">
      <c r="A3442" s="91">
        <v>38</v>
      </c>
      <c r="B3442" s="31" t="s">
        <v>5157</v>
      </c>
      <c r="C3442" s="31" t="s">
        <v>5158</v>
      </c>
      <c r="D3442" s="29" t="s">
        <v>2454</v>
      </c>
      <c r="E3442" s="91">
        <v>2</v>
      </c>
      <c r="F3442" s="31" t="s">
        <v>5128</v>
      </c>
      <c r="G3442" s="26" t="s">
        <v>2556</v>
      </c>
      <c r="H3442" s="26" t="s">
        <v>2459</v>
      </c>
      <c r="I3442" s="26" t="s">
        <v>45</v>
      </c>
      <c r="J3442" s="91">
        <v>4</v>
      </c>
      <c r="K3442" s="91">
        <v>8</v>
      </c>
      <c r="L3442" s="91"/>
      <c r="M3442" s="53"/>
      <c r="N3442" s="91"/>
      <c r="O3442" s="91"/>
      <c r="P3442" s="36">
        <v>46</v>
      </c>
      <c r="Q3442" s="36" t="s">
        <v>5303</v>
      </c>
      <c r="R3442" s="44">
        <v>240</v>
      </c>
      <c r="S3442" s="126"/>
      <c r="T3442" s="126" cm="1">
        <f t="array" ref="T3442">_xlfn.IFS(Q3442="始業～就業（8:30～17:15）",R3442*7.75,Q3442="日の入り～日の出",R3442*12,Q3442="その他",S3442)</f>
        <v>1860</v>
      </c>
      <c r="U3442" s="34" t="s">
        <v>46</v>
      </c>
    </row>
    <row r="3443" spans="1:21" s="7" customFormat="1" ht="15" customHeight="1">
      <c r="A3443" s="91">
        <v>38</v>
      </c>
      <c r="B3443" s="31" t="s">
        <v>5157</v>
      </c>
      <c r="C3443" s="31" t="s">
        <v>5158</v>
      </c>
      <c r="D3443" s="29" t="s">
        <v>2454</v>
      </c>
      <c r="E3443" s="91">
        <v>2</v>
      </c>
      <c r="F3443" s="31" t="s">
        <v>5128</v>
      </c>
      <c r="G3443" s="26" t="s">
        <v>2557</v>
      </c>
      <c r="H3443" s="26" t="s">
        <v>2461</v>
      </c>
      <c r="I3443" s="26" t="s">
        <v>45</v>
      </c>
      <c r="J3443" s="91">
        <v>6</v>
      </c>
      <c r="K3443" s="91">
        <v>6</v>
      </c>
      <c r="L3443" s="91"/>
      <c r="M3443" s="53"/>
      <c r="N3443" s="91"/>
      <c r="O3443" s="91"/>
      <c r="P3443" s="36">
        <v>46</v>
      </c>
      <c r="Q3443" s="36" t="s">
        <v>5303</v>
      </c>
      <c r="R3443" s="44">
        <v>240</v>
      </c>
      <c r="S3443" s="126"/>
      <c r="T3443" s="126" cm="1">
        <f t="array" ref="T3443">_xlfn.IFS(Q3443="始業～就業（8:30～17:15）",R3443*7.75,Q3443="日の入り～日の出",R3443*12,Q3443="その他",S3443)</f>
        <v>1860</v>
      </c>
      <c r="U3443" s="34" t="s">
        <v>46</v>
      </c>
    </row>
    <row r="3444" spans="1:21" s="7" customFormat="1" ht="15" customHeight="1">
      <c r="A3444" s="91">
        <v>38</v>
      </c>
      <c r="B3444" s="31" t="s">
        <v>5157</v>
      </c>
      <c r="C3444" s="31" t="s">
        <v>5158</v>
      </c>
      <c r="D3444" s="29" t="s">
        <v>2454</v>
      </c>
      <c r="E3444" s="91">
        <v>2</v>
      </c>
      <c r="F3444" s="31" t="s">
        <v>5128</v>
      </c>
      <c r="G3444" s="26" t="s">
        <v>2558</v>
      </c>
      <c r="H3444" s="26" t="s">
        <v>2461</v>
      </c>
      <c r="I3444" s="26" t="s">
        <v>45</v>
      </c>
      <c r="J3444" s="91">
        <v>2</v>
      </c>
      <c r="K3444" s="91">
        <v>2</v>
      </c>
      <c r="L3444" s="91"/>
      <c r="M3444" s="53"/>
      <c r="N3444" s="91"/>
      <c r="O3444" s="91"/>
      <c r="P3444" s="36">
        <v>46</v>
      </c>
      <c r="Q3444" s="36" t="s">
        <v>5303</v>
      </c>
      <c r="R3444" s="44">
        <v>240</v>
      </c>
      <c r="S3444" s="126"/>
      <c r="T3444" s="126" cm="1">
        <f t="array" ref="T3444">_xlfn.IFS(Q3444="始業～就業（8:30～17:15）",R3444*7.75,Q3444="日の入り～日の出",R3444*12,Q3444="その他",S3444)</f>
        <v>1860</v>
      </c>
      <c r="U3444" s="34" t="s">
        <v>46</v>
      </c>
    </row>
    <row r="3445" spans="1:21" s="7" customFormat="1" ht="15" customHeight="1">
      <c r="A3445" s="91">
        <v>38</v>
      </c>
      <c r="B3445" s="31" t="s">
        <v>5157</v>
      </c>
      <c r="C3445" s="31" t="s">
        <v>5158</v>
      </c>
      <c r="D3445" s="29" t="s">
        <v>2454</v>
      </c>
      <c r="E3445" s="91">
        <v>2</v>
      </c>
      <c r="F3445" s="31" t="s">
        <v>5128</v>
      </c>
      <c r="G3445" s="26" t="s">
        <v>2558</v>
      </c>
      <c r="H3445" s="26" t="s">
        <v>2456</v>
      </c>
      <c r="I3445" s="26" t="s">
        <v>45</v>
      </c>
      <c r="J3445" s="91">
        <v>24</v>
      </c>
      <c r="K3445" s="91">
        <v>48</v>
      </c>
      <c r="L3445" s="91"/>
      <c r="M3445" s="53"/>
      <c r="N3445" s="91"/>
      <c r="O3445" s="91"/>
      <c r="P3445" s="36">
        <v>46</v>
      </c>
      <c r="Q3445" s="36" t="s">
        <v>5303</v>
      </c>
      <c r="R3445" s="44">
        <v>240</v>
      </c>
      <c r="S3445" s="126"/>
      <c r="T3445" s="126" cm="1">
        <f t="array" ref="T3445">_xlfn.IFS(Q3445="始業～就業（8:30～17:15）",R3445*7.75,Q3445="日の入り～日の出",R3445*12,Q3445="その他",S3445)</f>
        <v>1860</v>
      </c>
      <c r="U3445" s="34" t="s">
        <v>46</v>
      </c>
    </row>
    <row r="3446" spans="1:21" s="7" customFormat="1" ht="15" customHeight="1">
      <c r="A3446" s="91">
        <v>38</v>
      </c>
      <c r="B3446" s="31" t="s">
        <v>5157</v>
      </c>
      <c r="C3446" s="31" t="s">
        <v>5158</v>
      </c>
      <c r="D3446" s="29" t="s">
        <v>2454</v>
      </c>
      <c r="E3446" s="91">
        <v>2</v>
      </c>
      <c r="F3446" s="31" t="s">
        <v>5128</v>
      </c>
      <c r="G3446" s="26" t="s">
        <v>374</v>
      </c>
      <c r="H3446" s="26" t="s">
        <v>2489</v>
      </c>
      <c r="I3446" s="26" t="s">
        <v>52</v>
      </c>
      <c r="J3446" s="91">
        <v>1</v>
      </c>
      <c r="K3446" s="91">
        <v>1</v>
      </c>
      <c r="L3446" s="91"/>
      <c r="M3446" s="53"/>
      <c r="N3446" s="91"/>
      <c r="O3446" s="91" t="s">
        <v>5019</v>
      </c>
      <c r="P3446" s="36">
        <v>22</v>
      </c>
      <c r="Q3446" s="36" t="s">
        <v>5303</v>
      </c>
      <c r="R3446" s="44">
        <v>240</v>
      </c>
      <c r="S3446" s="126"/>
      <c r="T3446" s="126" cm="1">
        <f t="array" ref="T3446">_xlfn.IFS(Q3446="始業～就業（8:30～17:15）",R3446*7.75,Q3446="日の入り～日の出",R3446*12,Q3446="その他",S3446)</f>
        <v>1860</v>
      </c>
      <c r="U3446" s="34" t="s">
        <v>4952</v>
      </c>
    </row>
    <row r="3447" spans="1:21" s="7" customFormat="1" ht="15" customHeight="1">
      <c r="A3447" s="91">
        <v>38</v>
      </c>
      <c r="B3447" s="31" t="s">
        <v>5157</v>
      </c>
      <c r="C3447" s="31" t="s">
        <v>5158</v>
      </c>
      <c r="D3447" s="29" t="s">
        <v>2454</v>
      </c>
      <c r="E3447" s="91">
        <v>2</v>
      </c>
      <c r="F3447" s="31" t="s">
        <v>5128</v>
      </c>
      <c r="G3447" s="26" t="s">
        <v>374</v>
      </c>
      <c r="H3447" s="26" t="s">
        <v>2489</v>
      </c>
      <c r="I3447" s="26" t="s">
        <v>45</v>
      </c>
      <c r="J3447" s="91">
        <v>2</v>
      </c>
      <c r="K3447" s="91">
        <v>2</v>
      </c>
      <c r="L3447" s="91"/>
      <c r="M3447" s="53"/>
      <c r="N3447" s="91"/>
      <c r="O3447" s="91" t="s">
        <v>5019</v>
      </c>
      <c r="P3447" s="36">
        <v>46</v>
      </c>
      <c r="Q3447" s="36" t="s">
        <v>5303</v>
      </c>
      <c r="R3447" s="44">
        <v>240</v>
      </c>
      <c r="S3447" s="126"/>
      <c r="T3447" s="126" cm="1">
        <f t="array" ref="T3447">_xlfn.IFS(Q3447="始業～就業（8:30～17:15）",R3447*7.75,Q3447="日の入り～日の出",R3447*12,Q3447="その他",S3447)</f>
        <v>1860</v>
      </c>
      <c r="U3447" s="34" t="s">
        <v>127</v>
      </c>
    </row>
    <row r="3448" spans="1:21" s="7" customFormat="1" ht="15" customHeight="1">
      <c r="A3448" s="91">
        <v>38</v>
      </c>
      <c r="B3448" s="31" t="s">
        <v>5157</v>
      </c>
      <c r="C3448" s="31" t="s">
        <v>5158</v>
      </c>
      <c r="D3448" s="29" t="s">
        <v>2454</v>
      </c>
      <c r="E3448" s="91">
        <v>2</v>
      </c>
      <c r="F3448" s="31" t="s">
        <v>5128</v>
      </c>
      <c r="G3448" s="26" t="s">
        <v>2559</v>
      </c>
      <c r="H3448" s="26" t="s">
        <v>2489</v>
      </c>
      <c r="I3448" s="26" t="s">
        <v>52</v>
      </c>
      <c r="J3448" s="91">
        <v>1</v>
      </c>
      <c r="K3448" s="91">
        <v>1</v>
      </c>
      <c r="L3448" s="91"/>
      <c r="M3448" s="53"/>
      <c r="N3448" s="91"/>
      <c r="O3448" s="91" t="s">
        <v>5019</v>
      </c>
      <c r="P3448" s="36">
        <v>22</v>
      </c>
      <c r="Q3448" s="36" t="s">
        <v>5303</v>
      </c>
      <c r="R3448" s="44">
        <v>240</v>
      </c>
      <c r="S3448" s="126"/>
      <c r="T3448" s="126" cm="1">
        <f t="array" ref="T3448">_xlfn.IFS(Q3448="始業～就業（8:30～17:15）",R3448*7.75,Q3448="日の入り～日の出",R3448*12,Q3448="その他",S3448)</f>
        <v>1860</v>
      </c>
      <c r="U3448" s="34" t="s">
        <v>4952</v>
      </c>
    </row>
    <row r="3449" spans="1:21" s="7" customFormat="1" ht="15" customHeight="1">
      <c r="A3449" s="91">
        <v>38</v>
      </c>
      <c r="B3449" s="31" t="s">
        <v>5157</v>
      </c>
      <c r="C3449" s="31" t="s">
        <v>5158</v>
      </c>
      <c r="D3449" s="29" t="s">
        <v>2454</v>
      </c>
      <c r="E3449" s="91">
        <v>2</v>
      </c>
      <c r="F3449" s="31" t="s">
        <v>5128</v>
      </c>
      <c r="G3449" s="26" t="s">
        <v>2559</v>
      </c>
      <c r="H3449" s="26" t="s">
        <v>2461</v>
      </c>
      <c r="I3449" s="26" t="s">
        <v>45</v>
      </c>
      <c r="J3449" s="91">
        <v>1</v>
      </c>
      <c r="K3449" s="91">
        <v>1</v>
      </c>
      <c r="L3449" s="91"/>
      <c r="M3449" s="53"/>
      <c r="N3449" s="91"/>
      <c r="O3449" s="91"/>
      <c r="P3449" s="36">
        <v>46</v>
      </c>
      <c r="Q3449" s="36" t="s">
        <v>5303</v>
      </c>
      <c r="R3449" s="44">
        <v>240</v>
      </c>
      <c r="S3449" s="126"/>
      <c r="T3449" s="126" cm="1">
        <f t="array" ref="T3449">_xlfn.IFS(Q3449="始業～就業（8:30～17:15）",R3449*7.75,Q3449="日の入り～日の出",R3449*12,Q3449="その他",S3449)</f>
        <v>1860</v>
      </c>
      <c r="U3449" s="34" t="s">
        <v>46</v>
      </c>
    </row>
    <row r="3450" spans="1:21" s="7" customFormat="1" ht="15" customHeight="1">
      <c r="A3450" s="91">
        <v>38</v>
      </c>
      <c r="B3450" s="31" t="s">
        <v>5157</v>
      </c>
      <c r="C3450" s="31" t="s">
        <v>5158</v>
      </c>
      <c r="D3450" s="29" t="s">
        <v>2454</v>
      </c>
      <c r="E3450" s="91">
        <v>2</v>
      </c>
      <c r="F3450" s="31" t="s">
        <v>5128</v>
      </c>
      <c r="G3450" s="26" t="s">
        <v>2560</v>
      </c>
      <c r="H3450" s="26" t="s">
        <v>2461</v>
      </c>
      <c r="I3450" s="26" t="s">
        <v>52</v>
      </c>
      <c r="J3450" s="91">
        <v>1</v>
      </c>
      <c r="K3450" s="91">
        <v>1</v>
      </c>
      <c r="L3450" s="91"/>
      <c r="M3450" s="53"/>
      <c r="N3450" s="91"/>
      <c r="O3450" s="91"/>
      <c r="P3450" s="36">
        <v>22</v>
      </c>
      <c r="Q3450" s="36" t="s">
        <v>5303</v>
      </c>
      <c r="R3450" s="44">
        <v>240</v>
      </c>
      <c r="S3450" s="126"/>
      <c r="T3450" s="126" cm="1">
        <f t="array" ref="T3450">_xlfn.IFS(Q3450="始業～就業（8:30～17:15）",R3450*7.75,Q3450="日の入り～日の出",R3450*12,Q3450="その他",S3450)</f>
        <v>1860</v>
      </c>
      <c r="U3450" s="34" t="s">
        <v>51</v>
      </c>
    </row>
    <row r="3451" spans="1:21" s="7" customFormat="1" ht="15" customHeight="1">
      <c r="A3451" s="91">
        <v>38</v>
      </c>
      <c r="B3451" s="31" t="s">
        <v>5157</v>
      </c>
      <c r="C3451" s="31" t="s">
        <v>5158</v>
      </c>
      <c r="D3451" s="29" t="s">
        <v>2454</v>
      </c>
      <c r="E3451" s="91">
        <v>2</v>
      </c>
      <c r="F3451" s="31" t="s">
        <v>5128</v>
      </c>
      <c r="G3451" s="26" t="s">
        <v>2560</v>
      </c>
      <c r="H3451" s="26" t="s">
        <v>2561</v>
      </c>
      <c r="I3451" s="26" t="s">
        <v>45</v>
      </c>
      <c r="J3451" s="91">
        <v>7</v>
      </c>
      <c r="K3451" s="91">
        <v>14</v>
      </c>
      <c r="L3451" s="91"/>
      <c r="M3451" s="53"/>
      <c r="N3451" s="91"/>
      <c r="O3451" s="91"/>
      <c r="P3451" s="36">
        <v>46</v>
      </c>
      <c r="Q3451" s="36" t="s">
        <v>5303</v>
      </c>
      <c r="R3451" s="44">
        <v>240</v>
      </c>
      <c r="S3451" s="126"/>
      <c r="T3451" s="126" cm="1">
        <f t="array" ref="T3451">_xlfn.IFS(Q3451="始業～就業（8:30～17:15）",R3451*7.75,Q3451="日の入り～日の出",R3451*12,Q3451="その他",S3451)</f>
        <v>1860</v>
      </c>
      <c r="U3451" s="34" t="s">
        <v>46</v>
      </c>
    </row>
    <row r="3452" spans="1:21" s="7" customFormat="1" ht="15" customHeight="1">
      <c r="A3452" s="91">
        <v>38</v>
      </c>
      <c r="B3452" s="31" t="s">
        <v>5157</v>
      </c>
      <c r="C3452" s="31" t="s">
        <v>5158</v>
      </c>
      <c r="D3452" s="29" t="s">
        <v>2454</v>
      </c>
      <c r="E3452" s="91">
        <v>2</v>
      </c>
      <c r="F3452" s="31" t="s">
        <v>5128</v>
      </c>
      <c r="G3452" s="26" t="s">
        <v>2560</v>
      </c>
      <c r="H3452" s="26" t="s">
        <v>2461</v>
      </c>
      <c r="I3452" s="26" t="s">
        <v>45</v>
      </c>
      <c r="J3452" s="91">
        <v>1</v>
      </c>
      <c r="K3452" s="91">
        <v>1</v>
      </c>
      <c r="L3452" s="91"/>
      <c r="M3452" s="53"/>
      <c r="N3452" s="91"/>
      <c r="O3452" s="91"/>
      <c r="P3452" s="36">
        <v>46</v>
      </c>
      <c r="Q3452" s="36" t="s">
        <v>5303</v>
      </c>
      <c r="R3452" s="44">
        <v>240</v>
      </c>
      <c r="S3452" s="126"/>
      <c r="T3452" s="126" cm="1">
        <f t="array" ref="T3452">_xlfn.IFS(Q3452="始業～就業（8:30～17:15）",R3452*7.75,Q3452="日の入り～日の出",R3452*12,Q3452="その他",S3452)</f>
        <v>1860</v>
      </c>
      <c r="U3452" s="34" t="s">
        <v>46</v>
      </c>
    </row>
    <row r="3453" spans="1:21" s="7" customFormat="1" ht="15" customHeight="1">
      <c r="A3453" s="91">
        <v>38</v>
      </c>
      <c r="B3453" s="31" t="s">
        <v>5157</v>
      </c>
      <c r="C3453" s="31" t="s">
        <v>5158</v>
      </c>
      <c r="D3453" s="29" t="s">
        <v>2454</v>
      </c>
      <c r="E3453" s="91">
        <v>2</v>
      </c>
      <c r="F3453" s="31" t="s">
        <v>5128</v>
      </c>
      <c r="G3453" s="26" t="s">
        <v>2562</v>
      </c>
      <c r="H3453" s="26" t="s">
        <v>2459</v>
      </c>
      <c r="I3453" s="26" t="s">
        <v>45</v>
      </c>
      <c r="J3453" s="91">
        <v>8</v>
      </c>
      <c r="K3453" s="91">
        <v>16</v>
      </c>
      <c r="L3453" s="91"/>
      <c r="M3453" s="53"/>
      <c r="N3453" s="91"/>
      <c r="O3453" s="91"/>
      <c r="P3453" s="36">
        <v>46</v>
      </c>
      <c r="Q3453" s="36" t="s">
        <v>5303</v>
      </c>
      <c r="R3453" s="44">
        <v>240</v>
      </c>
      <c r="S3453" s="126"/>
      <c r="T3453" s="126" cm="1">
        <f t="array" ref="T3453">_xlfn.IFS(Q3453="始業～就業（8:30～17:15）",R3453*7.75,Q3453="日の入り～日の出",R3453*12,Q3453="その他",S3453)</f>
        <v>1860</v>
      </c>
      <c r="U3453" s="34" t="s">
        <v>46</v>
      </c>
    </row>
    <row r="3454" spans="1:21" s="7" customFormat="1" ht="15" customHeight="1">
      <c r="A3454" s="91">
        <v>38</v>
      </c>
      <c r="B3454" s="31" t="s">
        <v>5157</v>
      </c>
      <c r="C3454" s="31" t="s">
        <v>5158</v>
      </c>
      <c r="D3454" s="29" t="s">
        <v>2454</v>
      </c>
      <c r="E3454" s="91">
        <v>2</v>
      </c>
      <c r="F3454" s="31" t="s">
        <v>5128</v>
      </c>
      <c r="G3454" s="26" t="s">
        <v>2562</v>
      </c>
      <c r="H3454" s="26" t="s">
        <v>2467</v>
      </c>
      <c r="I3454" s="26" t="s">
        <v>45</v>
      </c>
      <c r="J3454" s="91">
        <v>2</v>
      </c>
      <c r="K3454" s="91">
        <v>2</v>
      </c>
      <c r="L3454" s="91"/>
      <c r="M3454" s="53"/>
      <c r="N3454" s="91"/>
      <c r="O3454" s="91"/>
      <c r="P3454" s="36">
        <v>46</v>
      </c>
      <c r="Q3454" s="36" t="s">
        <v>5303</v>
      </c>
      <c r="R3454" s="44">
        <v>240</v>
      </c>
      <c r="S3454" s="126"/>
      <c r="T3454" s="126" cm="1">
        <f t="array" ref="T3454">_xlfn.IFS(Q3454="始業～就業（8:30～17:15）",R3454*7.75,Q3454="日の入り～日の出",R3454*12,Q3454="その他",S3454)</f>
        <v>1860</v>
      </c>
      <c r="U3454" s="34" t="s">
        <v>4965</v>
      </c>
    </row>
    <row r="3455" spans="1:21" s="7" customFormat="1" ht="15" customHeight="1">
      <c r="A3455" s="91">
        <v>38</v>
      </c>
      <c r="B3455" s="31" t="s">
        <v>5157</v>
      </c>
      <c r="C3455" s="31" t="s">
        <v>5158</v>
      </c>
      <c r="D3455" s="29" t="s">
        <v>2454</v>
      </c>
      <c r="E3455" s="91">
        <v>2</v>
      </c>
      <c r="F3455" s="31" t="s">
        <v>5128</v>
      </c>
      <c r="G3455" s="26" t="s">
        <v>2563</v>
      </c>
      <c r="H3455" s="26" t="s">
        <v>2459</v>
      </c>
      <c r="I3455" s="26" t="s">
        <v>45</v>
      </c>
      <c r="J3455" s="91">
        <v>8</v>
      </c>
      <c r="K3455" s="91">
        <v>16</v>
      </c>
      <c r="L3455" s="91"/>
      <c r="M3455" s="53"/>
      <c r="N3455" s="91"/>
      <c r="O3455" s="91"/>
      <c r="P3455" s="36">
        <v>46</v>
      </c>
      <c r="Q3455" s="36" t="s">
        <v>5303</v>
      </c>
      <c r="R3455" s="44">
        <v>240</v>
      </c>
      <c r="S3455" s="126"/>
      <c r="T3455" s="126" cm="1">
        <f t="array" ref="T3455">_xlfn.IFS(Q3455="始業～就業（8:30～17:15）",R3455*7.75,Q3455="日の入り～日の出",R3455*12,Q3455="その他",S3455)</f>
        <v>1860</v>
      </c>
      <c r="U3455" s="34" t="s">
        <v>46</v>
      </c>
    </row>
    <row r="3456" spans="1:21" s="7" customFormat="1" ht="15" customHeight="1">
      <c r="A3456" s="91">
        <v>38</v>
      </c>
      <c r="B3456" s="31" t="s">
        <v>5157</v>
      </c>
      <c r="C3456" s="31" t="s">
        <v>5158</v>
      </c>
      <c r="D3456" s="29" t="s">
        <v>2454</v>
      </c>
      <c r="E3456" s="91">
        <v>2</v>
      </c>
      <c r="F3456" s="31" t="s">
        <v>5128</v>
      </c>
      <c r="G3456" s="26" t="s">
        <v>2563</v>
      </c>
      <c r="H3456" s="26" t="s">
        <v>2467</v>
      </c>
      <c r="I3456" s="26" t="s">
        <v>45</v>
      </c>
      <c r="J3456" s="91">
        <v>2</v>
      </c>
      <c r="K3456" s="91">
        <v>2</v>
      </c>
      <c r="L3456" s="91"/>
      <c r="M3456" s="53"/>
      <c r="N3456" s="91"/>
      <c r="O3456" s="91"/>
      <c r="P3456" s="36">
        <v>46</v>
      </c>
      <c r="Q3456" s="36" t="s">
        <v>5303</v>
      </c>
      <c r="R3456" s="44">
        <v>240</v>
      </c>
      <c r="S3456" s="126"/>
      <c r="T3456" s="126" cm="1">
        <f t="array" ref="T3456">_xlfn.IFS(Q3456="始業～就業（8:30～17:15）",R3456*7.75,Q3456="日の入り～日の出",R3456*12,Q3456="その他",S3456)</f>
        <v>1860</v>
      </c>
      <c r="U3456" s="34" t="s">
        <v>4965</v>
      </c>
    </row>
    <row r="3457" spans="1:21" s="7" customFormat="1" ht="15" customHeight="1">
      <c r="A3457" s="91">
        <v>38</v>
      </c>
      <c r="B3457" s="31" t="s">
        <v>5157</v>
      </c>
      <c r="C3457" s="31" t="s">
        <v>5158</v>
      </c>
      <c r="D3457" s="29" t="s">
        <v>2454</v>
      </c>
      <c r="E3457" s="91">
        <v>2</v>
      </c>
      <c r="F3457" s="31" t="s">
        <v>5128</v>
      </c>
      <c r="G3457" s="26" t="s">
        <v>2564</v>
      </c>
      <c r="H3457" s="26" t="s">
        <v>2459</v>
      </c>
      <c r="I3457" s="26" t="s">
        <v>45</v>
      </c>
      <c r="J3457" s="91">
        <v>4</v>
      </c>
      <c r="K3457" s="91">
        <v>8</v>
      </c>
      <c r="L3457" s="91"/>
      <c r="M3457" s="53"/>
      <c r="N3457" s="91"/>
      <c r="O3457" s="91"/>
      <c r="P3457" s="36">
        <v>46</v>
      </c>
      <c r="Q3457" s="36" t="s">
        <v>5303</v>
      </c>
      <c r="R3457" s="44">
        <v>240</v>
      </c>
      <c r="S3457" s="126"/>
      <c r="T3457" s="126" cm="1">
        <f t="array" ref="T3457">_xlfn.IFS(Q3457="始業～就業（8:30～17:15）",R3457*7.75,Q3457="日の入り～日の出",R3457*12,Q3457="その他",S3457)</f>
        <v>1860</v>
      </c>
      <c r="U3457" s="34" t="s">
        <v>46</v>
      </c>
    </row>
    <row r="3458" spans="1:21" s="7" customFormat="1" ht="15" customHeight="1">
      <c r="A3458" s="91">
        <v>38</v>
      </c>
      <c r="B3458" s="31" t="s">
        <v>5157</v>
      </c>
      <c r="C3458" s="31" t="s">
        <v>5158</v>
      </c>
      <c r="D3458" s="29" t="s">
        <v>2454</v>
      </c>
      <c r="E3458" s="91">
        <v>2</v>
      </c>
      <c r="F3458" s="31" t="s">
        <v>5128</v>
      </c>
      <c r="G3458" s="26" t="s">
        <v>2565</v>
      </c>
      <c r="H3458" s="26" t="s">
        <v>2467</v>
      </c>
      <c r="I3458" s="26" t="s">
        <v>45</v>
      </c>
      <c r="J3458" s="91">
        <v>2</v>
      </c>
      <c r="K3458" s="91">
        <v>2</v>
      </c>
      <c r="L3458" s="91"/>
      <c r="M3458" s="53"/>
      <c r="N3458" s="91"/>
      <c r="O3458" s="91"/>
      <c r="P3458" s="36">
        <v>46</v>
      </c>
      <c r="Q3458" s="36" t="s">
        <v>5303</v>
      </c>
      <c r="R3458" s="44">
        <v>240</v>
      </c>
      <c r="S3458" s="126"/>
      <c r="T3458" s="126" cm="1">
        <f t="array" ref="T3458">_xlfn.IFS(Q3458="始業～就業（8:30～17:15）",R3458*7.75,Q3458="日の入り～日の出",R3458*12,Q3458="その他",S3458)</f>
        <v>1860</v>
      </c>
      <c r="U3458" s="34" t="s">
        <v>4965</v>
      </c>
    </row>
    <row r="3459" spans="1:21" s="7" customFormat="1" ht="15" customHeight="1">
      <c r="A3459" s="91">
        <v>38</v>
      </c>
      <c r="B3459" s="31" t="s">
        <v>5157</v>
      </c>
      <c r="C3459" s="31" t="s">
        <v>5158</v>
      </c>
      <c r="D3459" s="29" t="s">
        <v>2454</v>
      </c>
      <c r="E3459" s="91">
        <v>2</v>
      </c>
      <c r="F3459" s="31" t="s">
        <v>5128</v>
      </c>
      <c r="G3459" s="26" t="s">
        <v>2565</v>
      </c>
      <c r="H3459" s="26" t="s">
        <v>2459</v>
      </c>
      <c r="I3459" s="26" t="s">
        <v>45</v>
      </c>
      <c r="J3459" s="91">
        <v>12</v>
      </c>
      <c r="K3459" s="91">
        <v>24</v>
      </c>
      <c r="L3459" s="91"/>
      <c r="M3459" s="53"/>
      <c r="N3459" s="91"/>
      <c r="O3459" s="91"/>
      <c r="P3459" s="36">
        <v>46</v>
      </c>
      <c r="Q3459" s="36" t="s">
        <v>5303</v>
      </c>
      <c r="R3459" s="44">
        <v>240</v>
      </c>
      <c r="S3459" s="126"/>
      <c r="T3459" s="126" cm="1">
        <f t="array" ref="T3459">_xlfn.IFS(Q3459="始業～就業（8:30～17:15）",R3459*7.75,Q3459="日の入り～日の出",R3459*12,Q3459="その他",S3459)</f>
        <v>1860</v>
      </c>
      <c r="U3459" s="34" t="s">
        <v>46</v>
      </c>
    </row>
    <row r="3460" spans="1:21" s="7" customFormat="1" ht="15" customHeight="1">
      <c r="A3460" s="91">
        <v>38</v>
      </c>
      <c r="B3460" s="31" t="s">
        <v>5157</v>
      </c>
      <c r="C3460" s="31" t="s">
        <v>5158</v>
      </c>
      <c r="D3460" s="29" t="s">
        <v>2454</v>
      </c>
      <c r="E3460" s="91">
        <v>2</v>
      </c>
      <c r="F3460" s="31" t="s">
        <v>5128</v>
      </c>
      <c r="G3460" s="26" t="s">
        <v>2566</v>
      </c>
      <c r="H3460" s="26" t="s">
        <v>2461</v>
      </c>
      <c r="I3460" s="26" t="s">
        <v>52</v>
      </c>
      <c r="J3460" s="91">
        <v>7</v>
      </c>
      <c r="K3460" s="91">
        <v>7</v>
      </c>
      <c r="L3460" s="91"/>
      <c r="M3460" s="53"/>
      <c r="N3460" s="91"/>
      <c r="O3460" s="91"/>
      <c r="P3460" s="36">
        <v>22</v>
      </c>
      <c r="Q3460" s="36" t="s">
        <v>5303</v>
      </c>
      <c r="R3460" s="44">
        <v>240</v>
      </c>
      <c r="S3460" s="126"/>
      <c r="T3460" s="126" cm="1">
        <f t="array" ref="T3460">_xlfn.IFS(Q3460="始業～就業（8:30～17:15）",R3460*7.75,Q3460="日の入り～日の出",R3460*12,Q3460="その他",S3460)</f>
        <v>1860</v>
      </c>
      <c r="U3460" s="34" t="s">
        <v>51</v>
      </c>
    </row>
    <row r="3461" spans="1:21" s="7" customFormat="1" ht="15" customHeight="1">
      <c r="A3461" s="91">
        <v>38</v>
      </c>
      <c r="B3461" s="31" t="s">
        <v>5157</v>
      </c>
      <c r="C3461" s="31" t="s">
        <v>5158</v>
      </c>
      <c r="D3461" s="29" t="s">
        <v>2454</v>
      </c>
      <c r="E3461" s="91">
        <v>2</v>
      </c>
      <c r="F3461" s="31" t="s">
        <v>5128</v>
      </c>
      <c r="G3461" s="26" t="s">
        <v>2566</v>
      </c>
      <c r="H3461" s="26" t="s">
        <v>2459</v>
      </c>
      <c r="I3461" s="26" t="s">
        <v>45</v>
      </c>
      <c r="J3461" s="91">
        <v>13</v>
      </c>
      <c r="K3461" s="91">
        <v>26</v>
      </c>
      <c r="L3461" s="91"/>
      <c r="M3461" s="53"/>
      <c r="N3461" s="91"/>
      <c r="O3461" s="91"/>
      <c r="P3461" s="36">
        <v>46</v>
      </c>
      <c r="Q3461" s="36" t="s">
        <v>5303</v>
      </c>
      <c r="R3461" s="44">
        <v>240</v>
      </c>
      <c r="S3461" s="126"/>
      <c r="T3461" s="126" cm="1">
        <f t="array" ref="T3461">_xlfn.IFS(Q3461="始業～就業（8:30～17:15）",R3461*7.75,Q3461="日の入り～日の出",R3461*12,Q3461="その他",S3461)</f>
        <v>1860</v>
      </c>
      <c r="U3461" s="34" t="s">
        <v>46</v>
      </c>
    </row>
    <row r="3462" spans="1:21" s="7" customFormat="1" ht="15" customHeight="1">
      <c r="A3462" s="91">
        <v>38</v>
      </c>
      <c r="B3462" s="31" t="s">
        <v>5157</v>
      </c>
      <c r="C3462" s="31" t="s">
        <v>5158</v>
      </c>
      <c r="D3462" s="29" t="s">
        <v>2454</v>
      </c>
      <c r="E3462" s="91">
        <v>2</v>
      </c>
      <c r="F3462" s="31" t="s">
        <v>5128</v>
      </c>
      <c r="G3462" s="26" t="s">
        <v>2567</v>
      </c>
      <c r="H3462" s="26" t="s">
        <v>10</v>
      </c>
      <c r="I3462" s="26" t="s">
        <v>45</v>
      </c>
      <c r="J3462" s="91">
        <v>1</v>
      </c>
      <c r="K3462" s="91">
        <v>1</v>
      </c>
      <c r="L3462" s="91"/>
      <c r="M3462" s="53"/>
      <c r="N3462" s="91"/>
      <c r="O3462" s="91"/>
      <c r="P3462" s="36">
        <v>46</v>
      </c>
      <c r="Q3462" s="36" t="s">
        <v>5303</v>
      </c>
      <c r="R3462" s="44">
        <v>240</v>
      </c>
      <c r="S3462" s="126"/>
      <c r="T3462" s="126" cm="1">
        <f t="array" ref="T3462">_xlfn.IFS(Q3462="始業～就業（8:30～17:15）",R3462*7.75,Q3462="日の入り～日の出",R3462*12,Q3462="その他",S3462)</f>
        <v>1860</v>
      </c>
      <c r="U3462" s="34" t="s">
        <v>4953</v>
      </c>
    </row>
    <row r="3463" spans="1:21" s="7" customFormat="1" ht="15" customHeight="1">
      <c r="A3463" s="91">
        <v>38</v>
      </c>
      <c r="B3463" s="31" t="s">
        <v>5157</v>
      </c>
      <c r="C3463" s="31" t="s">
        <v>5158</v>
      </c>
      <c r="D3463" s="29" t="s">
        <v>2454</v>
      </c>
      <c r="E3463" s="91">
        <v>2</v>
      </c>
      <c r="F3463" s="31" t="s">
        <v>5128</v>
      </c>
      <c r="G3463" s="26" t="s">
        <v>2568</v>
      </c>
      <c r="H3463" s="26" t="s">
        <v>2459</v>
      </c>
      <c r="I3463" s="26" t="s">
        <v>45</v>
      </c>
      <c r="J3463" s="91">
        <v>21</v>
      </c>
      <c r="K3463" s="91">
        <v>42</v>
      </c>
      <c r="L3463" s="91"/>
      <c r="M3463" s="53"/>
      <c r="N3463" s="91"/>
      <c r="O3463" s="91"/>
      <c r="P3463" s="36">
        <v>46</v>
      </c>
      <c r="Q3463" s="36" t="s">
        <v>5303</v>
      </c>
      <c r="R3463" s="44">
        <v>240</v>
      </c>
      <c r="S3463" s="126"/>
      <c r="T3463" s="126" cm="1">
        <f t="array" ref="T3463">_xlfn.IFS(Q3463="始業～就業（8:30～17:15）",R3463*7.75,Q3463="日の入り～日の出",R3463*12,Q3463="その他",S3463)</f>
        <v>1860</v>
      </c>
      <c r="U3463" s="34" t="s">
        <v>46</v>
      </c>
    </row>
    <row r="3464" spans="1:21" s="7" customFormat="1" ht="15" customHeight="1">
      <c r="A3464" s="91">
        <v>38</v>
      </c>
      <c r="B3464" s="31" t="s">
        <v>5157</v>
      </c>
      <c r="C3464" s="31" t="s">
        <v>5158</v>
      </c>
      <c r="D3464" s="29" t="s">
        <v>2454</v>
      </c>
      <c r="E3464" s="91">
        <v>2</v>
      </c>
      <c r="F3464" s="31" t="s">
        <v>5128</v>
      </c>
      <c r="G3464" s="26" t="s">
        <v>2569</v>
      </c>
      <c r="H3464" s="26" t="s">
        <v>2459</v>
      </c>
      <c r="I3464" s="26" t="s">
        <v>45</v>
      </c>
      <c r="J3464" s="91">
        <v>2</v>
      </c>
      <c r="K3464" s="91">
        <v>4</v>
      </c>
      <c r="L3464" s="91"/>
      <c r="M3464" s="53"/>
      <c r="N3464" s="91"/>
      <c r="O3464" s="91"/>
      <c r="P3464" s="36">
        <v>46</v>
      </c>
      <c r="Q3464" s="36" t="s">
        <v>5303</v>
      </c>
      <c r="R3464" s="44">
        <v>240</v>
      </c>
      <c r="S3464" s="126"/>
      <c r="T3464" s="126" cm="1">
        <f t="array" ref="T3464">_xlfn.IFS(Q3464="始業～就業（8:30～17:15）",R3464*7.75,Q3464="日の入り～日の出",R3464*12,Q3464="その他",S3464)</f>
        <v>1860</v>
      </c>
      <c r="U3464" s="34" t="s">
        <v>46</v>
      </c>
    </row>
    <row r="3465" spans="1:21" s="7" customFormat="1" ht="15" customHeight="1">
      <c r="A3465" s="91">
        <v>38</v>
      </c>
      <c r="B3465" s="31" t="s">
        <v>5157</v>
      </c>
      <c r="C3465" s="31" t="s">
        <v>5158</v>
      </c>
      <c r="D3465" s="29" t="s">
        <v>2454</v>
      </c>
      <c r="E3465" s="91">
        <v>2</v>
      </c>
      <c r="F3465" s="31" t="s">
        <v>5128</v>
      </c>
      <c r="G3465" s="26" t="s">
        <v>2570</v>
      </c>
      <c r="H3465" s="26" t="s">
        <v>2459</v>
      </c>
      <c r="I3465" s="26" t="s">
        <v>52</v>
      </c>
      <c r="J3465" s="91">
        <v>1</v>
      </c>
      <c r="K3465" s="91">
        <v>2</v>
      </c>
      <c r="L3465" s="91"/>
      <c r="M3465" s="53"/>
      <c r="N3465" s="91"/>
      <c r="O3465" s="91"/>
      <c r="P3465" s="36">
        <v>22</v>
      </c>
      <c r="Q3465" s="36" t="s">
        <v>5303</v>
      </c>
      <c r="R3465" s="44">
        <v>240</v>
      </c>
      <c r="S3465" s="126"/>
      <c r="T3465" s="126" cm="1">
        <f t="array" ref="T3465">_xlfn.IFS(Q3465="始業～就業（8:30～17:15）",R3465*7.75,Q3465="日の入り～日の出",R3465*12,Q3465="その他",S3465)</f>
        <v>1860</v>
      </c>
      <c r="U3465" s="34" t="s">
        <v>51</v>
      </c>
    </row>
    <row r="3466" spans="1:21" s="7" customFormat="1" ht="15" customHeight="1">
      <c r="A3466" s="91">
        <v>38</v>
      </c>
      <c r="B3466" s="31" t="s">
        <v>5157</v>
      </c>
      <c r="C3466" s="31" t="s">
        <v>5158</v>
      </c>
      <c r="D3466" s="29" t="s">
        <v>2454</v>
      </c>
      <c r="E3466" s="91">
        <v>2</v>
      </c>
      <c r="F3466" s="31" t="s">
        <v>5128</v>
      </c>
      <c r="G3466" s="26" t="s">
        <v>2571</v>
      </c>
      <c r="H3466" s="26" t="s">
        <v>10</v>
      </c>
      <c r="I3466" s="26" t="s">
        <v>52</v>
      </c>
      <c r="J3466" s="91">
        <v>5</v>
      </c>
      <c r="K3466" s="91">
        <v>5</v>
      </c>
      <c r="L3466" s="91"/>
      <c r="M3466" s="53"/>
      <c r="N3466" s="91"/>
      <c r="O3466" s="91"/>
      <c r="P3466" s="36">
        <v>22</v>
      </c>
      <c r="Q3466" s="36" t="s">
        <v>5303</v>
      </c>
      <c r="R3466" s="44">
        <v>240</v>
      </c>
      <c r="S3466" s="126"/>
      <c r="T3466" s="126" cm="1">
        <f t="array" ref="T3466">_xlfn.IFS(Q3466="始業～就業（8:30～17:15）",R3466*7.75,Q3466="日の入り～日の出",R3466*12,Q3466="その他",S3466)</f>
        <v>1860</v>
      </c>
      <c r="U3466" s="34" t="s">
        <v>161</v>
      </c>
    </row>
    <row r="3467" spans="1:21" s="7" customFormat="1" ht="15" customHeight="1">
      <c r="A3467" s="91">
        <v>38</v>
      </c>
      <c r="B3467" s="31" t="s">
        <v>5157</v>
      </c>
      <c r="C3467" s="31" t="s">
        <v>5158</v>
      </c>
      <c r="D3467" s="29" t="s">
        <v>2454</v>
      </c>
      <c r="E3467" s="91">
        <v>2</v>
      </c>
      <c r="F3467" s="31" t="s">
        <v>5128</v>
      </c>
      <c r="G3467" s="26" t="s">
        <v>2601</v>
      </c>
      <c r="H3467" s="26" t="s">
        <v>2461</v>
      </c>
      <c r="I3467" s="26" t="s">
        <v>45</v>
      </c>
      <c r="J3467" s="91">
        <v>1</v>
      </c>
      <c r="K3467" s="91">
        <v>1</v>
      </c>
      <c r="L3467" s="91"/>
      <c r="M3467" s="53"/>
      <c r="N3467" s="91"/>
      <c r="O3467" s="91"/>
      <c r="P3467" s="36">
        <v>46</v>
      </c>
      <c r="Q3467" s="36" t="s">
        <v>5301</v>
      </c>
      <c r="R3467" s="44"/>
      <c r="S3467" s="126">
        <v>5110</v>
      </c>
      <c r="T3467" s="126" cm="1">
        <f t="array" ref="T3467">_xlfn.IFS(Q3467="始業～就業（8:30～17:15）",R3467*7.75,Q3467="日の入り～日の出",R3467*12,Q3467="その他",S3467)</f>
        <v>5110</v>
      </c>
      <c r="U3467" s="34" t="s">
        <v>46</v>
      </c>
    </row>
    <row r="3468" spans="1:21" s="7" customFormat="1" ht="15" customHeight="1">
      <c r="A3468" s="91">
        <v>38</v>
      </c>
      <c r="B3468" s="31" t="s">
        <v>5157</v>
      </c>
      <c r="C3468" s="31" t="s">
        <v>5158</v>
      </c>
      <c r="D3468" s="29" t="s">
        <v>2454</v>
      </c>
      <c r="E3468" s="91">
        <v>2</v>
      </c>
      <c r="F3468" s="31" t="s">
        <v>5128</v>
      </c>
      <c r="G3468" s="26" t="s">
        <v>2705</v>
      </c>
      <c r="H3468" s="26" t="s">
        <v>2461</v>
      </c>
      <c r="I3468" s="26" t="s">
        <v>45</v>
      </c>
      <c r="J3468" s="91">
        <v>2</v>
      </c>
      <c r="K3468" s="91">
        <v>2</v>
      </c>
      <c r="L3468" s="91"/>
      <c r="M3468" s="53"/>
      <c r="N3468" s="91"/>
      <c r="O3468" s="91"/>
      <c r="P3468" s="36">
        <v>46</v>
      </c>
      <c r="Q3468" s="36" t="s">
        <v>5303</v>
      </c>
      <c r="R3468" s="44">
        <v>240</v>
      </c>
      <c r="S3468" s="126"/>
      <c r="T3468" s="126" cm="1">
        <f t="array" ref="T3468">_xlfn.IFS(Q3468="始業～就業（8:30～17:15）",R3468*7.75,Q3468="日の入り～日の出",R3468*12,Q3468="その他",S3468)</f>
        <v>1860</v>
      </c>
      <c r="U3468" s="34" t="s">
        <v>46</v>
      </c>
    </row>
    <row r="3469" spans="1:21" s="7" customFormat="1" ht="15" customHeight="1">
      <c r="A3469" s="91">
        <v>38</v>
      </c>
      <c r="B3469" s="31" t="s">
        <v>5157</v>
      </c>
      <c r="C3469" s="31" t="s">
        <v>5158</v>
      </c>
      <c r="D3469" s="29" t="s">
        <v>2454</v>
      </c>
      <c r="E3469" s="91">
        <v>2</v>
      </c>
      <c r="F3469" s="31" t="s">
        <v>5128</v>
      </c>
      <c r="G3469" s="26" t="s">
        <v>2705</v>
      </c>
      <c r="H3469" s="26" t="s">
        <v>10</v>
      </c>
      <c r="I3469" s="26" t="s">
        <v>45</v>
      </c>
      <c r="J3469" s="91">
        <v>1</v>
      </c>
      <c r="K3469" s="91">
        <v>1</v>
      </c>
      <c r="L3469" s="91"/>
      <c r="M3469" s="53"/>
      <c r="N3469" s="91"/>
      <c r="O3469" s="91"/>
      <c r="P3469" s="36">
        <v>46</v>
      </c>
      <c r="Q3469" s="36" t="s">
        <v>5303</v>
      </c>
      <c r="R3469" s="44">
        <v>240</v>
      </c>
      <c r="S3469" s="126"/>
      <c r="T3469" s="126" cm="1">
        <f t="array" ref="T3469">_xlfn.IFS(Q3469="始業～就業（8:30～17:15）",R3469*7.75,Q3469="日の入り～日の出",R3469*12,Q3469="その他",S3469)</f>
        <v>1860</v>
      </c>
      <c r="U3469" s="34" t="s">
        <v>4953</v>
      </c>
    </row>
    <row r="3470" spans="1:21" s="7" customFormat="1" ht="15" customHeight="1">
      <c r="A3470" s="91">
        <v>38</v>
      </c>
      <c r="B3470" s="31" t="s">
        <v>5157</v>
      </c>
      <c r="C3470" s="31" t="s">
        <v>5158</v>
      </c>
      <c r="D3470" s="29" t="s">
        <v>2454</v>
      </c>
      <c r="E3470" s="91">
        <v>2</v>
      </c>
      <c r="F3470" s="31" t="s">
        <v>5128</v>
      </c>
      <c r="G3470" s="26" t="s">
        <v>2706</v>
      </c>
      <c r="H3470" s="26" t="s">
        <v>2461</v>
      </c>
      <c r="I3470" s="26" t="s">
        <v>45</v>
      </c>
      <c r="J3470" s="91">
        <v>1</v>
      </c>
      <c r="K3470" s="91">
        <v>1</v>
      </c>
      <c r="L3470" s="91"/>
      <c r="M3470" s="53"/>
      <c r="N3470" s="91"/>
      <c r="O3470" s="91"/>
      <c r="P3470" s="36">
        <v>46</v>
      </c>
      <c r="Q3470" s="36" t="s">
        <v>5303</v>
      </c>
      <c r="R3470" s="44">
        <v>240</v>
      </c>
      <c r="S3470" s="126"/>
      <c r="T3470" s="126" cm="1">
        <f t="array" ref="T3470">_xlfn.IFS(Q3470="始業～就業（8:30～17:15）",R3470*7.75,Q3470="日の入り～日の出",R3470*12,Q3470="その他",S3470)</f>
        <v>1860</v>
      </c>
      <c r="U3470" s="34" t="s">
        <v>46</v>
      </c>
    </row>
    <row r="3471" spans="1:21" s="7" customFormat="1" ht="15" customHeight="1">
      <c r="A3471" s="91">
        <v>38</v>
      </c>
      <c r="B3471" s="31" t="s">
        <v>5157</v>
      </c>
      <c r="C3471" s="31" t="s">
        <v>5158</v>
      </c>
      <c r="D3471" s="29" t="s">
        <v>2454</v>
      </c>
      <c r="E3471" s="91">
        <v>2</v>
      </c>
      <c r="F3471" s="31" t="s">
        <v>5128</v>
      </c>
      <c r="G3471" s="26" t="s">
        <v>2707</v>
      </c>
      <c r="H3471" s="26" t="s">
        <v>2461</v>
      </c>
      <c r="I3471" s="26" t="s">
        <v>45</v>
      </c>
      <c r="J3471" s="91">
        <v>2</v>
      </c>
      <c r="K3471" s="91">
        <v>2</v>
      </c>
      <c r="L3471" s="91"/>
      <c r="M3471" s="53"/>
      <c r="N3471" s="91"/>
      <c r="O3471" s="91"/>
      <c r="P3471" s="36">
        <v>46</v>
      </c>
      <c r="Q3471" s="36" t="s">
        <v>5303</v>
      </c>
      <c r="R3471" s="44">
        <v>240</v>
      </c>
      <c r="S3471" s="126"/>
      <c r="T3471" s="126" cm="1">
        <f t="array" ref="T3471">_xlfn.IFS(Q3471="始業～就業（8:30～17:15）",R3471*7.75,Q3471="日の入り～日の出",R3471*12,Q3471="その他",S3471)</f>
        <v>1860</v>
      </c>
      <c r="U3471" s="34" t="s">
        <v>46</v>
      </c>
    </row>
    <row r="3472" spans="1:21" s="7" customFormat="1" ht="15" customHeight="1">
      <c r="A3472" s="91">
        <v>38</v>
      </c>
      <c r="B3472" s="31" t="s">
        <v>5157</v>
      </c>
      <c r="C3472" s="31" t="s">
        <v>5158</v>
      </c>
      <c r="D3472" s="29" t="s">
        <v>2454</v>
      </c>
      <c r="E3472" s="91">
        <v>2</v>
      </c>
      <c r="F3472" s="31" t="s">
        <v>5128</v>
      </c>
      <c r="G3472" s="26" t="s">
        <v>2707</v>
      </c>
      <c r="H3472" s="26" t="s">
        <v>10</v>
      </c>
      <c r="I3472" s="26" t="s">
        <v>45</v>
      </c>
      <c r="J3472" s="91">
        <v>1</v>
      </c>
      <c r="K3472" s="91">
        <v>1</v>
      </c>
      <c r="L3472" s="91"/>
      <c r="M3472" s="53"/>
      <c r="N3472" s="91"/>
      <c r="O3472" s="91"/>
      <c r="P3472" s="36">
        <v>46</v>
      </c>
      <c r="Q3472" s="36" t="s">
        <v>5303</v>
      </c>
      <c r="R3472" s="44">
        <v>240</v>
      </c>
      <c r="S3472" s="126"/>
      <c r="T3472" s="126" cm="1">
        <f t="array" ref="T3472">_xlfn.IFS(Q3472="始業～就業（8:30～17:15）",R3472*7.75,Q3472="日の入り～日の出",R3472*12,Q3472="その他",S3472)</f>
        <v>1860</v>
      </c>
      <c r="U3472" s="34" t="s">
        <v>4953</v>
      </c>
    </row>
    <row r="3473" spans="1:21" s="7" customFormat="1" ht="15" customHeight="1">
      <c r="A3473" s="91">
        <v>38</v>
      </c>
      <c r="B3473" s="31" t="s">
        <v>5157</v>
      </c>
      <c r="C3473" s="31" t="s">
        <v>5158</v>
      </c>
      <c r="D3473" s="29" t="s">
        <v>2454</v>
      </c>
      <c r="E3473" s="91">
        <v>3</v>
      </c>
      <c r="F3473" s="31" t="s">
        <v>5128</v>
      </c>
      <c r="G3473" s="26" t="s">
        <v>2455</v>
      </c>
      <c r="H3473" s="26" t="s">
        <v>2456</v>
      </c>
      <c r="I3473" s="26" t="s">
        <v>45</v>
      </c>
      <c r="J3473" s="91">
        <v>50</v>
      </c>
      <c r="K3473" s="91">
        <v>100</v>
      </c>
      <c r="L3473" s="91"/>
      <c r="M3473" s="53"/>
      <c r="N3473" s="91"/>
      <c r="O3473" s="91"/>
      <c r="P3473" s="36">
        <v>46</v>
      </c>
      <c r="Q3473" s="36" t="s">
        <v>5303</v>
      </c>
      <c r="R3473" s="44">
        <v>240</v>
      </c>
      <c r="S3473" s="126"/>
      <c r="T3473" s="126" cm="1">
        <f t="array" ref="T3473">_xlfn.IFS(Q3473="始業～就業（8:30～17:15）",R3473*7.75,Q3473="日の入り～日の出",R3473*12,Q3473="その他",S3473)</f>
        <v>1860</v>
      </c>
      <c r="U3473" s="34" t="s">
        <v>46</v>
      </c>
    </row>
    <row r="3474" spans="1:21" s="7" customFormat="1" ht="15" customHeight="1">
      <c r="A3474" s="91">
        <v>38</v>
      </c>
      <c r="B3474" s="31" t="s">
        <v>5157</v>
      </c>
      <c r="C3474" s="31" t="s">
        <v>5158</v>
      </c>
      <c r="D3474" s="29" t="s">
        <v>2454</v>
      </c>
      <c r="E3474" s="91">
        <v>3</v>
      </c>
      <c r="F3474" s="31" t="s">
        <v>5128</v>
      </c>
      <c r="G3474" s="26" t="s">
        <v>2455</v>
      </c>
      <c r="H3474" s="26" t="s">
        <v>2457</v>
      </c>
      <c r="I3474" s="26" t="s">
        <v>45</v>
      </c>
      <c r="J3474" s="91">
        <v>2</v>
      </c>
      <c r="K3474" s="91">
        <v>2</v>
      </c>
      <c r="L3474" s="91"/>
      <c r="M3474" s="53"/>
      <c r="N3474" s="91"/>
      <c r="O3474" s="91"/>
      <c r="P3474" s="36">
        <v>46</v>
      </c>
      <c r="Q3474" s="36" t="s">
        <v>5303</v>
      </c>
      <c r="R3474" s="44">
        <v>240</v>
      </c>
      <c r="S3474" s="126"/>
      <c r="T3474" s="126" cm="1">
        <f t="array" ref="T3474">_xlfn.IFS(Q3474="始業～就業（8:30～17:15）",R3474*7.75,Q3474="日の入り～日の出",R3474*12,Q3474="その他",S3474)</f>
        <v>1860</v>
      </c>
      <c r="U3474" s="34" t="s">
        <v>4965</v>
      </c>
    </row>
    <row r="3475" spans="1:21" s="7" customFormat="1" ht="15" customHeight="1">
      <c r="A3475" s="91">
        <v>38</v>
      </c>
      <c r="B3475" s="31" t="s">
        <v>5157</v>
      </c>
      <c r="C3475" s="31" t="s">
        <v>5158</v>
      </c>
      <c r="D3475" s="29" t="s">
        <v>2454</v>
      </c>
      <c r="E3475" s="91">
        <v>3</v>
      </c>
      <c r="F3475" s="31" t="s">
        <v>5128</v>
      </c>
      <c r="G3475" s="26" t="s">
        <v>2458</v>
      </c>
      <c r="H3475" s="26" t="s">
        <v>2459</v>
      </c>
      <c r="I3475" s="26" t="s">
        <v>45</v>
      </c>
      <c r="J3475" s="91">
        <v>3</v>
      </c>
      <c r="K3475" s="91">
        <v>6</v>
      </c>
      <c r="L3475" s="91"/>
      <c r="M3475" s="53"/>
      <c r="N3475" s="91"/>
      <c r="O3475" s="91"/>
      <c r="P3475" s="36">
        <v>46</v>
      </c>
      <c r="Q3475" s="36" t="s">
        <v>5303</v>
      </c>
      <c r="R3475" s="44">
        <v>240</v>
      </c>
      <c r="S3475" s="126"/>
      <c r="T3475" s="126" cm="1">
        <f t="array" ref="T3475">_xlfn.IFS(Q3475="始業～就業（8:30～17:15）",R3475*7.75,Q3475="日の入り～日の出",R3475*12,Q3475="その他",S3475)</f>
        <v>1860</v>
      </c>
      <c r="U3475" s="34" t="s">
        <v>46</v>
      </c>
    </row>
    <row r="3476" spans="1:21" s="7" customFormat="1" ht="15" customHeight="1">
      <c r="A3476" s="91">
        <v>38</v>
      </c>
      <c r="B3476" s="31" t="s">
        <v>5157</v>
      </c>
      <c r="C3476" s="31" t="s">
        <v>5158</v>
      </c>
      <c r="D3476" s="29" t="s">
        <v>2454</v>
      </c>
      <c r="E3476" s="91">
        <v>3</v>
      </c>
      <c r="F3476" s="31" t="s">
        <v>5128</v>
      </c>
      <c r="G3476" s="26" t="s">
        <v>2460</v>
      </c>
      <c r="H3476" s="26" t="s">
        <v>2461</v>
      </c>
      <c r="I3476" s="26" t="s">
        <v>45</v>
      </c>
      <c r="J3476" s="91">
        <v>6</v>
      </c>
      <c r="K3476" s="91">
        <v>6</v>
      </c>
      <c r="L3476" s="91"/>
      <c r="M3476" s="53"/>
      <c r="N3476" s="91"/>
      <c r="O3476" s="91"/>
      <c r="P3476" s="36">
        <v>46</v>
      </c>
      <c r="Q3476" s="36" t="s">
        <v>5303</v>
      </c>
      <c r="R3476" s="44">
        <v>240</v>
      </c>
      <c r="S3476" s="126"/>
      <c r="T3476" s="126" cm="1">
        <f t="array" ref="T3476">_xlfn.IFS(Q3476="始業～就業（8:30～17:15）",R3476*7.75,Q3476="日の入り～日の出",R3476*12,Q3476="その他",S3476)</f>
        <v>1860</v>
      </c>
      <c r="U3476" s="34" t="s">
        <v>46</v>
      </c>
    </row>
    <row r="3477" spans="1:21" s="7" customFormat="1" ht="15" customHeight="1">
      <c r="A3477" s="91">
        <v>38</v>
      </c>
      <c r="B3477" s="31" t="s">
        <v>5157</v>
      </c>
      <c r="C3477" s="31" t="s">
        <v>5158</v>
      </c>
      <c r="D3477" s="29" t="s">
        <v>2454</v>
      </c>
      <c r="E3477" s="91">
        <v>3</v>
      </c>
      <c r="F3477" s="31" t="s">
        <v>5128</v>
      </c>
      <c r="G3477" s="26" t="s">
        <v>2460</v>
      </c>
      <c r="H3477" s="26" t="s">
        <v>2462</v>
      </c>
      <c r="I3477" s="26" t="s">
        <v>45</v>
      </c>
      <c r="J3477" s="91">
        <v>2</v>
      </c>
      <c r="K3477" s="91">
        <v>2</v>
      </c>
      <c r="L3477" s="91"/>
      <c r="M3477" s="53"/>
      <c r="N3477" s="91"/>
      <c r="O3477" s="91"/>
      <c r="P3477" s="36">
        <v>46</v>
      </c>
      <c r="Q3477" s="36" t="s">
        <v>5303</v>
      </c>
      <c r="R3477" s="44">
        <v>240</v>
      </c>
      <c r="S3477" s="126"/>
      <c r="T3477" s="126" cm="1">
        <f t="array" ref="T3477">_xlfn.IFS(Q3477="始業～就業（8:30～17:15）",R3477*7.75,Q3477="日の入り～日の出",R3477*12,Q3477="その他",S3477)</f>
        <v>1860</v>
      </c>
      <c r="U3477" s="34" t="s">
        <v>46</v>
      </c>
    </row>
    <row r="3478" spans="1:21" s="7" customFormat="1" ht="15" customHeight="1">
      <c r="A3478" s="91">
        <v>38</v>
      </c>
      <c r="B3478" s="31" t="s">
        <v>5157</v>
      </c>
      <c r="C3478" s="31" t="s">
        <v>5158</v>
      </c>
      <c r="D3478" s="29" t="s">
        <v>2454</v>
      </c>
      <c r="E3478" s="91">
        <v>3</v>
      </c>
      <c r="F3478" s="31" t="s">
        <v>5128</v>
      </c>
      <c r="G3478" s="26" t="s">
        <v>2463</v>
      </c>
      <c r="H3478" s="26" t="s">
        <v>2459</v>
      </c>
      <c r="I3478" s="26" t="s">
        <v>45</v>
      </c>
      <c r="J3478" s="91">
        <v>4</v>
      </c>
      <c r="K3478" s="91">
        <v>8</v>
      </c>
      <c r="L3478" s="91"/>
      <c r="M3478" s="53"/>
      <c r="N3478" s="91"/>
      <c r="O3478" s="91"/>
      <c r="P3478" s="36">
        <v>46</v>
      </c>
      <c r="Q3478" s="36" t="s">
        <v>5303</v>
      </c>
      <c r="R3478" s="44">
        <v>240</v>
      </c>
      <c r="S3478" s="126"/>
      <c r="T3478" s="126" cm="1">
        <f t="array" ref="T3478">_xlfn.IFS(Q3478="始業～就業（8:30～17:15）",R3478*7.75,Q3478="日の入り～日の出",R3478*12,Q3478="その他",S3478)</f>
        <v>1860</v>
      </c>
      <c r="U3478" s="34" t="s">
        <v>46</v>
      </c>
    </row>
    <row r="3479" spans="1:21" s="7" customFormat="1" ht="15" customHeight="1">
      <c r="A3479" s="91">
        <v>38</v>
      </c>
      <c r="B3479" s="31" t="s">
        <v>5157</v>
      </c>
      <c r="C3479" s="31" t="s">
        <v>5158</v>
      </c>
      <c r="D3479" s="29" t="s">
        <v>2454</v>
      </c>
      <c r="E3479" s="91">
        <v>3</v>
      </c>
      <c r="F3479" s="31" t="s">
        <v>5128</v>
      </c>
      <c r="G3479" s="26" t="s">
        <v>2464</v>
      </c>
      <c r="H3479" s="26" t="s">
        <v>2459</v>
      </c>
      <c r="I3479" s="26" t="s">
        <v>45</v>
      </c>
      <c r="J3479" s="91">
        <v>18</v>
      </c>
      <c r="K3479" s="91">
        <v>36</v>
      </c>
      <c r="L3479" s="91"/>
      <c r="M3479" s="53"/>
      <c r="N3479" s="91"/>
      <c r="O3479" s="91"/>
      <c r="P3479" s="36">
        <v>46</v>
      </c>
      <c r="Q3479" s="36" t="s">
        <v>5303</v>
      </c>
      <c r="R3479" s="44">
        <v>240</v>
      </c>
      <c r="S3479" s="126"/>
      <c r="T3479" s="126" cm="1">
        <f t="array" ref="T3479">_xlfn.IFS(Q3479="始業～就業（8:30～17:15）",R3479*7.75,Q3479="日の入り～日の出",R3479*12,Q3479="その他",S3479)</f>
        <v>1860</v>
      </c>
      <c r="U3479" s="34" t="s">
        <v>46</v>
      </c>
    </row>
    <row r="3480" spans="1:21" s="7" customFormat="1" ht="15" customHeight="1">
      <c r="A3480" s="91">
        <v>38</v>
      </c>
      <c r="B3480" s="31" t="s">
        <v>5157</v>
      </c>
      <c r="C3480" s="31" t="s">
        <v>5158</v>
      </c>
      <c r="D3480" s="29" t="s">
        <v>2454</v>
      </c>
      <c r="E3480" s="91">
        <v>3</v>
      </c>
      <c r="F3480" s="31" t="s">
        <v>5128</v>
      </c>
      <c r="G3480" s="26" t="s">
        <v>2464</v>
      </c>
      <c r="H3480" s="26" t="s">
        <v>2457</v>
      </c>
      <c r="I3480" s="26" t="s">
        <v>45</v>
      </c>
      <c r="J3480" s="91">
        <v>2</v>
      </c>
      <c r="K3480" s="91">
        <v>2</v>
      </c>
      <c r="L3480" s="91"/>
      <c r="M3480" s="53"/>
      <c r="N3480" s="91"/>
      <c r="O3480" s="91"/>
      <c r="P3480" s="36">
        <v>46</v>
      </c>
      <c r="Q3480" s="36" t="s">
        <v>5303</v>
      </c>
      <c r="R3480" s="44">
        <v>240</v>
      </c>
      <c r="S3480" s="126"/>
      <c r="T3480" s="126" cm="1">
        <f t="array" ref="T3480">_xlfn.IFS(Q3480="始業～就業（8:30～17:15）",R3480*7.75,Q3480="日の入り～日の出",R3480*12,Q3480="その他",S3480)</f>
        <v>1860</v>
      </c>
      <c r="U3480" s="34" t="s">
        <v>4965</v>
      </c>
    </row>
    <row r="3481" spans="1:21" s="7" customFormat="1" ht="15" customHeight="1">
      <c r="A3481" s="91">
        <v>38</v>
      </c>
      <c r="B3481" s="31" t="s">
        <v>5157</v>
      </c>
      <c r="C3481" s="31" t="s">
        <v>5158</v>
      </c>
      <c r="D3481" s="29" t="s">
        <v>2454</v>
      </c>
      <c r="E3481" s="91">
        <v>3</v>
      </c>
      <c r="F3481" s="31" t="s">
        <v>5128</v>
      </c>
      <c r="G3481" s="26" t="s">
        <v>2465</v>
      </c>
      <c r="H3481" s="26" t="s">
        <v>2456</v>
      </c>
      <c r="I3481" s="26" t="s">
        <v>45</v>
      </c>
      <c r="J3481" s="91">
        <v>12</v>
      </c>
      <c r="K3481" s="91">
        <v>24</v>
      </c>
      <c r="L3481" s="91"/>
      <c r="M3481" s="53"/>
      <c r="N3481" s="91"/>
      <c r="O3481" s="91"/>
      <c r="P3481" s="36">
        <v>46</v>
      </c>
      <c r="Q3481" s="36" t="s">
        <v>5303</v>
      </c>
      <c r="R3481" s="44">
        <v>240</v>
      </c>
      <c r="S3481" s="126"/>
      <c r="T3481" s="126" cm="1">
        <f t="array" ref="T3481">_xlfn.IFS(Q3481="始業～就業（8:30～17:15）",R3481*7.75,Q3481="日の入り～日の出",R3481*12,Q3481="その他",S3481)</f>
        <v>1860</v>
      </c>
      <c r="U3481" s="34" t="s">
        <v>46</v>
      </c>
    </row>
    <row r="3482" spans="1:21" s="7" customFormat="1" ht="15" customHeight="1">
      <c r="A3482" s="91">
        <v>38</v>
      </c>
      <c r="B3482" s="31" t="s">
        <v>5157</v>
      </c>
      <c r="C3482" s="31" t="s">
        <v>5158</v>
      </c>
      <c r="D3482" s="29" t="s">
        <v>2454</v>
      </c>
      <c r="E3482" s="91">
        <v>3</v>
      </c>
      <c r="F3482" s="31" t="s">
        <v>5128</v>
      </c>
      <c r="G3482" s="26" t="s">
        <v>2466</v>
      </c>
      <c r="H3482" s="26" t="s">
        <v>2459</v>
      </c>
      <c r="I3482" s="26" t="s">
        <v>45</v>
      </c>
      <c r="J3482" s="91">
        <v>12</v>
      </c>
      <c r="K3482" s="91">
        <v>24</v>
      </c>
      <c r="L3482" s="91"/>
      <c r="M3482" s="53"/>
      <c r="N3482" s="91"/>
      <c r="O3482" s="91"/>
      <c r="P3482" s="36">
        <v>46</v>
      </c>
      <c r="Q3482" s="36" t="s">
        <v>5303</v>
      </c>
      <c r="R3482" s="44">
        <v>240</v>
      </c>
      <c r="S3482" s="126"/>
      <c r="T3482" s="126" cm="1">
        <f t="array" ref="T3482">_xlfn.IFS(Q3482="始業～就業（8:30～17:15）",R3482*7.75,Q3482="日の入り～日の出",R3482*12,Q3482="その他",S3482)</f>
        <v>1860</v>
      </c>
      <c r="U3482" s="34" t="s">
        <v>46</v>
      </c>
    </row>
    <row r="3483" spans="1:21" s="7" customFormat="1" ht="15" customHeight="1">
      <c r="A3483" s="91">
        <v>38</v>
      </c>
      <c r="B3483" s="31" t="s">
        <v>5157</v>
      </c>
      <c r="C3483" s="31" t="s">
        <v>5158</v>
      </c>
      <c r="D3483" s="29" t="s">
        <v>2454</v>
      </c>
      <c r="E3483" s="91">
        <v>3</v>
      </c>
      <c r="F3483" s="31" t="s">
        <v>5128</v>
      </c>
      <c r="G3483" s="26" t="s">
        <v>2466</v>
      </c>
      <c r="H3483" s="26" t="s">
        <v>2467</v>
      </c>
      <c r="I3483" s="26" t="s">
        <v>45</v>
      </c>
      <c r="J3483" s="91">
        <v>2</v>
      </c>
      <c r="K3483" s="91">
        <v>2</v>
      </c>
      <c r="L3483" s="91"/>
      <c r="M3483" s="53"/>
      <c r="N3483" s="91"/>
      <c r="O3483" s="91"/>
      <c r="P3483" s="36">
        <v>46</v>
      </c>
      <c r="Q3483" s="36" t="s">
        <v>5303</v>
      </c>
      <c r="R3483" s="44">
        <v>240</v>
      </c>
      <c r="S3483" s="126"/>
      <c r="T3483" s="126" cm="1">
        <f t="array" ref="T3483">_xlfn.IFS(Q3483="始業～就業（8:30～17:15）",R3483*7.75,Q3483="日の入り～日の出",R3483*12,Q3483="その他",S3483)</f>
        <v>1860</v>
      </c>
      <c r="U3483" s="34" t="s">
        <v>4965</v>
      </c>
    </row>
    <row r="3484" spans="1:21" s="7" customFormat="1" ht="15" customHeight="1">
      <c r="A3484" s="91">
        <v>38</v>
      </c>
      <c r="B3484" s="31" t="s">
        <v>5157</v>
      </c>
      <c r="C3484" s="31" t="s">
        <v>5158</v>
      </c>
      <c r="D3484" s="29" t="s">
        <v>2454</v>
      </c>
      <c r="E3484" s="91">
        <v>3</v>
      </c>
      <c r="F3484" s="31" t="s">
        <v>5128</v>
      </c>
      <c r="G3484" s="26" t="s">
        <v>2468</v>
      </c>
      <c r="H3484" s="26" t="s">
        <v>2461</v>
      </c>
      <c r="I3484" s="26" t="s">
        <v>45</v>
      </c>
      <c r="J3484" s="91">
        <v>7</v>
      </c>
      <c r="K3484" s="91">
        <v>7</v>
      </c>
      <c r="L3484" s="91"/>
      <c r="M3484" s="53"/>
      <c r="N3484" s="91"/>
      <c r="O3484" s="91"/>
      <c r="P3484" s="36">
        <v>46</v>
      </c>
      <c r="Q3484" s="36" t="s">
        <v>5303</v>
      </c>
      <c r="R3484" s="44">
        <v>240</v>
      </c>
      <c r="S3484" s="126"/>
      <c r="T3484" s="126" cm="1">
        <f t="array" ref="T3484">_xlfn.IFS(Q3484="始業～就業（8:30～17:15）",R3484*7.75,Q3484="日の入り～日の出",R3484*12,Q3484="その他",S3484)</f>
        <v>1860</v>
      </c>
      <c r="U3484" s="34" t="s">
        <v>46</v>
      </c>
    </row>
    <row r="3485" spans="1:21" s="7" customFormat="1" ht="15" customHeight="1">
      <c r="A3485" s="91">
        <v>38</v>
      </c>
      <c r="B3485" s="31" t="s">
        <v>5157</v>
      </c>
      <c r="C3485" s="31" t="s">
        <v>5158</v>
      </c>
      <c r="D3485" s="29" t="s">
        <v>2454</v>
      </c>
      <c r="E3485" s="91">
        <v>3</v>
      </c>
      <c r="F3485" s="31" t="s">
        <v>5128</v>
      </c>
      <c r="G3485" s="26" t="s">
        <v>2469</v>
      </c>
      <c r="H3485" s="26" t="s">
        <v>2461</v>
      </c>
      <c r="I3485" s="26" t="s">
        <v>45</v>
      </c>
      <c r="J3485" s="91">
        <v>2</v>
      </c>
      <c r="K3485" s="91">
        <v>2</v>
      </c>
      <c r="L3485" s="91" t="s">
        <v>5020</v>
      </c>
      <c r="M3485" s="53">
        <v>3.5</v>
      </c>
      <c r="N3485" s="91"/>
      <c r="O3485" s="91"/>
      <c r="P3485" s="36">
        <v>46</v>
      </c>
      <c r="Q3485" s="36" t="s">
        <v>5303</v>
      </c>
      <c r="R3485" s="44">
        <v>240</v>
      </c>
      <c r="S3485" s="126"/>
      <c r="T3485" s="126" cm="1">
        <f t="array" ref="T3485">_xlfn.IFS(Q3485="始業～就業（8:30～17:15）",R3485*7.75,Q3485="日の入り～日の出",R3485*12,Q3485="その他",S3485)</f>
        <v>1860</v>
      </c>
      <c r="U3485" s="34" t="s">
        <v>46</v>
      </c>
    </row>
    <row r="3486" spans="1:21" s="7" customFormat="1" ht="15" customHeight="1">
      <c r="A3486" s="91">
        <v>38</v>
      </c>
      <c r="B3486" s="31" t="s">
        <v>5157</v>
      </c>
      <c r="C3486" s="31" t="s">
        <v>5158</v>
      </c>
      <c r="D3486" s="29" t="s">
        <v>2454</v>
      </c>
      <c r="E3486" s="91">
        <v>3</v>
      </c>
      <c r="F3486" s="31" t="s">
        <v>5128</v>
      </c>
      <c r="G3486" s="26" t="s">
        <v>2470</v>
      </c>
      <c r="H3486" s="26" t="s">
        <v>2457</v>
      </c>
      <c r="I3486" s="26" t="s">
        <v>45</v>
      </c>
      <c r="J3486" s="91">
        <v>2</v>
      </c>
      <c r="K3486" s="91">
        <v>2</v>
      </c>
      <c r="L3486" s="91"/>
      <c r="M3486" s="53"/>
      <c r="N3486" s="91"/>
      <c r="O3486" s="91"/>
      <c r="P3486" s="36">
        <v>46</v>
      </c>
      <c r="Q3486" s="36" t="s">
        <v>5303</v>
      </c>
      <c r="R3486" s="44">
        <v>240</v>
      </c>
      <c r="S3486" s="126"/>
      <c r="T3486" s="126" cm="1">
        <f t="array" ref="T3486">_xlfn.IFS(Q3486="始業～就業（8:30～17:15）",R3486*7.75,Q3486="日の入り～日の出",R3486*12,Q3486="その他",S3486)</f>
        <v>1860</v>
      </c>
      <c r="U3486" s="34" t="s">
        <v>4965</v>
      </c>
    </row>
    <row r="3487" spans="1:21" s="7" customFormat="1" ht="15" customHeight="1">
      <c r="A3487" s="91">
        <v>38</v>
      </c>
      <c r="B3487" s="31" t="s">
        <v>5157</v>
      </c>
      <c r="C3487" s="31" t="s">
        <v>5158</v>
      </c>
      <c r="D3487" s="29" t="s">
        <v>2454</v>
      </c>
      <c r="E3487" s="91">
        <v>3</v>
      </c>
      <c r="F3487" s="31" t="s">
        <v>5128</v>
      </c>
      <c r="G3487" s="26" t="s">
        <v>2470</v>
      </c>
      <c r="H3487" s="26" t="s">
        <v>2471</v>
      </c>
      <c r="I3487" s="26" t="s">
        <v>45</v>
      </c>
      <c r="J3487" s="91">
        <v>25</v>
      </c>
      <c r="K3487" s="91">
        <v>50</v>
      </c>
      <c r="L3487" s="91"/>
      <c r="M3487" s="53"/>
      <c r="N3487" s="91"/>
      <c r="O3487" s="91"/>
      <c r="P3487" s="36">
        <v>46</v>
      </c>
      <c r="Q3487" s="36" t="s">
        <v>5303</v>
      </c>
      <c r="R3487" s="44">
        <v>240</v>
      </c>
      <c r="S3487" s="126"/>
      <c r="T3487" s="126" cm="1">
        <f t="array" ref="T3487">_xlfn.IFS(Q3487="始業～就業（8:30～17:15）",R3487*7.75,Q3487="日の入り～日の出",R3487*12,Q3487="その他",S3487)</f>
        <v>1860</v>
      </c>
      <c r="U3487" s="34" t="s">
        <v>46</v>
      </c>
    </row>
    <row r="3488" spans="1:21" s="7" customFormat="1" ht="15" customHeight="1">
      <c r="A3488" s="91">
        <v>38</v>
      </c>
      <c r="B3488" s="31" t="s">
        <v>5157</v>
      </c>
      <c r="C3488" s="31" t="s">
        <v>5158</v>
      </c>
      <c r="D3488" s="29" t="s">
        <v>2454</v>
      </c>
      <c r="E3488" s="91">
        <v>3</v>
      </c>
      <c r="F3488" s="31" t="s">
        <v>5128</v>
      </c>
      <c r="G3488" s="26" t="s">
        <v>2472</v>
      </c>
      <c r="H3488" s="26" t="s">
        <v>2459</v>
      </c>
      <c r="I3488" s="26" t="s">
        <v>45</v>
      </c>
      <c r="J3488" s="91">
        <v>3</v>
      </c>
      <c r="K3488" s="91">
        <v>6</v>
      </c>
      <c r="L3488" s="91"/>
      <c r="M3488" s="53"/>
      <c r="N3488" s="91"/>
      <c r="O3488" s="91"/>
      <c r="P3488" s="36">
        <v>46</v>
      </c>
      <c r="Q3488" s="36" t="s">
        <v>5303</v>
      </c>
      <c r="R3488" s="44">
        <v>240</v>
      </c>
      <c r="S3488" s="126"/>
      <c r="T3488" s="126" cm="1">
        <f t="array" ref="T3488">_xlfn.IFS(Q3488="始業～就業（8:30～17:15）",R3488*7.75,Q3488="日の入り～日の出",R3488*12,Q3488="その他",S3488)</f>
        <v>1860</v>
      </c>
      <c r="U3488" s="34" t="s">
        <v>46</v>
      </c>
    </row>
    <row r="3489" spans="1:21" s="7" customFormat="1" ht="15" customHeight="1">
      <c r="A3489" s="91">
        <v>38</v>
      </c>
      <c r="B3489" s="31" t="s">
        <v>5157</v>
      </c>
      <c r="C3489" s="31" t="s">
        <v>5158</v>
      </c>
      <c r="D3489" s="29" t="s">
        <v>2454</v>
      </c>
      <c r="E3489" s="91">
        <v>3</v>
      </c>
      <c r="F3489" s="31" t="s">
        <v>5128</v>
      </c>
      <c r="G3489" s="26" t="s">
        <v>2473</v>
      </c>
      <c r="H3489" s="26" t="s">
        <v>2459</v>
      </c>
      <c r="I3489" s="26" t="s">
        <v>45</v>
      </c>
      <c r="J3489" s="91">
        <v>15</v>
      </c>
      <c r="K3489" s="91">
        <v>30</v>
      </c>
      <c r="L3489" s="91"/>
      <c r="M3489" s="53"/>
      <c r="N3489" s="91"/>
      <c r="O3489" s="91"/>
      <c r="P3489" s="36">
        <v>46</v>
      </c>
      <c r="Q3489" s="36" t="s">
        <v>5303</v>
      </c>
      <c r="R3489" s="44">
        <v>240</v>
      </c>
      <c r="S3489" s="126"/>
      <c r="T3489" s="126" cm="1">
        <f t="array" ref="T3489">_xlfn.IFS(Q3489="始業～就業（8:30～17:15）",R3489*7.75,Q3489="日の入り～日の出",R3489*12,Q3489="その他",S3489)</f>
        <v>1860</v>
      </c>
      <c r="U3489" s="34" t="s">
        <v>46</v>
      </c>
    </row>
    <row r="3490" spans="1:21" s="7" customFormat="1" ht="15" customHeight="1">
      <c r="A3490" s="91">
        <v>38</v>
      </c>
      <c r="B3490" s="31" t="s">
        <v>5157</v>
      </c>
      <c r="C3490" s="31" t="s">
        <v>5158</v>
      </c>
      <c r="D3490" s="29" t="s">
        <v>2454</v>
      </c>
      <c r="E3490" s="91">
        <v>3</v>
      </c>
      <c r="F3490" s="31" t="s">
        <v>5128</v>
      </c>
      <c r="G3490" s="26" t="s">
        <v>2473</v>
      </c>
      <c r="H3490" s="26" t="s">
        <v>2457</v>
      </c>
      <c r="I3490" s="26" t="s">
        <v>45</v>
      </c>
      <c r="J3490" s="91">
        <v>2</v>
      </c>
      <c r="K3490" s="91">
        <v>2</v>
      </c>
      <c r="L3490" s="91"/>
      <c r="M3490" s="53"/>
      <c r="N3490" s="91"/>
      <c r="O3490" s="91"/>
      <c r="P3490" s="36">
        <v>46</v>
      </c>
      <c r="Q3490" s="36" t="s">
        <v>5303</v>
      </c>
      <c r="R3490" s="44">
        <v>240</v>
      </c>
      <c r="S3490" s="126"/>
      <c r="T3490" s="126" cm="1">
        <f t="array" ref="T3490">_xlfn.IFS(Q3490="始業～就業（8:30～17:15）",R3490*7.75,Q3490="日の入り～日の出",R3490*12,Q3490="その他",S3490)</f>
        <v>1860</v>
      </c>
      <c r="U3490" s="34" t="s">
        <v>4965</v>
      </c>
    </row>
    <row r="3491" spans="1:21" s="7" customFormat="1" ht="15" customHeight="1">
      <c r="A3491" s="91">
        <v>38</v>
      </c>
      <c r="B3491" s="31" t="s">
        <v>5157</v>
      </c>
      <c r="C3491" s="31" t="s">
        <v>5158</v>
      </c>
      <c r="D3491" s="29" t="s">
        <v>2454</v>
      </c>
      <c r="E3491" s="91">
        <v>3</v>
      </c>
      <c r="F3491" s="31" t="s">
        <v>5128</v>
      </c>
      <c r="G3491" s="26" t="s">
        <v>2474</v>
      </c>
      <c r="H3491" s="26" t="s">
        <v>2459</v>
      </c>
      <c r="I3491" s="26" t="s">
        <v>45</v>
      </c>
      <c r="J3491" s="91">
        <v>4</v>
      </c>
      <c r="K3491" s="91">
        <v>8</v>
      </c>
      <c r="L3491" s="91"/>
      <c r="M3491" s="53"/>
      <c r="N3491" s="91"/>
      <c r="O3491" s="91"/>
      <c r="P3491" s="36">
        <v>46</v>
      </c>
      <c r="Q3491" s="36" t="s">
        <v>5303</v>
      </c>
      <c r="R3491" s="44">
        <v>240</v>
      </c>
      <c r="S3491" s="126"/>
      <c r="T3491" s="126" cm="1">
        <f t="array" ref="T3491">_xlfn.IFS(Q3491="始業～就業（8:30～17:15）",R3491*7.75,Q3491="日の入り～日の出",R3491*12,Q3491="その他",S3491)</f>
        <v>1860</v>
      </c>
      <c r="U3491" s="34" t="s">
        <v>46</v>
      </c>
    </row>
    <row r="3492" spans="1:21" s="7" customFormat="1" ht="15" customHeight="1">
      <c r="A3492" s="91">
        <v>38</v>
      </c>
      <c r="B3492" s="31" t="s">
        <v>5157</v>
      </c>
      <c r="C3492" s="31" t="s">
        <v>5158</v>
      </c>
      <c r="D3492" s="29" t="s">
        <v>2454</v>
      </c>
      <c r="E3492" s="91">
        <v>3</v>
      </c>
      <c r="F3492" s="31" t="s">
        <v>5128</v>
      </c>
      <c r="G3492" s="26" t="s">
        <v>2474</v>
      </c>
      <c r="H3492" s="26" t="s">
        <v>2461</v>
      </c>
      <c r="I3492" s="26" t="s">
        <v>45</v>
      </c>
      <c r="J3492" s="91">
        <v>2</v>
      </c>
      <c r="K3492" s="91">
        <v>2</v>
      </c>
      <c r="L3492" s="91"/>
      <c r="M3492" s="53"/>
      <c r="N3492" s="91"/>
      <c r="O3492" s="91"/>
      <c r="P3492" s="36">
        <v>46</v>
      </c>
      <c r="Q3492" s="36" t="s">
        <v>5303</v>
      </c>
      <c r="R3492" s="44">
        <v>240</v>
      </c>
      <c r="S3492" s="126"/>
      <c r="T3492" s="126" cm="1">
        <f t="array" ref="T3492">_xlfn.IFS(Q3492="始業～就業（8:30～17:15）",R3492*7.75,Q3492="日の入り～日の出",R3492*12,Q3492="その他",S3492)</f>
        <v>1860</v>
      </c>
      <c r="U3492" s="34" t="s">
        <v>46</v>
      </c>
    </row>
    <row r="3493" spans="1:21" s="7" customFormat="1" ht="15" customHeight="1">
      <c r="A3493" s="91">
        <v>38</v>
      </c>
      <c r="B3493" s="31" t="s">
        <v>5157</v>
      </c>
      <c r="C3493" s="31" t="s">
        <v>5158</v>
      </c>
      <c r="D3493" s="29" t="s">
        <v>2454</v>
      </c>
      <c r="E3493" s="91">
        <v>3</v>
      </c>
      <c r="F3493" s="31" t="s">
        <v>5128</v>
      </c>
      <c r="G3493" s="26" t="s">
        <v>2475</v>
      </c>
      <c r="H3493" s="26" t="s">
        <v>2457</v>
      </c>
      <c r="I3493" s="26" t="s">
        <v>45</v>
      </c>
      <c r="J3493" s="91">
        <v>2</v>
      </c>
      <c r="K3493" s="91">
        <v>2</v>
      </c>
      <c r="L3493" s="91"/>
      <c r="M3493" s="53"/>
      <c r="N3493" s="91"/>
      <c r="O3493" s="91"/>
      <c r="P3493" s="36">
        <v>46</v>
      </c>
      <c r="Q3493" s="36" t="s">
        <v>5303</v>
      </c>
      <c r="R3493" s="44">
        <v>240</v>
      </c>
      <c r="S3493" s="126"/>
      <c r="T3493" s="126" cm="1">
        <f t="array" ref="T3493">_xlfn.IFS(Q3493="始業～就業（8:30～17:15）",R3493*7.75,Q3493="日の入り～日の出",R3493*12,Q3493="その他",S3493)</f>
        <v>1860</v>
      </c>
      <c r="U3493" s="34" t="s">
        <v>4965</v>
      </c>
    </row>
    <row r="3494" spans="1:21" s="7" customFormat="1" ht="15" customHeight="1">
      <c r="A3494" s="91">
        <v>38</v>
      </c>
      <c r="B3494" s="31" t="s">
        <v>5157</v>
      </c>
      <c r="C3494" s="31" t="s">
        <v>5158</v>
      </c>
      <c r="D3494" s="29" t="s">
        <v>2454</v>
      </c>
      <c r="E3494" s="91">
        <v>3</v>
      </c>
      <c r="F3494" s="31" t="s">
        <v>5128</v>
      </c>
      <c r="G3494" s="26" t="s">
        <v>2475</v>
      </c>
      <c r="H3494" s="26" t="s">
        <v>2459</v>
      </c>
      <c r="I3494" s="26" t="s">
        <v>45</v>
      </c>
      <c r="J3494" s="91">
        <v>15</v>
      </c>
      <c r="K3494" s="91">
        <v>30</v>
      </c>
      <c r="L3494" s="91"/>
      <c r="M3494" s="53"/>
      <c r="N3494" s="91"/>
      <c r="O3494" s="91"/>
      <c r="P3494" s="36">
        <v>46</v>
      </c>
      <c r="Q3494" s="36" t="s">
        <v>5303</v>
      </c>
      <c r="R3494" s="44">
        <v>240</v>
      </c>
      <c r="S3494" s="126"/>
      <c r="T3494" s="126" cm="1">
        <f t="array" ref="T3494">_xlfn.IFS(Q3494="始業～就業（8:30～17:15）",R3494*7.75,Q3494="日の入り～日の出",R3494*12,Q3494="その他",S3494)</f>
        <v>1860</v>
      </c>
      <c r="U3494" s="34" t="s">
        <v>46</v>
      </c>
    </row>
    <row r="3495" spans="1:21" s="7" customFormat="1" ht="15" customHeight="1">
      <c r="A3495" s="91">
        <v>38</v>
      </c>
      <c r="B3495" s="31" t="s">
        <v>5157</v>
      </c>
      <c r="C3495" s="31" t="s">
        <v>5158</v>
      </c>
      <c r="D3495" s="29" t="s">
        <v>2454</v>
      </c>
      <c r="E3495" s="91">
        <v>3</v>
      </c>
      <c r="F3495" s="31" t="s">
        <v>5128</v>
      </c>
      <c r="G3495" s="26" t="s">
        <v>256</v>
      </c>
      <c r="H3495" s="26" t="s">
        <v>2461</v>
      </c>
      <c r="I3495" s="26" t="s">
        <v>45</v>
      </c>
      <c r="J3495" s="91">
        <v>7</v>
      </c>
      <c r="K3495" s="91">
        <v>7</v>
      </c>
      <c r="L3495" s="91"/>
      <c r="M3495" s="53"/>
      <c r="N3495" s="91"/>
      <c r="O3495" s="91"/>
      <c r="P3495" s="36">
        <v>46</v>
      </c>
      <c r="Q3495" s="36" t="s">
        <v>5303</v>
      </c>
      <c r="R3495" s="44">
        <v>240</v>
      </c>
      <c r="S3495" s="126"/>
      <c r="T3495" s="126" cm="1">
        <f t="array" ref="T3495">_xlfn.IFS(Q3495="始業～就業（8:30～17:15）",R3495*7.75,Q3495="日の入り～日の出",R3495*12,Q3495="その他",S3495)</f>
        <v>1860</v>
      </c>
      <c r="U3495" s="34" t="s">
        <v>46</v>
      </c>
    </row>
    <row r="3496" spans="1:21" s="7" customFormat="1" ht="15" customHeight="1">
      <c r="A3496" s="91">
        <v>38</v>
      </c>
      <c r="B3496" s="31" t="s">
        <v>5157</v>
      </c>
      <c r="C3496" s="31" t="s">
        <v>5158</v>
      </c>
      <c r="D3496" s="29" t="s">
        <v>2454</v>
      </c>
      <c r="E3496" s="91">
        <v>3</v>
      </c>
      <c r="F3496" s="31" t="s">
        <v>5128</v>
      </c>
      <c r="G3496" s="26" t="s">
        <v>2476</v>
      </c>
      <c r="H3496" s="26" t="s">
        <v>2461</v>
      </c>
      <c r="I3496" s="26" t="s">
        <v>52</v>
      </c>
      <c r="J3496" s="91">
        <v>2</v>
      </c>
      <c r="K3496" s="91">
        <v>2</v>
      </c>
      <c r="L3496" s="91"/>
      <c r="M3496" s="53"/>
      <c r="N3496" s="91"/>
      <c r="O3496" s="91"/>
      <c r="P3496" s="36">
        <v>22</v>
      </c>
      <c r="Q3496" s="36" t="s">
        <v>5303</v>
      </c>
      <c r="R3496" s="44">
        <v>240</v>
      </c>
      <c r="S3496" s="126"/>
      <c r="T3496" s="126" cm="1">
        <f t="array" ref="T3496">_xlfn.IFS(Q3496="始業～就業（8:30～17:15）",R3496*7.75,Q3496="日の入り～日の出",R3496*12,Q3496="その他",S3496)</f>
        <v>1860</v>
      </c>
      <c r="U3496" s="34" t="s">
        <v>51</v>
      </c>
    </row>
    <row r="3497" spans="1:21" s="7" customFormat="1" ht="15" customHeight="1">
      <c r="A3497" s="91">
        <v>38</v>
      </c>
      <c r="B3497" s="31" t="s">
        <v>5157</v>
      </c>
      <c r="C3497" s="31" t="s">
        <v>5158</v>
      </c>
      <c r="D3497" s="29" t="s">
        <v>2454</v>
      </c>
      <c r="E3497" s="91">
        <v>3</v>
      </c>
      <c r="F3497" s="31" t="s">
        <v>5128</v>
      </c>
      <c r="G3497" s="26" t="s">
        <v>2476</v>
      </c>
      <c r="H3497" s="26" t="s">
        <v>2461</v>
      </c>
      <c r="I3497" s="26" t="s">
        <v>45</v>
      </c>
      <c r="J3497" s="91">
        <v>6</v>
      </c>
      <c r="K3497" s="91">
        <v>6</v>
      </c>
      <c r="L3497" s="91"/>
      <c r="M3497" s="53"/>
      <c r="N3497" s="91"/>
      <c r="O3497" s="91"/>
      <c r="P3497" s="36">
        <v>46</v>
      </c>
      <c r="Q3497" s="36" t="s">
        <v>5303</v>
      </c>
      <c r="R3497" s="44">
        <v>240</v>
      </c>
      <c r="S3497" s="126"/>
      <c r="T3497" s="126" cm="1">
        <f t="array" ref="T3497">_xlfn.IFS(Q3497="始業～就業（8:30～17:15）",R3497*7.75,Q3497="日の入り～日の出",R3497*12,Q3497="その他",S3497)</f>
        <v>1860</v>
      </c>
      <c r="U3497" s="34" t="s">
        <v>46</v>
      </c>
    </row>
    <row r="3498" spans="1:21" s="7" customFormat="1" ht="15" customHeight="1">
      <c r="A3498" s="91">
        <v>38</v>
      </c>
      <c r="B3498" s="31" t="s">
        <v>5157</v>
      </c>
      <c r="C3498" s="31" t="s">
        <v>5158</v>
      </c>
      <c r="D3498" s="29" t="s">
        <v>2454</v>
      </c>
      <c r="E3498" s="91">
        <v>3</v>
      </c>
      <c r="F3498" s="31" t="s">
        <v>5128</v>
      </c>
      <c r="G3498" s="26" t="s">
        <v>2476</v>
      </c>
      <c r="H3498" s="26" t="s">
        <v>2477</v>
      </c>
      <c r="I3498" s="26" t="s">
        <v>45</v>
      </c>
      <c r="J3498" s="91">
        <v>2</v>
      </c>
      <c r="K3498" s="91">
        <v>2</v>
      </c>
      <c r="L3498" s="91"/>
      <c r="M3498" s="53"/>
      <c r="N3498" s="91"/>
      <c r="O3498" s="91"/>
      <c r="P3498" s="36">
        <v>46</v>
      </c>
      <c r="Q3498" s="36" t="s">
        <v>5303</v>
      </c>
      <c r="R3498" s="44">
        <v>240</v>
      </c>
      <c r="S3498" s="126"/>
      <c r="T3498" s="126" cm="1">
        <f t="array" ref="T3498">_xlfn.IFS(Q3498="始業～就業（8:30～17:15）",R3498*7.75,Q3498="日の入り～日の出",R3498*12,Q3498="その他",S3498)</f>
        <v>1860</v>
      </c>
      <c r="U3498" s="34" t="s">
        <v>46</v>
      </c>
    </row>
    <row r="3499" spans="1:21" s="7" customFormat="1" ht="15" customHeight="1">
      <c r="A3499" s="91">
        <v>38</v>
      </c>
      <c r="B3499" s="31" t="s">
        <v>5157</v>
      </c>
      <c r="C3499" s="31" t="s">
        <v>5158</v>
      </c>
      <c r="D3499" s="29" t="s">
        <v>2454</v>
      </c>
      <c r="E3499" s="91">
        <v>3</v>
      </c>
      <c r="F3499" s="31" t="s">
        <v>5128</v>
      </c>
      <c r="G3499" s="26" t="s">
        <v>257</v>
      </c>
      <c r="H3499" s="26" t="s">
        <v>2461</v>
      </c>
      <c r="I3499" s="26" t="s">
        <v>45</v>
      </c>
      <c r="J3499" s="91">
        <v>1</v>
      </c>
      <c r="K3499" s="91">
        <v>1</v>
      </c>
      <c r="L3499" s="91"/>
      <c r="M3499" s="53"/>
      <c r="N3499" s="91"/>
      <c r="O3499" s="91"/>
      <c r="P3499" s="36">
        <v>46</v>
      </c>
      <c r="Q3499" s="36" t="s">
        <v>5303</v>
      </c>
      <c r="R3499" s="44">
        <v>240</v>
      </c>
      <c r="S3499" s="126"/>
      <c r="T3499" s="126" cm="1">
        <f t="array" ref="T3499">_xlfn.IFS(Q3499="始業～就業（8:30～17:15）",R3499*7.75,Q3499="日の入り～日の出",R3499*12,Q3499="その他",S3499)</f>
        <v>1860</v>
      </c>
      <c r="U3499" s="34" t="s">
        <v>46</v>
      </c>
    </row>
    <row r="3500" spans="1:21" s="7" customFormat="1" ht="15" customHeight="1">
      <c r="A3500" s="91">
        <v>38</v>
      </c>
      <c r="B3500" s="31" t="s">
        <v>5157</v>
      </c>
      <c r="C3500" s="31" t="s">
        <v>5158</v>
      </c>
      <c r="D3500" s="29" t="s">
        <v>2454</v>
      </c>
      <c r="E3500" s="91">
        <v>3</v>
      </c>
      <c r="F3500" s="31" t="s">
        <v>5128</v>
      </c>
      <c r="G3500" s="26" t="s">
        <v>2478</v>
      </c>
      <c r="H3500" s="26" t="s">
        <v>2479</v>
      </c>
      <c r="I3500" s="26" t="s">
        <v>415</v>
      </c>
      <c r="J3500" s="91">
        <v>2</v>
      </c>
      <c r="K3500" s="91">
        <v>2</v>
      </c>
      <c r="L3500" s="91"/>
      <c r="M3500" s="53"/>
      <c r="N3500" s="91"/>
      <c r="O3500" s="91"/>
      <c r="P3500" s="36">
        <v>54</v>
      </c>
      <c r="Q3500" s="36" t="s">
        <v>5303</v>
      </c>
      <c r="R3500" s="44">
        <v>240</v>
      </c>
      <c r="S3500" s="126"/>
      <c r="T3500" s="126" cm="1">
        <f t="array" ref="T3500">_xlfn.IFS(Q3500="始業～就業（8:30～17:15）",R3500*7.75,Q3500="日の入り～日の出",R3500*12,Q3500="その他",S3500)</f>
        <v>1860</v>
      </c>
      <c r="U3500" s="34" t="s">
        <v>138</v>
      </c>
    </row>
    <row r="3501" spans="1:21" s="7" customFormat="1" ht="15" customHeight="1">
      <c r="A3501" s="91">
        <v>38</v>
      </c>
      <c r="B3501" s="31" t="s">
        <v>5157</v>
      </c>
      <c r="C3501" s="31" t="s">
        <v>5158</v>
      </c>
      <c r="D3501" s="29" t="s">
        <v>2454</v>
      </c>
      <c r="E3501" s="91">
        <v>3</v>
      </c>
      <c r="F3501" s="31" t="s">
        <v>5128</v>
      </c>
      <c r="G3501" s="26" t="s">
        <v>2478</v>
      </c>
      <c r="H3501" s="26" t="s">
        <v>2480</v>
      </c>
      <c r="I3501" s="26" t="s">
        <v>151</v>
      </c>
      <c r="J3501" s="91">
        <v>4</v>
      </c>
      <c r="K3501" s="91">
        <v>4</v>
      </c>
      <c r="L3501" s="91"/>
      <c r="M3501" s="53"/>
      <c r="N3501" s="91"/>
      <c r="O3501" s="91"/>
      <c r="P3501" s="36">
        <v>70</v>
      </c>
      <c r="Q3501" s="36" t="s">
        <v>5303</v>
      </c>
      <c r="R3501" s="44">
        <v>240</v>
      </c>
      <c r="S3501" s="126"/>
      <c r="T3501" s="126" cm="1">
        <f t="array" ref="T3501">_xlfn.IFS(Q3501="始業～就業（8:30～17:15）",R3501*7.75,Q3501="日の入り～日の出",R3501*12,Q3501="その他",S3501)</f>
        <v>1860</v>
      </c>
      <c r="U3501" s="34" t="s">
        <v>135</v>
      </c>
    </row>
    <row r="3502" spans="1:21" s="7" customFormat="1" ht="15" customHeight="1">
      <c r="A3502" s="91">
        <v>38</v>
      </c>
      <c r="B3502" s="31" t="s">
        <v>5157</v>
      </c>
      <c r="C3502" s="31" t="s">
        <v>5158</v>
      </c>
      <c r="D3502" s="29" t="s">
        <v>2454</v>
      </c>
      <c r="E3502" s="91">
        <v>3</v>
      </c>
      <c r="F3502" s="31" t="s">
        <v>5128</v>
      </c>
      <c r="G3502" s="26" t="s">
        <v>2478</v>
      </c>
      <c r="H3502" s="26" t="s">
        <v>2481</v>
      </c>
      <c r="I3502" s="26" t="s">
        <v>184</v>
      </c>
      <c r="J3502" s="91">
        <v>1</v>
      </c>
      <c r="K3502" s="91">
        <v>1</v>
      </c>
      <c r="L3502" s="91"/>
      <c r="M3502" s="53"/>
      <c r="N3502" s="91"/>
      <c r="O3502" s="91"/>
      <c r="P3502" s="36">
        <v>10</v>
      </c>
      <c r="Q3502" s="36" t="s">
        <v>5303</v>
      </c>
      <c r="R3502" s="44">
        <v>240</v>
      </c>
      <c r="S3502" s="126"/>
      <c r="T3502" s="126" cm="1">
        <f t="array" ref="T3502">_xlfn.IFS(Q3502="始業～就業（8:30～17:15）",R3502*7.75,Q3502="日の入り～日の出",R3502*12,Q3502="その他",S3502)</f>
        <v>1860</v>
      </c>
      <c r="U3502" s="34" t="s">
        <v>48</v>
      </c>
    </row>
    <row r="3503" spans="1:21" s="7" customFormat="1" ht="15" customHeight="1">
      <c r="A3503" s="91">
        <v>38</v>
      </c>
      <c r="B3503" s="31" t="s">
        <v>5157</v>
      </c>
      <c r="C3503" s="31" t="s">
        <v>5158</v>
      </c>
      <c r="D3503" s="29" t="s">
        <v>2454</v>
      </c>
      <c r="E3503" s="91">
        <v>3</v>
      </c>
      <c r="F3503" s="31" t="s">
        <v>5128</v>
      </c>
      <c r="G3503" s="26" t="s">
        <v>2478</v>
      </c>
      <c r="H3503" s="26" t="s">
        <v>10</v>
      </c>
      <c r="I3503" s="26" t="s">
        <v>52</v>
      </c>
      <c r="J3503" s="91">
        <v>2</v>
      </c>
      <c r="K3503" s="91">
        <v>2</v>
      </c>
      <c r="L3503" s="91"/>
      <c r="M3503" s="53"/>
      <c r="N3503" s="91"/>
      <c r="O3503" s="91"/>
      <c r="P3503" s="36">
        <v>22</v>
      </c>
      <c r="Q3503" s="36" t="s">
        <v>5303</v>
      </c>
      <c r="R3503" s="44">
        <v>240</v>
      </c>
      <c r="S3503" s="126"/>
      <c r="T3503" s="126" cm="1">
        <f t="array" ref="T3503">_xlfn.IFS(Q3503="始業～就業（8:30～17:15）",R3503*7.75,Q3503="日の入り～日の出",R3503*12,Q3503="その他",S3503)</f>
        <v>1860</v>
      </c>
      <c r="U3503" s="34" t="s">
        <v>161</v>
      </c>
    </row>
    <row r="3504" spans="1:21" s="7" customFormat="1" ht="15" customHeight="1">
      <c r="A3504" s="91">
        <v>38</v>
      </c>
      <c r="B3504" s="31" t="s">
        <v>5157</v>
      </c>
      <c r="C3504" s="31" t="s">
        <v>5158</v>
      </c>
      <c r="D3504" s="29" t="s">
        <v>2454</v>
      </c>
      <c r="E3504" s="91">
        <v>3</v>
      </c>
      <c r="F3504" s="31" t="s">
        <v>5128</v>
      </c>
      <c r="G3504" s="26" t="s">
        <v>2482</v>
      </c>
      <c r="H3504" s="26" t="s">
        <v>2459</v>
      </c>
      <c r="I3504" s="26" t="s">
        <v>45</v>
      </c>
      <c r="J3504" s="91">
        <v>4</v>
      </c>
      <c r="K3504" s="91">
        <v>8</v>
      </c>
      <c r="L3504" s="91"/>
      <c r="M3504" s="53"/>
      <c r="N3504" s="91"/>
      <c r="O3504" s="91"/>
      <c r="P3504" s="36">
        <v>46</v>
      </c>
      <c r="Q3504" s="36" t="s">
        <v>5303</v>
      </c>
      <c r="R3504" s="44">
        <v>240</v>
      </c>
      <c r="S3504" s="126"/>
      <c r="T3504" s="126" cm="1">
        <f t="array" ref="T3504">_xlfn.IFS(Q3504="始業～就業（8:30～17:15）",R3504*7.75,Q3504="日の入り～日の出",R3504*12,Q3504="その他",S3504)</f>
        <v>1860</v>
      </c>
      <c r="U3504" s="34" t="s">
        <v>46</v>
      </c>
    </row>
    <row r="3505" spans="1:21" s="7" customFormat="1" ht="15" customHeight="1">
      <c r="A3505" s="91">
        <v>38</v>
      </c>
      <c r="B3505" s="31" t="s">
        <v>5157</v>
      </c>
      <c r="C3505" s="31" t="s">
        <v>5158</v>
      </c>
      <c r="D3505" s="29" t="s">
        <v>2454</v>
      </c>
      <c r="E3505" s="91">
        <v>3</v>
      </c>
      <c r="F3505" s="31" t="s">
        <v>5128</v>
      </c>
      <c r="G3505" s="26" t="s">
        <v>2483</v>
      </c>
      <c r="H3505" s="26" t="s">
        <v>2459</v>
      </c>
      <c r="I3505" s="26" t="s">
        <v>45</v>
      </c>
      <c r="J3505" s="91">
        <v>3</v>
      </c>
      <c r="K3505" s="91">
        <v>6</v>
      </c>
      <c r="L3505" s="91"/>
      <c r="M3505" s="53"/>
      <c r="N3505" s="91"/>
      <c r="O3505" s="91"/>
      <c r="P3505" s="36">
        <v>46</v>
      </c>
      <c r="Q3505" s="36" t="s">
        <v>5303</v>
      </c>
      <c r="R3505" s="44">
        <v>240</v>
      </c>
      <c r="S3505" s="126"/>
      <c r="T3505" s="126" cm="1">
        <f t="array" ref="T3505">_xlfn.IFS(Q3505="始業～就業（8:30～17:15）",R3505*7.75,Q3505="日の入り～日の出",R3505*12,Q3505="その他",S3505)</f>
        <v>1860</v>
      </c>
      <c r="U3505" s="34" t="s">
        <v>46</v>
      </c>
    </row>
    <row r="3506" spans="1:21" s="7" customFormat="1" ht="15" customHeight="1">
      <c r="A3506" s="91">
        <v>38</v>
      </c>
      <c r="B3506" s="31" t="s">
        <v>5157</v>
      </c>
      <c r="C3506" s="31" t="s">
        <v>5158</v>
      </c>
      <c r="D3506" s="29" t="s">
        <v>2454</v>
      </c>
      <c r="E3506" s="91">
        <v>3</v>
      </c>
      <c r="F3506" s="31" t="s">
        <v>5128</v>
      </c>
      <c r="G3506" s="26" t="s">
        <v>2484</v>
      </c>
      <c r="H3506" s="26" t="s">
        <v>2459</v>
      </c>
      <c r="I3506" s="26" t="s">
        <v>45</v>
      </c>
      <c r="J3506" s="91">
        <v>6</v>
      </c>
      <c r="K3506" s="91">
        <v>12</v>
      </c>
      <c r="L3506" s="91"/>
      <c r="M3506" s="53"/>
      <c r="N3506" s="91"/>
      <c r="O3506" s="91"/>
      <c r="P3506" s="36">
        <v>46</v>
      </c>
      <c r="Q3506" s="36" t="s">
        <v>5303</v>
      </c>
      <c r="R3506" s="44">
        <v>240</v>
      </c>
      <c r="S3506" s="126"/>
      <c r="T3506" s="126" cm="1">
        <f t="array" ref="T3506">_xlfn.IFS(Q3506="始業～就業（8:30～17:15）",R3506*7.75,Q3506="日の入り～日の出",R3506*12,Q3506="その他",S3506)</f>
        <v>1860</v>
      </c>
      <c r="U3506" s="34" t="s">
        <v>46</v>
      </c>
    </row>
    <row r="3507" spans="1:21" s="7" customFormat="1" ht="15" customHeight="1">
      <c r="A3507" s="91">
        <v>38</v>
      </c>
      <c r="B3507" s="31" t="s">
        <v>5157</v>
      </c>
      <c r="C3507" s="31" t="s">
        <v>5158</v>
      </c>
      <c r="D3507" s="29" t="s">
        <v>2454</v>
      </c>
      <c r="E3507" s="91">
        <v>3</v>
      </c>
      <c r="F3507" s="31" t="s">
        <v>5128</v>
      </c>
      <c r="G3507" s="26" t="s">
        <v>2485</v>
      </c>
      <c r="H3507" s="26" t="s">
        <v>2459</v>
      </c>
      <c r="I3507" s="26" t="s">
        <v>45</v>
      </c>
      <c r="J3507" s="91">
        <v>30</v>
      </c>
      <c r="K3507" s="91">
        <v>60</v>
      </c>
      <c r="L3507" s="91"/>
      <c r="M3507" s="53"/>
      <c r="N3507" s="91"/>
      <c r="O3507" s="91"/>
      <c r="P3507" s="36">
        <v>46</v>
      </c>
      <c r="Q3507" s="36" t="s">
        <v>5303</v>
      </c>
      <c r="R3507" s="44">
        <v>240</v>
      </c>
      <c r="S3507" s="126"/>
      <c r="T3507" s="126" cm="1">
        <f t="array" ref="T3507">_xlfn.IFS(Q3507="始業～就業（8:30～17:15）",R3507*7.75,Q3507="日の入り～日の出",R3507*12,Q3507="その他",S3507)</f>
        <v>1860</v>
      </c>
      <c r="U3507" s="34" t="s">
        <v>46</v>
      </c>
    </row>
    <row r="3508" spans="1:21" s="7" customFormat="1" ht="15" customHeight="1">
      <c r="A3508" s="91">
        <v>38</v>
      </c>
      <c r="B3508" s="31" t="s">
        <v>5157</v>
      </c>
      <c r="C3508" s="31" t="s">
        <v>5158</v>
      </c>
      <c r="D3508" s="29" t="s">
        <v>2454</v>
      </c>
      <c r="E3508" s="91">
        <v>3</v>
      </c>
      <c r="F3508" s="31" t="s">
        <v>5128</v>
      </c>
      <c r="G3508" s="26" t="s">
        <v>2486</v>
      </c>
      <c r="H3508" s="26" t="s">
        <v>2461</v>
      </c>
      <c r="I3508" s="26" t="s">
        <v>45</v>
      </c>
      <c r="J3508" s="91">
        <v>1</v>
      </c>
      <c r="K3508" s="91">
        <v>1</v>
      </c>
      <c r="L3508" s="91"/>
      <c r="M3508" s="53"/>
      <c r="N3508" s="91"/>
      <c r="O3508" s="91"/>
      <c r="P3508" s="36">
        <v>46</v>
      </c>
      <c r="Q3508" s="36" t="s">
        <v>5303</v>
      </c>
      <c r="R3508" s="44">
        <v>240</v>
      </c>
      <c r="S3508" s="126"/>
      <c r="T3508" s="126" cm="1">
        <f t="array" ref="T3508">_xlfn.IFS(Q3508="始業～就業（8:30～17:15）",R3508*7.75,Q3508="日の入り～日の出",R3508*12,Q3508="その他",S3508)</f>
        <v>1860</v>
      </c>
      <c r="U3508" s="34" t="s">
        <v>46</v>
      </c>
    </row>
    <row r="3509" spans="1:21" s="7" customFormat="1" ht="15" customHeight="1">
      <c r="A3509" s="91">
        <v>38</v>
      </c>
      <c r="B3509" s="31" t="s">
        <v>5157</v>
      </c>
      <c r="C3509" s="31" t="s">
        <v>5158</v>
      </c>
      <c r="D3509" s="29" t="s">
        <v>2454</v>
      </c>
      <c r="E3509" s="91">
        <v>3</v>
      </c>
      <c r="F3509" s="31" t="s">
        <v>5128</v>
      </c>
      <c r="G3509" s="26" t="s">
        <v>2487</v>
      </c>
      <c r="H3509" s="26" t="s">
        <v>2459</v>
      </c>
      <c r="I3509" s="26" t="s">
        <v>45</v>
      </c>
      <c r="J3509" s="91">
        <v>16</v>
      </c>
      <c r="K3509" s="91">
        <v>32</v>
      </c>
      <c r="L3509" s="91"/>
      <c r="M3509" s="53"/>
      <c r="N3509" s="91"/>
      <c r="O3509" s="91"/>
      <c r="P3509" s="36">
        <v>46</v>
      </c>
      <c r="Q3509" s="36" t="s">
        <v>5303</v>
      </c>
      <c r="R3509" s="44">
        <v>240</v>
      </c>
      <c r="S3509" s="126"/>
      <c r="T3509" s="126" cm="1">
        <f t="array" ref="T3509">_xlfn.IFS(Q3509="始業～就業（8:30～17:15）",R3509*7.75,Q3509="日の入り～日の出",R3509*12,Q3509="その他",S3509)</f>
        <v>1860</v>
      </c>
      <c r="U3509" s="34" t="s">
        <v>46</v>
      </c>
    </row>
    <row r="3510" spans="1:21" s="7" customFormat="1" ht="15" customHeight="1">
      <c r="A3510" s="91">
        <v>38</v>
      </c>
      <c r="B3510" s="31" t="s">
        <v>5157</v>
      </c>
      <c r="C3510" s="31" t="s">
        <v>5158</v>
      </c>
      <c r="D3510" s="29" t="s">
        <v>2454</v>
      </c>
      <c r="E3510" s="91">
        <v>3</v>
      </c>
      <c r="F3510" s="31" t="s">
        <v>5128</v>
      </c>
      <c r="G3510" s="26" t="s">
        <v>2487</v>
      </c>
      <c r="H3510" s="26" t="s">
        <v>2457</v>
      </c>
      <c r="I3510" s="26" t="s">
        <v>45</v>
      </c>
      <c r="J3510" s="91">
        <v>2</v>
      </c>
      <c r="K3510" s="91">
        <v>2</v>
      </c>
      <c r="L3510" s="91"/>
      <c r="M3510" s="53"/>
      <c r="N3510" s="91"/>
      <c r="O3510" s="91"/>
      <c r="P3510" s="36">
        <v>46</v>
      </c>
      <c r="Q3510" s="36" t="s">
        <v>5303</v>
      </c>
      <c r="R3510" s="44">
        <v>240</v>
      </c>
      <c r="S3510" s="126"/>
      <c r="T3510" s="126" cm="1">
        <f t="array" ref="T3510">_xlfn.IFS(Q3510="始業～就業（8:30～17:15）",R3510*7.75,Q3510="日の入り～日の出",R3510*12,Q3510="その他",S3510)</f>
        <v>1860</v>
      </c>
      <c r="U3510" s="34" t="s">
        <v>4965</v>
      </c>
    </row>
    <row r="3511" spans="1:21" s="7" customFormat="1" ht="15" customHeight="1">
      <c r="A3511" s="91">
        <v>38</v>
      </c>
      <c r="B3511" s="31" t="s">
        <v>5157</v>
      </c>
      <c r="C3511" s="31" t="s">
        <v>5158</v>
      </c>
      <c r="D3511" s="29" t="s">
        <v>2454</v>
      </c>
      <c r="E3511" s="91">
        <v>3</v>
      </c>
      <c r="F3511" s="31" t="s">
        <v>5128</v>
      </c>
      <c r="G3511" s="26" t="s">
        <v>2488</v>
      </c>
      <c r="H3511" s="26" t="s">
        <v>2489</v>
      </c>
      <c r="I3511" s="26" t="s">
        <v>45</v>
      </c>
      <c r="J3511" s="91">
        <v>5</v>
      </c>
      <c r="K3511" s="91">
        <v>5</v>
      </c>
      <c r="L3511" s="91"/>
      <c r="M3511" s="53"/>
      <c r="N3511" s="91"/>
      <c r="O3511" s="91" t="s">
        <v>5019</v>
      </c>
      <c r="P3511" s="36">
        <v>46</v>
      </c>
      <c r="Q3511" s="36" t="s">
        <v>5303</v>
      </c>
      <c r="R3511" s="44">
        <v>240</v>
      </c>
      <c r="S3511" s="126"/>
      <c r="T3511" s="126" cm="1">
        <f t="array" ref="T3511">_xlfn.IFS(Q3511="始業～就業（8:30～17:15）",R3511*7.75,Q3511="日の入り～日の出",R3511*12,Q3511="その他",S3511)</f>
        <v>1860</v>
      </c>
      <c r="U3511" s="34" t="s">
        <v>127</v>
      </c>
    </row>
    <row r="3512" spans="1:21" s="7" customFormat="1" ht="15" customHeight="1">
      <c r="A3512" s="91">
        <v>38</v>
      </c>
      <c r="B3512" s="31" t="s">
        <v>5157</v>
      </c>
      <c r="C3512" s="31" t="s">
        <v>5158</v>
      </c>
      <c r="D3512" s="29" t="s">
        <v>2454</v>
      </c>
      <c r="E3512" s="91">
        <v>3</v>
      </c>
      <c r="F3512" s="31" t="s">
        <v>5128</v>
      </c>
      <c r="G3512" s="26" t="s">
        <v>2490</v>
      </c>
      <c r="H3512" s="26" t="s">
        <v>2491</v>
      </c>
      <c r="I3512" s="26" t="s">
        <v>45</v>
      </c>
      <c r="J3512" s="91">
        <v>6</v>
      </c>
      <c r="K3512" s="91">
        <v>12</v>
      </c>
      <c r="L3512" s="91"/>
      <c r="M3512" s="53"/>
      <c r="N3512" s="91"/>
      <c r="O3512" s="91"/>
      <c r="P3512" s="36">
        <v>46</v>
      </c>
      <c r="Q3512" s="36" t="s">
        <v>5303</v>
      </c>
      <c r="R3512" s="44">
        <v>240</v>
      </c>
      <c r="S3512" s="126"/>
      <c r="T3512" s="126" cm="1">
        <f t="array" ref="T3512">_xlfn.IFS(Q3512="始業～就業（8:30～17:15）",R3512*7.75,Q3512="日の入り～日の出",R3512*12,Q3512="その他",S3512)</f>
        <v>1860</v>
      </c>
      <c r="U3512" s="34" t="s">
        <v>46</v>
      </c>
    </row>
    <row r="3513" spans="1:21" s="7" customFormat="1" ht="15" customHeight="1">
      <c r="A3513" s="91">
        <v>38</v>
      </c>
      <c r="B3513" s="31" t="s">
        <v>5157</v>
      </c>
      <c r="C3513" s="31" t="s">
        <v>5158</v>
      </c>
      <c r="D3513" s="29" t="s">
        <v>2454</v>
      </c>
      <c r="E3513" s="91">
        <v>3</v>
      </c>
      <c r="F3513" s="31" t="s">
        <v>5128</v>
      </c>
      <c r="G3513" s="26" t="s">
        <v>2492</v>
      </c>
      <c r="H3513" s="26" t="s">
        <v>2493</v>
      </c>
      <c r="I3513" s="26" t="s">
        <v>45</v>
      </c>
      <c r="J3513" s="91">
        <v>15</v>
      </c>
      <c r="K3513" s="91">
        <v>60</v>
      </c>
      <c r="L3513" s="91"/>
      <c r="M3513" s="53"/>
      <c r="N3513" s="91"/>
      <c r="O3513" s="91"/>
      <c r="P3513" s="36">
        <v>46</v>
      </c>
      <c r="Q3513" s="36" t="s">
        <v>5303</v>
      </c>
      <c r="R3513" s="44">
        <v>240</v>
      </c>
      <c r="S3513" s="126"/>
      <c r="T3513" s="126" cm="1">
        <f t="array" ref="T3513">_xlfn.IFS(Q3513="始業～就業（8:30～17:15）",R3513*7.75,Q3513="日の入り～日の出",R3513*12,Q3513="その他",S3513)</f>
        <v>1860</v>
      </c>
      <c r="U3513" s="34" t="s">
        <v>46</v>
      </c>
    </row>
    <row r="3514" spans="1:21" s="7" customFormat="1" ht="15" customHeight="1">
      <c r="A3514" s="91">
        <v>38</v>
      </c>
      <c r="B3514" s="31" t="s">
        <v>5157</v>
      </c>
      <c r="C3514" s="31" t="s">
        <v>5158</v>
      </c>
      <c r="D3514" s="29" t="s">
        <v>2454</v>
      </c>
      <c r="E3514" s="91">
        <v>3</v>
      </c>
      <c r="F3514" s="31" t="s">
        <v>5128</v>
      </c>
      <c r="G3514" s="26" t="s">
        <v>2492</v>
      </c>
      <c r="H3514" s="26" t="s">
        <v>2457</v>
      </c>
      <c r="I3514" s="26" t="s">
        <v>404</v>
      </c>
      <c r="J3514" s="91">
        <v>1</v>
      </c>
      <c r="K3514" s="91">
        <v>1</v>
      </c>
      <c r="L3514" s="91"/>
      <c r="M3514" s="53"/>
      <c r="N3514" s="91"/>
      <c r="O3514" s="91"/>
      <c r="P3514" s="36">
        <v>112</v>
      </c>
      <c r="Q3514" s="36" t="s">
        <v>5303</v>
      </c>
      <c r="R3514" s="44">
        <v>240</v>
      </c>
      <c r="S3514" s="126"/>
      <c r="T3514" s="126" cm="1">
        <f t="array" ref="T3514">_xlfn.IFS(Q3514="始業～就業（8:30～17:15）",R3514*7.75,Q3514="日の入り～日の出",R3514*12,Q3514="その他",S3514)</f>
        <v>1860</v>
      </c>
      <c r="U3514" s="34" t="s">
        <v>99</v>
      </c>
    </row>
    <row r="3515" spans="1:21" s="7" customFormat="1" ht="15" customHeight="1">
      <c r="A3515" s="91">
        <v>38</v>
      </c>
      <c r="B3515" s="31" t="s">
        <v>5157</v>
      </c>
      <c r="C3515" s="31" t="s">
        <v>5158</v>
      </c>
      <c r="D3515" s="29" t="s">
        <v>2454</v>
      </c>
      <c r="E3515" s="91">
        <v>3</v>
      </c>
      <c r="F3515" s="31" t="s">
        <v>5128</v>
      </c>
      <c r="G3515" s="26" t="s">
        <v>2494</v>
      </c>
      <c r="H3515" s="26" t="s">
        <v>2461</v>
      </c>
      <c r="I3515" s="26" t="s">
        <v>45</v>
      </c>
      <c r="J3515" s="91">
        <v>1</v>
      </c>
      <c r="K3515" s="91">
        <v>1</v>
      </c>
      <c r="L3515" s="91"/>
      <c r="M3515" s="53"/>
      <c r="N3515" s="91"/>
      <c r="O3515" s="91"/>
      <c r="P3515" s="36">
        <v>46</v>
      </c>
      <c r="Q3515" s="36" t="s">
        <v>5303</v>
      </c>
      <c r="R3515" s="44">
        <v>240</v>
      </c>
      <c r="S3515" s="126"/>
      <c r="T3515" s="126" cm="1">
        <f t="array" ref="T3515">_xlfn.IFS(Q3515="始業～就業（8:30～17:15）",R3515*7.75,Q3515="日の入り～日の出",R3515*12,Q3515="その他",S3515)</f>
        <v>1860</v>
      </c>
      <c r="U3515" s="34" t="s">
        <v>46</v>
      </c>
    </row>
    <row r="3516" spans="1:21" s="7" customFormat="1" ht="15" customHeight="1">
      <c r="A3516" s="91">
        <v>38</v>
      </c>
      <c r="B3516" s="31" t="s">
        <v>5157</v>
      </c>
      <c r="C3516" s="31" t="s">
        <v>5158</v>
      </c>
      <c r="D3516" s="29" t="s">
        <v>2454</v>
      </c>
      <c r="E3516" s="91">
        <v>3</v>
      </c>
      <c r="F3516" s="31" t="s">
        <v>5128</v>
      </c>
      <c r="G3516" s="26" t="s">
        <v>2494</v>
      </c>
      <c r="H3516" s="26" t="s">
        <v>2493</v>
      </c>
      <c r="I3516" s="26" t="s">
        <v>45</v>
      </c>
      <c r="J3516" s="91">
        <v>15</v>
      </c>
      <c r="K3516" s="91">
        <v>60</v>
      </c>
      <c r="L3516" s="91"/>
      <c r="M3516" s="53"/>
      <c r="N3516" s="91"/>
      <c r="O3516" s="91"/>
      <c r="P3516" s="36">
        <v>46</v>
      </c>
      <c r="Q3516" s="36" t="s">
        <v>5303</v>
      </c>
      <c r="R3516" s="44">
        <v>240</v>
      </c>
      <c r="S3516" s="126"/>
      <c r="T3516" s="126" cm="1">
        <f t="array" ref="T3516">_xlfn.IFS(Q3516="始業～就業（8:30～17:15）",R3516*7.75,Q3516="日の入り～日の出",R3516*12,Q3516="その他",S3516)</f>
        <v>1860</v>
      </c>
      <c r="U3516" s="34" t="s">
        <v>46</v>
      </c>
    </row>
    <row r="3517" spans="1:21" s="7" customFormat="1" ht="15" customHeight="1">
      <c r="A3517" s="91">
        <v>38</v>
      </c>
      <c r="B3517" s="31" t="s">
        <v>5157</v>
      </c>
      <c r="C3517" s="31" t="s">
        <v>5158</v>
      </c>
      <c r="D3517" s="29" t="s">
        <v>2454</v>
      </c>
      <c r="E3517" s="91">
        <v>3</v>
      </c>
      <c r="F3517" s="31" t="s">
        <v>5128</v>
      </c>
      <c r="G3517" s="26" t="s">
        <v>2494</v>
      </c>
      <c r="H3517" s="26" t="s">
        <v>2457</v>
      </c>
      <c r="I3517" s="26" t="s">
        <v>404</v>
      </c>
      <c r="J3517" s="91">
        <v>1</v>
      </c>
      <c r="K3517" s="91">
        <v>1</v>
      </c>
      <c r="L3517" s="91"/>
      <c r="M3517" s="53"/>
      <c r="N3517" s="91"/>
      <c r="O3517" s="91"/>
      <c r="P3517" s="36">
        <v>112</v>
      </c>
      <c r="Q3517" s="36" t="s">
        <v>5303</v>
      </c>
      <c r="R3517" s="44">
        <v>240</v>
      </c>
      <c r="S3517" s="126"/>
      <c r="T3517" s="126" cm="1">
        <f t="array" ref="T3517">_xlfn.IFS(Q3517="始業～就業（8:30～17:15）",R3517*7.75,Q3517="日の入り～日の出",R3517*12,Q3517="その他",S3517)</f>
        <v>1860</v>
      </c>
      <c r="U3517" s="34" t="s">
        <v>99</v>
      </c>
    </row>
    <row r="3518" spans="1:21" s="7" customFormat="1" ht="15" customHeight="1">
      <c r="A3518" s="91">
        <v>38</v>
      </c>
      <c r="B3518" s="31" t="s">
        <v>5157</v>
      </c>
      <c r="C3518" s="31" t="s">
        <v>5158</v>
      </c>
      <c r="D3518" s="29" t="s">
        <v>2454</v>
      </c>
      <c r="E3518" s="91">
        <v>3</v>
      </c>
      <c r="F3518" s="31" t="s">
        <v>5128</v>
      </c>
      <c r="G3518" s="26" t="s">
        <v>2495</v>
      </c>
      <c r="H3518" s="26" t="s">
        <v>2461</v>
      </c>
      <c r="I3518" s="26" t="s">
        <v>45</v>
      </c>
      <c r="J3518" s="91">
        <v>4</v>
      </c>
      <c r="K3518" s="91">
        <v>4</v>
      </c>
      <c r="L3518" s="91"/>
      <c r="M3518" s="53"/>
      <c r="N3518" s="91"/>
      <c r="O3518" s="91"/>
      <c r="P3518" s="36">
        <v>46</v>
      </c>
      <c r="Q3518" s="36" t="s">
        <v>5303</v>
      </c>
      <c r="R3518" s="44">
        <v>240</v>
      </c>
      <c r="S3518" s="126"/>
      <c r="T3518" s="126" cm="1">
        <f t="array" ref="T3518">_xlfn.IFS(Q3518="始業～就業（8:30～17:15）",R3518*7.75,Q3518="日の入り～日の出",R3518*12,Q3518="その他",S3518)</f>
        <v>1860</v>
      </c>
      <c r="U3518" s="34" t="s">
        <v>46</v>
      </c>
    </row>
    <row r="3519" spans="1:21" s="7" customFormat="1" ht="15" customHeight="1">
      <c r="A3519" s="91">
        <v>38</v>
      </c>
      <c r="B3519" s="31" t="s">
        <v>5157</v>
      </c>
      <c r="C3519" s="31" t="s">
        <v>5158</v>
      </c>
      <c r="D3519" s="29" t="s">
        <v>2454</v>
      </c>
      <c r="E3519" s="91">
        <v>3</v>
      </c>
      <c r="F3519" s="31" t="s">
        <v>5128</v>
      </c>
      <c r="G3519" s="26" t="s">
        <v>2496</v>
      </c>
      <c r="H3519" s="26" t="s">
        <v>2461</v>
      </c>
      <c r="I3519" s="26" t="s">
        <v>45</v>
      </c>
      <c r="J3519" s="91">
        <v>6</v>
      </c>
      <c r="K3519" s="91">
        <v>6</v>
      </c>
      <c r="L3519" s="91"/>
      <c r="M3519" s="53"/>
      <c r="N3519" s="91"/>
      <c r="O3519" s="91"/>
      <c r="P3519" s="36">
        <v>46</v>
      </c>
      <c r="Q3519" s="36" t="s">
        <v>5303</v>
      </c>
      <c r="R3519" s="44">
        <v>240</v>
      </c>
      <c r="S3519" s="126"/>
      <c r="T3519" s="126" cm="1">
        <f t="array" ref="T3519">_xlfn.IFS(Q3519="始業～就業（8:30～17:15）",R3519*7.75,Q3519="日の入り～日の出",R3519*12,Q3519="その他",S3519)</f>
        <v>1860</v>
      </c>
      <c r="U3519" s="34" t="s">
        <v>46</v>
      </c>
    </row>
    <row r="3520" spans="1:21" s="7" customFormat="1" ht="15" customHeight="1">
      <c r="A3520" s="91">
        <v>38</v>
      </c>
      <c r="B3520" s="31" t="s">
        <v>5157</v>
      </c>
      <c r="C3520" s="31" t="s">
        <v>5158</v>
      </c>
      <c r="D3520" s="29" t="s">
        <v>2454</v>
      </c>
      <c r="E3520" s="91">
        <v>3</v>
      </c>
      <c r="F3520" s="31" t="s">
        <v>5128</v>
      </c>
      <c r="G3520" s="26" t="s">
        <v>2572</v>
      </c>
      <c r="H3520" s="26" t="s">
        <v>2459</v>
      </c>
      <c r="I3520" s="26" t="s">
        <v>45</v>
      </c>
      <c r="J3520" s="91">
        <v>8</v>
      </c>
      <c r="K3520" s="91">
        <v>16</v>
      </c>
      <c r="L3520" s="91"/>
      <c r="M3520" s="53"/>
      <c r="N3520" s="91"/>
      <c r="O3520" s="91"/>
      <c r="P3520" s="36">
        <v>46</v>
      </c>
      <c r="Q3520" s="36" t="s">
        <v>5303</v>
      </c>
      <c r="R3520" s="44">
        <v>240</v>
      </c>
      <c r="S3520" s="126"/>
      <c r="T3520" s="126" cm="1">
        <f t="array" ref="T3520">_xlfn.IFS(Q3520="始業～就業（8:30～17:15）",R3520*7.75,Q3520="日の入り～日の出",R3520*12,Q3520="その他",S3520)</f>
        <v>1860</v>
      </c>
      <c r="U3520" s="34" t="s">
        <v>46</v>
      </c>
    </row>
    <row r="3521" spans="1:21" s="7" customFormat="1" ht="15" customHeight="1">
      <c r="A3521" s="91">
        <v>38</v>
      </c>
      <c r="B3521" s="31" t="s">
        <v>5157</v>
      </c>
      <c r="C3521" s="31" t="s">
        <v>5158</v>
      </c>
      <c r="D3521" s="29" t="s">
        <v>2454</v>
      </c>
      <c r="E3521" s="91">
        <v>3</v>
      </c>
      <c r="F3521" s="31" t="s">
        <v>5128</v>
      </c>
      <c r="G3521" s="26" t="s">
        <v>2572</v>
      </c>
      <c r="H3521" s="26" t="s">
        <v>2467</v>
      </c>
      <c r="I3521" s="26" t="s">
        <v>45</v>
      </c>
      <c r="J3521" s="91">
        <v>2</v>
      </c>
      <c r="K3521" s="91">
        <v>2</v>
      </c>
      <c r="L3521" s="91"/>
      <c r="M3521" s="53"/>
      <c r="N3521" s="91"/>
      <c r="O3521" s="91"/>
      <c r="P3521" s="36">
        <v>46</v>
      </c>
      <c r="Q3521" s="36" t="s">
        <v>5303</v>
      </c>
      <c r="R3521" s="44">
        <v>240</v>
      </c>
      <c r="S3521" s="126"/>
      <c r="T3521" s="126" cm="1">
        <f t="array" ref="T3521">_xlfn.IFS(Q3521="始業～就業（8:30～17:15）",R3521*7.75,Q3521="日の入り～日の出",R3521*12,Q3521="その他",S3521)</f>
        <v>1860</v>
      </c>
      <c r="U3521" s="34" t="s">
        <v>4965</v>
      </c>
    </row>
    <row r="3522" spans="1:21" s="7" customFormat="1" ht="15" customHeight="1">
      <c r="A3522" s="91">
        <v>38</v>
      </c>
      <c r="B3522" s="31" t="s">
        <v>5157</v>
      </c>
      <c r="C3522" s="31" t="s">
        <v>5158</v>
      </c>
      <c r="D3522" s="29" t="s">
        <v>2454</v>
      </c>
      <c r="E3522" s="91">
        <v>3</v>
      </c>
      <c r="F3522" s="31" t="s">
        <v>5128</v>
      </c>
      <c r="G3522" s="26" t="s">
        <v>2573</v>
      </c>
      <c r="H3522" s="26" t="s">
        <v>2459</v>
      </c>
      <c r="I3522" s="26" t="s">
        <v>52</v>
      </c>
      <c r="J3522" s="91">
        <v>2</v>
      </c>
      <c r="K3522" s="91">
        <v>4</v>
      </c>
      <c r="L3522" s="91"/>
      <c r="M3522" s="53"/>
      <c r="N3522" s="91"/>
      <c r="O3522" s="91"/>
      <c r="P3522" s="36">
        <v>22</v>
      </c>
      <c r="Q3522" s="36" t="s">
        <v>5303</v>
      </c>
      <c r="R3522" s="44">
        <v>240</v>
      </c>
      <c r="S3522" s="126"/>
      <c r="T3522" s="126" cm="1">
        <f t="array" ref="T3522">_xlfn.IFS(Q3522="始業～就業（8:30～17:15）",R3522*7.75,Q3522="日の入り～日の出",R3522*12,Q3522="その他",S3522)</f>
        <v>1860</v>
      </c>
      <c r="U3522" s="34" t="s">
        <v>51</v>
      </c>
    </row>
    <row r="3523" spans="1:21" s="7" customFormat="1" ht="15" customHeight="1">
      <c r="A3523" s="91">
        <v>38</v>
      </c>
      <c r="B3523" s="31" t="s">
        <v>5157</v>
      </c>
      <c r="C3523" s="31" t="s">
        <v>5158</v>
      </c>
      <c r="D3523" s="29" t="s">
        <v>2454</v>
      </c>
      <c r="E3523" s="91">
        <v>3</v>
      </c>
      <c r="F3523" s="31" t="s">
        <v>5128</v>
      </c>
      <c r="G3523" s="26" t="s">
        <v>2573</v>
      </c>
      <c r="H3523" s="26" t="s">
        <v>2461</v>
      </c>
      <c r="I3523" s="26" t="s">
        <v>45</v>
      </c>
      <c r="J3523" s="91">
        <v>4</v>
      </c>
      <c r="K3523" s="91">
        <v>4</v>
      </c>
      <c r="L3523" s="91"/>
      <c r="M3523" s="53"/>
      <c r="N3523" s="91"/>
      <c r="O3523" s="91"/>
      <c r="P3523" s="36">
        <v>46</v>
      </c>
      <c r="Q3523" s="36" t="s">
        <v>5303</v>
      </c>
      <c r="R3523" s="44">
        <v>240</v>
      </c>
      <c r="S3523" s="126"/>
      <c r="T3523" s="126" cm="1">
        <f t="array" ref="T3523">_xlfn.IFS(Q3523="始業～就業（8:30～17:15）",R3523*7.75,Q3523="日の入り～日の出",R3523*12,Q3523="その他",S3523)</f>
        <v>1860</v>
      </c>
      <c r="U3523" s="34" t="s">
        <v>46</v>
      </c>
    </row>
    <row r="3524" spans="1:21" s="7" customFormat="1" ht="15" customHeight="1">
      <c r="A3524" s="91">
        <v>38</v>
      </c>
      <c r="B3524" s="31" t="s">
        <v>5157</v>
      </c>
      <c r="C3524" s="31" t="s">
        <v>5158</v>
      </c>
      <c r="D3524" s="29" t="s">
        <v>2454</v>
      </c>
      <c r="E3524" s="91">
        <v>3</v>
      </c>
      <c r="F3524" s="31" t="s">
        <v>5128</v>
      </c>
      <c r="G3524" s="26" t="s">
        <v>2573</v>
      </c>
      <c r="H3524" s="26" t="s">
        <v>10</v>
      </c>
      <c r="I3524" s="26" t="s">
        <v>45</v>
      </c>
      <c r="J3524" s="91">
        <v>2</v>
      </c>
      <c r="K3524" s="91">
        <v>2</v>
      </c>
      <c r="L3524" s="91"/>
      <c r="M3524" s="53"/>
      <c r="N3524" s="91"/>
      <c r="O3524" s="91"/>
      <c r="P3524" s="36">
        <v>46</v>
      </c>
      <c r="Q3524" s="36" t="s">
        <v>5303</v>
      </c>
      <c r="R3524" s="44">
        <v>240</v>
      </c>
      <c r="S3524" s="126"/>
      <c r="T3524" s="126" cm="1">
        <f t="array" ref="T3524">_xlfn.IFS(Q3524="始業～就業（8:30～17:15）",R3524*7.75,Q3524="日の入り～日の出",R3524*12,Q3524="その他",S3524)</f>
        <v>1860</v>
      </c>
      <c r="U3524" s="34" t="s">
        <v>4953</v>
      </c>
    </row>
    <row r="3525" spans="1:21" s="7" customFormat="1" ht="15" customHeight="1">
      <c r="A3525" s="91">
        <v>38</v>
      </c>
      <c r="B3525" s="31" t="s">
        <v>5157</v>
      </c>
      <c r="C3525" s="31" t="s">
        <v>5158</v>
      </c>
      <c r="D3525" s="29" t="s">
        <v>2454</v>
      </c>
      <c r="E3525" s="91">
        <v>3</v>
      </c>
      <c r="F3525" s="31" t="s">
        <v>5128</v>
      </c>
      <c r="G3525" s="26" t="s">
        <v>2574</v>
      </c>
      <c r="H3525" s="26" t="s">
        <v>2459</v>
      </c>
      <c r="I3525" s="26" t="s">
        <v>45</v>
      </c>
      <c r="J3525" s="91">
        <v>8</v>
      </c>
      <c r="K3525" s="91">
        <v>16</v>
      </c>
      <c r="L3525" s="91"/>
      <c r="M3525" s="53"/>
      <c r="N3525" s="91"/>
      <c r="O3525" s="91"/>
      <c r="P3525" s="36">
        <v>46</v>
      </c>
      <c r="Q3525" s="36" t="s">
        <v>5303</v>
      </c>
      <c r="R3525" s="44">
        <v>240</v>
      </c>
      <c r="S3525" s="126"/>
      <c r="T3525" s="126" cm="1">
        <f t="array" ref="T3525">_xlfn.IFS(Q3525="始業～就業（8:30～17:15）",R3525*7.75,Q3525="日の入り～日の出",R3525*12,Q3525="その他",S3525)</f>
        <v>1860</v>
      </c>
      <c r="U3525" s="34" t="s">
        <v>46</v>
      </c>
    </row>
    <row r="3526" spans="1:21" s="7" customFormat="1" ht="15" customHeight="1">
      <c r="A3526" s="91">
        <v>38</v>
      </c>
      <c r="B3526" s="31" t="s">
        <v>5157</v>
      </c>
      <c r="C3526" s="31" t="s">
        <v>5158</v>
      </c>
      <c r="D3526" s="29" t="s">
        <v>2454</v>
      </c>
      <c r="E3526" s="91">
        <v>3</v>
      </c>
      <c r="F3526" s="31" t="s">
        <v>5128</v>
      </c>
      <c r="G3526" s="26" t="s">
        <v>2574</v>
      </c>
      <c r="H3526" s="26" t="s">
        <v>2467</v>
      </c>
      <c r="I3526" s="26" t="s">
        <v>45</v>
      </c>
      <c r="J3526" s="91">
        <v>2</v>
      </c>
      <c r="K3526" s="91">
        <v>2</v>
      </c>
      <c r="L3526" s="91"/>
      <c r="M3526" s="53"/>
      <c r="N3526" s="91"/>
      <c r="O3526" s="91"/>
      <c r="P3526" s="36">
        <v>46</v>
      </c>
      <c r="Q3526" s="36" t="s">
        <v>5303</v>
      </c>
      <c r="R3526" s="44">
        <v>240</v>
      </c>
      <c r="S3526" s="126"/>
      <c r="T3526" s="126" cm="1">
        <f t="array" ref="T3526">_xlfn.IFS(Q3526="始業～就業（8:30～17:15）",R3526*7.75,Q3526="日の入り～日の出",R3526*12,Q3526="その他",S3526)</f>
        <v>1860</v>
      </c>
      <c r="U3526" s="34" t="s">
        <v>4965</v>
      </c>
    </row>
    <row r="3527" spans="1:21" s="7" customFormat="1" ht="15" customHeight="1">
      <c r="A3527" s="91">
        <v>38</v>
      </c>
      <c r="B3527" s="31" t="s">
        <v>5157</v>
      </c>
      <c r="C3527" s="31" t="s">
        <v>5158</v>
      </c>
      <c r="D3527" s="29" t="s">
        <v>2454</v>
      </c>
      <c r="E3527" s="91">
        <v>3</v>
      </c>
      <c r="F3527" s="31" t="s">
        <v>5128</v>
      </c>
      <c r="G3527" s="26" t="s">
        <v>2575</v>
      </c>
      <c r="H3527" s="26" t="s">
        <v>2459</v>
      </c>
      <c r="I3527" s="26" t="s">
        <v>45</v>
      </c>
      <c r="J3527" s="91">
        <v>8</v>
      </c>
      <c r="K3527" s="91">
        <v>16</v>
      </c>
      <c r="L3527" s="91"/>
      <c r="M3527" s="53"/>
      <c r="N3527" s="91"/>
      <c r="O3527" s="91"/>
      <c r="P3527" s="36">
        <v>46</v>
      </c>
      <c r="Q3527" s="36" t="s">
        <v>5303</v>
      </c>
      <c r="R3527" s="44">
        <v>240</v>
      </c>
      <c r="S3527" s="126"/>
      <c r="T3527" s="126" cm="1">
        <f t="array" ref="T3527">_xlfn.IFS(Q3527="始業～就業（8:30～17:15）",R3527*7.75,Q3527="日の入り～日の出",R3527*12,Q3527="その他",S3527)</f>
        <v>1860</v>
      </c>
      <c r="U3527" s="34" t="s">
        <v>46</v>
      </c>
    </row>
    <row r="3528" spans="1:21" s="7" customFormat="1" ht="15" customHeight="1">
      <c r="A3528" s="91">
        <v>38</v>
      </c>
      <c r="B3528" s="31" t="s">
        <v>5157</v>
      </c>
      <c r="C3528" s="31" t="s">
        <v>5158</v>
      </c>
      <c r="D3528" s="29" t="s">
        <v>2454</v>
      </c>
      <c r="E3528" s="91">
        <v>3</v>
      </c>
      <c r="F3528" s="31" t="s">
        <v>5128</v>
      </c>
      <c r="G3528" s="26" t="s">
        <v>2575</v>
      </c>
      <c r="H3528" s="26" t="s">
        <v>2467</v>
      </c>
      <c r="I3528" s="26" t="s">
        <v>45</v>
      </c>
      <c r="J3528" s="91">
        <v>2</v>
      </c>
      <c r="K3528" s="91">
        <v>2</v>
      </c>
      <c r="L3528" s="91"/>
      <c r="M3528" s="53"/>
      <c r="N3528" s="91"/>
      <c r="O3528" s="91"/>
      <c r="P3528" s="36">
        <v>46</v>
      </c>
      <c r="Q3528" s="36" t="s">
        <v>5303</v>
      </c>
      <c r="R3528" s="44">
        <v>240</v>
      </c>
      <c r="S3528" s="126"/>
      <c r="T3528" s="126" cm="1">
        <f t="array" ref="T3528">_xlfn.IFS(Q3528="始業～就業（8:30～17:15）",R3528*7.75,Q3528="日の入り～日の出",R3528*12,Q3528="その他",S3528)</f>
        <v>1860</v>
      </c>
      <c r="U3528" s="34" t="s">
        <v>4965</v>
      </c>
    </row>
    <row r="3529" spans="1:21" s="7" customFormat="1" ht="15" customHeight="1">
      <c r="A3529" s="91">
        <v>38</v>
      </c>
      <c r="B3529" s="31" t="s">
        <v>5157</v>
      </c>
      <c r="C3529" s="31" t="s">
        <v>5158</v>
      </c>
      <c r="D3529" s="29" t="s">
        <v>2454</v>
      </c>
      <c r="E3529" s="91">
        <v>3</v>
      </c>
      <c r="F3529" s="31" t="s">
        <v>5128</v>
      </c>
      <c r="G3529" s="26" t="s">
        <v>2576</v>
      </c>
      <c r="H3529" s="26" t="s">
        <v>2459</v>
      </c>
      <c r="I3529" s="26" t="s">
        <v>45</v>
      </c>
      <c r="J3529" s="91">
        <v>8</v>
      </c>
      <c r="K3529" s="91">
        <v>16</v>
      </c>
      <c r="L3529" s="91"/>
      <c r="M3529" s="53"/>
      <c r="N3529" s="91"/>
      <c r="O3529" s="91"/>
      <c r="P3529" s="36">
        <v>46</v>
      </c>
      <c r="Q3529" s="36" t="s">
        <v>5303</v>
      </c>
      <c r="R3529" s="44">
        <v>240</v>
      </c>
      <c r="S3529" s="126"/>
      <c r="T3529" s="126" cm="1">
        <f t="array" ref="T3529">_xlfn.IFS(Q3529="始業～就業（8:30～17:15）",R3529*7.75,Q3529="日の入り～日の出",R3529*12,Q3529="その他",S3529)</f>
        <v>1860</v>
      </c>
      <c r="U3529" s="34" t="s">
        <v>46</v>
      </c>
    </row>
    <row r="3530" spans="1:21" s="7" customFormat="1" ht="15" customHeight="1">
      <c r="A3530" s="91">
        <v>38</v>
      </c>
      <c r="B3530" s="31" t="s">
        <v>5157</v>
      </c>
      <c r="C3530" s="31" t="s">
        <v>5158</v>
      </c>
      <c r="D3530" s="29" t="s">
        <v>2454</v>
      </c>
      <c r="E3530" s="91">
        <v>3</v>
      </c>
      <c r="F3530" s="31" t="s">
        <v>5128</v>
      </c>
      <c r="G3530" s="26" t="s">
        <v>2576</v>
      </c>
      <c r="H3530" s="26" t="s">
        <v>2467</v>
      </c>
      <c r="I3530" s="26" t="s">
        <v>45</v>
      </c>
      <c r="J3530" s="91">
        <v>2</v>
      </c>
      <c r="K3530" s="91">
        <v>2</v>
      </c>
      <c r="L3530" s="91"/>
      <c r="M3530" s="53"/>
      <c r="N3530" s="91"/>
      <c r="O3530" s="91"/>
      <c r="P3530" s="36">
        <v>46</v>
      </c>
      <c r="Q3530" s="36" t="s">
        <v>5303</v>
      </c>
      <c r="R3530" s="44">
        <v>240</v>
      </c>
      <c r="S3530" s="126"/>
      <c r="T3530" s="126" cm="1">
        <f t="array" ref="T3530">_xlfn.IFS(Q3530="始業～就業（8:30～17:15）",R3530*7.75,Q3530="日の入り～日の出",R3530*12,Q3530="その他",S3530)</f>
        <v>1860</v>
      </c>
      <c r="U3530" s="34" t="s">
        <v>4965</v>
      </c>
    </row>
    <row r="3531" spans="1:21" s="7" customFormat="1" ht="15" customHeight="1">
      <c r="A3531" s="91">
        <v>38</v>
      </c>
      <c r="B3531" s="31" t="s">
        <v>5157</v>
      </c>
      <c r="C3531" s="31" t="s">
        <v>5158</v>
      </c>
      <c r="D3531" s="29" t="s">
        <v>2454</v>
      </c>
      <c r="E3531" s="91">
        <v>3</v>
      </c>
      <c r="F3531" s="31" t="s">
        <v>5128</v>
      </c>
      <c r="G3531" s="26" t="s">
        <v>117</v>
      </c>
      <c r="H3531" s="26" t="s">
        <v>2459</v>
      </c>
      <c r="I3531" s="26" t="s">
        <v>45</v>
      </c>
      <c r="J3531" s="91">
        <v>3</v>
      </c>
      <c r="K3531" s="91">
        <v>6</v>
      </c>
      <c r="L3531" s="91"/>
      <c r="M3531" s="53"/>
      <c r="N3531" s="91"/>
      <c r="O3531" s="91"/>
      <c r="P3531" s="36">
        <v>46</v>
      </c>
      <c r="Q3531" s="36" t="s">
        <v>5303</v>
      </c>
      <c r="R3531" s="44">
        <v>240</v>
      </c>
      <c r="S3531" s="126"/>
      <c r="T3531" s="126" cm="1">
        <f t="array" ref="T3531">_xlfn.IFS(Q3531="始業～就業（8:30～17:15）",R3531*7.75,Q3531="日の入り～日の出",R3531*12,Q3531="その他",S3531)</f>
        <v>1860</v>
      </c>
      <c r="U3531" s="34" t="s">
        <v>46</v>
      </c>
    </row>
    <row r="3532" spans="1:21" s="7" customFormat="1" ht="15" customHeight="1">
      <c r="A3532" s="91">
        <v>38</v>
      </c>
      <c r="B3532" s="31" t="s">
        <v>5157</v>
      </c>
      <c r="C3532" s="31" t="s">
        <v>5158</v>
      </c>
      <c r="D3532" s="29" t="s">
        <v>2454</v>
      </c>
      <c r="E3532" s="91">
        <v>3</v>
      </c>
      <c r="F3532" s="31" t="s">
        <v>5128</v>
      </c>
      <c r="G3532" s="26" t="s">
        <v>2577</v>
      </c>
      <c r="H3532" s="26" t="s">
        <v>2459</v>
      </c>
      <c r="I3532" s="26" t="s">
        <v>45</v>
      </c>
      <c r="J3532" s="91">
        <v>8</v>
      </c>
      <c r="K3532" s="91">
        <v>16</v>
      </c>
      <c r="L3532" s="91"/>
      <c r="M3532" s="53"/>
      <c r="N3532" s="91"/>
      <c r="O3532" s="91"/>
      <c r="P3532" s="36">
        <v>46</v>
      </c>
      <c r="Q3532" s="36" t="s">
        <v>5303</v>
      </c>
      <c r="R3532" s="44">
        <v>240</v>
      </c>
      <c r="S3532" s="126"/>
      <c r="T3532" s="126" cm="1">
        <f t="array" ref="T3532">_xlfn.IFS(Q3532="始業～就業（8:30～17:15）",R3532*7.75,Q3532="日の入り～日の出",R3532*12,Q3532="その他",S3532)</f>
        <v>1860</v>
      </c>
      <c r="U3532" s="34" t="s">
        <v>46</v>
      </c>
    </row>
    <row r="3533" spans="1:21" s="7" customFormat="1" ht="15" customHeight="1">
      <c r="A3533" s="91">
        <v>38</v>
      </c>
      <c r="B3533" s="31" t="s">
        <v>5157</v>
      </c>
      <c r="C3533" s="31" t="s">
        <v>5158</v>
      </c>
      <c r="D3533" s="29" t="s">
        <v>2454</v>
      </c>
      <c r="E3533" s="91">
        <v>3</v>
      </c>
      <c r="F3533" s="31" t="s">
        <v>5128</v>
      </c>
      <c r="G3533" s="26" t="s">
        <v>2577</v>
      </c>
      <c r="H3533" s="26" t="s">
        <v>2467</v>
      </c>
      <c r="I3533" s="26" t="s">
        <v>45</v>
      </c>
      <c r="J3533" s="91">
        <v>2</v>
      </c>
      <c r="K3533" s="91">
        <v>2</v>
      </c>
      <c r="L3533" s="91"/>
      <c r="M3533" s="53"/>
      <c r="N3533" s="91"/>
      <c r="O3533" s="91"/>
      <c r="P3533" s="36">
        <v>46</v>
      </c>
      <c r="Q3533" s="36" t="s">
        <v>5303</v>
      </c>
      <c r="R3533" s="44">
        <v>240</v>
      </c>
      <c r="S3533" s="126"/>
      <c r="T3533" s="126" cm="1">
        <f t="array" ref="T3533">_xlfn.IFS(Q3533="始業～就業（8:30～17:15）",R3533*7.75,Q3533="日の入り～日の出",R3533*12,Q3533="その他",S3533)</f>
        <v>1860</v>
      </c>
      <c r="U3533" s="34" t="s">
        <v>4965</v>
      </c>
    </row>
    <row r="3534" spans="1:21" s="7" customFormat="1" ht="15" customHeight="1">
      <c r="A3534" s="91">
        <v>38</v>
      </c>
      <c r="B3534" s="31" t="s">
        <v>5157</v>
      </c>
      <c r="C3534" s="31" t="s">
        <v>5158</v>
      </c>
      <c r="D3534" s="29" t="s">
        <v>2454</v>
      </c>
      <c r="E3534" s="91">
        <v>3</v>
      </c>
      <c r="F3534" s="31" t="s">
        <v>5128</v>
      </c>
      <c r="G3534" s="26" t="s">
        <v>272</v>
      </c>
      <c r="H3534" s="26" t="s">
        <v>2461</v>
      </c>
      <c r="I3534" s="26" t="s">
        <v>45</v>
      </c>
      <c r="J3534" s="91">
        <v>8</v>
      </c>
      <c r="K3534" s="91">
        <v>8</v>
      </c>
      <c r="L3534" s="91"/>
      <c r="M3534" s="53"/>
      <c r="N3534" s="91"/>
      <c r="O3534" s="91"/>
      <c r="P3534" s="36">
        <v>46</v>
      </c>
      <c r="Q3534" s="36" t="s">
        <v>5303</v>
      </c>
      <c r="R3534" s="44">
        <v>240</v>
      </c>
      <c r="S3534" s="126"/>
      <c r="T3534" s="126" cm="1">
        <f t="array" ref="T3534">_xlfn.IFS(Q3534="始業～就業（8:30～17:15）",R3534*7.75,Q3534="日の入り～日の出",R3534*12,Q3534="その他",S3534)</f>
        <v>1860</v>
      </c>
      <c r="U3534" s="34" t="s">
        <v>46</v>
      </c>
    </row>
    <row r="3535" spans="1:21" s="7" customFormat="1" ht="15" customHeight="1">
      <c r="A3535" s="91">
        <v>38</v>
      </c>
      <c r="B3535" s="31" t="s">
        <v>5157</v>
      </c>
      <c r="C3535" s="31" t="s">
        <v>5158</v>
      </c>
      <c r="D3535" s="29" t="s">
        <v>2454</v>
      </c>
      <c r="E3535" s="91">
        <v>3</v>
      </c>
      <c r="F3535" s="31" t="s">
        <v>5128</v>
      </c>
      <c r="G3535" s="26" t="s">
        <v>2578</v>
      </c>
      <c r="H3535" s="26" t="s">
        <v>2489</v>
      </c>
      <c r="I3535" s="26" t="s">
        <v>52</v>
      </c>
      <c r="J3535" s="91">
        <v>1</v>
      </c>
      <c r="K3535" s="91">
        <v>1</v>
      </c>
      <c r="L3535" s="91"/>
      <c r="M3535" s="53"/>
      <c r="N3535" s="91"/>
      <c r="O3535" s="91" t="s">
        <v>5019</v>
      </c>
      <c r="P3535" s="36">
        <v>22</v>
      </c>
      <c r="Q3535" s="36" t="s">
        <v>5303</v>
      </c>
      <c r="R3535" s="44">
        <v>240</v>
      </c>
      <c r="S3535" s="126"/>
      <c r="T3535" s="126" cm="1">
        <f t="array" ref="T3535">_xlfn.IFS(Q3535="始業～就業（8:30～17:15）",R3535*7.75,Q3535="日の入り～日の出",R3535*12,Q3535="その他",S3535)</f>
        <v>1860</v>
      </c>
      <c r="U3535" s="34" t="s">
        <v>4952</v>
      </c>
    </row>
    <row r="3536" spans="1:21" s="7" customFormat="1" ht="15" customHeight="1">
      <c r="A3536" s="91">
        <v>38</v>
      </c>
      <c r="B3536" s="31" t="s">
        <v>5157</v>
      </c>
      <c r="C3536" s="31" t="s">
        <v>5158</v>
      </c>
      <c r="D3536" s="29" t="s">
        <v>2454</v>
      </c>
      <c r="E3536" s="91">
        <v>3</v>
      </c>
      <c r="F3536" s="31" t="s">
        <v>5128</v>
      </c>
      <c r="G3536" s="26" t="s">
        <v>2578</v>
      </c>
      <c r="H3536" s="26" t="s">
        <v>2489</v>
      </c>
      <c r="I3536" s="26" t="s">
        <v>45</v>
      </c>
      <c r="J3536" s="91">
        <v>2</v>
      </c>
      <c r="K3536" s="91">
        <v>2</v>
      </c>
      <c r="L3536" s="91"/>
      <c r="M3536" s="53"/>
      <c r="N3536" s="91"/>
      <c r="O3536" s="91" t="s">
        <v>5019</v>
      </c>
      <c r="P3536" s="36">
        <v>46</v>
      </c>
      <c r="Q3536" s="36" t="s">
        <v>5303</v>
      </c>
      <c r="R3536" s="44">
        <v>240</v>
      </c>
      <c r="S3536" s="126"/>
      <c r="T3536" s="126" cm="1">
        <f t="array" ref="T3536">_xlfn.IFS(Q3536="始業～就業（8:30～17:15）",R3536*7.75,Q3536="日の入り～日の出",R3536*12,Q3536="その他",S3536)</f>
        <v>1860</v>
      </c>
      <c r="U3536" s="34" t="s">
        <v>127</v>
      </c>
    </row>
    <row r="3537" spans="1:21" s="7" customFormat="1" ht="15" customHeight="1">
      <c r="A3537" s="91">
        <v>38</v>
      </c>
      <c r="B3537" s="31" t="s">
        <v>5157</v>
      </c>
      <c r="C3537" s="31" t="s">
        <v>5158</v>
      </c>
      <c r="D3537" s="29" t="s">
        <v>2454</v>
      </c>
      <c r="E3537" s="91">
        <v>3</v>
      </c>
      <c r="F3537" s="31" t="s">
        <v>5128</v>
      </c>
      <c r="G3537" s="26" t="s">
        <v>2579</v>
      </c>
      <c r="H3537" s="26" t="s">
        <v>2489</v>
      </c>
      <c r="I3537" s="26" t="s">
        <v>52</v>
      </c>
      <c r="J3537" s="91">
        <v>1</v>
      </c>
      <c r="K3537" s="91">
        <v>1</v>
      </c>
      <c r="L3537" s="91"/>
      <c r="M3537" s="53"/>
      <c r="N3537" s="91"/>
      <c r="O3537" s="91" t="s">
        <v>5019</v>
      </c>
      <c r="P3537" s="36">
        <v>22</v>
      </c>
      <c r="Q3537" s="36" t="s">
        <v>5303</v>
      </c>
      <c r="R3537" s="44">
        <v>240</v>
      </c>
      <c r="S3537" s="126"/>
      <c r="T3537" s="126" cm="1">
        <f t="array" ref="T3537">_xlfn.IFS(Q3537="始業～就業（8:30～17:15）",R3537*7.75,Q3537="日の入り～日の出",R3537*12,Q3537="その他",S3537)</f>
        <v>1860</v>
      </c>
      <c r="U3537" s="34" t="s">
        <v>4952</v>
      </c>
    </row>
    <row r="3538" spans="1:21" s="7" customFormat="1" ht="15" customHeight="1">
      <c r="A3538" s="91">
        <v>38</v>
      </c>
      <c r="B3538" s="31" t="s">
        <v>5157</v>
      </c>
      <c r="C3538" s="31" t="s">
        <v>5158</v>
      </c>
      <c r="D3538" s="29" t="s">
        <v>2454</v>
      </c>
      <c r="E3538" s="91">
        <v>3</v>
      </c>
      <c r="F3538" s="31" t="s">
        <v>5128</v>
      </c>
      <c r="G3538" s="26" t="s">
        <v>2579</v>
      </c>
      <c r="H3538" s="26" t="s">
        <v>2461</v>
      </c>
      <c r="I3538" s="26" t="s">
        <v>45</v>
      </c>
      <c r="J3538" s="91">
        <v>1</v>
      </c>
      <c r="K3538" s="91">
        <v>1</v>
      </c>
      <c r="L3538" s="91"/>
      <c r="M3538" s="53"/>
      <c r="N3538" s="91"/>
      <c r="O3538" s="91"/>
      <c r="P3538" s="36">
        <v>46</v>
      </c>
      <c r="Q3538" s="36" t="s">
        <v>5303</v>
      </c>
      <c r="R3538" s="44">
        <v>240</v>
      </c>
      <c r="S3538" s="126"/>
      <c r="T3538" s="126" cm="1">
        <f t="array" ref="T3538">_xlfn.IFS(Q3538="始業～就業（8:30～17:15）",R3538*7.75,Q3538="日の入り～日の出",R3538*12,Q3538="その他",S3538)</f>
        <v>1860</v>
      </c>
      <c r="U3538" s="34" t="s">
        <v>46</v>
      </c>
    </row>
    <row r="3539" spans="1:21" s="7" customFormat="1" ht="15" customHeight="1">
      <c r="A3539" s="91">
        <v>38</v>
      </c>
      <c r="B3539" s="31" t="s">
        <v>5157</v>
      </c>
      <c r="C3539" s="31" t="s">
        <v>5158</v>
      </c>
      <c r="D3539" s="29" t="s">
        <v>2454</v>
      </c>
      <c r="E3539" s="91">
        <v>3</v>
      </c>
      <c r="F3539" s="31" t="s">
        <v>5128</v>
      </c>
      <c r="G3539" s="26" t="s">
        <v>2580</v>
      </c>
      <c r="H3539" s="26" t="s">
        <v>2459</v>
      </c>
      <c r="I3539" s="26" t="s">
        <v>45</v>
      </c>
      <c r="J3539" s="91">
        <v>8</v>
      </c>
      <c r="K3539" s="91">
        <v>16</v>
      </c>
      <c r="L3539" s="91"/>
      <c r="M3539" s="53"/>
      <c r="N3539" s="91"/>
      <c r="O3539" s="91"/>
      <c r="P3539" s="36">
        <v>46</v>
      </c>
      <c r="Q3539" s="36" t="s">
        <v>5303</v>
      </c>
      <c r="R3539" s="44">
        <v>240</v>
      </c>
      <c r="S3539" s="126"/>
      <c r="T3539" s="126" cm="1">
        <f t="array" ref="T3539">_xlfn.IFS(Q3539="始業～就業（8:30～17:15）",R3539*7.75,Q3539="日の入り～日の出",R3539*12,Q3539="その他",S3539)</f>
        <v>1860</v>
      </c>
      <c r="U3539" s="34" t="s">
        <v>46</v>
      </c>
    </row>
    <row r="3540" spans="1:21" s="7" customFormat="1" ht="15" customHeight="1">
      <c r="A3540" s="91">
        <v>38</v>
      </c>
      <c r="B3540" s="31" t="s">
        <v>5157</v>
      </c>
      <c r="C3540" s="31" t="s">
        <v>5158</v>
      </c>
      <c r="D3540" s="29" t="s">
        <v>2454</v>
      </c>
      <c r="E3540" s="91">
        <v>3</v>
      </c>
      <c r="F3540" s="31" t="s">
        <v>5128</v>
      </c>
      <c r="G3540" s="26" t="s">
        <v>2580</v>
      </c>
      <c r="H3540" s="26" t="s">
        <v>2467</v>
      </c>
      <c r="I3540" s="26" t="s">
        <v>45</v>
      </c>
      <c r="J3540" s="91">
        <v>2</v>
      </c>
      <c r="K3540" s="91">
        <v>2</v>
      </c>
      <c r="L3540" s="91"/>
      <c r="M3540" s="53"/>
      <c r="N3540" s="91"/>
      <c r="O3540" s="91"/>
      <c r="P3540" s="36">
        <v>46</v>
      </c>
      <c r="Q3540" s="36" t="s">
        <v>5303</v>
      </c>
      <c r="R3540" s="44">
        <v>240</v>
      </c>
      <c r="S3540" s="126"/>
      <c r="T3540" s="126" cm="1">
        <f t="array" ref="T3540">_xlfn.IFS(Q3540="始業～就業（8:30～17:15）",R3540*7.75,Q3540="日の入り～日の出",R3540*12,Q3540="その他",S3540)</f>
        <v>1860</v>
      </c>
      <c r="U3540" s="34" t="s">
        <v>4965</v>
      </c>
    </row>
    <row r="3541" spans="1:21" s="7" customFormat="1" ht="15" customHeight="1">
      <c r="A3541" s="91">
        <v>38</v>
      </c>
      <c r="B3541" s="31" t="s">
        <v>5157</v>
      </c>
      <c r="C3541" s="31" t="s">
        <v>5158</v>
      </c>
      <c r="D3541" s="29" t="s">
        <v>2454</v>
      </c>
      <c r="E3541" s="91">
        <v>3</v>
      </c>
      <c r="F3541" s="31" t="s">
        <v>5128</v>
      </c>
      <c r="G3541" s="26" t="s">
        <v>1829</v>
      </c>
      <c r="H3541" s="26" t="s">
        <v>2459</v>
      </c>
      <c r="I3541" s="26" t="s">
        <v>45</v>
      </c>
      <c r="J3541" s="91">
        <v>8</v>
      </c>
      <c r="K3541" s="91">
        <v>16</v>
      </c>
      <c r="L3541" s="91"/>
      <c r="M3541" s="53"/>
      <c r="N3541" s="91"/>
      <c r="O3541" s="91"/>
      <c r="P3541" s="36">
        <v>46</v>
      </c>
      <c r="Q3541" s="36" t="s">
        <v>5303</v>
      </c>
      <c r="R3541" s="44">
        <v>240</v>
      </c>
      <c r="S3541" s="126"/>
      <c r="T3541" s="126" cm="1">
        <f t="array" ref="T3541">_xlfn.IFS(Q3541="始業～就業（8:30～17:15）",R3541*7.75,Q3541="日の入り～日の出",R3541*12,Q3541="その他",S3541)</f>
        <v>1860</v>
      </c>
      <c r="U3541" s="34" t="s">
        <v>46</v>
      </c>
    </row>
    <row r="3542" spans="1:21" s="7" customFormat="1" ht="15" customHeight="1">
      <c r="A3542" s="91">
        <v>38</v>
      </c>
      <c r="B3542" s="31" t="s">
        <v>5157</v>
      </c>
      <c r="C3542" s="31" t="s">
        <v>5158</v>
      </c>
      <c r="D3542" s="29" t="s">
        <v>2454</v>
      </c>
      <c r="E3542" s="91">
        <v>3</v>
      </c>
      <c r="F3542" s="31" t="s">
        <v>5128</v>
      </c>
      <c r="G3542" s="26" t="s">
        <v>1829</v>
      </c>
      <c r="H3542" s="26" t="s">
        <v>2467</v>
      </c>
      <c r="I3542" s="26" t="s">
        <v>45</v>
      </c>
      <c r="J3542" s="91">
        <v>2</v>
      </c>
      <c r="K3542" s="91">
        <v>2</v>
      </c>
      <c r="L3542" s="91"/>
      <c r="M3542" s="53"/>
      <c r="N3542" s="91"/>
      <c r="O3542" s="91"/>
      <c r="P3542" s="36">
        <v>46</v>
      </c>
      <c r="Q3542" s="36" t="s">
        <v>5303</v>
      </c>
      <c r="R3542" s="44">
        <v>240</v>
      </c>
      <c r="S3542" s="126"/>
      <c r="T3542" s="126" cm="1">
        <f t="array" ref="T3542">_xlfn.IFS(Q3542="始業～就業（8:30～17:15）",R3542*7.75,Q3542="日の入り～日の出",R3542*12,Q3542="その他",S3542)</f>
        <v>1860</v>
      </c>
      <c r="U3542" s="34" t="s">
        <v>4965</v>
      </c>
    </row>
    <row r="3543" spans="1:21" s="7" customFormat="1" ht="15" customHeight="1">
      <c r="A3543" s="91">
        <v>38</v>
      </c>
      <c r="B3543" s="31" t="s">
        <v>5157</v>
      </c>
      <c r="C3543" s="31" t="s">
        <v>5158</v>
      </c>
      <c r="D3543" s="29" t="s">
        <v>2454</v>
      </c>
      <c r="E3543" s="91">
        <v>3</v>
      </c>
      <c r="F3543" s="31" t="s">
        <v>5128</v>
      </c>
      <c r="G3543" s="26" t="s">
        <v>2581</v>
      </c>
      <c r="H3543" s="26" t="s">
        <v>2459</v>
      </c>
      <c r="I3543" s="26" t="s">
        <v>45</v>
      </c>
      <c r="J3543" s="91">
        <v>8</v>
      </c>
      <c r="K3543" s="91">
        <v>16</v>
      </c>
      <c r="L3543" s="91"/>
      <c r="M3543" s="53"/>
      <c r="N3543" s="91"/>
      <c r="O3543" s="91"/>
      <c r="P3543" s="36">
        <v>46</v>
      </c>
      <c r="Q3543" s="36" t="s">
        <v>5303</v>
      </c>
      <c r="R3543" s="44">
        <v>240</v>
      </c>
      <c r="S3543" s="126"/>
      <c r="T3543" s="126" cm="1">
        <f t="array" ref="T3543">_xlfn.IFS(Q3543="始業～就業（8:30～17:15）",R3543*7.75,Q3543="日の入り～日の出",R3543*12,Q3543="その他",S3543)</f>
        <v>1860</v>
      </c>
      <c r="U3543" s="34" t="s">
        <v>46</v>
      </c>
    </row>
    <row r="3544" spans="1:21" s="7" customFormat="1" ht="15" customHeight="1">
      <c r="A3544" s="91">
        <v>38</v>
      </c>
      <c r="B3544" s="31" t="s">
        <v>5157</v>
      </c>
      <c r="C3544" s="31" t="s">
        <v>5158</v>
      </c>
      <c r="D3544" s="29" t="s">
        <v>2454</v>
      </c>
      <c r="E3544" s="91">
        <v>3</v>
      </c>
      <c r="F3544" s="31" t="s">
        <v>5128</v>
      </c>
      <c r="G3544" s="26" t="s">
        <v>2581</v>
      </c>
      <c r="H3544" s="26" t="s">
        <v>2467</v>
      </c>
      <c r="I3544" s="26" t="s">
        <v>45</v>
      </c>
      <c r="J3544" s="91">
        <v>2</v>
      </c>
      <c r="K3544" s="91">
        <v>2</v>
      </c>
      <c r="L3544" s="91"/>
      <c r="M3544" s="53"/>
      <c r="N3544" s="91"/>
      <c r="O3544" s="91"/>
      <c r="P3544" s="36">
        <v>46</v>
      </c>
      <c r="Q3544" s="36" t="s">
        <v>5303</v>
      </c>
      <c r="R3544" s="44">
        <v>240</v>
      </c>
      <c r="S3544" s="126"/>
      <c r="T3544" s="126" cm="1">
        <f t="array" ref="T3544">_xlfn.IFS(Q3544="始業～就業（8:30～17:15）",R3544*7.75,Q3544="日の入り～日の出",R3544*12,Q3544="その他",S3544)</f>
        <v>1860</v>
      </c>
      <c r="U3544" s="34" t="s">
        <v>4965</v>
      </c>
    </row>
    <row r="3545" spans="1:21" s="7" customFormat="1" ht="15" customHeight="1">
      <c r="A3545" s="91">
        <v>38</v>
      </c>
      <c r="B3545" s="31" t="s">
        <v>5157</v>
      </c>
      <c r="C3545" s="31" t="s">
        <v>5158</v>
      </c>
      <c r="D3545" s="29" t="s">
        <v>2454</v>
      </c>
      <c r="E3545" s="91">
        <v>3</v>
      </c>
      <c r="F3545" s="31" t="s">
        <v>5128</v>
      </c>
      <c r="G3545" s="26" t="s">
        <v>2582</v>
      </c>
      <c r="H3545" s="26" t="s">
        <v>2459</v>
      </c>
      <c r="I3545" s="26" t="s">
        <v>45</v>
      </c>
      <c r="J3545" s="91">
        <v>8</v>
      </c>
      <c r="K3545" s="91">
        <v>16</v>
      </c>
      <c r="L3545" s="91"/>
      <c r="M3545" s="53"/>
      <c r="N3545" s="91"/>
      <c r="O3545" s="91"/>
      <c r="P3545" s="36">
        <v>46</v>
      </c>
      <c r="Q3545" s="36" t="s">
        <v>5303</v>
      </c>
      <c r="R3545" s="44">
        <v>240</v>
      </c>
      <c r="S3545" s="126"/>
      <c r="T3545" s="126" cm="1">
        <f t="array" ref="T3545">_xlfn.IFS(Q3545="始業～就業（8:30～17:15）",R3545*7.75,Q3545="日の入り～日の出",R3545*12,Q3545="その他",S3545)</f>
        <v>1860</v>
      </c>
      <c r="U3545" s="34" t="s">
        <v>46</v>
      </c>
    </row>
    <row r="3546" spans="1:21" s="7" customFormat="1" ht="15" customHeight="1">
      <c r="A3546" s="91">
        <v>38</v>
      </c>
      <c r="B3546" s="31" t="s">
        <v>5157</v>
      </c>
      <c r="C3546" s="31" t="s">
        <v>5158</v>
      </c>
      <c r="D3546" s="29" t="s">
        <v>2454</v>
      </c>
      <c r="E3546" s="91">
        <v>3</v>
      </c>
      <c r="F3546" s="31" t="s">
        <v>5128</v>
      </c>
      <c r="G3546" s="26" t="s">
        <v>2582</v>
      </c>
      <c r="H3546" s="26" t="s">
        <v>2467</v>
      </c>
      <c r="I3546" s="26" t="s">
        <v>45</v>
      </c>
      <c r="J3546" s="91">
        <v>2</v>
      </c>
      <c r="K3546" s="91">
        <v>2</v>
      </c>
      <c r="L3546" s="91"/>
      <c r="M3546" s="53"/>
      <c r="N3546" s="91"/>
      <c r="O3546" s="91"/>
      <c r="P3546" s="36">
        <v>46</v>
      </c>
      <c r="Q3546" s="36" t="s">
        <v>5303</v>
      </c>
      <c r="R3546" s="44">
        <v>240</v>
      </c>
      <c r="S3546" s="126"/>
      <c r="T3546" s="126" cm="1">
        <f t="array" ref="T3546">_xlfn.IFS(Q3546="始業～就業（8:30～17:15）",R3546*7.75,Q3546="日の入り～日の出",R3546*12,Q3546="その他",S3546)</f>
        <v>1860</v>
      </c>
      <c r="U3546" s="34" t="s">
        <v>4965</v>
      </c>
    </row>
    <row r="3547" spans="1:21" s="7" customFormat="1" ht="15" customHeight="1">
      <c r="A3547" s="91">
        <v>38</v>
      </c>
      <c r="B3547" s="31" t="s">
        <v>5157</v>
      </c>
      <c r="C3547" s="31" t="s">
        <v>5158</v>
      </c>
      <c r="D3547" s="29" t="s">
        <v>2454</v>
      </c>
      <c r="E3547" s="91">
        <v>3</v>
      </c>
      <c r="F3547" s="31" t="s">
        <v>5128</v>
      </c>
      <c r="G3547" s="26" t="s">
        <v>2583</v>
      </c>
      <c r="H3547" s="26" t="s">
        <v>2459</v>
      </c>
      <c r="I3547" s="26" t="s">
        <v>45</v>
      </c>
      <c r="J3547" s="91">
        <v>8</v>
      </c>
      <c r="K3547" s="91">
        <v>16</v>
      </c>
      <c r="L3547" s="91"/>
      <c r="M3547" s="53"/>
      <c r="N3547" s="91"/>
      <c r="O3547" s="91"/>
      <c r="P3547" s="36">
        <v>46</v>
      </c>
      <c r="Q3547" s="36" t="s">
        <v>5303</v>
      </c>
      <c r="R3547" s="44">
        <v>240</v>
      </c>
      <c r="S3547" s="126"/>
      <c r="T3547" s="126" cm="1">
        <f t="array" ref="T3547">_xlfn.IFS(Q3547="始業～就業（8:30～17:15）",R3547*7.75,Q3547="日の入り～日の出",R3547*12,Q3547="その他",S3547)</f>
        <v>1860</v>
      </c>
      <c r="U3547" s="34" t="s">
        <v>46</v>
      </c>
    </row>
    <row r="3548" spans="1:21" s="7" customFormat="1" ht="15" customHeight="1">
      <c r="A3548" s="91">
        <v>38</v>
      </c>
      <c r="B3548" s="31" t="s">
        <v>5157</v>
      </c>
      <c r="C3548" s="31" t="s">
        <v>5158</v>
      </c>
      <c r="D3548" s="29" t="s">
        <v>2454</v>
      </c>
      <c r="E3548" s="91">
        <v>3</v>
      </c>
      <c r="F3548" s="31" t="s">
        <v>5128</v>
      </c>
      <c r="G3548" s="26" t="s">
        <v>2583</v>
      </c>
      <c r="H3548" s="26" t="s">
        <v>2467</v>
      </c>
      <c r="I3548" s="26" t="s">
        <v>45</v>
      </c>
      <c r="J3548" s="91">
        <v>2</v>
      </c>
      <c r="K3548" s="91">
        <v>2</v>
      </c>
      <c r="L3548" s="91"/>
      <c r="M3548" s="53"/>
      <c r="N3548" s="91"/>
      <c r="O3548" s="91"/>
      <c r="P3548" s="36">
        <v>46</v>
      </c>
      <c r="Q3548" s="36" t="s">
        <v>5303</v>
      </c>
      <c r="R3548" s="44">
        <v>240</v>
      </c>
      <c r="S3548" s="126"/>
      <c r="T3548" s="126" cm="1">
        <f t="array" ref="T3548">_xlfn.IFS(Q3548="始業～就業（8:30～17:15）",R3548*7.75,Q3548="日の入り～日の出",R3548*12,Q3548="その他",S3548)</f>
        <v>1860</v>
      </c>
      <c r="U3548" s="34" t="s">
        <v>4965</v>
      </c>
    </row>
    <row r="3549" spans="1:21" s="7" customFormat="1" ht="15" customHeight="1">
      <c r="A3549" s="91">
        <v>38</v>
      </c>
      <c r="B3549" s="31" t="s">
        <v>5157</v>
      </c>
      <c r="C3549" s="31" t="s">
        <v>5158</v>
      </c>
      <c r="D3549" s="29" t="s">
        <v>2454</v>
      </c>
      <c r="E3549" s="91">
        <v>3</v>
      </c>
      <c r="F3549" s="31" t="s">
        <v>5128</v>
      </c>
      <c r="G3549" s="26" t="s">
        <v>1834</v>
      </c>
      <c r="H3549" s="26" t="s">
        <v>2461</v>
      </c>
      <c r="I3549" s="26" t="s">
        <v>52</v>
      </c>
      <c r="J3549" s="91">
        <v>7</v>
      </c>
      <c r="K3549" s="91">
        <v>7</v>
      </c>
      <c r="L3549" s="91"/>
      <c r="M3549" s="53"/>
      <c r="N3549" s="91"/>
      <c r="O3549" s="91"/>
      <c r="P3549" s="36">
        <v>22</v>
      </c>
      <c r="Q3549" s="36" t="s">
        <v>5303</v>
      </c>
      <c r="R3549" s="44">
        <v>240</v>
      </c>
      <c r="S3549" s="126"/>
      <c r="T3549" s="126" cm="1">
        <f t="array" ref="T3549">_xlfn.IFS(Q3549="始業～就業（8:30～17:15）",R3549*7.75,Q3549="日の入り～日の出",R3549*12,Q3549="その他",S3549)</f>
        <v>1860</v>
      </c>
      <c r="U3549" s="34" t="s">
        <v>51</v>
      </c>
    </row>
    <row r="3550" spans="1:21" s="7" customFormat="1" ht="15" customHeight="1">
      <c r="A3550" s="91">
        <v>38</v>
      </c>
      <c r="B3550" s="31" t="s">
        <v>5157</v>
      </c>
      <c r="C3550" s="31" t="s">
        <v>5158</v>
      </c>
      <c r="D3550" s="29" t="s">
        <v>2454</v>
      </c>
      <c r="E3550" s="91">
        <v>3</v>
      </c>
      <c r="F3550" s="31" t="s">
        <v>5128</v>
      </c>
      <c r="G3550" s="26" t="s">
        <v>2708</v>
      </c>
      <c r="H3550" s="26" t="s">
        <v>2461</v>
      </c>
      <c r="I3550" s="26" t="s">
        <v>45</v>
      </c>
      <c r="J3550" s="91">
        <v>1</v>
      </c>
      <c r="K3550" s="91">
        <v>1</v>
      </c>
      <c r="L3550" s="91"/>
      <c r="M3550" s="53"/>
      <c r="N3550" s="91"/>
      <c r="O3550" s="91"/>
      <c r="P3550" s="36">
        <v>46</v>
      </c>
      <c r="Q3550" s="36" t="s">
        <v>5303</v>
      </c>
      <c r="R3550" s="44">
        <v>240</v>
      </c>
      <c r="S3550" s="126"/>
      <c r="T3550" s="126" cm="1">
        <f t="array" ref="T3550">_xlfn.IFS(Q3550="始業～就業（8:30～17:15）",R3550*7.75,Q3550="日の入り～日の出",R3550*12,Q3550="その他",S3550)</f>
        <v>1860</v>
      </c>
      <c r="U3550" s="34" t="s">
        <v>46</v>
      </c>
    </row>
    <row r="3551" spans="1:21" s="7" customFormat="1" ht="15" customHeight="1">
      <c r="A3551" s="91">
        <v>38</v>
      </c>
      <c r="B3551" s="31" t="s">
        <v>5157</v>
      </c>
      <c r="C3551" s="31" t="s">
        <v>5158</v>
      </c>
      <c r="D3551" s="29" t="s">
        <v>2454</v>
      </c>
      <c r="E3551" s="91">
        <v>3</v>
      </c>
      <c r="F3551" s="31" t="s">
        <v>5128</v>
      </c>
      <c r="G3551" s="26" t="s">
        <v>2709</v>
      </c>
      <c r="H3551" s="26" t="s">
        <v>2461</v>
      </c>
      <c r="I3551" s="26" t="s">
        <v>45</v>
      </c>
      <c r="J3551" s="91">
        <v>2</v>
      </c>
      <c r="K3551" s="91">
        <v>2</v>
      </c>
      <c r="L3551" s="91"/>
      <c r="M3551" s="53"/>
      <c r="N3551" s="91"/>
      <c r="O3551" s="91"/>
      <c r="P3551" s="36">
        <v>46</v>
      </c>
      <c r="Q3551" s="36" t="s">
        <v>5303</v>
      </c>
      <c r="R3551" s="44">
        <v>240</v>
      </c>
      <c r="S3551" s="126"/>
      <c r="T3551" s="126" cm="1">
        <f t="array" ref="T3551">_xlfn.IFS(Q3551="始業～就業（8:30～17:15）",R3551*7.75,Q3551="日の入り～日の出",R3551*12,Q3551="その他",S3551)</f>
        <v>1860</v>
      </c>
      <c r="U3551" s="34" t="s">
        <v>46</v>
      </c>
    </row>
    <row r="3552" spans="1:21" s="7" customFormat="1" ht="15" customHeight="1">
      <c r="A3552" s="91">
        <v>38</v>
      </c>
      <c r="B3552" s="31" t="s">
        <v>5157</v>
      </c>
      <c r="C3552" s="31" t="s">
        <v>5158</v>
      </c>
      <c r="D3552" s="29" t="s">
        <v>2454</v>
      </c>
      <c r="E3552" s="91">
        <v>3</v>
      </c>
      <c r="F3552" s="31" t="s">
        <v>5128</v>
      </c>
      <c r="G3552" s="26" t="s">
        <v>2710</v>
      </c>
      <c r="H3552" s="26" t="s">
        <v>2461</v>
      </c>
      <c r="I3552" s="26" t="s">
        <v>45</v>
      </c>
      <c r="J3552" s="91">
        <v>6</v>
      </c>
      <c r="K3552" s="91">
        <v>6</v>
      </c>
      <c r="L3552" s="91"/>
      <c r="M3552" s="53"/>
      <c r="N3552" s="91"/>
      <c r="O3552" s="91"/>
      <c r="P3552" s="36">
        <v>46</v>
      </c>
      <c r="Q3552" s="36" t="s">
        <v>5303</v>
      </c>
      <c r="R3552" s="44">
        <v>240</v>
      </c>
      <c r="S3552" s="126"/>
      <c r="T3552" s="126" cm="1">
        <f t="array" ref="T3552">_xlfn.IFS(Q3552="始業～就業（8:30～17:15）",R3552*7.75,Q3552="日の入り～日の出",R3552*12,Q3552="その他",S3552)</f>
        <v>1860</v>
      </c>
      <c r="U3552" s="34" t="s">
        <v>46</v>
      </c>
    </row>
    <row r="3553" spans="1:21" s="7" customFormat="1" ht="15" customHeight="1">
      <c r="A3553" s="91">
        <v>38</v>
      </c>
      <c r="B3553" s="31" t="s">
        <v>5157</v>
      </c>
      <c r="C3553" s="31" t="s">
        <v>5158</v>
      </c>
      <c r="D3553" s="29" t="s">
        <v>2454</v>
      </c>
      <c r="E3553" s="91">
        <v>3</v>
      </c>
      <c r="F3553" s="31" t="s">
        <v>5128</v>
      </c>
      <c r="G3553" s="26" t="s">
        <v>2710</v>
      </c>
      <c r="H3553" s="26" t="s">
        <v>10</v>
      </c>
      <c r="I3553" s="26" t="s">
        <v>45</v>
      </c>
      <c r="J3553" s="91">
        <v>1</v>
      </c>
      <c r="K3553" s="91">
        <v>1</v>
      </c>
      <c r="L3553" s="91"/>
      <c r="M3553" s="53"/>
      <c r="N3553" s="91"/>
      <c r="O3553" s="91"/>
      <c r="P3553" s="36">
        <v>46</v>
      </c>
      <c r="Q3553" s="36" t="s">
        <v>5303</v>
      </c>
      <c r="R3553" s="44">
        <v>240</v>
      </c>
      <c r="S3553" s="126"/>
      <c r="T3553" s="126" cm="1">
        <f t="array" ref="T3553">_xlfn.IFS(Q3553="始業～就業（8:30～17:15）",R3553*7.75,Q3553="日の入り～日の出",R3553*12,Q3553="その他",S3553)</f>
        <v>1860</v>
      </c>
      <c r="U3553" s="34" t="s">
        <v>4953</v>
      </c>
    </row>
    <row r="3554" spans="1:21" s="7" customFormat="1" ht="15" customHeight="1">
      <c r="A3554" s="91">
        <v>38</v>
      </c>
      <c r="B3554" s="31" t="s">
        <v>5157</v>
      </c>
      <c r="C3554" s="31" t="s">
        <v>5158</v>
      </c>
      <c r="D3554" s="29" t="s">
        <v>2454</v>
      </c>
      <c r="E3554" s="91">
        <v>4</v>
      </c>
      <c r="F3554" s="31" t="s">
        <v>5128</v>
      </c>
      <c r="G3554" s="26" t="s">
        <v>2722</v>
      </c>
      <c r="H3554" s="26" t="s">
        <v>2461</v>
      </c>
      <c r="I3554" s="26" t="s">
        <v>45</v>
      </c>
      <c r="J3554" s="91">
        <v>1</v>
      </c>
      <c r="K3554" s="91">
        <v>1</v>
      </c>
      <c r="L3554" s="91"/>
      <c r="M3554" s="53"/>
      <c r="N3554" s="91"/>
      <c r="O3554" s="91"/>
      <c r="P3554" s="36">
        <v>46</v>
      </c>
      <c r="Q3554" s="36" t="s">
        <v>5303</v>
      </c>
      <c r="R3554" s="44">
        <v>240</v>
      </c>
      <c r="S3554" s="126"/>
      <c r="T3554" s="126" cm="1">
        <f t="array" ref="T3554">_xlfn.IFS(Q3554="始業～就業（8:30～17:15）",R3554*7.75,Q3554="日の入り～日の出",R3554*12,Q3554="その他",S3554)</f>
        <v>1860</v>
      </c>
      <c r="U3554" s="34" t="s">
        <v>46</v>
      </c>
    </row>
    <row r="3555" spans="1:21" s="7" customFormat="1" ht="15" customHeight="1">
      <c r="A3555" s="91">
        <v>38</v>
      </c>
      <c r="B3555" s="31" t="s">
        <v>5157</v>
      </c>
      <c r="C3555" s="31" t="s">
        <v>5158</v>
      </c>
      <c r="D3555" s="29" t="s">
        <v>2454</v>
      </c>
      <c r="E3555" s="91">
        <v>4</v>
      </c>
      <c r="F3555" s="31" t="s">
        <v>5128</v>
      </c>
      <c r="G3555" s="26" t="s">
        <v>2723</v>
      </c>
      <c r="H3555" s="26" t="s">
        <v>2459</v>
      </c>
      <c r="I3555" s="26" t="s">
        <v>45</v>
      </c>
      <c r="J3555" s="91">
        <v>1</v>
      </c>
      <c r="K3555" s="91">
        <v>2</v>
      </c>
      <c r="L3555" s="91"/>
      <c r="M3555" s="53"/>
      <c r="N3555" s="91"/>
      <c r="O3555" s="91"/>
      <c r="P3555" s="36">
        <v>46</v>
      </c>
      <c r="Q3555" s="36" t="s">
        <v>5303</v>
      </c>
      <c r="R3555" s="44">
        <v>240</v>
      </c>
      <c r="S3555" s="126"/>
      <c r="T3555" s="126" cm="1">
        <f t="array" ref="T3555">_xlfn.IFS(Q3555="始業～就業（8:30～17:15）",R3555*7.75,Q3555="日の入り～日の出",R3555*12,Q3555="その他",S3555)</f>
        <v>1860</v>
      </c>
      <c r="U3555" s="34" t="s">
        <v>46</v>
      </c>
    </row>
    <row r="3556" spans="1:21" s="7" customFormat="1" ht="15" customHeight="1">
      <c r="A3556" s="91">
        <v>38</v>
      </c>
      <c r="B3556" s="31" t="s">
        <v>5157</v>
      </c>
      <c r="C3556" s="31" t="s">
        <v>5158</v>
      </c>
      <c r="D3556" s="29" t="s">
        <v>2454</v>
      </c>
      <c r="E3556" s="91">
        <v>1</v>
      </c>
      <c r="F3556" s="31" t="s">
        <v>5128</v>
      </c>
      <c r="G3556" s="26" t="s">
        <v>364</v>
      </c>
      <c r="H3556" s="26" t="s">
        <v>2497</v>
      </c>
      <c r="I3556" s="26" t="s">
        <v>45</v>
      </c>
      <c r="J3556" s="91">
        <v>1</v>
      </c>
      <c r="K3556" s="91">
        <v>1</v>
      </c>
      <c r="L3556" s="91"/>
      <c r="M3556" s="53"/>
      <c r="N3556" s="91"/>
      <c r="O3556" s="91"/>
      <c r="P3556" s="36">
        <v>46</v>
      </c>
      <c r="Q3556" s="36" t="s">
        <v>5303</v>
      </c>
      <c r="R3556" s="44">
        <v>240</v>
      </c>
      <c r="S3556" s="126"/>
      <c r="T3556" s="126" cm="1">
        <f t="array" ref="T3556">_xlfn.IFS(Q3556="始業～就業（8:30～17:15）",R3556*7.75,Q3556="日の入り～日の出",R3556*12,Q3556="その他",S3556)</f>
        <v>1860</v>
      </c>
      <c r="U3556" s="34" t="s">
        <v>46</v>
      </c>
    </row>
    <row r="3557" spans="1:21" s="7" customFormat="1" ht="15" customHeight="1">
      <c r="A3557" s="91">
        <v>38</v>
      </c>
      <c r="B3557" s="31" t="s">
        <v>5157</v>
      </c>
      <c r="C3557" s="31" t="s">
        <v>5158</v>
      </c>
      <c r="D3557" s="29" t="s">
        <v>2454</v>
      </c>
      <c r="E3557" s="91">
        <v>1</v>
      </c>
      <c r="F3557" s="31" t="s">
        <v>5128</v>
      </c>
      <c r="G3557" s="26" t="s">
        <v>364</v>
      </c>
      <c r="H3557" s="26" t="s">
        <v>2461</v>
      </c>
      <c r="I3557" s="26" t="s">
        <v>45</v>
      </c>
      <c r="J3557" s="91">
        <v>3</v>
      </c>
      <c r="K3557" s="91">
        <v>3</v>
      </c>
      <c r="L3557" s="91" t="s">
        <v>5020</v>
      </c>
      <c r="M3557" s="53">
        <v>3.6</v>
      </c>
      <c r="N3557" s="91"/>
      <c r="O3557" s="91"/>
      <c r="P3557" s="36">
        <v>46</v>
      </c>
      <c r="Q3557" s="36" t="s">
        <v>5303</v>
      </c>
      <c r="R3557" s="44">
        <v>240</v>
      </c>
      <c r="S3557" s="126"/>
      <c r="T3557" s="126" cm="1">
        <f t="array" ref="T3557">_xlfn.IFS(Q3557="始業～就業（8:30～17:15）",R3557*7.75,Q3557="日の入り～日の出",R3557*12,Q3557="その他",S3557)</f>
        <v>1860</v>
      </c>
      <c r="U3557" s="34" t="s">
        <v>46</v>
      </c>
    </row>
    <row r="3558" spans="1:21" s="7" customFormat="1" ht="15" customHeight="1">
      <c r="A3558" s="91">
        <v>38</v>
      </c>
      <c r="B3558" s="31" t="s">
        <v>5157</v>
      </c>
      <c r="C3558" s="31" t="s">
        <v>5158</v>
      </c>
      <c r="D3558" s="29" t="s">
        <v>2454</v>
      </c>
      <c r="E3558" s="91">
        <v>1</v>
      </c>
      <c r="F3558" s="31" t="s">
        <v>5128</v>
      </c>
      <c r="G3558" s="26" t="s">
        <v>2584</v>
      </c>
      <c r="H3558" s="26" t="s">
        <v>2461</v>
      </c>
      <c r="I3558" s="26" t="s">
        <v>45</v>
      </c>
      <c r="J3558" s="91">
        <v>3</v>
      </c>
      <c r="K3558" s="91">
        <v>3</v>
      </c>
      <c r="L3558" s="91" t="s">
        <v>5020</v>
      </c>
      <c r="M3558" s="53">
        <v>3.6</v>
      </c>
      <c r="N3558" s="91"/>
      <c r="O3558" s="91"/>
      <c r="P3558" s="36">
        <v>46</v>
      </c>
      <c r="Q3558" s="36" t="s">
        <v>5303</v>
      </c>
      <c r="R3558" s="44">
        <v>240</v>
      </c>
      <c r="S3558" s="126"/>
      <c r="T3558" s="126" cm="1">
        <f t="array" ref="T3558">_xlfn.IFS(Q3558="始業～就業（8:30～17:15）",R3558*7.75,Q3558="日の入り～日の出",R3558*12,Q3558="その他",S3558)</f>
        <v>1860</v>
      </c>
      <c r="U3558" s="34" t="s">
        <v>46</v>
      </c>
    </row>
    <row r="3559" spans="1:21" s="7" customFormat="1" ht="15" customHeight="1">
      <c r="A3559" s="91">
        <v>38</v>
      </c>
      <c r="B3559" s="31" t="s">
        <v>5157</v>
      </c>
      <c r="C3559" s="31" t="s">
        <v>5158</v>
      </c>
      <c r="D3559" s="29" t="s">
        <v>2454</v>
      </c>
      <c r="E3559" s="91">
        <v>1</v>
      </c>
      <c r="F3559" s="31" t="s">
        <v>5128</v>
      </c>
      <c r="G3559" s="26" t="s">
        <v>2585</v>
      </c>
      <c r="H3559" s="26" t="s">
        <v>10</v>
      </c>
      <c r="I3559" s="26" t="s">
        <v>52</v>
      </c>
      <c r="J3559" s="91">
        <v>1</v>
      </c>
      <c r="K3559" s="91">
        <v>1</v>
      </c>
      <c r="L3559" s="91"/>
      <c r="M3559" s="53"/>
      <c r="N3559" s="91"/>
      <c r="O3559" s="91"/>
      <c r="P3559" s="36">
        <v>22</v>
      </c>
      <c r="Q3559" s="36" t="s">
        <v>5303</v>
      </c>
      <c r="R3559" s="44">
        <v>240</v>
      </c>
      <c r="S3559" s="126"/>
      <c r="T3559" s="126" cm="1">
        <f t="array" ref="T3559">_xlfn.IFS(Q3559="始業～就業（8:30～17:15）",R3559*7.75,Q3559="日の入り～日の出",R3559*12,Q3559="その他",S3559)</f>
        <v>1860</v>
      </c>
      <c r="U3559" s="34" t="s">
        <v>161</v>
      </c>
    </row>
    <row r="3560" spans="1:21" s="7" customFormat="1" ht="15" customHeight="1">
      <c r="A3560" s="91">
        <v>38</v>
      </c>
      <c r="B3560" s="31" t="s">
        <v>5157</v>
      </c>
      <c r="C3560" s="31" t="s">
        <v>5158</v>
      </c>
      <c r="D3560" s="29" t="s">
        <v>2454</v>
      </c>
      <c r="E3560" s="91">
        <v>1</v>
      </c>
      <c r="F3560" s="31" t="s">
        <v>5128</v>
      </c>
      <c r="G3560" s="26" t="s">
        <v>2724</v>
      </c>
      <c r="H3560" s="26" t="s">
        <v>2461</v>
      </c>
      <c r="I3560" s="26" t="s">
        <v>45</v>
      </c>
      <c r="J3560" s="91">
        <v>6</v>
      </c>
      <c r="K3560" s="91">
        <v>6</v>
      </c>
      <c r="L3560" s="91" t="s">
        <v>5020</v>
      </c>
      <c r="M3560" s="53">
        <v>4.5</v>
      </c>
      <c r="N3560" s="91"/>
      <c r="O3560" s="91"/>
      <c r="P3560" s="36">
        <v>46</v>
      </c>
      <c r="Q3560" s="36" t="s">
        <v>5303</v>
      </c>
      <c r="R3560" s="44">
        <v>240</v>
      </c>
      <c r="S3560" s="126"/>
      <c r="T3560" s="126" cm="1">
        <f t="array" ref="T3560">_xlfn.IFS(Q3560="始業～就業（8:30～17:15）",R3560*7.75,Q3560="日の入り～日の出",R3560*12,Q3560="その他",S3560)</f>
        <v>1860</v>
      </c>
      <c r="U3560" s="34" t="s">
        <v>46</v>
      </c>
    </row>
    <row r="3561" spans="1:21" s="7" customFormat="1" ht="15" customHeight="1">
      <c r="A3561" s="91">
        <v>38</v>
      </c>
      <c r="B3561" s="31" t="s">
        <v>5157</v>
      </c>
      <c r="C3561" s="31" t="s">
        <v>5158</v>
      </c>
      <c r="D3561" s="29" t="s">
        <v>2454</v>
      </c>
      <c r="E3561" s="91">
        <v>1</v>
      </c>
      <c r="F3561" s="31" t="s">
        <v>5128</v>
      </c>
      <c r="G3561" s="26" t="s">
        <v>2724</v>
      </c>
      <c r="H3561" s="26" t="s">
        <v>2459</v>
      </c>
      <c r="I3561" s="26" t="s">
        <v>52</v>
      </c>
      <c r="J3561" s="91">
        <v>1</v>
      </c>
      <c r="K3561" s="91">
        <v>2</v>
      </c>
      <c r="L3561" s="91"/>
      <c r="M3561" s="53"/>
      <c r="N3561" s="91"/>
      <c r="O3561" s="91"/>
      <c r="P3561" s="36">
        <v>22</v>
      </c>
      <c r="Q3561" s="36" t="s">
        <v>5303</v>
      </c>
      <c r="R3561" s="44">
        <v>240</v>
      </c>
      <c r="S3561" s="126"/>
      <c r="T3561" s="126" cm="1">
        <f t="array" ref="T3561">_xlfn.IFS(Q3561="始業～就業（8:30～17:15）",R3561*7.75,Q3561="日の入り～日の出",R3561*12,Q3561="その他",S3561)</f>
        <v>1860</v>
      </c>
      <c r="U3561" s="34" t="s">
        <v>51</v>
      </c>
    </row>
    <row r="3562" spans="1:21" s="7" customFormat="1" ht="15" customHeight="1">
      <c r="A3562" s="91">
        <v>38</v>
      </c>
      <c r="B3562" s="31" t="s">
        <v>5157</v>
      </c>
      <c r="C3562" s="31" t="s">
        <v>5158</v>
      </c>
      <c r="D3562" s="29" t="s">
        <v>2454</v>
      </c>
      <c r="E3562" s="91">
        <v>1</v>
      </c>
      <c r="F3562" s="31" t="s">
        <v>128</v>
      </c>
      <c r="G3562" s="26" t="s">
        <v>2725</v>
      </c>
      <c r="H3562" s="26" t="s">
        <v>2726</v>
      </c>
      <c r="I3562" s="26" t="s">
        <v>45</v>
      </c>
      <c r="J3562" s="91">
        <v>7</v>
      </c>
      <c r="K3562" s="91">
        <v>7</v>
      </c>
      <c r="L3562" s="91"/>
      <c r="M3562" s="53"/>
      <c r="N3562" s="91"/>
      <c r="O3562" s="91"/>
      <c r="P3562" s="36">
        <v>46</v>
      </c>
      <c r="Q3562" s="36" t="s">
        <v>5301</v>
      </c>
      <c r="R3562" s="44"/>
      <c r="S3562" s="126">
        <v>5110</v>
      </c>
      <c r="T3562" s="126" cm="1">
        <f t="array" ref="T3562">_xlfn.IFS(Q3562="始業～就業（8:30～17:15）",R3562*7.75,Q3562="日の入り～日の出",R3562*12,Q3562="その他",S3562)</f>
        <v>5110</v>
      </c>
      <c r="U3562" s="34" t="s">
        <v>122</v>
      </c>
    </row>
    <row r="3563" spans="1:21" s="7" customFormat="1" ht="15" customHeight="1">
      <c r="A3563" s="91">
        <v>38</v>
      </c>
      <c r="B3563" s="31" t="s">
        <v>5157</v>
      </c>
      <c r="C3563" s="31" t="s">
        <v>5158</v>
      </c>
      <c r="D3563" s="29" t="s">
        <v>2454</v>
      </c>
      <c r="E3563" s="91">
        <v>1</v>
      </c>
      <c r="F3563" s="31" t="s">
        <v>128</v>
      </c>
      <c r="G3563" s="26" t="s">
        <v>2725</v>
      </c>
      <c r="H3563" s="26" t="s">
        <v>2459</v>
      </c>
      <c r="I3563" s="26" t="s">
        <v>45</v>
      </c>
      <c r="J3563" s="91">
        <v>3</v>
      </c>
      <c r="K3563" s="91">
        <v>6</v>
      </c>
      <c r="L3563" s="91"/>
      <c r="M3563" s="53"/>
      <c r="N3563" s="91"/>
      <c r="O3563" s="91"/>
      <c r="P3563" s="36">
        <v>46</v>
      </c>
      <c r="Q3563" s="36" t="s">
        <v>5301</v>
      </c>
      <c r="R3563" s="44"/>
      <c r="S3563" s="126">
        <v>5110</v>
      </c>
      <c r="T3563" s="126" cm="1">
        <f t="array" ref="T3563">_xlfn.IFS(Q3563="始業～就業（8:30～17:15）",R3563*7.75,Q3563="日の入り～日の出",R3563*12,Q3563="その他",S3563)</f>
        <v>5110</v>
      </c>
      <c r="U3563" s="34" t="s">
        <v>46</v>
      </c>
    </row>
    <row r="3564" spans="1:21" s="7" customFormat="1" ht="15" customHeight="1">
      <c r="A3564" s="91">
        <v>38</v>
      </c>
      <c r="B3564" s="31" t="s">
        <v>5157</v>
      </c>
      <c r="C3564" s="31" t="s">
        <v>5158</v>
      </c>
      <c r="D3564" s="29" t="s">
        <v>2454</v>
      </c>
      <c r="E3564" s="91">
        <v>1</v>
      </c>
      <c r="F3564" s="31" t="s">
        <v>128</v>
      </c>
      <c r="G3564" s="26" t="s">
        <v>2727</v>
      </c>
      <c r="H3564" s="26" t="s">
        <v>1896</v>
      </c>
      <c r="I3564" s="26" t="s">
        <v>45</v>
      </c>
      <c r="J3564" s="91">
        <v>1</v>
      </c>
      <c r="K3564" s="91">
        <v>1</v>
      </c>
      <c r="L3564" s="91"/>
      <c r="M3564" s="53"/>
      <c r="N3564" s="91"/>
      <c r="O3564" s="91" t="s">
        <v>5019</v>
      </c>
      <c r="P3564" s="36">
        <v>46</v>
      </c>
      <c r="Q3564" s="36" t="s">
        <v>5301</v>
      </c>
      <c r="R3564" s="44"/>
      <c r="S3564" s="126">
        <v>5110</v>
      </c>
      <c r="T3564" s="126" cm="1">
        <f t="array" ref="T3564">_xlfn.IFS(Q3564="始業～就業（8:30～17:15）",R3564*7.75,Q3564="日の入り～日の出",R3564*12,Q3564="その他",S3564)</f>
        <v>5110</v>
      </c>
      <c r="U3564" s="34" t="s">
        <v>4960</v>
      </c>
    </row>
    <row r="3565" spans="1:21" s="7" customFormat="1" ht="15" customHeight="1">
      <c r="A3565" s="91">
        <v>38</v>
      </c>
      <c r="B3565" s="31" t="s">
        <v>5157</v>
      </c>
      <c r="C3565" s="31" t="s">
        <v>5158</v>
      </c>
      <c r="D3565" s="29" t="s">
        <v>2454</v>
      </c>
      <c r="E3565" s="91">
        <v>1</v>
      </c>
      <c r="F3565" s="31" t="s">
        <v>128</v>
      </c>
      <c r="G3565" s="26" t="s">
        <v>2727</v>
      </c>
      <c r="H3565" s="26" t="s">
        <v>2594</v>
      </c>
      <c r="I3565" s="26" t="s">
        <v>45</v>
      </c>
      <c r="J3565" s="91">
        <v>7</v>
      </c>
      <c r="K3565" s="91">
        <v>7</v>
      </c>
      <c r="L3565" s="91"/>
      <c r="M3565" s="53"/>
      <c r="N3565" s="91"/>
      <c r="O3565" s="91"/>
      <c r="P3565" s="36">
        <v>46</v>
      </c>
      <c r="Q3565" s="36" t="s">
        <v>5301</v>
      </c>
      <c r="R3565" s="44"/>
      <c r="S3565" s="126">
        <v>5110</v>
      </c>
      <c r="T3565" s="126" cm="1">
        <f t="array" ref="T3565">_xlfn.IFS(Q3565="始業～就業（8:30～17:15）",R3565*7.75,Q3565="日の入り～日の出",R3565*12,Q3565="その他",S3565)</f>
        <v>5110</v>
      </c>
      <c r="U3565" s="34" t="s">
        <v>46</v>
      </c>
    </row>
    <row r="3566" spans="1:21" s="7" customFormat="1" ht="15" customHeight="1">
      <c r="A3566" s="91">
        <v>38</v>
      </c>
      <c r="B3566" s="31" t="s">
        <v>5157</v>
      </c>
      <c r="C3566" s="31" t="s">
        <v>5158</v>
      </c>
      <c r="D3566" s="29" t="s">
        <v>2454</v>
      </c>
      <c r="E3566" s="91">
        <v>1</v>
      </c>
      <c r="F3566" s="31" t="s">
        <v>128</v>
      </c>
      <c r="G3566" s="26" t="s">
        <v>2727</v>
      </c>
      <c r="H3566" s="26" t="s">
        <v>2728</v>
      </c>
      <c r="I3566" s="26" t="s">
        <v>45</v>
      </c>
      <c r="J3566" s="91">
        <v>1</v>
      </c>
      <c r="K3566" s="91">
        <v>2</v>
      </c>
      <c r="L3566" s="91"/>
      <c r="M3566" s="53"/>
      <c r="N3566" s="91"/>
      <c r="O3566" s="91" t="s">
        <v>5019</v>
      </c>
      <c r="P3566" s="36">
        <v>46</v>
      </c>
      <c r="Q3566" s="36" t="s">
        <v>5301</v>
      </c>
      <c r="R3566" s="44"/>
      <c r="S3566" s="126">
        <v>5110</v>
      </c>
      <c r="T3566" s="126" cm="1">
        <f t="array" ref="T3566">_xlfn.IFS(Q3566="始業～就業（8:30～17:15）",R3566*7.75,Q3566="日の入り～日の出",R3566*12,Q3566="その他",S3566)</f>
        <v>5110</v>
      </c>
      <c r="U3566" s="34" t="s">
        <v>300</v>
      </c>
    </row>
    <row r="3567" spans="1:21" s="7" customFormat="1" ht="15" customHeight="1">
      <c r="A3567" s="91">
        <v>38</v>
      </c>
      <c r="B3567" s="31" t="s">
        <v>5157</v>
      </c>
      <c r="C3567" s="31" t="s">
        <v>5158</v>
      </c>
      <c r="D3567" s="29" t="s">
        <v>2454</v>
      </c>
      <c r="E3567" s="91">
        <v>1</v>
      </c>
      <c r="F3567" s="31" t="s">
        <v>128</v>
      </c>
      <c r="G3567" s="26" t="s">
        <v>2727</v>
      </c>
      <c r="H3567" s="26" t="s">
        <v>1896</v>
      </c>
      <c r="I3567" s="26" t="s">
        <v>52</v>
      </c>
      <c r="J3567" s="91">
        <v>1</v>
      </c>
      <c r="K3567" s="91">
        <v>1</v>
      </c>
      <c r="L3567" s="91"/>
      <c r="M3567" s="53"/>
      <c r="N3567" s="91"/>
      <c r="O3567" s="91" t="s">
        <v>5019</v>
      </c>
      <c r="P3567" s="36">
        <v>22</v>
      </c>
      <c r="Q3567" s="36" t="s">
        <v>5301</v>
      </c>
      <c r="R3567" s="44"/>
      <c r="S3567" s="126">
        <v>5110</v>
      </c>
      <c r="T3567" s="126" cm="1">
        <f t="array" ref="T3567">_xlfn.IFS(Q3567="始業～就業（8:30～17:15）",R3567*7.75,Q3567="日の入り～日の出",R3567*12,Q3567="その他",S3567)</f>
        <v>5110</v>
      </c>
      <c r="U3567" s="34" t="s">
        <v>131</v>
      </c>
    </row>
    <row r="3568" spans="1:21" s="7" customFormat="1" ht="15" customHeight="1">
      <c r="A3568" s="91">
        <v>38</v>
      </c>
      <c r="B3568" s="31" t="s">
        <v>5157</v>
      </c>
      <c r="C3568" s="31" t="s">
        <v>5158</v>
      </c>
      <c r="D3568" s="29" t="s">
        <v>2454</v>
      </c>
      <c r="E3568" s="91">
        <v>1</v>
      </c>
      <c r="F3568" s="31" t="s">
        <v>128</v>
      </c>
      <c r="G3568" s="26" t="s">
        <v>2727</v>
      </c>
      <c r="H3568" s="26" t="s">
        <v>1896</v>
      </c>
      <c r="I3568" s="26" t="s">
        <v>211</v>
      </c>
      <c r="J3568" s="91">
        <v>4</v>
      </c>
      <c r="K3568" s="91">
        <v>4</v>
      </c>
      <c r="L3568" s="91"/>
      <c r="M3568" s="53"/>
      <c r="N3568" s="91"/>
      <c r="O3568" s="91" t="s">
        <v>5019</v>
      </c>
      <c r="P3568" s="36">
        <v>27</v>
      </c>
      <c r="Q3568" s="36" t="s">
        <v>5301</v>
      </c>
      <c r="R3568" s="44"/>
      <c r="S3568" s="126">
        <v>5110</v>
      </c>
      <c r="T3568" s="126" cm="1">
        <f t="array" ref="T3568">_xlfn.IFS(Q3568="始業～就業（8:30～17:15）",R3568*7.75,Q3568="日の入り～日の出",R3568*12,Q3568="その他",S3568)</f>
        <v>5110</v>
      </c>
      <c r="U3568" s="34" t="s">
        <v>192</v>
      </c>
    </row>
    <row r="3569" spans="1:21" s="7" customFormat="1" ht="15" customHeight="1">
      <c r="A3569" s="91">
        <v>38</v>
      </c>
      <c r="B3569" s="31" t="s">
        <v>5157</v>
      </c>
      <c r="C3569" s="31" t="s">
        <v>5158</v>
      </c>
      <c r="D3569" s="29" t="s">
        <v>2454</v>
      </c>
      <c r="E3569" s="91">
        <v>1</v>
      </c>
      <c r="F3569" s="31" t="s">
        <v>128</v>
      </c>
      <c r="G3569" s="26" t="s">
        <v>2729</v>
      </c>
      <c r="H3569" s="26" t="s">
        <v>2596</v>
      </c>
      <c r="I3569" s="26" t="s">
        <v>45</v>
      </c>
      <c r="J3569" s="91">
        <v>2</v>
      </c>
      <c r="K3569" s="91">
        <v>2</v>
      </c>
      <c r="L3569" s="91"/>
      <c r="M3569" s="53"/>
      <c r="N3569" s="91"/>
      <c r="O3569" s="91"/>
      <c r="P3569" s="36">
        <v>46</v>
      </c>
      <c r="Q3569" s="36" t="s">
        <v>5301</v>
      </c>
      <c r="R3569" s="44"/>
      <c r="S3569" s="126">
        <v>5110</v>
      </c>
      <c r="T3569" s="126" cm="1">
        <f t="array" ref="T3569">_xlfn.IFS(Q3569="始業～就業（8:30～17:15）",R3569*7.75,Q3569="日の入り～日の出",R3569*12,Q3569="その他",S3569)</f>
        <v>5110</v>
      </c>
      <c r="U3569" s="34" t="s">
        <v>46</v>
      </c>
    </row>
    <row r="3570" spans="1:21" s="7" customFormat="1" ht="15" customHeight="1">
      <c r="A3570" s="91">
        <v>38</v>
      </c>
      <c r="B3570" s="31" t="s">
        <v>5157</v>
      </c>
      <c r="C3570" s="31" t="s">
        <v>5158</v>
      </c>
      <c r="D3570" s="29" t="s">
        <v>2454</v>
      </c>
      <c r="E3570" s="91">
        <v>1</v>
      </c>
      <c r="F3570" s="31" t="s">
        <v>128</v>
      </c>
      <c r="G3570" s="26" t="s">
        <v>2730</v>
      </c>
      <c r="H3570" s="26" t="s">
        <v>2731</v>
      </c>
      <c r="I3570" s="26" t="s">
        <v>8</v>
      </c>
      <c r="J3570" s="91">
        <v>2</v>
      </c>
      <c r="K3570" s="91">
        <v>2</v>
      </c>
      <c r="L3570" s="91" t="s">
        <v>5020</v>
      </c>
      <c r="M3570" s="53">
        <v>5</v>
      </c>
      <c r="N3570" s="91"/>
      <c r="O3570" s="91" t="s">
        <v>5019</v>
      </c>
      <c r="P3570" s="36">
        <v>415</v>
      </c>
      <c r="Q3570" s="36" t="s">
        <v>5311</v>
      </c>
      <c r="R3570" s="44">
        <v>365</v>
      </c>
      <c r="S3570" s="126"/>
      <c r="T3570" s="126" cm="1">
        <f t="array" ref="T3570">_xlfn.IFS(Q3570="始業～就業（8:30～17:15）",R3570*7.75,Q3570="日の入り～日の出",R3570*12,Q3570="その他",S3570)</f>
        <v>4380</v>
      </c>
      <c r="U3570" s="34" t="s">
        <v>383</v>
      </c>
    </row>
    <row r="3571" spans="1:21" s="7" customFormat="1" ht="15" customHeight="1">
      <c r="A3571" s="91">
        <v>38</v>
      </c>
      <c r="B3571" s="31" t="s">
        <v>5157</v>
      </c>
      <c r="C3571" s="31" t="s">
        <v>5158</v>
      </c>
      <c r="D3571" s="29" t="s">
        <v>2454</v>
      </c>
      <c r="E3571" s="91">
        <v>1</v>
      </c>
      <c r="F3571" s="31" t="s">
        <v>128</v>
      </c>
      <c r="G3571" s="26" t="s">
        <v>2732</v>
      </c>
      <c r="H3571" s="26" t="s">
        <v>1896</v>
      </c>
      <c r="I3571" s="26" t="s">
        <v>52</v>
      </c>
      <c r="J3571" s="91">
        <v>1</v>
      </c>
      <c r="K3571" s="91">
        <v>1</v>
      </c>
      <c r="L3571" s="91"/>
      <c r="M3571" s="53"/>
      <c r="N3571" s="91"/>
      <c r="O3571" s="91" t="s">
        <v>5019</v>
      </c>
      <c r="P3571" s="36">
        <v>22</v>
      </c>
      <c r="Q3571" s="36" t="s">
        <v>5301</v>
      </c>
      <c r="R3571" s="44"/>
      <c r="S3571" s="126">
        <v>5110</v>
      </c>
      <c r="T3571" s="126" cm="1">
        <f t="array" ref="T3571">_xlfn.IFS(Q3571="始業～就業（8:30～17:15）",R3571*7.75,Q3571="日の入り～日の出",R3571*12,Q3571="その他",S3571)</f>
        <v>5110</v>
      </c>
      <c r="U3571" s="34" t="s">
        <v>131</v>
      </c>
    </row>
    <row r="3572" spans="1:21" s="7" customFormat="1" ht="15" customHeight="1">
      <c r="A3572" s="91">
        <v>38</v>
      </c>
      <c r="B3572" s="31" t="s">
        <v>5157</v>
      </c>
      <c r="C3572" s="31" t="s">
        <v>5158</v>
      </c>
      <c r="D3572" s="29" t="s">
        <v>2454</v>
      </c>
      <c r="E3572" s="91">
        <v>1</v>
      </c>
      <c r="F3572" s="31" t="s">
        <v>128</v>
      </c>
      <c r="G3572" s="26" t="s">
        <v>2733</v>
      </c>
      <c r="H3572" s="26" t="s">
        <v>2734</v>
      </c>
      <c r="I3572" s="26" t="s">
        <v>2735</v>
      </c>
      <c r="J3572" s="91">
        <v>1</v>
      </c>
      <c r="K3572" s="91">
        <v>2</v>
      </c>
      <c r="L3572" s="91" t="s">
        <v>5020</v>
      </c>
      <c r="M3572" s="53"/>
      <c r="N3572" s="91"/>
      <c r="O3572" s="91"/>
      <c r="P3572" s="36">
        <v>90</v>
      </c>
      <c r="Q3572" s="36" t="s">
        <v>5311</v>
      </c>
      <c r="R3572" s="44">
        <v>365</v>
      </c>
      <c r="S3572" s="126"/>
      <c r="T3572" s="126" cm="1">
        <f t="array" ref="T3572">_xlfn.IFS(Q3572="始業～就業（8:30～17:15）",R3572*7.75,Q3572="日の入り～日の出",R3572*12,Q3572="その他",S3572)</f>
        <v>4380</v>
      </c>
      <c r="U3572" s="34" t="s">
        <v>4976</v>
      </c>
    </row>
    <row r="3573" spans="1:21" s="7" customFormat="1" ht="15" customHeight="1">
      <c r="A3573" s="91">
        <v>38</v>
      </c>
      <c r="B3573" s="31" t="s">
        <v>5157</v>
      </c>
      <c r="C3573" s="31" t="s">
        <v>5158</v>
      </c>
      <c r="D3573" s="29" t="s">
        <v>2454</v>
      </c>
      <c r="E3573" s="91">
        <v>1</v>
      </c>
      <c r="F3573" s="31" t="s">
        <v>128</v>
      </c>
      <c r="G3573" s="26" t="s">
        <v>2736</v>
      </c>
      <c r="H3573" s="26" t="s">
        <v>2737</v>
      </c>
      <c r="I3573" s="26" t="s">
        <v>8</v>
      </c>
      <c r="J3573" s="91">
        <v>1</v>
      </c>
      <c r="K3573" s="91">
        <v>1</v>
      </c>
      <c r="L3573" s="91" t="s">
        <v>5020</v>
      </c>
      <c r="M3573" s="53">
        <v>5</v>
      </c>
      <c r="N3573" s="91"/>
      <c r="O3573" s="91" t="s">
        <v>5019</v>
      </c>
      <c r="P3573" s="36">
        <v>415</v>
      </c>
      <c r="Q3573" s="36" t="s">
        <v>5311</v>
      </c>
      <c r="R3573" s="44">
        <v>365</v>
      </c>
      <c r="S3573" s="126"/>
      <c r="T3573" s="126" cm="1">
        <f t="array" ref="T3573">_xlfn.IFS(Q3573="始業～就業（8:30～17:15）",R3573*7.75,Q3573="日の入り～日の出",R3573*12,Q3573="その他",S3573)</f>
        <v>4380</v>
      </c>
      <c r="U3573" s="34" t="s">
        <v>383</v>
      </c>
    </row>
    <row r="3574" spans="1:21" s="7" customFormat="1" ht="15" customHeight="1">
      <c r="A3574" s="91">
        <v>38</v>
      </c>
      <c r="B3574" s="31" t="s">
        <v>5157</v>
      </c>
      <c r="C3574" s="31" t="s">
        <v>5158</v>
      </c>
      <c r="D3574" s="29" t="s">
        <v>2454</v>
      </c>
      <c r="E3574" s="91">
        <v>1</v>
      </c>
      <c r="F3574" s="31" t="s">
        <v>128</v>
      </c>
      <c r="G3574" s="26" t="s">
        <v>2738</v>
      </c>
      <c r="H3574" s="26" t="s">
        <v>1896</v>
      </c>
      <c r="I3574" s="26" t="s">
        <v>52</v>
      </c>
      <c r="J3574" s="91">
        <v>3</v>
      </c>
      <c r="K3574" s="91">
        <v>3</v>
      </c>
      <c r="L3574" s="91"/>
      <c r="M3574" s="53"/>
      <c r="N3574" s="91"/>
      <c r="O3574" s="91" t="s">
        <v>5019</v>
      </c>
      <c r="P3574" s="36">
        <v>22</v>
      </c>
      <c r="Q3574" s="36" t="s">
        <v>5301</v>
      </c>
      <c r="R3574" s="44"/>
      <c r="S3574" s="126">
        <v>5110</v>
      </c>
      <c r="T3574" s="126" cm="1">
        <f t="array" ref="T3574">_xlfn.IFS(Q3574="始業～就業（8:30～17:15）",R3574*7.75,Q3574="日の入り～日の出",R3574*12,Q3574="その他",S3574)</f>
        <v>5110</v>
      </c>
      <c r="U3574" s="34" t="s">
        <v>131</v>
      </c>
    </row>
    <row r="3575" spans="1:21" s="7" customFormat="1" ht="15" customHeight="1">
      <c r="A3575" s="91">
        <v>38</v>
      </c>
      <c r="B3575" s="31" t="s">
        <v>5157</v>
      </c>
      <c r="C3575" s="31" t="s">
        <v>5158</v>
      </c>
      <c r="D3575" s="29" t="s">
        <v>2454</v>
      </c>
      <c r="E3575" s="91">
        <v>1</v>
      </c>
      <c r="F3575" s="31" t="s">
        <v>128</v>
      </c>
      <c r="G3575" s="26" t="s">
        <v>2739</v>
      </c>
      <c r="H3575" s="26" t="s">
        <v>2737</v>
      </c>
      <c r="I3575" s="26" t="s">
        <v>8</v>
      </c>
      <c r="J3575" s="91">
        <v>1</v>
      </c>
      <c r="K3575" s="91">
        <v>1</v>
      </c>
      <c r="L3575" s="91" t="s">
        <v>5020</v>
      </c>
      <c r="M3575" s="53">
        <v>5</v>
      </c>
      <c r="N3575" s="91"/>
      <c r="O3575" s="91" t="s">
        <v>5019</v>
      </c>
      <c r="P3575" s="36">
        <v>415</v>
      </c>
      <c r="Q3575" s="36" t="s">
        <v>5311</v>
      </c>
      <c r="R3575" s="44">
        <v>365</v>
      </c>
      <c r="S3575" s="126"/>
      <c r="T3575" s="126" cm="1">
        <f t="array" ref="T3575">_xlfn.IFS(Q3575="始業～就業（8:30～17:15）",R3575*7.75,Q3575="日の入り～日の出",R3575*12,Q3575="その他",S3575)</f>
        <v>4380</v>
      </c>
      <c r="U3575" s="34" t="s">
        <v>383</v>
      </c>
    </row>
    <row r="3576" spans="1:21" s="7" customFormat="1" ht="15" customHeight="1">
      <c r="A3576" s="91">
        <v>38</v>
      </c>
      <c r="B3576" s="31" t="s">
        <v>5157</v>
      </c>
      <c r="C3576" s="31" t="s">
        <v>5158</v>
      </c>
      <c r="D3576" s="29" t="s">
        <v>2454</v>
      </c>
      <c r="E3576" s="91">
        <v>1</v>
      </c>
      <c r="F3576" s="31" t="s">
        <v>128</v>
      </c>
      <c r="G3576" s="26" t="s">
        <v>2740</v>
      </c>
      <c r="H3576" s="26" t="s">
        <v>2737</v>
      </c>
      <c r="I3576" s="26" t="s">
        <v>8</v>
      </c>
      <c r="J3576" s="91">
        <v>1</v>
      </c>
      <c r="K3576" s="91">
        <v>1</v>
      </c>
      <c r="L3576" s="91" t="s">
        <v>5020</v>
      </c>
      <c r="M3576" s="53">
        <v>5</v>
      </c>
      <c r="N3576" s="91"/>
      <c r="O3576" s="91" t="s">
        <v>5019</v>
      </c>
      <c r="P3576" s="36">
        <v>415</v>
      </c>
      <c r="Q3576" s="36" t="s">
        <v>5311</v>
      </c>
      <c r="R3576" s="44">
        <v>365</v>
      </c>
      <c r="S3576" s="126"/>
      <c r="T3576" s="126" cm="1">
        <f t="array" ref="T3576">_xlfn.IFS(Q3576="始業～就業（8:30～17:15）",R3576*7.75,Q3576="日の入り～日の出",R3576*12,Q3576="その他",S3576)</f>
        <v>4380</v>
      </c>
      <c r="U3576" s="34" t="s">
        <v>383</v>
      </c>
    </row>
    <row r="3577" spans="1:21" s="7" customFormat="1" ht="15" customHeight="1">
      <c r="A3577" s="91">
        <v>38</v>
      </c>
      <c r="B3577" s="31" t="s">
        <v>5157</v>
      </c>
      <c r="C3577" s="31" t="s">
        <v>5158</v>
      </c>
      <c r="D3577" s="29" t="s">
        <v>2454</v>
      </c>
      <c r="E3577" s="91">
        <v>1</v>
      </c>
      <c r="F3577" s="31" t="s">
        <v>128</v>
      </c>
      <c r="G3577" s="26" t="s">
        <v>2741</v>
      </c>
      <c r="H3577" s="26" t="s">
        <v>2737</v>
      </c>
      <c r="I3577" s="26" t="s">
        <v>8</v>
      </c>
      <c r="J3577" s="91">
        <v>1</v>
      </c>
      <c r="K3577" s="91">
        <v>1</v>
      </c>
      <c r="L3577" s="91" t="s">
        <v>5020</v>
      </c>
      <c r="M3577" s="53">
        <v>5</v>
      </c>
      <c r="N3577" s="91"/>
      <c r="O3577" s="91" t="s">
        <v>5019</v>
      </c>
      <c r="P3577" s="36">
        <v>415</v>
      </c>
      <c r="Q3577" s="36" t="s">
        <v>5311</v>
      </c>
      <c r="R3577" s="44">
        <v>365</v>
      </c>
      <c r="S3577" s="126"/>
      <c r="T3577" s="126" cm="1">
        <f t="array" ref="T3577">_xlfn.IFS(Q3577="始業～就業（8:30～17:15）",R3577*7.75,Q3577="日の入り～日の出",R3577*12,Q3577="その他",S3577)</f>
        <v>4380</v>
      </c>
      <c r="U3577" s="34" t="s">
        <v>383</v>
      </c>
    </row>
    <row r="3578" spans="1:21" s="7" customFormat="1" ht="15" customHeight="1">
      <c r="A3578" s="91">
        <v>38</v>
      </c>
      <c r="B3578" s="31" t="s">
        <v>5157</v>
      </c>
      <c r="C3578" s="31" t="s">
        <v>5158</v>
      </c>
      <c r="D3578" s="29" t="s">
        <v>2454</v>
      </c>
      <c r="E3578" s="91">
        <v>1</v>
      </c>
      <c r="F3578" s="31" t="s">
        <v>128</v>
      </c>
      <c r="G3578" s="26" t="s">
        <v>2742</v>
      </c>
      <c r="H3578" s="26" t="s">
        <v>2737</v>
      </c>
      <c r="I3578" s="26" t="s">
        <v>8</v>
      </c>
      <c r="J3578" s="91">
        <v>1</v>
      </c>
      <c r="K3578" s="91">
        <v>1</v>
      </c>
      <c r="L3578" s="91" t="s">
        <v>5020</v>
      </c>
      <c r="M3578" s="53">
        <v>5</v>
      </c>
      <c r="N3578" s="91"/>
      <c r="O3578" s="91" t="s">
        <v>5019</v>
      </c>
      <c r="P3578" s="36">
        <v>415</v>
      </c>
      <c r="Q3578" s="36" t="s">
        <v>5311</v>
      </c>
      <c r="R3578" s="44">
        <v>365</v>
      </c>
      <c r="S3578" s="126"/>
      <c r="T3578" s="126" cm="1">
        <f t="array" ref="T3578">_xlfn.IFS(Q3578="始業～就業（8:30～17:15）",R3578*7.75,Q3578="日の入り～日の出",R3578*12,Q3578="その他",S3578)</f>
        <v>4380</v>
      </c>
      <c r="U3578" s="34" t="s">
        <v>383</v>
      </c>
    </row>
    <row r="3579" spans="1:21" s="7" customFormat="1" ht="15" customHeight="1">
      <c r="A3579" s="91">
        <v>38</v>
      </c>
      <c r="B3579" s="31" t="s">
        <v>5157</v>
      </c>
      <c r="C3579" s="31" t="s">
        <v>5158</v>
      </c>
      <c r="D3579" s="29" t="s">
        <v>2454</v>
      </c>
      <c r="E3579" s="91">
        <v>1</v>
      </c>
      <c r="F3579" s="31" t="s">
        <v>128</v>
      </c>
      <c r="G3579" s="26" t="s">
        <v>2743</v>
      </c>
      <c r="H3579" s="26" t="s">
        <v>2737</v>
      </c>
      <c r="I3579" s="26" t="s">
        <v>8</v>
      </c>
      <c r="J3579" s="91">
        <v>1</v>
      </c>
      <c r="K3579" s="91">
        <v>1</v>
      </c>
      <c r="L3579" s="91" t="s">
        <v>5020</v>
      </c>
      <c r="M3579" s="53">
        <v>5</v>
      </c>
      <c r="N3579" s="91"/>
      <c r="O3579" s="91" t="s">
        <v>5019</v>
      </c>
      <c r="P3579" s="36">
        <v>415</v>
      </c>
      <c r="Q3579" s="36" t="s">
        <v>5311</v>
      </c>
      <c r="R3579" s="44">
        <v>365</v>
      </c>
      <c r="S3579" s="126"/>
      <c r="T3579" s="126" cm="1">
        <f t="array" ref="T3579">_xlfn.IFS(Q3579="始業～就業（8:30～17:15）",R3579*7.75,Q3579="日の入り～日の出",R3579*12,Q3579="その他",S3579)</f>
        <v>4380</v>
      </c>
      <c r="U3579" s="34" t="s">
        <v>383</v>
      </c>
    </row>
    <row r="3580" spans="1:21" s="7" customFormat="1" ht="15" customHeight="1">
      <c r="A3580" s="91">
        <v>38</v>
      </c>
      <c r="B3580" s="31" t="s">
        <v>5157</v>
      </c>
      <c r="C3580" s="31" t="s">
        <v>5158</v>
      </c>
      <c r="D3580" s="29" t="s">
        <v>2454</v>
      </c>
      <c r="E3580" s="91">
        <v>1</v>
      </c>
      <c r="F3580" s="31" t="s">
        <v>128</v>
      </c>
      <c r="G3580" s="26" t="s">
        <v>2744</v>
      </c>
      <c r="H3580" s="26" t="s">
        <v>2737</v>
      </c>
      <c r="I3580" s="26" t="s">
        <v>8</v>
      </c>
      <c r="J3580" s="91">
        <v>1</v>
      </c>
      <c r="K3580" s="91">
        <v>1</v>
      </c>
      <c r="L3580" s="91" t="s">
        <v>5020</v>
      </c>
      <c r="M3580" s="53">
        <v>5</v>
      </c>
      <c r="N3580" s="91"/>
      <c r="O3580" s="91" t="s">
        <v>5019</v>
      </c>
      <c r="P3580" s="36">
        <v>415</v>
      </c>
      <c r="Q3580" s="36" t="s">
        <v>5311</v>
      </c>
      <c r="R3580" s="44">
        <v>365</v>
      </c>
      <c r="S3580" s="126"/>
      <c r="T3580" s="126" cm="1">
        <f t="array" ref="T3580">_xlfn.IFS(Q3580="始業～就業（8:30～17:15）",R3580*7.75,Q3580="日の入り～日の出",R3580*12,Q3580="その他",S3580)</f>
        <v>4380</v>
      </c>
      <c r="U3580" s="34" t="s">
        <v>383</v>
      </c>
    </row>
    <row r="3581" spans="1:21" s="7" customFormat="1" ht="15" customHeight="1">
      <c r="A3581" s="91">
        <v>38</v>
      </c>
      <c r="B3581" s="31" t="s">
        <v>5157</v>
      </c>
      <c r="C3581" s="31" t="s">
        <v>5158</v>
      </c>
      <c r="D3581" s="29" t="s">
        <v>2454</v>
      </c>
      <c r="E3581" s="91">
        <v>1</v>
      </c>
      <c r="F3581" s="31" t="s">
        <v>128</v>
      </c>
      <c r="G3581" s="26" t="s">
        <v>2745</v>
      </c>
      <c r="H3581" s="26" t="s">
        <v>2737</v>
      </c>
      <c r="I3581" s="26" t="s">
        <v>8</v>
      </c>
      <c r="J3581" s="91">
        <v>1</v>
      </c>
      <c r="K3581" s="91">
        <v>1</v>
      </c>
      <c r="L3581" s="91" t="s">
        <v>5020</v>
      </c>
      <c r="M3581" s="53">
        <v>5</v>
      </c>
      <c r="N3581" s="91"/>
      <c r="O3581" s="91" t="s">
        <v>5019</v>
      </c>
      <c r="P3581" s="36">
        <v>415</v>
      </c>
      <c r="Q3581" s="36" t="s">
        <v>5311</v>
      </c>
      <c r="R3581" s="44">
        <v>365</v>
      </c>
      <c r="S3581" s="126"/>
      <c r="T3581" s="126" cm="1">
        <f t="array" ref="T3581">_xlfn.IFS(Q3581="始業～就業（8:30～17:15）",R3581*7.75,Q3581="日の入り～日の出",R3581*12,Q3581="その他",S3581)</f>
        <v>4380</v>
      </c>
      <c r="U3581" s="34" t="s">
        <v>383</v>
      </c>
    </row>
    <row r="3582" spans="1:21" s="7" customFormat="1" ht="15" customHeight="1">
      <c r="A3582" s="91">
        <v>38</v>
      </c>
      <c r="B3582" s="31" t="s">
        <v>5157</v>
      </c>
      <c r="C3582" s="31" t="s">
        <v>5158</v>
      </c>
      <c r="D3582" s="29" t="s">
        <v>2454</v>
      </c>
      <c r="E3582" s="91">
        <v>1</v>
      </c>
      <c r="F3582" s="31" t="s">
        <v>128</v>
      </c>
      <c r="G3582" s="26" t="s">
        <v>2746</v>
      </c>
      <c r="H3582" s="26" t="s">
        <v>1896</v>
      </c>
      <c r="I3582" s="26" t="s">
        <v>52</v>
      </c>
      <c r="J3582" s="91">
        <v>2</v>
      </c>
      <c r="K3582" s="91">
        <v>2</v>
      </c>
      <c r="L3582" s="91"/>
      <c r="M3582" s="53"/>
      <c r="N3582" s="91"/>
      <c r="O3582" s="91" t="s">
        <v>5019</v>
      </c>
      <c r="P3582" s="36">
        <v>22</v>
      </c>
      <c r="Q3582" s="36" t="s">
        <v>5301</v>
      </c>
      <c r="R3582" s="44"/>
      <c r="S3582" s="126">
        <v>5110</v>
      </c>
      <c r="T3582" s="126" cm="1">
        <f t="array" ref="T3582">_xlfn.IFS(Q3582="始業～就業（8:30～17:15）",R3582*7.75,Q3582="日の入り～日の出",R3582*12,Q3582="その他",S3582)</f>
        <v>5110</v>
      </c>
      <c r="U3582" s="34" t="s">
        <v>131</v>
      </c>
    </row>
    <row r="3583" spans="1:21" s="7" customFormat="1" ht="15" customHeight="1">
      <c r="A3583" s="91">
        <v>38</v>
      </c>
      <c r="B3583" s="31" t="s">
        <v>5157</v>
      </c>
      <c r="C3583" s="31" t="s">
        <v>5158</v>
      </c>
      <c r="D3583" s="29" t="s">
        <v>2454</v>
      </c>
      <c r="E3583" s="91">
        <v>1</v>
      </c>
      <c r="F3583" s="31" t="s">
        <v>128</v>
      </c>
      <c r="G3583" s="26" t="s">
        <v>2747</v>
      </c>
      <c r="H3583" s="26" t="s">
        <v>2748</v>
      </c>
      <c r="I3583" s="26" t="s">
        <v>52</v>
      </c>
      <c r="J3583" s="91">
        <v>3</v>
      </c>
      <c r="K3583" s="91">
        <v>6</v>
      </c>
      <c r="L3583" s="91"/>
      <c r="M3583" s="53"/>
      <c r="N3583" s="91"/>
      <c r="O3583" s="91" t="s">
        <v>5019</v>
      </c>
      <c r="P3583" s="36">
        <v>22</v>
      </c>
      <c r="Q3583" s="36" t="s">
        <v>5301</v>
      </c>
      <c r="R3583" s="44"/>
      <c r="S3583" s="126">
        <v>5110</v>
      </c>
      <c r="T3583" s="126" cm="1">
        <f t="array" ref="T3583">_xlfn.IFS(Q3583="始業～就業（8:30～17:15）",R3583*7.75,Q3583="日の入り～日の出",R3583*12,Q3583="その他",S3583)</f>
        <v>5110</v>
      </c>
      <c r="U3583" s="34" t="s">
        <v>288</v>
      </c>
    </row>
    <row r="3584" spans="1:21" s="7" customFormat="1" ht="15" customHeight="1">
      <c r="A3584" s="91">
        <v>38</v>
      </c>
      <c r="B3584" s="31" t="s">
        <v>5157</v>
      </c>
      <c r="C3584" s="31" t="s">
        <v>5158</v>
      </c>
      <c r="D3584" s="29" t="s">
        <v>2454</v>
      </c>
      <c r="E3584" s="91">
        <v>1</v>
      </c>
      <c r="F3584" s="31" t="s">
        <v>128</v>
      </c>
      <c r="G3584" s="26" t="s">
        <v>2749</v>
      </c>
      <c r="H3584" s="26" t="s">
        <v>2737</v>
      </c>
      <c r="I3584" s="26" t="s">
        <v>8</v>
      </c>
      <c r="J3584" s="91">
        <v>1</v>
      </c>
      <c r="K3584" s="91">
        <v>1</v>
      </c>
      <c r="L3584" s="91" t="s">
        <v>5020</v>
      </c>
      <c r="M3584" s="53">
        <v>5</v>
      </c>
      <c r="N3584" s="91"/>
      <c r="O3584" s="91" t="s">
        <v>5019</v>
      </c>
      <c r="P3584" s="36">
        <v>415</v>
      </c>
      <c r="Q3584" s="36" t="s">
        <v>5311</v>
      </c>
      <c r="R3584" s="44">
        <v>365</v>
      </c>
      <c r="S3584" s="126"/>
      <c r="T3584" s="126" cm="1">
        <f t="array" ref="T3584">_xlfn.IFS(Q3584="始業～就業（8:30～17:15）",R3584*7.75,Q3584="日の入り～日の出",R3584*12,Q3584="その他",S3584)</f>
        <v>4380</v>
      </c>
      <c r="U3584" s="34" t="s">
        <v>383</v>
      </c>
    </row>
    <row r="3585" spans="1:21" s="7" customFormat="1" ht="15" customHeight="1">
      <c r="A3585" s="91">
        <v>38</v>
      </c>
      <c r="B3585" s="31" t="s">
        <v>5157</v>
      </c>
      <c r="C3585" s="31" t="s">
        <v>5158</v>
      </c>
      <c r="D3585" s="29" t="s">
        <v>2454</v>
      </c>
      <c r="E3585" s="91">
        <v>1</v>
      </c>
      <c r="F3585" s="31" t="s">
        <v>128</v>
      </c>
      <c r="G3585" s="26" t="s">
        <v>2750</v>
      </c>
      <c r="H3585" s="26" t="s">
        <v>2737</v>
      </c>
      <c r="I3585" s="26" t="s">
        <v>8</v>
      </c>
      <c r="J3585" s="91">
        <v>1</v>
      </c>
      <c r="K3585" s="91">
        <v>1</v>
      </c>
      <c r="L3585" s="91" t="s">
        <v>5020</v>
      </c>
      <c r="M3585" s="53">
        <v>5</v>
      </c>
      <c r="N3585" s="91"/>
      <c r="O3585" s="91" t="s">
        <v>5019</v>
      </c>
      <c r="P3585" s="36">
        <v>415</v>
      </c>
      <c r="Q3585" s="36" t="s">
        <v>5311</v>
      </c>
      <c r="R3585" s="44">
        <v>365</v>
      </c>
      <c r="S3585" s="126"/>
      <c r="T3585" s="126" cm="1">
        <f t="array" ref="T3585">_xlfn.IFS(Q3585="始業～就業（8:30～17:15）",R3585*7.75,Q3585="日の入り～日の出",R3585*12,Q3585="その他",S3585)</f>
        <v>4380</v>
      </c>
      <c r="U3585" s="34" t="s">
        <v>383</v>
      </c>
    </row>
    <row r="3586" spans="1:21" s="7" customFormat="1" ht="15" customHeight="1">
      <c r="A3586" s="91">
        <v>38</v>
      </c>
      <c r="B3586" s="31" t="s">
        <v>5157</v>
      </c>
      <c r="C3586" s="31" t="s">
        <v>5158</v>
      </c>
      <c r="D3586" s="29" t="s">
        <v>2454</v>
      </c>
      <c r="E3586" s="91">
        <v>1</v>
      </c>
      <c r="F3586" s="31" t="s">
        <v>128</v>
      </c>
      <c r="G3586" s="26" t="s">
        <v>2751</v>
      </c>
      <c r="H3586" s="26" t="s">
        <v>1896</v>
      </c>
      <c r="I3586" s="26" t="s">
        <v>175</v>
      </c>
      <c r="J3586" s="91">
        <v>1</v>
      </c>
      <c r="K3586" s="91">
        <v>1</v>
      </c>
      <c r="L3586" s="91"/>
      <c r="M3586" s="53"/>
      <c r="N3586" s="91"/>
      <c r="O3586" s="91" t="s">
        <v>5019</v>
      </c>
      <c r="P3586" s="36">
        <v>15</v>
      </c>
      <c r="Q3586" s="36" t="s">
        <v>5301</v>
      </c>
      <c r="R3586" s="44"/>
      <c r="S3586" s="126">
        <v>5110</v>
      </c>
      <c r="T3586" s="126" cm="1">
        <f t="array" ref="T3586">_xlfn.IFS(Q3586="始業～就業（8:30～17:15）",R3586*7.75,Q3586="日の入り～日の出",R3586*12,Q3586="その他",S3586)</f>
        <v>5110</v>
      </c>
      <c r="U3586" s="34" t="s">
        <v>131</v>
      </c>
    </row>
    <row r="3587" spans="1:21" s="7" customFormat="1" ht="15" customHeight="1">
      <c r="A3587" s="91">
        <v>38</v>
      </c>
      <c r="B3587" s="31" t="s">
        <v>5157</v>
      </c>
      <c r="C3587" s="31" t="s">
        <v>5158</v>
      </c>
      <c r="D3587" s="29" t="s">
        <v>2454</v>
      </c>
      <c r="E3587" s="91">
        <v>1</v>
      </c>
      <c r="F3587" s="31" t="s">
        <v>128</v>
      </c>
      <c r="G3587" s="26" t="s">
        <v>2752</v>
      </c>
      <c r="H3587" s="26" t="s">
        <v>287</v>
      </c>
      <c r="I3587" s="26" t="s">
        <v>1785</v>
      </c>
      <c r="J3587" s="91">
        <v>11</v>
      </c>
      <c r="K3587" s="91">
        <v>11</v>
      </c>
      <c r="L3587" s="91" t="s">
        <v>5020</v>
      </c>
      <c r="M3587" s="53">
        <v>17</v>
      </c>
      <c r="N3587" s="91"/>
      <c r="O3587" s="91" t="s">
        <v>5019</v>
      </c>
      <c r="P3587" s="36">
        <v>1050</v>
      </c>
      <c r="Q3587" s="36" t="s">
        <v>5301</v>
      </c>
      <c r="R3587" s="44"/>
      <c r="S3587" s="126">
        <v>5110</v>
      </c>
      <c r="T3587" s="126" cm="1">
        <f t="array" ref="T3587">_xlfn.IFS(Q3587="始業～就業（8:30～17:15）",R3587*7.75,Q3587="日の入り～日の出",R3587*12,Q3587="その他",S3587)</f>
        <v>5110</v>
      </c>
      <c r="U3587" s="34" t="s">
        <v>387</v>
      </c>
    </row>
    <row r="3588" spans="1:21" s="7" customFormat="1" ht="15" customHeight="1">
      <c r="A3588" s="91">
        <v>38</v>
      </c>
      <c r="B3588" s="31" t="s">
        <v>5157</v>
      </c>
      <c r="C3588" s="31" t="s">
        <v>5158</v>
      </c>
      <c r="D3588" s="29" t="s">
        <v>2454</v>
      </c>
      <c r="E3588" s="91">
        <v>1</v>
      </c>
      <c r="F3588" s="31" t="s">
        <v>128</v>
      </c>
      <c r="G3588" s="26" t="s">
        <v>2753</v>
      </c>
      <c r="H3588" s="26" t="s">
        <v>2459</v>
      </c>
      <c r="I3588" s="26" t="s">
        <v>45</v>
      </c>
      <c r="J3588" s="91">
        <v>8</v>
      </c>
      <c r="K3588" s="91">
        <v>16</v>
      </c>
      <c r="L3588" s="91" t="s">
        <v>5020</v>
      </c>
      <c r="M3588" s="53">
        <v>3.5</v>
      </c>
      <c r="N3588" s="91"/>
      <c r="O3588" s="91"/>
      <c r="P3588" s="36">
        <v>46</v>
      </c>
      <c r="Q3588" s="36" t="s">
        <v>5301</v>
      </c>
      <c r="R3588" s="44"/>
      <c r="S3588" s="126">
        <v>5110</v>
      </c>
      <c r="T3588" s="126" cm="1">
        <f t="array" ref="T3588">_xlfn.IFS(Q3588="始業～就業（8:30～17:15）",R3588*7.75,Q3588="日の入り～日の出",R3588*12,Q3588="その他",S3588)</f>
        <v>5110</v>
      </c>
      <c r="U3588" s="34" t="s">
        <v>46</v>
      </c>
    </row>
    <row r="3589" spans="1:21" s="7" customFormat="1" ht="15" customHeight="1">
      <c r="A3589" s="91">
        <v>38</v>
      </c>
      <c r="B3589" s="31" t="s">
        <v>5157</v>
      </c>
      <c r="C3589" s="31" t="s">
        <v>5158</v>
      </c>
      <c r="D3589" s="29" t="s">
        <v>2454</v>
      </c>
      <c r="E3589" s="91">
        <v>1</v>
      </c>
      <c r="F3589" s="31" t="s">
        <v>128</v>
      </c>
      <c r="G3589" s="26" t="s">
        <v>2754</v>
      </c>
      <c r="H3589" s="26" t="s">
        <v>2755</v>
      </c>
      <c r="I3589" s="26" t="s">
        <v>52</v>
      </c>
      <c r="J3589" s="91">
        <v>5</v>
      </c>
      <c r="K3589" s="91">
        <v>5</v>
      </c>
      <c r="L3589" s="91" t="s">
        <v>5020</v>
      </c>
      <c r="M3589" s="53">
        <v>4.5</v>
      </c>
      <c r="N3589" s="91"/>
      <c r="O3589" s="91"/>
      <c r="P3589" s="36">
        <v>22</v>
      </c>
      <c r="Q3589" s="36" t="s">
        <v>5303</v>
      </c>
      <c r="R3589" s="44">
        <v>240</v>
      </c>
      <c r="S3589" s="126"/>
      <c r="T3589" s="126" cm="1">
        <f t="array" ref="T3589">_xlfn.IFS(Q3589="始業～就業（8:30～17:15）",R3589*7.75,Q3589="日の入り～日の出",R3589*12,Q3589="その他",S3589)</f>
        <v>1860</v>
      </c>
      <c r="U3589" s="34" t="s">
        <v>51</v>
      </c>
    </row>
    <row r="3590" spans="1:21" s="7" customFormat="1" ht="15" customHeight="1">
      <c r="A3590" s="91">
        <v>38</v>
      </c>
      <c r="B3590" s="31" t="s">
        <v>5157</v>
      </c>
      <c r="C3590" s="31" t="s">
        <v>5158</v>
      </c>
      <c r="D3590" s="29" t="s">
        <v>2454</v>
      </c>
      <c r="E3590" s="91">
        <v>1</v>
      </c>
      <c r="F3590" s="31" t="s">
        <v>128</v>
      </c>
      <c r="G3590" s="26" t="s">
        <v>2756</v>
      </c>
      <c r="H3590" s="26" t="s">
        <v>2459</v>
      </c>
      <c r="I3590" s="26" t="s">
        <v>45</v>
      </c>
      <c r="J3590" s="91">
        <v>21</v>
      </c>
      <c r="K3590" s="91">
        <v>42</v>
      </c>
      <c r="L3590" s="91"/>
      <c r="M3590" s="53"/>
      <c r="N3590" s="91"/>
      <c r="O3590" s="91"/>
      <c r="P3590" s="36">
        <v>46</v>
      </c>
      <c r="Q3590" s="36" t="s">
        <v>5303</v>
      </c>
      <c r="R3590" s="44">
        <v>240</v>
      </c>
      <c r="S3590" s="126"/>
      <c r="T3590" s="126" cm="1">
        <f t="array" ref="T3590">_xlfn.IFS(Q3590="始業～就業（8:30～17:15）",R3590*7.75,Q3590="日の入り～日の出",R3590*12,Q3590="その他",S3590)</f>
        <v>1860</v>
      </c>
      <c r="U3590" s="34" t="s">
        <v>46</v>
      </c>
    </row>
    <row r="3591" spans="1:21" s="7" customFormat="1" ht="15" customHeight="1">
      <c r="A3591" s="91">
        <v>38</v>
      </c>
      <c r="B3591" s="31" t="s">
        <v>5157</v>
      </c>
      <c r="C3591" s="31" t="s">
        <v>5158</v>
      </c>
      <c r="D3591" s="29" t="s">
        <v>2454</v>
      </c>
      <c r="E3591" s="91">
        <v>1</v>
      </c>
      <c r="F3591" s="31" t="s">
        <v>128</v>
      </c>
      <c r="G3591" s="26" t="s">
        <v>2756</v>
      </c>
      <c r="H3591" s="26" t="s">
        <v>2467</v>
      </c>
      <c r="I3591" s="26" t="s">
        <v>45</v>
      </c>
      <c r="J3591" s="91">
        <v>4</v>
      </c>
      <c r="K3591" s="91">
        <v>4</v>
      </c>
      <c r="L3591" s="91"/>
      <c r="M3591" s="53"/>
      <c r="N3591" s="91"/>
      <c r="O3591" s="91"/>
      <c r="P3591" s="36">
        <v>46</v>
      </c>
      <c r="Q3591" s="36" t="s">
        <v>5303</v>
      </c>
      <c r="R3591" s="44">
        <v>240</v>
      </c>
      <c r="S3591" s="126"/>
      <c r="T3591" s="126" cm="1">
        <f t="array" ref="T3591">_xlfn.IFS(Q3591="始業～就業（8:30～17:15）",R3591*7.75,Q3591="日の入り～日の出",R3591*12,Q3591="その他",S3591)</f>
        <v>1860</v>
      </c>
      <c r="U3591" s="34" t="s">
        <v>4965</v>
      </c>
    </row>
    <row r="3592" spans="1:21" s="7" customFormat="1" ht="15" customHeight="1">
      <c r="A3592" s="91">
        <v>38</v>
      </c>
      <c r="B3592" s="31" t="s">
        <v>5157</v>
      </c>
      <c r="C3592" s="31" t="s">
        <v>5158</v>
      </c>
      <c r="D3592" s="29" t="s">
        <v>2454</v>
      </c>
      <c r="E3592" s="91">
        <v>1</v>
      </c>
      <c r="F3592" s="31" t="s">
        <v>128</v>
      </c>
      <c r="G3592" s="26" t="s">
        <v>2756</v>
      </c>
      <c r="H3592" s="26" t="s">
        <v>2757</v>
      </c>
      <c r="I3592" s="26" t="s">
        <v>45</v>
      </c>
      <c r="J3592" s="91">
        <v>12</v>
      </c>
      <c r="K3592" s="91">
        <v>24</v>
      </c>
      <c r="L3592" s="91"/>
      <c r="M3592" s="53"/>
      <c r="N3592" s="91"/>
      <c r="O3592" s="91"/>
      <c r="P3592" s="36">
        <v>46</v>
      </c>
      <c r="Q3592" s="36" t="s">
        <v>5303</v>
      </c>
      <c r="R3592" s="44">
        <v>240</v>
      </c>
      <c r="S3592" s="126"/>
      <c r="T3592" s="126" cm="1">
        <f t="array" ref="T3592">_xlfn.IFS(Q3592="始業～就業（8:30～17:15）",R3592*7.75,Q3592="日の入り～日の出",R3592*12,Q3592="その他",S3592)</f>
        <v>1860</v>
      </c>
      <c r="U3592" s="34" t="s">
        <v>46</v>
      </c>
    </row>
    <row r="3593" spans="1:21" s="7" customFormat="1" ht="15" customHeight="1">
      <c r="A3593" s="91">
        <v>38</v>
      </c>
      <c r="B3593" s="31" t="s">
        <v>5157</v>
      </c>
      <c r="C3593" s="31" t="s">
        <v>5158</v>
      </c>
      <c r="D3593" s="29" t="s">
        <v>2454</v>
      </c>
      <c r="E3593" s="91">
        <v>1</v>
      </c>
      <c r="F3593" s="31" t="s">
        <v>128</v>
      </c>
      <c r="G3593" s="26" t="s">
        <v>2756</v>
      </c>
      <c r="H3593" s="26" t="s">
        <v>2596</v>
      </c>
      <c r="I3593" s="26" t="s">
        <v>45</v>
      </c>
      <c r="J3593" s="91">
        <v>2</v>
      </c>
      <c r="K3593" s="91">
        <v>2</v>
      </c>
      <c r="L3593" s="91" t="s">
        <v>5020</v>
      </c>
      <c r="M3593" s="53">
        <v>4.9000000000000004</v>
      </c>
      <c r="N3593" s="91"/>
      <c r="O3593" s="91"/>
      <c r="P3593" s="36">
        <v>46</v>
      </c>
      <c r="Q3593" s="36" t="s">
        <v>5303</v>
      </c>
      <c r="R3593" s="44">
        <v>240</v>
      </c>
      <c r="S3593" s="126"/>
      <c r="T3593" s="126" cm="1">
        <f t="array" ref="T3593">_xlfn.IFS(Q3593="始業～就業（8:30～17:15）",R3593*7.75,Q3593="日の入り～日の出",R3593*12,Q3593="その他",S3593)</f>
        <v>1860</v>
      </c>
      <c r="U3593" s="34" t="s">
        <v>314</v>
      </c>
    </row>
    <row r="3594" spans="1:21" s="7" customFormat="1" ht="15" customHeight="1">
      <c r="A3594" s="91">
        <v>38</v>
      </c>
      <c r="B3594" s="31" t="s">
        <v>5157</v>
      </c>
      <c r="C3594" s="31" t="s">
        <v>5158</v>
      </c>
      <c r="D3594" s="29" t="s">
        <v>2454</v>
      </c>
      <c r="E3594" s="91">
        <v>1</v>
      </c>
      <c r="F3594" s="31" t="s">
        <v>128</v>
      </c>
      <c r="G3594" s="26" t="s">
        <v>2758</v>
      </c>
      <c r="H3594" s="26" t="s">
        <v>2594</v>
      </c>
      <c r="I3594" s="26" t="s">
        <v>45</v>
      </c>
      <c r="J3594" s="91">
        <v>1</v>
      </c>
      <c r="K3594" s="91">
        <v>1</v>
      </c>
      <c r="L3594" s="91"/>
      <c r="M3594" s="53"/>
      <c r="N3594" s="91"/>
      <c r="O3594" s="91"/>
      <c r="P3594" s="36">
        <v>46</v>
      </c>
      <c r="Q3594" s="36" t="s">
        <v>5303</v>
      </c>
      <c r="R3594" s="44">
        <v>240</v>
      </c>
      <c r="S3594" s="126"/>
      <c r="T3594" s="126" cm="1">
        <f t="array" ref="T3594">_xlfn.IFS(Q3594="始業～就業（8:30～17:15）",R3594*7.75,Q3594="日の入り～日の出",R3594*12,Q3594="その他",S3594)</f>
        <v>1860</v>
      </c>
      <c r="U3594" s="34" t="s">
        <v>129</v>
      </c>
    </row>
    <row r="3595" spans="1:21" s="7" customFormat="1" ht="15" customHeight="1">
      <c r="A3595" s="91">
        <v>38</v>
      </c>
      <c r="B3595" s="31" t="s">
        <v>5157</v>
      </c>
      <c r="C3595" s="31" t="s">
        <v>5158</v>
      </c>
      <c r="D3595" s="29" t="s">
        <v>2454</v>
      </c>
      <c r="E3595" s="91">
        <v>1</v>
      </c>
      <c r="F3595" s="31" t="s">
        <v>128</v>
      </c>
      <c r="G3595" s="26" t="s">
        <v>2759</v>
      </c>
      <c r="H3595" s="26" t="s">
        <v>2760</v>
      </c>
      <c r="I3595" s="26" t="s">
        <v>45</v>
      </c>
      <c r="J3595" s="91">
        <v>4</v>
      </c>
      <c r="K3595" s="91">
        <v>8</v>
      </c>
      <c r="L3595" s="91"/>
      <c r="M3595" s="53"/>
      <c r="N3595" s="91"/>
      <c r="O3595" s="91" t="s">
        <v>5019</v>
      </c>
      <c r="P3595" s="36">
        <v>46</v>
      </c>
      <c r="Q3595" s="36" t="s">
        <v>5303</v>
      </c>
      <c r="R3595" s="44">
        <v>240</v>
      </c>
      <c r="S3595" s="126"/>
      <c r="T3595" s="126" cm="1">
        <f t="array" ref="T3595">_xlfn.IFS(Q3595="始業～就業（8:30～17:15）",R3595*7.75,Q3595="日の入り～日の出",R3595*12,Q3595="その他",S3595)</f>
        <v>1860</v>
      </c>
      <c r="U3595" s="34" t="s">
        <v>4675</v>
      </c>
    </row>
    <row r="3596" spans="1:21" s="7" customFormat="1" ht="15" customHeight="1">
      <c r="A3596" s="91">
        <v>38</v>
      </c>
      <c r="B3596" s="31" t="s">
        <v>5157</v>
      </c>
      <c r="C3596" s="31" t="s">
        <v>5158</v>
      </c>
      <c r="D3596" s="29" t="s">
        <v>2454</v>
      </c>
      <c r="E3596" s="91">
        <v>1</v>
      </c>
      <c r="F3596" s="31" t="s">
        <v>128</v>
      </c>
      <c r="G3596" s="26" t="s">
        <v>2761</v>
      </c>
      <c r="H3596" s="26" t="s">
        <v>2762</v>
      </c>
      <c r="I3596" s="26" t="s">
        <v>45</v>
      </c>
      <c r="J3596" s="91">
        <v>4</v>
      </c>
      <c r="K3596" s="91">
        <v>4</v>
      </c>
      <c r="L3596" s="91"/>
      <c r="M3596" s="53"/>
      <c r="N3596" s="91"/>
      <c r="O3596" s="91" t="s">
        <v>5019</v>
      </c>
      <c r="P3596" s="36">
        <v>46</v>
      </c>
      <c r="Q3596" s="36" t="s">
        <v>5303</v>
      </c>
      <c r="R3596" s="44">
        <v>240</v>
      </c>
      <c r="S3596" s="126"/>
      <c r="T3596" s="126" cm="1">
        <f t="array" ref="T3596">_xlfn.IFS(Q3596="始業～就業（8:30～17:15）",R3596*7.75,Q3596="日の入り～日の出",R3596*12,Q3596="その他",S3596)</f>
        <v>1860</v>
      </c>
      <c r="U3596" s="34" t="s">
        <v>4977</v>
      </c>
    </row>
    <row r="3597" spans="1:21" s="7" customFormat="1" ht="15" customHeight="1">
      <c r="A3597" s="91">
        <v>38</v>
      </c>
      <c r="B3597" s="31" t="s">
        <v>5157</v>
      </c>
      <c r="C3597" s="31" t="s">
        <v>5158</v>
      </c>
      <c r="D3597" s="29" t="s">
        <v>2454</v>
      </c>
      <c r="E3597" s="91">
        <v>1</v>
      </c>
      <c r="F3597" s="31" t="s">
        <v>128</v>
      </c>
      <c r="G3597" s="26" t="s">
        <v>2763</v>
      </c>
      <c r="H3597" s="26" t="s">
        <v>2760</v>
      </c>
      <c r="I3597" s="26" t="s">
        <v>45</v>
      </c>
      <c r="J3597" s="91">
        <v>4</v>
      </c>
      <c r="K3597" s="91">
        <v>8</v>
      </c>
      <c r="L3597" s="91"/>
      <c r="M3597" s="53"/>
      <c r="N3597" s="91"/>
      <c r="O3597" s="91" t="s">
        <v>5019</v>
      </c>
      <c r="P3597" s="36">
        <v>46</v>
      </c>
      <c r="Q3597" s="36" t="s">
        <v>5303</v>
      </c>
      <c r="R3597" s="44">
        <v>240</v>
      </c>
      <c r="S3597" s="126"/>
      <c r="T3597" s="126" cm="1">
        <f t="array" ref="T3597">_xlfn.IFS(Q3597="始業～就業（8:30～17:15）",R3597*7.75,Q3597="日の入り～日の出",R3597*12,Q3597="その他",S3597)</f>
        <v>1860</v>
      </c>
      <c r="U3597" s="34" t="s">
        <v>4675</v>
      </c>
    </row>
    <row r="3598" spans="1:21" s="7" customFormat="1" ht="15" customHeight="1">
      <c r="A3598" s="91">
        <v>38</v>
      </c>
      <c r="B3598" s="31" t="s">
        <v>5157</v>
      </c>
      <c r="C3598" s="31" t="s">
        <v>5158</v>
      </c>
      <c r="D3598" s="29" t="s">
        <v>2454</v>
      </c>
      <c r="E3598" s="91">
        <v>1</v>
      </c>
      <c r="F3598" s="31" t="s">
        <v>128</v>
      </c>
      <c r="G3598" s="26" t="s">
        <v>2764</v>
      </c>
      <c r="H3598" s="26" t="s">
        <v>2489</v>
      </c>
      <c r="I3598" s="26" t="s">
        <v>52</v>
      </c>
      <c r="J3598" s="91">
        <v>2</v>
      </c>
      <c r="K3598" s="91">
        <v>2</v>
      </c>
      <c r="L3598" s="91"/>
      <c r="M3598" s="53"/>
      <c r="N3598" s="91"/>
      <c r="O3598" s="91" t="s">
        <v>5019</v>
      </c>
      <c r="P3598" s="36">
        <v>22</v>
      </c>
      <c r="Q3598" s="36" t="s">
        <v>5303</v>
      </c>
      <c r="R3598" s="44">
        <v>240</v>
      </c>
      <c r="S3598" s="126"/>
      <c r="T3598" s="126" cm="1">
        <f t="array" ref="T3598">_xlfn.IFS(Q3598="始業～就業（8:30～17:15）",R3598*7.75,Q3598="日の入り～日の出",R3598*12,Q3598="その他",S3598)</f>
        <v>1860</v>
      </c>
      <c r="U3598" s="34" t="s">
        <v>4952</v>
      </c>
    </row>
    <row r="3599" spans="1:21" s="7" customFormat="1" ht="15" customHeight="1">
      <c r="A3599" s="91">
        <v>38</v>
      </c>
      <c r="B3599" s="31" t="s">
        <v>5157</v>
      </c>
      <c r="C3599" s="31" t="s">
        <v>5158</v>
      </c>
      <c r="D3599" s="29" t="s">
        <v>2454</v>
      </c>
      <c r="E3599" s="91">
        <v>1</v>
      </c>
      <c r="F3599" s="31" t="s">
        <v>128</v>
      </c>
      <c r="G3599" s="26" t="s">
        <v>2765</v>
      </c>
      <c r="H3599" s="26" t="s">
        <v>2489</v>
      </c>
      <c r="I3599" s="26" t="s">
        <v>45</v>
      </c>
      <c r="J3599" s="91">
        <v>2</v>
      </c>
      <c r="K3599" s="91">
        <v>2</v>
      </c>
      <c r="L3599" s="91"/>
      <c r="M3599" s="53"/>
      <c r="N3599" s="91"/>
      <c r="O3599" s="91" t="s">
        <v>5019</v>
      </c>
      <c r="P3599" s="36">
        <v>46</v>
      </c>
      <c r="Q3599" s="36" t="s">
        <v>5303</v>
      </c>
      <c r="R3599" s="44">
        <v>240</v>
      </c>
      <c r="S3599" s="126"/>
      <c r="T3599" s="126" cm="1">
        <f t="array" ref="T3599">_xlfn.IFS(Q3599="始業～就業（8:30～17:15）",R3599*7.75,Q3599="日の入り～日の出",R3599*12,Q3599="その他",S3599)</f>
        <v>1860</v>
      </c>
      <c r="U3599" s="34" t="s">
        <v>127</v>
      </c>
    </row>
    <row r="3600" spans="1:21" s="7" customFormat="1" ht="15" customHeight="1">
      <c r="A3600" s="91">
        <v>38</v>
      </c>
      <c r="B3600" s="31" t="s">
        <v>5157</v>
      </c>
      <c r="C3600" s="31" t="s">
        <v>5158</v>
      </c>
      <c r="D3600" s="29" t="s">
        <v>2454</v>
      </c>
      <c r="E3600" s="91">
        <v>1</v>
      </c>
      <c r="F3600" s="31" t="s">
        <v>128</v>
      </c>
      <c r="G3600" s="26" t="s">
        <v>2766</v>
      </c>
      <c r="H3600" s="26" t="s">
        <v>2767</v>
      </c>
      <c r="I3600" s="26" t="s">
        <v>45</v>
      </c>
      <c r="J3600" s="91">
        <v>10</v>
      </c>
      <c r="K3600" s="91">
        <v>10</v>
      </c>
      <c r="L3600" s="91"/>
      <c r="M3600" s="53"/>
      <c r="N3600" s="91"/>
      <c r="O3600" s="91" t="s">
        <v>5019</v>
      </c>
      <c r="P3600" s="36">
        <v>46</v>
      </c>
      <c r="Q3600" s="36" t="s">
        <v>5303</v>
      </c>
      <c r="R3600" s="44">
        <v>240</v>
      </c>
      <c r="S3600" s="126"/>
      <c r="T3600" s="126" cm="1">
        <f t="array" ref="T3600">_xlfn.IFS(Q3600="始業～就業（8:30～17:15）",R3600*7.75,Q3600="日の入り～日の出",R3600*12,Q3600="その他",S3600)</f>
        <v>1860</v>
      </c>
      <c r="U3600" s="34" t="s">
        <v>127</v>
      </c>
    </row>
    <row r="3601" spans="1:21" s="7" customFormat="1" ht="15" customHeight="1">
      <c r="A3601" s="91">
        <v>38</v>
      </c>
      <c r="B3601" s="31" t="s">
        <v>5157</v>
      </c>
      <c r="C3601" s="31" t="s">
        <v>5158</v>
      </c>
      <c r="D3601" s="29" t="s">
        <v>2454</v>
      </c>
      <c r="E3601" s="91">
        <v>1</v>
      </c>
      <c r="F3601" s="31" t="s">
        <v>128</v>
      </c>
      <c r="G3601" s="26" t="s">
        <v>2768</v>
      </c>
      <c r="H3601" s="26" t="s">
        <v>2769</v>
      </c>
      <c r="I3601" s="26" t="s">
        <v>45</v>
      </c>
      <c r="J3601" s="91">
        <v>6</v>
      </c>
      <c r="K3601" s="91">
        <v>12</v>
      </c>
      <c r="L3601" s="91"/>
      <c r="M3601" s="53"/>
      <c r="N3601" s="91"/>
      <c r="O3601" s="91"/>
      <c r="P3601" s="36">
        <v>46</v>
      </c>
      <c r="Q3601" s="36" t="s">
        <v>5303</v>
      </c>
      <c r="R3601" s="44">
        <v>240</v>
      </c>
      <c r="S3601" s="126"/>
      <c r="T3601" s="126" cm="1">
        <f t="array" ref="T3601">_xlfn.IFS(Q3601="始業～就業（8:30～17:15）",R3601*7.75,Q3601="日の入り～日の出",R3601*12,Q3601="その他",S3601)</f>
        <v>1860</v>
      </c>
      <c r="U3601" s="34" t="s">
        <v>46</v>
      </c>
    </row>
    <row r="3602" spans="1:21" s="7" customFormat="1" ht="15" customHeight="1">
      <c r="A3602" s="91">
        <v>38</v>
      </c>
      <c r="B3602" s="31" t="s">
        <v>5157</v>
      </c>
      <c r="C3602" s="31" t="s">
        <v>5158</v>
      </c>
      <c r="D3602" s="29" t="s">
        <v>2454</v>
      </c>
      <c r="E3602" s="91">
        <v>1</v>
      </c>
      <c r="F3602" s="31" t="s">
        <v>128</v>
      </c>
      <c r="G3602" s="26" t="s">
        <v>2768</v>
      </c>
      <c r="H3602" s="26" t="s">
        <v>2770</v>
      </c>
      <c r="I3602" s="26" t="s">
        <v>45</v>
      </c>
      <c r="J3602" s="91">
        <v>2</v>
      </c>
      <c r="K3602" s="91">
        <v>2</v>
      </c>
      <c r="L3602" s="91"/>
      <c r="M3602" s="53"/>
      <c r="N3602" s="91"/>
      <c r="O3602" s="91"/>
      <c r="P3602" s="36">
        <v>46</v>
      </c>
      <c r="Q3602" s="36" t="s">
        <v>5303</v>
      </c>
      <c r="R3602" s="44">
        <v>240</v>
      </c>
      <c r="S3602" s="126"/>
      <c r="T3602" s="126" cm="1">
        <f t="array" ref="T3602">_xlfn.IFS(Q3602="始業～就業（8:30～17:15）",R3602*7.75,Q3602="日の入り～日の出",R3602*12,Q3602="その他",S3602)</f>
        <v>1860</v>
      </c>
      <c r="U3602" s="34" t="s">
        <v>46</v>
      </c>
    </row>
    <row r="3603" spans="1:21" s="7" customFormat="1" ht="15" customHeight="1">
      <c r="A3603" s="91">
        <v>38</v>
      </c>
      <c r="B3603" s="31" t="s">
        <v>5157</v>
      </c>
      <c r="C3603" s="31" t="s">
        <v>5158</v>
      </c>
      <c r="D3603" s="29" t="s">
        <v>2454</v>
      </c>
      <c r="E3603" s="91">
        <v>1</v>
      </c>
      <c r="F3603" s="31" t="s">
        <v>128</v>
      </c>
      <c r="G3603" s="26" t="s">
        <v>2768</v>
      </c>
      <c r="H3603" s="26" t="s">
        <v>2461</v>
      </c>
      <c r="I3603" s="26" t="s">
        <v>45</v>
      </c>
      <c r="J3603" s="91">
        <v>2</v>
      </c>
      <c r="K3603" s="91">
        <v>2</v>
      </c>
      <c r="L3603" s="91"/>
      <c r="M3603" s="53"/>
      <c r="N3603" s="91"/>
      <c r="O3603" s="91"/>
      <c r="P3603" s="36">
        <v>46</v>
      </c>
      <c r="Q3603" s="36" t="s">
        <v>5303</v>
      </c>
      <c r="R3603" s="44">
        <v>240</v>
      </c>
      <c r="S3603" s="126"/>
      <c r="T3603" s="126" cm="1">
        <f t="array" ref="T3603">_xlfn.IFS(Q3603="始業～就業（8:30～17:15）",R3603*7.75,Q3603="日の入り～日の出",R3603*12,Q3603="その他",S3603)</f>
        <v>1860</v>
      </c>
      <c r="U3603" s="34" t="s">
        <v>46</v>
      </c>
    </row>
    <row r="3604" spans="1:21" s="7" customFormat="1" ht="15" customHeight="1">
      <c r="A3604" s="91">
        <v>38</v>
      </c>
      <c r="B3604" s="31" t="s">
        <v>5157</v>
      </c>
      <c r="C3604" s="31" t="s">
        <v>5158</v>
      </c>
      <c r="D3604" s="29" t="s">
        <v>2454</v>
      </c>
      <c r="E3604" s="91">
        <v>1</v>
      </c>
      <c r="F3604" s="31" t="s">
        <v>128</v>
      </c>
      <c r="G3604" s="26" t="s">
        <v>2768</v>
      </c>
      <c r="H3604" s="26" t="s">
        <v>2459</v>
      </c>
      <c r="I3604" s="26" t="s">
        <v>52</v>
      </c>
      <c r="J3604" s="91">
        <v>4</v>
      </c>
      <c r="K3604" s="91">
        <v>8</v>
      </c>
      <c r="L3604" s="91"/>
      <c r="M3604" s="53"/>
      <c r="N3604" s="91"/>
      <c r="O3604" s="91"/>
      <c r="P3604" s="36">
        <v>22</v>
      </c>
      <c r="Q3604" s="36" t="s">
        <v>5303</v>
      </c>
      <c r="R3604" s="44">
        <v>240</v>
      </c>
      <c r="S3604" s="126"/>
      <c r="T3604" s="126" cm="1">
        <f t="array" ref="T3604">_xlfn.IFS(Q3604="始業～就業（8:30～17:15）",R3604*7.75,Q3604="日の入り～日の出",R3604*12,Q3604="その他",S3604)</f>
        <v>1860</v>
      </c>
      <c r="U3604" s="34" t="s">
        <v>51</v>
      </c>
    </row>
    <row r="3605" spans="1:21" s="7" customFormat="1" ht="15" customHeight="1">
      <c r="A3605" s="91">
        <v>38</v>
      </c>
      <c r="B3605" s="31" t="s">
        <v>5157</v>
      </c>
      <c r="C3605" s="31" t="s">
        <v>5158</v>
      </c>
      <c r="D3605" s="29" t="s">
        <v>2454</v>
      </c>
      <c r="E3605" s="91">
        <v>1</v>
      </c>
      <c r="F3605" s="31" t="s">
        <v>128</v>
      </c>
      <c r="G3605" s="26" t="s">
        <v>2768</v>
      </c>
      <c r="H3605" s="26" t="s">
        <v>2771</v>
      </c>
      <c r="I3605" s="26" t="s">
        <v>146</v>
      </c>
      <c r="J3605" s="91">
        <v>1</v>
      </c>
      <c r="K3605" s="91">
        <v>1</v>
      </c>
      <c r="L3605" s="91"/>
      <c r="M3605" s="53"/>
      <c r="N3605" s="91"/>
      <c r="O3605" s="91"/>
      <c r="P3605" s="36">
        <v>20</v>
      </c>
      <c r="Q3605" s="36" t="s">
        <v>5303</v>
      </c>
      <c r="R3605" s="44">
        <v>240</v>
      </c>
      <c r="S3605" s="126"/>
      <c r="T3605" s="126" cm="1">
        <f t="array" ref="T3605">_xlfn.IFS(Q3605="始業～就業（8:30～17:15）",R3605*7.75,Q3605="日の入り～日の出",R3605*12,Q3605="その他",S3605)</f>
        <v>1860</v>
      </c>
      <c r="U3605" s="34" t="s">
        <v>4958</v>
      </c>
    </row>
    <row r="3606" spans="1:21" s="7" customFormat="1" ht="15" customHeight="1">
      <c r="A3606" s="91">
        <v>38</v>
      </c>
      <c r="B3606" s="31" t="s">
        <v>5157</v>
      </c>
      <c r="C3606" s="31" t="s">
        <v>5158</v>
      </c>
      <c r="D3606" s="29" t="s">
        <v>2454</v>
      </c>
      <c r="E3606" s="91">
        <v>1</v>
      </c>
      <c r="F3606" s="31" t="s">
        <v>128</v>
      </c>
      <c r="G3606" s="26" t="s">
        <v>2768</v>
      </c>
      <c r="H3606" s="26" t="s">
        <v>2772</v>
      </c>
      <c r="I3606" s="26" t="s">
        <v>69</v>
      </c>
      <c r="J3606" s="91">
        <v>1</v>
      </c>
      <c r="K3606" s="91">
        <v>1</v>
      </c>
      <c r="L3606" s="91"/>
      <c r="M3606" s="53"/>
      <c r="N3606" s="91"/>
      <c r="O3606" s="91"/>
      <c r="P3606" s="36">
        <v>30</v>
      </c>
      <c r="Q3606" s="36" t="s">
        <v>5303</v>
      </c>
      <c r="R3606" s="44">
        <v>240</v>
      </c>
      <c r="S3606" s="126"/>
      <c r="T3606" s="126" cm="1">
        <f t="array" ref="T3606">_xlfn.IFS(Q3606="始業～就業（8:30～17:15）",R3606*7.75,Q3606="日の入り～日の出",R3606*12,Q3606="その他",S3606)</f>
        <v>1860</v>
      </c>
      <c r="U3606" s="34" t="s">
        <v>291</v>
      </c>
    </row>
    <row r="3607" spans="1:21" s="7" customFormat="1" ht="15" customHeight="1">
      <c r="A3607" s="91">
        <v>38</v>
      </c>
      <c r="B3607" s="31" t="s">
        <v>5157</v>
      </c>
      <c r="C3607" s="31" t="s">
        <v>5158</v>
      </c>
      <c r="D3607" s="29" t="s">
        <v>2454</v>
      </c>
      <c r="E3607" s="91">
        <v>1</v>
      </c>
      <c r="F3607" s="31" t="s">
        <v>128</v>
      </c>
      <c r="G3607" s="26" t="s">
        <v>2768</v>
      </c>
      <c r="H3607" s="26" t="s">
        <v>2773</v>
      </c>
      <c r="I3607" s="26" t="s">
        <v>52</v>
      </c>
      <c r="J3607" s="91">
        <v>1</v>
      </c>
      <c r="K3607" s="91">
        <v>1</v>
      </c>
      <c r="L3607" s="91"/>
      <c r="M3607" s="53"/>
      <c r="N3607" s="91"/>
      <c r="O3607" s="91"/>
      <c r="P3607" s="36">
        <v>22</v>
      </c>
      <c r="Q3607" s="36" t="s">
        <v>5303</v>
      </c>
      <c r="R3607" s="44">
        <v>240</v>
      </c>
      <c r="S3607" s="126"/>
      <c r="T3607" s="126" cm="1">
        <f t="array" ref="T3607">_xlfn.IFS(Q3607="始業～就業（8:30～17:15）",R3607*7.75,Q3607="日の入り～日の出",R3607*12,Q3607="その他",S3607)</f>
        <v>1860</v>
      </c>
      <c r="U3607" s="34" t="s">
        <v>4978</v>
      </c>
    </row>
    <row r="3608" spans="1:21" s="7" customFormat="1" ht="15" customHeight="1">
      <c r="A3608" s="91">
        <v>38</v>
      </c>
      <c r="B3608" s="31" t="s">
        <v>5157</v>
      </c>
      <c r="C3608" s="31" t="s">
        <v>5158</v>
      </c>
      <c r="D3608" s="29" t="s">
        <v>2454</v>
      </c>
      <c r="E3608" s="91">
        <v>1</v>
      </c>
      <c r="F3608" s="31" t="s">
        <v>128</v>
      </c>
      <c r="G3608" s="26" t="s">
        <v>2768</v>
      </c>
      <c r="H3608" s="26" t="s">
        <v>2774</v>
      </c>
      <c r="I3608" s="26" t="s">
        <v>113</v>
      </c>
      <c r="J3608" s="91">
        <v>2</v>
      </c>
      <c r="K3608" s="91">
        <v>2</v>
      </c>
      <c r="L3608" s="91"/>
      <c r="M3608" s="53"/>
      <c r="N3608" s="91"/>
      <c r="O3608" s="91"/>
      <c r="P3608" s="36">
        <v>62</v>
      </c>
      <c r="Q3608" s="36" t="s">
        <v>5303</v>
      </c>
      <c r="R3608" s="44">
        <v>240</v>
      </c>
      <c r="S3608" s="126"/>
      <c r="T3608" s="126" cm="1">
        <f t="array" ref="T3608">_xlfn.IFS(Q3608="始業～就業（8:30～17:15）",R3608*7.75,Q3608="日の入り～日の出",R3608*12,Q3608="その他",S3608)</f>
        <v>1860</v>
      </c>
      <c r="U3608" s="34" t="s">
        <v>135</v>
      </c>
    </row>
    <row r="3609" spans="1:21" s="7" customFormat="1" ht="15" customHeight="1">
      <c r="A3609" s="91">
        <v>38</v>
      </c>
      <c r="B3609" s="31" t="s">
        <v>5157</v>
      </c>
      <c r="C3609" s="31" t="s">
        <v>5158</v>
      </c>
      <c r="D3609" s="29" t="s">
        <v>2454</v>
      </c>
      <c r="E3609" s="91">
        <v>1</v>
      </c>
      <c r="F3609" s="31" t="s">
        <v>128</v>
      </c>
      <c r="G3609" s="26" t="s">
        <v>2768</v>
      </c>
      <c r="H3609" s="26" t="s">
        <v>2459</v>
      </c>
      <c r="I3609" s="26" t="s">
        <v>45</v>
      </c>
      <c r="J3609" s="91">
        <v>14</v>
      </c>
      <c r="K3609" s="91">
        <v>28</v>
      </c>
      <c r="L3609" s="91"/>
      <c r="M3609" s="53"/>
      <c r="N3609" s="91"/>
      <c r="O3609" s="91"/>
      <c r="P3609" s="36">
        <v>46</v>
      </c>
      <c r="Q3609" s="36" t="s">
        <v>5303</v>
      </c>
      <c r="R3609" s="44">
        <v>240</v>
      </c>
      <c r="S3609" s="126"/>
      <c r="T3609" s="126" cm="1">
        <f t="array" ref="T3609">_xlfn.IFS(Q3609="始業～就業（8:30～17:15）",R3609*7.75,Q3609="日の入り～日の出",R3609*12,Q3609="その他",S3609)</f>
        <v>1860</v>
      </c>
      <c r="U3609" s="34" t="s">
        <v>46</v>
      </c>
    </row>
    <row r="3610" spans="1:21" s="7" customFormat="1" ht="15" customHeight="1">
      <c r="A3610" s="91">
        <v>38</v>
      </c>
      <c r="B3610" s="31" t="s">
        <v>5157</v>
      </c>
      <c r="C3610" s="31" t="s">
        <v>5158</v>
      </c>
      <c r="D3610" s="29" t="s">
        <v>2454</v>
      </c>
      <c r="E3610" s="91">
        <v>1</v>
      </c>
      <c r="F3610" s="31" t="s">
        <v>128</v>
      </c>
      <c r="G3610" s="26" t="s">
        <v>2775</v>
      </c>
      <c r="H3610" s="26" t="s">
        <v>2757</v>
      </c>
      <c r="I3610" s="26" t="s">
        <v>45</v>
      </c>
      <c r="J3610" s="91">
        <v>5</v>
      </c>
      <c r="K3610" s="91">
        <v>10</v>
      </c>
      <c r="L3610" s="91"/>
      <c r="M3610" s="53"/>
      <c r="N3610" s="91"/>
      <c r="O3610" s="91"/>
      <c r="P3610" s="36">
        <v>46</v>
      </c>
      <c r="Q3610" s="36" t="s">
        <v>5303</v>
      </c>
      <c r="R3610" s="44">
        <v>240</v>
      </c>
      <c r="S3610" s="126"/>
      <c r="T3610" s="126" cm="1">
        <f t="array" ref="T3610">_xlfn.IFS(Q3610="始業～就業（8:30～17:15）",R3610*7.75,Q3610="日の入り～日の出",R3610*12,Q3610="その他",S3610)</f>
        <v>1860</v>
      </c>
      <c r="U3610" s="34" t="s">
        <v>65</v>
      </c>
    </row>
    <row r="3611" spans="1:21" s="7" customFormat="1" ht="15" customHeight="1">
      <c r="A3611" s="91">
        <v>38</v>
      </c>
      <c r="B3611" s="31" t="s">
        <v>5157</v>
      </c>
      <c r="C3611" s="31" t="s">
        <v>5158</v>
      </c>
      <c r="D3611" s="29" t="s">
        <v>2454</v>
      </c>
      <c r="E3611" s="91">
        <v>1</v>
      </c>
      <c r="F3611" s="31" t="s">
        <v>128</v>
      </c>
      <c r="G3611" s="26" t="s">
        <v>2776</v>
      </c>
      <c r="H3611" s="26" t="s">
        <v>1896</v>
      </c>
      <c r="I3611" s="26" t="s">
        <v>52</v>
      </c>
      <c r="J3611" s="91">
        <v>2</v>
      </c>
      <c r="K3611" s="91">
        <v>2</v>
      </c>
      <c r="L3611" s="91"/>
      <c r="M3611" s="53"/>
      <c r="N3611" s="91"/>
      <c r="O3611" s="91" t="s">
        <v>5019</v>
      </c>
      <c r="P3611" s="36">
        <v>22</v>
      </c>
      <c r="Q3611" s="36" t="s">
        <v>5303</v>
      </c>
      <c r="R3611" s="44">
        <v>240</v>
      </c>
      <c r="S3611" s="126"/>
      <c r="T3611" s="126" cm="1">
        <f t="array" ref="T3611">_xlfn.IFS(Q3611="始業～就業（8:30～17:15）",R3611*7.75,Q3611="日の入り～日の出",R3611*12,Q3611="その他",S3611)</f>
        <v>1860</v>
      </c>
      <c r="U3611" s="34" t="s">
        <v>131</v>
      </c>
    </row>
    <row r="3612" spans="1:21" s="7" customFormat="1" ht="15" customHeight="1">
      <c r="A3612" s="91">
        <v>38</v>
      </c>
      <c r="B3612" s="31" t="s">
        <v>5157</v>
      </c>
      <c r="C3612" s="31" t="s">
        <v>5158</v>
      </c>
      <c r="D3612" s="29" t="s">
        <v>2454</v>
      </c>
      <c r="E3612" s="91">
        <v>1</v>
      </c>
      <c r="F3612" s="31" t="s">
        <v>128</v>
      </c>
      <c r="G3612" s="26" t="s">
        <v>2777</v>
      </c>
      <c r="H3612" s="26" t="s">
        <v>2459</v>
      </c>
      <c r="I3612" s="26" t="s">
        <v>45</v>
      </c>
      <c r="J3612" s="91">
        <v>8</v>
      </c>
      <c r="K3612" s="91">
        <v>16</v>
      </c>
      <c r="L3612" s="91" t="s">
        <v>5020</v>
      </c>
      <c r="M3612" s="53">
        <v>4</v>
      </c>
      <c r="N3612" s="91"/>
      <c r="O3612" s="91"/>
      <c r="P3612" s="36">
        <v>46</v>
      </c>
      <c r="Q3612" s="36" t="s">
        <v>5301</v>
      </c>
      <c r="R3612" s="44"/>
      <c r="S3612" s="126">
        <v>5110</v>
      </c>
      <c r="T3612" s="126" cm="1">
        <f t="array" ref="T3612">_xlfn.IFS(Q3612="始業～就業（8:30～17:15）",R3612*7.75,Q3612="日の入り～日の出",R3612*12,Q3612="その他",S3612)</f>
        <v>5110</v>
      </c>
      <c r="U3612" s="34" t="s">
        <v>4974</v>
      </c>
    </row>
    <row r="3613" spans="1:21" s="7" customFormat="1" ht="15" customHeight="1">
      <c r="A3613" s="91">
        <v>38</v>
      </c>
      <c r="B3613" s="31" t="s">
        <v>5157</v>
      </c>
      <c r="C3613" s="31" t="s">
        <v>5158</v>
      </c>
      <c r="D3613" s="29" t="s">
        <v>2454</v>
      </c>
      <c r="E3613" s="91">
        <v>1</v>
      </c>
      <c r="F3613" s="31" t="s">
        <v>128</v>
      </c>
      <c r="G3613" s="26" t="s">
        <v>2777</v>
      </c>
      <c r="H3613" s="26" t="s">
        <v>2461</v>
      </c>
      <c r="I3613" s="26" t="s">
        <v>52</v>
      </c>
      <c r="J3613" s="91">
        <v>2</v>
      </c>
      <c r="K3613" s="91">
        <v>2</v>
      </c>
      <c r="L3613" s="91"/>
      <c r="M3613" s="53"/>
      <c r="N3613" s="91"/>
      <c r="O3613" s="91"/>
      <c r="P3613" s="36">
        <v>22</v>
      </c>
      <c r="Q3613" s="36" t="s">
        <v>5301</v>
      </c>
      <c r="R3613" s="44"/>
      <c r="S3613" s="126">
        <v>5110</v>
      </c>
      <c r="T3613" s="126" cm="1">
        <f t="array" ref="T3613">_xlfn.IFS(Q3613="始業～就業（8:30～17:15）",R3613*7.75,Q3613="日の入り～日の出",R3613*12,Q3613="その他",S3613)</f>
        <v>5110</v>
      </c>
      <c r="U3613" s="34" t="s">
        <v>4962</v>
      </c>
    </row>
    <row r="3614" spans="1:21" s="7" customFormat="1" ht="15" customHeight="1">
      <c r="A3614" s="91">
        <v>38</v>
      </c>
      <c r="B3614" s="31" t="s">
        <v>5157</v>
      </c>
      <c r="C3614" s="31" t="s">
        <v>5158</v>
      </c>
      <c r="D3614" s="29" t="s">
        <v>2454</v>
      </c>
      <c r="E3614" s="91">
        <v>1</v>
      </c>
      <c r="F3614" s="31" t="s">
        <v>128</v>
      </c>
      <c r="G3614" s="26" t="s">
        <v>2777</v>
      </c>
      <c r="H3614" s="26" t="s">
        <v>2459</v>
      </c>
      <c r="I3614" s="26" t="s">
        <v>52</v>
      </c>
      <c r="J3614" s="91">
        <v>2</v>
      </c>
      <c r="K3614" s="91">
        <v>4</v>
      </c>
      <c r="L3614" s="91"/>
      <c r="M3614" s="53"/>
      <c r="N3614" s="91"/>
      <c r="O3614" s="91"/>
      <c r="P3614" s="36">
        <v>22</v>
      </c>
      <c r="Q3614" s="36" t="s">
        <v>5301</v>
      </c>
      <c r="R3614" s="44"/>
      <c r="S3614" s="126">
        <v>5110</v>
      </c>
      <c r="T3614" s="126" cm="1">
        <f t="array" ref="T3614">_xlfn.IFS(Q3614="始業～就業（8:30～17:15）",R3614*7.75,Q3614="日の入り～日の出",R3614*12,Q3614="その他",S3614)</f>
        <v>5110</v>
      </c>
      <c r="U3614" s="34" t="s">
        <v>334</v>
      </c>
    </row>
    <row r="3615" spans="1:21" s="7" customFormat="1" ht="15" customHeight="1">
      <c r="A3615" s="91">
        <v>38</v>
      </c>
      <c r="B3615" s="31" t="s">
        <v>5157</v>
      </c>
      <c r="C3615" s="31" t="s">
        <v>5158</v>
      </c>
      <c r="D3615" s="29" t="s">
        <v>2454</v>
      </c>
      <c r="E3615" s="91">
        <v>1</v>
      </c>
      <c r="F3615" s="31" t="s">
        <v>128</v>
      </c>
      <c r="G3615" s="26" t="s">
        <v>2777</v>
      </c>
      <c r="H3615" s="26" t="s">
        <v>255</v>
      </c>
      <c r="I3615" s="26" t="s">
        <v>415</v>
      </c>
      <c r="J3615" s="91">
        <v>2</v>
      </c>
      <c r="K3615" s="91">
        <v>2</v>
      </c>
      <c r="L3615" s="91"/>
      <c r="M3615" s="53"/>
      <c r="N3615" s="91"/>
      <c r="O3615" s="91"/>
      <c r="P3615" s="36">
        <v>54</v>
      </c>
      <c r="Q3615" s="36" t="s">
        <v>5301</v>
      </c>
      <c r="R3615" s="44"/>
      <c r="S3615" s="126">
        <v>5110</v>
      </c>
      <c r="T3615" s="126" cm="1">
        <f t="array" ref="T3615">_xlfn.IFS(Q3615="始業～就業（8:30～17:15）",R3615*7.75,Q3615="日の入り～日の出",R3615*12,Q3615="その他",S3615)</f>
        <v>5110</v>
      </c>
      <c r="U3615" s="34" t="s">
        <v>340</v>
      </c>
    </row>
    <row r="3616" spans="1:21" s="7" customFormat="1" ht="15" customHeight="1">
      <c r="A3616" s="91">
        <v>38</v>
      </c>
      <c r="B3616" s="31" t="s">
        <v>5157</v>
      </c>
      <c r="C3616" s="31" t="s">
        <v>5158</v>
      </c>
      <c r="D3616" s="29" t="s">
        <v>2454</v>
      </c>
      <c r="E3616" s="91">
        <v>1</v>
      </c>
      <c r="F3616" s="31" t="s">
        <v>128</v>
      </c>
      <c r="G3616" s="26" t="s">
        <v>2777</v>
      </c>
      <c r="H3616" s="26" t="s">
        <v>2778</v>
      </c>
      <c r="I3616" s="26" t="s">
        <v>45</v>
      </c>
      <c r="J3616" s="91">
        <v>2</v>
      </c>
      <c r="K3616" s="91">
        <v>2</v>
      </c>
      <c r="L3616" s="91" t="s">
        <v>5020</v>
      </c>
      <c r="M3616" s="53">
        <v>4</v>
      </c>
      <c r="N3616" s="91"/>
      <c r="O3616" s="91" t="s">
        <v>5019</v>
      </c>
      <c r="P3616" s="36">
        <v>46</v>
      </c>
      <c r="Q3616" s="36" t="s">
        <v>5301</v>
      </c>
      <c r="R3616" s="44"/>
      <c r="S3616" s="126">
        <v>5110</v>
      </c>
      <c r="T3616" s="126" cm="1">
        <f t="array" ref="T3616">_xlfn.IFS(Q3616="始業～就業（8:30～17:15）",R3616*7.75,Q3616="日の入り～日の出",R3616*12,Q3616="その他",S3616)</f>
        <v>5110</v>
      </c>
      <c r="U3616" s="34" t="s">
        <v>127</v>
      </c>
    </row>
    <row r="3617" spans="1:21" s="7" customFormat="1" ht="15" customHeight="1">
      <c r="A3617" s="91">
        <v>38</v>
      </c>
      <c r="B3617" s="31" t="s">
        <v>5157</v>
      </c>
      <c r="C3617" s="31" t="s">
        <v>5158</v>
      </c>
      <c r="D3617" s="29" t="s">
        <v>2454</v>
      </c>
      <c r="E3617" s="91">
        <v>1</v>
      </c>
      <c r="F3617" s="31" t="s">
        <v>128</v>
      </c>
      <c r="G3617" s="26" t="s">
        <v>2779</v>
      </c>
      <c r="H3617" s="26" t="s">
        <v>287</v>
      </c>
      <c r="I3617" s="26" t="s">
        <v>2632</v>
      </c>
      <c r="J3617" s="91">
        <v>2</v>
      </c>
      <c r="K3617" s="91">
        <v>2</v>
      </c>
      <c r="L3617" s="91"/>
      <c r="M3617" s="53"/>
      <c r="N3617" s="91"/>
      <c r="O3617" s="91" t="s">
        <v>5019</v>
      </c>
      <c r="P3617" s="36">
        <v>260</v>
      </c>
      <c r="Q3617" s="36" t="s">
        <v>5301</v>
      </c>
      <c r="R3617" s="44"/>
      <c r="S3617" s="126">
        <v>5110</v>
      </c>
      <c r="T3617" s="126" cm="1">
        <f t="array" ref="T3617">_xlfn.IFS(Q3617="始業～就業（8:30～17:15）",R3617*7.75,Q3617="日の入り～日の出",R3617*12,Q3617="その他",S3617)</f>
        <v>5110</v>
      </c>
      <c r="U3617" s="34" t="s">
        <v>266</v>
      </c>
    </row>
    <row r="3618" spans="1:21" s="7" customFormat="1" ht="15" customHeight="1">
      <c r="A3618" s="91">
        <v>38</v>
      </c>
      <c r="B3618" s="31" t="s">
        <v>5157</v>
      </c>
      <c r="C3618" s="31" t="s">
        <v>5158</v>
      </c>
      <c r="D3618" s="29" t="s">
        <v>2454</v>
      </c>
      <c r="E3618" s="91">
        <v>1</v>
      </c>
      <c r="F3618" s="31" t="s">
        <v>128</v>
      </c>
      <c r="G3618" s="26" t="s">
        <v>2780</v>
      </c>
      <c r="H3618" s="26" t="s">
        <v>2596</v>
      </c>
      <c r="I3618" s="26" t="s">
        <v>45</v>
      </c>
      <c r="J3618" s="91">
        <v>9</v>
      </c>
      <c r="K3618" s="91">
        <v>9</v>
      </c>
      <c r="L3618" s="91"/>
      <c r="M3618" s="53"/>
      <c r="N3618" s="91"/>
      <c r="O3618" s="91"/>
      <c r="P3618" s="36">
        <v>46</v>
      </c>
      <c r="Q3618" s="36" t="s">
        <v>5301</v>
      </c>
      <c r="R3618" s="44"/>
      <c r="S3618" s="126">
        <v>5110</v>
      </c>
      <c r="T3618" s="126" cm="1">
        <f t="array" ref="T3618">_xlfn.IFS(Q3618="始業～就業（8:30～17:15）",R3618*7.75,Q3618="日の入り～日の出",R3618*12,Q3618="その他",S3618)</f>
        <v>5110</v>
      </c>
      <c r="U3618" s="34" t="s">
        <v>314</v>
      </c>
    </row>
    <row r="3619" spans="1:21" s="7" customFormat="1" ht="15" customHeight="1">
      <c r="A3619" s="91">
        <v>38</v>
      </c>
      <c r="B3619" s="31" t="s">
        <v>5157</v>
      </c>
      <c r="C3619" s="31" t="s">
        <v>5158</v>
      </c>
      <c r="D3619" s="29" t="s">
        <v>2454</v>
      </c>
      <c r="E3619" s="91">
        <v>1</v>
      </c>
      <c r="F3619" s="31" t="s">
        <v>128</v>
      </c>
      <c r="G3619" s="26" t="s">
        <v>2780</v>
      </c>
      <c r="H3619" s="26" t="s">
        <v>2596</v>
      </c>
      <c r="I3619" s="26" t="s">
        <v>45</v>
      </c>
      <c r="J3619" s="91">
        <v>11</v>
      </c>
      <c r="K3619" s="91">
        <v>11</v>
      </c>
      <c r="L3619" s="91"/>
      <c r="M3619" s="53"/>
      <c r="N3619" s="91"/>
      <c r="O3619" s="91"/>
      <c r="P3619" s="36">
        <v>46</v>
      </c>
      <c r="Q3619" s="36" t="s">
        <v>5301</v>
      </c>
      <c r="R3619" s="44"/>
      <c r="S3619" s="126">
        <v>5110</v>
      </c>
      <c r="T3619" s="126" cm="1">
        <f t="array" ref="T3619">_xlfn.IFS(Q3619="始業～就業（8:30～17:15）",R3619*7.75,Q3619="日の入り～日の出",R3619*12,Q3619="その他",S3619)</f>
        <v>5110</v>
      </c>
      <c r="U3619" s="34" t="s">
        <v>314</v>
      </c>
    </row>
    <row r="3620" spans="1:21" s="7" customFormat="1" ht="15" customHeight="1">
      <c r="A3620" s="91">
        <v>38</v>
      </c>
      <c r="B3620" s="31" t="s">
        <v>5157</v>
      </c>
      <c r="C3620" s="31" t="s">
        <v>5158</v>
      </c>
      <c r="D3620" s="29" t="s">
        <v>2454</v>
      </c>
      <c r="E3620" s="91">
        <v>1</v>
      </c>
      <c r="F3620" s="31" t="s">
        <v>128</v>
      </c>
      <c r="G3620" s="26" t="s">
        <v>2781</v>
      </c>
      <c r="H3620" s="26" t="s">
        <v>1896</v>
      </c>
      <c r="I3620" s="26" t="s">
        <v>184</v>
      </c>
      <c r="J3620" s="91">
        <v>1</v>
      </c>
      <c r="K3620" s="91">
        <v>1</v>
      </c>
      <c r="L3620" s="91"/>
      <c r="M3620" s="53"/>
      <c r="N3620" s="91"/>
      <c r="O3620" s="91" t="s">
        <v>5019</v>
      </c>
      <c r="P3620" s="36">
        <v>10</v>
      </c>
      <c r="Q3620" s="36" t="s">
        <v>5303</v>
      </c>
      <c r="R3620" s="44">
        <v>240</v>
      </c>
      <c r="S3620" s="126"/>
      <c r="T3620" s="126" cm="1">
        <f t="array" ref="T3620">_xlfn.IFS(Q3620="始業～就業（8:30～17:15）",R3620*7.75,Q3620="日の入り～日の出",R3620*12,Q3620="その他",S3620)</f>
        <v>1860</v>
      </c>
      <c r="U3620" s="34" t="s">
        <v>297</v>
      </c>
    </row>
    <row r="3621" spans="1:21" s="7" customFormat="1" ht="15" customHeight="1">
      <c r="A3621" s="91">
        <v>38</v>
      </c>
      <c r="B3621" s="31" t="s">
        <v>5157</v>
      </c>
      <c r="C3621" s="31" t="s">
        <v>5158</v>
      </c>
      <c r="D3621" s="29" t="s">
        <v>2454</v>
      </c>
      <c r="E3621" s="91">
        <v>1</v>
      </c>
      <c r="F3621" s="31" t="s">
        <v>128</v>
      </c>
      <c r="G3621" s="26" t="s">
        <v>2781</v>
      </c>
      <c r="H3621" s="26" t="s">
        <v>2755</v>
      </c>
      <c r="I3621" s="26" t="s">
        <v>52</v>
      </c>
      <c r="J3621" s="91">
        <v>2</v>
      </c>
      <c r="K3621" s="91">
        <v>2</v>
      </c>
      <c r="L3621" s="91"/>
      <c r="M3621" s="53"/>
      <c r="N3621" s="91"/>
      <c r="O3621" s="91"/>
      <c r="P3621" s="36">
        <v>22</v>
      </c>
      <c r="Q3621" s="36" t="s">
        <v>5303</v>
      </c>
      <c r="R3621" s="44">
        <v>240</v>
      </c>
      <c r="S3621" s="126"/>
      <c r="T3621" s="126" cm="1">
        <f t="array" ref="T3621">_xlfn.IFS(Q3621="始業～就業（8:30～17:15）",R3621*7.75,Q3621="日の入り～日の出",R3621*12,Q3621="その他",S3621)</f>
        <v>1860</v>
      </c>
      <c r="U3621" s="34" t="s">
        <v>294</v>
      </c>
    </row>
    <row r="3622" spans="1:21" s="7" customFormat="1" ht="15" customHeight="1">
      <c r="A3622" s="91">
        <v>38</v>
      </c>
      <c r="B3622" s="31" t="s">
        <v>5157</v>
      </c>
      <c r="C3622" s="31" t="s">
        <v>5158</v>
      </c>
      <c r="D3622" s="29" t="s">
        <v>2454</v>
      </c>
      <c r="E3622" s="91">
        <v>1</v>
      </c>
      <c r="F3622" s="31" t="s">
        <v>128</v>
      </c>
      <c r="G3622" s="26" t="s">
        <v>2781</v>
      </c>
      <c r="H3622" s="26" t="s">
        <v>2782</v>
      </c>
      <c r="I3622" s="26" t="s">
        <v>415</v>
      </c>
      <c r="J3622" s="91">
        <v>14</v>
      </c>
      <c r="K3622" s="91">
        <v>14</v>
      </c>
      <c r="L3622" s="91"/>
      <c r="M3622" s="53"/>
      <c r="N3622" s="91"/>
      <c r="O3622" s="91"/>
      <c r="P3622" s="36">
        <v>54</v>
      </c>
      <c r="Q3622" s="36" t="s">
        <v>5303</v>
      </c>
      <c r="R3622" s="44">
        <v>240</v>
      </c>
      <c r="S3622" s="126"/>
      <c r="T3622" s="126" cm="1">
        <f t="array" ref="T3622">_xlfn.IFS(Q3622="始業～就業（8:30～17:15）",R3622*7.75,Q3622="日の入り～日の出",R3622*12,Q3622="その他",S3622)</f>
        <v>1860</v>
      </c>
      <c r="U3622" s="34" t="s">
        <v>320</v>
      </c>
    </row>
    <row r="3623" spans="1:21" s="7" customFormat="1" ht="15" customHeight="1">
      <c r="A3623" s="91">
        <v>39</v>
      </c>
      <c r="B3623" s="31" t="s">
        <v>5157</v>
      </c>
      <c r="C3623" s="31" t="s">
        <v>5158</v>
      </c>
      <c r="D3623" s="29" t="s">
        <v>2783</v>
      </c>
      <c r="E3623" s="91">
        <v>1</v>
      </c>
      <c r="F3623" s="31" t="s">
        <v>2950</v>
      </c>
      <c r="G3623" s="26" t="s">
        <v>2812</v>
      </c>
      <c r="H3623" s="26" t="s">
        <v>2813</v>
      </c>
      <c r="I3623" s="26" t="s">
        <v>16</v>
      </c>
      <c r="J3623" s="91">
        <v>4</v>
      </c>
      <c r="K3623" s="91">
        <v>8</v>
      </c>
      <c r="L3623" s="91"/>
      <c r="M3623" s="53"/>
      <c r="N3623" s="91"/>
      <c r="O3623" s="91"/>
      <c r="P3623" s="36">
        <v>35</v>
      </c>
      <c r="Q3623" s="36" t="s">
        <v>5040</v>
      </c>
      <c r="R3623" s="44">
        <v>235</v>
      </c>
      <c r="S3623" s="126"/>
      <c r="T3623" s="126" cm="1">
        <f t="array" ref="T3623">_xlfn.IFS(Q3623="始業～就業（8:30～17:15）",R3623*7.75,Q3623="日の入り～日の出",R3623*12,Q3623="その他",S3623)</f>
        <v>1821.25</v>
      </c>
      <c r="U3623" s="34" t="s">
        <v>4948</v>
      </c>
    </row>
    <row r="3624" spans="1:21" s="7" customFormat="1" ht="15" customHeight="1">
      <c r="A3624" s="91">
        <v>39</v>
      </c>
      <c r="B3624" s="31" t="s">
        <v>5157</v>
      </c>
      <c r="C3624" s="31" t="s">
        <v>5158</v>
      </c>
      <c r="D3624" s="29" t="s">
        <v>2783</v>
      </c>
      <c r="E3624" s="91">
        <v>1</v>
      </c>
      <c r="F3624" s="31" t="s">
        <v>2950</v>
      </c>
      <c r="G3624" s="26" t="s">
        <v>2812</v>
      </c>
      <c r="H3624" s="26" t="s">
        <v>2814</v>
      </c>
      <c r="I3624" s="26" t="s">
        <v>253</v>
      </c>
      <c r="J3624" s="91">
        <v>1</v>
      </c>
      <c r="K3624" s="91">
        <v>1</v>
      </c>
      <c r="L3624" s="91"/>
      <c r="M3624" s="53"/>
      <c r="N3624" s="91"/>
      <c r="O3624" s="91"/>
      <c r="P3624" s="36">
        <v>13</v>
      </c>
      <c r="Q3624" s="36" t="s">
        <v>5040</v>
      </c>
      <c r="R3624" s="44">
        <v>235</v>
      </c>
      <c r="S3624" s="126"/>
      <c r="T3624" s="126" cm="1">
        <f t="array" ref="T3624">_xlfn.IFS(Q3624="始業～就業（8:30～17:15）",R3624*7.75,Q3624="日の入り～日の出",R3624*12,Q3624="その他",S3624)</f>
        <v>1821.25</v>
      </c>
      <c r="U3624" s="34" t="s">
        <v>336</v>
      </c>
    </row>
    <row r="3625" spans="1:21" s="7" customFormat="1" ht="15" customHeight="1">
      <c r="A3625" s="91">
        <v>39</v>
      </c>
      <c r="B3625" s="31" t="s">
        <v>5157</v>
      </c>
      <c r="C3625" s="31" t="s">
        <v>5158</v>
      </c>
      <c r="D3625" s="29" t="s">
        <v>2783</v>
      </c>
      <c r="E3625" s="91">
        <v>1</v>
      </c>
      <c r="F3625" s="31" t="s">
        <v>2950</v>
      </c>
      <c r="G3625" s="26" t="s">
        <v>2812</v>
      </c>
      <c r="H3625" s="26" t="s">
        <v>2815</v>
      </c>
      <c r="I3625" s="26" t="s">
        <v>101</v>
      </c>
      <c r="J3625" s="91">
        <v>1</v>
      </c>
      <c r="K3625" s="91">
        <v>3</v>
      </c>
      <c r="L3625" s="91"/>
      <c r="M3625" s="53"/>
      <c r="N3625" s="91"/>
      <c r="O3625" s="91"/>
      <c r="P3625" s="36">
        <v>36</v>
      </c>
      <c r="Q3625" s="36" t="s">
        <v>5040</v>
      </c>
      <c r="R3625" s="44">
        <v>235</v>
      </c>
      <c r="S3625" s="126"/>
      <c r="T3625" s="126" cm="1">
        <f t="array" ref="T3625">_xlfn.IFS(Q3625="始業～就業（8:30～17:15）",R3625*7.75,Q3625="日の入り～日の出",R3625*12,Q3625="その他",S3625)</f>
        <v>1821.25</v>
      </c>
      <c r="U3625" s="34" t="s">
        <v>381</v>
      </c>
    </row>
    <row r="3626" spans="1:21" s="7" customFormat="1" ht="15" customHeight="1">
      <c r="A3626" s="91">
        <v>39</v>
      </c>
      <c r="B3626" s="31" t="s">
        <v>5157</v>
      </c>
      <c r="C3626" s="31" t="s">
        <v>5158</v>
      </c>
      <c r="D3626" s="29" t="s">
        <v>2783</v>
      </c>
      <c r="E3626" s="91">
        <v>1</v>
      </c>
      <c r="F3626" s="31" t="s">
        <v>2950</v>
      </c>
      <c r="G3626" s="26" t="s">
        <v>2816</v>
      </c>
      <c r="H3626" s="26" t="s">
        <v>119</v>
      </c>
      <c r="I3626" s="26" t="s">
        <v>16</v>
      </c>
      <c r="J3626" s="91">
        <v>6</v>
      </c>
      <c r="K3626" s="91">
        <v>12</v>
      </c>
      <c r="L3626" s="91"/>
      <c r="M3626" s="53"/>
      <c r="N3626" s="91"/>
      <c r="O3626" s="91"/>
      <c r="P3626" s="36">
        <v>35</v>
      </c>
      <c r="Q3626" s="36" t="s">
        <v>5040</v>
      </c>
      <c r="R3626" s="44">
        <v>235</v>
      </c>
      <c r="S3626" s="126"/>
      <c r="T3626" s="126" cm="1">
        <f t="array" ref="T3626">_xlfn.IFS(Q3626="始業～就業（8:30～17:15）",R3626*7.75,Q3626="日の入り～日の出",R3626*12,Q3626="その他",S3626)</f>
        <v>1821.25</v>
      </c>
      <c r="U3626" s="34" t="s">
        <v>4948</v>
      </c>
    </row>
    <row r="3627" spans="1:21" s="7" customFormat="1" ht="15" customHeight="1">
      <c r="A3627" s="91">
        <v>39</v>
      </c>
      <c r="B3627" s="31" t="s">
        <v>5157</v>
      </c>
      <c r="C3627" s="31" t="s">
        <v>5158</v>
      </c>
      <c r="D3627" s="29" t="s">
        <v>2783</v>
      </c>
      <c r="E3627" s="91">
        <v>1</v>
      </c>
      <c r="F3627" s="31" t="s">
        <v>2950</v>
      </c>
      <c r="G3627" s="26" t="s">
        <v>2816</v>
      </c>
      <c r="H3627" s="26" t="s">
        <v>103</v>
      </c>
      <c r="I3627" s="26" t="s">
        <v>52</v>
      </c>
      <c r="J3627" s="91">
        <v>1</v>
      </c>
      <c r="K3627" s="91">
        <v>1</v>
      </c>
      <c r="L3627" s="91"/>
      <c r="M3627" s="53"/>
      <c r="N3627" s="91"/>
      <c r="O3627" s="91"/>
      <c r="P3627" s="36">
        <v>22</v>
      </c>
      <c r="Q3627" s="36" t="s">
        <v>5040</v>
      </c>
      <c r="R3627" s="44">
        <v>235</v>
      </c>
      <c r="S3627" s="126"/>
      <c r="T3627" s="126" cm="1">
        <f t="array" ref="T3627">_xlfn.IFS(Q3627="始業～就業（8:30～17:15）",R3627*7.75,Q3627="日の入り～日の出",R3627*12,Q3627="その他",S3627)</f>
        <v>1821.25</v>
      </c>
      <c r="U3627" s="34" t="s">
        <v>51</v>
      </c>
    </row>
    <row r="3628" spans="1:21" s="7" customFormat="1" ht="15" customHeight="1">
      <c r="A3628" s="91">
        <v>39</v>
      </c>
      <c r="B3628" s="31" t="s">
        <v>5157</v>
      </c>
      <c r="C3628" s="31" t="s">
        <v>5158</v>
      </c>
      <c r="D3628" s="29" t="s">
        <v>2783</v>
      </c>
      <c r="E3628" s="91">
        <v>1</v>
      </c>
      <c r="F3628" s="31" t="s">
        <v>2950</v>
      </c>
      <c r="G3628" s="26" t="s">
        <v>2817</v>
      </c>
      <c r="H3628" s="26" t="s">
        <v>1831</v>
      </c>
      <c r="I3628" s="26" t="s">
        <v>45</v>
      </c>
      <c r="J3628" s="91">
        <v>6</v>
      </c>
      <c r="K3628" s="91">
        <v>6</v>
      </c>
      <c r="L3628" s="91"/>
      <c r="M3628" s="53"/>
      <c r="N3628" s="91"/>
      <c r="O3628" s="91"/>
      <c r="P3628" s="36">
        <v>46</v>
      </c>
      <c r="Q3628" s="36" t="s">
        <v>5040</v>
      </c>
      <c r="R3628" s="44">
        <v>235</v>
      </c>
      <c r="S3628" s="126"/>
      <c r="T3628" s="126" cm="1">
        <f t="array" ref="T3628">_xlfn.IFS(Q3628="始業～就業（8:30～17:15）",R3628*7.75,Q3628="日の入り～日の出",R3628*12,Q3628="その他",S3628)</f>
        <v>1821.25</v>
      </c>
      <c r="U3628" s="34" t="s">
        <v>46</v>
      </c>
    </row>
    <row r="3629" spans="1:21" s="7" customFormat="1" ht="15" customHeight="1">
      <c r="A3629" s="91">
        <v>39</v>
      </c>
      <c r="B3629" s="31" t="s">
        <v>5157</v>
      </c>
      <c r="C3629" s="31" t="s">
        <v>5158</v>
      </c>
      <c r="D3629" s="29" t="s">
        <v>2783</v>
      </c>
      <c r="E3629" s="91">
        <v>1</v>
      </c>
      <c r="F3629" s="31" t="s">
        <v>2950</v>
      </c>
      <c r="G3629" s="26" t="s">
        <v>2817</v>
      </c>
      <c r="H3629" s="26" t="s">
        <v>275</v>
      </c>
      <c r="I3629" s="26" t="s">
        <v>211</v>
      </c>
      <c r="J3629" s="91">
        <v>2</v>
      </c>
      <c r="K3629" s="91">
        <v>2</v>
      </c>
      <c r="L3629" s="91"/>
      <c r="M3629" s="53"/>
      <c r="N3629" s="91"/>
      <c r="O3629" s="91"/>
      <c r="P3629" s="36">
        <v>27</v>
      </c>
      <c r="Q3629" s="36" t="s">
        <v>5040</v>
      </c>
      <c r="R3629" s="44">
        <v>235</v>
      </c>
      <c r="S3629" s="126"/>
      <c r="T3629" s="126" cm="1">
        <f t="array" ref="T3629">_xlfn.IFS(Q3629="始業～就業（8:30～17:15）",R3629*7.75,Q3629="日の入り～日の出",R3629*12,Q3629="その他",S3629)</f>
        <v>1821.25</v>
      </c>
      <c r="U3629" s="34" t="s">
        <v>75</v>
      </c>
    </row>
    <row r="3630" spans="1:21" s="7" customFormat="1" ht="15" customHeight="1">
      <c r="A3630" s="91">
        <v>39</v>
      </c>
      <c r="B3630" s="31" t="s">
        <v>5157</v>
      </c>
      <c r="C3630" s="31" t="s">
        <v>5158</v>
      </c>
      <c r="D3630" s="29" t="s">
        <v>2783</v>
      </c>
      <c r="E3630" s="91">
        <v>1</v>
      </c>
      <c r="F3630" s="31" t="s">
        <v>2950</v>
      </c>
      <c r="G3630" s="26" t="s">
        <v>2817</v>
      </c>
      <c r="H3630" s="26" t="s">
        <v>2818</v>
      </c>
      <c r="I3630" s="26" t="s">
        <v>415</v>
      </c>
      <c r="J3630" s="91">
        <v>1</v>
      </c>
      <c r="K3630" s="91">
        <v>1</v>
      </c>
      <c r="L3630" s="91"/>
      <c r="M3630" s="53"/>
      <c r="N3630" s="91"/>
      <c r="O3630" s="91"/>
      <c r="P3630" s="36">
        <v>54</v>
      </c>
      <c r="Q3630" s="36" t="s">
        <v>5040</v>
      </c>
      <c r="R3630" s="44">
        <v>235</v>
      </c>
      <c r="S3630" s="126"/>
      <c r="T3630" s="126" cm="1">
        <f t="array" ref="T3630">_xlfn.IFS(Q3630="始業～就業（8:30～17:15）",R3630*7.75,Q3630="日の入り～日の出",R3630*12,Q3630="その他",S3630)</f>
        <v>1821.25</v>
      </c>
      <c r="U3630" s="34" t="s">
        <v>320</v>
      </c>
    </row>
    <row r="3631" spans="1:21" s="7" customFormat="1" ht="15" customHeight="1">
      <c r="A3631" s="91">
        <v>39</v>
      </c>
      <c r="B3631" s="31" t="s">
        <v>5157</v>
      </c>
      <c r="C3631" s="31" t="s">
        <v>5158</v>
      </c>
      <c r="D3631" s="29" t="s">
        <v>2783</v>
      </c>
      <c r="E3631" s="91">
        <v>1</v>
      </c>
      <c r="F3631" s="31" t="s">
        <v>2950</v>
      </c>
      <c r="G3631" s="26" t="s">
        <v>2817</v>
      </c>
      <c r="H3631" s="26" t="s">
        <v>55</v>
      </c>
      <c r="I3631" s="26" t="s">
        <v>52</v>
      </c>
      <c r="J3631" s="91">
        <v>1</v>
      </c>
      <c r="K3631" s="91">
        <v>1</v>
      </c>
      <c r="L3631" s="91"/>
      <c r="M3631" s="53"/>
      <c r="N3631" s="91"/>
      <c r="O3631" s="91"/>
      <c r="P3631" s="36">
        <v>22</v>
      </c>
      <c r="Q3631" s="36" t="s">
        <v>5040</v>
      </c>
      <c r="R3631" s="44">
        <v>235</v>
      </c>
      <c r="S3631" s="126"/>
      <c r="T3631" s="126" cm="1">
        <f t="array" ref="T3631">_xlfn.IFS(Q3631="始業～就業（8:30～17:15）",R3631*7.75,Q3631="日の入り～日の出",R3631*12,Q3631="その他",S3631)</f>
        <v>1821.25</v>
      </c>
      <c r="U3631" s="34" t="s">
        <v>161</v>
      </c>
    </row>
    <row r="3632" spans="1:21" s="7" customFormat="1" ht="15" customHeight="1">
      <c r="A3632" s="91">
        <v>39</v>
      </c>
      <c r="B3632" s="31" t="s">
        <v>5157</v>
      </c>
      <c r="C3632" s="31" t="s">
        <v>5158</v>
      </c>
      <c r="D3632" s="29" t="s">
        <v>2783</v>
      </c>
      <c r="E3632" s="91">
        <v>1</v>
      </c>
      <c r="F3632" s="31" t="s">
        <v>2950</v>
      </c>
      <c r="G3632" s="26" t="s">
        <v>2819</v>
      </c>
      <c r="H3632" s="26" t="s">
        <v>1831</v>
      </c>
      <c r="I3632" s="26" t="s">
        <v>45</v>
      </c>
      <c r="J3632" s="91">
        <v>2</v>
      </c>
      <c r="K3632" s="91">
        <v>2</v>
      </c>
      <c r="L3632" s="91"/>
      <c r="M3632" s="53"/>
      <c r="N3632" s="91"/>
      <c r="O3632" s="91"/>
      <c r="P3632" s="36">
        <v>46</v>
      </c>
      <c r="Q3632" s="36" t="s">
        <v>5040</v>
      </c>
      <c r="R3632" s="44">
        <v>235</v>
      </c>
      <c r="S3632" s="126"/>
      <c r="T3632" s="126" cm="1">
        <f t="array" ref="T3632">_xlfn.IFS(Q3632="始業～就業（8:30～17:15）",R3632*7.75,Q3632="日の入り～日の出",R3632*12,Q3632="その他",S3632)</f>
        <v>1821.25</v>
      </c>
      <c r="U3632" s="34" t="s">
        <v>46</v>
      </c>
    </row>
    <row r="3633" spans="1:21" s="7" customFormat="1" ht="15" customHeight="1">
      <c r="A3633" s="91">
        <v>39</v>
      </c>
      <c r="B3633" s="31" t="s">
        <v>5157</v>
      </c>
      <c r="C3633" s="31" t="s">
        <v>5158</v>
      </c>
      <c r="D3633" s="29" t="s">
        <v>2783</v>
      </c>
      <c r="E3633" s="91">
        <v>1</v>
      </c>
      <c r="F3633" s="31" t="s">
        <v>2950</v>
      </c>
      <c r="G3633" s="26" t="s">
        <v>2819</v>
      </c>
      <c r="H3633" s="26" t="s">
        <v>2820</v>
      </c>
      <c r="I3633" s="26" t="s">
        <v>52</v>
      </c>
      <c r="J3633" s="91">
        <v>1</v>
      </c>
      <c r="K3633" s="91">
        <v>4</v>
      </c>
      <c r="L3633" s="91"/>
      <c r="M3633" s="53"/>
      <c r="N3633" s="91"/>
      <c r="O3633" s="91"/>
      <c r="P3633" s="36">
        <v>22</v>
      </c>
      <c r="Q3633" s="36" t="s">
        <v>5040</v>
      </c>
      <c r="R3633" s="44">
        <v>235</v>
      </c>
      <c r="S3633" s="126"/>
      <c r="T3633" s="126" cm="1">
        <f t="array" ref="T3633">_xlfn.IFS(Q3633="始業～就業（8:30～17:15）",R3633*7.75,Q3633="日の入り～日の出",R3633*12,Q3633="その他",S3633)</f>
        <v>1821.25</v>
      </c>
      <c r="U3633" s="34" t="s">
        <v>51</v>
      </c>
    </row>
    <row r="3634" spans="1:21" s="7" customFormat="1" ht="15" customHeight="1">
      <c r="A3634" s="91">
        <v>39</v>
      </c>
      <c r="B3634" s="31" t="s">
        <v>5157</v>
      </c>
      <c r="C3634" s="31" t="s">
        <v>5158</v>
      </c>
      <c r="D3634" s="29" t="s">
        <v>2783</v>
      </c>
      <c r="E3634" s="91">
        <v>1</v>
      </c>
      <c r="F3634" s="31" t="s">
        <v>2950</v>
      </c>
      <c r="G3634" s="26" t="s">
        <v>2819</v>
      </c>
      <c r="H3634" s="26" t="s">
        <v>103</v>
      </c>
      <c r="I3634" s="26" t="s">
        <v>52</v>
      </c>
      <c r="J3634" s="91">
        <v>1</v>
      </c>
      <c r="K3634" s="91">
        <v>1</v>
      </c>
      <c r="L3634" s="91"/>
      <c r="M3634" s="53"/>
      <c r="N3634" s="91"/>
      <c r="O3634" s="91"/>
      <c r="P3634" s="36">
        <v>22</v>
      </c>
      <c r="Q3634" s="36" t="s">
        <v>5040</v>
      </c>
      <c r="R3634" s="44">
        <v>235</v>
      </c>
      <c r="S3634" s="126"/>
      <c r="T3634" s="126" cm="1">
        <f t="array" ref="T3634">_xlfn.IFS(Q3634="始業～就業（8:30～17:15）",R3634*7.75,Q3634="日の入り～日の出",R3634*12,Q3634="その他",S3634)</f>
        <v>1821.25</v>
      </c>
      <c r="U3634" s="34" t="s">
        <v>51</v>
      </c>
    </row>
    <row r="3635" spans="1:21" s="7" customFormat="1" ht="15" customHeight="1">
      <c r="A3635" s="91">
        <v>39</v>
      </c>
      <c r="B3635" s="31" t="s">
        <v>5157</v>
      </c>
      <c r="C3635" s="31" t="s">
        <v>5158</v>
      </c>
      <c r="D3635" s="29" t="s">
        <v>2783</v>
      </c>
      <c r="E3635" s="91">
        <v>1</v>
      </c>
      <c r="F3635" s="31" t="s">
        <v>2950</v>
      </c>
      <c r="G3635" s="26" t="s">
        <v>2821</v>
      </c>
      <c r="H3635" s="26" t="s">
        <v>1831</v>
      </c>
      <c r="I3635" s="26" t="s">
        <v>45</v>
      </c>
      <c r="J3635" s="91">
        <v>1</v>
      </c>
      <c r="K3635" s="91">
        <v>1</v>
      </c>
      <c r="L3635" s="91"/>
      <c r="M3635" s="53"/>
      <c r="N3635" s="91"/>
      <c r="O3635" s="91"/>
      <c r="P3635" s="36">
        <v>46</v>
      </c>
      <c r="Q3635" s="36" t="s">
        <v>5040</v>
      </c>
      <c r="R3635" s="44">
        <v>235</v>
      </c>
      <c r="S3635" s="126"/>
      <c r="T3635" s="126" cm="1">
        <f t="array" ref="T3635">_xlfn.IFS(Q3635="始業～就業（8:30～17:15）",R3635*7.75,Q3635="日の入り～日の出",R3635*12,Q3635="その他",S3635)</f>
        <v>1821.25</v>
      </c>
      <c r="U3635" s="34" t="s">
        <v>46</v>
      </c>
    </row>
    <row r="3636" spans="1:21" s="7" customFormat="1" ht="15" customHeight="1">
      <c r="A3636" s="91">
        <v>39</v>
      </c>
      <c r="B3636" s="31" t="s">
        <v>5157</v>
      </c>
      <c r="C3636" s="31" t="s">
        <v>5158</v>
      </c>
      <c r="D3636" s="29" t="s">
        <v>2783</v>
      </c>
      <c r="E3636" s="91">
        <v>1</v>
      </c>
      <c r="F3636" s="31" t="s">
        <v>2950</v>
      </c>
      <c r="G3636" s="26" t="s">
        <v>2822</v>
      </c>
      <c r="H3636" s="26" t="s">
        <v>2823</v>
      </c>
      <c r="I3636" s="26" t="s">
        <v>211</v>
      </c>
      <c r="J3636" s="91">
        <v>2</v>
      </c>
      <c r="K3636" s="91">
        <v>6</v>
      </c>
      <c r="L3636" s="91"/>
      <c r="M3636" s="53"/>
      <c r="N3636" s="91"/>
      <c r="O3636" s="91" t="s">
        <v>5019</v>
      </c>
      <c r="P3636" s="36">
        <v>27</v>
      </c>
      <c r="Q3636" s="36" t="s">
        <v>5040</v>
      </c>
      <c r="R3636" s="44">
        <v>235</v>
      </c>
      <c r="S3636" s="126"/>
      <c r="T3636" s="126" cm="1">
        <f t="array" ref="T3636">_xlfn.IFS(Q3636="始業～就業（8:30～17:15）",R3636*7.75,Q3636="日の入り～日の出",R3636*12,Q3636="その他",S3636)</f>
        <v>1821.25</v>
      </c>
      <c r="U3636" s="34" t="s">
        <v>281</v>
      </c>
    </row>
    <row r="3637" spans="1:21" s="7" customFormat="1" ht="15" customHeight="1">
      <c r="A3637" s="91">
        <v>39</v>
      </c>
      <c r="B3637" s="31" t="s">
        <v>5157</v>
      </c>
      <c r="C3637" s="31" t="s">
        <v>5158</v>
      </c>
      <c r="D3637" s="29" t="s">
        <v>2783</v>
      </c>
      <c r="E3637" s="91">
        <v>1</v>
      </c>
      <c r="F3637" s="31" t="s">
        <v>2950</v>
      </c>
      <c r="G3637" s="26" t="s">
        <v>2824</v>
      </c>
      <c r="H3637" s="26" t="s">
        <v>1849</v>
      </c>
      <c r="I3637" s="26" t="s">
        <v>101</v>
      </c>
      <c r="J3637" s="91">
        <v>2</v>
      </c>
      <c r="K3637" s="91">
        <v>6</v>
      </c>
      <c r="L3637" s="91"/>
      <c r="M3637" s="53"/>
      <c r="N3637" s="91"/>
      <c r="O3637" s="91"/>
      <c r="P3637" s="36">
        <v>36</v>
      </c>
      <c r="Q3637" s="36" t="s">
        <v>5040</v>
      </c>
      <c r="R3637" s="44">
        <v>235</v>
      </c>
      <c r="S3637" s="126"/>
      <c r="T3637" s="126" cm="1">
        <f t="array" ref="T3637">_xlfn.IFS(Q3637="始業～就業（8:30～17:15）",R3637*7.75,Q3637="日の入り～日の出",R3637*12,Q3637="その他",S3637)</f>
        <v>1821.25</v>
      </c>
      <c r="U3637" s="34" t="s">
        <v>381</v>
      </c>
    </row>
    <row r="3638" spans="1:21" s="7" customFormat="1" ht="15" customHeight="1">
      <c r="A3638" s="91">
        <v>39</v>
      </c>
      <c r="B3638" s="31" t="s">
        <v>5157</v>
      </c>
      <c r="C3638" s="31" t="s">
        <v>5158</v>
      </c>
      <c r="D3638" s="29" t="s">
        <v>2783</v>
      </c>
      <c r="E3638" s="91">
        <v>1</v>
      </c>
      <c r="F3638" s="31" t="s">
        <v>2950</v>
      </c>
      <c r="G3638" s="26" t="s">
        <v>2825</v>
      </c>
      <c r="H3638" s="26" t="s">
        <v>241</v>
      </c>
      <c r="I3638" s="26" t="s">
        <v>45</v>
      </c>
      <c r="J3638" s="91">
        <v>2</v>
      </c>
      <c r="K3638" s="91">
        <v>2</v>
      </c>
      <c r="L3638" s="91"/>
      <c r="M3638" s="53"/>
      <c r="N3638" s="91"/>
      <c r="O3638" s="91"/>
      <c r="P3638" s="36">
        <v>46</v>
      </c>
      <c r="Q3638" s="36" t="s">
        <v>5040</v>
      </c>
      <c r="R3638" s="44">
        <v>235</v>
      </c>
      <c r="S3638" s="126"/>
      <c r="T3638" s="126" cm="1">
        <f t="array" ref="T3638">_xlfn.IFS(Q3638="始業～就業（8:30～17:15）",R3638*7.75,Q3638="日の入り～日の出",R3638*12,Q3638="その他",S3638)</f>
        <v>1821.25</v>
      </c>
      <c r="U3638" s="34" t="s">
        <v>46</v>
      </c>
    </row>
    <row r="3639" spans="1:21" s="7" customFormat="1" ht="15" customHeight="1">
      <c r="A3639" s="91">
        <v>39</v>
      </c>
      <c r="B3639" s="31" t="s">
        <v>5157</v>
      </c>
      <c r="C3639" s="31" t="s">
        <v>5158</v>
      </c>
      <c r="D3639" s="29" t="s">
        <v>2783</v>
      </c>
      <c r="E3639" s="91">
        <v>1</v>
      </c>
      <c r="F3639" s="31" t="s">
        <v>2950</v>
      </c>
      <c r="G3639" s="26" t="s">
        <v>2826</v>
      </c>
      <c r="H3639" s="26" t="s">
        <v>1831</v>
      </c>
      <c r="I3639" s="26" t="s">
        <v>45</v>
      </c>
      <c r="J3639" s="91">
        <v>4</v>
      </c>
      <c r="K3639" s="91">
        <v>4</v>
      </c>
      <c r="L3639" s="91"/>
      <c r="M3639" s="53"/>
      <c r="N3639" s="91"/>
      <c r="O3639" s="91"/>
      <c r="P3639" s="36">
        <v>46</v>
      </c>
      <c r="Q3639" s="36" t="s">
        <v>5040</v>
      </c>
      <c r="R3639" s="44">
        <v>235</v>
      </c>
      <c r="S3639" s="126"/>
      <c r="T3639" s="126" cm="1">
        <f t="array" ref="T3639">_xlfn.IFS(Q3639="始業～就業（8:30～17:15）",R3639*7.75,Q3639="日の入り～日の出",R3639*12,Q3639="その他",S3639)</f>
        <v>1821.25</v>
      </c>
      <c r="U3639" s="34" t="s">
        <v>46</v>
      </c>
    </row>
    <row r="3640" spans="1:21" s="7" customFormat="1" ht="15" customHeight="1">
      <c r="A3640" s="91">
        <v>39</v>
      </c>
      <c r="B3640" s="31" t="s">
        <v>5157</v>
      </c>
      <c r="C3640" s="31" t="s">
        <v>5158</v>
      </c>
      <c r="D3640" s="29" t="s">
        <v>2783</v>
      </c>
      <c r="E3640" s="91">
        <v>1</v>
      </c>
      <c r="F3640" s="31" t="s">
        <v>2950</v>
      </c>
      <c r="G3640" s="26" t="s">
        <v>2826</v>
      </c>
      <c r="H3640" s="26" t="s">
        <v>275</v>
      </c>
      <c r="I3640" s="26" t="s">
        <v>211</v>
      </c>
      <c r="J3640" s="91">
        <v>2</v>
      </c>
      <c r="K3640" s="91">
        <v>2</v>
      </c>
      <c r="L3640" s="91"/>
      <c r="M3640" s="53"/>
      <c r="N3640" s="91"/>
      <c r="O3640" s="91"/>
      <c r="P3640" s="36">
        <v>27</v>
      </c>
      <c r="Q3640" s="36" t="s">
        <v>5040</v>
      </c>
      <c r="R3640" s="44">
        <v>235</v>
      </c>
      <c r="S3640" s="126"/>
      <c r="T3640" s="126" cm="1">
        <f t="array" ref="T3640">_xlfn.IFS(Q3640="始業～就業（8:30～17:15）",R3640*7.75,Q3640="日の入り～日の出",R3640*12,Q3640="その他",S3640)</f>
        <v>1821.25</v>
      </c>
      <c r="U3640" s="34" t="s">
        <v>75</v>
      </c>
    </row>
    <row r="3641" spans="1:21" s="7" customFormat="1" ht="15" customHeight="1">
      <c r="A3641" s="91">
        <v>39</v>
      </c>
      <c r="B3641" s="31" t="s">
        <v>5157</v>
      </c>
      <c r="C3641" s="31" t="s">
        <v>5158</v>
      </c>
      <c r="D3641" s="29" t="s">
        <v>2783</v>
      </c>
      <c r="E3641" s="91">
        <v>1</v>
      </c>
      <c r="F3641" s="31" t="s">
        <v>2950</v>
      </c>
      <c r="G3641" s="26" t="s">
        <v>2826</v>
      </c>
      <c r="H3641" s="26" t="s">
        <v>2818</v>
      </c>
      <c r="I3641" s="26" t="s">
        <v>415</v>
      </c>
      <c r="J3641" s="91">
        <v>1</v>
      </c>
      <c r="K3641" s="91">
        <v>1</v>
      </c>
      <c r="L3641" s="91"/>
      <c r="M3641" s="53"/>
      <c r="N3641" s="91"/>
      <c r="O3641" s="91"/>
      <c r="P3641" s="36">
        <v>54</v>
      </c>
      <c r="Q3641" s="36" t="s">
        <v>5040</v>
      </c>
      <c r="R3641" s="44">
        <v>235</v>
      </c>
      <c r="S3641" s="126"/>
      <c r="T3641" s="126" cm="1">
        <f t="array" ref="T3641">_xlfn.IFS(Q3641="始業～就業（8:30～17:15）",R3641*7.75,Q3641="日の入り～日の出",R3641*12,Q3641="その他",S3641)</f>
        <v>1821.25</v>
      </c>
      <c r="U3641" s="34" t="s">
        <v>320</v>
      </c>
    </row>
    <row r="3642" spans="1:21" s="7" customFormat="1" ht="15" customHeight="1">
      <c r="A3642" s="91">
        <v>39</v>
      </c>
      <c r="B3642" s="31" t="s">
        <v>5157</v>
      </c>
      <c r="C3642" s="31" t="s">
        <v>5158</v>
      </c>
      <c r="D3642" s="29" t="s">
        <v>2783</v>
      </c>
      <c r="E3642" s="91">
        <v>1</v>
      </c>
      <c r="F3642" s="31" t="s">
        <v>2950</v>
      </c>
      <c r="G3642" s="26" t="s">
        <v>2826</v>
      </c>
      <c r="H3642" s="26" t="s">
        <v>55</v>
      </c>
      <c r="I3642" s="26" t="s">
        <v>52</v>
      </c>
      <c r="J3642" s="91">
        <v>1</v>
      </c>
      <c r="K3642" s="91">
        <v>1</v>
      </c>
      <c r="L3642" s="91"/>
      <c r="M3642" s="53"/>
      <c r="N3642" s="91"/>
      <c r="O3642" s="91"/>
      <c r="P3642" s="36">
        <v>22</v>
      </c>
      <c r="Q3642" s="36" t="s">
        <v>5040</v>
      </c>
      <c r="R3642" s="44">
        <v>235</v>
      </c>
      <c r="S3642" s="126"/>
      <c r="T3642" s="126" cm="1">
        <f t="array" ref="T3642">_xlfn.IFS(Q3642="始業～就業（8:30～17:15）",R3642*7.75,Q3642="日の入り～日の出",R3642*12,Q3642="その他",S3642)</f>
        <v>1821.25</v>
      </c>
      <c r="U3642" s="34" t="s">
        <v>161</v>
      </c>
    </row>
    <row r="3643" spans="1:21" s="7" customFormat="1" ht="15" customHeight="1">
      <c r="A3643" s="91">
        <v>39</v>
      </c>
      <c r="B3643" s="31" t="s">
        <v>5157</v>
      </c>
      <c r="C3643" s="31" t="s">
        <v>5158</v>
      </c>
      <c r="D3643" s="29" t="s">
        <v>2783</v>
      </c>
      <c r="E3643" s="91">
        <v>1</v>
      </c>
      <c r="F3643" s="31" t="s">
        <v>2950</v>
      </c>
      <c r="G3643" s="26" t="s">
        <v>2827</v>
      </c>
      <c r="H3643" s="26" t="s">
        <v>2815</v>
      </c>
      <c r="I3643" s="26" t="s">
        <v>101</v>
      </c>
      <c r="J3643" s="91">
        <v>1</v>
      </c>
      <c r="K3643" s="91">
        <v>3</v>
      </c>
      <c r="L3643" s="91"/>
      <c r="M3643" s="53"/>
      <c r="N3643" s="91"/>
      <c r="O3643" s="91"/>
      <c r="P3643" s="36">
        <v>36</v>
      </c>
      <c r="Q3643" s="36" t="s">
        <v>5040</v>
      </c>
      <c r="R3643" s="44">
        <v>235</v>
      </c>
      <c r="S3643" s="126"/>
      <c r="T3643" s="126" cm="1">
        <f t="array" ref="T3643">_xlfn.IFS(Q3643="始業～就業（8:30～17:15）",R3643*7.75,Q3643="日の入り～日の出",R3643*12,Q3643="その他",S3643)</f>
        <v>1821.25</v>
      </c>
      <c r="U3643" s="34" t="s">
        <v>381</v>
      </c>
    </row>
    <row r="3644" spans="1:21" s="7" customFormat="1" ht="15" customHeight="1">
      <c r="A3644" s="91">
        <v>39</v>
      </c>
      <c r="B3644" s="31" t="s">
        <v>5157</v>
      </c>
      <c r="C3644" s="31" t="s">
        <v>5158</v>
      </c>
      <c r="D3644" s="29" t="s">
        <v>2783</v>
      </c>
      <c r="E3644" s="91">
        <v>1</v>
      </c>
      <c r="F3644" s="31" t="s">
        <v>2950</v>
      </c>
      <c r="G3644" s="26" t="s">
        <v>2828</v>
      </c>
      <c r="H3644" s="26" t="s">
        <v>2792</v>
      </c>
      <c r="I3644" s="26" t="s">
        <v>16</v>
      </c>
      <c r="J3644" s="91">
        <v>3</v>
      </c>
      <c r="K3644" s="91">
        <v>3</v>
      </c>
      <c r="L3644" s="91"/>
      <c r="M3644" s="53"/>
      <c r="N3644" s="91"/>
      <c r="O3644" s="91"/>
      <c r="P3644" s="36">
        <v>35</v>
      </c>
      <c r="Q3644" s="36" t="s">
        <v>5040</v>
      </c>
      <c r="R3644" s="44">
        <v>235</v>
      </c>
      <c r="S3644" s="126"/>
      <c r="T3644" s="126" cm="1">
        <f t="array" ref="T3644">_xlfn.IFS(Q3644="始業～就業（8:30～17:15）",R3644*7.75,Q3644="日の入り～日の出",R3644*12,Q3644="その他",S3644)</f>
        <v>1821.25</v>
      </c>
      <c r="U3644" s="34" t="s">
        <v>4948</v>
      </c>
    </row>
    <row r="3645" spans="1:21" s="7" customFormat="1" ht="15" customHeight="1">
      <c r="A3645" s="91">
        <v>39</v>
      </c>
      <c r="B3645" s="31" t="s">
        <v>5157</v>
      </c>
      <c r="C3645" s="31" t="s">
        <v>5158</v>
      </c>
      <c r="D3645" s="29" t="s">
        <v>2783</v>
      </c>
      <c r="E3645" s="91">
        <v>1</v>
      </c>
      <c r="F3645" s="31" t="s">
        <v>2950</v>
      </c>
      <c r="G3645" s="26" t="s">
        <v>2828</v>
      </c>
      <c r="H3645" s="26" t="s">
        <v>55</v>
      </c>
      <c r="I3645" s="26" t="s">
        <v>52</v>
      </c>
      <c r="J3645" s="91">
        <v>1</v>
      </c>
      <c r="K3645" s="91">
        <v>1</v>
      </c>
      <c r="L3645" s="91"/>
      <c r="M3645" s="53"/>
      <c r="N3645" s="91"/>
      <c r="O3645" s="91"/>
      <c r="P3645" s="36">
        <v>22</v>
      </c>
      <c r="Q3645" s="36" t="s">
        <v>5040</v>
      </c>
      <c r="R3645" s="44">
        <v>235</v>
      </c>
      <c r="S3645" s="126"/>
      <c r="T3645" s="126" cm="1">
        <f t="array" ref="T3645">_xlfn.IFS(Q3645="始業～就業（8:30～17:15）",R3645*7.75,Q3645="日の入り～日の出",R3645*12,Q3645="その他",S3645)</f>
        <v>1821.25</v>
      </c>
      <c r="U3645" s="34" t="s">
        <v>161</v>
      </c>
    </row>
    <row r="3646" spans="1:21" s="7" customFormat="1" ht="15" customHeight="1">
      <c r="A3646" s="91">
        <v>39</v>
      </c>
      <c r="B3646" s="31" t="s">
        <v>5157</v>
      </c>
      <c r="C3646" s="31" t="s">
        <v>5158</v>
      </c>
      <c r="D3646" s="29" t="s">
        <v>2783</v>
      </c>
      <c r="E3646" s="91">
        <v>1</v>
      </c>
      <c r="F3646" s="31" t="s">
        <v>2950</v>
      </c>
      <c r="G3646" s="26" t="s">
        <v>2829</v>
      </c>
      <c r="H3646" s="26" t="s">
        <v>2792</v>
      </c>
      <c r="I3646" s="26" t="s">
        <v>16</v>
      </c>
      <c r="J3646" s="91">
        <v>1</v>
      </c>
      <c r="K3646" s="91">
        <v>1</v>
      </c>
      <c r="L3646" s="91"/>
      <c r="M3646" s="53"/>
      <c r="N3646" s="91"/>
      <c r="O3646" s="91"/>
      <c r="P3646" s="36">
        <v>35</v>
      </c>
      <c r="Q3646" s="36" t="s">
        <v>5040</v>
      </c>
      <c r="R3646" s="44">
        <v>235</v>
      </c>
      <c r="S3646" s="126"/>
      <c r="T3646" s="126" cm="1">
        <f t="array" ref="T3646">_xlfn.IFS(Q3646="始業～就業（8:30～17:15）",R3646*7.75,Q3646="日の入り～日の出",R3646*12,Q3646="その他",S3646)</f>
        <v>1821.25</v>
      </c>
      <c r="U3646" s="34" t="s">
        <v>4948</v>
      </c>
    </row>
    <row r="3647" spans="1:21" s="7" customFormat="1" ht="15" customHeight="1">
      <c r="A3647" s="91">
        <v>39</v>
      </c>
      <c r="B3647" s="31" t="s">
        <v>5157</v>
      </c>
      <c r="C3647" s="31" t="s">
        <v>5158</v>
      </c>
      <c r="D3647" s="29" t="s">
        <v>2783</v>
      </c>
      <c r="E3647" s="91">
        <v>1</v>
      </c>
      <c r="F3647" s="31" t="s">
        <v>2950</v>
      </c>
      <c r="G3647" s="26" t="s">
        <v>2830</v>
      </c>
      <c r="H3647" s="26" t="s">
        <v>2792</v>
      </c>
      <c r="I3647" s="26" t="s">
        <v>16</v>
      </c>
      <c r="J3647" s="91">
        <v>3</v>
      </c>
      <c r="K3647" s="91">
        <v>3</v>
      </c>
      <c r="L3647" s="91"/>
      <c r="M3647" s="53"/>
      <c r="N3647" s="91"/>
      <c r="O3647" s="91"/>
      <c r="P3647" s="36">
        <v>35</v>
      </c>
      <c r="Q3647" s="36" t="s">
        <v>5040</v>
      </c>
      <c r="R3647" s="44">
        <v>235</v>
      </c>
      <c r="S3647" s="126"/>
      <c r="T3647" s="126" cm="1">
        <f t="array" ref="T3647">_xlfn.IFS(Q3647="始業～就業（8:30～17:15）",R3647*7.75,Q3647="日の入り～日の出",R3647*12,Q3647="その他",S3647)</f>
        <v>1821.25</v>
      </c>
      <c r="U3647" s="34" t="s">
        <v>4948</v>
      </c>
    </row>
    <row r="3648" spans="1:21" s="7" customFormat="1" ht="15" customHeight="1">
      <c r="A3648" s="91">
        <v>39</v>
      </c>
      <c r="B3648" s="31" t="s">
        <v>5157</v>
      </c>
      <c r="C3648" s="31" t="s">
        <v>5158</v>
      </c>
      <c r="D3648" s="29" t="s">
        <v>2783</v>
      </c>
      <c r="E3648" s="91">
        <v>1</v>
      </c>
      <c r="F3648" s="31" t="s">
        <v>2950</v>
      </c>
      <c r="G3648" s="26" t="s">
        <v>2830</v>
      </c>
      <c r="H3648" s="26" t="s">
        <v>55</v>
      </c>
      <c r="I3648" s="26" t="s">
        <v>52</v>
      </c>
      <c r="J3648" s="91">
        <v>1</v>
      </c>
      <c r="K3648" s="91">
        <v>1</v>
      </c>
      <c r="L3648" s="91"/>
      <c r="M3648" s="53"/>
      <c r="N3648" s="91"/>
      <c r="O3648" s="91"/>
      <c r="P3648" s="36">
        <v>22</v>
      </c>
      <c r="Q3648" s="36" t="s">
        <v>5040</v>
      </c>
      <c r="R3648" s="44">
        <v>235</v>
      </c>
      <c r="S3648" s="126"/>
      <c r="T3648" s="126" cm="1">
        <f t="array" ref="T3648">_xlfn.IFS(Q3648="始業～就業（8:30～17:15）",R3648*7.75,Q3648="日の入り～日の出",R3648*12,Q3648="その他",S3648)</f>
        <v>1821.25</v>
      </c>
      <c r="U3648" s="34" t="s">
        <v>161</v>
      </c>
    </row>
    <row r="3649" spans="1:21" s="7" customFormat="1" ht="15" customHeight="1">
      <c r="A3649" s="91">
        <v>39</v>
      </c>
      <c r="B3649" s="31" t="s">
        <v>5157</v>
      </c>
      <c r="C3649" s="31" t="s">
        <v>5158</v>
      </c>
      <c r="D3649" s="29" t="s">
        <v>2783</v>
      </c>
      <c r="E3649" s="91">
        <v>1</v>
      </c>
      <c r="F3649" s="31" t="s">
        <v>2950</v>
      </c>
      <c r="G3649" s="26" t="s">
        <v>2831</v>
      </c>
      <c r="H3649" s="26" t="s">
        <v>92</v>
      </c>
      <c r="I3649" s="26" t="s">
        <v>16</v>
      </c>
      <c r="J3649" s="91">
        <v>6</v>
      </c>
      <c r="K3649" s="91">
        <v>12</v>
      </c>
      <c r="L3649" s="91"/>
      <c r="M3649" s="53"/>
      <c r="N3649" s="91"/>
      <c r="O3649" s="91"/>
      <c r="P3649" s="36">
        <v>35</v>
      </c>
      <c r="Q3649" s="36" t="s">
        <v>5040</v>
      </c>
      <c r="R3649" s="44">
        <v>235</v>
      </c>
      <c r="S3649" s="126"/>
      <c r="T3649" s="126" cm="1">
        <f t="array" ref="T3649">_xlfn.IFS(Q3649="始業～就業（8:30～17:15）",R3649*7.75,Q3649="日の入り～日の出",R3649*12,Q3649="その他",S3649)</f>
        <v>1821.25</v>
      </c>
      <c r="U3649" s="34" t="s">
        <v>4948</v>
      </c>
    </row>
    <row r="3650" spans="1:21" s="7" customFormat="1" ht="15" customHeight="1">
      <c r="A3650" s="91">
        <v>39</v>
      </c>
      <c r="B3650" s="31" t="s">
        <v>5157</v>
      </c>
      <c r="C3650" s="31" t="s">
        <v>5158</v>
      </c>
      <c r="D3650" s="29" t="s">
        <v>2783</v>
      </c>
      <c r="E3650" s="91">
        <v>1</v>
      </c>
      <c r="F3650" s="31" t="s">
        <v>2950</v>
      </c>
      <c r="G3650" s="26" t="s">
        <v>2831</v>
      </c>
      <c r="H3650" s="26" t="s">
        <v>2832</v>
      </c>
      <c r="I3650" s="26" t="s">
        <v>16</v>
      </c>
      <c r="J3650" s="91">
        <v>3</v>
      </c>
      <c r="K3650" s="91">
        <v>3</v>
      </c>
      <c r="L3650" s="91"/>
      <c r="M3650" s="53"/>
      <c r="N3650" s="91"/>
      <c r="O3650" s="91"/>
      <c r="P3650" s="36">
        <v>35</v>
      </c>
      <c r="Q3650" s="36" t="s">
        <v>5040</v>
      </c>
      <c r="R3650" s="44">
        <v>235</v>
      </c>
      <c r="S3650" s="126"/>
      <c r="T3650" s="126" cm="1">
        <f t="array" ref="T3650">_xlfn.IFS(Q3650="始業～就業（8:30～17:15）",R3650*7.75,Q3650="日の入り～日の出",R3650*12,Q3650="その他",S3650)</f>
        <v>1821.25</v>
      </c>
      <c r="U3650" s="34" t="s">
        <v>4948</v>
      </c>
    </row>
    <row r="3651" spans="1:21" s="7" customFormat="1" ht="15" customHeight="1">
      <c r="A3651" s="91">
        <v>39</v>
      </c>
      <c r="B3651" s="31" t="s">
        <v>5157</v>
      </c>
      <c r="C3651" s="31" t="s">
        <v>5158</v>
      </c>
      <c r="D3651" s="29" t="s">
        <v>2783</v>
      </c>
      <c r="E3651" s="91">
        <v>1</v>
      </c>
      <c r="F3651" s="31" t="s">
        <v>2950</v>
      </c>
      <c r="G3651" s="26" t="s">
        <v>2833</v>
      </c>
      <c r="H3651" s="26" t="s">
        <v>92</v>
      </c>
      <c r="I3651" s="26" t="s">
        <v>16</v>
      </c>
      <c r="J3651" s="91">
        <v>29</v>
      </c>
      <c r="K3651" s="91">
        <v>58</v>
      </c>
      <c r="L3651" s="91"/>
      <c r="M3651" s="53"/>
      <c r="N3651" s="91"/>
      <c r="O3651" s="91"/>
      <c r="P3651" s="36">
        <v>35</v>
      </c>
      <c r="Q3651" s="36" t="s">
        <v>5040</v>
      </c>
      <c r="R3651" s="44">
        <v>235</v>
      </c>
      <c r="S3651" s="126"/>
      <c r="T3651" s="126" cm="1">
        <f t="array" ref="T3651">_xlfn.IFS(Q3651="始業～就業（8:30～17:15）",R3651*7.75,Q3651="日の入り～日の出",R3651*12,Q3651="その他",S3651)</f>
        <v>1821.25</v>
      </c>
      <c r="U3651" s="34" t="s">
        <v>4948</v>
      </c>
    </row>
    <row r="3652" spans="1:21" s="7" customFormat="1" ht="15" customHeight="1">
      <c r="A3652" s="91">
        <v>39</v>
      </c>
      <c r="B3652" s="31" t="s">
        <v>5157</v>
      </c>
      <c r="C3652" s="31" t="s">
        <v>5158</v>
      </c>
      <c r="D3652" s="29" t="s">
        <v>2783</v>
      </c>
      <c r="E3652" s="91">
        <v>1</v>
      </c>
      <c r="F3652" s="31" t="s">
        <v>2950</v>
      </c>
      <c r="G3652" s="26" t="s">
        <v>2833</v>
      </c>
      <c r="H3652" s="26" t="s">
        <v>1831</v>
      </c>
      <c r="I3652" s="26" t="s">
        <v>45</v>
      </c>
      <c r="J3652" s="91">
        <v>1</v>
      </c>
      <c r="K3652" s="91">
        <v>1</v>
      </c>
      <c r="L3652" s="91"/>
      <c r="M3652" s="53"/>
      <c r="N3652" s="91"/>
      <c r="O3652" s="91"/>
      <c r="P3652" s="36">
        <v>46</v>
      </c>
      <c r="Q3652" s="36" t="s">
        <v>5040</v>
      </c>
      <c r="R3652" s="44">
        <v>235</v>
      </c>
      <c r="S3652" s="126"/>
      <c r="T3652" s="126" cm="1">
        <f t="array" ref="T3652">_xlfn.IFS(Q3652="始業～就業（8:30～17:15）",R3652*7.75,Q3652="日の入り～日の出",R3652*12,Q3652="その他",S3652)</f>
        <v>1821.25</v>
      </c>
      <c r="U3652" s="34" t="s">
        <v>46</v>
      </c>
    </row>
    <row r="3653" spans="1:21" s="7" customFormat="1" ht="15" customHeight="1">
      <c r="A3653" s="91">
        <v>39</v>
      </c>
      <c r="B3653" s="31" t="s">
        <v>5157</v>
      </c>
      <c r="C3653" s="31" t="s">
        <v>5158</v>
      </c>
      <c r="D3653" s="29" t="s">
        <v>2783</v>
      </c>
      <c r="E3653" s="91">
        <v>1</v>
      </c>
      <c r="F3653" s="31" t="s">
        <v>2950</v>
      </c>
      <c r="G3653" s="26" t="s">
        <v>2833</v>
      </c>
      <c r="H3653" s="26" t="s">
        <v>103</v>
      </c>
      <c r="I3653" s="26" t="s">
        <v>52</v>
      </c>
      <c r="J3653" s="91">
        <v>1</v>
      </c>
      <c r="K3653" s="91">
        <v>1</v>
      </c>
      <c r="L3653" s="91"/>
      <c r="M3653" s="53"/>
      <c r="N3653" s="91"/>
      <c r="O3653" s="91"/>
      <c r="P3653" s="36">
        <v>22</v>
      </c>
      <c r="Q3653" s="36" t="s">
        <v>5040</v>
      </c>
      <c r="R3653" s="44">
        <v>235</v>
      </c>
      <c r="S3653" s="126"/>
      <c r="T3653" s="126" cm="1">
        <f t="array" ref="T3653">_xlfn.IFS(Q3653="始業～就業（8:30～17:15）",R3653*7.75,Q3653="日の入り～日の出",R3653*12,Q3653="その他",S3653)</f>
        <v>1821.25</v>
      </c>
      <c r="U3653" s="34" t="s">
        <v>130</v>
      </c>
    </row>
    <row r="3654" spans="1:21" s="7" customFormat="1" ht="15" customHeight="1">
      <c r="A3654" s="91">
        <v>39</v>
      </c>
      <c r="B3654" s="31" t="s">
        <v>5157</v>
      </c>
      <c r="C3654" s="31" t="s">
        <v>5158</v>
      </c>
      <c r="D3654" s="29" t="s">
        <v>2783</v>
      </c>
      <c r="E3654" s="91">
        <v>1</v>
      </c>
      <c r="F3654" s="31" t="s">
        <v>2950</v>
      </c>
      <c r="G3654" s="26" t="s">
        <v>60</v>
      </c>
      <c r="H3654" s="26" t="s">
        <v>2792</v>
      </c>
      <c r="I3654" s="26" t="s">
        <v>16</v>
      </c>
      <c r="J3654" s="91">
        <v>8</v>
      </c>
      <c r="K3654" s="91">
        <v>8</v>
      </c>
      <c r="L3654" s="91"/>
      <c r="M3654" s="53"/>
      <c r="N3654" s="91"/>
      <c r="O3654" s="91"/>
      <c r="P3654" s="36">
        <v>35</v>
      </c>
      <c r="Q3654" s="36" t="s">
        <v>5040</v>
      </c>
      <c r="R3654" s="44">
        <v>235</v>
      </c>
      <c r="S3654" s="126"/>
      <c r="T3654" s="126" cm="1">
        <f t="array" ref="T3654">_xlfn.IFS(Q3654="始業～就業（8:30～17:15）",R3654*7.75,Q3654="日の入り～日の出",R3654*12,Q3654="その他",S3654)</f>
        <v>1821.25</v>
      </c>
      <c r="U3654" s="34" t="s">
        <v>4948</v>
      </c>
    </row>
    <row r="3655" spans="1:21" s="7" customFormat="1" ht="15" customHeight="1">
      <c r="A3655" s="91">
        <v>39</v>
      </c>
      <c r="B3655" s="31" t="s">
        <v>5157</v>
      </c>
      <c r="C3655" s="31" t="s">
        <v>5158</v>
      </c>
      <c r="D3655" s="29" t="s">
        <v>2783</v>
      </c>
      <c r="E3655" s="91">
        <v>1</v>
      </c>
      <c r="F3655" s="31" t="s">
        <v>2950</v>
      </c>
      <c r="G3655" s="26" t="s">
        <v>2834</v>
      </c>
      <c r="H3655" s="26" t="s">
        <v>2835</v>
      </c>
      <c r="I3655" s="26" t="s">
        <v>190</v>
      </c>
      <c r="J3655" s="91">
        <v>6</v>
      </c>
      <c r="K3655" s="91">
        <v>6</v>
      </c>
      <c r="L3655" s="91" t="s">
        <v>5020</v>
      </c>
      <c r="M3655" s="53">
        <v>7.7</v>
      </c>
      <c r="N3655" s="91"/>
      <c r="O3655" s="91"/>
      <c r="P3655" s="36">
        <v>120</v>
      </c>
      <c r="Q3655" s="36" t="s">
        <v>5040</v>
      </c>
      <c r="R3655" s="44">
        <v>235</v>
      </c>
      <c r="S3655" s="126"/>
      <c r="T3655" s="126" cm="1">
        <f t="array" ref="T3655">_xlfn.IFS(Q3655="始業～就業（8:30～17:15）",R3655*7.75,Q3655="日の入り～日の出",R3655*12,Q3655="その他",S3655)</f>
        <v>1821.25</v>
      </c>
      <c r="U3655" s="34" t="s">
        <v>4979</v>
      </c>
    </row>
    <row r="3656" spans="1:21" s="7" customFormat="1" ht="15" customHeight="1">
      <c r="A3656" s="91">
        <v>39</v>
      </c>
      <c r="B3656" s="31" t="s">
        <v>5157</v>
      </c>
      <c r="C3656" s="31" t="s">
        <v>5158</v>
      </c>
      <c r="D3656" s="29" t="s">
        <v>2783</v>
      </c>
      <c r="E3656" s="91">
        <v>1</v>
      </c>
      <c r="F3656" s="31" t="s">
        <v>2950</v>
      </c>
      <c r="G3656" s="26" t="s">
        <v>2834</v>
      </c>
      <c r="H3656" s="26" t="s">
        <v>1839</v>
      </c>
      <c r="I3656" s="26" t="s">
        <v>16</v>
      </c>
      <c r="J3656" s="91">
        <v>45</v>
      </c>
      <c r="K3656" s="91">
        <v>45</v>
      </c>
      <c r="L3656" s="91" t="s">
        <v>5020</v>
      </c>
      <c r="M3656" s="53">
        <v>8.5</v>
      </c>
      <c r="N3656" s="91"/>
      <c r="O3656" s="91"/>
      <c r="P3656" s="36">
        <v>35</v>
      </c>
      <c r="Q3656" s="36" t="s">
        <v>5040</v>
      </c>
      <c r="R3656" s="44">
        <v>235</v>
      </c>
      <c r="S3656" s="126"/>
      <c r="T3656" s="126" cm="1">
        <f t="array" ref="T3656">_xlfn.IFS(Q3656="始業～就業（8:30～17:15）",R3656*7.75,Q3656="日の入り～日の出",R3656*12,Q3656="その他",S3656)</f>
        <v>1821.25</v>
      </c>
      <c r="U3656" s="34" t="s">
        <v>4948</v>
      </c>
    </row>
    <row r="3657" spans="1:21" s="7" customFormat="1" ht="15" customHeight="1">
      <c r="A3657" s="91">
        <v>39</v>
      </c>
      <c r="B3657" s="31" t="s">
        <v>5157</v>
      </c>
      <c r="C3657" s="31" t="s">
        <v>5158</v>
      </c>
      <c r="D3657" s="29" t="s">
        <v>2783</v>
      </c>
      <c r="E3657" s="91">
        <v>1</v>
      </c>
      <c r="F3657" s="31" t="s">
        <v>2950</v>
      </c>
      <c r="G3657" s="26" t="s">
        <v>2836</v>
      </c>
      <c r="H3657" s="26" t="s">
        <v>2815</v>
      </c>
      <c r="I3657" s="26" t="s">
        <v>101</v>
      </c>
      <c r="J3657" s="91">
        <v>12</v>
      </c>
      <c r="K3657" s="91">
        <v>36</v>
      </c>
      <c r="L3657" s="91"/>
      <c r="M3657" s="53"/>
      <c r="N3657" s="91"/>
      <c r="O3657" s="91"/>
      <c r="P3657" s="36">
        <v>36</v>
      </c>
      <c r="Q3657" s="36" t="s">
        <v>5040</v>
      </c>
      <c r="R3657" s="44">
        <v>235</v>
      </c>
      <c r="S3657" s="126"/>
      <c r="T3657" s="126" cm="1">
        <f t="array" ref="T3657">_xlfn.IFS(Q3657="始業～就業（8:30～17:15）",R3657*7.75,Q3657="日の入り～日の出",R3657*12,Q3657="その他",S3657)</f>
        <v>1821.25</v>
      </c>
      <c r="U3657" s="34" t="s">
        <v>381</v>
      </c>
    </row>
    <row r="3658" spans="1:21" s="7" customFormat="1" ht="15" customHeight="1">
      <c r="A3658" s="91">
        <v>39</v>
      </c>
      <c r="B3658" s="31" t="s">
        <v>5157</v>
      </c>
      <c r="C3658" s="31" t="s">
        <v>5158</v>
      </c>
      <c r="D3658" s="29" t="s">
        <v>2783</v>
      </c>
      <c r="E3658" s="91">
        <v>1</v>
      </c>
      <c r="F3658" s="31" t="s">
        <v>2950</v>
      </c>
      <c r="G3658" s="26" t="s">
        <v>2837</v>
      </c>
      <c r="H3658" s="26" t="s">
        <v>2838</v>
      </c>
      <c r="I3658" s="26" t="s">
        <v>298</v>
      </c>
      <c r="J3658" s="91">
        <v>2</v>
      </c>
      <c r="K3658" s="91">
        <v>8</v>
      </c>
      <c r="L3658" s="91"/>
      <c r="M3658" s="53"/>
      <c r="N3658" s="91"/>
      <c r="O3658" s="91"/>
      <c r="P3658" s="36">
        <v>55</v>
      </c>
      <c r="Q3658" s="36" t="s">
        <v>5040</v>
      </c>
      <c r="R3658" s="44">
        <v>235</v>
      </c>
      <c r="S3658" s="126"/>
      <c r="T3658" s="126" cm="1">
        <f t="array" ref="T3658">_xlfn.IFS(Q3658="始業～就業（8:30～17:15）",R3658*7.75,Q3658="日の入り～日の出",R3658*12,Q3658="その他",S3658)</f>
        <v>1821.25</v>
      </c>
      <c r="U3658" s="34" t="s">
        <v>350</v>
      </c>
    </row>
    <row r="3659" spans="1:21" s="7" customFormat="1" ht="15" customHeight="1">
      <c r="A3659" s="91">
        <v>39</v>
      </c>
      <c r="B3659" s="31" t="s">
        <v>5157</v>
      </c>
      <c r="C3659" s="31" t="s">
        <v>5158</v>
      </c>
      <c r="D3659" s="29" t="s">
        <v>2783</v>
      </c>
      <c r="E3659" s="91">
        <v>1</v>
      </c>
      <c r="F3659" s="31" t="s">
        <v>2950</v>
      </c>
      <c r="G3659" s="26" t="s">
        <v>2839</v>
      </c>
      <c r="H3659" s="26" t="s">
        <v>2038</v>
      </c>
      <c r="I3659" s="26" t="s">
        <v>45</v>
      </c>
      <c r="J3659" s="91">
        <v>2</v>
      </c>
      <c r="K3659" s="91">
        <v>4</v>
      </c>
      <c r="L3659" s="91"/>
      <c r="M3659" s="53"/>
      <c r="N3659" s="91"/>
      <c r="O3659" s="91"/>
      <c r="P3659" s="36">
        <v>46</v>
      </c>
      <c r="Q3659" s="36" t="s">
        <v>5040</v>
      </c>
      <c r="R3659" s="44">
        <v>235</v>
      </c>
      <c r="S3659" s="126"/>
      <c r="T3659" s="126" cm="1">
        <f t="array" ref="T3659">_xlfn.IFS(Q3659="始業～就業（8:30～17:15）",R3659*7.75,Q3659="日の入り～日の出",R3659*12,Q3659="その他",S3659)</f>
        <v>1821.25</v>
      </c>
      <c r="U3659" s="34" t="s">
        <v>46</v>
      </c>
    </row>
    <row r="3660" spans="1:21" s="7" customFormat="1" ht="15" customHeight="1">
      <c r="A3660" s="91">
        <v>39</v>
      </c>
      <c r="B3660" s="31" t="s">
        <v>5157</v>
      </c>
      <c r="C3660" s="31" t="s">
        <v>5158</v>
      </c>
      <c r="D3660" s="29" t="s">
        <v>2783</v>
      </c>
      <c r="E3660" s="91">
        <v>1</v>
      </c>
      <c r="F3660" s="31" t="s">
        <v>2950</v>
      </c>
      <c r="G3660" s="26" t="s">
        <v>2840</v>
      </c>
      <c r="H3660" s="26" t="s">
        <v>1831</v>
      </c>
      <c r="I3660" s="26" t="s">
        <v>45</v>
      </c>
      <c r="J3660" s="91">
        <v>2</v>
      </c>
      <c r="K3660" s="91">
        <v>2</v>
      </c>
      <c r="L3660" s="91"/>
      <c r="M3660" s="53"/>
      <c r="N3660" s="91"/>
      <c r="O3660" s="91"/>
      <c r="P3660" s="36">
        <v>46</v>
      </c>
      <c r="Q3660" s="36" t="s">
        <v>5040</v>
      </c>
      <c r="R3660" s="44">
        <v>235</v>
      </c>
      <c r="S3660" s="126"/>
      <c r="T3660" s="126" cm="1">
        <f t="array" ref="T3660">_xlfn.IFS(Q3660="始業～就業（8:30～17:15）",R3660*7.75,Q3660="日の入り～日の出",R3660*12,Q3660="その他",S3660)</f>
        <v>1821.25</v>
      </c>
      <c r="U3660" s="34" t="s">
        <v>46</v>
      </c>
    </row>
    <row r="3661" spans="1:21" s="7" customFormat="1" ht="15" customHeight="1">
      <c r="A3661" s="91">
        <v>39</v>
      </c>
      <c r="B3661" s="31" t="s">
        <v>5157</v>
      </c>
      <c r="C3661" s="31" t="s">
        <v>5158</v>
      </c>
      <c r="D3661" s="29" t="s">
        <v>2783</v>
      </c>
      <c r="E3661" s="91">
        <v>1</v>
      </c>
      <c r="F3661" s="31" t="s">
        <v>2950</v>
      </c>
      <c r="G3661" s="26" t="s">
        <v>2841</v>
      </c>
      <c r="H3661" s="26" t="s">
        <v>2842</v>
      </c>
      <c r="I3661" s="26" t="s">
        <v>169</v>
      </c>
      <c r="J3661" s="91">
        <v>27</v>
      </c>
      <c r="K3661" s="91">
        <v>81</v>
      </c>
      <c r="L3661" s="91"/>
      <c r="M3661" s="53"/>
      <c r="N3661" s="91"/>
      <c r="O3661" s="91"/>
      <c r="P3661" s="36">
        <v>36</v>
      </c>
      <c r="Q3661" s="36" t="s">
        <v>5040</v>
      </c>
      <c r="R3661" s="44">
        <v>235</v>
      </c>
      <c r="S3661" s="126"/>
      <c r="T3661" s="126" cm="1">
        <f t="array" ref="T3661">_xlfn.IFS(Q3661="始業～就業（8:30～17:15）",R3661*7.75,Q3661="日の入り～日の出",R3661*12,Q3661="その他",S3661)</f>
        <v>1821.25</v>
      </c>
      <c r="U3661" s="34" t="s">
        <v>107</v>
      </c>
    </row>
    <row r="3662" spans="1:21" s="7" customFormat="1" ht="15" customHeight="1">
      <c r="A3662" s="91">
        <v>39</v>
      </c>
      <c r="B3662" s="31" t="s">
        <v>5157</v>
      </c>
      <c r="C3662" s="31" t="s">
        <v>5158</v>
      </c>
      <c r="D3662" s="29" t="s">
        <v>2783</v>
      </c>
      <c r="E3662" s="91">
        <v>1</v>
      </c>
      <c r="F3662" s="31" t="s">
        <v>2950</v>
      </c>
      <c r="G3662" s="26" t="s">
        <v>2843</v>
      </c>
      <c r="H3662" s="26" t="s">
        <v>55</v>
      </c>
      <c r="I3662" s="26" t="s">
        <v>52</v>
      </c>
      <c r="J3662" s="91">
        <v>1</v>
      </c>
      <c r="K3662" s="91">
        <v>1</v>
      </c>
      <c r="L3662" s="91"/>
      <c r="M3662" s="53"/>
      <c r="N3662" s="91"/>
      <c r="O3662" s="91"/>
      <c r="P3662" s="36">
        <v>22</v>
      </c>
      <c r="Q3662" s="36" t="s">
        <v>5040</v>
      </c>
      <c r="R3662" s="44">
        <v>235</v>
      </c>
      <c r="S3662" s="126"/>
      <c r="T3662" s="126" cm="1">
        <f t="array" ref="T3662">_xlfn.IFS(Q3662="始業～就業（8:30～17:15）",R3662*7.75,Q3662="日の入り～日の出",R3662*12,Q3662="その他",S3662)</f>
        <v>1821.25</v>
      </c>
      <c r="U3662" s="34" t="s">
        <v>161</v>
      </c>
    </row>
    <row r="3663" spans="1:21" s="7" customFormat="1" ht="15" customHeight="1">
      <c r="A3663" s="91">
        <v>39</v>
      </c>
      <c r="B3663" s="31" t="s">
        <v>5157</v>
      </c>
      <c r="C3663" s="31" t="s">
        <v>5158</v>
      </c>
      <c r="D3663" s="29" t="s">
        <v>2783</v>
      </c>
      <c r="E3663" s="91">
        <v>1</v>
      </c>
      <c r="F3663" s="31" t="s">
        <v>2950</v>
      </c>
      <c r="G3663" s="26" t="s">
        <v>2843</v>
      </c>
      <c r="H3663" s="26" t="s">
        <v>1717</v>
      </c>
      <c r="I3663" s="26" t="s">
        <v>16</v>
      </c>
      <c r="J3663" s="91">
        <v>2</v>
      </c>
      <c r="K3663" s="91">
        <v>2</v>
      </c>
      <c r="L3663" s="91"/>
      <c r="M3663" s="53"/>
      <c r="N3663" s="91"/>
      <c r="O3663" s="91"/>
      <c r="P3663" s="36">
        <v>35</v>
      </c>
      <c r="Q3663" s="36" t="s">
        <v>5040</v>
      </c>
      <c r="R3663" s="44">
        <v>235</v>
      </c>
      <c r="S3663" s="126"/>
      <c r="T3663" s="126" cm="1">
        <f t="array" ref="T3663">_xlfn.IFS(Q3663="始業～就業（8:30～17:15）",R3663*7.75,Q3663="日の入り～日の出",R3663*12,Q3663="その他",S3663)</f>
        <v>1821.25</v>
      </c>
      <c r="U3663" s="34" t="s">
        <v>252</v>
      </c>
    </row>
    <row r="3664" spans="1:21" s="7" customFormat="1" ht="15" customHeight="1">
      <c r="A3664" s="91">
        <v>39</v>
      </c>
      <c r="B3664" s="31" t="s">
        <v>5157</v>
      </c>
      <c r="C3664" s="31" t="s">
        <v>5158</v>
      </c>
      <c r="D3664" s="29" t="s">
        <v>2783</v>
      </c>
      <c r="E3664" s="91">
        <v>1</v>
      </c>
      <c r="F3664" s="31" t="s">
        <v>2950</v>
      </c>
      <c r="G3664" s="26" t="s">
        <v>2844</v>
      </c>
      <c r="H3664" s="26" t="s">
        <v>275</v>
      </c>
      <c r="I3664" s="26" t="s">
        <v>211</v>
      </c>
      <c r="J3664" s="91">
        <v>2</v>
      </c>
      <c r="K3664" s="91">
        <v>2</v>
      </c>
      <c r="L3664" s="91"/>
      <c r="M3664" s="53"/>
      <c r="N3664" s="91"/>
      <c r="O3664" s="91"/>
      <c r="P3664" s="36">
        <v>27</v>
      </c>
      <c r="Q3664" s="36" t="s">
        <v>5040</v>
      </c>
      <c r="R3664" s="44">
        <v>235</v>
      </c>
      <c r="S3664" s="126"/>
      <c r="T3664" s="126" cm="1">
        <f t="array" ref="T3664">_xlfn.IFS(Q3664="始業～就業（8:30～17:15）",R3664*7.75,Q3664="日の入り～日の出",R3664*12,Q3664="その他",S3664)</f>
        <v>1821.25</v>
      </c>
      <c r="U3664" s="34" t="s">
        <v>75</v>
      </c>
    </row>
    <row r="3665" spans="1:21" s="7" customFormat="1" ht="15" customHeight="1">
      <c r="A3665" s="91">
        <v>39</v>
      </c>
      <c r="B3665" s="31" t="s">
        <v>5157</v>
      </c>
      <c r="C3665" s="31" t="s">
        <v>5158</v>
      </c>
      <c r="D3665" s="29" t="s">
        <v>2783</v>
      </c>
      <c r="E3665" s="91">
        <v>1</v>
      </c>
      <c r="F3665" s="31" t="s">
        <v>2950</v>
      </c>
      <c r="G3665" s="26" t="s">
        <v>2844</v>
      </c>
      <c r="H3665" s="26" t="s">
        <v>2845</v>
      </c>
      <c r="I3665" s="26" t="s">
        <v>415</v>
      </c>
      <c r="J3665" s="91">
        <v>1</v>
      </c>
      <c r="K3665" s="91">
        <v>1</v>
      </c>
      <c r="L3665" s="91"/>
      <c r="M3665" s="53"/>
      <c r="N3665" s="91"/>
      <c r="O3665" s="91"/>
      <c r="P3665" s="36">
        <v>54</v>
      </c>
      <c r="Q3665" s="36" t="s">
        <v>5040</v>
      </c>
      <c r="R3665" s="44">
        <v>235</v>
      </c>
      <c r="S3665" s="126"/>
      <c r="T3665" s="126" cm="1">
        <f t="array" ref="T3665">_xlfn.IFS(Q3665="始業～就業（8:30～17:15）",R3665*7.75,Q3665="日の入り～日の出",R3665*12,Q3665="その他",S3665)</f>
        <v>1821.25</v>
      </c>
      <c r="U3665" s="34" t="s">
        <v>340</v>
      </c>
    </row>
    <row r="3666" spans="1:21" s="7" customFormat="1" ht="15" customHeight="1">
      <c r="A3666" s="91">
        <v>39</v>
      </c>
      <c r="B3666" s="31" t="s">
        <v>5157</v>
      </c>
      <c r="C3666" s="31" t="s">
        <v>5158</v>
      </c>
      <c r="D3666" s="29" t="s">
        <v>2783</v>
      </c>
      <c r="E3666" s="91">
        <v>1</v>
      </c>
      <c r="F3666" s="31" t="s">
        <v>2950</v>
      </c>
      <c r="G3666" s="26" t="s">
        <v>2846</v>
      </c>
      <c r="H3666" s="26" t="s">
        <v>92</v>
      </c>
      <c r="I3666" s="26" t="s">
        <v>16</v>
      </c>
      <c r="J3666" s="91">
        <v>6</v>
      </c>
      <c r="K3666" s="91">
        <v>12</v>
      </c>
      <c r="L3666" s="91"/>
      <c r="M3666" s="53"/>
      <c r="N3666" s="91"/>
      <c r="O3666" s="91"/>
      <c r="P3666" s="36">
        <v>35</v>
      </c>
      <c r="Q3666" s="36" t="s">
        <v>5040</v>
      </c>
      <c r="R3666" s="44">
        <v>235</v>
      </c>
      <c r="S3666" s="126"/>
      <c r="T3666" s="126" cm="1">
        <f t="array" ref="T3666">_xlfn.IFS(Q3666="始業～就業（8:30～17:15）",R3666*7.75,Q3666="日の入り～日の出",R3666*12,Q3666="その他",S3666)</f>
        <v>1821.25</v>
      </c>
      <c r="U3666" s="34" t="s">
        <v>4948</v>
      </c>
    </row>
    <row r="3667" spans="1:21" s="7" customFormat="1" ht="15" customHeight="1">
      <c r="A3667" s="91">
        <v>39</v>
      </c>
      <c r="B3667" s="31" t="s">
        <v>5157</v>
      </c>
      <c r="C3667" s="31" t="s">
        <v>5158</v>
      </c>
      <c r="D3667" s="29" t="s">
        <v>2783</v>
      </c>
      <c r="E3667" s="91">
        <v>1</v>
      </c>
      <c r="F3667" s="31" t="s">
        <v>2950</v>
      </c>
      <c r="G3667" s="26" t="s">
        <v>2846</v>
      </c>
      <c r="H3667" s="26" t="s">
        <v>1717</v>
      </c>
      <c r="I3667" s="26" t="s">
        <v>45</v>
      </c>
      <c r="J3667" s="91">
        <v>2</v>
      </c>
      <c r="K3667" s="91">
        <v>2</v>
      </c>
      <c r="L3667" s="91"/>
      <c r="M3667" s="53"/>
      <c r="N3667" s="91"/>
      <c r="O3667" s="91"/>
      <c r="P3667" s="36">
        <v>46</v>
      </c>
      <c r="Q3667" s="36" t="s">
        <v>5040</v>
      </c>
      <c r="R3667" s="44">
        <v>235</v>
      </c>
      <c r="S3667" s="126"/>
      <c r="T3667" s="126" cm="1">
        <f t="array" ref="T3667">_xlfn.IFS(Q3667="始業～就業（8:30～17:15）",R3667*7.75,Q3667="日の入り～日の出",R3667*12,Q3667="その他",S3667)</f>
        <v>1821.25</v>
      </c>
      <c r="U3667" s="34" t="s">
        <v>4965</v>
      </c>
    </row>
    <row r="3668" spans="1:21" s="7" customFormat="1" ht="15" customHeight="1">
      <c r="A3668" s="91">
        <v>39</v>
      </c>
      <c r="B3668" s="31" t="s">
        <v>5157</v>
      </c>
      <c r="C3668" s="31" t="s">
        <v>5158</v>
      </c>
      <c r="D3668" s="29" t="s">
        <v>2783</v>
      </c>
      <c r="E3668" s="91">
        <v>1</v>
      </c>
      <c r="F3668" s="31" t="s">
        <v>2950</v>
      </c>
      <c r="G3668" s="26" t="s">
        <v>2847</v>
      </c>
      <c r="H3668" s="26" t="s">
        <v>55</v>
      </c>
      <c r="I3668" s="26" t="s">
        <v>52</v>
      </c>
      <c r="J3668" s="91">
        <v>1</v>
      </c>
      <c r="K3668" s="91">
        <v>1</v>
      </c>
      <c r="L3668" s="91"/>
      <c r="M3668" s="53"/>
      <c r="N3668" s="91"/>
      <c r="O3668" s="91"/>
      <c r="P3668" s="36">
        <v>22</v>
      </c>
      <c r="Q3668" s="36" t="s">
        <v>5040</v>
      </c>
      <c r="R3668" s="44">
        <v>235</v>
      </c>
      <c r="S3668" s="126"/>
      <c r="T3668" s="126" cm="1">
        <f t="array" ref="T3668">_xlfn.IFS(Q3668="始業～就業（8:30～17:15）",R3668*7.75,Q3668="日の入り～日の出",R3668*12,Q3668="その他",S3668)</f>
        <v>1821.25</v>
      </c>
      <c r="U3668" s="34" t="s">
        <v>161</v>
      </c>
    </row>
    <row r="3669" spans="1:21" s="7" customFormat="1" ht="15" customHeight="1">
      <c r="A3669" s="91">
        <v>39</v>
      </c>
      <c r="B3669" s="31" t="s">
        <v>5157</v>
      </c>
      <c r="C3669" s="31" t="s">
        <v>5158</v>
      </c>
      <c r="D3669" s="29" t="s">
        <v>2783</v>
      </c>
      <c r="E3669" s="91">
        <v>1</v>
      </c>
      <c r="F3669" s="31" t="s">
        <v>2950</v>
      </c>
      <c r="G3669" s="26" t="s">
        <v>2847</v>
      </c>
      <c r="H3669" s="26" t="s">
        <v>1717</v>
      </c>
      <c r="I3669" s="26" t="s">
        <v>16</v>
      </c>
      <c r="J3669" s="91">
        <v>2</v>
      </c>
      <c r="K3669" s="91">
        <v>2</v>
      </c>
      <c r="L3669" s="91"/>
      <c r="M3669" s="53"/>
      <c r="N3669" s="91"/>
      <c r="O3669" s="91"/>
      <c r="P3669" s="36">
        <v>35</v>
      </c>
      <c r="Q3669" s="36" t="s">
        <v>5040</v>
      </c>
      <c r="R3669" s="44">
        <v>235</v>
      </c>
      <c r="S3669" s="126"/>
      <c r="T3669" s="126" cm="1">
        <f t="array" ref="T3669">_xlfn.IFS(Q3669="始業～就業（8:30～17:15）",R3669*7.75,Q3669="日の入り～日の出",R3669*12,Q3669="その他",S3669)</f>
        <v>1821.25</v>
      </c>
      <c r="U3669" s="34" t="s">
        <v>252</v>
      </c>
    </row>
    <row r="3670" spans="1:21" s="7" customFormat="1" ht="15" customHeight="1">
      <c r="A3670" s="91">
        <v>39</v>
      </c>
      <c r="B3670" s="31" t="s">
        <v>5157</v>
      </c>
      <c r="C3670" s="31" t="s">
        <v>5158</v>
      </c>
      <c r="D3670" s="29" t="s">
        <v>2783</v>
      </c>
      <c r="E3670" s="91">
        <v>1</v>
      </c>
      <c r="F3670" s="31" t="s">
        <v>2950</v>
      </c>
      <c r="G3670" s="26" t="s">
        <v>2848</v>
      </c>
      <c r="H3670" s="26" t="s">
        <v>275</v>
      </c>
      <c r="I3670" s="26" t="s">
        <v>211</v>
      </c>
      <c r="J3670" s="91">
        <v>2</v>
      </c>
      <c r="K3670" s="91">
        <v>2</v>
      </c>
      <c r="L3670" s="91"/>
      <c r="M3670" s="53"/>
      <c r="N3670" s="91"/>
      <c r="O3670" s="91"/>
      <c r="P3670" s="36">
        <v>27</v>
      </c>
      <c r="Q3670" s="36" t="s">
        <v>5040</v>
      </c>
      <c r="R3670" s="44">
        <v>235</v>
      </c>
      <c r="S3670" s="126"/>
      <c r="T3670" s="126" cm="1">
        <f t="array" ref="T3670">_xlfn.IFS(Q3670="始業～就業（8:30～17:15）",R3670*7.75,Q3670="日の入り～日の出",R3670*12,Q3670="その他",S3670)</f>
        <v>1821.25</v>
      </c>
      <c r="U3670" s="34" t="s">
        <v>75</v>
      </c>
    </row>
    <row r="3671" spans="1:21" s="7" customFormat="1" ht="15" customHeight="1">
      <c r="A3671" s="91">
        <v>39</v>
      </c>
      <c r="B3671" s="31" t="s">
        <v>5157</v>
      </c>
      <c r="C3671" s="31" t="s">
        <v>5158</v>
      </c>
      <c r="D3671" s="29" t="s">
        <v>2783</v>
      </c>
      <c r="E3671" s="91">
        <v>1</v>
      </c>
      <c r="F3671" s="31" t="s">
        <v>2950</v>
      </c>
      <c r="G3671" s="26" t="s">
        <v>2848</v>
      </c>
      <c r="H3671" s="26" t="s">
        <v>2845</v>
      </c>
      <c r="I3671" s="26" t="s">
        <v>415</v>
      </c>
      <c r="J3671" s="91">
        <v>1</v>
      </c>
      <c r="K3671" s="91">
        <v>1</v>
      </c>
      <c r="L3671" s="91"/>
      <c r="M3671" s="53"/>
      <c r="N3671" s="91"/>
      <c r="O3671" s="91"/>
      <c r="P3671" s="36">
        <v>54</v>
      </c>
      <c r="Q3671" s="36" t="s">
        <v>5040</v>
      </c>
      <c r="R3671" s="44">
        <v>235</v>
      </c>
      <c r="S3671" s="126"/>
      <c r="T3671" s="126" cm="1">
        <f t="array" ref="T3671">_xlfn.IFS(Q3671="始業～就業（8:30～17:15）",R3671*7.75,Q3671="日の入り～日の出",R3671*12,Q3671="その他",S3671)</f>
        <v>1821.25</v>
      </c>
      <c r="U3671" s="34" t="s">
        <v>340</v>
      </c>
    </row>
    <row r="3672" spans="1:21" s="7" customFormat="1" ht="15" customHeight="1">
      <c r="A3672" s="91">
        <v>39</v>
      </c>
      <c r="B3672" s="31" t="s">
        <v>5157</v>
      </c>
      <c r="C3672" s="31" t="s">
        <v>5158</v>
      </c>
      <c r="D3672" s="29" t="s">
        <v>2783</v>
      </c>
      <c r="E3672" s="91">
        <v>1</v>
      </c>
      <c r="F3672" s="31" t="s">
        <v>2950</v>
      </c>
      <c r="G3672" s="26" t="s">
        <v>2849</v>
      </c>
      <c r="H3672" s="26" t="s">
        <v>2792</v>
      </c>
      <c r="I3672" s="26" t="s">
        <v>16</v>
      </c>
      <c r="J3672" s="91">
        <v>6</v>
      </c>
      <c r="K3672" s="91">
        <v>6</v>
      </c>
      <c r="L3672" s="91"/>
      <c r="M3672" s="53"/>
      <c r="N3672" s="91"/>
      <c r="O3672" s="91"/>
      <c r="P3672" s="36">
        <v>35</v>
      </c>
      <c r="Q3672" s="36" t="s">
        <v>5040</v>
      </c>
      <c r="R3672" s="44">
        <v>235</v>
      </c>
      <c r="S3672" s="126"/>
      <c r="T3672" s="126" cm="1">
        <f t="array" ref="T3672">_xlfn.IFS(Q3672="始業～就業（8:30～17:15）",R3672*7.75,Q3672="日の入り～日の出",R3672*12,Q3672="その他",S3672)</f>
        <v>1821.25</v>
      </c>
      <c r="U3672" s="34" t="s">
        <v>4948</v>
      </c>
    </row>
    <row r="3673" spans="1:21" s="7" customFormat="1" ht="15" customHeight="1">
      <c r="A3673" s="91">
        <v>39</v>
      </c>
      <c r="B3673" s="31" t="s">
        <v>5157</v>
      </c>
      <c r="C3673" s="31" t="s">
        <v>5158</v>
      </c>
      <c r="D3673" s="29" t="s">
        <v>2783</v>
      </c>
      <c r="E3673" s="91">
        <v>1</v>
      </c>
      <c r="F3673" s="31" t="s">
        <v>2950</v>
      </c>
      <c r="G3673" s="26" t="s">
        <v>2849</v>
      </c>
      <c r="H3673" s="26" t="s">
        <v>53</v>
      </c>
      <c r="I3673" s="26" t="s">
        <v>45</v>
      </c>
      <c r="J3673" s="91">
        <v>1</v>
      </c>
      <c r="K3673" s="91">
        <v>1</v>
      </c>
      <c r="L3673" s="91"/>
      <c r="M3673" s="53"/>
      <c r="N3673" s="91"/>
      <c r="O3673" s="91"/>
      <c r="P3673" s="36">
        <v>46</v>
      </c>
      <c r="Q3673" s="36" t="s">
        <v>5040</v>
      </c>
      <c r="R3673" s="44">
        <v>235</v>
      </c>
      <c r="S3673" s="126"/>
      <c r="T3673" s="126" cm="1">
        <f t="array" ref="T3673">_xlfn.IFS(Q3673="始業～就業（8:30～17:15）",R3673*7.75,Q3673="日の入り～日の出",R3673*12,Q3673="その他",S3673)</f>
        <v>1821.25</v>
      </c>
      <c r="U3673" s="34" t="s">
        <v>46</v>
      </c>
    </row>
    <row r="3674" spans="1:21" s="7" customFormat="1" ht="15" customHeight="1">
      <c r="A3674" s="91">
        <v>39</v>
      </c>
      <c r="B3674" s="31" t="s">
        <v>5157</v>
      </c>
      <c r="C3674" s="31" t="s">
        <v>5158</v>
      </c>
      <c r="D3674" s="29" t="s">
        <v>2783</v>
      </c>
      <c r="E3674" s="91">
        <v>1</v>
      </c>
      <c r="F3674" s="31" t="s">
        <v>2950</v>
      </c>
      <c r="G3674" s="26" t="s">
        <v>2850</v>
      </c>
      <c r="H3674" s="26" t="s">
        <v>2792</v>
      </c>
      <c r="I3674" s="26" t="s">
        <v>16</v>
      </c>
      <c r="J3674" s="91">
        <v>2</v>
      </c>
      <c r="K3674" s="91">
        <v>2</v>
      </c>
      <c r="L3674" s="91"/>
      <c r="M3674" s="53"/>
      <c r="N3674" s="91"/>
      <c r="O3674" s="91"/>
      <c r="P3674" s="36">
        <v>35</v>
      </c>
      <c r="Q3674" s="36" t="s">
        <v>5040</v>
      </c>
      <c r="R3674" s="44">
        <v>235</v>
      </c>
      <c r="S3674" s="126"/>
      <c r="T3674" s="126" cm="1">
        <f t="array" ref="T3674">_xlfn.IFS(Q3674="始業～就業（8:30～17:15）",R3674*7.75,Q3674="日の入り～日の出",R3674*12,Q3674="その他",S3674)</f>
        <v>1821.25</v>
      </c>
      <c r="U3674" s="34" t="s">
        <v>4948</v>
      </c>
    </row>
    <row r="3675" spans="1:21" s="7" customFormat="1" ht="15" customHeight="1">
      <c r="A3675" s="91">
        <v>39</v>
      </c>
      <c r="B3675" s="31" t="s">
        <v>5157</v>
      </c>
      <c r="C3675" s="31" t="s">
        <v>5158</v>
      </c>
      <c r="D3675" s="29" t="s">
        <v>2783</v>
      </c>
      <c r="E3675" s="91">
        <v>1</v>
      </c>
      <c r="F3675" s="31" t="s">
        <v>2950</v>
      </c>
      <c r="G3675" s="26" t="s">
        <v>2850</v>
      </c>
      <c r="H3675" s="26" t="s">
        <v>1757</v>
      </c>
      <c r="I3675" s="26" t="s">
        <v>253</v>
      </c>
      <c r="J3675" s="91">
        <v>1</v>
      </c>
      <c r="K3675" s="91">
        <v>1</v>
      </c>
      <c r="L3675" s="91"/>
      <c r="M3675" s="53"/>
      <c r="N3675" s="91"/>
      <c r="O3675" s="91"/>
      <c r="P3675" s="36">
        <v>13</v>
      </c>
      <c r="Q3675" s="36" t="s">
        <v>5040</v>
      </c>
      <c r="R3675" s="44">
        <v>235</v>
      </c>
      <c r="S3675" s="126"/>
      <c r="T3675" s="126" cm="1">
        <f t="array" ref="T3675">_xlfn.IFS(Q3675="始業～就業（8:30～17:15）",R3675*7.75,Q3675="日の入り～日の出",R3675*12,Q3675="その他",S3675)</f>
        <v>1821.25</v>
      </c>
      <c r="U3675" s="34" t="s">
        <v>174</v>
      </c>
    </row>
    <row r="3676" spans="1:21" s="7" customFormat="1" ht="15" customHeight="1">
      <c r="A3676" s="91">
        <v>39</v>
      </c>
      <c r="B3676" s="31" t="s">
        <v>5157</v>
      </c>
      <c r="C3676" s="31" t="s">
        <v>5158</v>
      </c>
      <c r="D3676" s="29" t="s">
        <v>2783</v>
      </c>
      <c r="E3676" s="91">
        <v>1</v>
      </c>
      <c r="F3676" s="31" t="s">
        <v>2950</v>
      </c>
      <c r="G3676" s="26" t="s">
        <v>2850</v>
      </c>
      <c r="H3676" s="26" t="s">
        <v>2851</v>
      </c>
      <c r="I3676" s="26" t="s">
        <v>52</v>
      </c>
      <c r="J3676" s="91">
        <v>1</v>
      </c>
      <c r="K3676" s="91">
        <v>5</v>
      </c>
      <c r="L3676" s="91"/>
      <c r="M3676" s="53"/>
      <c r="N3676" s="91"/>
      <c r="O3676" s="91"/>
      <c r="P3676" s="36">
        <v>22</v>
      </c>
      <c r="Q3676" s="36" t="s">
        <v>5040</v>
      </c>
      <c r="R3676" s="44">
        <v>235</v>
      </c>
      <c r="S3676" s="126"/>
      <c r="T3676" s="126" cm="1">
        <f t="array" ref="T3676">_xlfn.IFS(Q3676="始業～就業（8:30～17:15）",R3676*7.75,Q3676="日の入り～日の出",R3676*12,Q3676="その他",S3676)</f>
        <v>1821.25</v>
      </c>
      <c r="U3676" s="34" t="s">
        <v>51</v>
      </c>
    </row>
    <row r="3677" spans="1:21" s="7" customFormat="1" ht="15" customHeight="1">
      <c r="A3677" s="91">
        <v>39</v>
      </c>
      <c r="B3677" s="31" t="s">
        <v>5157</v>
      </c>
      <c r="C3677" s="31" t="s">
        <v>5158</v>
      </c>
      <c r="D3677" s="29" t="s">
        <v>2783</v>
      </c>
      <c r="E3677" s="91">
        <v>1</v>
      </c>
      <c r="F3677" s="31" t="s">
        <v>2950</v>
      </c>
      <c r="G3677" s="26" t="s">
        <v>2850</v>
      </c>
      <c r="H3677" s="26" t="s">
        <v>2852</v>
      </c>
      <c r="I3677" s="26" t="s">
        <v>16</v>
      </c>
      <c r="J3677" s="91">
        <v>15</v>
      </c>
      <c r="K3677" s="91">
        <v>30</v>
      </c>
      <c r="L3677" s="91"/>
      <c r="M3677" s="53"/>
      <c r="N3677" s="91"/>
      <c r="O3677" s="91" t="s">
        <v>5019</v>
      </c>
      <c r="P3677" s="36">
        <v>35</v>
      </c>
      <c r="Q3677" s="36" t="s">
        <v>5040</v>
      </c>
      <c r="R3677" s="44">
        <v>235</v>
      </c>
      <c r="S3677" s="126"/>
      <c r="T3677" s="126" cm="1">
        <f t="array" ref="T3677">_xlfn.IFS(Q3677="始業～就業（8:30～17:15）",R3677*7.75,Q3677="日の入り～日の出",R3677*12,Q3677="その他",S3677)</f>
        <v>1821.25</v>
      </c>
      <c r="U3677" s="34" t="s">
        <v>368</v>
      </c>
    </row>
    <row r="3678" spans="1:21" s="7" customFormat="1" ht="15" customHeight="1">
      <c r="A3678" s="91">
        <v>39</v>
      </c>
      <c r="B3678" s="31" t="s">
        <v>5157</v>
      </c>
      <c r="C3678" s="31" t="s">
        <v>5158</v>
      </c>
      <c r="D3678" s="29" t="s">
        <v>2783</v>
      </c>
      <c r="E3678" s="91">
        <v>1</v>
      </c>
      <c r="F3678" s="31" t="s">
        <v>2950</v>
      </c>
      <c r="G3678" s="26" t="s">
        <v>2850</v>
      </c>
      <c r="H3678" s="26" t="s">
        <v>2853</v>
      </c>
      <c r="I3678" s="26" t="s">
        <v>16</v>
      </c>
      <c r="J3678" s="91">
        <v>2</v>
      </c>
      <c r="K3678" s="91">
        <v>2</v>
      </c>
      <c r="L3678" s="91"/>
      <c r="M3678" s="53"/>
      <c r="N3678" s="91"/>
      <c r="O3678" s="91" t="s">
        <v>5019</v>
      </c>
      <c r="P3678" s="36">
        <v>35</v>
      </c>
      <c r="Q3678" s="36" t="s">
        <v>5040</v>
      </c>
      <c r="R3678" s="44">
        <v>235</v>
      </c>
      <c r="S3678" s="126"/>
      <c r="T3678" s="126" cm="1">
        <f t="array" ref="T3678">_xlfn.IFS(Q3678="始業～就業（8:30～17:15）",R3678*7.75,Q3678="日の入り～日の出",R3678*12,Q3678="その他",S3678)</f>
        <v>1821.25</v>
      </c>
      <c r="U3678" s="34" t="s">
        <v>4949</v>
      </c>
    </row>
    <row r="3679" spans="1:21" s="7" customFormat="1" ht="15" customHeight="1">
      <c r="A3679" s="91">
        <v>39</v>
      </c>
      <c r="B3679" s="31" t="s">
        <v>5157</v>
      </c>
      <c r="C3679" s="31" t="s">
        <v>5158</v>
      </c>
      <c r="D3679" s="29" t="s">
        <v>2783</v>
      </c>
      <c r="E3679" s="91">
        <v>1</v>
      </c>
      <c r="F3679" s="31" t="s">
        <v>2950</v>
      </c>
      <c r="G3679" s="26" t="s">
        <v>366</v>
      </c>
      <c r="H3679" s="26" t="s">
        <v>2838</v>
      </c>
      <c r="I3679" s="26" t="s">
        <v>298</v>
      </c>
      <c r="J3679" s="91">
        <v>4</v>
      </c>
      <c r="K3679" s="91">
        <v>16</v>
      </c>
      <c r="L3679" s="91"/>
      <c r="M3679" s="53"/>
      <c r="N3679" s="91"/>
      <c r="O3679" s="91"/>
      <c r="P3679" s="36">
        <v>55</v>
      </c>
      <c r="Q3679" s="36" t="s">
        <v>5040</v>
      </c>
      <c r="R3679" s="44">
        <v>235</v>
      </c>
      <c r="S3679" s="126"/>
      <c r="T3679" s="126" cm="1">
        <f t="array" ref="T3679">_xlfn.IFS(Q3679="始業～就業（8:30～17:15）",R3679*7.75,Q3679="日の入り～日の出",R3679*12,Q3679="その他",S3679)</f>
        <v>1821.25</v>
      </c>
      <c r="U3679" s="34" t="s">
        <v>350</v>
      </c>
    </row>
    <row r="3680" spans="1:21" s="7" customFormat="1" ht="15" customHeight="1">
      <c r="A3680" s="91">
        <v>39</v>
      </c>
      <c r="B3680" s="31" t="s">
        <v>5157</v>
      </c>
      <c r="C3680" s="31" t="s">
        <v>5158</v>
      </c>
      <c r="D3680" s="29" t="s">
        <v>2783</v>
      </c>
      <c r="E3680" s="91">
        <v>1</v>
      </c>
      <c r="F3680" s="31" t="s">
        <v>2950</v>
      </c>
      <c r="G3680" s="26" t="s">
        <v>2854</v>
      </c>
      <c r="H3680" s="26" t="s">
        <v>2838</v>
      </c>
      <c r="I3680" s="26" t="s">
        <v>298</v>
      </c>
      <c r="J3680" s="91">
        <v>4</v>
      </c>
      <c r="K3680" s="91">
        <v>16</v>
      </c>
      <c r="L3680" s="91"/>
      <c r="M3680" s="53"/>
      <c r="N3680" s="91"/>
      <c r="O3680" s="91"/>
      <c r="P3680" s="36">
        <v>55</v>
      </c>
      <c r="Q3680" s="36" t="s">
        <v>5040</v>
      </c>
      <c r="R3680" s="44">
        <v>235</v>
      </c>
      <c r="S3680" s="126"/>
      <c r="T3680" s="126" cm="1">
        <f t="array" ref="T3680">_xlfn.IFS(Q3680="始業～就業（8:30～17:15）",R3680*7.75,Q3680="日の入り～日の出",R3680*12,Q3680="その他",S3680)</f>
        <v>1821.25</v>
      </c>
      <c r="U3680" s="34" t="s">
        <v>350</v>
      </c>
    </row>
    <row r="3681" spans="1:21" s="7" customFormat="1" ht="15" customHeight="1">
      <c r="A3681" s="91">
        <v>39</v>
      </c>
      <c r="B3681" s="31" t="s">
        <v>5157</v>
      </c>
      <c r="C3681" s="31" t="s">
        <v>5158</v>
      </c>
      <c r="D3681" s="29" t="s">
        <v>2783</v>
      </c>
      <c r="E3681" s="91">
        <v>1</v>
      </c>
      <c r="F3681" s="31" t="s">
        <v>2950</v>
      </c>
      <c r="G3681" s="26" t="s">
        <v>2855</v>
      </c>
      <c r="H3681" s="26" t="s">
        <v>92</v>
      </c>
      <c r="I3681" s="26" t="s">
        <v>16</v>
      </c>
      <c r="J3681" s="91">
        <v>12</v>
      </c>
      <c r="K3681" s="91">
        <v>24</v>
      </c>
      <c r="L3681" s="91"/>
      <c r="M3681" s="53"/>
      <c r="N3681" s="91"/>
      <c r="O3681" s="91"/>
      <c r="P3681" s="36">
        <v>35</v>
      </c>
      <c r="Q3681" s="36" t="s">
        <v>5040</v>
      </c>
      <c r="R3681" s="44">
        <v>235</v>
      </c>
      <c r="S3681" s="126"/>
      <c r="T3681" s="126" cm="1">
        <f t="array" ref="T3681">_xlfn.IFS(Q3681="始業～就業（8:30～17:15）",R3681*7.75,Q3681="日の入り～日の出",R3681*12,Q3681="その他",S3681)</f>
        <v>1821.25</v>
      </c>
      <c r="U3681" s="34" t="s">
        <v>4948</v>
      </c>
    </row>
    <row r="3682" spans="1:21" s="7" customFormat="1" ht="15" customHeight="1">
      <c r="A3682" s="91">
        <v>39</v>
      </c>
      <c r="B3682" s="31" t="s">
        <v>5157</v>
      </c>
      <c r="C3682" s="31" t="s">
        <v>5158</v>
      </c>
      <c r="D3682" s="29" t="s">
        <v>2783</v>
      </c>
      <c r="E3682" s="91">
        <v>1</v>
      </c>
      <c r="F3682" s="31" t="s">
        <v>2950</v>
      </c>
      <c r="G3682" s="26" t="s">
        <v>2855</v>
      </c>
      <c r="H3682" s="26" t="s">
        <v>1717</v>
      </c>
      <c r="I3682" s="26" t="s">
        <v>16</v>
      </c>
      <c r="J3682" s="91">
        <v>2</v>
      </c>
      <c r="K3682" s="91">
        <v>2</v>
      </c>
      <c r="L3682" s="91" t="s">
        <v>5020</v>
      </c>
      <c r="M3682" s="53">
        <v>3</v>
      </c>
      <c r="N3682" s="91"/>
      <c r="O3682" s="91"/>
      <c r="P3682" s="36">
        <v>35</v>
      </c>
      <c r="Q3682" s="36" t="s">
        <v>5040</v>
      </c>
      <c r="R3682" s="44">
        <v>235</v>
      </c>
      <c r="S3682" s="126"/>
      <c r="T3682" s="126" cm="1">
        <f t="array" ref="T3682">_xlfn.IFS(Q3682="始業～就業（8:30～17:15）",R3682*7.75,Q3682="日の入り～日の出",R3682*12,Q3682="その他",S3682)</f>
        <v>1821.25</v>
      </c>
      <c r="U3682" s="34" t="s">
        <v>252</v>
      </c>
    </row>
    <row r="3683" spans="1:21" s="7" customFormat="1" ht="15" customHeight="1">
      <c r="A3683" s="91">
        <v>39</v>
      </c>
      <c r="B3683" s="31" t="s">
        <v>5157</v>
      </c>
      <c r="C3683" s="31" t="s">
        <v>5158</v>
      </c>
      <c r="D3683" s="29" t="s">
        <v>2783</v>
      </c>
      <c r="E3683" s="91">
        <v>1</v>
      </c>
      <c r="F3683" s="31" t="s">
        <v>2950</v>
      </c>
      <c r="G3683" s="26" t="s">
        <v>2856</v>
      </c>
      <c r="H3683" s="26" t="s">
        <v>92</v>
      </c>
      <c r="I3683" s="26" t="s">
        <v>16</v>
      </c>
      <c r="J3683" s="91">
        <v>16</v>
      </c>
      <c r="K3683" s="91">
        <v>32</v>
      </c>
      <c r="L3683" s="91"/>
      <c r="M3683" s="53"/>
      <c r="N3683" s="91"/>
      <c r="O3683" s="91"/>
      <c r="P3683" s="36">
        <v>35</v>
      </c>
      <c r="Q3683" s="36" t="s">
        <v>5040</v>
      </c>
      <c r="R3683" s="44">
        <v>235</v>
      </c>
      <c r="S3683" s="126"/>
      <c r="T3683" s="126" cm="1">
        <f t="array" ref="T3683">_xlfn.IFS(Q3683="始業～就業（8:30～17:15）",R3683*7.75,Q3683="日の入り～日の出",R3683*12,Q3683="その他",S3683)</f>
        <v>1821.25</v>
      </c>
      <c r="U3683" s="34" t="s">
        <v>4948</v>
      </c>
    </row>
    <row r="3684" spans="1:21" s="7" customFormat="1" ht="15" customHeight="1">
      <c r="A3684" s="91">
        <v>39</v>
      </c>
      <c r="B3684" s="31" t="s">
        <v>5157</v>
      </c>
      <c r="C3684" s="31" t="s">
        <v>5158</v>
      </c>
      <c r="D3684" s="29" t="s">
        <v>2783</v>
      </c>
      <c r="E3684" s="91">
        <v>1</v>
      </c>
      <c r="F3684" s="31" t="s">
        <v>2950</v>
      </c>
      <c r="G3684" s="26" t="s">
        <v>2856</v>
      </c>
      <c r="H3684" s="26" t="s">
        <v>1717</v>
      </c>
      <c r="I3684" s="26" t="s">
        <v>16</v>
      </c>
      <c r="J3684" s="91">
        <v>2</v>
      </c>
      <c r="K3684" s="91">
        <v>2</v>
      </c>
      <c r="L3684" s="91"/>
      <c r="M3684" s="53"/>
      <c r="N3684" s="91"/>
      <c r="O3684" s="91"/>
      <c r="P3684" s="36">
        <v>35</v>
      </c>
      <c r="Q3684" s="36" t="s">
        <v>5040</v>
      </c>
      <c r="R3684" s="44">
        <v>235</v>
      </c>
      <c r="S3684" s="126"/>
      <c r="T3684" s="126" cm="1">
        <f t="array" ref="T3684">_xlfn.IFS(Q3684="始業～就業（8:30～17:15）",R3684*7.75,Q3684="日の入り～日の出",R3684*12,Q3684="その他",S3684)</f>
        <v>1821.25</v>
      </c>
      <c r="U3684" s="34" t="s">
        <v>252</v>
      </c>
    </row>
    <row r="3685" spans="1:21" s="7" customFormat="1" ht="15" customHeight="1">
      <c r="A3685" s="91">
        <v>39</v>
      </c>
      <c r="B3685" s="31" t="s">
        <v>5157</v>
      </c>
      <c r="C3685" s="31" t="s">
        <v>5158</v>
      </c>
      <c r="D3685" s="29" t="s">
        <v>2783</v>
      </c>
      <c r="E3685" s="91">
        <v>1</v>
      </c>
      <c r="F3685" s="31" t="s">
        <v>2950</v>
      </c>
      <c r="G3685" s="26" t="s">
        <v>2857</v>
      </c>
      <c r="H3685" s="26" t="s">
        <v>92</v>
      </c>
      <c r="I3685" s="26" t="s">
        <v>16</v>
      </c>
      <c r="J3685" s="91">
        <v>12</v>
      </c>
      <c r="K3685" s="91">
        <v>24</v>
      </c>
      <c r="L3685" s="91"/>
      <c r="M3685" s="53"/>
      <c r="N3685" s="91"/>
      <c r="O3685" s="91"/>
      <c r="P3685" s="36">
        <v>35</v>
      </c>
      <c r="Q3685" s="36" t="s">
        <v>5040</v>
      </c>
      <c r="R3685" s="44">
        <v>235</v>
      </c>
      <c r="S3685" s="126"/>
      <c r="T3685" s="126" cm="1">
        <f t="array" ref="T3685">_xlfn.IFS(Q3685="始業～就業（8:30～17:15）",R3685*7.75,Q3685="日の入り～日の出",R3685*12,Q3685="その他",S3685)</f>
        <v>1821.25</v>
      </c>
      <c r="U3685" s="34" t="s">
        <v>4948</v>
      </c>
    </row>
    <row r="3686" spans="1:21" s="7" customFormat="1" ht="15" customHeight="1">
      <c r="A3686" s="91">
        <v>39</v>
      </c>
      <c r="B3686" s="31" t="s">
        <v>5157</v>
      </c>
      <c r="C3686" s="31" t="s">
        <v>5158</v>
      </c>
      <c r="D3686" s="29" t="s">
        <v>2783</v>
      </c>
      <c r="E3686" s="91">
        <v>1</v>
      </c>
      <c r="F3686" s="31" t="s">
        <v>2950</v>
      </c>
      <c r="G3686" s="26" t="s">
        <v>2857</v>
      </c>
      <c r="H3686" s="26" t="s">
        <v>1717</v>
      </c>
      <c r="I3686" s="26" t="s">
        <v>16</v>
      </c>
      <c r="J3686" s="91">
        <v>2</v>
      </c>
      <c r="K3686" s="91">
        <v>2</v>
      </c>
      <c r="L3686" s="91"/>
      <c r="M3686" s="53"/>
      <c r="N3686" s="91"/>
      <c r="O3686" s="91"/>
      <c r="P3686" s="36">
        <v>35</v>
      </c>
      <c r="Q3686" s="36" t="s">
        <v>5040</v>
      </c>
      <c r="R3686" s="44">
        <v>235</v>
      </c>
      <c r="S3686" s="126"/>
      <c r="T3686" s="126" cm="1">
        <f t="array" ref="T3686">_xlfn.IFS(Q3686="始業～就業（8:30～17:15）",R3686*7.75,Q3686="日の入り～日の出",R3686*12,Q3686="その他",S3686)</f>
        <v>1821.25</v>
      </c>
      <c r="U3686" s="34" t="s">
        <v>252</v>
      </c>
    </row>
    <row r="3687" spans="1:21" s="7" customFormat="1" ht="15" customHeight="1">
      <c r="A3687" s="91">
        <v>39</v>
      </c>
      <c r="B3687" s="31" t="s">
        <v>5157</v>
      </c>
      <c r="C3687" s="31" t="s">
        <v>5158</v>
      </c>
      <c r="D3687" s="29" t="s">
        <v>2783</v>
      </c>
      <c r="E3687" s="91">
        <v>1</v>
      </c>
      <c r="F3687" s="31" t="s">
        <v>2950</v>
      </c>
      <c r="G3687" s="26" t="s">
        <v>2858</v>
      </c>
      <c r="H3687" s="26" t="s">
        <v>1831</v>
      </c>
      <c r="I3687" s="26" t="s">
        <v>45</v>
      </c>
      <c r="J3687" s="91">
        <v>6</v>
      </c>
      <c r="K3687" s="91">
        <v>6</v>
      </c>
      <c r="L3687" s="91"/>
      <c r="M3687" s="53"/>
      <c r="N3687" s="91"/>
      <c r="O3687" s="91"/>
      <c r="P3687" s="36">
        <v>46</v>
      </c>
      <c r="Q3687" s="36" t="s">
        <v>5040</v>
      </c>
      <c r="R3687" s="44">
        <v>235</v>
      </c>
      <c r="S3687" s="126"/>
      <c r="T3687" s="126" cm="1">
        <f t="array" ref="T3687">_xlfn.IFS(Q3687="始業～就業（8:30～17:15）",R3687*7.75,Q3687="日の入り～日の出",R3687*12,Q3687="その他",S3687)</f>
        <v>1821.25</v>
      </c>
      <c r="U3687" s="34" t="s">
        <v>46</v>
      </c>
    </row>
    <row r="3688" spans="1:21" s="7" customFormat="1" ht="15" customHeight="1">
      <c r="A3688" s="91">
        <v>39</v>
      </c>
      <c r="B3688" s="31" t="s">
        <v>5157</v>
      </c>
      <c r="C3688" s="31" t="s">
        <v>5158</v>
      </c>
      <c r="D3688" s="29" t="s">
        <v>2783</v>
      </c>
      <c r="E3688" s="91">
        <v>1</v>
      </c>
      <c r="F3688" s="31" t="s">
        <v>2950</v>
      </c>
      <c r="G3688" s="26" t="s">
        <v>2859</v>
      </c>
      <c r="H3688" s="26" t="s">
        <v>2838</v>
      </c>
      <c r="I3688" s="26" t="s">
        <v>298</v>
      </c>
      <c r="J3688" s="91">
        <v>3</v>
      </c>
      <c r="K3688" s="91">
        <v>12</v>
      </c>
      <c r="L3688" s="91"/>
      <c r="M3688" s="53"/>
      <c r="N3688" s="91"/>
      <c r="O3688" s="91"/>
      <c r="P3688" s="36">
        <v>55</v>
      </c>
      <c r="Q3688" s="36" t="s">
        <v>5040</v>
      </c>
      <c r="R3688" s="44">
        <v>235</v>
      </c>
      <c r="S3688" s="126"/>
      <c r="T3688" s="126" cm="1">
        <f t="array" ref="T3688">_xlfn.IFS(Q3688="始業～就業（8:30～17:15）",R3688*7.75,Q3688="日の入り～日の出",R3688*12,Q3688="その他",S3688)</f>
        <v>1821.25</v>
      </c>
      <c r="U3688" s="34" t="s">
        <v>350</v>
      </c>
    </row>
    <row r="3689" spans="1:21" s="7" customFormat="1" ht="15" customHeight="1">
      <c r="A3689" s="91">
        <v>39</v>
      </c>
      <c r="B3689" s="31" t="s">
        <v>5157</v>
      </c>
      <c r="C3689" s="31" t="s">
        <v>5158</v>
      </c>
      <c r="D3689" s="29" t="s">
        <v>2783</v>
      </c>
      <c r="E3689" s="91">
        <v>1</v>
      </c>
      <c r="F3689" s="31" t="s">
        <v>2950</v>
      </c>
      <c r="G3689" s="26" t="s">
        <v>2860</v>
      </c>
      <c r="H3689" s="26" t="s">
        <v>55</v>
      </c>
      <c r="I3689" s="26" t="s">
        <v>52</v>
      </c>
      <c r="J3689" s="91">
        <v>1</v>
      </c>
      <c r="K3689" s="91">
        <v>1</v>
      </c>
      <c r="L3689" s="91"/>
      <c r="M3689" s="53"/>
      <c r="N3689" s="91"/>
      <c r="O3689" s="91"/>
      <c r="P3689" s="36">
        <v>22</v>
      </c>
      <c r="Q3689" s="36" t="s">
        <v>5040</v>
      </c>
      <c r="R3689" s="44">
        <v>235</v>
      </c>
      <c r="S3689" s="126"/>
      <c r="T3689" s="126" cm="1">
        <f t="array" ref="T3689">_xlfn.IFS(Q3689="始業～就業（8:30～17:15）",R3689*7.75,Q3689="日の入り～日の出",R3689*12,Q3689="その他",S3689)</f>
        <v>1821.25</v>
      </c>
      <c r="U3689" s="34" t="s">
        <v>161</v>
      </c>
    </row>
    <row r="3690" spans="1:21" s="7" customFormat="1" ht="15" customHeight="1">
      <c r="A3690" s="91">
        <v>39</v>
      </c>
      <c r="B3690" s="31" t="s">
        <v>5157</v>
      </c>
      <c r="C3690" s="31" t="s">
        <v>5158</v>
      </c>
      <c r="D3690" s="29" t="s">
        <v>2783</v>
      </c>
      <c r="E3690" s="91">
        <v>1</v>
      </c>
      <c r="F3690" s="31" t="s">
        <v>2950</v>
      </c>
      <c r="G3690" s="26" t="s">
        <v>2860</v>
      </c>
      <c r="H3690" s="26" t="s">
        <v>1717</v>
      </c>
      <c r="I3690" s="26" t="s">
        <v>16</v>
      </c>
      <c r="J3690" s="91">
        <v>2</v>
      </c>
      <c r="K3690" s="91">
        <v>2</v>
      </c>
      <c r="L3690" s="91"/>
      <c r="M3690" s="53"/>
      <c r="N3690" s="91"/>
      <c r="O3690" s="91"/>
      <c r="P3690" s="36">
        <v>35</v>
      </c>
      <c r="Q3690" s="36" t="s">
        <v>5040</v>
      </c>
      <c r="R3690" s="44">
        <v>235</v>
      </c>
      <c r="S3690" s="126"/>
      <c r="T3690" s="126" cm="1">
        <f t="array" ref="T3690">_xlfn.IFS(Q3690="始業～就業（8:30～17:15）",R3690*7.75,Q3690="日の入り～日の出",R3690*12,Q3690="その他",S3690)</f>
        <v>1821.25</v>
      </c>
      <c r="U3690" s="34" t="s">
        <v>252</v>
      </c>
    </row>
    <row r="3691" spans="1:21" s="7" customFormat="1" ht="15" customHeight="1">
      <c r="A3691" s="91">
        <v>39</v>
      </c>
      <c r="B3691" s="31" t="s">
        <v>5157</v>
      </c>
      <c r="C3691" s="31" t="s">
        <v>5158</v>
      </c>
      <c r="D3691" s="29" t="s">
        <v>2783</v>
      </c>
      <c r="E3691" s="91">
        <v>1</v>
      </c>
      <c r="F3691" s="31" t="s">
        <v>2950</v>
      </c>
      <c r="G3691" s="26" t="s">
        <v>2860</v>
      </c>
      <c r="H3691" s="26" t="s">
        <v>275</v>
      </c>
      <c r="I3691" s="26" t="s">
        <v>211</v>
      </c>
      <c r="J3691" s="91">
        <v>2</v>
      </c>
      <c r="K3691" s="91">
        <v>2</v>
      </c>
      <c r="L3691" s="91"/>
      <c r="M3691" s="53"/>
      <c r="N3691" s="91"/>
      <c r="O3691" s="91"/>
      <c r="P3691" s="36">
        <v>27</v>
      </c>
      <c r="Q3691" s="36" t="s">
        <v>5040</v>
      </c>
      <c r="R3691" s="44">
        <v>235</v>
      </c>
      <c r="S3691" s="126"/>
      <c r="T3691" s="126" cm="1">
        <f t="array" ref="T3691">_xlfn.IFS(Q3691="始業～就業（8:30～17:15）",R3691*7.75,Q3691="日の入り～日の出",R3691*12,Q3691="その他",S3691)</f>
        <v>1821.25</v>
      </c>
      <c r="U3691" s="34" t="s">
        <v>75</v>
      </c>
    </row>
    <row r="3692" spans="1:21" s="7" customFormat="1" ht="15" customHeight="1">
      <c r="A3692" s="91">
        <v>39</v>
      </c>
      <c r="B3692" s="31" t="s">
        <v>5157</v>
      </c>
      <c r="C3692" s="31" t="s">
        <v>5158</v>
      </c>
      <c r="D3692" s="29" t="s">
        <v>2783</v>
      </c>
      <c r="E3692" s="91">
        <v>1</v>
      </c>
      <c r="F3692" s="31" t="s">
        <v>2950</v>
      </c>
      <c r="G3692" s="26" t="s">
        <v>2860</v>
      </c>
      <c r="H3692" s="26" t="s">
        <v>2845</v>
      </c>
      <c r="I3692" s="26" t="s">
        <v>415</v>
      </c>
      <c r="J3692" s="91">
        <v>1</v>
      </c>
      <c r="K3692" s="91">
        <v>1</v>
      </c>
      <c r="L3692" s="91"/>
      <c r="M3692" s="53"/>
      <c r="N3692" s="91"/>
      <c r="O3692" s="91"/>
      <c r="P3692" s="36">
        <v>54</v>
      </c>
      <c r="Q3692" s="36" t="s">
        <v>5040</v>
      </c>
      <c r="R3692" s="44">
        <v>235</v>
      </c>
      <c r="S3692" s="126"/>
      <c r="T3692" s="126" cm="1">
        <f t="array" ref="T3692">_xlfn.IFS(Q3692="始業～就業（8:30～17:15）",R3692*7.75,Q3692="日の入り～日の出",R3692*12,Q3692="その他",S3692)</f>
        <v>1821.25</v>
      </c>
      <c r="U3692" s="34" t="s">
        <v>340</v>
      </c>
    </row>
    <row r="3693" spans="1:21" s="7" customFormat="1" ht="15" customHeight="1">
      <c r="A3693" s="91">
        <v>39</v>
      </c>
      <c r="B3693" s="31" t="s">
        <v>5157</v>
      </c>
      <c r="C3693" s="31" t="s">
        <v>5158</v>
      </c>
      <c r="D3693" s="29" t="s">
        <v>2783</v>
      </c>
      <c r="E3693" s="91">
        <v>1</v>
      </c>
      <c r="F3693" s="31" t="s">
        <v>2950</v>
      </c>
      <c r="G3693" s="26" t="s">
        <v>2861</v>
      </c>
      <c r="H3693" s="26" t="s">
        <v>55</v>
      </c>
      <c r="I3693" s="26" t="s">
        <v>52</v>
      </c>
      <c r="J3693" s="91">
        <v>1</v>
      </c>
      <c r="K3693" s="91">
        <v>1</v>
      </c>
      <c r="L3693" s="91"/>
      <c r="M3693" s="53"/>
      <c r="N3693" s="91"/>
      <c r="O3693" s="91"/>
      <c r="P3693" s="36">
        <v>22</v>
      </c>
      <c r="Q3693" s="36" t="s">
        <v>5040</v>
      </c>
      <c r="R3693" s="44">
        <v>235</v>
      </c>
      <c r="S3693" s="126"/>
      <c r="T3693" s="126" cm="1">
        <f t="array" ref="T3693">_xlfn.IFS(Q3693="始業～就業（8:30～17:15）",R3693*7.75,Q3693="日の入り～日の出",R3693*12,Q3693="その他",S3693)</f>
        <v>1821.25</v>
      </c>
      <c r="U3693" s="34" t="s">
        <v>161</v>
      </c>
    </row>
    <row r="3694" spans="1:21" s="7" customFormat="1" ht="15" customHeight="1">
      <c r="A3694" s="91">
        <v>39</v>
      </c>
      <c r="B3694" s="31" t="s">
        <v>5157</v>
      </c>
      <c r="C3694" s="31" t="s">
        <v>5158</v>
      </c>
      <c r="D3694" s="29" t="s">
        <v>2783</v>
      </c>
      <c r="E3694" s="91">
        <v>1</v>
      </c>
      <c r="F3694" s="31" t="s">
        <v>2950</v>
      </c>
      <c r="G3694" s="26" t="s">
        <v>2861</v>
      </c>
      <c r="H3694" s="26" t="s">
        <v>1717</v>
      </c>
      <c r="I3694" s="26" t="s">
        <v>16</v>
      </c>
      <c r="J3694" s="91">
        <v>2</v>
      </c>
      <c r="K3694" s="91">
        <v>2</v>
      </c>
      <c r="L3694" s="91"/>
      <c r="M3694" s="53"/>
      <c r="N3694" s="91"/>
      <c r="O3694" s="91"/>
      <c r="P3694" s="36">
        <v>35</v>
      </c>
      <c r="Q3694" s="36" t="s">
        <v>5040</v>
      </c>
      <c r="R3694" s="44">
        <v>235</v>
      </c>
      <c r="S3694" s="126"/>
      <c r="T3694" s="126" cm="1">
        <f t="array" ref="T3694">_xlfn.IFS(Q3694="始業～就業（8:30～17:15）",R3694*7.75,Q3694="日の入り～日の出",R3694*12,Q3694="その他",S3694)</f>
        <v>1821.25</v>
      </c>
      <c r="U3694" s="34" t="s">
        <v>252</v>
      </c>
    </row>
    <row r="3695" spans="1:21" s="7" customFormat="1" ht="15" customHeight="1">
      <c r="A3695" s="91">
        <v>39</v>
      </c>
      <c r="B3695" s="31" t="s">
        <v>5157</v>
      </c>
      <c r="C3695" s="31" t="s">
        <v>5158</v>
      </c>
      <c r="D3695" s="29" t="s">
        <v>2783</v>
      </c>
      <c r="E3695" s="91">
        <v>1</v>
      </c>
      <c r="F3695" s="31" t="s">
        <v>2950</v>
      </c>
      <c r="G3695" s="26" t="s">
        <v>2861</v>
      </c>
      <c r="H3695" s="26" t="s">
        <v>275</v>
      </c>
      <c r="I3695" s="26" t="s">
        <v>211</v>
      </c>
      <c r="J3695" s="91">
        <v>2</v>
      </c>
      <c r="K3695" s="91">
        <v>2</v>
      </c>
      <c r="L3695" s="91"/>
      <c r="M3695" s="53"/>
      <c r="N3695" s="91"/>
      <c r="O3695" s="91"/>
      <c r="P3695" s="36">
        <v>27</v>
      </c>
      <c r="Q3695" s="36" t="s">
        <v>5040</v>
      </c>
      <c r="R3695" s="44">
        <v>235</v>
      </c>
      <c r="S3695" s="126"/>
      <c r="T3695" s="126" cm="1">
        <f t="array" ref="T3695">_xlfn.IFS(Q3695="始業～就業（8:30～17:15）",R3695*7.75,Q3695="日の入り～日の出",R3695*12,Q3695="その他",S3695)</f>
        <v>1821.25</v>
      </c>
      <c r="U3695" s="34" t="s">
        <v>75</v>
      </c>
    </row>
    <row r="3696" spans="1:21" s="7" customFormat="1" ht="15" customHeight="1">
      <c r="A3696" s="91">
        <v>39</v>
      </c>
      <c r="B3696" s="31" t="s">
        <v>5157</v>
      </c>
      <c r="C3696" s="31" t="s">
        <v>5158</v>
      </c>
      <c r="D3696" s="29" t="s">
        <v>2783</v>
      </c>
      <c r="E3696" s="91">
        <v>1</v>
      </c>
      <c r="F3696" s="31" t="s">
        <v>2950</v>
      </c>
      <c r="G3696" s="26" t="s">
        <v>2861</v>
      </c>
      <c r="H3696" s="26" t="s">
        <v>2845</v>
      </c>
      <c r="I3696" s="26" t="s">
        <v>415</v>
      </c>
      <c r="J3696" s="91">
        <v>1</v>
      </c>
      <c r="K3696" s="91">
        <v>1</v>
      </c>
      <c r="L3696" s="91"/>
      <c r="M3696" s="53"/>
      <c r="N3696" s="91"/>
      <c r="O3696" s="91"/>
      <c r="P3696" s="36">
        <v>54</v>
      </c>
      <c r="Q3696" s="36" t="s">
        <v>5040</v>
      </c>
      <c r="R3696" s="44">
        <v>235</v>
      </c>
      <c r="S3696" s="126"/>
      <c r="T3696" s="126" cm="1">
        <f t="array" ref="T3696">_xlfn.IFS(Q3696="始業～就業（8:30～17:15）",R3696*7.75,Q3696="日の入り～日の出",R3696*12,Q3696="その他",S3696)</f>
        <v>1821.25</v>
      </c>
      <c r="U3696" s="34" t="s">
        <v>340</v>
      </c>
    </row>
    <row r="3697" spans="1:21" s="7" customFormat="1" ht="15" customHeight="1">
      <c r="A3697" s="91">
        <v>39</v>
      </c>
      <c r="B3697" s="31" t="s">
        <v>5157</v>
      </c>
      <c r="C3697" s="31" t="s">
        <v>5158</v>
      </c>
      <c r="D3697" s="29" t="s">
        <v>2783</v>
      </c>
      <c r="E3697" s="91">
        <v>1</v>
      </c>
      <c r="F3697" s="31" t="s">
        <v>2950</v>
      </c>
      <c r="G3697" s="26" t="s">
        <v>2862</v>
      </c>
      <c r="H3697" s="26" t="s">
        <v>55</v>
      </c>
      <c r="I3697" s="26" t="s">
        <v>52</v>
      </c>
      <c r="J3697" s="91">
        <v>1</v>
      </c>
      <c r="K3697" s="91">
        <v>1</v>
      </c>
      <c r="L3697" s="91"/>
      <c r="M3697" s="53"/>
      <c r="N3697" s="91"/>
      <c r="O3697" s="91"/>
      <c r="P3697" s="36">
        <v>22</v>
      </c>
      <c r="Q3697" s="36" t="s">
        <v>5040</v>
      </c>
      <c r="R3697" s="44">
        <v>235</v>
      </c>
      <c r="S3697" s="126"/>
      <c r="T3697" s="126" cm="1">
        <f t="array" ref="T3697">_xlfn.IFS(Q3697="始業～就業（8:30～17:15）",R3697*7.75,Q3697="日の入り～日の出",R3697*12,Q3697="その他",S3697)</f>
        <v>1821.25</v>
      </c>
      <c r="U3697" s="34" t="s">
        <v>161</v>
      </c>
    </row>
    <row r="3698" spans="1:21" s="7" customFormat="1" ht="15" customHeight="1">
      <c r="A3698" s="91">
        <v>39</v>
      </c>
      <c r="B3698" s="31" t="s">
        <v>5157</v>
      </c>
      <c r="C3698" s="31" t="s">
        <v>5158</v>
      </c>
      <c r="D3698" s="29" t="s">
        <v>2783</v>
      </c>
      <c r="E3698" s="91">
        <v>1</v>
      </c>
      <c r="F3698" s="31" t="s">
        <v>2950</v>
      </c>
      <c r="G3698" s="26" t="s">
        <v>2862</v>
      </c>
      <c r="H3698" s="26" t="s">
        <v>1717</v>
      </c>
      <c r="I3698" s="26" t="s">
        <v>16</v>
      </c>
      <c r="J3698" s="91">
        <v>2</v>
      </c>
      <c r="K3698" s="91">
        <v>2</v>
      </c>
      <c r="L3698" s="91"/>
      <c r="M3698" s="53"/>
      <c r="N3698" s="91"/>
      <c r="O3698" s="91"/>
      <c r="P3698" s="36">
        <v>35</v>
      </c>
      <c r="Q3698" s="36" t="s">
        <v>5040</v>
      </c>
      <c r="R3698" s="44">
        <v>235</v>
      </c>
      <c r="S3698" s="126"/>
      <c r="T3698" s="126" cm="1">
        <f t="array" ref="T3698">_xlfn.IFS(Q3698="始業～就業（8:30～17:15）",R3698*7.75,Q3698="日の入り～日の出",R3698*12,Q3698="その他",S3698)</f>
        <v>1821.25</v>
      </c>
      <c r="U3698" s="34" t="s">
        <v>252</v>
      </c>
    </row>
    <row r="3699" spans="1:21" s="7" customFormat="1" ht="15" customHeight="1">
      <c r="A3699" s="91">
        <v>39</v>
      </c>
      <c r="B3699" s="31" t="s">
        <v>5157</v>
      </c>
      <c r="C3699" s="31" t="s">
        <v>5158</v>
      </c>
      <c r="D3699" s="29" t="s">
        <v>2783</v>
      </c>
      <c r="E3699" s="91">
        <v>1</v>
      </c>
      <c r="F3699" s="31" t="s">
        <v>2950</v>
      </c>
      <c r="G3699" s="26" t="s">
        <v>2862</v>
      </c>
      <c r="H3699" s="26" t="s">
        <v>275</v>
      </c>
      <c r="I3699" s="26" t="s">
        <v>211</v>
      </c>
      <c r="J3699" s="91">
        <v>2</v>
      </c>
      <c r="K3699" s="91">
        <v>2</v>
      </c>
      <c r="L3699" s="91"/>
      <c r="M3699" s="53"/>
      <c r="N3699" s="91"/>
      <c r="O3699" s="91"/>
      <c r="P3699" s="36">
        <v>27</v>
      </c>
      <c r="Q3699" s="36" t="s">
        <v>5040</v>
      </c>
      <c r="R3699" s="44">
        <v>235</v>
      </c>
      <c r="S3699" s="126"/>
      <c r="T3699" s="126" cm="1">
        <f t="array" ref="T3699">_xlfn.IFS(Q3699="始業～就業（8:30～17:15）",R3699*7.75,Q3699="日の入り～日の出",R3699*12,Q3699="その他",S3699)</f>
        <v>1821.25</v>
      </c>
      <c r="U3699" s="34" t="s">
        <v>75</v>
      </c>
    </row>
    <row r="3700" spans="1:21" s="7" customFormat="1" ht="15" customHeight="1">
      <c r="A3700" s="91">
        <v>39</v>
      </c>
      <c r="B3700" s="31" t="s">
        <v>5157</v>
      </c>
      <c r="C3700" s="31" t="s">
        <v>5158</v>
      </c>
      <c r="D3700" s="29" t="s">
        <v>2783</v>
      </c>
      <c r="E3700" s="91">
        <v>1</v>
      </c>
      <c r="F3700" s="31" t="s">
        <v>2950</v>
      </c>
      <c r="G3700" s="26" t="s">
        <v>2862</v>
      </c>
      <c r="H3700" s="26" t="s">
        <v>2845</v>
      </c>
      <c r="I3700" s="26" t="s">
        <v>415</v>
      </c>
      <c r="J3700" s="91">
        <v>1</v>
      </c>
      <c r="K3700" s="91">
        <v>1</v>
      </c>
      <c r="L3700" s="91"/>
      <c r="M3700" s="53"/>
      <c r="N3700" s="91"/>
      <c r="O3700" s="91"/>
      <c r="P3700" s="36">
        <v>54</v>
      </c>
      <c r="Q3700" s="36" t="s">
        <v>5040</v>
      </c>
      <c r="R3700" s="44">
        <v>235</v>
      </c>
      <c r="S3700" s="126"/>
      <c r="T3700" s="126" cm="1">
        <f t="array" ref="T3700">_xlfn.IFS(Q3700="始業～就業（8:30～17:15）",R3700*7.75,Q3700="日の入り～日の出",R3700*12,Q3700="その他",S3700)</f>
        <v>1821.25</v>
      </c>
      <c r="U3700" s="34" t="s">
        <v>340</v>
      </c>
    </row>
    <row r="3701" spans="1:21" s="7" customFormat="1" ht="15" customHeight="1">
      <c r="A3701" s="91">
        <v>39</v>
      </c>
      <c r="B3701" s="31" t="s">
        <v>5157</v>
      </c>
      <c r="C3701" s="31" t="s">
        <v>5158</v>
      </c>
      <c r="D3701" s="29" t="s">
        <v>2783</v>
      </c>
      <c r="E3701" s="91">
        <v>1</v>
      </c>
      <c r="F3701" s="31" t="s">
        <v>2950</v>
      </c>
      <c r="G3701" s="26" t="s">
        <v>2863</v>
      </c>
      <c r="H3701" s="26" t="s">
        <v>55</v>
      </c>
      <c r="I3701" s="26" t="s">
        <v>52</v>
      </c>
      <c r="J3701" s="91">
        <v>2</v>
      </c>
      <c r="K3701" s="91">
        <v>2</v>
      </c>
      <c r="L3701" s="91"/>
      <c r="M3701" s="53"/>
      <c r="N3701" s="91"/>
      <c r="O3701" s="91"/>
      <c r="P3701" s="36">
        <v>22</v>
      </c>
      <c r="Q3701" s="36" t="s">
        <v>5040</v>
      </c>
      <c r="R3701" s="44">
        <v>235</v>
      </c>
      <c r="S3701" s="126"/>
      <c r="T3701" s="126" cm="1">
        <f t="array" ref="T3701">_xlfn.IFS(Q3701="始業～就業（8:30～17:15）",R3701*7.75,Q3701="日の入り～日の出",R3701*12,Q3701="その他",S3701)</f>
        <v>1821.25</v>
      </c>
      <c r="U3701" s="34" t="s">
        <v>161</v>
      </c>
    </row>
    <row r="3702" spans="1:21" s="7" customFormat="1" ht="15" customHeight="1">
      <c r="A3702" s="91">
        <v>39</v>
      </c>
      <c r="B3702" s="31" t="s">
        <v>5157</v>
      </c>
      <c r="C3702" s="31" t="s">
        <v>5158</v>
      </c>
      <c r="D3702" s="29" t="s">
        <v>2783</v>
      </c>
      <c r="E3702" s="91">
        <v>1</v>
      </c>
      <c r="F3702" s="31" t="s">
        <v>2950</v>
      </c>
      <c r="G3702" s="26" t="s">
        <v>2863</v>
      </c>
      <c r="H3702" s="26" t="s">
        <v>1717</v>
      </c>
      <c r="I3702" s="26" t="s">
        <v>16</v>
      </c>
      <c r="J3702" s="91">
        <v>2</v>
      </c>
      <c r="K3702" s="91">
        <v>2</v>
      </c>
      <c r="L3702" s="91"/>
      <c r="M3702" s="53"/>
      <c r="N3702" s="91"/>
      <c r="O3702" s="91"/>
      <c r="P3702" s="36">
        <v>35</v>
      </c>
      <c r="Q3702" s="36" t="s">
        <v>5040</v>
      </c>
      <c r="R3702" s="44">
        <v>235</v>
      </c>
      <c r="S3702" s="126"/>
      <c r="T3702" s="126" cm="1">
        <f t="array" ref="T3702">_xlfn.IFS(Q3702="始業～就業（8:30～17:15）",R3702*7.75,Q3702="日の入り～日の出",R3702*12,Q3702="その他",S3702)</f>
        <v>1821.25</v>
      </c>
      <c r="U3702" s="34" t="s">
        <v>252</v>
      </c>
    </row>
    <row r="3703" spans="1:21" s="7" customFormat="1" ht="15" customHeight="1">
      <c r="A3703" s="91">
        <v>39</v>
      </c>
      <c r="B3703" s="31" t="s">
        <v>5157</v>
      </c>
      <c r="C3703" s="31" t="s">
        <v>5158</v>
      </c>
      <c r="D3703" s="29" t="s">
        <v>2783</v>
      </c>
      <c r="E3703" s="91">
        <v>1</v>
      </c>
      <c r="F3703" s="31" t="s">
        <v>2950</v>
      </c>
      <c r="G3703" s="26" t="s">
        <v>2863</v>
      </c>
      <c r="H3703" s="26" t="s">
        <v>275</v>
      </c>
      <c r="I3703" s="26" t="s">
        <v>211</v>
      </c>
      <c r="J3703" s="91">
        <v>2</v>
      </c>
      <c r="K3703" s="91">
        <v>2</v>
      </c>
      <c r="L3703" s="91"/>
      <c r="M3703" s="53"/>
      <c r="N3703" s="91"/>
      <c r="O3703" s="91"/>
      <c r="P3703" s="36">
        <v>27</v>
      </c>
      <c r="Q3703" s="36" t="s">
        <v>5040</v>
      </c>
      <c r="R3703" s="44">
        <v>235</v>
      </c>
      <c r="S3703" s="126"/>
      <c r="T3703" s="126" cm="1">
        <f t="array" ref="T3703">_xlfn.IFS(Q3703="始業～就業（8:30～17:15）",R3703*7.75,Q3703="日の入り～日の出",R3703*12,Q3703="その他",S3703)</f>
        <v>1821.25</v>
      </c>
      <c r="U3703" s="34" t="s">
        <v>75</v>
      </c>
    </row>
    <row r="3704" spans="1:21" s="7" customFormat="1" ht="15" customHeight="1">
      <c r="A3704" s="91">
        <v>39</v>
      </c>
      <c r="B3704" s="31" t="s">
        <v>5157</v>
      </c>
      <c r="C3704" s="31" t="s">
        <v>5158</v>
      </c>
      <c r="D3704" s="29" t="s">
        <v>2783</v>
      </c>
      <c r="E3704" s="91">
        <v>1</v>
      </c>
      <c r="F3704" s="31" t="s">
        <v>2950</v>
      </c>
      <c r="G3704" s="26" t="s">
        <v>2863</v>
      </c>
      <c r="H3704" s="26" t="s">
        <v>2845</v>
      </c>
      <c r="I3704" s="26" t="s">
        <v>415</v>
      </c>
      <c r="J3704" s="91">
        <v>1</v>
      </c>
      <c r="K3704" s="91">
        <v>1</v>
      </c>
      <c r="L3704" s="91"/>
      <c r="M3704" s="53"/>
      <c r="N3704" s="91"/>
      <c r="O3704" s="91"/>
      <c r="P3704" s="36">
        <v>54</v>
      </c>
      <c r="Q3704" s="36" t="s">
        <v>5040</v>
      </c>
      <c r="R3704" s="44">
        <v>235</v>
      </c>
      <c r="S3704" s="126"/>
      <c r="T3704" s="126" cm="1">
        <f t="array" ref="T3704">_xlfn.IFS(Q3704="始業～就業（8:30～17:15）",R3704*7.75,Q3704="日の入り～日の出",R3704*12,Q3704="その他",S3704)</f>
        <v>1821.25</v>
      </c>
      <c r="U3704" s="34" t="s">
        <v>340</v>
      </c>
    </row>
    <row r="3705" spans="1:21" s="7" customFormat="1" ht="15" customHeight="1">
      <c r="A3705" s="91">
        <v>39</v>
      </c>
      <c r="B3705" s="31" t="s">
        <v>5157</v>
      </c>
      <c r="C3705" s="31" t="s">
        <v>5158</v>
      </c>
      <c r="D3705" s="29" t="s">
        <v>2783</v>
      </c>
      <c r="E3705" s="91">
        <v>1</v>
      </c>
      <c r="F3705" s="31" t="s">
        <v>2950</v>
      </c>
      <c r="G3705" s="26" t="s">
        <v>2864</v>
      </c>
      <c r="H3705" s="26" t="s">
        <v>2838</v>
      </c>
      <c r="I3705" s="26" t="s">
        <v>298</v>
      </c>
      <c r="J3705" s="91">
        <v>3</v>
      </c>
      <c r="K3705" s="91">
        <v>12</v>
      </c>
      <c r="L3705" s="91"/>
      <c r="M3705" s="53"/>
      <c r="N3705" s="91"/>
      <c r="O3705" s="91"/>
      <c r="P3705" s="36">
        <v>55</v>
      </c>
      <c r="Q3705" s="36" t="s">
        <v>5040</v>
      </c>
      <c r="R3705" s="44">
        <v>235</v>
      </c>
      <c r="S3705" s="126"/>
      <c r="T3705" s="126" cm="1">
        <f t="array" ref="T3705">_xlfn.IFS(Q3705="始業～就業（8:30～17:15）",R3705*7.75,Q3705="日の入り～日の出",R3705*12,Q3705="その他",S3705)</f>
        <v>1821.25</v>
      </c>
      <c r="U3705" s="34" t="s">
        <v>350</v>
      </c>
    </row>
    <row r="3706" spans="1:21" s="7" customFormat="1" ht="15" customHeight="1">
      <c r="A3706" s="91">
        <v>39</v>
      </c>
      <c r="B3706" s="31" t="s">
        <v>5157</v>
      </c>
      <c r="C3706" s="31" t="s">
        <v>5158</v>
      </c>
      <c r="D3706" s="29" t="s">
        <v>2783</v>
      </c>
      <c r="E3706" s="91">
        <v>1</v>
      </c>
      <c r="F3706" s="31" t="s">
        <v>2950</v>
      </c>
      <c r="G3706" s="26" t="s">
        <v>108</v>
      </c>
      <c r="H3706" s="26" t="s">
        <v>55</v>
      </c>
      <c r="I3706" s="26" t="s">
        <v>45</v>
      </c>
      <c r="J3706" s="91">
        <v>2</v>
      </c>
      <c r="K3706" s="91">
        <v>2</v>
      </c>
      <c r="L3706" s="91"/>
      <c r="M3706" s="53"/>
      <c r="N3706" s="91"/>
      <c r="O3706" s="91"/>
      <c r="P3706" s="36">
        <v>46</v>
      </c>
      <c r="Q3706" s="36" t="s">
        <v>5040</v>
      </c>
      <c r="R3706" s="44">
        <v>235</v>
      </c>
      <c r="S3706" s="126"/>
      <c r="T3706" s="126" cm="1">
        <f t="array" ref="T3706">_xlfn.IFS(Q3706="始業～就業（8:30～17:15）",R3706*7.75,Q3706="日の入り～日の出",R3706*12,Q3706="その他",S3706)</f>
        <v>1821.25</v>
      </c>
      <c r="U3706" s="34" t="s">
        <v>4953</v>
      </c>
    </row>
    <row r="3707" spans="1:21" s="7" customFormat="1" ht="15" customHeight="1">
      <c r="A3707" s="91">
        <v>39</v>
      </c>
      <c r="B3707" s="31" t="s">
        <v>5157</v>
      </c>
      <c r="C3707" s="31" t="s">
        <v>5158</v>
      </c>
      <c r="D3707" s="29" t="s">
        <v>2783</v>
      </c>
      <c r="E3707" s="91">
        <v>1</v>
      </c>
      <c r="F3707" s="31" t="s">
        <v>2950</v>
      </c>
      <c r="G3707" s="26" t="s">
        <v>108</v>
      </c>
      <c r="H3707" s="26" t="s">
        <v>2838</v>
      </c>
      <c r="I3707" s="26" t="s">
        <v>298</v>
      </c>
      <c r="J3707" s="91">
        <v>13</v>
      </c>
      <c r="K3707" s="91">
        <v>52</v>
      </c>
      <c r="L3707" s="91"/>
      <c r="M3707" s="53"/>
      <c r="N3707" s="91"/>
      <c r="O3707" s="91"/>
      <c r="P3707" s="36">
        <v>55</v>
      </c>
      <c r="Q3707" s="36" t="s">
        <v>5040</v>
      </c>
      <c r="R3707" s="44">
        <v>235</v>
      </c>
      <c r="S3707" s="126"/>
      <c r="T3707" s="126" cm="1">
        <f t="array" ref="T3707">_xlfn.IFS(Q3707="始業～就業（8:30～17:15）",R3707*7.75,Q3707="日の入り～日の出",R3707*12,Q3707="その他",S3707)</f>
        <v>1821.25</v>
      </c>
      <c r="U3707" s="34" t="s">
        <v>350</v>
      </c>
    </row>
    <row r="3708" spans="1:21" s="7" customFormat="1" ht="15" customHeight="1">
      <c r="A3708" s="91">
        <v>39</v>
      </c>
      <c r="B3708" s="31" t="s">
        <v>5157</v>
      </c>
      <c r="C3708" s="31" t="s">
        <v>5158</v>
      </c>
      <c r="D3708" s="29" t="s">
        <v>2783</v>
      </c>
      <c r="E3708" s="91">
        <v>1</v>
      </c>
      <c r="F3708" s="31" t="s">
        <v>2950</v>
      </c>
      <c r="G3708" s="26" t="s">
        <v>236</v>
      </c>
      <c r="H3708" s="26" t="s">
        <v>241</v>
      </c>
      <c r="I3708" s="26" t="s">
        <v>45</v>
      </c>
      <c r="J3708" s="91">
        <v>1</v>
      </c>
      <c r="K3708" s="91">
        <v>1</v>
      </c>
      <c r="L3708" s="91"/>
      <c r="M3708" s="53"/>
      <c r="N3708" s="91"/>
      <c r="O3708" s="91"/>
      <c r="P3708" s="36">
        <v>46</v>
      </c>
      <c r="Q3708" s="36" t="s">
        <v>5040</v>
      </c>
      <c r="R3708" s="44">
        <v>235</v>
      </c>
      <c r="S3708" s="126"/>
      <c r="T3708" s="126" cm="1">
        <f t="array" ref="T3708">_xlfn.IFS(Q3708="始業～就業（8:30～17:15）",R3708*7.75,Q3708="日の入り～日の出",R3708*12,Q3708="その他",S3708)</f>
        <v>1821.25</v>
      </c>
      <c r="U3708" s="34" t="s">
        <v>46</v>
      </c>
    </row>
    <row r="3709" spans="1:21" s="7" customFormat="1" ht="15" customHeight="1">
      <c r="A3709" s="91">
        <v>39</v>
      </c>
      <c r="B3709" s="31" t="s">
        <v>5157</v>
      </c>
      <c r="C3709" s="31" t="s">
        <v>5158</v>
      </c>
      <c r="D3709" s="29" t="s">
        <v>2783</v>
      </c>
      <c r="E3709" s="91">
        <v>1</v>
      </c>
      <c r="F3709" s="31" t="s">
        <v>2950</v>
      </c>
      <c r="G3709" s="26" t="s">
        <v>2865</v>
      </c>
      <c r="H3709" s="26" t="s">
        <v>92</v>
      </c>
      <c r="I3709" s="26" t="s">
        <v>16</v>
      </c>
      <c r="J3709" s="91">
        <v>8</v>
      </c>
      <c r="K3709" s="91">
        <v>16</v>
      </c>
      <c r="L3709" s="91"/>
      <c r="M3709" s="53"/>
      <c r="N3709" s="91"/>
      <c r="O3709" s="91"/>
      <c r="P3709" s="36">
        <v>35</v>
      </c>
      <c r="Q3709" s="36" t="s">
        <v>5040</v>
      </c>
      <c r="R3709" s="44">
        <v>235</v>
      </c>
      <c r="S3709" s="126"/>
      <c r="T3709" s="126" cm="1">
        <f t="array" ref="T3709">_xlfn.IFS(Q3709="始業～就業（8:30～17:15）",R3709*7.75,Q3709="日の入り～日の出",R3709*12,Q3709="その他",S3709)</f>
        <v>1821.25</v>
      </c>
      <c r="U3709" s="34" t="s">
        <v>4948</v>
      </c>
    </row>
    <row r="3710" spans="1:21" s="7" customFormat="1" ht="15" customHeight="1">
      <c r="A3710" s="91">
        <v>39</v>
      </c>
      <c r="B3710" s="31" t="s">
        <v>5157</v>
      </c>
      <c r="C3710" s="31" t="s">
        <v>5158</v>
      </c>
      <c r="D3710" s="29" t="s">
        <v>2783</v>
      </c>
      <c r="E3710" s="91">
        <v>1</v>
      </c>
      <c r="F3710" s="31" t="s">
        <v>2950</v>
      </c>
      <c r="G3710" s="26" t="s">
        <v>2866</v>
      </c>
      <c r="H3710" s="26" t="s">
        <v>92</v>
      </c>
      <c r="I3710" s="26" t="s">
        <v>16</v>
      </c>
      <c r="J3710" s="91">
        <v>2</v>
      </c>
      <c r="K3710" s="91">
        <v>4</v>
      </c>
      <c r="L3710" s="91"/>
      <c r="M3710" s="53"/>
      <c r="N3710" s="91"/>
      <c r="O3710" s="91"/>
      <c r="P3710" s="36">
        <v>35</v>
      </c>
      <c r="Q3710" s="36" t="s">
        <v>5040</v>
      </c>
      <c r="R3710" s="44">
        <v>235</v>
      </c>
      <c r="S3710" s="126"/>
      <c r="T3710" s="126" cm="1">
        <f t="array" ref="T3710">_xlfn.IFS(Q3710="始業～就業（8:30～17:15）",R3710*7.75,Q3710="日の入り～日の出",R3710*12,Q3710="その他",S3710)</f>
        <v>1821.25</v>
      </c>
      <c r="U3710" s="34" t="s">
        <v>4948</v>
      </c>
    </row>
    <row r="3711" spans="1:21" s="7" customFormat="1" ht="15" customHeight="1">
      <c r="A3711" s="91">
        <v>39</v>
      </c>
      <c r="B3711" s="31" t="s">
        <v>5157</v>
      </c>
      <c r="C3711" s="31" t="s">
        <v>5158</v>
      </c>
      <c r="D3711" s="29" t="s">
        <v>2783</v>
      </c>
      <c r="E3711" s="91">
        <v>1</v>
      </c>
      <c r="F3711" s="31" t="s">
        <v>2950</v>
      </c>
      <c r="G3711" s="26" t="s">
        <v>346</v>
      </c>
      <c r="H3711" s="26" t="s">
        <v>2867</v>
      </c>
      <c r="I3711" s="26" t="s">
        <v>45</v>
      </c>
      <c r="J3711" s="91">
        <v>2</v>
      </c>
      <c r="K3711" s="91">
        <v>2</v>
      </c>
      <c r="L3711" s="91"/>
      <c r="M3711" s="53"/>
      <c r="N3711" s="91"/>
      <c r="O3711" s="91"/>
      <c r="P3711" s="36">
        <v>46</v>
      </c>
      <c r="Q3711" s="36" t="s">
        <v>5040</v>
      </c>
      <c r="R3711" s="44">
        <v>235</v>
      </c>
      <c r="S3711" s="126"/>
      <c r="T3711" s="126" cm="1">
        <f t="array" ref="T3711">_xlfn.IFS(Q3711="始業～就業（8:30～17:15）",R3711*7.75,Q3711="日の入り～日の出",R3711*12,Q3711="その他",S3711)</f>
        <v>1821.25</v>
      </c>
      <c r="U3711" s="34" t="s">
        <v>4948</v>
      </c>
    </row>
    <row r="3712" spans="1:21" s="7" customFormat="1" ht="15" customHeight="1">
      <c r="A3712" s="91">
        <v>39</v>
      </c>
      <c r="B3712" s="31" t="s">
        <v>5157</v>
      </c>
      <c r="C3712" s="31" t="s">
        <v>5158</v>
      </c>
      <c r="D3712" s="29" t="s">
        <v>2783</v>
      </c>
      <c r="E3712" s="91">
        <v>1</v>
      </c>
      <c r="F3712" s="31" t="s">
        <v>2950</v>
      </c>
      <c r="G3712" s="26" t="s">
        <v>346</v>
      </c>
      <c r="H3712" s="26" t="s">
        <v>2838</v>
      </c>
      <c r="I3712" s="26" t="s">
        <v>298</v>
      </c>
      <c r="J3712" s="91">
        <v>13</v>
      </c>
      <c r="K3712" s="91">
        <v>52</v>
      </c>
      <c r="L3712" s="91"/>
      <c r="M3712" s="53"/>
      <c r="N3712" s="91"/>
      <c r="O3712" s="91"/>
      <c r="P3712" s="36">
        <v>55</v>
      </c>
      <c r="Q3712" s="36" t="s">
        <v>5040</v>
      </c>
      <c r="R3712" s="44">
        <v>235</v>
      </c>
      <c r="S3712" s="126"/>
      <c r="T3712" s="126" cm="1">
        <f t="array" ref="T3712">_xlfn.IFS(Q3712="始業～就業（8:30～17:15）",R3712*7.75,Q3712="日の入り～日の出",R3712*12,Q3712="その他",S3712)</f>
        <v>1821.25</v>
      </c>
      <c r="U3712" s="34" t="s">
        <v>350</v>
      </c>
    </row>
    <row r="3713" spans="1:21" s="7" customFormat="1" ht="15" customHeight="1">
      <c r="A3713" s="91">
        <v>39</v>
      </c>
      <c r="B3713" s="31" t="s">
        <v>5157</v>
      </c>
      <c r="C3713" s="31" t="s">
        <v>5158</v>
      </c>
      <c r="D3713" s="29" t="s">
        <v>2783</v>
      </c>
      <c r="E3713" s="91">
        <v>1</v>
      </c>
      <c r="F3713" s="31" t="s">
        <v>2950</v>
      </c>
      <c r="G3713" s="26" t="s">
        <v>346</v>
      </c>
      <c r="H3713" s="26" t="s">
        <v>55</v>
      </c>
      <c r="I3713" s="26" t="s">
        <v>45</v>
      </c>
      <c r="J3713" s="91">
        <v>1</v>
      </c>
      <c r="K3713" s="91">
        <v>1</v>
      </c>
      <c r="L3713" s="91"/>
      <c r="M3713" s="53"/>
      <c r="N3713" s="91"/>
      <c r="O3713" s="91"/>
      <c r="P3713" s="36">
        <v>46</v>
      </c>
      <c r="Q3713" s="36" t="s">
        <v>5040</v>
      </c>
      <c r="R3713" s="44">
        <v>235</v>
      </c>
      <c r="S3713" s="126"/>
      <c r="T3713" s="126" cm="1">
        <f t="array" ref="T3713">_xlfn.IFS(Q3713="始業～就業（8:30～17:15）",R3713*7.75,Q3713="日の入り～日の出",R3713*12,Q3713="その他",S3713)</f>
        <v>1821.25</v>
      </c>
      <c r="U3713" s="34" t="s">
        <v>4953</v>
      </c>
    </row>
    <row r="3714" spans="1:21" s="7" customFormat="1" ht="15" customHeight="1">
      <c r="A3714" s="91">
        <v>39</v>
      </c>
      <c r="B3714" s="31" t="s">
        <v>5157</v>
      </c>
      <c r="C3714" s="31" t="s">
        <v>5158</v>
      </c>
      <c r="D3714" s="29" t="s">
        <v>2783</v>
      </c>
      <c r="E3714" s="91">
        <v>1</v>
      </c>
      <c r="F3714" s="31" t="s">
        <v>2950</v>
      </c>
      <c r="G3714" s="26" t="s">
        <v>2868</v>
      </c>
      <c r="H3714" s="26" t="s">
        <v>2038</v>
      </c>
      <c r="I3714" s="26" t="s">
        <v>52</v>
      </c>
      <c r="J3714" s="91">
        <v>1</v>
      </c>
      <c r="K3714" s="91">
        <v>2</v>
      </c>
      <c r="L3714" s="91"/>
      <c r="M3714" s="53"/>
      <c r="N3714" s="91"/>
      <c r="O3714" s="91"/>
      <c r="P3714" s="36">
        <v>22</v>
      </c>
      <c r="Q3714" s="36" t="s">
        <v>5040</v>
      </c>
      <c r="R3714" s="44">
        <v>235</v>
      </c>
      <c r="S3714" s="126"/>
      <c r="T3714" s="126" cm="1">
        <f t="array" ref="T3714">_xlfn.IFS(Q3714="始業～就業（8:30～17:15）",R3714*7.75,Q3714="日の入り～日の出",R3714*12,Q3714="その他",S3714)</f>
        <v>1821.25</v>
      </c>
      <c r="U3714" s="34" t="s">
        <v>51</v>
      </c>
    </row>
    <row r="3715" spans="1:21" s="7" customFormat="1" ht="15" customHeight="1">
      <c r="A3715" s="91">
        <v>39</v>
      </c>
      <c r="B3715" s="31" t="s">
        <v>5157</v>
      </c>
      <c r="C3715" s="31" t="s">
        <v>5158</v>
      </c>
      <c r="D3715" s="29" t="s">
        <v>2783</v>
      </c>
      <c r="E3715" s="91">
        <v>1</v>
      </c>
      <c r="F3715" s="31" t="s">
        <v>2950</v>
      </c>
      <c r="G3715" s="26" t="s">
        <v>2868</v>
      </c>
      <c r="H3715" s="26" t="s">
        <v>1831</v>
      </c>
      <c r="I3715" s="26" t="s">
        <v>45</v>
      </c>
      <c r="J3715" s="91">
        <v>2</v>
      </c>
      <c r="K3715" s="91">
        <v>2</v>
      </c>
      <c r="L3715" s="91" t="s">
        <v>5020</v>
      </c>
      <c r="M3715" s="53">
        <v>5.5</v>
      </c>
      <c r="N3715" s="91"/>
      <c r="O3715" s="91"/>
      <c r="P3715" s="36">
        <v>46</v>
      </c>
      <c r="Q3715" s="36" t="s">
        <v>5040</v>
      </c>
      <c r="R3715" s="44">
        <v>235</v>
      </c>
      <c r="S3715" s="126"/>
      <c r="T3715" s="126" cm="1">
        <f t="array" ref="T3715">_xlfn.IFS(Q3715="始業～就業（8:30～17:15）",R3715*7.75,Q3715="日の入り～日の出",R3715*12,Q3715="その他",S3715)</f>
        <v>1821.25</v>
      </c>
      <c r="U3715" s="34" t="s">
        <v>46</v>
      </c>
    </row>
    <row r="3716" spans="1:21" s="7" customFormat="1" ht="15" customHeight="1">
      <c r="A3716" s="91">
        <v>39</v>
      </c>
      <c r="B3716" s="31" t="s">
        <v>5157</v>
      </c>
      <c r="C3716" s="31" t="s">
        <v>5158</v>
      </c>
      <c r="D3716" s="29" t="s">
        <v>2783</v>
      </c>
      <c r="E3716" s="91">
        <v>1</v>
      </c>
      <c r="F3716" s="31" t="s">
        <v>2950</v>
      </c>
      <c r="G3716" s="26" t="s">
        <v>2868</v>
      </c>
      <c r="H3716" s="26" t="s">
        <v>2038</v>
      </c>
      <c r="I3716" s="26" t="s">
        <v>45</v>
      </c>
      <c r="J3716" s="91">
        <v>3</v>
      </c>
      <c r="K3716" s="91">
        <v>6</v>
      </c>
      <c r="L3716" s="91"/>
      <c r="M3716" s="53"/>
      <c r="N3716" s="91"/>
      <c r="O3716" s="91"/>
      <c r="P3716" s="36">
        <v>46</v>
      </c>
      <c r="Q3716" s="36" t="s">
        <v>5040</v>
      </c>
      <c r="R3716" s="44">
        <v>235</v>
      </c>
      <c r="S3716" s="126"/>
      <c r="T3716" s="126" cm="1">
        <f t="array" ref="T3716">_xlfn.IFS(Q3716="始業～就業（8:30～17:15）",R3716*7.75,Q3716="日の入り～日の出",R3716*12,Q3716="その他",S3716)</f>
        <v>1821.25</v>
      </c>
      <c r="U3716" s="34" t="s">
        <v>46</v>
      </c>
    </row>
    <row r="3717" spans="1:21" s="7" customFormat="1" ht="15" customHeight="1">
      <c r="A3717" s="91">
        <v>39</v>
      </c>
      <c r="B3717" s="31" t="s">
        <v>5157</v>
      </c>
      <c r="C3717" s="31" t="s">
        <v>5158</v>
      </c>
      <c r="D3717" s="29" t="s">
        <v>2783</v>
      </c>
      <c r="E3717" s="91">
        <v>1</v>
      </c>
      <c r="F3717" s="31" t="s">
        <v>2950</v>
      </c>
      <c r="G3717" s="26" t="s">
        <v>2869</v>
      </c>
      <c r="H3717" s="26" t="s">
        <v>241</v>
      </c>
      <c r="I3717" s="26" t="s">
        <v>45</v>
      </c>
      <c r="J3717" s="91">
        <v>4</v>
      </c>
      <c r="K3717" s="91">
        <v>4</v>
      </c>
      <c r="L3717" s="91"/>
      <c r="M3717" s="53"/>
      <c r="N3717" s="91"/>
      <c r="O3717" s="91"/>
      <c r="P3717" s="36">
        <v>46</v>
      </c>
      <c r="Q3717" s="36" t="s">
        <v>5040</v>
      </c>
      <c r="R3717" s="44">
        <v>235</v>
      </c>
      <c r="S3717" s="126"/>
      <c r="T3717" s="126" cm="1">
        <f t="array" ref="T3717">_xlfn.IFS(Q3717="始業～就業（8:30～17:15）",R3717*7.75,Q3717="日の入り～日の出",R3717*12,Q3717="その他",S3717)</f>
        <v>1821.25</v>
      </c>
      <c r="U3717" s="34" t="s">
        <v>46</v>
      </c>
    </row>
    <row r="3718" spans="1:21" s="7" customFormat="1" ht="15" customHeight="1">
      <c r="A3718" s="91">
        <v>39</v>
      </c>
      <c r="B3718" s="31" t="s">
        <v>5157</v>
      </c>
      <c r="C3718" s="31" t="s">
        <v>5158</v>
      </c>
      <c r="D3718" s="29" t="s">
        <v>2783</v>
      </c>
      <c r="E3718" s="91">
        <v>1</v>
      </c>
      <c r="F3718" s="31" t="s">
        <v>2950</v>
      </c>
      <c r="G3718" s="26" t="s">
        <v>2870</v>
      </c>
      <c r="H3718" s="26" t="s">
        <v>1831</v>
      </c>
      <c r="I3718" s="26" t="s">
        <v>45</v>
      </c>
      <c r="J3718" s="91">
        <v>2</v>
      </c>
      <c r="K3718" s="91">
        <v>2</v>
      </c>
      <c r="L3718" s="91" t="s">
        <v>5020</v>
      </c>
      <c r="M3718" s="53">
        <v>3.8</v>
      </c>
      <c r="N3718" s="91"/>
      <c r="O3718" s="91"/>
      <c r="P3718" s="36">
        <v>46</v>
      </c>
      <c r="Q3718" s="36" t="s">
        <v>5040</v>
      </c>
      <c r="R3718" s="44">
        <v>235</v>
      </c>
      <c r="S3718" s="126"/>
      <c r="T3718" s="126" cm="1">
        <f t="array" ref="T3718">_xlfn.IFS(Q3718="始業～就業（8:30～17:15）",R3718*7.75,Q3718="日の入り～日の出",R3718*12,Q3718="その他",S3718)</f>
        <v>1821.25</v>
      </c>
      <c r="U3718" s="34" t="s">
        <v>46</v>
      </c>
    </row>
    <row r="3719" spans="1:21" s="7" customFormat="1" ht="15" customHeight="1">
      <c r="A3719" s="91">
        <v>39</v>
      </c>
      <c r="B3719" s="31" t="s">
        <v>5157</v>
      </c>
      <c r="C3719" s="31" t="s">
        <v>5158</v>
      </c>
      <c r="D3719" s="29" t="s">
        <v>2783</v>
      </c>
      <c r="E3719" s="91">
        <v>2</v>
      </c>
      <c r="F3719" s="31" t="s">
        <v>2950</v>
      </c>
      <c r="G3719" s="26" t="s">
        <v>2871</v>
      </c>
      <c r="H3719" s="26" t="s">
        <v>119</v>
      </c>
      <c r="I3719" s="26" t="s">
        <v>16</v>
      </c>
      <c r="J3719" s="91">
        <v>16</v>
      </c>
      <c r="K3719" s="91">
        <v>32</v>
      </c>
      <c r="L3719" s="91"/>
      <c r="M3719" s="53"/>
      <c r="N3719" s="91"/>
      <c r="O3719" s="91"/>
      <c r="P3719" s="36">
        <v>35</v>
      </c>
      <c r="Q3719" s="36" t="s">
        <v>5040</v>
      </c>
      <c r="R3719" s="44">
        <v>235</v>
      </c>
      <c r="S3719" s="126"/>
      <c r="T3719" s="126" cm="1">
        <f t="array" ref="T3719">_xlfn.IFS(Q3719="始業～就業（8:30～17:15）",R3719*7.75,Q3719="日の入り～日の出",R3719*12,Q3719="その他",S3719)</f>
        <v>1821.25</v>
      </c>
      <c r="U3719" s="34" t="s">
        <v>4948</v>
      </c>
    </row>
    <row r="3720" spans="1:21" s="7" customFormat="1" ht="15" customHeight="1">
      <c r="A3720" s="91">
        <v>39</v>
      </c>
      <c r="B3720" s="31" t="s">
        <v>5157</v>
      </c>
      <c r="C3720" s="31" t="s">
        <v>5158</v>
      </c>
      <c r="D3720" s="29" t="s">
        <v>2783</v>
      </c>
      <c r="E3720" s="91">
        <v>2</v>
      </c>
      <c r="F3720" s="31" t="s">
        <v>2950</v>
      </c>
      <c r="G3720" s="26" t="s">
        <v>2872</v>
      </c>
      <c r="H3720" s="26" t="s">
        <v>119</v>
      </c>
      <c r="I3720" s="26" t="s">
        <v>16</v>
      </c>
      <c r="J3720" s="91">
        <v>12</v>
      </c>
      <c r="K3720" s="91">
        <v>24</v>
      </c>
      <c r="L3720" s="91"/>
      <c r="M3720" s="53"/>
      <c r="N3720" s="91"/>
      <c r="O3720" s="91"/>
      <c r="P3720" s="36">
        <v>35</v>
      </c>
      <c r="Q3720" s="36" t="s">
        <v>5040</v>
      </c>
      <c r="R3720" s="44">
        <v>235</v>
      </c>
      <c r="S3720" s="126"/>
      <c r="T3720" s="126" cm="1">
        <f t="array" ref="T3720">_xlfn.IFS(Q3720="始業～就業（8:30～17:15）",R3720*7.75,Q3720="日の入り～日の出",R3720*12,Q3720="その他",S3720)</f>
        <v>1821.25</v>
      </c>
      <c r="U3720" s="34" t="s">
        <v>4948</v>
      </c>
    </row>
    <row r="3721" spans="1:21" s="7" customFormat="1" ht="15" customHeight="1">
      <c r="A3721" s="91">
        <v>39</v>
      </c>
      <c r="B3721" s="31" t="s">
        <v>5157</v>
      </c>
      <c r="C3721" s="31" t="s">
        <v>5158</v>
      </c>
      <c r="D3721" s="29" t="s">
        <v>2783</v>
      </c>
      <c r="E3721" s="91">
        <v>2</v>
      </c>
      <c r="F3721" s="31" t="s">
        <v>2950</v>
      </c>
      <c r="G3721" s="26" t="s">
        <v>2873</v>
      </c>
      <c r="H3721" s="26" t="s">
        <v>119</v>
      </c>
      <c r="I3721" s="26" t="s">
        <v>16</v>
      </c>
      <c r="J3721" s="91">
        <v>6</v>
      </c>
      <c r="K3721" s="91">
        <v>12</v>
      </c>
      <c r="L3721" s="91"/>
      <c r="M3721" s="53"/>
      <c r="N3721" s="91"/>
      <c r="O3721" s="91"/>
      <c r="P3721" s="36">
        <v>35</v>
      </c>
      <c r="Q3721" s="36" t="s">
        <v>5040</v>
      </c>
      <c r="R3721" s="44">
        <v>235</v>
      </c>
      <c r="S3721" s="126"/>
      <c r="T3721" s="126" cm="1">
        <f t="array" ref="T3721">_xlfn.IFS(Q3721="始業～就業（8:30～17:15）",R3721*7.75,Q3721="日の入り～日の出",R3721*12,Q3721="その他",S3721)</f>
        <v>1821.25</v>
      </c>
      <c r="U3721" s="34" t="s">
        <v>4948</v>
      </c>
    </row>
    <row r="3722" spans="1:21" s="7" customFormat="1" ht="15" customHeight="1">
      <c r="A3722" s="91">
        <v>39</v>
      </c>
      <c r="B3722" s="31" t="s">
        <v>5157</v>
      </c>
      <c r="C3722" s="31" t="s">
        <v>5158</v>
      </c>
      <c r="D3722" s="29" t="s">
        <v>2783</v>
      </c>
      <c r="E3722" s="91">
        <v>2</v>
      </c>
      <c r="F3722" s="31" t="s">
        <v>2950</v>
      </c>
      <c r="G3722" s="26" t="s">
        <v>2874</v>
      </c>
      <c r="H3722" s="26" t="s">
        <v>92</v>
      </c>
      <c r="I3722" s="26" t="s">
        <v>16</v>
      </c>
      <c r="J3722" s="91">
        <v>6</v>
      </c>
      <c r="K3722" s="91">
        <v>12</v>
      </c>
      <c r="L3722" s="91"/>
      <c r="M3722" s="53"/>
      <c r="N3722" s="91"/>
      <c r="O3722" s="91"/>
      <c r="P3722" s="36">
        <v>35</v>
      </c>
      <c r="Q3722" s="36" t="s">
        <v>5040</v>
      </c>
      <c r="R3722" s="44">
        <v>235</v>
      </c>
      <c r="S3722" s="126"/>
      <c r="T3722" s="126" cm="1">
        <f t="array" ref="T3722">_xlfn.IFS(Q3722="始業～就業（8:30～17:15）",R3722*7.75,Q3722="日の入り～日の出",R3722*12,Q3722="その他",S3722)</f>
        <v>1821.25</v>
      </c>
      <c r="U3722" s="34" t="s">
        <v>4948</v>
      </c>
    </row>
    <row r="3723" spans="1:21" s="7" customFormat="1" ht="15" customHeight="1">
      <c r="A3723" s="91">
        <v>39</v>
      </c>
      <c r="B3723" s="31" t="s">
        <v>5157</v>
      </c>
      <c r="C3723" s="31" t="s">
        <v>5158</v>
      </c>
      <c r="D3723" s="29" t="s">
        <v>2783</v>
      </c>
      <c r="E3723" s="91">
        <v>2</v>
      </c>
      <c r="F3723" s="31" t="s">
        <v>2950</v>
      </c>
      <c r="G3723" s="26" t="s">
        <v>2875</v>
      </c>
      <c r="H3723" s="26" t="s">
        <v>92</v>
      </c>
      <c r="I3723" s="26" t="s">
        <v>16</v>
      </c>
      <c r="J3723" s="91">
        <v>6</v>
      </c>
      <c r="K3723" s="91">
        <v>12</v>
      </c>
      <c r="L3723" s="91"/>
      <c r="M3723" s="53"/>
      <c r="N3723" s="91"/>
      <c r="O3723" s="91"/>
      <c r="P3723" s="36">
        <v>35</v>
      </c>
      <c r="Q3723" s="36" t="s">
        <v>5040</v>
      </c>
      <c r="R3723" s="44">
        <v>235</v>
      </c>
      <c r="S3723" s="126"/>
      <c r="T3723" s="126" cm="1">
        <f t="array" ref="T3723">_xlfn.IFS(Q3723="始業～就業（8:30～17:15）",R3723*7.75,Q3723="日の入り～日の出",R3723*12,Q3723="その他",S3723)</f>
        <v>1821.25</v>
      </c>
      <c r="U3723" s="34" t="s">
        <v>4948</v>
      </c>
    </row>
    <row r="3724" spans="1:21" s="7" customFormat="1" ht="15" customHeight="1">
      <c r="A3724" s="91">
        <v>39</v>
      </c>
      <c r="B3724" s="31" t="s">
        <v>5157</v>
      </c>
      <c r="C3724" s="31" t="s">
        <v>5158</v>
      </c>
      <c r="D3724" s="29" t="s">
        <v>2783</v>
      </c>
      <c r="E3724" s="91">
        <v>2</v>
      </c>
      <c r="F3724" s="31" t="s">
        <v>2950</v>
      </c>
      <c r="G3724" s="26" t="s">
        <v>2875</v>
      </c>
      <c r="H3724" s="26" t="s">
        <v>1717</v>
      </c>
      <c r="I3724" s="26" t="s">
        <v>16</v>
      </c>
      <c r="J3724" s="91">
        <v>2</v>
      </c>
      <c r="K3724" s="91">
        <v>2</v>
      </c>
      <c r="L3724" s="91"/>
      <c r="M3724" s="53"/>
      <c r="N3724" s="91"/>
      <c r="O3724" s="91"/>
      <c r="P3724" s="36">
        <v>35</v>
      </c>
      <c r="Q3724" s="36" t="s">
        <v>5040</v>
      </c>
      <c r="R3724" s="44">
        <v>235</v>
      </c>
      <c r="S3724" s="126"/>
      <c r="T3724" s="126" cm="1">
        <f t="array" ref="T3724">_xlfn.IFS(Q3724="始業～就業（8:30～17:15）",R3724*7.75,Q3724="日の入り～日の出",R3724*12,Q3724="その他",S3724)</f>
        <v>1821.25</v>
      </c>
      <c r="U3724" s="34" t="s">
        <v>252</v>
      </c>
    </row>
    <row r="3725" spans="1:21" s="7" customFormat="1" ht="15" customHeight="1">
      <c r="A3725" s="91">
        <v>39</v>
      </c>
      <c r="B3725" s="31" t="s">
        <v>5157</v>
      </c>
      <c r="C3725" s="31" t="s">
        <v>5158</v>
      </c>
      <c r="D3725" s="29" t="s">
        <v>2783</v>
      </c>
      <c r="E3725" s="91">
        <v>2</v>
      </c>
      <c r="F3725" s="31" t="s">
        <v>2950</v>
      </c>
      <c r="G3725" s="26" t="s">
        <v>2876</v>
      </c>
      <c r="H3725" s="26" t="s">
        <v>92</v>
      </c>
      <c r="I3725" s="26" t="s">
        <v>16</v>
      </c>
      <c r="J3725" s="91">
        <v>6</v>
      </c>
      <c r="K3725" s="91">
        <v>12</v>
      </c>
      <c r="L3725" s="91"/>
      <c r="M3725" s="53"/>
      <c r="N3725" s="91"/>
      <c r="O3725" s="91"/>
      <c r="P3725" s="36">
        <v>35</v>
      </c>
      <c r="Q3725" s="36" t="s">
        <v>5040</v>
      </c>
      <c r="R3725" s="44">
        <v>235</v>
      </c>
      <c r="S3725" s="126"/>
      <c r="T3725" s="126" cm="1">
        <f t="array" ref="T3725">_xlfn.IFS(Q3725="始業～就業（8:30～17:15）",R3725*7.75,Q3725="日の入り～日の出",R3725*12,Q3725="その他",S3725)</f>
        <v>1821.25</v>
      </c>
      <c r="U3725" s="34" t="s">
        <v>4948</v>
      </c>
    </row>
    <row r="3726" spans="1:21" s="7" customFormat="1" ht="15" customHeight="1">
      <c r="A3726" s="91">
        <v>39</v>
      </c>
      <c r="B3726" s="31" t="s">
        <v>5157</v>
      </c>
      <c r="C3726" s="31" t="s">
        <v>5158</v>
      </c>
      <c r="D3726" s="29" t="s">
        <v>2783</v>
      </c>
      <c r="E3726" s="91">
        <v>2</v>
      </c>
      <c r="F3726" s="31" t="s">
        <v>2950</v>
      </c>
      <c r="G3726" s="26" t="s">
        <v>2876</v>
      </c>
      <c r="H3726" s="26" t="s">
        <v>1717</v>
      </c>
      <c r="I3726" s="26" t="s">
        <v>16</v>
      </c>
      <c r="J3726" s="91">
        <v>2</v>
      </c>
      <c r="K3726" s="91">
        <v>2</v>
      </c>
      <c r="L3726" s="91"/>
      <c r="M3726" s="53"/>
      <c r="N3726" s="91"/>
      <c r="O3726" s="91"/>
      <c r="P3726" s="36">
        <v>35</v>
      </c>
      <c r="Q3726" s="36" t="s">
        <v>5040</v>
      </c>
      <c r="R3726" s="44">
        <v>235</v>
      </c>
      <c r="S3726" s="126"/>
      <c r="T3726" s="126" cm="1">
        <f t="array" ref="T3726">_xlfn.IFS(Q3726="始業～就業（8:30～17:15）",R3726*7.75,Q3726="日の入り～日の出",R3726*12,Q3726="その他",S3726)</f>
        <v>1821.25</v>
      </c>
      <c r="U3726" s="34" t="s">
        <v>252</v>
      </c>
    </row>
    <row r="3727" spans="1:21" s="7" customFormat="1" ht="15" customHeight="1">
      <c r="A3727" s="91">
        <v>39</v>
      </c>
      <c r="B3727" s="31" t="s">
        <v>5157</v>
      </c>
      <c r="C3727" s="31" t="s">
        <v>5158</v>
      </c>
      <c r="D3727" s="29" t="s">
        <v>2783</v>
      </c>
      <c r="E3727" s="91">
        <v>2</v>
      </c>
      <c r="F3727" s="31" t="s">
        <v>2950</v>
      </c>
      <c r="G3727" s="26" t="s">
        <v>2877</v>
      </c>
      <c r="H3727" s="26" t="s">
        <v>2038</v>
      </c>
      <c r="I3727" s="26" t="s">
        <v>45</v>
      </c>
      <c r="J3727" s="91">
        <v>2</v>
      </c>
      <c r="K3727" s="91">
        <v>4</v>
      </c>
      <c r="L3727" s="91"/>
      <c r="M3727" s="53"/>
      <c r="N3727" s="91"/>
      <c r="O3727" s="91"/>
      <c r="P3727" s="36">
        <v>46</v>
      </c>
      <c r="Q3727" s="36" t="s">
        <v>5040</v>
      </c>
      <c r="R3727" s="44">
        <v>235</v>
      </c>
      <c r="S3727" s="126"/>
      <c r="T3727" s="126" cm="1">
        <f t="array" ref="T3727">_xlfn.IFS(Q3727="始業～就業（8:30～17:15）",R3727*7.75,Q3727="日の入り～日の出",R3727*12,Q3727="その他",S3727)</f>
        <v>1821.25</v>
      </c>
      <c r="U3727" s="34" t="s">
        <v>46</v>
      </c>
    </row>
    <row r="3728" spans="1:21" s="7" customFormat="1" ht="15" customHeight="1">
      <c r="A3728" s="91">
        <v>39</v>
      </c>
      <c r="B3728" s="31" t="s">
        <v>5157</v>
      </c>
      <c r="C3728" s="31" t="s">
        <v>5158</v>
      </c>
      <c r="D3728" s="29" t="s">
        <v>2783</v>
      </c>
      <c r="E3728" s="91">
        <v>2</v>
      </c>
      <c r="F3728" s="31" t="s">
        <v>2950</v>
      </c>
      <c r="G3728" s="26" t="s">
        <v>2878</v>
      </c>
      <c r="H3728" s="26" t="s">
        <v>10</v>
      </c>
      <c r="I3728" s="26" t="s">
        <v>45</v>
      </c>
      <c r="J3728" s="91">
        <v>1</v>
      </c>
      <c r="K3728" s="91">
        <v>1</v>
      </c>
      <c r="L3728" s="91"/>
      <c r="M3728" s="53"/>
      <c r="N3728" s="91"/>
      <c r="O3728" s="91"/>
      <c r="P3728" s="36">
        <v>46</v>
      </c>
      <c r="Q3728" s="36" t="s">
        <v>5040</v>
      </c>
      <c r="R3728" s="44">
        <v>235</v>
      </c>
      <c r="S3728" s="126"/>
      <c r="T3728" s="126" cm="1">
        <f t="array" ref="T3728">_xlfn.IFS(Q3728="始業～就業（8:30～17:15）",R3728*7.75,Q3728="日の入り～日の出",R3728*12,Q3728="その他",S3728)</f>
        <v>1821.25</v>
      </c>
      <c r="U3728" s="34" t="s">
        <v>4953</v>
      </c>
    </row>
    <row r="3729" spans="1:21" s="7" customFormat="1" ht="15" customHeight="1">
      <c r="A3729" s="91">
        <v>39</v>
      </c>
      <c r="B3729" s="31" t="s">
        <v>5157</v>
      </c>
      <c r="C3729" s="31" t="s">
        <v>5158</v>
      </c>
      <c r="D3729" s="29" t="s">
        <v>2783</v>
      </c>
      <c r="E3729" s="91">
        <v>2</v>
      </c>
      <c r="F3729" s="31" t="s">
        <v>2950</v>
      </c>
      <c r="G3729" s="26" t="s">
        <v>2878</v>
      </c>
      <c r="H3729" s="26" t="s">
        <v>2879</v>
      </c>
      <c r="I3729" s="26" t="s">
        <v>69</v>
      </c>
      <c r="J3729" s="91">
        <v>1</v>
      </c>
      <c r="K3729" s="91">
        <v>1</v>
      </c>
      <c r="L3729" s="91"/>
      <c r="M3729" s="53"/>
      <c r="N3729" s="91"/>
      <c r="O3729" s="91" t="s">
        <v>5019</v>
      </c>
      <c r="P3729" s="36">
        <v>30</v>
      </c>
      <c r="Q3729" s="36" t="s">
        <v>5040</v>
      </c>
      <c r="R3729" s="44">
        <v>235</v>
      </c>
      <c r="S3729" s="126"/>
      <c r="T3729" s="126" cm="1">
        <f t="array" ref="T3729">_xlfn.IFS(Q3729="始業～就業（8:30～17:15）",R3729*7.75,Q3729="日の入り～日の出",R3729*12,Q3729="その他",S3729)</f>
        <v>1821.25</v>
      </c>
      <c r="U3729" s="34" t="s">
        <v>291</v>
      </c>
    </row>
    <row r="3730" spans="1:21" s="7" customFormat="1" ht="15" customHeight="1">
      <c r="A3730" s="91">
        <v>39</v>
      </c>
      <c r="B3730" s="31" t="s">
        <v>5157</v>
      </c>
      <c r="C3730" s="31" t="s">
        <v>5158</v>
      </c>
      <c r="D3730" s="29" t="s">
        <v>2783</v>
      </c>
      <c r="E3730" s="91">
        <v>2</v>
      </c>
      <c r="F3730" s="31" t="s">
        <v>2950</v>
      </c>
      <c r="G3730" s="26" t="s">
        <v>2880</v>
      </c>
      <c r="H3730" s="26" t="s">
        <v>2881</v>
      </c>
      <c r="I3730" s="26" t="s">
        <v>211</v>
      </c>
      <c r="J3730" s="91">
        <v>2</v>
      </c>
      <c r="K3730" s="91">
        <v>2</v>
      </c>
      <c r="L3730" s="91"/>
      <c r="M3730" s="53"/>
      <c r="N3730" s="91"/>
      <c r="O3730" s="91" t="s">
        <v>5019</v>
      </c>
      <c r="P3730" s="36">
        <v>27</v>
      </c>
      <c r="Q3730" s="36" t="s">
        <v>5040</v>
      </c>
      <c r="R3730" s="44">
        <v>235</v>
      </c>
      <c r="S3730" s="126"/>
      <c r="T3730" s="126" cm="1">
        <f t="array" ref="T3730">_xlfn.IFS(Q3730="始業～就業（8:30～17:15）",R3730*7.75,Q3730="日の入り～日の出",R3730*12,Q3730="その他",S3730)</f>
        <v>1821.25</v>
      </c>
      <c r="U3730" s="34" t="s">
        <v>357</v>
      </c>
    </row>
    <row r="3731" spans="1:21" s="7" customFormat="1" ht="15" customHeight="1">
      <c r="A3731" s="91">
        <v>39</v>
      </c>
      <c r="B3731" s="31" t="s">
        <v>5157</v>
      </c>
      <c r="C3731" s="31" t="s">
        <v>5158</v>
      </c>
      <c r="D3731" s="29" t="s">
        <v>2783</v>
      </c>
      <c r="E3731" s="91">
        <v>2</v>
      </c>
      <c r="F3731" s="31" t="s">
        <v>2950</v>
      </c>
      <c r="G3731" s="26" t="s">
        <v>2880</v>
      </c>
      <c r="H3731" s="26" t="s">
        <v>2882</v>
      </c>
      <c r="I3731" s="26" t="s">
        <v>211</v>
      </c>
      <c r="J3731" s="91">
        <v>2</v>
      </c>
      <c r="K3731" s="91">
        <v>2</v>
      </c>
      <c r="L3731" s="91"/>
      <c r="M3731" s="53"/>
      <c r="N3731" s="91"/>
      <c r="O3731" s="91" t="s">
        <v>5019</v>
      </c>
      <c r="P3731" s="36">
        <v>27</v>
      </c>
      <c r="Q3731" s="36" t="s">
        <v>5040</v>
      </c>
      <c r="R3731" s="44">
        <v>235</v>
      </c>
      <c r="S3731" s="126"/>
      <c r="T3731" s="126" cm="1">
        <f t="array" ref="T3731">_xlfn.IFS(Q3731="始業～就業（8:30～17:15）",R3731*7.75,Q3731="日の入り～日の出",R3731*12,Q3731="その他",S3731)</f>
        <v>1821.25</v>
      </c>
      <c r="U3731" s="34" t="s">
        <v>357</v>
      </c>
    </row>
    <row r="3732" spans="1:21" s="7" customFormat="1" ht="15" customHeight="1">
      <c r="A3732" s="91">
        <v>39</v>
      </c>
      <c r="B3732" s="31" t="s">
        <v>5157</v>
      </c>
      <c r="C3732" s="31" t="s">
        <v>5158</v>
      </c>
      <c r="D3732" s="29" t="s">
        <v>2783</v>
      </c>
      <c r="E3732" s="91">
        <v>2</v>
      </c>
      <c r="F3732" s="31" t="s">
        <v>2950</v>
      </c>
      <c r="G3732" s="26" t="s">
        <v>2883</v>
      </c>
      <c r="H3732" s="26" t="s">
        <v>2884</v>
      </c>
      <c r="I3732" s="26" t="s">
        <v>407</v>
      </c>
      <c r="J3732" s="91">
        <v>1</v>
      </c>
      <c r="K3732" s="91">
        <v>1</v>
      </c>
      <c r="L3732" s="91"/>
      <c r="M3732" s="53"/>
      <c r="N3732" s="91"/>
      <c r="O3732" s="91"/>
      <c r="P3732" s="36">
        <v>27</v>
      </c>
      <c r="Q3732" s="36" t="s">
        <v>5040</v>
      </c>
      <c r="R3732" s="44">
        <v>235</v>
      </c>
      <c r="S3732" s="126"/>
      <c r="T3732" s="126" cm="1">
        <f t="array" ref="T3732">_xlfn.IFS(Q3732="始業～就業（8:30～17:15）",R3732*7.75,Q3732="日の入り～日の出",R3732*12,Q3732="その他",S3732)</f>
        <v>1821.25</v>
      </c>
      <c r="U3732" s="34" t="s">
        <v>393</v>
      </c>
    </row>
    <row r="3733" spans="1:21" s="7" customFormat="1" ht="15" customHeight="1">
      <c r="A3733" s="91">
        <v>39</v>
      </c>
      <c r="B3733" s="31" t="s">
        <v>5157</v>
      </c>
      <c r="C3733" s="31" t="s">
        <v>5158</v>
      </c>
      <c r="D3733" s="29" t="s">
        <v>2783</v>
      </c>
      <c r="E3733" s="91">
        <v>2</v>
      </c>
      <c r="F3733" s="31" t="s">
        <v>2950</v>
      </c>
      <c r="G3733" s="26" t="s">
        <v>2885</v>
      </c>
      <c r="H3733" s="26" t="s">
        <v>1757</v>
      </c>
      <c r="I3733" s="26" t="s">
        <v>211</v>
      </c>
      <c r="J3733" s="91">
        <v>1</v>
      </c>
      <c r="K3733" s="91">
        <v>1</v>
      </c>
      <c r="L3733" s="91"/>
      <c r="M3733" s="53"/>
      <c r="N3733" s="91"/>
      <c r="O3733" s="91"/>
      <c r="P3733" s="36">
        <v>27</v>
      </c>
      <c r="Q3733" s="36" t="s">
        <v>5040</v>
      </c>
      <c r="R3733" s="44">
        <v>235</v>
      </c>
      <c r="S3733" s="126"/>
      <c r="T3733" s="126" cm="1">
        <f t="array" ref="T3733">_xlfn.IFS(Q3733="始業～就業（8:30～17:15）",R3733*7.75,Q3733="日の入り～日の出",R3733*12,Q3733="その他",S3733)</f>
        <v>1821.25</v>
      </c>
      <c r="U3733" s="34" t="s">
        <v>283</v>
      </c>
    </row>
    <row r="3734" spans="1:21" s="7" customFormat="1" ht="15" customHeight="1">
      <c r="A3734" s="91">
        <v>39</v>
      </c>
      <c r="B3734" s="31" t="s">
        <v>5157</v>
      </c>
      <c r="C3734" s="31" t="s">
        <v>5158</v>
      </c>
      <c r="D3734" s="29" t="s">
        <v>2783</v>
      </c>
      <c r="E3734" s="91">
        <v>2</v>
      </c>
      <c r="F3734" s="31" t="s">
        <v>2950</v>
      </c>
      <c r="G3734" s="26" t="s">
        <v>2883</v>
      </c>
      <c r="H3734" s="26" t="s">
        <v>2886</v>
      </c>
      <c r="I3734" s="26" t="s">
        <v>101</v>
      </c>
      <c r="J3734" s="91">
        <v>8</v>
      </c>
      <c r="K3734" s="91">
        <v>24</v>
      </c>
      <c r="L3734" s="91"/>
      <c r="M3734" s="53"/>
      <c r="N3734" s="91"/>
      <c r="O3734" s="91"/>
      <c r="P3734" s="36">
        <v>36</v>
      </c>
      <c r="Q3734" s="36" t="s">
        <v>5040</v>
      </c>
      <c r="R3734" s="44">
        <v>235</v>
      </c>
      <c r="S3734" s="126"/>
      <c r="T3734" s="126" cm="1">
        <f t="array" ref="T3734">_xlfn.IFS(Q3734="始業～就業（8:30～17:15）",R3734*7.75,Q3734="日の入り～日の出",R3734*12,Q3734="その他",S3734)</f>
        <v>1821.25</v>
      </c>
      <c r="U3734" s="34" t="s">
        <v>353</v>
      </c>
    </row>
    <row r="3735" spans="1:21" s="7" customFormat="1" ht="15" customHeight="1">
      <c r="A3735" s="91">
        <v>39</v>
      </c>
      <c r="B3735" s="31" t="s">
        <v>5157</v>
      </c>
      <c r="C3735" s="31" t="s">
        <v>5158</v>
      </c>
      <c r="D3735" s="29" t="s">
        <v>2783</v>
      </c>
      <c r="E3735" s="91">
        <v>2</v>
      </c>
      <c r="F3735" s="31" t="s">
        <v>2950</v>
      </c>
      <c r="G3735" s="26" t="s">
        <v>2883</v>
      </c>
      <c r="H3735" s="26" t="s">
        <v>241</v>
      </c>
      <c r="I3735" s="26" t="s">
        <v>52</v>
      </c>
      <c r="J3735" s="91">
        <v>1</v>
      </c>
      <c r="K3735" s="91">
        <v>1</v>
      </c>
      <c r="L3735" s="91"/>
      <c r="M3735" s="53"/>
      <c r="N3735" s="91"/>
      <c r="O3735" s="91"/>
      <c r="P3735" s="36">
        <v>22</v>
      </c>
      <c r="Q3735" s="36" t="s">
        <v>5040</v>
      </c>
      <c r="R3735" s="44">
        <v>235</v>
      </c>
      <c r="S3735" s="126"/>
      <c r="T3735" s="126" cm="1">
        <f t="array" ref="T3735">_xlfn.IFS(Q3735="始業～就業（8:30～17:15）",R3735*7.75,Q3735="日の入り～日の出",R3735*12,Q3735="その他",S3735)</f>
        <v>1821.25</v>
      </c>
      <c r="U3735" s="34" t="s">
        <v>51</v>
      </c>
    </row>
    <row r="3736" spans="1:21" s="7" customFormat="1" ht="15" customHeight="1">
      <c r="A3736" s="91">
        <v>39</v>
      </c>
      <c r="B3736" s="31" t="s">
        <v>5157</v>
      </c>
      <c r="C3736" s="31" t="s">
        <v>5158</v>
      </c>
      <c r="D3736" s="29" t="s">
        <v>2783</v>
      </c>
      <c r="E3736" s="91">
        <v>2</v>
      </c>
      <c r="F3736" s="31" t="s">
        <v>2950</v>
      </c>
      <c r="G3736" s="26" t="s">
        <v>2887</v>
      </c>
      <c r="H3736" s="26" t="s">
        <v>92</v>
      </c>
      <c r="I3736" s="26" t="s">
        <v>16</v>
      </c>
      <c r="J3736" s="91">
        <v>6</v>
      </c>
      <c r="K3736" s="91">
        <v>12</v>
      </c>
      <c r="L3736" s="91"/>
      <c r="M3736" s="53"/>
      <c r="N3736" s="91"/>
      <c r="O3736" s="91"/>
      <c r="P3736" s="36">
        <v>35</v>
      </c>
      <c r="Q3736" s="36" t="s">
        <v>5040</v>
      </c>
      <c r="R3736" s="44">
        <v>235</v>
      </c>
      <c r="S3736" s="126"/>
      <c r="T3736" s="126" cm="1">
        <f t="array" ref="T3736">_xlfn.IFS(Q3736="始業～就業（8:30～17:15）",R3736*7.75,Q3736="日の入り～日の出",R3736*12,Q3736="その他",S3736)</f>
        <v>1821.25</v>
      </c>
      <c r="U3736" s="34" t="s">
        <v>4948</v>
      </c>
    </row>
    <row r="3737" spans="1:21" s="7" customFormat="1" ht="15" customHeight="1">
      <c r="A3737" s="91">
        <v>39</v>
      </c>
      <c r="B3737" s="31" t="s">
        <v>5157</v>
      </c>
      <c r="C3737" s="31" t="s">
        <v>5158</v>
      </c>
      <c r="D3737" s="29" t="s">
        <v>2783</v>
      </c>
      <c r="E3737" s="91">
        <v>2</v>
      </c>
      <c r="F3737" s="31" t="s">
        <v>2950</v>
      </c>
      <c r="G3737" s="26" t="s">
        <v>2887</v>
      </c>
      <c r="H3737" s="26" t="s">
        <v>1717</v>
      </c>
      <c r="I3737" s="26" t="s">
        <v>16</v>
      </c>
      <c r="J3737" s="91">
        <v>1</v>
      </c>
      <c r="K3737" s="91">
        <v>1</v>
      </c>
      <c r="L3737" s="91"/>
      <c r="M3737" s="53"/>
      <c r="N3737" s="91"/>
      <c r="O3737" s="91"/>
      <c r="P3737" s="36">
        <v>35</v>
      </c>
      <c r="Q3737" s="36" t="s">
        <v>5040</v>
      </c>
      <c r="R3737" s="44">
        <v>235</v>
      </c>
      <c r="S3737" s="126"/>
      <c r="T3737" s="126" cm="1">
        <f t="array" ref="T3737">_xlfn.IFS(Q3737="始業～就業（8:30～17:15）",R3737*7.75,Q3737="日の入り～日の出",R3737*12,Q3737="その他",S3737)</f>
        <v>1821.25</v>
      </c>
      <c r="U3737" s="34" t="s">
        <v>252</v>
      </c>
    </row>
    <row r="3738" spans="1:21" s="7" customFormat="1" ht="15" customHeight="1">
      <c r="A3738" s="91">
        <v>39</v>
      </c>
      <c r="B3738" s="31" t="s">
        <v>5157</v>
      </c>
      <c r="C3738" s="31" t="s">
        <v>5158</v>
      </c>
      <c r="D3738" s="29" t="s">
        <v>2783</v>
      </c>
      <c r="E3738" s="91">
        <v>2</v>
      </c>
      <c r="F3738" s="31" t="s">
        <v>2950</v>
      </c>
      <c r="G3738" s="26" t="s">
        <v>2888</v>
      </c>
      <c r="H3738" s="26" t="s">
        <v>2838</v>
      </c>
      <c r="I3738" s="26" t="s">
        <v>298</v>
      </c>
      <c r="J3738" s="91">
        <v>4</v>
      </c>
      <c r="K3738" s="91">
        <v>16</v>
      </c>
      <c r="L3738" s="91"/>
      <c r="M3738" s="53"/>
      <c r="N3738" s="91"/>
      <c r="O3738" s="91"/>
      <c r="P3738" s="36">
        <v>55</v>
      </c>
      <c r="Q3738" s="36" t="s">
        <v>5040</v>
      </c>
      <c r="R3738" s="44">
        <v>235</v>
      </c>
      <c r="S3738" s="126"/>
      <c r="T3738" s="126" cm="1">
        <f t="array" ref="T3738">_xlfn.IFS(Q3738="始業～就業（8:30～17:15）",R3738*7.75,Q3738="日の入り～日の出",R3738*12,Q3738="その他",S3738)</f>
        <v>1821.25</v>
      </c>
      <c r="U3738" s="34" t="s">
        <v>350</v>
      </c>
    </row>
    <row r="3739" spans="1:21" s="7" customFormat="1" ht="15" customHeight="1">
      <c r="A3739" s="91">
        <v>39</v>
      </c>
      <c r="B3739" s="31" t="s">
        <v>5157</v>
      </c>
      <c r="C3739" s="31" t="s">
        <v>5158</v>
      </c>
      <c r="D3739" s="29" t="s">
        <v>2783</v>
      </c>
      <c r="E3739" s="91">
        <v>2</v>
      </c>
      <c r="F3739" s="31" t="s">
        <v>2950</v>
      </c>
      <c r="G3739" s="26" t="s">
        <v>2889</v>
      </c>
      <c r="H3739" s="26" t="s">
        <v>92</v>
      </c>
      <c r="I3739" s="26" t="s">
        <v>16</v>
      </c>
      <c r="J3739" s="91">
        <v>4</v>
      </c>
      <c r="K3739" s="91">
        <v>8</v>
      </c>
      <c r="L3739" s="91"/>
      <c r="M3739" s="53"/>
      <c r="N3739" s="91"/>
      <c r="O3739" s="91"/>
      <c r="P3739" s="36">
        <v>35</v>
      </c>
      <c r="Q3739" s="36" t="s">
        <v>5040</v>
      </c>
      <c r="R3739" s="44">
        <v>235</v>
      </c>
      <c r="S3739" s="126"/>
      <c r="T3739" s="126" cm="1">
        <f t="array" ref="T3739">_xlfn.IFS(Q3739="始業～就業（8:30～17:15）",R3739*7.75,Q3739="日の入り～日の出",R3739*12,Q3739="その他",S3739)</f>
        <v>1821.25</v>
      </c>
      <c r="U3739" s="34" t="s">
        <v>4948</v>
      </c>
    </row>
    <row r="3740" spans="1:21" s="7" customFormat="1" ht="15" customHeight="1">
      <c r="A3740" s="91">
        <v>39</v>
      </c>
      <c r="B3740" s="31" t="s">
        <v>5157</v>
      </c>
      <c r="C3740" s="31" t="s">
        <v>5158</v>
      </c>
      <c r="D3740" s="29" t="s">
        <v>2783</v>
      </c>
      <c r="E3740" s="91">
        <v>2</v>
      </c>
      <c r="F3740" s="31" t="s">
        <v>2950</v>
      </c>
      <c r="G3740" s="26" t="s">
        <v>2890</v>
      </c>
      <c r="H3740" s="26" t="s">
        <v>2792</v>
      </c>
      <c r="I3740" s="26" t="s">
        <v>16</v>
      </c>
      <c r="J3740" s="91">
        <v>4</v>
      </c>
      <c r="K3740" s="91">
        <v>4</v>
      </c>
      <c r="L3740" s="91"/>
      <c r="M3740" s="53"/>
      <c r="N3740" s="91"/>
      <c r="O3740" s="91"/>
      <c r="P3740" s="36">
        <v>35</v>
      </c>
      <c r="Q3740" s="36" t="s">
        <v>5040</v>
      </c>
      <c r="R3740" s="44">
        <v>235</v>
      </c>
      <c r="S3740" s="126"/>
      <c r="T3740" s="126" cm="1">
        <f t="array" ref="T3740">_xlfn.IFS(Q3740="始業～就業（8:30～17:15）",R3740*7.75,Q3740="日の入り～日の出",R3740*12,Q3740="その他",S3740)</f>
        <v>1821.25</v>
      </c>
      <c r="U3740" s="34" t="s">
        <v>4948</v>
      </c>
    </row>
    <row r="3741" spans="1:21" s="7" customFormat="1" ht="15" customHeight="1">
      <c r="A3741" s="91">
        <v>39</v>
      </c>
      <c r="B3741" s="31" t="s">
        <v>5157</v>
      </c>
      <c r="C3741" s="31" t="s">
        <v>5158</v>
      </c>
      <c r="D3741" s="29" t="s">
        <v>2783</v>
      </c>
      <c r="E3741" s="91">
        <v>2</v>
      </c>
      <c r="F3741" s="31" t="s">
        <v>2950</v>
      </c>
      <c r="G3741" s="26" t="s">
        <v>2192</v>
      </c>
      <c r="H3741" s="26" t="s">
        <v>2792</v>
      </c>
      <c r="I3741" s="26" t="s">
        <v>16</v>
      </c>
      <c r="J3741" s="91">
        <v>6</v>
      </c>
      <c r="K3741" s="91">
        <v>6</v>
      </c>
      <c r="L3741" s="91"/>
      <c r="M3741" s="53"/>
      <c r="N3741" s="91"/>
      <c r="O3741" s="91"/>
      <c r="P3741" s="36">
        <v>35</v>
      </c>
      <c r="Q3741" s="36" t="s">
        <v>5040</v>
      </c>
      <c r="R3741" s="44">
        <v>235</v>
      </c>
      <c r="S3741" s="126"/>
      <c r="T3741" s="126" cm="1">
        <f t="array" ref="T3741">_xlfn.IFS(Q3741="始業～就業（8:30～17:15）",R3741*7.75,Q3741="日の入り～日の出",R3741*12,Q3741="その他",S3741)</f>
        <v>1821.25</v>
      </c>
      <c r="U3741" s="34" t="s">
        <v>4948</v>
      </c>
    </row>
    <row r="3742" spans="1:21" s="7" customFormat="1" ht="15" customHeight="1">
      <c r="A3742" s="91">
        <v>39</v>
      </c>
      <c r="B3742" s="31" t="s">
        <v>5157</v>
      </c>
      <c r="C3742" s="31" t="s">
        <v>5158</v>
      </c>
      <c r="D3742" s="29" t="s">
        <v>2783</v>
      </c>
      <c r="E3742" s="91">
        <v>2</v>
      </c>
      <c r="F3742" s="31" t="s">
        <v>2950</v>
      </c>
      <c r="G3742" s="26" t="s">
        <v>2891</v>
      </c>
      <c r="H3742" s="26" t="s">
        <v>275</v>
      </c>
      <c r="I3742" s="26" t="s">
        <v>211</v>
      </c>
      <c r="J3742" s="91">
        <v>4</v>
      </c>
      <c r="K3742" s="91">
        <v>4</v>
      </c>
      <c r="L3742" s="91" t="s">
        <v>5020</v>
      </c>
      <c r="M3742" s="53">
        <v>3.8</v>
      </c>
      <c r="N3742" s="91"/>
      <c r="O3742" s="91"/>
      <c r="P3742" s="36">
        <v>27</v>
      </c>
      <c r="Q3742" s="36" t="s">
        <v>5040</v>
      </c>
      <c r="R3742" s="44">
        <v>235</v>
      </c>
      <c r="S3742" s="126"/>
      <c r="T3742" s="126" cm="1">
        <f t="array" ref="T3742">_xlfn.IFS(Q3742="始業～就業（8:30～17:15）",R3742*7.75,Q3742="日の入り～日の出",R3742*12,Q3742="その他",S3742)</f>
        <v>1821.25</v>
      </c>
      <c r="U3742" s="34" t="s">
        <v>75</v>
      </c>
    </row>
    <row r="3743" spans="1:21" s="7" customFormat="1" ht="15" customHeight="1">
      <c r="A3743" s="91">
        <v>39</v>
      </c>
      <c r="B3743" s="31" t="s">
        <v>5157</v>
      </c>
      <c r="C3743" s="31" t="s">
        <v>5158</v>
      </c>
      <c r="D3743" s="29" t="s">
        <v>2783</v>
      </c>
      <c r="E3743" s="91">
        <v>2</v>
      </c>
      <c r="F3743" s="31" t="s">
        <v>2950</v>
      </c>
      <c r="G3743" s="26" t="s">
        <v>2892</v>
      </c>
      <c r="H3743" s="26" t="s">
        <v>1757</v>
      </c>
      <c r="I3743" s="26" t="s">
        <v>211</v>
      </c>
      <c r="J3743" s="91">
        <v>1</v>
      </c>
      <c r="K3743" s="91">
        <v>1</v>
      </c>
      <c r="L3743" s="91"/>
      <c r="M3743" s="53"/>
      <c r="N3743" s="91"/>
      <c r="O3743" s="91"/>
      <c r="P3743" s="36">
        <v>27</v>
      </c>
      <c r="Q3743" s="36" t="s">
        <v>5040</v>
      </c>
      <c r="R3743" s="44">
        <v>235</v>
      </c>
      <c r="S3743" s="126"/>
      <c r="T3743" s="126" cm="1">
        <f t="array" ref="T3743">_xlfn.IFS(Q3743="始業～就業（8:30～17:15）",R3743*7.75,Q3743="日の入り～日の出",R3743*12,Q3743="その他",S3743)</f>
        <v>1821.25</v>
      </c>
      <c r="U3743" s="34" t="s">
        <v>283</v>
      </c>
    </row>
    <row r="3744" spans="1:21" s="7" customFormat="1" ht="15" customHeight="1">
      <c r="A3744" s="91">
        <v>39</v>
      </c>
      <c r="B3744" s="31" t="s">
        <v>5157</v>
      </c>
      <c r="C3744" s="31" t="s">
        <v>5158</v>
      </c>
      <c r="D3744" s="29" t="s">
        <v>2783</v>
      </c>
      <c r="E3744" s="91">
        <v>2</v>
      </c>
      <c r="F3744" s="31" t="s">
        <v>2950</v>
      </c>
      <c r="G3744" s="26" t="s">
        <v>2892</v>
      </c>
      <c r="H3744" s="26" t="s">
        <v>2815</v>
      </c>
      <c r="I3744" s="26" t="s">
        <v>101</v>
      </c>
      <c r="J3744" s="91">
        <v>5</v>
      </c>
      <c r="K3744" s="91">
        <v>15</v>
      </c>
      <c r="L3744" s="91"/>
      <c r="M3744" s="53"/>
      <c r="N3744" s="91"/>
      <c r="O3744" s="91"/>
      <c r="P3744" s="36">
        <v>36</v>
      </c>
      <c r="Q3744" s="36" t="s">
        <v>5040</v>
      </c>
      <c r="R3744" s="44">
        <v>235</v>
      </c>
      <c r="S3744" s="126"/>
      <c r="T3744" s="126" cm="1">
        <f t="array" ref="T3744">_xlfn.IFS(Q3744="始業～就業（8:30～17:15）",R3744*7.75,Q3744="日の入り～日の出",R3744*12,Q3744="その他",S3744)</f>
        <v>1821.25</v>
      </c>
      <c r="U3744" s="34" t="s">
        <v>381</v>
      </c>
    </row>
    <row r="3745" spans="1:21" s="7" customFormat="1" ht="15" customHeight="1">
      <c r="A3745" s="91">
        <v>39</v>
      </c>
      <c r="B3745" s="31" t="s">
        <v>5157</v>
      </c>
      <c r="C3745" s="31" t="s">
        <v>5158</v>
      </c>
      <c r="D3745" s="29" t="s">
        <v>2783</v>
      </c>
      <c r="E3745" s="91">
        <v>2</v>
      </c>
      <c r="F3745" s="31" t="s">
        <v>2950</v>
      </c>
      <c r="G3745" s="26" t="s">
        <v>2893</v>
      </c>
      <c r="H3745" s="26" t="s">
        <v>2842</v>
      </c>
      <c r="I3745" s="26" t="s">
        <v>169</v>
      </c>
      <c r="J3745" s="91">
        <v>18</v>
      </c>
      <c r="K3745" s="91">
        <v>54</v>
      </c>
      <c r="L3745" s="91"/>
      <c r="M3745" s="53"/>
      <c r="N3745" s="91"/>
      <c r="O3745" s="91"/>
      <c r="P3745" s="36">
        <v>36</v>
      </c>
      <c r="Q3745" s="36" t="s">
        <v>5040</v>
      </c>
      <c r="R3745" s="44">
        <v>235</v>
      </c>
      <c r="S3745" s="126"/>
      <c r="T3745" s="126" cm="1">
        <f t="array" ref="T3745">_xlfn.IFS(Q3745="始業～就業（8:30～17:15）",R3745*7.75,Q3745="日の入り～日の出",R3745*12,Q3745="その他",S3745)</f>
        <v>1821.25</v>
      </c>
      <c r="U3745" s="34" t="s">
        <v>107</v>
      </c>
    </row>
    <row r="3746" spans="1:21" s="7" customFormat="1" ht="15" customHeight="1">
      <c r="A3746" s="91">
        <v>39</v>
      </c>
      <c r="B3746" s="31" t="s">
        <v>5157</v>
      </c>
      <c r="C3746" s="31" t="s">
        <v>5158</v>
      </c>
      <c r="D3746" s="29" t="s">
        <v>2783</v>
      </c>
      <c r="E3746" s="91">
        <v>2</v>
      </c>
      <c r="F3746" s="31" t="s">
        <v>2950</v>
      </c>
      <c r="G3746" s="26" t="s">
        <v>2893</v>
      </c>
      <c r="H3746" s="26" t="s">
        <v>1796</v>
      </c>
      <c r="I3746" s="26" t="s">
        <v>298</v>
      </c>
      <c r="J3746" s="91">
        <v>7</v>
      </c>
      <c r="K3746" s="91">
        <v>28</v>
      </c>
      <c r="L3746" s="91"/>
      <c r="M3746" s="53"/>
      <c r="N3746" s="91"/>
      <c r="O3746" s="91"/>
      <c r="P3746" s="36">
        <v>55</v>
      </c>
      <c r="Q3746" s="36" t="s">
        <v>5040</v>
      </c>
      <c r="R3746" s="44">
        <v>235</v>
      </c>
      <c r="S3746" s="126"/>
      <c r="T3746" s="126" cm="1">
        <f t="array" ref="T3746">_xlfn.IFS(Q3746="始業～就業（8:30～17:15）",R3746*7.75,Q3746="日の入り～日の出",R3746*12,Q3746="その他",S3746)</f>
        <v>1821.25</v>
      </c>
      <c r="U3746" s="34" t="s">
        <v>350</v>
      </c>
    </row>
    <row r="3747" spans="1:21" s="7" customFormat="1" ht="15" customHeight="1">
      <c r="A3747" s="91">
        <v>39</v>
      </c>
      <c r="B3747" s="31" t="s">
        <v>5157</v>
      </c>
      <c r="C3747" s="31" t="s">
        <v>5158</v>
      </c>
      <c r="D3747" s="29" t="s">
        <v>2783</v>
      </c>
      <c r="E3747" s="91">
        <v>2</v>
      </c>
      <c r="F3747" s="31" t="s">
        <v>2950</v>
      </c>
      <c r="G3747" s="26" t="s">
        <v>2894</v>
      </c>
      <c r="H3747" s="26" t="s">
        <v>2038</v>
      </c>
      <c r="I3747" s="26" t="s">
        <v>45</v>
      </c>
      <c r="J3747" s="91">
        <v>2</v>
      </c>
      <c r="K3747" s="91">
        <v>4</v>
      </c>
      <c r="L3747" s="91"/>
      <c r="M3747" s="53"/>
      <c r="N3747" s="91"/>
      <c r="O3747" s="91"/>
      <c r="P3747" s="36">
        <v>46</v>
      </c>
      <c r="Q3747" s="36" t="s">
        <v>5040</v>
      </c>
      <c r="R3747" s="44">
        <v>235</v>
      </c>
      <c r="S3747" s="126"/>
      <c r="T3747" s="126" cm="1">
        <f t="array" ref="T3747">_xlfn.IFS(Q3747="始業～就業（8:30～17:15）",R3747*7.75,Q3747="日の入り～日の出",R3747*12,Q3747="その他",S3747)</f>
        <v>1821.25</v>
      </c>
      <c r="U3747" s="34" t="s">
        <v>46</v>
      </c>
    </row>
    <row r="3748" spans="1:21" s="7" customFormat="1" ht="15" customHeight="1">
      <c r="A3748" s="91">
        <v>39</v>
      </c>
      <c r="B3748" s="31" t="s">
        <v>5157</v>
      </c>
      <c r="C3748" s="31" t="s">
        <v>5158</v>
      </c>
      <c r="D3748" s="29" t="s">
        <v>2783</v>
      </c>
      <c r="E3748" s="91">
        <v>2</v>
      </c>
      <c r="F3748" s="31" t="s">
        <v>2950</v>
      </c>
      <c r="G3748" s="26" t="s">
        <v>2895</v>
      </c>
      <c r="H3748" s="26" t="s">
        <v>92</v>
      </c>
      <c r="I3748" s="26" t="s">
        <v>16</v>
      </c>
      <c r="J3748" s="91">
        <v>6</v>
      </c>
      <c r="K3748" s="91">
        <v>12</v>
      </c>
      <c r="L3748" s="91"/>
      <c r="M3748" s="53"/>
      <c r="N3748" s="91"/>
      <c r="O3748" s="91"/>
      <c r="P3748" s="36">
        <v>35</v>
      </c>
      <c r="Q3748" s="36" t="s">
        <v>5040</v>
      </c>
      <c r="R3748" s="44">
        <v>235</v>
      </c>
      <c r="S3748" s="126"/>
      <c r="T3748" s="126" cm="1">
        <f t="array" ref="T3748">_xlfn.IFS(Q3748="始業～就業（8:30～17:15）",R3748*7.75,Q3748="日の入り～日の出",R3748*12,Q3748="その他",S3748)</f>
        <v>1821.25</v>
      </c>
      <c r="U3748" s="34" t="s">
        <v>4948</v>
      </c>
    </row>
    <row r="3749" spans="1:21" s="7" customFormat="1" ht="15" customHeight="1">
      <c r="A3749" s="91">
        <v>39</v>
      </c>
      <c r="B3749" s="31" t="s">
        <v>5157</v>
      </c>
      <c r="C3749" s="31" t="s">
        <v>5158</v>
      </c>
      <c r="D3749" s="29" t="s">
        <v>2783</v>
      </c>
      <c r="E3749" s="91">
        <v>2</v>
      </c>
      <c r="F3749" s="31" t="s">
        <v>2950</v>
      </c>
      <c r="G3749" s="26" t="s">
        <v>2895</v>
      </c>
      <c r="H3749" s="26" t="s">
        <v>1717</v>
      </c>
      <c r="I3749" s="26" t="s">
        <v>16</v>
      </c>
      <c r="J3749" s="91">
        <v>1</v>
      </c>
      <c r="K3749" s="91">
        <v>1</v>
      </c>
      <c r="L3749" s="91"/>
      <c r="M3749" s="53"/>
      <c r="N3749" s="91"/>
      <c r="O3749" s="91"/>
      <c r="P3749" s="36">
        <v>35</v>
      </c>
      <c r="Q3749" s="36" t="s">
        <v>5040</v>
      </c>
      <c r="R3749" s="44">
        <v>235</v>
      </c>
      <c r="S3749" s="126"/>
      <c r="T3749" s="126" cm="1">
        <f t="array" ref="T3749">_xlfn.IFS(Q3749="始業～就業（8:30～17:15）",R3749*7.75,Q3749="日の入り～日の出",R3749*12,Q3749="その他",S3749)</f>
        <v>1821.25</v>
      </c>
      <c r="U3749" s="34" t="s">
        <v>252</v>
      </c>
    </row>
    <row r="3750" spans="1:21" s="7" customFormat="1" ht="15" customHeight="1">
      <c r="A3750" s="91">
        <v>39</v>
      </c>
      <c r="B3750" s="31" t="s">
        <v>5157</v>
      </c>
      <c r="C3750" s="31" t="s">
        <v>5158</v>
      </c>
      <c r="D3750" s="29" t="s">
        <v>2783</v>
      </c>
      <c r="E3750" s="91">
        <v>2</v>
      </c>
      <c r="F3750" s="31" t="s">
        <v>2950</v>
      </c>
      <c r="G3750" s="26" t="s">
        <v>2896</v>
      </c>
      <c r="H3750" s="26" t="s">
        <v>92</v>
      </c>
      <c r="I3750" s="26" t="s">
        <v>16</v>
      </c>
      <c r="J3750" s="91">
        <v>6</v>
      </c>
      <c r="K3750" s="91">
        <v>12</v>
      </c>
      <c r="L3750" s="91"/>
      <c r="M3750" s="53"/>
      <c r="N3750" s="91"/>
      <c r="O3750" s="91"/>
      <c r="P3750" s="36">
        <v>35</v>
      </c>
      <c r="Q3750" s="36" t="s">
        <v>5040</v>
      </c>
      <c r="R3750" s="44">
        <v>235</v>
      </c>
      <c r="S3750" s="126"/>
      <c r="T3750" s="126" cm="1">
        <f t="array" ref="T3750">_xlfn.IFS(Q3750="始業～就業（8:30～17:15）",R3750*7.75,Q3750="日の入り～日の出",R3750*12,Q3750="その他",S3750)</f>
        <v>1821.25</v>
      </c>
      <c r="U3750" s="34" t="s">
        <v>4948</v>
      </c>
    </row>
    <row r="3751" spans="1:21" s="7" customFormat="1" ht="15" customHeight="1">
      <c r="A3751" s="91">
        <v>39</v>
      </c>
      <c r="B3751" s="31" t="s">
        <v>5157</v>
      </c>
      <c r="C3751" s="31" t="s">
        <v>5158</v>
      </c>
      <c r="D3751" s="29" t="s">
        <v>2783</v>
      </c>
      <c r="E3751" s="91">
        <v>2</v>
      </c>
      <c r="F3751" s="31" t="s">
        <v>2950</v>
      </c>
      <c r="G3751" s="26" t="s">
        <v>2896</v>
      </c>
      <c r="H3751" s="26" t="s">
        <v>1717</v>
      </c>
      <c r="I3751" s="26" t="s">
        <v>16</v>
      </c>
      <c r="J3751" s="91">
        <v>1</v>
      </c>
      <c r="K3751" s="91">
        <v>1</v>
      </c>
      <c r="L3751" s="91"/>
      <c r="M3751" s="53"/>
      <c r="N3751" s="91"/>
      <c r="O3751" s="91"/>
      <c r="P3751" s="36">
        <v>35</v>
      </c>
      <c r="Q3751" s="36" t="s">
        <v>5040</v>
      </c>
      <c r="R3751" s="44">
        <v>235</v>
      </c>
      <c r="S3751" s="126"/>
      <c r="T3751" s="126" cm="1">
        <f t="array" ref="T3751">_xlfn.IFS(Q3751="始業～就業（8:30～17:15）",R3751*7.75,Q3751="日の入り～日の出",R3751*12,Q3751="その他",S3751)</f>
        <v>1821.25</v>
      </c>
      <c r="U3751" s="34" t="s">
        <v>252</v>
      </c>
    </row>
    <row r="3752" spans="1:21" s="7" customFormat="1" ht="15" customHeight="1">
      <c r="A3752" s="91">
        <v>39</v>
      </c>
      <c r="B3752" s="31" t="s">
        <v>5157</v>
      </c>
      <c r="C3752" s="31" t="s">
        <v>5158</v>
      </c>
      <c r="D3752" s="29" t="s">
        <v>2783</v>
      </c>
      <c r="E3752" s="91">
        <v>2</v>
      </c>
      <c r="F3752" s="31" t="s">
        <v>2950</v>
      </c>
      <c r="G3752" s="26" t="s">
        <v>2897</v>
      </c>
      <c r="H3752" s="26" t="s">
        <v>92</v>
      </c>
      <c r="I3752" s="26" t="s">
        <v>16</v>
      </c>
      <c r="J3752" s="91">
        <v>6</v>
      </c>
      <c r="K3752" s="91">
        <v>12</v>
      </c>
      <c r="L3752" s="91"/>
      <c r="M3752" s="53"/>
      <c r="N3752" s="91"/>
      <c r="O3752" s="91"/>
      <c r="P3752" s="36">
        <v>35</v>
      </c>
      <c r="Q3752" s="36" t="s">
        <v>5040</v>
      </c>
      <c r="R3752" s="44">
        <v>235</v>
      </c>
      <c r="S3752" s="126"/>
      <c r="T3752" s="126" cm="1">
        <f t="array" ref="T3752">_xlfn.IFS(Q3752="始業～就業（8:30～17:15）",R3752*7.75,Q3752="日の入り～日の出",R3752*12,Q3752="その他",S3752)</f>
        <v>1821.25</v>
      </c>
      <c r="U3752" s="34" t="s">
        <v>4948</v>
      </c>
    </row>
    <row r="3753" spans="1:21" s="7" customFormat="1" ht="15" customHeight="1">
      <c r="A3753" s="91">
        <v>39</v>
      </c>
      <c r="B3753" s="31" t="s">
        <v>5157</v>
      </c>
      <c r="C3753" s="31" t="s">
        <v>5158</v>
      </c>
      <c r="D3753" s="29" t="s">
        <v>2783</v>
      </c>
      <c r="E3753" s="91">
        <v>2</v>
      </c>
      <c r="F3753" s="31" t="s">
        <v>2950</v>
      </c>
      <c r="G3753" s="26" t="s">
        <v>2898</v>
      </c>
      <c r="H3753" s="26" t="s">
        <v>92</v>
      </c>
      <c r="I3753" s="26" t="s">
        <v>16</v>
      </c>
      <c r="J3753" s="91">
        <v>6</v>
      </c>
      <c r="K3753" s="91">
        <v>12</v>
      </c>
      <c r="L3753" s="91"/>
      <c r="M3753" s="53"/>
      <c r="N3753" s="91"/>
      <c r="O3753" s="91"/>
      <c r="P3753" s="36">
        <v>35</v>
      </c>
      <c r="Q3753" s="36" t="s">
        <v>5040</v>
      </c>
      <c r="R3753" s="44">
        <v>235</v>
      </c>
      <c r="S3753" s="126"/>
      <c r="T3753" s="126" cm="1">
        <f t="array" ref="T3753">_xlfn.IFS(Q3753="始業～就業（8:30～17:15）",R3753*7.75,Q3753="日の入り～日の出",R3753*12,Q3753="その他",S3753)</f>
        <v>1821.25</v>
      </c>
      <c r="U3753" s="34" t="s">
        <v>4948</v>
      </c>
    </row>
    <row r="3754" spans="1:21" s="7" customFormat="1" ht="15" customHeight="1">
      <c r="A3754" s="91">
        <v>39</v>
      </c>
      <c r="B3754" s="31" t="s">
        <v>5157</v>
      </c>
      <c r="C3754" s="31" t="s">
        <v>5158</v>
      </c>
      <c r="D3754" s="29" t="s">
        <v>2783</v>
      </c>
      <c r="E3754" s="91">
        <v>2</v>
      </c>
      <c r="F3754" s="31" t="s">
        <v>2950</v>
      </c>
      <c r="G3754" s="26" t="s">
        <v>2898</v>
      </c>
      <c r="H3754" s="26" t="s">
        <v>1717</v>
      </c>
      <c r="I3754" s="26" t="s">
        <v>16</v>
      </c>
      <c r="J3754" s="91">
        <v>1</v>
      </c>
      <c r="K3754" s="91">
        <v>1</v>
      </c>
      <c r="L3754" s="91"/>
      <c r="M3754" s="53"/>
      <c r="N3754" s="91"/>
      <c r="O3754" s="91"/>
      <c r="P3754" s="36">
        <v>35</v>
      </c>
      <c r="Q3754" s="36" t="s">
        <v>5040</v>
      </c>
      <c r="R3754" s="44">
        <v>235</v>
      </c>
      <c r="S3754" s="126"/>
      <c r="T3754" s="126" cm="1">
        <f t="array" ref="T3754">_xlfn.IFS(Q3754="始業～就業（8:30～17:15）",R3754*7.75,Q3754="日の入り～日の出",R3754*12,Q3754="その他",S3754)</f>
        <v>1821.25</v>
      </c>
      <c r="U3754" s="34" t="s">
        <v>252</v>
      </c>
    </row>
    <row r="3755" spans="1:21" s="7" customFormat="1" ht="15" customHeight="1">
      <c r="A3755" s="91">
        <v>39</v>
      </c>
      <c r="B3755" s="31" t="s">
        <v>5157</v>
      </c>
      <c r="C3755" s="31" t="s">
        <v>5158</v>
      </c>
      <c r="D3755" s="29" t="s">
        <v>2783</v>
      </c>
      <c r="E3755" s="91">
        <v>2</v>
      </c>
      <c r="F3755" s="31" t="s">
        <v>2950</v>
      </c>
      <c r="G3755" s="26" t="s">
        <v>2899</v>
      </c>
      <c r="H3755" s="26" t="s">
        <v>92</v>
      </c>
      <c r="I3755" s="26" t="s">
        <v>16</v>
      </c>
      <c r="J3755" s="91">
        <v>6</v>
      </c>
      <c r="K3755" s="91">
        <v>12</v>
      </c>
      <c r="L3755" s="91"/>
      <c r="M3755" s="53"/>
      <c r="N3755" s="91"/>
      <c r="O3755" s="91"/>
      <c r="P3755" s="36">
        <v>35</v>
      </c>
      <c r="Q3755" s="36" t="s">
        <v>5040</v>
      </c>
      <c r="R3755" s="44">
        <v>235</v>
      </c>
      <c r="S3755" s="126"/>
      <c r="T3755" s="126" cm="1">
        <f t="array" ref="T3755">_xlfn.IFS(Q3755="始業～就業（8:30～17:15）",R3755*7.75,Q3755="日の入り～日の出",R3755*12,Q3755="その他",S3755)</f>
        <v>1821.25</v>
      </c>
      <c r="U3755" s="34" t="s">
        <v>4948</v>
      </c>
    </row>
    <row r="3756" spans="1:21" s="7" customFormat="1" ht="15" customHeight="1">
      <c r="A3756" s="91">
        <v>39</v>
      </c>
      <c r="B3756" s="31" t="s">
        <v>5157</v>
      </c>
      <c r="C3756" s="31" t="s">
        <v>5158</v>
      </c>
      <c r="D3756" s="29" t="s">
        <v>2783</v>
      </c>
      <c r="E3756" s="91">
        <v>2</v>
      </c>
      <c r="F3756" s="31" t="s">
        <v>2950</v>
      </c>
      <c r="G3756" s="26" t="s">
        <v>2899</v>
      </c>
      <c r="H3756" s="26" t="s">
        <v>1717</v>
      </c>
      <c r="I3756" s="26" t="s">
        <v>16</v>
      </c>
      <c r="J3756" s="91">
        <v>1</v>
      </c>
      <c r="K3756" s="91">
        <v>1</v>
      </c>
      <c r="L3756" s="91"/>
      <c r="M3756" s="53"/>
      <c r="N3756" s="91"/>
      <c r="O3756" s="91"/>
      <c r="P3756" s="36">
        <v>35</v>
      </c>
      <c r="Q3756" s="36" t="s">
        <v>5040</v>
      </c>
      <c r="R3756" s="44">
        <v>235</v>
      </c>
      <c r="S3756" s="126"/>
      <c r="T3756" s="126" cm="1">
        <f t="array" ref="T3756">_xlfn.IFS(Q3756="始業～就業（8:30～17:15）",R3756*7.75,Q3756="日の入り～日の出",R3756*12,Q3756="その他",S3756)</f>
        <v>1821.25</v>
      </c>
      <c r="U3756" s="34" t="s">
        <v>252</v>
      </c>
    </row>
    <row r="3757" spans="1:21" s="7" customFormat="1" ht="15" customHeight="1">
      <c r="A3757" s="91">
        <v>39</v>
      </c>
      <c r="B3757" s="31" t="s">
        <v>5157</v>
      </c>
      <c r="C3757" s="31" t="s">
        <v>5158</v>
      </c>
      <c r="D3757" s="29" t="s">
        <v>2783</v>
      </c>
      <c r="E3757" s="91">
        <v>2</v>
      </c>
      <c r="F3757" s="31" t="s">
        <v>2950</v>
      </c>
      <c r="G3757" s="26" t="s">
        <v>2900</v>
      </c>
      <c r="H3757" s="26" t="s">
        <v>2792</v>
      </c>
      <c r="I3757" s="26" t="s">
        <v>16</v>
      </c>
      <c r="J3757" s="91">
        <v>6</v>
      </c>
      <c r="K3757" s="91">
        <v>6</v>
      </c>
      <c r="L3757" s="91"/>
      <c r="M3757" s="53"/>
      <c r="N3757" s="91"/>
      <c r="O3757" s="91"/>
      <c r="P3757" s="36">
        <v>35</v>
      </c>
      <c r="Q3757" s="36" t="s">
        <v>5040</v>
      </c>
      <c r="R3757" s="44">
        <v>235</v>
      </c>
      <c r="S3757" s="126"/>
      <c r="T3757" s="126" cm="1">
        <f t="array" ref="T3757">_xlfn.IFS(Q3757="始業～就業（8:30～17:15）",R3757*7.75,Q3757="日の入り～日の出",R3757*12,Q3757="その他",S3757)</f>
        <v>1821.25</v>
      </c>
      <c r="U3757" s="34" t="s">
        <v>4948</v>
      </c>
    </row>
    <row r="3758" spans="1:21" s="7" customFormat="1" ht="15" customHeight="1">
      <c r="A3758" s="91">
        <v>39</v>
      </c>
      <c r="B3758" s="31" t="s">
        <v>5157</v>
      </c>
      <c r="C3758" s="31" t="s">
        <v>5158</v>
      </c>
      <c r="D3758" s="29" t="s">
        <v>2783</v>
      </c>
      <c r="E3758" s="91">
        <v>2</v>
      </c>
      <c r="F3758" s="31" t="s">
        <v>2950</v>
      </c>
      <c r="G3758" s="26" t="s">
        <v>2900</v>
      </c>
      <c r="H3758" s="26" t="s">
        <v>2901</v>
      </c>
      <c r="I3758" s="26" t="s">
        <v>2902</v>
      </c>
      <c r="J3758" s="91">
        <v>1</v>
      </c>
      <c r="K3758" s="91">
        <v>1</v>
      </c>
      <c r="L3758" s="91"/>
      <c r="M3758" s="53"/>
      <c r="N3758" s="91"/>
      <c r="O3758" s="91"/>
      <c r="P3758" s="36">
        <v>54</v>
      </c>
      <c r="Q3758" s="36" t="s">
        <v>5040</v>
      </c>
      <c r="R3758" s="44">
        <v>235</v>
      </c>
      <c r="S3758" s="126"/>
      <c r="T3758" s="126" cm="1">
        <f t="array" ref="T3758">_xlfn.IFS(Q3758="始業～就業（8:30～17:15）",R3758*7.75,Q3758="日の入り～日の出",R3758*12,Q3758="その他",S3758)</f>
        <v>1821.25</v>
      </c>
      <c r="U3758" s="34" t="s">
        <v>340</v>
      </c>
    </row>
    <row r="3759" spans="1:21" s="7" customFormat="1" ht="15" customHeight="1">
      <c r="A3759" s="91">
        <v>39</v>
      </c>
      <c r="B3759" s="31" t="s">
        <v>5157</v>
      </c>
      <c r="C3759" s="31" t="s">
        <v>5158</v>
      </c>
      <c r="D3759" s="29" t="s">
        <v>2783</v>
      </c>
      <c r="E3759" s="91">
        <v>2</v>
      </c>
      <c r="F3759" s="31" t="s">
        <v>2950</v>
      </c>
      <c r="G3759" s="26" t="s">
        <v>2199</v>
      </c>
      <c r="H3759" s="26" t="s">
        <v>2038</v>
      </c>
      <c r="I3759" s="26" t="s">
        <v>45</v>
      </c>
      <c r="J3759" s="91">
        <v>3</v>
      </c>
      <c r="K3759" s="91">
        <v>6</v>
      </c>
      <c r="L3759" s="91"/>
      <c r="M3759" s="53"/>
      <c r="N3759" s="91"/>
      <c r="O3759" s="91"/>
      <c r="P3759" s="36">
        <v>46</v>
      </c>
      <c r="Q3759" s="36" t="s">
        <v>5040</v>
      </c>
      <c r="R3759" s="44">
        <v>235</v>
      </c>
      <c r="S3759" s="126"/>
      <c r="T3759" s="126" cm="1">
        <f t="array" ref="T3759">_xlfn.IFS(Q3759="始業～就業（8:30～17:15）",R3759*7.75,Q3759="日の入り～日の出",R3759*12,Q3759="その他",S3759)</f>
        <v>1821.25</v>
      </c>
      <c r="U3759" s="34" t="s">
        <v>46</v>
      </c>
    </row>
    <row r="3760" spans="1:21" s="7" customFormat="1" ht="15" customHeight="1">
      <c r="A3760" s="91">
        <v>39</v>
      </c>
      <c r="B3760" s="31" t="s">
        <v>5157</v>
      </c>
      <c r="C3760" s="31" t="s">
        <v>5158</v>
      </c>
      <c r="D3760" s="29" t="s">
        <v>2783</v>
      </c>
      <c r="E3760" s="91">
        <v>2</v>
      </c>
      <c r="F3760" s="31" t="s">
        <v>2950</v>
      </c>
      <c r="G3760" s="26" t="s">
        <v>2903</v>
      </c>
      <c r="H3760" s="26" t="s">
        <v>92</v>
      </c>
      <c r="I3760" s="26" t="s">
        <v>16</v>
      </c>
      <c r="J3760" s="91">
        <v>12</v>
      </c>
      <c r="K3760" s="91">
        <v>24</v>
      </c>
      <c r="L3760" s="91"/>
      <c r="M3760" s="53"/>
      <c r="N3760" s="91"/>
      <c r="O3760" s="91"/>
      <c r="P3760" s="36">
        <v>35</v>
      </c>
      <c r="Q3760" s="36" t="s">
        <v>5040</v>
      </c>
      <c r="R3760" s="44">
        <v>235</v>
      </c>
      <c r="S3760" s="126"/>
      <c r="T3760" s="126" cm="1">
        <f t="array" ref="T3760">_xlfn.IFS(Q3760="始業～就業（8:30～17:15）",R3760*7.75,Q3760="日の入り～日の出",R3760*12,Q3760="その他",S3760)</f>
        <v>1821.25</v>
      </c>
      <c r="U3760" s="34" t="s">
        <v>4948</v>
      </c>
    </row>
    <row r="3761" spans="1:21" s="7" customFormat="1" ht="15" customHeight="1">
      <c r="A3761" s="91">
        <v>39</v>
      </c>
      <c r="B3761" s="31" t="s">
        <v>5157</v>
      </c>
      <c r="C3761" s="31" t="s">
        <v>5158</v>
      </c>
      <c r="D3761" s="29" t="s">
        <v>2783</v>
      </c>
      <c r="E3761" s="91">
        <v>2</v>
      </c>
      <c r="F3761" s="31" t="s">
        <v>2950</v>
      </c>
      <c r="G3761" s="26" t="s">
        <v>2903</v>
      </c>
      <c r="H3761" s="26" t="s">
        <v>1717</v>
      </c>
      <c r="I3761" s="26" t="s">
        <v>16</v>
      </c>
      <c r="J3761" s="91">
        <v>2</v>
      </c>
      <c r="K3761" s="91">
        <v>2</v>
      </c>
      <c r="L3761" s="91"/>
      <c r="M3761" s="53"/>
      <c r="N3761" s="91"/>
      <c r="O3761" s="91"/>
      <c r="P3761" s="36">
        <v>35</v>
      </c>
      <c r="Q3761" s="36" t="s">
        <v>5040</v>
      </c>
      <c r="R3761" s="44">
        <v>235</v>
      </c>
      <c r="S3761" s="126"/>
      <c r="T3761" s="126" cm="1">
        <f t="array" ref="T3761">_xlfn.IFS(Q3761="始業～就業（8:30～17:15）",R3761*7.75,Q3761="日の入り～日の出",R3761*12,Q3761="その他",S3761)</f>
        <v>1821.25</v>
      </c>
      <c r="U3761" s="34" t="s">
        <v>252</v>
      </c>
    </row>
    <row r="3762" spans="1:21" s="7" customFormat="1" ht="15" customHeight="1">
      <c r="A3762" s="91">
        <v>39</v>
      </c>
      <c r="B3762" s="31" t="s">
        <v>5157</v>
      </c>
      <c r="C3762" s="31" t="s">
        <v>5158</v>
      </c>
      <c r="D3762" s="29" t="s">
        <v>2783</v>
      </c>
      <c r="E3762" s="91">
        <v>2</v>
      </c>
      <c r="F3762" s="31" t="s">
        <v>2950</v>
      </c>
      <c r="G3762" s="26" t="s">
        <v>2204</v>
      </c>
      <c r="H3762" s="26" t="s">
        <v>219</v>
      </c>
      <c r="I3762" s="26" t="s">
        <v>16</v>
      </c>
      <c r="J3762" s="91">
        <v>11</v>
      </c>
      <c r="K3762" s="91">
        <v>11</v>
      </c>
      <c r="L3762" s="91"/>
      <c r="M3762" s="53"/>
      <c r="N3762" s="91"/>
      <c r="O3762" s="91"/>
      <c r="P3762" s="36">
        <v>35</v>
      </c>
      <c r="Q3762" s="36" t="s">
        <v>5040</v>
      </c>
      <c r="R3762" s="44">
        <v>235</v>
      </c>
      <c r="S3762" s="126"/>
      <c r="T3762" s="126" cm="1">
        <f t="array" ref="T3762">_xlfn.IFS(Q3762="始業～就業（8:30～17:15）",R3762*7.75,Q3762="日の入り～日の出",R3762*12,Q3762="その他",S3762)</f>
        <v>1821.25</v>
      </c>
      <c r="U3762" s="34" t="s">
        <v>4948</v>
      </c>
    </row>
    <row r="3763" spans="1:21" s="7" customFormat="1" ht="15" customHeight="1">
      <c r="A3763" s="91">
        <v>39</v>
      </c>
      <c r="B3763" s="31" t="s">
        <v>5157</v>
      </c>
      <c r="C3763" s="31" t="s">
        <v>5158</v>
      </c>
      <c r="D3763" s="29" t="s">
        <v>2783</v>
      </c>
      <c r="E3763" s="91">
        <v>2</v>
      </c>
      <c r="F3763" s="31" t="s">
        <v>2950</v>
      </c>
      <c r="G3763" s="26" t="s">
        <v>2204</v>
      </c>
      <c r="H3763" s="26" t="s">
        <v>10</v>
      </c>
      <c r="I3763" s="26" t="s">
        <v>45</v>
      </c>
      <c r="J3763" s="91">
        <v>1</v>
      </c>
      <c r="K3763" s="91">
        <v>1</v>
      </c>
      <c r="L3763" s="91"/>
      <c r="M3763" s="53"/>
      <c r="N3763" s="91"/>
      <c r="O3763" s="91"/>
      <c r="P3763" s="36">
        <v>46</v>
      </c>
      <c r="Q3763" s="36" t="s">
        <v>5040</v>
      </c>
      <c r="R3763" s="44">
        <v>235</v>
      </c>
      <c r="S3763" s="126"/>
      <c r="T3763" s="126" cm="1">
        <f t="array" ref="T3763">_xlfn.IFS(Q3763="始業～就業（8:30～17:15）",R3763*7.75,Q3763="日の入り～日の出",R3763*12,Q3763="その他",S3763)</f>
        <v>1821.25</v>
      </c>
      <c r="U3763" s="34" t="s">
        <v>4953</v>
      </c>
    </row>
    <row r="3764" spans="1:21" s="7" customFormat="1" ht="15" customHeight="1">
      <c r="A3764" s="91">
        <v>39</v>
      </c>
      <c r="B3764" s="31" t="s">
        <v>5157</v>
      </c>
      <c r="C3764" s="31" t="s">
        <v>5158</v>
      </c>
      <c r="D3764" s="29" t="s">
        <v>2783</v>
      </c>
      <c r="E3764" s="91">
        <v>2</v>
      </c>
      <c r="F3764" s="31" t="s">
        <v>2950</v>
      </c>
      <c r="G3764" s="26" t="s">
        <v>2904</v>
      </c>
      <c r="H3764" s="26" t="s">
        <v>92</v>
      </c>
      <c r="I3764" s="26" t="s">
        <v>16</v>
      </c>
      <c r="J3764" s="91">
        <v>6</v>
      </c>
      <c r="K3764" s="91">
        <v>12</v>
      </c>
      <c r="L3764" s="91"/>
      <c r="M3764" s="53"/>
      <c r="N3764" s="91"/>
      <c r="O3764" s="91"/>
      <c r="P3764" s="36">
        <v>35</v>
      </c>
      <c r="Q3764" s="36" t="s">
        <v>5040</v>
      </c>
      <c r="R3764" s="44">
        <v>235</v>
      </c>
      <c r="S3764" s="126"/>
      <c r="T3764" s="126" cm="1">
        <f t="array" ref="T3764">_xlfn.IFS(Q3764="始業～就業（8:30～17:15）",R3764*7.75,Q3764="日の入り～日の出",R3764*12,Q3764="その他",S3764)</f>
        <v>1821.25</v>
      </c>
      <c r="U3764" s="34" t="s">
        <v>4948</v>
      </c>
    </row>
    <row r="3765" spans="1:21" s="7" customFormat="1" ht="15" customHeight="1">
      <c r="A3765" s="91">
        <v>39</v>
      </c>
      <c r="B3765" s="31" t="s">
        <v>5157</v>
      </c>
      <c r="C3765" s="31" t="s">
        <v>5158</v>
      </c>
      <c r="D3765" s="29" t="s">
        <v>2783</v>
      </c>
      <c r="E3765" s="91">
        <v>2</v>
      </c>
      <c r="F3765" s="31" t="s">
        <v>2950</v>
      </c>
      <c r="G3765" s="26" t="s">
        <v>2904</v>
      </c>
      <c r="H3765" s="26" t="s">
        <v>1717</v>
      </c>
      <c r="I3765" s="26" t="s">
        <v>16</v>
      </c>
      <c r="J3765" s="91">
        <v>1</v>
      </c>
      <c r="K3765" s="91">
        <v>1</v>
      </c>
      <c r="L3765" s="91"/>
      <c r="M3765" s="53"/>
      <c r="N3765" s="91"/>
      <c r="O3765" s="91"/>
      <c r="P3765" s="36">
        <v>35</v>
      </c>
      <c r="Q3765" s="36" t="s">
        <v>5040</v>
      </c>
      <c r="R3765" s="44">
        <v>235</v>
      </c>
      <c r="S3765" s="126"/>
      <c r="T3765" s="126" cm="1">
        <f t="array" ref="T3765">_xlfn.IFS(Q3765="始業～就業（8:30～17:15）",R3765*7.75,Q3765="日の入り～日の出",R3765*12,Q3765="その他",S3765)</f>
        <v>1821.25</v>
      </c>
      <c r="U3765" s="34" t="s">
        <v>252</v>
      </c>
    </row>
    <row r="3766" spans="1:21" s="7" customFormat="1" ht="15" customHeight="1">
      <c r="A3766" s="91">
        <v>39</v>
      </c>
      <c r="B3766" s="31" t="s">
        <v>5157</v>
      </c>
      <c r="C3766" s="31" t="s">
        <v>5158</v>
      </c>
      <c r="D3766" s="29" t="s">
        <v>2783</v>
      </c>
      <c r="E3766" s="91">
        <v>2</v>
      </c>
      <c r="F3766" s="31" t="s">
        <v>2950</v>
      </c>
      <c r="G3766" s="26" t="s">
        <v>2905</v>
      </c>
      <c r="H3766" s="26" t="s">
        <v>92</v>
      </c>
      <c r="I3766" s="26" t="s">
        <v>16</v>
      </c>
      <c r="J3766" s="91">
        <v>6</v>
      </c>
      <c r="K3766" s="91">
        <v>12</v>
      </c>
      <c r="L3766" s="91"/>
      <c r="M3766" s="53"/>
      <c r="N3766" s="91"/>
      <c r="O3766" s="91"/>
      <c r="P3766" s="36">
        <v>35</v>
      </c>
      <c r="Q3766" s="36" t="s">
        <v>5040</v>
      </c>
      <c r="R3766" s="44">
        <v>235</v>
      </c>
      <c r="S3766" s="126"/>
      <c r="T3766" s="126" cm="1">
        <f t="array" ref="T3766">_xlfn.IFS(Q3766="始業～就業（8:30～17:15）",R3766*7.75,Q3766="日の入り～日の出",R3766*12,Q3766="その他",S3766)</f>
        <v>1821.25</v>
      </c>
      <c r="U3766" s="34" t="s">
        <v>4948</v>
      </c>
    </row>
    <row r="3767" spans="1:21" s="7" customFormat="1" ht="15" customHeight="1">
      <c r="A3767" s="91">
        <v>39</v>
      </c>
      <c r="B3767" s="31" t="s">
        <v>5157</v>
      </c>
      <c r="C3767" s="31" t="s">
        <v>5158</v>
      </c>
      <c r="D3767" s="29" t="s">
        <v>2783</v>
      </c>
      <c r="E3767" s="91">
        <v>2</v>
      </c>
      <c r="F3767" s="31" t="s">
        <v>2950</v>
      </c>
      <c r="G3767" s="26" t="s">
        <v>2905</v>
      </c>
      <c r="H3767" s="26" t="s">
        <v>1717</v>
      </c>
      <c r="I3767" s="26" t="s">
        <v>16</v>
      </c>
      <c r="J3767" s="91">
        <v>1</v>
      </c>
      <c r="K3767" s="91">
        <v>1</v>
      </c>
      <c r="L3767" s="91"/>
      <c r="M3767" s="53"/>
      <c r="N3767" s="91"/>
      <c r="O3767" s="91"/>
      <c r="P3767" s="36">
        <v>35</v>
      </c>
      <c r="Q3767" s="36" t="s">
        <v>5040</v>
      </c>
      <c r="R3767" s="44">
        <v>235</v>
      </c>
      <c r="S3767" s="126"/>
      <c r="T3767" s="126" cm="1">
        <f t="array" ref="T3767">_xlfn.IFS(Q3767="始業～就業（8:30～17:15）",R3767*7.75,Q3767="日の入り～日の出",R3767*12,Q3767="その他",S3767)</f>
        <v>1821.25</v>
      </c>
      <c r="U3767" s="34" t="s">
        <v>252</v>
      </c>
    </row>
    <row r="3768" spans="1:21" s="7" customFormat="1" ht="15" customHeight="1">
      <c r="A3768" s="91">
        <v>39</v>
      </c>
      <c r="B3768" s="31" t="s">
        <v>5157</v>
      </c>
      <c r="C3768" s="31" t="s">
        <v>5158</v>
      </c>
      <c r="D3768" s="29" t="s">
        <v>2783</v>
      </c>
      <c r="E3768" s="91">
        <v>2</v>
      </c>
      <c r="F3768" s="31" t="s">
        <v>2950</v>
      </c>
      <c r="G3768" s="26" t="s">
        <v>2906</v>
      </c>
      <c r="H3768" s="26" t="s">
        <v>2038</v>
      </c>
      <c r="I3768" s="26" t="s">
        <v>45</v>
      </c>
      <c r="J3768" s="91">
        <v>2</v>
      </c>
      <c r="K3768" s="91">
        <v>4</v>
      </c>
      <c r="L3768" s="91"/>
      <c r="M3768" s="53"/>
      <c r="N3768" s="91"/>
      <c r="O3768" s="91"/>
      <c r="P3768" s="36">
        <v>46</v>
      </c>
      <c r="Q3768" s="36" t="s">
        <v>5040</v>
      </c>
      <c r="R3768" s="44">
        <v>235</v>
      </c>
      <c r="S3768" s="126"/>
      <c r="T3768" s="126" cm="1">
        <f t="array" ref="T3768">_xlfn.IFS(Q3768="始業～就業（8:30～17:15）",R3768*7.75,Q3768="日の入り～日の出",R3768*12,Q3768="その他",S3768)</f>
        <v>1821.25</v>
      </c>
      <c r="U3768" s="34" t="s">
        <v>46</v>
      </c>
    </row>
    <row r="3769" spans="1:21" s="7" customFormat="1" ht="15" customHeight="1">
      <c r="A3769" s="91">
        <v>39</v>
      </c>
      <c r="B3769" s="31" t="s">
        <v>5157</v>
      </c>
      <c r="C3769" s="31" t="s">
        <v>5158</v>
      </c>
      <c r="D3769" s="29" t="s">
        <v>2783</v>
      </c>
      <c r="E3769" s="91">
        <v>2</v>
      </c>
      <c r="F3769" s="31" t="s">
        <v>2950</v>
      </c>
      <c r="G3769" s="26" t="s">
        <v>2907</v>
      </c>
      <c r="H3769" s="26" t="s">
        <v>92</v>
      </c>
      <c r="I3769" s="26" t="s">
        <v>16</v>
      </c>
      <c r="J3769" s="91">
        <v>6</v>
      </c>
      <c r="K3769" s="91">
        <v>12</v>
      </c>
      <c r="L3769" s="91"/>
      <c r="M3769" s="53"/>
      <c r="N3769" s="91"/>
      <c r="O3769" s="91"/>
      <c r="P3769" s="36">
        <v>35</v>
      </c>
      <c r="Q3769" s="36" t="s">
        <v>5040</v>
      </c>
      <c r="R3769" s="44">
        <v>235</v>
      </c>
      <c r="S3769" s="126"/>
      <c r="T3769" s="126" cm="1">
        <f t="array" ref="T3769">_xlfn.IFS(Q3769="始業～就業（8:30～17:15）",R3769*7.75,Q3769="日の入り～日の出",R3769*12,Q3769="その他",S3769)</f>
        <v>1821.25</v>
      </c>
      <c r="U3769" s="34" t="s">
        <v>4948</v>
      </c>
    </row>
    <row r="3770" spans="1:21" s="7" customFormat="1" ht="15" customHeight="1">
      <c r="A3770" s="91">
        <v>39</v>
      </c>
      <c r="B3770" s="31" t="s">
        <v>5157</v>
      </c>
      <c r="C3770" s="31" t="s">
        <v>5158</v>
      </c>
      <c r="D3770" s="29" t="s">
        <v>2783</v>
      </c>
      <c r="E3770" s="91">
        <v>2</v>
      </c>
      <c r="F3770" s="31" t="s">
        <v>2950</v>
      </c>
      <c r="G3770" s="26" t="s">
        <v>2907</v>
      </c>
      <c r="H3770" s="26" t="s">
        <v>1717</v>
      </c>
      <c r="I3770" s="26" t="s">
        <v>16</v>
      </c>
      <c r="J3770" s="91">
        <v>1</v>
      </c>
      <c r="K3770" s="91">
        <v>1</v>
      </c>
      <c r="L3770" s="91"/>
      <c r="M3770" s="53"/>
      <c r="N3770" s="91"/>
      <c r="O3770" s="91"/>
      <c r="P3770" s="36">
        <v>35</v>
      </c>
      <c r="Q3770" s="36" t="s">
        <v>5040</v>
      </c>
      <c r="R3770" s="44">
        <v>235</v>
      </c>
      <c r="S3770" s="126"/>
      <c r="T3770" s="126" cm="1">
        <f t="array" ref="T3770">_xlfn.IFS(Q3770="始業～就業（8:30～17:15）",R3770*7.75,Q3770="日の入り～日の出",R3770*12,Q3770="その他",S3770)</f>
        <v>1821.25</v>
      </c>
      <c r="U3770" s="34" t="s">
        <v>252</v>
      </c>
    </row>
    <row r="3771" spans="1:21" s="7" customFormat="1" ht="15" customHeight="1">
      <c r="A3771" s="91">
        <v>39</v>
      </c>
      <c r="B3771" s="31" t="s">
        <v>5157</v>
      </c>
      <c r="C3771" s="31" t="s">
        <v>5158</v>
      </c>
      <c r="D3771" s="29" t="s">
        <v>2783</v>
      </c>
      <c r="E3771" s="91">
        <v>2</v>
      </c>
      <c r="F3771" s="31" t="s">
        <v>2950</v>
      </c>
      <c r="G3771" s="26" t="s">
        <v>2908</v>
      </c>
      <c r="H3771" s="26" t="s">
        <v>2792</v>
      </c>
      <c r="I3771" s="26" t="s">
        <v>16</v>
      </c>
      <c r="J3771" s="91">
        <v>6</v>
      </c>
      <c r="K3771" s="91">
        <v>6</v>
      </c>
      <c r="L3771" s="91"/>
      <c r="M3771" s="53"/>
      <c r="N3771" s="91"/>
      <c r="O3771" s="91"/>
      <c r="P3771" s="36">
        <v>35</v>
      </c>
      <c r="Q3771" s="36" t="s">
        <v>5040</v>
      </c>
      <c r="R3771" s="44">
        <v>235</v>
      </c>
      <c r="S3771" s="126"/>
      <c r="T3771" s="126" cm="1">
        <f t="array" ref="T3771">_xlfn.IFS(Q3771="始業～就業（8:30～17:15）",R3771*7.75,Q3771="日の入り～日の出",R3771*12,Q3771="その他",S3771)</f>
        <v>1821.25</v>
      </c>
      <c r="U3771" s="34" t="s">
        <v>4948</v>
      </c>
    </row>
    <row r="3772" spans="1:21" s="7" customFormat="1" ht="15" customHeight="1">
      <c r="A3772" s="91">
        <v>39</v>
      </c>
      <c r="B3772" s="31" t="s">
        <v>5157</v>
      </c>
      <c r="C3772" s="31" t="s">
        <v>5158</v>
      </c>
      <c r="D3772" s="29" t="s">
        <v>2783</v>
      </c>
      <c r="E3772" s="91">
        <v>2</v>
      </c>
      <c r="F3772" s="31" t="s">
        <v>2950</v>
      </c>
      <c r="G3772" s="26" t="s">
        <v>2909</v>
      </c>
      <c r="H3772" s="26" t="s">
        <v>92</v>
      </c>
      <c r="I3772" s="26" t="s">
        <v>16</v>
      </c>
      <c r="J3772" s="91">
        <v>6</v>
      </c>
      <c r="K3772" s="91">
        <v>12</v>
      </c>
      <c r="L3772" s="91"/>
      <c r="M3772" s="53"/>
      <c r="N3772" s="91"/>
      <c r="O3772" s="91"/>
      <c r="P3772" s="36">
        <v>35</v>
      </c>
      <c r="Q3772" s="36" t="s">
        <v>5040</v>
      </c>
      <c r="R3772" s="44">
        <v>235</v>
      </c>
      <c r="S3772" s="126"/>
      <c r="T3772" s="126" cm="1">
        <f t="array" ref="T3772">_xlfn.IFS(Q3772="始業～就業（8:30～17:15）",R3772*7.75,Q3772="日の入り～日の出",R3772*12,Q3772="その他",S3772)</f>
        <v>1821.25</v>
      </c>
      <c r="U3772" s="34" t="s">
        <v>4948</v>
      </c>
    </row>
    <row r="3773" spans="1:21" s="7" customFormat="1" ht="15" customHeight="1">
      <c r="A3773" s="91">
        <v>39</v>
      </c>
      <c r="B3773" s="31" t="s">
        <v>5157</v>
      </c>
      <c r="C3773" s="31" t="s">
        <v>5158</v>
      </c>
      <c r="D3773" s="29" t="s">
        <v>2783</v>
      </c>
      <c r="E3773" s="91">
        <v>2</v>
      </c>
      <c r="F3773" s="31" t="s">
        <v>2950</v>
      </c>
      <c r="G3773" s="26" t="s">
        <v>2909</v>
      </c>
      <c r="H3773" s="26" t="s">
        <v>1717</v>
      </c>
      <c r="I3773" s="26" t="s">
        <v>16</v>
      </c>
      <c r="J3773" s="91">
        <v>1</v>
      </c>
      <c r="K3773" s="91">
        <v>1</v>
      </c>
      <c r="L3773" s="91"/>
      <c r="M3773" s="53"/>
      <c r="N3773" s="91"/>
      <c r="O3773" s="91"/>
      <c r="P3773" s="36">
        <v>35</v>
      </c>
      <c r="Q3773" s="36" t="s">
        <v>5040</v>
      </c>
      <c r="R3773" s="44">
        <v>235</v>
      </c>
      <c r="S3773" s="126"/>
      <c r="T3773" s="126" cm="1">
        <f t="array" ref="T3773">_xlfn.IFS(Q3773="始業～就業（8:30～17:15）",R3773*7.75,Q3773="日の入り～日の出",R3773*12,Q3773="その他",S3773)</f>
        <v>1821.25</v>
      </c>
      <c r="U3773" s="34" t="s">
        <v>252</v>
      </c>
    </row>
    <row r="3774" spans="1:21" s="7" customFormat="1" ht="15" customHeight="1">
      <c r="A3774" s="91">
        <v>39</v>
      </c>
      <c r="B3774" s="31" t="s">
        <v>5157</v>
      </c>
      <c r="C3774" s="31" t="s">
        <v>5158</v>
      </c>
      <c r="D3774" s="29" t="s">
        <v>2783</v>
      </c>
      <c r="E3774" s="91">
        <v>2</v>
      </c>
      <c r="F3774" s="31" t="s">
        <v>2950</v>
      </c>
      <c r="G3774" s="26" t="s">
        <v>2910</v>
      </c>
      <c r="H3774" s="26" t="s">
        <v>92</v>
      </c>
      <c r="I3774" s="26" t="s">
        <v>16</v>
      </c>
      <c r="J3774" s="91">
        <v>6</v>
      </c>
      <c r="K3774" s="91">
        <v>12</v>
      </c>
      <c r="L3774" s="91"/>
      <c r="M3774" s="53"/>
      <c r="N3774" s="91"/>
      <c r="O3774" s="91"/>
      <c r="P3774" s="36">
        <v>35</v>
      </c>
      <c r="Q3774" s="36" t="s">
        <v>5040</v>
      </c>
      <c r="R3774" s="44">
        <v>235</v>
      </c>
      <c r="S3774" s="126"/>
      <c r="T3774" s="126" cm="1">
        <f t="array" ref="T3774">_xlfn.IFS(Q3774="始業～就業（8:30～17:15）",R3774*7.75,Q3774="日の入り～日の出",R3774*12,Q3774="その他",S3774)</f>
        <v>1821.25</v>
      </c>
      <c r="U3774" s="34" t="s">
        <v>4948</v>
      </c>
    </row>
    <row r="3775" spans="1:21" s="7" customFormat="1" ht="15" customHeight="1">
      <c r="A3775" s="91">
        <v>39</v>
      </c>
      <c r="B3775" s="31" t="s">
        <v>5157</v>
      </c>
      <c r="C3775" s="31" t="s">
        <v>5158</v>
      </c>
      <c r="D3775" s="29" t="s">
        <v>2783</v>
      </c>
      <c r="E3775" s="91">
        <v>2</v>
      </c>
      <c r="F3775" s="31" t="s">
        <v>2950</v>
      </c>
      <c r="G3775" s="26" t="s">
        <v>2910</v>
      </c>
      <c r="H3775" s="26" t="s">
        <v>1717</v>
      </c>
      <c r="I3775" s="26" t="s">
        <v>16</v>
      </c>
      <c r="J3775" s="91">
        <v>1</v>
      </c>
      <c r="K3775" s="91">
        <v>1</v>
      </c>
      <c r="L3775" s="91"/>
      <c r="M3775" s="53"/>
      <c r="N3775" s="91"/>
      <c r="O3775" s="91"/>
      <c r="P3775" s="36">
        <v>35</v>
      </c>
      <c r="Q3775" s="36" t="s">
        <v>5040</v>
      </c>
      <c r="R3775" s="44">
        <v>235</v>
      </c>
      <c r="S3775" s="126"/>
      <c r="T3775" s="126" cm="1">
        <f t="array" ref="T3775">_xlfn.IFS(Q3775="始業～就業（8:30～17:15）",R3775*7.75,Q3775="日の入り～日の出",R3775*12,Q3775="その他",S3775)</f>
        <v>1821.25</v>
      </c>
      <c r="U3775" s="34" t="s">
        <v>252</v>
      </c>
    </row>
    <row r="3776" spans="1:21" s="7" customFormat="1" ht="15" customHeight="1">
      <c r="A3776" s="91">
        <v>39</v>
      </c>
      <c r="B3776" s="31" t="s">
        <v>5157</v>
      </c>
      <c r="C3776" s="31" t="s">
        <v>5158</v>
      </c>
      <c r="D3776" s="29" t="s">
        <v>2783</v>
      </c>
      <c r="E3776" s="91">
        <v>2</v>
      </c>
      <c r="F3776" s="31" t="s">
        <v>2950</v>
      </c>
      <c r="G3776" s="26" t="s">
        <v>2911</v>
      </c>
      <c r="H3776" s="26" t="s">
        <v>92</v>
      </c>
      <c r="I3776" s="26" t="s">
        <v>16</v>
      </c>
      <c r="J3776" s="91">
        <v>6</v>
      </c>
      <c r="K3776" s="91">
        <v>12</v>
      </c>
      <c r="L3776" s="91"/>
      <c r="M3776" s="53"/>
      <c r="N3776" s="91"/>
      <c r="O3776" s="91"/>
      <c r="P3776" s="36">
        <v>35</v>
      </c>
      <c r="Q3776" s="36" t="s">
        <v>5040</v>
      </c>
      <c r="R3776" s="44">
        <v>235</v>
      </c>
      <c r="S3776" s="126"/>
      <c r="T3776" s="126" cm="1">
        <f t="array" ref="T3776">_xlfn.IFS(Q3776="始業～就業（8:30～17:15）",R3776*7.75,Q3776="日の入り～日の出",R3776*12,Q3776="その他",S3776)</f>
        <v>1821.25</v>
      </c>
      <c r="U3776" s="34" t="s">
        <v>4948</v>
      </c>
    </row>
    <row r="3777" spans="1:21" s="7" customFormat="1" ht="15" customHeight="1">
      <c r="A3777" s="91">
        <v>39</v>
      </c>
      <c r="B3777" s="31" t="s">
        <v>5157</v>
      </c>
      <c r="C3777" s="31" t="s">
        <v>5158</v>
      </c>
      <c r="D3777" s="29" t="s">
        <v>2783</v>
      </c>
      <c r="E3777" s="91">
        <v>2</v>
      </c>
      <c r="F3777" s="31" t="s">
        <v>2950</v>
      </c>
      <c r="G3777" s="26" t="s">
        <v>2911</v>
      </c>
      <c r="H3777" s="26" t="s">
        <v>1717</v>
      </c>
      <c r="I3777" s="26" t="s">
        <v>16</v>
      </c>
      <c r="J3777" s="91">
        <v>1</v>
      </c>
      <c r="K3777" s="91">
        <v>1</v>
      </c>
      <c r="L3777" s="91"/>
      <c r="M3777" s="53"/>
      <c r="N3777" s="91"/>
      <c r="O3777" s="91"/>
      <c r="P3777" s="36">
        <v>35</v>
      </c>
      <c r="Q3777" s="36" t="s">
        <v>5040</v>
      </c>
      <c r="R3777" s="44">
        <v>235</v>
      </c>
      <c r="S3777" s="126"/>
      <c r="T3777" s="126" cm="1">
        <f t="array" ref="T3777">_xlfn.IFS(Q3777="始業～就業（8:30～17:15）",R3777*7.75,Q3777="日の入り～日の出",R3777*12,Q3777="その他",S3777)</f>
        <v>1821.25</v>
      </c>
      <c r="U3777" s="34" t="s">
        <v>252</v>
      </c>
    </row>
    <row r="3778" spans="1:21" s="7" customFormat="1" ht="15" customHeight="1">
      <c r="A3778" s="91">
        <v>39</v>
      </c>
      <c r="B3778" s="31" t="s">
        <v>5157</v>
      </c>
      <c r="C3778" s="31" t="s">
        <v>5158</v>
      </c>
      <c r="D3778" s="29" t="s">
        <v>2783</v>
      </c>
      <c r="E3778" s="91">
        <v>2</v>
      </c>
      <c r="F3778" s="31" t="s">
        <v>2950</v>
      </c>
      <c r="G3778" s="26" t="s">
        <v>2912</v>
      </c>
      <c r="H3778" s="26" t="s">
        <v>92</v>
      </c>
      <c r="I3778" s="26" t="s">
        <v>16</v>
      </c>
      <c r="J3778" s="91">
        <v>6</v>
      </c>
      <c r="K3778" s="91">
        <v>12</v>
      </c>
      <c r="L3778" s="91"/>
      <c r="M3778" s="53"/>
      <c r="N3778" s="91"/>
      <c r="O3778" s="91"/>
      <c r="P3778" s="36">
        <v>35</v>
      </c>
      <c r="Q3778" s="36" t="s">
        <v>5040</v>
      </c>
      <c r="R3778" s="44">
        <v>235</v>
      </c>
      <c r="S3778" s="126"/>
      <c r="T3778" s="126" cm="1">
        <f t="array" ref="T3778">_xlfn.IFS(Q3778="始業～就業（8:30～17:15）",R3778*7.75,Q3778="日の入り～日の出",R3778*12,Q3778="その他",S3778)</f>
        <v>1821.25</v>
      </c>
      <c r="U3778" s="34" t="s">
        <v>4948</v>
      </c>
    </row>
    <row r="3779" spans="1:21" s="7" customFormat="1" ht="15" customHeight="1">
      <c r="A3779" s="91">
        <v>39</v>
      </c>
      <c r="B3779" s="31" t="s">
        <v>5157</v>
      </c>
      <c r="C3779" s="31" t="s">
        <v>5158</v>
      </c>
      <c r="D3779" s="29" t="s">
        <v>2783</v>
      </c>
      <c r="E3779" s="91">
        <v>2</v>
      </c>
      <c r="F3779" s="31" t="s">
        <v>2950</v>
      </c>
      <c r="G3779" s="26" t="s">
        <v>2912</v>
      </c>
      <c r="H3779" s="26" t="s">
        <v>1717</v>
      </c>
      <c r="I3779" s="26" t="s">
        <v>16</v>
      </c>
      <c r="J3779" s="91">
        <v>1</v>
      </c>
      <c r="K3779" s="91">
        <v>1</v>
      </c>
      <c r="L3779" s="91"/>
      <c r="M3779" s="53"/>
      <c r="N3779" s="91"/>
      <c r="O3779" s="91"/>
      <c r="P3779" s="36">
        <v>35</v>
      </c>
      <c r="Q3779" s="36" t="s">
        <v>5040</v>
      </c>
      <c r="R3779" s="44">
        <v>235</v>
      </c>
      <c r="S3779" s="126"/>
      <c r="T3779" s="126" cm="1">
        <f t="array" ref="T3779">_xlfn.IFS(Q3779="始業～就業（8:30～17:15）",R3779*7.75,Q3779="日の入り～日の出",R3779*12,Q3779="その他",S3779)</f>
        <v>1821.25</v>
      </c>
      <c r="U3779" s="34" t="s">
        <v>252</v>
      </c>
    </row>
    <row r="3780" spans="1:21" s="7" customFormat="1" ht="15" customHeight="1">
      <c r="A3780" s="91">
        <v>39</v>
      </c>
      <c r="B3780" s="31" t="s">
        <v>5157</v>
      </c>
      <c r="C3780" s="31" t="s">
        <v>5158</v>
      </c>
      <c r="D3780" s="29" t="s">
        <v>2783</v>
      </c>
      <c r="E3780" s="91">
        <v>2</v>
      </c>
      <c r="F3780" s="31" t="s">
        <v>2950</v>
      </c>
      <c r="G3780" s="26" t="s">
        <v>2913</v>
      </c>
      <c r="H3780" s="26" t="s">
        <v>92</v>
      </c>
      <c r="I3780" s="26" t="s">
        <v>16</v>
      </c>
      <c r="J3780" s="91">
        <v>6</v>
      </c>
      <c r="K3780" s="91">
        <v>12</v>
      </c>
      <c r="L3780" s="91"/>
      <c r="M3780" s="53"/>
      <c r="N3780" s="91"/>
      <c r="O3780" s="91"/>
      <c r="P3780" s="36">
        <v>35</v>
      </c>
      <c r="Q3780" s="36" t="s">
        <v>5040</v>
      </c>
      <c r="R3780" s="44">
        <v>235</v>
      </c>
      <c r="S3780" s="126"/>
      <c r="T3780" s="126" cm="1">
        <f t="array" ref="T3780">_xlfn.IFS(Q3780="始業～就業（8:30～17:15）",R3780*7.75,Q3780="日の入り～日の出",R3780*12,Q3780="その他",S3780)</f>
        <v>1821.25</v>
      </c>
      <c r="U3780" s="34" t="s">
        <v>4948</v>
      </c>
    </row>
    <row r="3781" spans="1:21" s="7" customFormat="1" ht="15" customHeight="1">
      <c r="A3781" s="91">
        <v>39</v>
      </c>
      <c r="B3781" s="31" t="s">
        <v>5157</v>
      </c>
      <c r="C3781" s="31" t="s">
        <v>5158</v>
      </c>
      <c r="D3781" s="29" t="s">
        <v>2783</v>
      </c>
      <c r="E3781" s="91">
        <v>2</v>
      </c>
      <c r="F3781" s="31" t="s">
        <v>2950</v>
      </c>
      <c r="G3781" s="26" t="s">
        <v>2913</v>
      </c>
      <c r="H3781" s="26" t="s">
        <v>1717</v>
      </c>
      <c r="I3781" s="26" t="s">
        <v>16</v>
      </c>
      <c r="J3781" s="91">
        <v>1</v>
      </c>
      <c r="K3781" s="91">
        <v>1</v>
      </c>
      <c r="L3781" s="91"/>
      <c r="M3781" s="53"/>
      <c r="N3781" s="91"/>
      <c r="O3781" s="91"/>
      <c r="P3781" s="36">
        <v>35</v>
      </c>
      <c r="Q3781" s="36" t="s">
        <v>5040</v>
      </c>
      <c r="R3781" s="44">
        <v>235</v>
      </c>
      <c r="S3781" s="126"/>
      <c r="T3781" s="126" cm="1">
        <f t="array" ref="T3781">_xlfn.IFS(Q3781="始業～就業（8:30～17:15）",R3781*7.75,Q3781="日の入り～日の出",R3781*12,Q3781="その他",S3781)</f>
        <v>1821.25</v>
      </c>
      <c r="U3781" s="34" t="s">
        <v>252</v>
      </c>
    </row>
    <row r="3782" spans="1:21" s="7" customFormat="1" ht="15" customHeight="1">
      <c r="A3782" s="91">
        <v>39</v>
      </c>
      <c r="B3782" s="31" t="s">
        <v>5157</v>
      </c>
      <c r="C3782" s="31" t="s">
        <v>5158</v>
      </c>
      <c r="D3782" s="29" t="s">
        <v>2783</v>
      </c>
      <c r="E3782" s="91">
        <v>2</v>
      </c>
      <c r="F3782" s="31" t="s">
        <v>2950</v>
      </c>
      <c r="G3782" s="26" t="s">
        <v>2914</v>
      </c>
      <c r="H3782" s="26" t="s">
        <v>92</v>
      </c>
      <c r="I3782" s="26" t="s">
        <v>16</v>
      </c>
      <c r="J3782" s="91">
        <v>6</v>
      </c>
      <c r="K3782" s="91">
        <v>12</v>
      </c>
      <c r="L3782" s="91"/>
      <c r="M3782" s="53"/>
      <c r="N3782" s="91"/>
      <c r="O3782" s="91"/>
      <c r="P3782" s="36">
        <v>35</v>
      </c>
      <c r="Q3782" s="36" t="s">
        <v>5040</v>
      </c>
      <c r="R3782" s="44">
        <v>235</v>
      </c>
      <c r="S3782" s="126"/>
      <c r="T3782" s="126" cm="1">
        <f t="array" ref="T3782">_xlfn.IFS(Q3782="始業～就業（8:30～17:15）",R3782*7.75,Q3782="日の入り～日の出",R3782*12,Q3782="その他",S3782)</f>
        <v>1821.25</v>
      </c>
      <c r="U3782" s="34" t="s">
        <v>4948</v>
      </c>
    </row>
    <row r="3783" spans="1:21" s="7" customFormat="1" ht="15" customHeight="1">
      <c r="A3783" s="91">
        <v>39</v>
      </c>
      <c r="B3783" s="31" t="s">
        <v>5157</v>
      </c>
      <c r="C3783" s="31" t="s">
        <v>5158</v>
      </c>
      <c r="D3783" s="29" t="s">
        <v>2783</v>
      </c>
      <c r="E3783" s="91">
        <v>2</v>
      </c>
      <c r="F3783" s="31" t="s">
        <v>2950</v>
      </c>
      <c r="G3783" s="26" t="s">
        <v>2914</v>
      </c>
      <c r="H3783" s="5" t="s">
        <v>1717</v>
      </c>
      <c r="I3783" s="26" t="s">
        <v>16</v>
      </c>
      <c r="J3783" s="91">
        <v>1</v>
      </c>
      <c r="K3783" s="91">
        <v>1</v>
      </c>
      <c r="L3783" s="91"/>
      <c r="M3783" s="53"/>
      <c r="N3783" s="91"/>
      <c r="O3783" s="91"/>
      <c r="P3783" s="36">
        <v>35</v>
      </c>
      <c r="Q3783" s="36" t="s">
        <v>5040</v>
      </c>
      <c r="R3783" s="44">
        <v>235</v>
      </c>
      <c r="S3783" s="126"/>
      <c r="T3783" s="126" cm="1">
        <f t="array" ref="T3783">_xlfn.IFS(Q3783="始業～就業（8:30～17:15）",R3783*7.75,Q3783="日の入り～日の出",R3783*12,Q3783="その他",S3783)</f>
        <v>1821.25</v>
      </c>
      <c r="U3783" s="34" t="s">
        <v>252</v>
      </c>
    </row>
    <row r="3784" spans="1:21" s="7" customFormat="1" ht="15" customHeight="1">
      <c r="A3784" s="91">
        <v>39</v>
      </c>
      <c r="B3784" s="31" t="s">
        <v>5157</v>
      </c>
      <c r="C3784" s="31" t="s">
        <v>5158</v>
      </c>
      <c r="D3784" s="29" t="s">
        <v>2783</v>
      </c>
      <c r="E3784" s="91">
        <v>2</v>
      </c>
      <c r="F3784" s="31" t="s">
        <v>2950</v>
      </c>
      <c r="G3784" s="26" t="s">
        <v>2915</v>
      </c>
      <c r="H3784" s="26" t="s">
        <v>2792</v>
      </c>
      <c r="I3784" s="26" t="s">
        <v>16</v>
      </c>
      <c r="J3784" s="91">
        <v>6</v>
      </c>
      <c r="K3784" s="91">
        <v>6</v>
      </c>
      <c r="L3784" s="91"/>
      <c r="M3784" s="53"/>
      <c r="N3784" s="91"/>
      <c r="O3784" s="91"/>
      <c r="P3784" s="36">
        <v>35</v>
      </c>
      <c r="Q3784" s="36" t="s">
        <v>5040</v>
      </c>
      <c r="R3784" s="44">
        <v>235</v>
      </c>
      <c r="S3784" s="126"/>
      <c r="T3784" s="126" cm="1">
        <f t="array" ref="T3784">_xlfn.IFS(Q3784="始業～就業（8:30～17:15）",R3784*7.75,Q3784="日の入り～日の出",R3784*12,Q3784="その他",S3784)</f>
        <v>1821.25</v>
      </c>
      <c r="U3784" s="34" t="s">
        <v>4948</v>
      </c>
    </row>
    <row r="3785" spans="1:21" s="7" customFormat="1" ht="15" customHeight="1">
      <c r="A3785" s="91">
        <v>39</v>
      </c>
      <c r="B3785" s="31" t="s">
        <v>5157</v>
      </c>
      <c r="C3785" s="31" t="s">
        <v>5158</v>
      </c>
      <c r="D3785" s="29" t="s">
        <v>2783</v>
      </c>
      <c r="E3785" s="91">
        <v>2</v>
      </c>
      <c r="F3785" s="31" t="s">
        <v>2950</v>
      </c>
      <c r="G3785" s="26" t="s">
        <v>2916</v>
      </c>
      <c r="H3785" s="26" t="s">
        <v>2038</v>
      </c>
      <c r="I3785" s="26" t="s">
        <v>45</v>
      </c>
      <c r="J3785" s="91">
        <v>2</v>
      </c>
      <c r="K3785" s="91">
        <v>4</v>
      </c>
      <c r="L3785" s="91"/>
      <c r="M3785" s="53"/>
      <c r="N3785" s="91"/>
      <c r="O3785" s="91"/>
      <c r="P3785" s="36">
        <v>46</v>
      </c>
      <c r="Q3785" s="36" t="s">
        <v>5040</v>
      </c>
      <c r="R3785" s="44">
        <v>235</v>
      </c>
      <c r="S3785" s="126"/>
      <c r="T3785" s="126" cm="1">
        <f t="array" ref="T3785">_xlfn.IFS(Q3785="始業～就業（8:30～17:15）",R3785*7.75,Q3785="日の入り～日の出",R3785*12,Q3785="その他",S3785)</f>
        <v>1821.25</v>
      </c>
      <c r="U3785" s="34" t="s">
        <v>46</v>
      </c>
    </row>
    <row r="3786" spans="1:21" s="7" customFormat="1" ht="15" customHeight="1">
      <c r="A3786" s="91">
        <v>39</v>
      </c>
      <c r="B3786" s="31" t="s">
        <v>5157</v>
      </c>
      <c r="C3786" s="31" t="s">
        <v>5158</v>
      </c>
      <c r="D3786" s="29" t="s">
        <v>2783</v>
      </c>
      <c r="E3786" s="91">
        <v>2</v>
      </c>
      <c r="F3786" s="31" t="s">
        <v>2950</v>
      </c>
      <c r="G3786" s="26" t="s">
        <v>2917</v>
      </c>
      <c r="H3786" s="26" t="s">
        <v>92</v>
      </c>
      <c r="I3786" s="26" t="s">
        <v>16</v>
      </c>
      <c r="J3786" s="91">
        <v>2</v>
      </c>
      <c r="K3786" s="91">
        <v>4</v>
      </c>
      <c r="L3786" s="91" t="s">
        <v>5020</v>
      </c>
      <c r="M3786" s="53">
        <v>3</v>
      </c>
      <c r="N3786" s="91"/>
      <c r="O3786" s="91"/>
      <c r="P3786" s="36">
        <v>35</v>
      </c>
      <c r="Q3786" s="36" t="s">
        <v>5040</v>
      </c>
      <c r="R3786" s="44">
        <v>235</v>
      </c>
      <c r="S3786" s="126"/>
      <c r="T3786" s="126" cm="1">
        <f t="array" ref="T3786">_xlfn.IFS(Q3786="始業～就業（8:30～17:15）",R3786*7.75,Q3786="日の入り～日の出",R3786*12,Q3786="その他",S3786)</f>
        <v>1821.25</v>
      </c>
      <c r="U3786" s="34" t="s">
        <v>4948</v>
      </c>
    </row>
    <row r="3787" spans="1:21" s="7" customFormat="1" ht="15" customHeight="1">
      <c r="A3787" s="91">
        <v>39</v>
      </c>
      <c r="B3787" s="31" t="s">
        <v>5157</v>
      </c>
      <c r="C3787" s="31" t="s">
        <v>5158</v>
      </c>
      <c r="D3787" s="29" t="s">
        <v>2783</v>
      </c>
      <c r="E3787" s="91">
        <v>2</v>
      </c>
      <c r="F3787" s="31" t="s">
        <v>2950</v>
      </c>
      <c r="G3787" s="26" t="s">
        <v>2918</v>
      </c>
      <c r="H3787" s="26" t="s">
        <v>92</v>
      </c>
      <c r="I3787" s="26" t="s">
        <v>16</v>
      </c>
      <c r="J3787" s="91">
        <v>8</v>
      </c>
      <c r="K3787" s="91">
        <v>16</v>
      </c>
      <c r="L3787" s="91"/>
      <c r="M3787" s="53"/>
      <c r="N3787" s="91"/>
      <c r="O3787" s="91"/>
      <c r="P3787" s="36">
        <v>35</v>
      </c>
      <c r="Q3787" s="36" t="s">
        <v>5040</v>
      </c>
      <c r="R3787" s="44">
        <v>235</v>
      </c>
      <c r="S3787" s="126"/>
      <c r="T3787" s="126" cm="1">
        <f t="array" ref="T3787">_xlfn.IFS(Q3787="始業～就業（8:30～17:15）",R3787*7.75,Q3787="日の入り～日の出",R3787*12,Q3787="その他",S3787)</f>
        <v>1821.25</v>
      </c>
      <c r="U3787" s="34" t="s">
        <v>4948</v>
      </c>
    </row>
    <row r="3788" spans="1:21" s="7" customFormat="1" ht="15" customHeight="1">
      <c r="A3788" s="91">
        <v>39</v>
      </c>
      <c r="B3788" s="31" t="s">
        <v>5157</v>
      </c>
      <c r="C3788" s="31" t="s">
        <v>5158</v>
      </c>
      <c r="D3788" s="29" t="s">
        <v>2783</v>
      </c>
      <c r="E3788" s="91">
        <v>2</v>
      </c>
      <c r="F3788" s="31" t="s">
        <v>2950</v>
      </c>
      <c r="G3788" s="26" t="s">
        <v>2919</v>
      </c>
      <c r="H3788" s="26" t="s">
        <v>2792</v>
      </c>
      <c r="I3788" s="26" t="s">
        <v>16</v>
      </c>
      <c r="J3788" s="91">
        <v>23</v>
      </c>
      <c r="K3788" s="91">
        <v>23</v>
      </c>
      <c r="L3788" s="91"/>
      <c r="M3788" s="53"/>
      <c r="N3788" s="91"/>
      <c r="O3788" s="91"/>
      <c r="P3788" s="36">
        <v>35</v>
      </c>
      <c r="Q3788" s="36" t="s">
        <v>5040</v>
      </c>
      <c r="R3788" s="44">
        <v>235</v>
      </c>
      <c r="S3788" s="126"/>
      <c r="T3788" s="126" cm="1">
        <f t="array" ref="T3788">_xlfn.IFS(Q3788="始業～就業（8:30～17:15）",R3788*7.75,Q3788="日の入り～日の出",R3788*12,Q3788="その他",S3788)</f>
        <v>1821.25</v>
      </c>
      <c r="U3788" s="34" t="s">
        <v>4948</v>
      </c>
    </row>
    <row r="3789" spans="1:21" s="7" customFormat="1" ht="15" customHeight="1">
      <c r="A3789" s="91">
        <v>39</v>
      </c>
      <c r="B3789" s="31" t="s">
        <v>5157</v>
      </c>
      <c r="C3789" s="31" t="s">
        <v>5158</v>
      </c>
      <c r="D3789" s="29" t="s">
        <v>2783</v>
      </c>
      <c r="E3789" s="91">
        <v>2</v>
      </c>
      <c r="F3789" s="31" t="s">
        <v>2950</v>
      </c>
      <c r="G3789" s="26" t="s">
        <v>2919</v>
      </c>
      <c r="H3789" s="26" t="s">
        <v>10</v>
      </c>
      <c r="I3789" s="26" t="s">
        <v>45</v>
      </c>
      <c r="J3789" s="91">
        <v>3</v>
      </c>
      <c r="K3789" s="91">
        <v>3</v>
      </c>
      <c r="L3789" s="91"/>
      <c r="M3789" s="53"/>
      <c r="N3789" s="91"/>
      <c r="O3789" s="91"/>
      <c r="P3789" s="36">
        <v>46</v>
      </c>
      <c r="Q3789" s="36" t="s">
        <v>5040</v>
      </c>
      <c r="R3789" s="44">
        <v>235</v>
      </c>
      <c r="S3789" s="126"/>
      <c r="T3789" s="126" cm="1">
        <f t="array" ref="T3789">_xlfn.IFS(Q3789="始業～就業（8:30～17:15）",R3789*7.75,Q3789="日の入り～日の出",R3789*12,Q3789="その他",S3789)</f>
        <v>1821.25</v>
      </c>
      <c r="U3789" s="34" t="s">
        <v>4953</v>
      </c>
    </row>
    <row r="3790" spans="1:21" s="7" customFormat="1" ht="15" customHeight="1">
      <c r="A3790" s="91">
        <v>39</v>
      </c>
      <c r="B3790" s="31" t="s">
        <v>5157</v>
      </c>
      <c r="C3790" s="31" t="s">
        <v>5158</v>
      </c>
      <c r="D3790" s="29" t="s">
        <v>2783</v>
      </c>
      <c r="E3790" s="91">
        <v>2</v>
      </c>
      <c r="F3790" s="31" t="s">
        <v>2950</v>
      </c>
      <c r="G3790" s="26" t="s">
        <v>2920</v>
      </c>
      <c r="H3790" s="26" t="s">
        <v>2867</v>
      </c>
      <c r="I3790" s="26" t="s">
        <v>45</v>
      </c>
      <c r="J3790" s="91">
        <v>9</v>
      </c>
      <c r="K3790" s="91">
        <v>9</v>
      </c>
      <c r="L3790" s="91" t="s">
        <v>5020</v>
      </c>
      <c r="M3790" s="53">
        <v>4.3</v>
      </c>
      <c r="N3790" s="91"/>
      <c r="O3790" s="91"/>
      <c r="P3790" s="36">
        <v>46</v>
      </c>
      <c r="Q3790" s="36" t="s">
        <v>5040</v>
      </c>
      <c r="R3790" s="44">
        <v>235</v>
      </c>
      <c r="S3790" s="126"/>
      <c r="T3790" s="126" cm="1">
        <f t="array" ref="T3790">_xlfn.IFS(Q3790="始業～就業（8:30～17:15）",R3790*7.75,Q3790="日の入り～日の出",R3790*12,Q3790="その他",S3790)</f>
        <v>1821.25</v>
      </c>
      <c r="U3790" s="34" t="s">
        <v>46</v>
      </c>
    </row>
    <row r="3791" spans="1:21" s="7" customFormat="1" ht="15" customHeight="1">
      <c r="A3791" s="91">
        <v>39</v>
      </c>
      <c r="B3791" s="31" t="s">
        <v>5157</v>
      </c>
      <c r="C3791" s="31" t="s">
        <v>5158</v>
      </c>
      <c r="D3791" s="29" t="s">
        <v>2783</v>
      </c>
      <c r="E3791" s="91">
        <v>1</v>
      </c>
      <c r="F3791" s="31" t="s">
        <v>128</v>
      </c>
      <c r="G3791" s="26" t="s">
        <v>128</v>
      </c>
      <c r="H3791" s="26" t="s">
        <v>2784</v>
      </c>
      <c r="I3791" s="26" t="s">
        <v>2785</v>
      </c>
      <c r="J3791" s="91">
        <v>2</v>
      </c>
      <c r="K3791" s="91">
        <v>4</v>
      </c>
      <c r="L3791" s="91" t="s">
        <v>5020</v>
      </c>
      <c r="M3791" s="53">
        <v>4</v>
      </c>
      <c r="N3791" s="91"/>
      <c r="O3791" s="91" t="s">
        <v>5019</v>
      </c>
      <c r="P3791" s="36">
        <v>260</v>
      </c>
      <c r="Q3791" s="36" t="s">
        <v>395</v>
      </c>
      <c r="R3791" s="44"/>
      <c r="S3791" s="126">
        <v>470</v>
      </c>
      <c r="T3791" s="126" cm="1">
        <f t="array" ref="T3791">_xlfn.IFS(Q3791="始業～就業（8:30～17:15）",R3791*7.75,Q3791="日の入り～日の出",R3791*12,Q3791="その他",S3791)</f>
        <v>470</v>
      </c>
      <c r="U3791" s="34" t="s">
        <v>4970</v>
      </c>
    </row>
    <row r="3792" spans="1:21" s="7" customFormat="1" ht="15" customHeight="1">
      <c r="A3792" s="91">
        <v>39</v>
      </c>
      <c r="B3792" s="31" t="s">
        <v>5157</v>
      </c>
      <c r="C3792" s="31" t="s">
        <v>5158</v>
      </c>
      <c r="D3792" s="29" t="s">
        <v>2783</v>
      </c>
      <c r="E3792" s="91">
        <v>1</v>
      </c>
      <c r="F3792" s="31" t="s">
        <v>128</v>
      </c>
      <c r="G3792" s="26" t="s">
        <v>128</v>
      </c>
      <c r="H3792" s="26" t="s">
        <v>595</v>
      </c>
      <c r="I3792" s="26" t="s">
        <v>2785</v>
      </c>
      <c r="J3792" s="91">
        <v>8</v>
      </c>
      <c r="K3792" s="91">
        <v>8</v>
      </c>
      <c r="L3792" s="91" t="s">
        <v>5020</v>
      </c>
      <c r="M3792" s="53">
        <v>4</v>
      </c>
      <c r="N3792" s="91"/>
      <c r="O3792" s="91" t="s">
        <v>5019</v>
      </c>
      <c r="P3792" s="36">
        <v>260</v>
      </c>
      <c r="Q3792" s="36" t="s">
        <v>395</v>
      </c>
      <c r="R3792" s="44"/>
      <c r="S3792" s="126">
        <v>470</v>
      </c>
      <c r="T3792" s="126" cm="1">
        <f t="array" ref="T3792">_xlfn.IFS(Q3792="始業～就業（8:30～17:15）",R3792*7.75,Q3792="日の入り～日の出",R3792*12,Q3792="その他",S3792)</f>
        <v>470</v>
      </c>
      <c r="U3792" s="34" t="s">
        <v>4970</v>
      </c>
    </row>
    <row r="3793" spans="1:21" s="7" customFormat="1" ht="15" customHeight="1">
      <c r="A3793" s="91">
        <v>39</v>
      </c>
      <c r="B3793" s="31" t="s">
        <v>5157</v>
      </c>
      <c r="C3793" s="31" t="s">
        <v>5158</v>
      </c>
      <c r="D3793" s="29" t="s">
        <v>2783</v>
      </c>
      <c r="E3793" s="91">
        <v>1</v>
      </c>
      <c r="F3793" s="31" t="s">
        <v>128</v>
      </c>
      <c r="G3793" s="26" t="s">
        <v>128</v>
      </c>
      <c r="H3793" s="26" t="s">
        <v>1896</v>
      </c>
      <c r="I3793" s="26" t="s">
        <v>52</v>
      </c>
      <c r="J3793" s="91">
        <v>2</v>
      </c>
      <c r="K3793" s="91">
        <v>2</v>
      </c>
      <c r="L3793" s="91"/>
      <c r="M3793" s="53"/>
      <c r="N3793" s="91"/>
      <c r="O3793" s="91" t="s">
        <v>5019</v>
      </c>
      <c r="P3793" s="36">
        <v>22</v>
      </c>
      <c r="Q3793" s="36" t="s">
        <v>395</v>
      </c>
      <c r="R3793" s="44"/>
      <c r="S3793" s="126">
        <v>470</v>
      </c>
      <c r="T3793" s="126" cm="1">
        <f t="array" ref="T3793">_xlfn.IFS(Q3793="始業～就業（8:30～17:15）",R3793*7.75,Q3793="日の入り～日の出",R3793*12,Q3793="その他",S3793)</f>
        <v>470</v>
      </c>
      <c r="U3793" s="34" t="s">
        <v>161</v>
      </c>
    </row>
    <row r="3794" spans="1:21" s="7" customFormat="1" ht="15" customHeight="1">
      <c r="A3794" s="91">
        <v>39</v>
      </c>
      <c r="B3794" s="31" t="s">
        <v>5157</v>
      </c>
      <c r="C3794" s="31" t="s">
        <v>5158</v>
      </c>
      <c r="D3794" s="29" t="s">
        <v>2783</v>
      </c>
      <c r="E3794" s="91">
        <v>1</v>
      </c>
      <c r="F3794" s="31" t="s">
        <v>128</v>
      </c>
      <c r="G3794" s="26" t="s">
        <v>128</v>
      </c>
      <c r="H3794" s="26" t="s">
        <v>2786</v>
      </c>
      <c r="I3794" s="26" t="s">
        <v>2415</v>
      </c>
      <c r="J3794" s="91">
        <v>2</v>
      </c>
      <c r="K3794" s="91">
        <v>2</v>
      </c>
      <c r="L3794" s="91"/>
      <c r="M3794" s="53"/>
      <c r="N3794" s="91"/>
      <c r="O3794" s="91" t="s">
        <v>5019</v>
      </c>
      <c r="P3794" s="36">
        <v>90</v>
      </c>
      <c r="Q3794" s="36" t="s">
        <v>395</v>
      </c>
      <c r="R3794" s="44"/>
      <c r="S3794" s="126">
        <v>470</v>
      </c>
      <c r="T3794" s="126" cm="1">
        <f t="array" ref="T3794">_xlfn.IFS(Q3794="始業～就業（8:30～17:15）",R3794*7.75,Q3794="日の入り～日の出",R3794*12,Q3794="その他",S3794)</f>
        <v>470</v>
      </c>
      <c r="U3794" s="34" t="s">
        <v>84</v>
      </c>
    </row>
    <row r="3795" spans="1:21" s="7" customFormat="1" ht="15" customHeight="1">
      <c r="A3795" s="91">
        <v>39</v>
      </c>
      <c r="B3795" s="31" t="s">
        <v>5157</v>
      </c>
      <c r="C3795" s="31" t="s">
        <v>5158</v>
      </c>
      <c r="D3795" s="29" t="s">
        <v>2783</v>
      </c>
      <c r="E3795" s="91">
        <v>1</v>
      </c>
      <c r="F3795" s="31" t="s">
        <v>128</v>
      </c>
      <c r="G3795" s="26" t="s">
        <v>128</v>
      </c>
      <c r="H3795" s="26" t="s">
        <v>2787</v>
      </c>
      <c r="I3795" s="26" t="s">
        <v>98</v>
      </c>
      <c r="J3795" s="91">
        <v>2</v>
      </c>
      <c r="K3795" s="91">
        <v>2</v>
      </c>
      <c r="L3795" s="91"/>
      <c r="M3795" s="53"/>
      <c r="N3795" s="91"/>
      <c r="O3795" s="91" t="s">
        <v>5019</v>
      </c>
      <c r="P3795" s="36">
        <v>18</v>
      </c>
      <c r="Q3795" s="36" t="s">
        <v>395</v>
      </c>
      <c r="R3795" s="44"/>
      <c r="S3795" s="126">
        <v>470</v>
      </c>
      <c r="T3795" s="126" cm="1">
        <f t="array" ref="T3795">_xlfn.IFS(Q3795="始業～就業（8:30～17:15）",R3795*7.75,Q3795="日の入り～日の出",R3795*12,Q3795="その他",S3795)</f>
        <v>470</v>
      </c>
      <c r="U3795" s="34" t="s">
        <v>197</v>
      </c>
    </row>
    <row r="3796" spans="1:21" s="7" customFormat="1" ht="15" customHeight="1">
      <c r="A3796" s="91">
        <v>39</v>
      </c>
      <c r="B3796" s="31" t="s">
        <v>5157</v>
      </c>
      <c r="C3796" s="31" t="s">
        <v>5158</v>
      </c>
      <c r="D3796" s="29" t="s">
        <v>2783</v>
      </c>
      <c r="E3796" s="91">
        <v>1</v>
      </c>
      <c r="F3796" s="31" t="s">
        <v>1783</v>
      </c>
      <c r="G3796" s="26" t="s">
        <v>2788</v>
      </c>
      <c r="H3796" s="26" t="s">
        <v>2789</v>
      </c>
      <c r="I3796" s="26" t="s">
        <v>8</v>
      </c>
      <c r="J3796" s="91">
        <v>32</v>
      </c>
      <c r="K3796" s="91">
        <v>32</v>
      </c>
      <c r="L3796" s="91" t="s">
        <v>5020</v>
      </c>
      <c r="M3796" s="53">
        <v>9.5</v>
      </c>
      <c r="N3796" s="91" t="s">
        <v>5223</v>
      </c>
      <c r="O3796" s="91"/>
      <c r="P3796" s="36">
        <v>415</v>
      </c>
      <c r="Q3796" s="36" t="s">
        <v>5040</v>
      </c>
      <c r="R3796" s="44">
        <v>235</v>
      </c>
      <c r="S3796" s="126"/>
      <c r="T3796" s="126" cm="1">
        <f t="array" ref="T3796">_xlfn.IFS(Q3796="始業～就業（8:30～17:15）",R3796*7.75,Q3796="日の入り～日の出",R3796*12,Q3796="その他",S3796)</f>
        <v>1821.25</v>
      </c>
      <c r="U3796" s="34" t="s">
        <v>338</v>
      </c>
    </row>
    <row r="3797" spans="1:21" s="7" customFormat="1" ht="15" customHeight="1">
      <c r="A3797" s="91">
        <v>39</v>
      </c>
      <c r="B3797" s="31" t="s">
        <v>5157</v>
      </c>
      <c r="C3797" s="31" t="s">
        <v>5158</v>
      </c>
      <c r="D3797" s="29" t="s">
        <v>2783</v>
      </c>
      <c r="E3797" s="91">
        <v>1</v>
      </c>
      <c r="F3797" s="31" t="s">
        <v>1783</v>
      </c>
      <c r="G3797" s="26" t="s">
        <v>2788</v>
      </c>
      <c r="H3797" s="26" t="s">
        <v>2789</v>
      </c>
      <c r="I3797" s="26" t="s">
        <v>8</v>
      </c>
      <c r="J3797" s="91">
        <v>8</v>
      </c>
      <c r="K3797" s="91">
        <v>8</v>
      </c>
      <c r="L3797" s="91" t="s">
        <v>5020</v>
      </c>
      <c r="M3797" s="53">
        <v>9.9</v>
      </c>
      <c r="N3797" s="91" t="s">
        <v>5223</v>
      </c>
      <c r="O3797" s="91"/>
      <c r="P3797" s="36">
        <v>415</v>
      </c>
      <c r="Q3797" s="36" t="s">
        <v>5040</v>
      </c>
      <c r="R3797" s="44">
        <v>235</v>
      </c>
      <c r="S3797" s="126"/>
      <c r="T3797" s="126" cm="1">
        <f t="array" ref="T3797">_xlfn.IFS(Q3797="始業～就業（8:30～17:15）",R3797*7.75,Q3797="日の入り～日の出",R3797*12,Q3797="その他",S3797)</f>
        <v>1821.25</v>
      </c>
      <c r="U3797" s="34" t="s">
        <v>338</v>
      </c>
    </row>
    <row r="3798" spans="1:21" s="7" customFormat="1" ht="15" customHeight="1">
      <c r="A3798" s="91">
        <v>39</v>
      </c>
      <c r="B3798" s="31" t="s">
        <v>5157</v>
      </c>
      <c r="C3798" s="31" t="s">
        <v>5158</v>
      </c>
      <c r="D3798" s="29" t="s">
        <v>2783</v>
      </c>
      <c r="E3798" s="91">
        <v>1</v>
      </c>
      <c r="F3798" s="31" t="s">
        <v>1783</v>
      </c>
      <c r="G3798" s="26" t="s">
        <v>2790</v>
      </c>
      <c r="H3798" s="26" t="s">
        <v>92</v>
      </c>
      <c r="I3798" s="26" t="s">
        <v>16</v>
      </c>
      <c r="J3798" s="91">
        <v>4</v>
      </c>
      <c r="K3798" s="91">
        <v>8</v>
      </c>
      <c r="L3798" s="91"/>
      <c r="M3798" s="53"/>
      <c r="N3798" s="91"/>
      <c r="O3798" s="91"/>
      <c r="P3798" s="36">
        <v>35</v>
      </c>
      <c r="Q3798" s="36" t="s">
        <v>5040</v>
      </c>
      <c r="R3798" s="44">
        <v>235</v>
      </c>
      <c r="S3798" s="126"/>
      <c r="T3798" s="126" cm="1">
        <f t="array" ref="T3798">_xlfn.IFS(Q3798="始業～就業（8:30～17:15）",R3798*7.75,Q3798="日の入り～日の出",R3798*12,Q3798="その他",S3798)</f>
        <v>1821.25</v>
      </c>
      <c r="U3798" s="34" t="s">
        <v>4948</v>
      </c>
    </row>
    <row r="3799" spans="1:21" s="7" customFormat="1" ht="15" customHeight="1">
      <c r="A3799" s="91">
        <v>39</v>
      </c>
      <c r="B3799" s="31" t="s">
        <v>5157</v>
      </c>
      <c r="C3799" s="31" t="s">
        <v>5158</v>
      </c>
      <c r="D3799" s="29" t="s">
        <v>2783</v>
      </c>
      <c r="E3799" s="91">
        <v>1</v>
      </c>
      <c r="F3799" s="31" t="s">
        <v>1783</v>
      </c>
      <c r="G3799" s="26" t="s">
        <v>2791</v>
      </c>
      <c r="H3799" s="26" t="s">
        <v>2792</v>
      </c>
      <c r="I3799" s="26" t="s">
        <v>16</v>
      </c>
      <c r="J3799" s="91">
        <v>1</v>
      </c>
      <c r="K3799" s="91">
        <v>1</v>
      </c>
      <c r="L3799" s="91"/>
      <c r="M3799" s="53"/>
      <c r="N3799" s="91"/>
      <c r="O3799" s="91"/>
      <c r="P3799" s="36">
        <v>35</v>
      </c>
      <c r="Q3799" s="36" t="s">
        <v>5040</v>
      </c>
      <c r="R3799" s="44">
        <v>235</v>
      </c>
      <c r="S3799" s="126"/>
      <c r="T3799" s="126" cm="1">
        <f t="array" ref="T3799">_xlfn.IFS(Q3799="始業～就業（8:30～17:15）",R3799*7.75,Q3799="日の入り～日の出",R3799*12,Q3799="その他",S3799)</f>
        <v>1821.25</v>
      </c>
      <c r="U3799" s="34" t="s">
        <v>4948</v>
      </c>
    </row>
    <row r="3800" spans="1:21" s="7" customFormat="1" ht="15" customHeight="1">
      <c r="A3800" s="91">
        <v>39</v>
      </c>
      <c r="B3800" s="31" t="s">
        <v>5157</v>
      </c>
      <c r="C3800" s="31" t="s">
        <v>5158</v>
      </c>
      <c r="D3800" s="29" t="s">
        <v>2783</v>
      </c>
      <c r="E3800" s="91">
        <v>1</v>
      </c>
      <c r="F3800" s="31" t="s">
        <v>1783</v>
      </c>
      <c r="G3800" s="26" t="s">
        <v>2791</v>
      </c>
      <c r="H3800" s="26" t="s">
        <v>92</v>
      </c>
      <c r="I3800" s="26" t="s">
        <v>16</v>
      </c>
      <c r="J3800" s="91">
        <v>2</v>
      </c>
      <c r="K3800" s="91">
        <v>4</v>
      </c>
      <c r="L3800" s="91"/>
      <c r="M3800" s="53"/>
      <c r="N3800" s="91"/>
      <c r="O3800" s="91"/>
      <c r="P3800" s="36">
        <v>35</v>
      </c>
      <c r="Q3800" s="36" t="s">
        <v>5040</v>
      </c>
      <c r="R3800" s="44">
        <v>235</v>
      </c>
      <c r="S3800" s="126"/>
      <c r="T3800" s="126" cm="1">
        <f t="array" ref="T3800">_xlfn.IFS(Q3800="始業～就業（8:30～17:15）",R3800*7.75,Q3800="日の入り～日の出",R3800*12,Q3800="その他",S3800)</f>
        <v>1821.25</v>
      </c>
      <c r="U3800" s="34" t="s">
        <v>4948</v>
      </c>
    </row>
    <row r="3801" spans="1:21" s="7" customFormat="1" ht="15" customHeight="1">
      <c r="A3801" s="91">
        <v>39</v>
      </c>
      <c r="B3801" s="31" t="s">
        <v>5157</v>
      </c>
      <c r="C3801" s="31" t="s">
        <v>5158</v>
      </c>
      <c r="D3801" s="29" t="s">
        <v>2783</v>
      </c>
      <c r="E3801" s="91">
        <v>1</v>
      </c>
      <c r="F3801" s="31" t="s">
        <v>1783</v>
      </c>
      <c r="G3801" s="26" t="s">
        <v>2793</v>
      </c>
      <c r="H3801" s="26" t="s">
        <v>241</v>
      </c>
      <c r="I3801" s="26" t="s">
        <v>16</v>
      </c>
      <c r="J3801" s="91">
        <v>4</v>
      </c>
      <c r="K3801" s="91">
        <v>4</v>
      </c>
      <c r="L3801" s="91"/>
      <c r="M3801" s="53"/>
      <c r="N3801" s="91"/>
      <c r="O3801" s="91"/>
      <c r="P3801" s="36">
        <v>35</v>
      </c>
      <c r="Q3801" s="36" t="s">
        <v>5040</v>
      </c>
      <c r="R3801" s="44">
        <v>235</v>
      </c>
      <c r="S3801" s="126"/>
      <c r="T3801" s="126" cm="1">
        <f t="array" ref="T3801">_xlfn.IFS(Q3801="始業～就業（8:30～17:15）",R3801*7.75,Q3801="日の入り～日の出",R3801*12,Q3801="その他",S3801)</f>
        <v>1821.25</v>
      </c>
      <c r="U3801" s="34" t="s">
        <v>4948</v>
      </c>
    </row>
    <row r="3802" spans="1:21" s="7" customFormat="1" ht="15" customHeight="1">
      <c r="A3802" s="91">
        <v>39</v>
      </c>
      <c r="B3802" s="31" t="s">
        <v>5157</v>
      </c>
      <c r="C3802" s="31" t="s">
        <v>5158</v>
      </c>
      <c r="D3802" s="29" t="s">
        <v>2783</v>
      </c>
      <c r="E3802" s="91">
        <v>1</v>
      </c>
      <c r="F3802" s="31" t="s">
        <v>1783</v>
      </c>
      <c r="G3802" s="26" t="s">
        <v>2794</v>
      </c>
      <c r="H3802" s="26" t="s">
        <v>1802</v>
      </c>
      <c r="I3802" s="26" t="s">
        <v>16</v>
      </c>
      <c r="J3802" s="91">
        <v>2</v>
      </c>
      <c r="K3802" s="91">
        <v>4</v>
      </c>
      <c r="L3802" s="91"/>
      <c r="M3802" s="53"/>
      <c r="N3802" s="91"/>
      <c r="O3802" s="91"/>
      <c r="P3802" s="36">
        <v>35</v>
      </c>
      <c r="Q3802" s="36" t="s">
        <v>5040</v>
      </c>
      <c r="R3802" s="44">
        <v>235</v>
      </c>
      <c r="S3802" s="126"/>
      <c r="T3802" s="126" cm="1">
        <f t="array" ref="T3802">_xlfn.IFS(Q3802="始業～就業（8:30～17:15）",R3802*7.75,Q3802="日の入り～日の出",R3802*12,Q3802="その他",S3802)</f>
        <v>1821.25</v>
      </c>
      <c r="U3802" s="34" t="s">
        <v>4948</v>
      </c>
    </row>
    <row r="3803" spans="1:21" s="7" customFormat="1" ht="15" customHeight="1">
      <c r="A3803" s="91">
        <v>39</v>
      </c>
      <c r="B3803" s="31" t="s">
        <v>5157</v>
      </c>
      <c r="C3803" s="31" t="s">
        <v>5158</v>
      </c>
      <c r="D3803" s="29" t="s">
        <v>2783</v>
      </c>
      <c r="E3803" s="91">
        <v>1</v>
      </c>
      <c r="F3803" s="31" t="s">
        <v>1783</v>
      </c>
      <c r="G3803" s="26" t="s">
        <v>2795</v>
      </c>
      <c r="H3803" s="26" t="s">
        <v>2038</v>
      </c>
      <c r="I3803" s="26" t="s">
        <v>16</v>
      </c>
      <c r="J3803" s="91">
        <v>24</v>
      </c>
      <c r="K3803" s="91">
        <v>48</v>
      </c>
      <c r="L3803" s="91" t="s">
        <v>5020</v>
      </c>
      <c r="M3803" s="53">
        <v>5.3</v>
      </c>
      <c r="N3803" s="91"/>
      <c r="O3803" s="91"/>
      <c r="P3803" s="36">
        <v>35</v>
      </c>
      <c r="Q3803" s="36" t="s">
        <v>5040</v>
      </c>
      <c r="R3803" s="44">
        <v>235</v>
      </c>
      <c r="S3803" s="126"/>
      <c r="T3803" s="126" cm="1">
        <f t="array" ref="T3803">_xlfn.IFS(Q3803="始業～就業（8:30～17:15）",R3803*7.75,Q3803="日の入り～日の出",R3803*12,Q3803="その他",S3803)</f>
        <v>1821.25</v>
      </c>
      <c r="U3803" s="34" t="s">
        <v>4948</v>
      </c>
    </row>
    <row r="3804" spans="1:21" s="7" customFormat="1" ht="15" customHeight="1">
      <c r="A3804" s="91">
        <v>39</v>
      </c>
      <c r="B3804" s="31" t="s">
        <v>5157</v>
      </c>
      <c r="C3804" s="31" t="s">
        <v>5158</v>
      </c>
      <c r="D3804" s="29" t="s">
        <v>2783</v>
      </c>
      <c r="E3804" s="91">
        <v>1</v>
      </c>
      <c r="F3804" s="31" t="s">
        <v>1783</v>
      </c>
      <c r="G3804" s="26" t="s">
        <v>2796</v>
      </c>
      <c r="H3804" s="26" t="s">
        <v>2797</v>
      </c>
      <c r="I3804" s="26" t="s">
        <v>45</v>
      </c>
      <c r="J3804" s="91">
        <v>6</v>
      </c>
      <c r="K3804" s="91">
        <v>6</v>
      </c>
      <c r="L3804" s="91"/>
      <c r="M3804" s="53"/>
      <c r="N3804" s="91"/>
      <c r="O3804" s="91"/>
      <c r="P3804" s="36">
        <v>46</v>
      </c>
      <c r="Q3804" s="36" t="s">
        <v>5040</v>
      </c>
      <c r="R3804" s="44">
        <v>235</v>
      </c>
      <c r="S3804" s="126"/>
      <c r="T3804" s="126" cm="1">
        <f t="array" ref="T3804">_xlfn.IFS(Q3804="始業～就業（8:30～17:15）",R3804*7.75,Q3804="日の入り～日の出",R3804*12,Q3804="その他",S3804)</f>
        <v>1821.25</v>
      </c>
      <c r="U3804" s="34" t="s">
        <v>46</v>
      </c>
    </row>
    <row r="3805" spans="1:21" s="7" customFormat="1" ht="15" customHeight="1">
      <c r="A3805" s="91">
        <v>39</v>
      </c>
      <c r="B3805" s="31" t="s">
        <v>5157</v>
      </c>
      <c r="C3805" s="31" t="s">
        <v>5158</v>
      </c>
      <c r="D3805" s="29" t="s">
        <v>2783</v>
      </c>
      <c r="E3805" s="91">
        <v>1</v>
      </c>
      <c r="F3805" s="31" t="s">
        <v>1783</v>
      </c>
      <c r="G3805" s="26" t="s">
        <v>2798</v>
      </c>
      <c r="H3805" s="26" t="s">
        <v>2797</v>
      </c>
      <c r="I3805" s="26" t="s">
        <v>45</v>
      </c>
      <c r="J3805" s="91">
        <v>1</v>
      </c>
      <c r="K3805" s="91">
        <v>1</v>
      </c>
      <c r="L3805" s="91"/>
      <c r="M3805" s="53"/>
      <c r="N3805" s="91"/>
      <c r="O3805" s="91"/>
      <c r="P3805" s="36">
        <v>46</v>
      </c>
      <c r="Q3805" s="36" t="s">
        <v>5040</v>
      </c>
      <c r="R3805" s="44">
        <v>235</v>
      </c>
      <c r="S3805" s="126"/>
      <c r="T3805" s="126" cm="1">
        <f t="array" ref="T3805">_xlfn.IFS(Q3805="始業～就業（8:30～17:15）",R3805*7.75,Q3805="日の入り～日の出",R3805*12,Q3805="その他",S3805)</f>
        <v>1821.25</v>
      </c>
      <c r="U3805" s="34" t="s">
        <v>46</v>
      </c>
    </row>
    <row r="3806" spans="1:21" s="7" customFormat="1" ht="15" customHeight="1">
      <c r="A3806" s="91">
        <v>39</v>
      </c>
      <c r="B3806" s="31" t="s">
        <v>5157</v>
      </c>
      <c r="C3806" s="31" t="s">
        <v>5158</v>
      </c>
      <c r="D3806" s="29" t="s">
        <v>2783</v>
      </c>
      <c r="E3806" s="91">
        <v>1</v>
      </c>
      <c r="F3806" s="31" t="s">
        <v>1783</v>
      </c>
      <c r="G3806" s="26" t="s">
        <v>2799</v>
      </c>
      <c r="H3806" s="26" t="s">
        <v>2792</v>
      </c>
      <c r="I3806" s="26" t="s">
        <v>16</v>
      </c>
      <c r="J3806" s="91">
        <v>3</v>
      </c>
      <c r="K3806" s="91">
        <v>3</v>
      </c>
      <c r="L3806" s="91"/>
      <c r="M3806" s="53"/>
      <c r="N3806" s="91"/>
      <c r="O3806" s="91"/>
      <c r="P3806" s="36">
        <v>35</v>
      </c>
      <c r="Q3806" s="36" t="s">
        <v>5040</v>
      </c>
      <c r="R3806" s="44">
        <v>235</v>
      </c>
      <c r="S3806" s="126"/>
      <c r="T3806" s="126" cm="1">
        <f t="array" ref="T3806">_xlfn.IFS(Q3806="始業～就業（8:30～17:15）",R3806*7.75,Q3806="日の入り～日の出",R3806*12,Q3806="その他",S3806)</f>
        <v>1821.25</v>
      </c>
      <c r="U3806" s="34" t="s">
        <v>4948</v>
      </c>
    </row>
    <row r="3807" spans="1:21" s="7" customFormat="1" ht="15" customHeight="1">
      <c r="A3807" s="91">
        <v>39</v>
      </c>
      <c r="B3807" s="31" t="s">
        <v>5157</v>
      </c>
      <c r="C3807" s="31" t="s">
        <v>5158</v>
      </c>
      <c r="D3807" s="29" t="s">
        <v>2783</v>
      </c>
      <c r="E3807" s="91">
        <v>1</v>
      </c>
      <c r="F3807" s="31" t="s">
        <v>1783</v>
      </c>
      <c r="G3807" s="26" t="s">
        <v>259</v>
      </c>
      <c r="H3807" s="26" t="s">
        <v>2792</v>
      </c>
      <c r="I3807" s="26" t="s">
        <v>16</v>
      </c>
      <c r="J3807" s="91">
        <v>3</v>
      </c>
      <c r="K3807" s="91">
        <v>3</v>
      </c>
      <c r="L3807" s="91"/>
      <c r="M3807" s="53"/>
      <c r="N3807" s="91"/>
      <c r="O3807" s="91"/>
      <c r="P3807" s="36">
        <v>35</v>
      </c>
      <c r="Q3807" s="36" t="s">
        <v>5040</v>
      </c>
      <c r="R3807" s="44">
        <v>235</v>
      </c>
      <c r="S3807" s="126"/>
      <c r="T3807" s="126" cm="1">
        <f t="array" ref="T3807">_xlfn.IFS(Q3807="始業～就業（8:30～17:15）",R3807*7.75,Q3807="日の入り～日の出",R3807*12,Q3807="その他",S3807)</f>
        <v>1821.25</v>
      </c>
      <c r="U3807" s="34" t="s">
        <v>4948</v>
      </c>
    </row>
    <row r="3808" spans="1:21" s="7" customFormat="1" ht="15" customHeight="1">
      <c r="A3808" s="91">
        <v>39</v>
      </c>
      <c r="B3808" s="31" t="s">
        <v>5157</v>
      </c>
      <c r="C3808" s="31" t="s">
        <v>5158</v>
      </c>
      <c r="D3808" s="29" t="s">
        <v>2783</v>
      </c>
      <c r="E3808" s="91">
        <v>1</v>
      </c>
      <c r="F3808" s="31" t="s">
        <v>1783</v>
      </c>
      <c r="G3808" s="26" t="s">
        <v>2800</v>
      </c>
      <c r="H3808" s="26" t="s">
        <v>2038</v>
      </c>
      <c r="I3808" s="26" t="s">
        <v>45</v>
      </c>
      <c r="J3808" s="91">
        <v>2</v>
      </c>
      <c r="K3808" s="91">
        <v>4</v>
      </c>
      <c r="L3808" s="91"/>
      <c r="M3808" s="53"/>
      <c r="N3808" s="91"/>
      <c r="O3808" s="91"/>
      <c r="P3808" s="36">
        <v>46</v>
      </c>
      <c r="Q3808" s="36" t="s">
        <v>5040</v>
      </c>
      <c r="R3808" s="44">
        <v>235</v>
      </c>
      <c r="S3808" s="126"/>
      <c r="T3808" s="126" cm="1">
        <f t="array" ref="T3808">_xlfn.IFS(Q3808="始業～就業（8:30～17:15）",R3808*7.75,Q3808="日の入り～日の出",R3808*12,Q3808="その他",S3808)</f>
        <v>1821.25</v>
      </c>
      <c r="U3808" s="34" t="s">
        <v>46</v>
      </c>
    </row>
    <row r="3809" spans="1:21" s="7" customFormat="1" ht="15" customHeight="1">
      <c r="A3809" s="91">
        <v>39</v>
      </c>
      <c r="B3809" s="31" t="s">
        <v>5157</v>
      </c>
      <c r="C3809" s="31" t="s">
        <v>5158</v>
      </c>
      <c r="D3809" s="29" t="s">
        <v>2783</v>
      </c>
      <c r="E3809" s="91">
        <v>1</v>
      </c>
      <c r="F3809" s="31" t="s">
        <v>1783</v>
      </c>
      <c r="G3809" s="26" t="s">
        <v>2801</v>
      </c>
      <c r="H3809" s="26" t="s">
        <v>2802</v>
      </c>
      <c r="I3809" s="26" t="s">
        <v>52</v>
      </c>
      <c r="J3809" s="91">
        <v>4</v>
      </c>
      <c r="K3809" s="91">
        <v>8</v>
      </c>
      <c r="L3809" s="91"/>
      <c r="M3809" s="53"/>
      <c r="N3809" s="91"/>
      <c r="O3809" s="91"/>
      <c r="P3809" s="36">
        <v>22</v>
      </c>
      <c r="Q3809" s="36" t="s">
        <v>5040</v>
      </c>
      <c r="R3809" s="44">
        <v>235</v>
      </c>
      <c r="S3809" s="126"/>
      <c r="T3809" s="126" cm="1">
        <f t="array" ref="T3809">_xlfn.IFS(Q3809="始業～就業（8:30～17:15）",R3809*7.75,Q3809="日の入り～日の出",R3809*12,Q3809="その他",S3809)</f>
        <v>1821.25</v>
      </c>
      <c r="U3809" s="34" t="s">
        <v>161</v>
      </c>
    </row>
    <row r="3810" spans="1:21" s="7" customFormat="1" ht="15" customHeight="1">
      <c r="A3810" s="91">
        <v>39</v>
      </c>
      <c r="B3810" s="31" t="s">
        <v>5157</v>
      </c>
      <c r="C3810" s="31" t="s">
        <v>5158</v>
      </c>
      <c r="D3810" s="29" t="s">
        <v>2783</v>
      </c>
      <c r="E3810" s="91">
        <v>1</v>
      </c>
      <c r="F3810" s="31" t="s">
        <v>2803</v>
      </c>
      <c r="G3810" s="26" t="s">
        <v>2804</v>
      </c>
      <c r="H3810" s="26" t="s">
        <v>10</v>
      </c>
      <c r="I3810" s="26" t="s">
        <v>52</v>
      </c>
      <c r="J3810" s="91">
        <v>1</v>
      </c>
      <c r="K3810" s="91">
        <v>1</v>
      </c>
      <c r="L3810" s="91"/>
      <c r="M3810" s="53"/>
      <c r="N3810" s="91"/>
      <c r="O3810" s="91"/>
      <c r="P3810" s="36">
        <v>22</v>
      </c>
      <c r="Q3810" s="36" t="s">
        <v>5040</v>
      </c>
      <c r="R3810" s="44">
        <v>235</v>
      </c>
      <c r="S3810" s="126"/>
      <c r="T3810" s="126" cm="1">
        <f t="array" ref="T3810">_xlfn.IFS(Q3810="始業～就業（8:30～17:15）",R3810*7.75,Q3810="日の入り～日の出",R3810*12,Q3810="その他",S3810)</f>
        <v>1821.25</v>
      </c>
      <c r="U3810" s="34" t="s">
        <v>161</v>
      </c>
    </row>
    <row r="3811" spans="1:21" s="7" customFormat="1" ht="15" customHeight="1">
      <c r="A3811" s="91">
        <v>39</v>
      </c>
      <c r="B3811" s="31" t="s">
        <v>5157</v>
      </c>
      <c r="C3811" s="31" t="s">
        <v>5158</v>
      </c>
      <c r="D3811" s="29" t="s">
        <v>2783</v>
      </c>
      <c r="E3811" s="91">
        <v>1</v>
      </c>
      <c r="F3811" s="31" t="s">
        <v>2803</v>
      </c>
      <c r="G3811" s="26" t="s">
        <v>2805</v>
      </c>
      <c r="H3811" s="26" t="s">
        <v>1787</v>
      </c>
      <c r="I3811" s="26" t="s">
        <v>45</v>
      </c>
      <c r="J3811" s="91">
        <v>2</v>
      </c>
      <c r="K3811" s="91">
        <v>4</v>
      </c>
      <c r="L3811" s="91" t="s">
        <v>5020</v>
      </c>
      <c r="M3811" s="53">
        <v>4.3</v>
      </c>
      <c r="N3811" s="91"/>
      <c r="O3811" s="91"/>
      <c r="P3811" s="36">
        <v>46</v>
      </c>
      <c r="Q3811" s="36" t="s">
        <v>5040</v>
      </c>
      <c r="R3811" s="44">
        <v>235</v>
      </c>
      <c r="S3811" s="126"/>
      <c r="T3811" s="126" cm="1">
        <f t="array" ref="T3811">_xlfn.IFS(Q3811="始業～就業（8:30～17:15）",R3811*7.75,Q3811="日の入り～日の出",R3811*12,Q3811="その他",S3811)</f>
        <v>1821.25</v>
      </c>
      <c r="U3811" s="34" t="s">
        <v>46</v>
      </c>
    </row>
    <row r="3812" spans="1:21" s="7" customFormat="1" ht="15" customHeight="1">
      <c r="A3812" s="91">
        <v>39</v>
      </c>
      <c r="B3812" s="31" t="s">
        <v>5157</v>
      </c>
      <c r="C3812" s="31" t="s">
        <v>5158</v>
      </c>
      <c r="D3812" s="29" t="s">
        <v>2783</v>
      </c>
      <c r="E3812" s="91">
        <v>1</v>
      </c>
      <c r="F3812" s="31" t="s">
        <v>2803</v>
      </c>
      <c r="G3812" s="26" t="s">
        <v>2806</v>
      </c>
      <c r="H3812" s="26" t="s">
        <v>1831</v>
      </c>
      <c r="I3812" s="26" t="s">
        <v>45</v>
      </c>
      <c r="J3812" s="91">
        <v>6</v>
      </c>
      <c r="K3812" s="91">
        <v>6</v>
      </c>
      <c r="L3812" s="91"/>
      <c r="M3812" s="53"/>
      <c r="N3812" s="91"/>
      <c r="O3812" s="91"/>
      <c r="P3812" s="36">
        <v>46</v>
      </c>
      <c r="Q3812" s="36" t="s">
        <v>5040</v>
      </c>
      <c r="R3812" s="44">
        <v>235</v>
      </c>
      <c r="S3812" s="126"/>
      <c r="T3812" s="126" cm="1">
        <f t="array" ref="T3812">_xlfn.IFS(Q3812="始業～就業（8:30～17:15）",R3812*7.75,Q3812="日の入り～日の出",R3812*12,Q3812="その他",S3812)</f>
        <v>1821.25</v>
      </c>
      <c r="U3812" s="34" t="s">
        <v>46</v>
      </c>
    </row>
    <row r="3813" spans="1:21" s="7" customFormat="1" ht="15" customHeight="1">
      <c r="A3813" s="91">
        <v>39</v>
      </c>
      <c r="B3813" s="31" t="s">
        <v>5157</v>
      </c>
      <c r="C3813" s="31" t="s">
        <v>5158</v>
      </c>
      <c r="D3813" s="29" t="s">
        <v>2783</v>
      </c>
      <c r="E3813" s="91">
        <v>1</v>
      </c>
      <c r="F3813" s="31" t="s">
        <v>2803</v>
      </c>
      <c r="G3813" s="26" t="s">
        <v>2807</v>
      </c>
      <c r="H3813" s="26" t="s">
        <v>1831</v>
      </c>
      <c r="I3813" s="26" t="s">
        <v>45</v>
      </c>
      <c r="J3813" s="91">
        <v>6</v>
      </c>
      <c r="K3813" s="91">
        <v>6</v>
      </c>
      <c r="L3813" s="91"/>
      <c r="M3813" s="53"/>
      <c r="N3813" s="91"/>
      <c r="O3813" s="91"/>
      <c r="P3813" s="36">
        <v>46</v>
      </c>
      <c r="Q3813" s="36" t="s">
        <v>5040</v>
      </c>
      <c r="R3813" s="44">
        <v>235</v>
      </c>
      <c r="S3813" s="126"/>
      <c r="T3813" s="126" cm="1">
        <f t="array" ref="T3813">_xlfn.IFS(Q3813="始業～就業（8:30～17:15）",R3813*7.75,Q3813="日の入り～日の出",R3813*12,Q3813="その他",S3813)</f>
        <v>1821.25</v>
      </c>
      <c r="U3813" s="34" t="s">
        <v>46</v>
      </c>
    </row>
    <row r="3814" spans="1:21" s="7" customFormat="1" ht="15" customHeight="1">
      <c r="A3814" s="91">
        <v>39</v>
      </c>
      <c r="B3814" s="31" t="s">
        <v>5157</v>
      </c>
      <c r="C3814" s="31" t="s">
        <v>5158</v>
      </c>
      <c r="D3814" s="29" t="s">
        <v>2783</v>
      </c>
      <c r="E3814" s="91">
        <v>1</v>
      </c>
      <c r="F3814" s="31" t="s">
        <v>2803</v>
      </c>
      <c r="G3814" s="26" t="s">
        <v>2808</v>
      </c>
      <c r="H3814" s="26" t="s">
        <v>2038</v>
      </c>
      <c r="I3814" s="26" t="s">
        <v>45</v>
      </c>
      <c r="J3814" s="91">
        <v>2</v>
      </c>
      <c r="K3814" s="91">
        <v>4</v>
      </c>
      <c r="L3814" s="91"/>
      <c r="M3814" s="53"/>
      <c r="N3814" s="91"/>
      <c r="O3814" s="91"/>
      <c r="P3814" s="36">
        <v>46</v>
      </c>
      <c r="Q3814" s="36" t="s">
        <v>5040</v>
      </c>
      <c r="R3814" s="44">
        <v>235</v>
      </c>
      <c r="S3814" s="126"/>
      <c r="T3814" s="126" cm="1">
        <f t="array" ref="T3814">_xlfn.IFS(Q3814="始業～就業（8:30～17:15）",R3814*7.75,Q3814="日の入り～日の出",R3814*12,Q3814="その他",S3814)</f>
        <v>1821.25</v>
      </c>
      <c r="U3814" s="34" t="s">
        <v>46</v>
      </c>
    </row>
    <row r="3815" spans="1:21" s="7" customFormat="1" ht="15" customHeight="1">
      <c r="A3815" s="91">
        <v>39</v>
      </c>
      <c r="B3815" s="31" t="s">
        <v>5157</v>
      </c>
      <c r="C3815" s="31" t="s">
        <v>5158</v>
      </c>
      <c r="D3815" s="29" t="s">
        <v>2783</v>
      </c>
      <c r="E3815" s="91">
        <v>1</v>
      </c>
      <c r="F3815" s="31" t="s">
        <v>2803</v>
      </c>
      <c r="G3815" s="26" t="s">
        <v>2809</v>
      </c>
      <c r="H3815" s="26" t="s">
        <v>1831</v>
      </c>
      <c r="I3815" s="26" t="s">
        <v>45</v>
      </c>
      <c r="J3815" s="91">
        <v>2</v>
      </c>
      <c r="K3815" s="91">
        <v>2</v>
      </c>
      <c r="L3815" s="91" t="s">
        <v>5020</v>
      </c>
      <c r="M3815" s="53">
        <v>3.8</v>
      </c>
      <c r="N3815" s="91"/>
      <c r="O3815" s="91"/>
      <c r="P3815" s="36">
        <v>46</v>
      </c>
      <c r="Q3815" s="36" t="s">
        <v>5040</v>
      </c>
      <c r="R3815" s="44">
        <v>235</v>
      </c>
      <c r="S3815" s="126"/>
      <c r="T3815" s="126" cm="1">
        <f t="array" ref="T3815">_xlfn.IFS(Q3815="始業～就業（8:30～17:15）",R3815*7.75,Q3815="日の入り～日の出",R3815*12,Q3815="その他",S3815)</f>
        <v>1821.25</v>
      </c>
      <c r="U3815" s="34" t="s">
        <v>46</v>
      </c>
    </row>
    <row r="3816" spans="1:21" s="7" customFormat="1" ht="15" customHeight="1">
      <c r="A3816" s="91">
        <v>39</v>
      </c>
      <c r="B3816" s="31" t="s">
        <v>5157</v>
      </c>
      <c r="C3816" s="31" t="s">
        <v>5158</v>
      </c>
      <c r="D3816" s="29" t="s">
        <v>2783</v>
      </c>
      <c r="E3816" s="91">
        <v>1</v>
      </c>
      <c r="F3816" s="31" t="s">
        <v>2803</v>
      </c>
      <c r="G3816" s="26" t="s">
        <v>2810</v>
      </c>
      <c r="H3816" s="26" t="s">
        <v>1839</v>
      </c>
      <c r="I3816" s="26" t="s">
        <v>16</v>
      </c>
      <c r="J3816" s="91">
        <v>2</v>
      </c>
      <c r="K3816" s="91">
        <v>2</v>
      </c>
      <c r="L3816" s="91"/>
      <c r="M3816" s="53"/>
      <c r="N3816" s="91"/>
      <c r="O3816" s="91"/>
      <c r="P3816" s="36">
        <v>35</v>
      </c>
      <c r="Q3816" s="36" t="s">
        <v>5040</v>
      </c>
      <c r="R3816" s="44">
        <v>235</v>
      </c>
      <c r="S3816" s="126"/>
      <c r="T3816" s="126" cm="1">
        <f t="array" ref="T3816">_xlfn.IFS(Q3816="始業～就業（8:30～17:15）",R3816*7.75,Q3816="日の入り～日の出",R3816*12,Q3816="その他",S3816)</f>
        <v>1821.25</v>
      </c>
      <c r="U3816" s="34" t="s">
        <v>4948</v>
      </c>
    </row>
    <row r="3817" spans="1:21" s="7" customFormat="1" ht="15" customHeight="1">
      <c r="A3817" s="91">
        <v>39</v>
      </c>
      <c r="B3817" s="31" t="s">
        <v>5157</v>
      </c>
      <c r="C3817" s="31" t="s">
        <v>5158</v>
      </c>
      <c r="D3817" s="29" t="s">
        <v>2783</v>
      </c>
      <c r="E3817" s="91">
        <v>1</v>
      </c>
      <c r="F3817" s="31" t="s">
        <v>2803</v>
      </c>
      <c r="G3817" s="26" t="s">
        <v>2811</v>
      </c>
      <c r="H3817" s="26" t="s">
        <v>2802</v>
      </c>
      <c r="I3817" s="26" t="s">
        <v>52</v>
      </c>
      <c r="J3817" s="91">
        <v>2</v>
      </c>
      <c r="K3817" s="91">
        <v>4</v>
      </c>
      <c r="L3817" s="91"/>
      <c r="M3817" s="123"/>
      <c r="N3817" s="91"/>
      <c r="O3817" s="91"/>
      <c r="P3817" s="36">
        <v>22</v>
      </c>
      <c r="Q3817" s="36" t="s">
        <v>5040</v>
      </c>
      <c r="R3817" s="44">
        <v>235</v>
      </c>
      <c r="S3817" s="126"/>
      <c r="T3817" s="126" cm="1">
        <f t="array" ref="T3817">_xlfn.IFS(Q3817="始業～就業（8:30～17:15）",R3817*7.75,Q3817="日の入り～日の出",R3817*12,Q3817="その他",S3817)</f>
        <v>1821.25</v>
      </c>
      <c r="U3817" s="34" t="s">
        <v>161</v>
      </c>
    </row>
    <row r="3818" spans="1:21" s="7" customFormat="1" ht="15" customHeight="1">
      <c r="A3818" s="91">
        <v>39</v>
      </c>
      <c r="B3818" s="31" t="s">
        <v>5157</v>
      </c>
      <c r="C3818" s="31" t="s">
        <v>5158</v>
      </c>
      <c r="D3818" s="29" t="s">
        <v>2783</v>
      </c>
      <c r="E3818" s="91">
        <v>1</v>
      </c>
      <c r="F3818" s="31" t="s">
        <v>2803</v>
      </c>
      <c r="G3818" s="26" t="s">
        <v>2811</v>
      </c>
      <c r="H3818" s="26" t="s">
        <v>1787</v>
      </c>
      <c r="I3818" s="26" t="s">
        <v>45</v>
      </c>
      <c r="J3818" s="91">
        <v>6</v>
      </c>
      <c r="K3818" s="91">
        <v>12</v>
      </c>
      <c r="L3818" s="91" t="s">
        <v>5020</v>
      </c>
      <c r="M3818" s="53">
        <v>6.4</v>
      </c>
      <c r="N3818" s="91"/>
      <c r="O3818" s="91"/>
      <c r="P3818" s="36">
        <v>46</v>
      </c>
      <c r="Q3818" s="36" t="s">
        <v>5040</v>
      </c>
      <c r="R3818" s="44">
        <v>235</v>
      </c>
      <c r="S3818" s="126"/>
      <c r="T3818" s="126" cm="1">
        <f t="array" ref="T3818">_xlfn.IFS(Q3818="始業～就業（8:30～17:15）",R3818*7.75,Q3818="日の入り～日の出",R3818*12,Q3818="その他",S3818)</f>
        <v>1821.25</v>
      </c>
      <c r="U3818" s="34" t="s">
        <v>46</v>
      </c>
    </row>
    <row r="3819" spans="1:21" s="7" customFormat="1" ht="15" customHeight="1">
      <c r="A3819" s="91">
        <v>39</v>
      </c>
      <c r="B3819" s="31" t="s">
        <v>5157</v>
      </c>
      <c r="C3819" s="31" t="s">
        <v>5158</v>
      </c>
      <c r="D3819" s="29" t="s">
        <v>2783</v>
      </c>
      <c r="E3819" s="91">
        <v>1</v>
      </c>
      <c r="F3819" s="31" t="s">
        <v>2803</v>
      </c>
      <c r="G3819" s="26" t="s">
        <v>2811</v>
      </c>
      <c r="H3819" s="26" t="s">
        <v>241</v>
      </c>
      <c r="I3819" s="26" t="s">
        <v>45</v>
      </c>
      <c r="J3819" s="91">
        <v>8</v>
      </c>
      <c r="K3819" s="91">
        <v>8</v>
      </c>
      <c r="L3819" s="91" t="s">
        <v>5019</v>
      </c>
      <c r="M3819" s="53">
        <v>4.5</v>
      </c>
      <c r="N3819" s="91"/>
      <c r="O3819" s="91"/>
      <c r="P3819" s="36">
        <v>46</v>
      </c>
      <c r="Q3819" s="36" t="s">
        <v>5040</v>
      </c>
      <c r="R3819" s="44">
        <v>235</v>
      </c>
      <c r="S3819" s="126"/>
      <c r="T3819" s="126" cm="1">
        <f t="array" ref="T3819">_xlfn.IFS(Q3819="始業～就業（8:30～17:15）",R3819*7.75,Q3819="日の入り～日の出",R3819*12,Q3819="その他",S3819)</f>
        <v>1821.25</v>
      </c>
      <c r="U3819" s="34" t="s">
        <v>46</v>
      </c>
    </row>
    <row r="3820" spans="1:21" s="7" customFormat="1" ht="15" customHeight="1">
      <c r="A3820" s="91">
        <v>39</v>
      </c>
      <c r="B3820" s="31" t="s">
        <v>5157</v>
      </c>
      <c r="C3820" s="31" t="s">
        <v>5158</v>
      </c>
      <c r="D3820" s="29" t="s">
        <v>2783</v>
      </c>
      <c r="E3820" s="91">
        <v>1</v>
      </c>
      <c r="F3820" s="31" t="s">
        <v>2950</v>
      </c>
      <c r="G3820" s="26" t="s">
        <v>2921</v>
      </c>
      <c r="H3820" s="26" t="s">
        <v>2867</v>
      </c>
      <c r="I3820" s="26" t="s">
        <v>45</v>
      </c>
      <c r="J3820" s="91">
        <v>3</v>
      </c>
      <c r="K3820" s="91">
        <v>3</v>
      </c>
      <c r="L3820" s="91" t="s">
        <v>5020</v>
      </c>
      <c r="M3820" s="53">
        <v>4.2</v>
      </c>
      <c r="N3820" s="91"/>
      <c r="O3820" s="91"/>
      <c r="P3820" s="36">
        <v>46</v>
      </c>
      <c r="Q3820" s="36" t="s">
        <v>5040</v>
      </c>
      <c r="R3820" s="44">
        <v>235</v>
      </c>
      <c r="S3820" s="126"/>
      <c r="T3820" s="126" cm="1">
        <f t="array" ref="T3820">_xlfn.IFS(Q3820="始業～就業（8:30～17:15）",R3820*7.75,Q3820="日の入り～日の出",R3820*12,Q3820="その他",S3820)</f>
        <v>1821.25</v>
      </c>
      <c r="U3820" s="34" t="s">
        <v>46</v>
      </c>
    </row>
    <row r="3821" spans="1:21" s="7" customFormat="1" ht="15" customHeight="1">
      <c r="A3821" s="91">
        <v>39</v>
      </c>
      <c r="B3821" s="31" t="s">
        <v>5157</v>
      </c>
      <c r="C3821" s="31" t="s">
        <v>5158</v>
      </c>
      <c r="D3821" s="29" t="s">
        <v>2783</v>
      </c>
      <c r="E3821" s="91">
        <v>1</v>
      </c>
      <c r="F3821" s="31" t="s">
        <v>2950</v>
      </c>
      <c r="G3821" s="26" t="s">
        <v>2922</v>
      </c>
      <c r="H3821" s="26" t="s">
        <v>2867</v>
      </c>
      <c r="I3821" s="26" t="s">
        <v>45</v>
      </c>
      <c r="J3821" s="91">
        <v>2</v>
      </c>
      <c r="K3821" s="91">
        <v>2</v>
      </c>
      <c r="L3821" s="91" t="s">
        <v>5020</v>
      </c>
      <c r="M3821" s="53">
        <v>4.2</v>
      </c>
      <c r="N3821" s="91"/>
      <c r="O3821" s="91"/>
      <c r="P3821" s="36">
        <v>46</v>
      </c>
      <c r="Q3821" s="36" t="s">
        <v>5040</v>
      </c>
      <c r="R3821" s="44">
        <v>235</v>
      </c>
      <c r="S3821" s="126"/>
      <c r="T3821" s="126" cm="1">
        <f t="array" ref="T3821">_xlfn.IFS(Q3821="始業～就業（8:30～17:15）",R3821*7.75,Q3821="日の入り～日の出",R3821*12,Q3821="その他",S3821)</f>
        <v>1821.25</v>
      </c>
      <c r="U3821" s="34" t="s">
        <v>46</v>
      </c>
    </row>
    <row r="3822" spans="1:21" s="7" customFormat="1" ht="15" customHeight="1">
      <c r="A3822" s="91">
        <v>39</v>
      </c>
      <c r="B3822" s="31" t="s">
        <v>5157</v>
      </c>
      <c r="C3822" s="31" t="s">
        <v>5158</v>
      </c>
      <c r="D3822" s="29" t="s">
        <v>2783</v>
      </c>
      <c r="E3822" s="91">
        <v>1</v>
      </c>
      <c r="F3822" s="31" t="s">
        <v>2950</v>
      </c>
      <c r="G3822" s="26" t="s">
        <v>2923</v>
      </c>
      <c r="H3822" s="26" t="s">
        <v>2867</v>
      </c>
      <c r="I3822" s="26" t="s">
        <v>45</v>
      </c>
      <c r="J3822" s="91">
        <v>2</v>
      </c>
      <c r="K3822" s="91">
        <v>2</v>
      </c>
      <c r="L3822" s="91" t="s">
        <v>5020</v>
      </c>
      <c r="M3822" s="53">
        <v>4.2</v>
      </c>
      <c r="N3822" s="91"/>
      <c r="O3822" s="91"/>
      <c r="P3822" s="36">
        <v>46</v>
      </c>
      <c r="Q3822" s="36" t="s">
        <v>5040</v>
      </c>
      <c r="R3822" s="44">
        <v>235</v>
      </c>
      <c r="S3822" s="126"/>
      <c r="T3822" s="126" cm="1">
        <f t="array" ref="T3822">_xlfn.IFS(Q3822="始業～就業（8:30～17:15）",R3822*7.75,Q3822="日の入り～日の出",R3822*12,Q3822="その他",S3822)</f>
        <v>1821.25</v>
      </c>
      <c r="U3822" s="34" t="s">
        <v>46</v>
      </c>
    </row>
    <row r="3823" spans="1:21" s="7" customFormat="1" ht="15" customHeight="1">
      <c r="A3823" s="91">
        <v>39</v>
      </c>
      <c r="B3823" s="31" t="s">
        <v>5157</v>
      </c>
      <c r="C3823" s="31" t="s">
        <v>5158</v>
      </c>
      <c r="D3823" s="29" t="s">
        <v>2783</v>
      </c>
      <c r="E3823" s="91">
        <v>1</v>
      </c>
      <c r="F3823" s="31" t="s">
        <v>2950</v>
      </c>
      <c r="G3823" s="26" t="s">
        <v>2924</v>
      </c>
      <c r="H3823" s="26" t="s">
        <v>2867</v>
      </c>
      <c r="I3823" s="26" t="s">
        <v>45</v>
      </c>
      <c r="J3823" s="91">
        <v>2</v>
      </c>
      <c r="K3823" s="91">
        <v>2</v>
      </c>
      <c r="L3823" s="91" t="s">
        <v>5020</v>
      </c>
      <c r="M3823" s="53">
        <v>5.9</v>
      </c>
      <c r="N3823" s="91"/>
      <c r="O3823" s="91"/>
      <c r="P3823" s="36">
        <v>46</v>
      </c>
      <c r="Q3823" s="36" t="s">
        <v>5040</v>
      </c>
      <c r="R3823" s="44">
        <v>235</v>
      </c>
      <c r="S3823" s="126"/>
      <c r="T3823" s="126" cm="1">
        <f t="array" ref="T3823">_xlfn.IFS(Q3823="始業～就業（8:30～17:15）",R3823*7.75,Q3823="日の入り～日の出",R3823*12,Q3823="その他",S3823)</f>
        <v>1821.25</v>
      </c>
      <c r="U3823" s="34" t="s">
        <v>46</v>
      </c>
    </row>
    <row r="3824" spans="1:21" s="7" customFormat="1" ht="15" customHeight="1">
      <c r="A3824" s="91">
        <v>39</v>
      </c>
      <c r="B3824" s="31" t="s">
        <v>5157</v>
      </c>
      <c r="C3824" s="31" t="s">
        <v>5158</v>
      </c>
      <c r="D3824" s="29" t="s">
        <v>2783</v>
      </c>
      <c r="E3824" s="91">
        <v>1</v>
      </c>
      <c r="F3824" s="31" t="s">
        <v>2950</v>
      </c>
      <c r="G3824" s="26" t="s">
        <v>2925</v>
      </c>
      <c r="H3824" s="26" t="s">
        <v>2867</v>
      </c>
      <c r="I3824" s="26" t="s">
        <v>45</v>
      </c>
      <c r="J3824" s="91">
        <v>2</v>
      </c>
      <c r="K3824" s="91">
        <v>2</v>
      </c>
      <c r="L3824" s="91" t="s">
        <v>5020</v>
      </c>
      <c r="M3824" s="53">
        <v>4.5</v>
      </c>
      <c r="N3824" s="91"/>
      <c r="O3824" s="91"/>
      <c r="P3824" s="36">
        <v>46</v>
      </c>
      <c r="Q3824" s="36" t="s">
        <v>5040</v>
      </c>
      <c r="R3824" s="44">
        <v>235</v>
      </c>
      <c r="S3824" s="126"/>
      <c r="T3824" s="126" cm="1">
        <f t="array" ref="T3824">_xlfn.IFS(Q3824="始業～就業（8:30～17:15）",R3824*7.75,Q3824="日の入り～日の出",R3824*12,Q3824="その他",S3824)</f>
        <v>1821.25</v>
      </c>
      <c r="U3824" s="34" t="s">
        <v>46</v>
      </c>
    </row>
    <row r="3825" spans="1:21" s="7" customFormat="1" ht="15" customHeight="1">
      <c r="A3825" s="91">
        <v>39</v>
      </c>
      <c r="B3825" s="31" t="s">
        <v>5157</v>
      </c>
      <c r="C3825" s="31" t="s">
        <v>5158</v>
      </c>
      <c r="D3825" s="29" t="s">
        <v>2783</v>
      </c>
      <c r="E3825" s="91">
        <v>1</v>
      </c>
      <c r="F3825" s="31" t="s">
        <v>128</v>
      </c>
      <c r="G3825" s="26" t="s">
        <v>2926</v>
      </c>
      <c r="H3825" s="26" t="s">
        <v>2927</v>
      </c>
      <c r="I3825" s="26" t="s">
        <v>2928</v>
      </c>
      <c r="J3825" s="91">
        <v>8</v>
      </c>
      <c r="K3825" s="91">
        <v>8</v>
      </c>
      <c r="L3825" s="91" t="s">
        <v>5020</v>
      </c>
      <c r="M3825" s="53">
        <v>4.2</v>
      </c>
      <c r="N3825" s="91"/>
      <c r="O3825" s="91" t="s">
        <v>5019</v>
      </c>
      <c r="P3825" s="36">
        <v>200</v>
      </c>
      <c r="Q3825" s="36" t="s">
        <v>5040</v>
      </c>
      <c r="R3825" s="44">
        <v>235</v>
      </c>
      <c r="S3825" s="126"/>
      <c r="T3825" s="126" cm="1">
        <f t="array" ref="T3825">_xlfn.IFS(Q3825="始業～就業（8:30～17:15）",R3825*7.75,Q3825="日の入り～日の出",R3825*12,Q3825="その他",S3825)</f>
        <v>1821.25</v>
      </c>
      <c r="U3825" s="34" t="s">
        <v>360</v>
      </c>
    </row>
    <row r="3826" spans="1:21" s="7" customFormat="1" ht="15" customHeight="1">
      <c r="A3826" s="91">
        <v>39</v>
      </c>
      <c r="B3826" s="31" t="s">
        <v>5157</v>
      </c>
      <c r="C3826" s="31" t="s">
        <v>5158</v>
      </c>
      <c r="D3826" s="29" t="s">
        <v>2783</v>
      </c>
      <c r="E3826" s="91">
        <v>1</v>
      </c>
      <c r="F3826" s="31" t="s">
        <v>128</v>
      </c>
      <c r="G3826" s="26" t="s">
        <v>2929</v>
      </c>
      <c r="H3826" s="26" t="s">
        <v>2930</v>
      </c>
      <c r="I3826" s="26" t="s">
        <v>45</v>
      </c>
      <c r="J3826" s="91">
        <v>2</v>
      </c>
      <c r="K3826" s="91">
        <v>2</v>
      </c>
      <c r="L3826" s="91"/>
      <c r="M3826" s="53"/>
      <c r="N3826" s="91"/>
      <c r="O3826" s="91" t="s">
        <v>5019</v>
      </c>
      <c r="P3826" s="36">
        <v>46</v>
      </c>
      <c r="Q3826" s="36" t="s">
        <v>5040</v>
      </c>
      <c r="R3826" s="44">
        <v>235</v>
      </c>
      <c r="S3826" s="126"/>
      <c r="T3826" s="126" cm="1">
        <f t="array" ref="T3826">_xlfn.IFS(Q3826="始業～就業（8:30～17:15）",R3826*7.75,Q3826="日の入り～日の出",R3826*12,Q3826="その他",S3826)</f>
        <v>1821.25</v>
      </c>
      <c r="U3826" s="34" t="s">
        <v>127</v>
      </c>
    </row>
    <row r="3827" spans="1:21" s="7" customFormat="1" ht="15" customHeight="1">
      <c r="A3827" s="91">
        <v>39</v>
      </c>
      <c r="B3827" s="31" t="s">
        <v>5157</v>
      </c>
      <c r="C3827" s="31" t="s">
        <v>5158</v>
      </c>
      <c r="D3827" s="29" t="s">
        <v>2783</v>
      </c>
      <c r="E3827" s="91">
        <v>1</v>
      </c>
      <c r="F3827" s="31" t="s">
        <v>128</v>
      </c>
      <c r="G3827" s="26" t="s">
        <v>2931</v>
      </c>
      <c r="H3827" s="26" t="s">
        <v>2930</v>
      </c>
      <c r="I3827" s="26" t="s">
        <v>45</v>
      </c>
      <c r="J3827" s="91">
        <v>5</v>
      </c>
      <c r="K3827" s="91">
        <v>5</v>
      </c>
      <c r="L3827" s="91"/>
      <c r="M3827" s="53"/>
      <c r="N3827" s="91"/>
      <c r="O3827" s="91" t="s">
        <v>5019</v>
      </c>
      <c r="P3827" s="36">
        <v>46</v>
      </c>
      <c r="Q3827" s="36" t="s">
        <v>5040</v>
      </c>
      <c r="R3827" s="44">
        <v>235</v>
      </c>
      <c r="S3827" s="126"/>
      <c r="T3827" s="126" cm="1">
        <f t="array" ref="T3827">_xlfn.IFS(Q3827="始業～就業（8:30～17:15）",R3827*7.75,Q3827="日の入り～日の出",R3827*12,Q3827="その他",S3827)</f>
        <v>1821.25</v>
      </c>
      <c r="U3827" s="34" t="s">
        <v>127</v>
      </c>
    </row>
    <row r="3828" spans="1:21" s="7" customFormat="1" ht="15" customHeight="1">
      <c r="A3828" s="91">
        <v>39</v>
      </c>
      <c r="B3828" s="31" t="s">
        <v>5157</v>
      </c>
      <c r="C3828" s="31" t="s">
        <v>5158</v>
      </c>
      <c r="D3828" s="29" t="s">
        <v>2783</v>
      </c>
      <c r="E3828" s="91">
        <v>1</v>
      </c>
      <c r="F3828" s="31" t="s">
        <v>128</v>
      </c>
      <c r="G3828" s="26" t="s">
        <v>2932</v>
      </c>
      <c r="H3828" s="26" t="s">
        <v>1757</v>
      </c>
      <c r="I3828" s="26" t="s">
        <v>253</v>
      </c>
      <c r="J3828" s="91">
        <v>1</v>
      </c>
      <c r="K3828" s="91">
        <v>1</v>
      </c>
      <c r="L3828" s="91"/>
      <c r="M3828" s="53"/>
      <c r="N3828" s="91"/>
      <c r="O3828" s="91"/>
      <c r="P3828" s="36">
        <v>13</v>
      </c>
      <c r="Q3828" s="36" t="s">
        <v>5040</v>
      </c>
      <c r="R3828" s="44">
        <v>235</v>
      </c>
      <c r="S3828" s="126"/>
      <c r="T3828" s="126" cm="1">
        <f t="array" ref="T3828">_xlfn.IFS(Q3828="始業～就業（8:30～17:15）",R3828*7.75,Q3828="日の入り～日の出",R3828*12,Q3828="その他",S3828)</f>
        <v>1821.25</v>
      </c>
      <c r="U3828" s="34" t="s">
        <v>174</v>
      </c>
    </row>
    <row r="3829" spans="1:21" s="7" customFormat="1" ht="15" customHeight="1">
      <c r="A3829" s="91">
        <v>39</v>
      </c>
      <c r="B3829" s="31" t="s">
        <v>5157</v>
      </c>
      <c r="C3829" s="31" t="s">
        <v>5158</v>
      </c>
      <c r="D3829" s="29" t="s">
        <v>2783</v>
      </c>
      <c r="E3829" s="91">
        <v>1</v>
      </c>
      <c r="F3829" s="31" t="s">
        <v>128</v>
      </c>
      <c r="G3829" s="26" t="s">
        <v>2933</v>
      </c>
      <c r="H3829" s="26" t="s">
        <v>2934</v>
      </c>
      <c r="I3829" s="26" t="s">
        <v>16</v>
      </c>
      <c r="J3829" s="91">
        <v>3</v>
      </c>
      <c r="K3829" s="91">
        <v>3</v>
      </c>
      <c r="L3829" s="91"/>
      <c r="M3829" s="53"/>
      <c r="N3829" s="91"/>
      <c r="O3829" s="91"/>
      <c r="P3829" s="36">
        <v>35</v>
      </c>
      <c r="Q3829" s="36" t="s">
        <v>5040</v>
      </c>
      <c r="R3829" s="44">
        <v>235</v>
      </c>
      <c r="S3829" s="126"/>
      <c r="T3829" s="126" cm="1">
        <f t="array" ref="T3829">_xlfn.IFS(Q3829="始業～就業（8:30～17:15）",R3829*7.75,Q3829="日の入り～日の出",R3829*12,Q3829="その他",S3829)</f>
        <v>1821.25</v>
      </c>
      <c r="U3829" s="34" t="s">
        <v>4948</v>
      </c>
    </row>
    <row r="3830" spans="1:21" s="7" customFormat="1" ht="15" customHeight="1">
      <c r="A3830" s="91">
        <v>40</v>
      </c>
      <c r="B3830" s="31" t="s">
        <v>5157</v>
      </c>
      <c r="C3830" s="31" t="s">
        <v>5158</v>
      </c>
      <c r="D3830" s="29" t="s">
        <v>2935</v>
      </c>
      <c r="E3830" s="40">
        <v>1</v>
      </c>
      <c r="F3830" s="40" t="s">
        <v>5323</v>
      </c>
      <c r="G3830" s="63" t="s">
        <v>5468</v>
      </c>
      <c r="H3830" s="26" t="s">
        <v>1802</v>
      </c>
      <c r="I3830" s="26" t="s">
        <v>16</v>
      </c>
      <c r="J3830" s="91">
        <v>4</v>
      </c>
      <c r="K3830" s="91">
        <v>8</v>
      </c>
      <c r="L3830" s="40" t="s">
        <v>5302</v>
      </c>
      <c r="M3830" s="122" t="s">
        <v>5302</v>
      </c>
      <c r="N3830" s="38" t="s">
        <v>5302</v>
      </c>
      <c r="O3830" s="91"/>
      <c r="P3830" s="36">
        <v>35</v>
      </c>
      <c r="Q3830" s="40" t="s">
        <v>5303</v>
      </c>
      <c r="R3830" s="44">
        <v>200</v>
      </c>
      <c r="S3830" s="145" t="s">
        <v>5302</v>
      </c>
      <c r="T3830" s="126" cm="1">
        <f t="array" ref="T3830">_xlfn.IFS(Q3830="始業～就業（8:30～17:15）",R3830*7.75,Q3830="日の入り～日の出",R3830*12,Q3830="その他",S3830)</f>
        <v>1550</v>
      </c>
      <c r="U3830" s="34" t="s">
        <v>4948</v>
      </c>
    </row>
    <row r="3831" spans="1:21" s="7" customFormat="1" ht="15" customHeight="1">
      <c r="A3831" s="91">
        <v>40</v>
      </c>
      <c r="B3831" s="31" t="s">
        <v>5157</v>
      </c>
      <c r="C3831" s="31" t="s">
        <v>5158</v>
      </c>
      <c r="D3831" s="29" t="s">
        <v>2935</v>
      </c>
      <c r="E3831" s="41">
        <v>1</v>
      </c>
      <c r="F3831" s="41" t="s">
        <v>5323</v>
      </c>
      <c r="G3831" s="60" t="s">
        <v>5468</v>
      </c>
      <c r="H3831" s="26" t="s">
        <v>57</v>
      </c>
      <c r="I3831" s="26" t="s">
        <v>45</v>
      </c>
      <c r="J3831" s="91">
        <v>2</v>
      </c>
      <c r="K3831" s="91">
        <v>2</v>
      </c>
      <c r="L3831" s="41" t="s">
        <v>5302</v>
      </c>
      <c r="M3831" s="55" t="s">
        <v>5302</v>
      </c>
      <c r="N3831" s="39" t="s">
        <v>5302</v>
      </c>
      <c r="O3831" s="91"/>
      <c r="P3831" s="36">
        <v>46</v>
      </c>
      <c r="Q3831" s="41" t="s">
        <v>5303</v>
      </c>
      <c r="R3831" s="44">
        <v>200</v>
      </c>
      <c r="S3831" s="143" t="s">
        <v>5302</v>
      </c>
      <c r="T3831" s="126" cm="1">
        <f t="array" ref="T3831">_xlfn.IFS(Q3831="始業～就業（8:30～17:15）",R3831*7.75,Q3831="日の入り～日の出",R3831*12,Q3831="その他",S3831)</f>
        <v>1550</v>
      </c>
      <c r="U3831" s="34" t="s">
        <v>46</v>
      </c>
    </row>
    <row r="3832" spans="1:21" s="7" customFormat="1" ht="15" customHeight="1">
      <c r="A3832" s="91">
        <v>40</v>
      </c>
      <c r="B3832" s="31" t="s">
        <v>5157</v>
      </c>
      <c r="C3832" s="31" t="s">
        <v>5158</v>
      </c>
      <c r="D3832" s="29" t="s">
        <v>2935</v>
      </c>
      <c r="E3832" s="41">
        <v>1</v>
      </c>
      <c r="F3832" s="41" t="s">
        <v>5323</v>
      </c>
      <c r="G3832" s="60" t="s">
        <v>5469</v>
      </c>
      <c r="H3832" s="26" t="s">
        <v>1765</v>
      </c>
      <c r="I3832" s="26" t="s">
        <v>52</v>
      </c>
      <c r="J3832" s="91">
        <v>1</v>
      </c>
      <c r="K3832" s="91">
        <v>1</v>
      </c>
      <c r="L3832" s="41" t="s">
        <v>5302</v>
      </c>
      <c r="M3832" s="55" t="s">
        <v>5302</v>
      </c>
      <c r="N3832" s="39" t="s">
        <v>5302</v>
      </c>
      <c r="O3832" s="91"/>
      <c r="P3832" s="36">
        <v>22</v>
      </c>
      <c r="Q3832" s="41" t="s">
        <v>5303</v>
      </c>
      <c r="R3832" s="44">
        <v>200</v>
      </c>
      <c r="S3832" s="143" t="s">
        <v>5302</v>
      </c>
      <c r="T3832" s="126" cm="1">
        <f t="array" ref="T3832">_xlfn.IFS(Q3832="始業～就業（8:30～17:15）",R3832*7.75,Q3832="日の入り～日の出",R3832*12,Q3832="その他",S3832)</f>
        <v>1550</v>
      </c>
      <c r="U3832" s="34" t="s">
        <v>51</v>
      </c>
    </row>
    <row r="3833" spans="1:21" s="7" customFormat="1" ht="15" customHeight="1">
      <c r="A3833" s="91">
        <v>40</v>
      </c>
      <c r="B3833" s="31" t="s">
        <v>5157</v>
      </c>
      <c r="C3833" s="31" t="s">
        <v>5158</v>
      </c>
      <c r="D3833" s="29" t="s">
        <v>2935</v>
      </c>
      <c r="E3833" s="41">
        <v>1</v>
      </c>
      <c r="F3833" s="41" t="s">
        <v>5323</v>
      </c>
      <c r="G3833" s="60" t="s">
        <v>5469</v>
      </c>
      <c r="H3833" s="26" t="s">
        <v>2959</v>
      </c>
      <c r="I3833" s="26" t="s">
        <v>45</v>
      </c>
      <c r="J3833" s="91">
        <v>2</v>
      </c>
      <c r="K3833" s="91">
        <v>4</v>
      </c>
      <c r="L3833" s="41" t="s">
        <v>5302</v>
      </c>
      <c r="M3833" s="55" t="s">
        <v>5302</v>
      </c>
      <c r="N3833" s="39" t="s">
        <v>5302</v>
      </c>
      <c r="O3833" s="91"/>
      <c r="P3833" s="36">
        <v>46</v>
      </c>
      <c r="Q3833" s="41" t="s">
        <v>5303</v>
      </c>
      <c r="R3833" s="44">
        <v>200</v>
      </c>
      <c r="S3833" s="143" t="s">
        <v>5302</v>
      </c>
      <c r="T3833" s="126" cm="1">
        <f t="array" ref="T3833">_xlfn.IFS(Q3833="始業～就業（8:30～17:15）",R3833*7.75,Q3833="日の入り～日の出",R3833*12,Q3833="その他",S3833)</f>
        <v>1550</v>
      </c>
      <c r="U3833" s="34" t="s">
        <v>46</v>
      </c>
    </row>
    <row r="3834" spans="1:21" s="7" customFormat="1" ht="15" customHeight="1">
      <c r="A3834" s="91">
        <v>40</v>
      </c>
      <c r="B3834" s="31" t="s">
        <v>5157</v>
      </c>
      <c r="C3834" s="31" t="s">
        <v>5158</v>
      </c>
      <c r="D3834" s="29" t="s">
        <v>2935</v>
      </c>
      <c r="E3834" s="41">
        <v>1</v>
      </c>
      <c r="F3834" s="41" t="s">
        <v>5323</v>
      </c>
      <c r="G3834" s="60" t="s">
        <v>5469</v>
      </c>
      <c r="H3834" s="26" t="s">
        <v>265</v>
      </c>
      <c r="I3834" s="26" t="s">
        <v>184</v>
      </c>
      <c r="J3834" s="91">
        <v>1</v>
      </c>
      <c r="K3834" s="91">
        <v>1</v>
      </c>
      <c r="L3834" s="41" t="s">
        <v>5302</v>
      </c>
      <c r="M3834" s="55" t="s">
        <v>5302</v>
      </c>
      <c r="N3834" s="39" t="s">
        <v>5302</v>
      </c>
      <c r="O3834" s="91"/>
      <c r="P3834" s="36">
        <v>10</v>
      </c>
      <c r="Q3834" s="41" t="s">
        <v>5303</v>
      </c>
      <c r="R3834" s="44">
        <v>200</v>
      </c>
      <c r="S3834" s="143" t="s">
        <v>5302</v>
      </c>
      <c r="T3834" s="126" cm="1">
        <f t="array" ref="T3834">_xlfn.IFS(Q3834="始業～就業（8:30～17:15）",R3834*7.75,Q3834="日の入り～日の出",R3834*12,Q3834="その他",S3834)</f>
        <v>1550</v>
      </c>
      <c r="U3834" s="34" t="s">
        <v>48</v>
      </c>
    </row>
    <row r="3835" spans="1:21" s="7" customFormat="1" ht="15" customHeight="1">
      <c r="A3835" s="91">
        <v>40</v>
      </c>
      <c r="B3835" s="31" t="s">
        <v>5157</v>
      </c>
      <c r="C3835" s="31" t="s">
        <v>5158</v>
      </c>
      <c r="D3835" s="29" t="s">
        <v>2935</v>
      </c>
      <c r="E3835" s="41">
        <v>1</v>
      </c>
      <c r="F3835" s="41" t="s">
        <v>5323</v>
      </c>
      <c r="G3835" s="60" t="s">
        <v>5469</v>
      </c>
      <c r="H3835" s="26" t="s">
        <v>2210</v>
      </c>
      <c r="I3835" s="26" t="s">
        <v>2211</v>
      </c>
      <c r="J3835" s="91">
        <v>2</v>
      </c>
      <c r="K3835" s="91">
        <v>2</v>
      </c>
      <c r="L3835" s="41" t="s">
        <v>5302</v>
      </c>
      <c r="M3835" s="55" t="s">
        <v>5302</v>
      </c>
      <c r="N3835" s="39" t="s">
        <v>5302</v>
      </c>
      <c r="O3835" s="91"/>
      <c r="P3835" s="36">
        <v>54</v>
      </c>
      <c r="Q3835" s="41" t="s">
        <v>5303</v>
      </c>
      <c r="R3835" s="44">
        <v>200</v>
      </c>
      <c r="S3835" s="143" t="s">
        <v>5302</v>
      </c>
      <c r="T3835" s="126" cm="1">
        <f t="array" ref="T3835">_xlfn.IFS(Q3835="始業～就業（8:30～17:15）",R3835*7.75,Q3835="日の入り～日の出",R3835*12,Q3835="その他",S3835)</f>
        <v>1550</v>
      </c>
      <c r="U3835" s="34" t="s">
        <v>302</v>
      </c>
    </row>
    <row r="3836" spans="1:21" s="7" customFormat="1" ht="15" customHeight="1">
      <c r="A3836" s="91">
        <v>40</v>
      </c>
      <c r="B3836" s="31" t="s">
        <v>5157</v>
      </c>
      <c r="C3836" s="31" t="s">
        <v>5158</v>
      </c>
      <c r="D3836" s="29" t="s">
        <v>2935</v>
      </c>
      <c r="E3836" s="41">
        <v>1</v>
      </c>
      <c r="F3836" s="41" t="s">
        <v>5323</v>
      </c>
      <c r="G3836" s="60" t="s">
        <v>5470</v>
      </c>
      <c r="H3836" s="26" t="s">
        <v>1802</v>
      </c>
      <c r="I3836" s="26" t="s">
        <v>16</v>
      </c>
      <c r="J3836" s="91">
        <v>8</v>
      </c>
      <c r="K3836" s="91">
        <v>16</v>
      </c>
      <c r="L3836" s="41" t="s">
        <v>5302</v>
      </c>
      <c r="M3836" s="55" t="s">
        <v>5302</v>
      </c>
      <c r="N3836" s="39" t="s">
        <v>5302</v>
      </c>
      <c r="O3836" s="91"/>
      <c r="P3836" s="36">
        <v>35</v>
      </c>
      <c r="Q3836" s="41" t="s">
        <v>5303</v>
      </c>
      <c r="R3836" s="44">
        <v>200</v>
      </c>
      <c r="S3836" s="143" t="s">
        <v>5302</v>
      </c>
      <c r="T3836" s="126" cm="1">
        <f t="array" ref="T3836">_xlfn.IFS(Q3836="始業～就業（8:30～17:15）",R3836*7.75,Q3836="日の入り～日の出",R3836*12,Q3836="その他",S3836)</f>
        <v>1550</v>
      </c>
      <c r="U3836" s="34" t="s">
        <v>4948</v>
      </c>
    </row>
    <row r="3837" spans="1:21" s="7" customFormat="1" ht="15" customHeight="1">
      <c r="A3837" s="91">
        <v>40</v>
      </c>
      <c r="B3837" s="31" t="s">
        <v>5157</v>
      </c>
      <c r="C3837" s="31" t="s">
        <v>5158</v>
      </c>
      <c r="D3837" s="29" t="s">
        <v>2935</v>
      </c>
      <c r="E3837" s="41">
        <v>1</v>
      </c>
      <c r="F3837" s="41" t="s">
        <v>5323</v>
      </c>
      <c r="G3837" s="60" t="s">
        <v>5470</v>
      </c>
      <c r="H3837" s="26" t="s">
        <v>2960</v>
      </c>
      <c r="I3837" s="26" t="s">
        <v>2961</v>
      </c>
      <c r="J3837" s="91">
        <v>1</v>
      </c>
      <c r="K3837" s="91">
        <v>1</v>
      </c>
      <c r="L3837" s="41" t="s">
        <v>5302</v>
      </c>
      <c r="M3837" s="55" t="s">
        <v>5302</v>
      </c>
      <c r="N3837" s="39" t="s">
        <v>5302</v>
      </c>
      <c r="O3837" s="91"/>
      <c r="P3837" s="36"/>
      <c r="Q3837" s="41" t="s">
        <v>5303</v>
      </c>
      <c r="R3837" s="44">
        <v>200</v>
      </c>
      <c r="S3837" s="143" t="s">
        <v>5302</v>
      </c>
      <c r="T3837" s="126" cm="1">
        <f t="array" ref="T3837">_xlfn.IFS(Q3837="始業～就業（8:30～17:15）",R3837*7.75,Q3837="日の入り～日の出",R3837*12,Q3837="その他",S3837)</f>
        <v>1550</v>
      </c>
      <c r="U3837" s="34" t="s">
        <v>247</v>
      </c>
    </row>
    <row r="3838" spans="1:21" s="7" customFormat="1" ht="15" customHeight="1">
      <c r="A3838" s="91">
        <v>40</v>
      </c>
      <c r="B3838" s="31" t="s">
        <v>5157</v>
      </c>
      <c r="C3838" s="31" t="s">
        <v>5158</v>
      </c>
      <c r="D3838" s="29" t="s">
        <v>2935</v>
      </c>
      <c r="E3838" s="41">
        <v>1</v>
      </c>
      <c r="F3838" s="41" t="s">
        <v>5323</v>
      </c>
      <c r="G3838" s="60" t="s">
        <v>5471</v>
      </c>
      <c r="H3838" s="26" t="s">
        <v>2150</v>
      </c>
      <c r="I3838" s="26" t="s">
        <v>16</v>
      </c>
      <c r="J3838" s="91">
        <v>12</v>
      </c>
      <c r="K3838" s="91">
        <v>24</v>
      </c>
      <c r="L3838" s="41" t="s">
        <v>5302</v>
      </c>
      <c r="M3838" s="55" t="s">
        <v>5302</v>
      </c>
      <c r="N3838" s="39" t="s">
        <v>5302</v>
      </c>
      <c r="O3838" s="91"/>
      <c r="P3838" s="36">
        <v>35</v>
      </c>
      <c r="Q3838" s="41" t="s">
        <v>5303</v>
      </c>
      <c r="R3838" s="44">
        <v>200</v>
      </c>
      <c r="S3838" s="143" t="s">
        <v>5302</v>
      </c>
      <c r="T3838" s="126" cm="1">
        <f t="array" ref="T3838">_xlfn.IFS(Q3838="始業～就業（8:30～17:15）",R3838*7.75,Q3838="日の入り～日の出",R3838*12,Q3838="その他",S3838)</f>
        <v>1550</v>
      </c>
      <c r="U3838" s="34" t="s">
        <v>4948</v>
      </c>
    </row>
    <row r="3839" spans="1:21" s="7" customFormat="1" ht="15" customHeight="1">
      <c r="A3839" s="91">
        <v>40</v>
      </c>
      <c r="B3839" s="31" t="s">
        <v>5157</v>
      </c>
      <c r="C3839" s="31" t="s">
        <v>5158</v>
      </c>
      <c r="D3839" s="29" t="s">
        <v>2935</v>
      </c>
      <c r="E3839" s="41">
        <v>1</v>
      </c>
      <c r="F3839" s="41" t="s">
        <v>5323</v>
      </c>
      <c r="G3839" s="60" t="s">
        <v>5472</v>
      </c>
      <c r="H3839" s="26" t="s">
        <v>2963</v>
      </c>
      <c r="I3839" s="26" t="s">
        <v>298</v>
      </c>
      <c r="J3839" s="91">
        <v>2</v>
      </c>
      <c r="K3839" s="91">
        <v>8</v>
      </c>
      <c r="L3839" s="41" t="s">
        <v>5302</v>
      </c>
      <c r="M3839" s="55" t="s">
        <v>5302</v>
      </c>
      <c r="N3839" s="39" t="s">
        <v>5302</v>
      </c>
      <c r="O3839" s="91"/>
      <c r="P3839" s="36">
        <v>55</v>
      </c>
      <c r="Q3839" s="41" t="s">
        <v>5303</v>
      </c>
      <c r="R3839" s="44">
        <v>200</v>
      </c>
      <c r="S3839" s="143" t="s">
        <v>5302</v>
      </c>
      <c r="T3839" s="126" cm="1">
        <f t="array" ref="T3839">_xlfn.IFS(Q3839="始業～就業（8:30～17:15）",R3839*7.75,Q3839="日の入り～日の出",R3839*12,Q3839="その他",S3839)</f>
        <v>1550</v>
      </c>
      <c r="U3839" s="34" t="s">
        <v>350</v>
      </c>
    </row>
    <row r="3840" spans="1:21" s="7" customFormat="1" ht="15" customHeight="1">
      <c r="A3840" s="91">
        <v>40</v>
      </c>
      <c r="B3840" s="31" t="s">
        <v>5157</v>
      </c>
      <c r="C3840" s="31" t="s">
        <v>5158</v>
      </c>
      <c r="D3840" s="29" t="s">
        <v>2935</v>
      </c>
      <c r="E3840" s="41">
        <v>1</v>
      </c>
      <c r="F3840" s="41" t="s">
        <v>5323</v>
      </c>
      <c r="G3840" s="60" t="s">
        <v>5473</v>
      </c>
      <c r="H3840" s="26" t="s">
        <v>2963</v>
      </c>
      <c r="I3840" s="26" t="s">
        <v>298</v>
      </c>
      <c r="J3840" s="91">
        <v>2</v>
      </c>
      <c r="K3840" s="91">
        <v>8</v>
      </c>
      <c r="L3840" s="41" t="s">
        <v>5302</v>
      </c>
      <c r="M3840" s="55" t="s">
        <v>5302</v>
      </c>
      <c r="N3840" s="39" t="s">
        <v>5302</v>
      </c>
      <c r="O3840" s="91"/>
      <c r="P3840" s="36">
        <v>55</v>
      </c>
      <c r="Q3840" s="41" t="s">
        <v>5303</v>
      </c>
      <c r="R3840" s="44">
        <v>200</v>
      </c>
      <c r="S3840" s="143" t="s">
        <v>5302</v>
      </c>
      <c r="T3840" s="126" cm="1">
        <f t="array" ref="T3840">_xlfn.IFS(Q3840="始業～就業（8:30～17:15）",R3840*7.75,Q3840="日の入り～日の出",R3840*12,Q3840="その他",S3840)</f>
        <v>1550</v>
      </c>
      <c r="U3840" s="34" t="s">
        <v>350</v>
      </c>
    </row>
    <row r="3841" spans="1:21" s="7" customFormat="1" ht="15" customHeight="1">
      <c r="A3841" s="91">
        <v>40</v>
      </c>
      <c r="B3841" s="31" t="s">
        <v>5157</v>
      </c>
      <c r="C3841" s="31" t="s">
        <v>5158</v>
      </c>
      <c r="D3841" s="29" t="s">
        <v>2935</v>
      </c>
      <c r="E3841" s="41">
        <v>1</v>
      </c>
      <c r="F3841" s="41" t="s">
        <v>5323</v>
      </c>
      <c r="G3841" s="60" t="s">
        <v>5473</v>
      </c>
      <c r="H3841" s="26" t="s">
        <v>103</v>
      </c>
      <c r="I3841" s="26" t="s">
        <v>52</v>
      </c>
      <c r="J3841" s="91">
        <v>1</v>
      </c>
      <c r="K3841" s="91">
        <v>1</v>
      </c>
      <c r="L3841" s="41" t="s">
        <v>5302</v>
      </c>
      <c r="M3841" s="55" t="s">
        <v>5302</v>
      </c>
      <c r="N3841" s="39" t="s">
        <v>5302</v>
      </c>
      <c r="O3841" s="91"/>
      <c r="P3841" s="36">
        <v>22</v>
      </c>
      <c r="Q3841" s="41" t="s">
        <v>5303</v>
      </c>
      <c r="R3841" s="44">
        <v>200</v>
      </c>
      <c r="S3841" s="143" t="s">
        <v>5302</v>
      </c>
      <c r="T3841" s="126" cm="1">
        <f t="array" ref="T3841">_xlfn.IFS(Q3841="始業～就業（8:30～17:15）",R3841*7.75,Q3841="日の入り～日の出",R3841*12,Q3841="その他",S3841)</f>
        <v>1550</v>
      </c>
      <c r="U3841" s="34" t="s">
        <v>51</v>
      </c>
    </row>
    <row r="3842" spans="1:21" s="7" customFormat="1" ht="15" customHeight="1">
      <c r="A3842" s="91">
        <v>40</v>
      </c>
      <c r="B3842" s="31" t="s">
        <v>5157</v>
      </c>
      <c r="C3842" s="31" t="s">
        <v>5158</v>
      </c>
      <c r="D3842" s="29" t="s">
        <v>2935</v>
      </c>
      <c r="E3842" s="41">
        <v>1</v>
      </c>
      <c r="F3842" s="41" t="s">
        <v>5323</v>
      </c>
      <c r="G3842" s="60" t="s">
        <v>5474</v>
      </c>
      <c r="H3842" s="26" t="s">
        <v>2150</v>
      </c>
      <c r="I3842" s="26" t="s">
        <v>16</v>
      </c>
      <c r="J3842" s="91">
        <v>8</v>
      </c>
      <c r="K3842" s="91">
        <v>16</v>
      </c>
      <c r="L3842" s="41" t="s">
        <v>5302</v>
      </c>
      <c r="M3842" s="55" t="s">
        <v>5302</v>
      </c>
      <c r="N3842" s="39" t="s">
        <v>5302</v>
      </c>
      <c r="O3842" s="91"/>
      <c r="P3842" s="36">
        <v>35</v>
      </c>
      <c r="Q3842" s="41" t="s">
        <v>5303</v>
      </c>
      <c r="R3842" s="44">
        <v>240</v>
      </c>
      <c r="S3842" s="143" t="s">
        <v>5302</v>
      </c>
      <c r="T3842" s="126" cm="1">
        <f t="array" ref="T3842">_xlfn.IFS(Q3842="始業～就業（8:30～17:15）",R3842*7.75,Q3842="日の入り～日の出",R3842*12,Q3842="その他",S3842)</f>
        <v>1860</v>
      </c>
      <c r="U3842" s="34" t="s">
        <v>4948</v>
      </c>
    </row>
    <row r="3843" spans="1:21" s="7" customFormat="1" ht="15" customHeight="1">
      <c r="A3843" s="91">
        <v>40</v>
      </c>
      <c r="B3843" s="31" t="s">
        <v>5157</v>
      </c>
      <c r="C3843" s="31" t="s">
        <v>5158</v>
      </c>
      <c r="D3843" s="29" t="s">
        <v>2935</v>
      </c>
      <c r="E3843" s="41">
        <v>1</v>
      </c>
      <c r="F3843" s="41" t="s">
        <v>5323</v>
      </c>
      <c r="G3843" s="60" t="s">
        <v>5475</v>
      </c>
      <c r="H3843" s="26" t="s">
        <v>57</v>
      </c>
      <c r="I3843" s="26" t="s">
        <v>45</v>
      </c>
      <c r="J3843" s="91">
        <v>1</v>
      </c>
      <c r="K3843" s="91">
        <v>1</v>
      </c>
      <c r="L3843" s="41" t="s">
        <v>5302</v>
      </c>
      <c r="M3843" s="55" t="s">
        <v>5302</v>
      </c>
      <c r="N3843" s="39" t="s">
        <v>5302</v>
      </c>
      <c r="O3843" s="91"/>
      <c r="P3843" s="36">
        <v>46</v>
      </c>
      <c r="Q3843" s="41" t="s">
        <v>5303</v>
      </c>
      <c r="R3843" s="44">
        <v>200</v>
      </c>
      <c r="S3843" s="143" t="s">
        <v>5302</v>
      </c>
      <c r="T3843" s="126" cm="1">
        <f t="array" ref="T3843">_xlfn.IFS(Q3843="始業～就業（8:30～17:15）",R3843*7.75,Q3843="日の入り～日の出",R3843*12,Q3843="その他",S3843)</f>
        <v>1550</v>
      </c>
      <c r="U3843" s="34" t="s">
        <v>46</v>
      </c>
    </row>
    <row r="3844" spans="1:21" s="7" customFormat="1" ht="15" customHeight="1">
      <c r="A3844" s="91">
        <v>40</v>
      </c>
      <c r="B3844" s="31" t="s">
        <v>5157</v>
      </c>
      <c r="C3844" s="31" t="s">
        <v>5158</v>
      </c>
      <c r="D3844" s="29" t="s">
        <v>2935</v>
      </c>
      <c r="E3844" s="41">
        <v>1</v>
      </c>
      <c r="F3844" s="41" t="s">
        <v>5323</v>
      </c>
      <c r="G3844" s="60" t="s">
        <v>5476</v>
      </c>
      <c r="H3844" s="26" t="s">
        <v>1849</v>
      </c>
      <c r="I3844" s="26" t="s">
        <v>101</v>
      </c>
      <c r="J3844" s="91">
        <v>3</v>
      </c>
      <c r="K3844" s="91">
        <v>9</v>
      </c>
      <c r="L3844" s="41" t="s">
        <v>5302</v>
      </c>
      <c r="M3844" s="55" t="s">
        <v>5302</v>
      </c>
      <c r="N3844" s="39" t="s">
        <v>5302</v>
      </c>
      <c r="O3844" s="91"/>
      <c r="P3844" s="36">
        <v>36</v>
      </c>
      <c r="Q3844" s="41" t="s">
        <v>5311</v>
      </c>
      <c r="R3844" s="44">
        <v>365</v>
      </c>
      <c r="S3844" s="143" t="s">
        <v>5302</v>
      </c>
      <c r="T3844" s="126" cm="1">
        <f t="array" ref="T3844">_xlfn.IFS(Q3844="始業～就業（8:30～17:15）",R3844*7.75,Q3844="日の入り～日の出",R3844*12,Q3844="その他",S3844)</f>
        <v>4380</v>
      </c>
      <c r="U3844" s="34" t="s">
        <v>381</v>
      </c>
    </row>
    <row r="3845" spans="1:21" s="7" customFormat="1" ht="15" customHeight="1">
      <c r="A3845" s="91">
        <v>40</v>
      </c>
      <c r="B3845" s="31" t="s">
        <v>5157</v>
      </c>
      <c r="C3845" s="31" t="s">
        <v>5158</v>
      </c>
      <c r="D3845" s="29" t="s">
        <v>2935</v>
      </c>
      <c r="E3845" s="41">
        <v>1</v>
      </c>
      <c r="F3845" s="41" t="s">
        <v>5323</v>
      </c>
      <c r="G3845" s="60" t="s">
        <v>5477</v>
      </c>
      <c r="H3845" s="26" t="s">
        <v>1802</v>
      </c>
      <c r="I3845" s="26" t="s">
        <v>45</v>
      </c>
      <c r="J3845" s="91">
        <v>5</v>
      </c>
      <c r="K3845" s="91">
        <v>10</v>
      </c>
      <c r="L3845" s="41" t="s">
        <v>5302</v>
      </c>
      <c r="M3845" s="55" t="s">
        <v>5302</v>
      </c>
      <c r="N3845" s="39" t="s">
        <v>5302</v>
      </c>
      <c r="O3845" s="91"/>
      <c r="P3845" s="36">
        <v>46</v>
      </c>
      <c r="Q3845" s="41" t="s">
        <v>5303</v>
      </c>
      <c r="R3845" s="44">
        <v>200</v>
      </c>
      <c r="S3845" s="143" t="s">
        <v>5302</v>
      </c>
      <c r="T3845" s="126" cm="1">
        <f t="array" ref="T3845">_xlfn.IFS(Q3845="始業～就業（8:30～17:15）",R3845*7.75,Q3845="日の入り～日の出",R3845*12,Q3845="その他",S3845)</f>
        <v>1550</v>
      </c>
      <c r="U3845" s="34" t="s">
        <v>46</v>
      </c>
    </row>
    <row r="3846" spans="1:21" s="7" customFormat="1" ht="15" customHeight="1">
      <c r="A3846" s="91">
        <v>40</v>
      </c>
      <c r="B3846" s="31" t="s">
        <v>5157</v>
      </c>
      <c r="C3846" s="31" t="s">
        <v>5158</v>
      </c>
      <c r="D3846" s="29" t="s">
        <v>2935</v>
      </c>
      <c r="E3846" s="41">
        <v>1</v>
      </c>
      <c r="F3846" s="41" t="s">
        <v>5323</v>
      </c>
      <c r="G3846" s="60" t="s">
        <v>5477</v>
      </c>
      <c r="H3846" s="26" t="s">
        <v>57</v>
      </c>
      <c r="I3846" s="26" t="s">
        <v>45</v>
      </c>
      <c r="J3846" s="91">
        <v>1</v>
      </c>
      <c r="K3846" s="91">
        <v>1</v>
      </c>
      <c r="L3846" s="41" t="s">
        <v>5302</v>
      </c>
      <c r="M3846" s="55" t="s">
        <v>5302</v>
      </c>
      <c r="N3846" s="39" t="s">
        <v>5302</v>
      </c>
      <c r="O3846" s="91"/>
      <c r="P3846" s="36">
        <v>46</v>
      </c>
      <c r="Q3846" s="41" t="s">
        <v>5303</v>
      </c>
      <c r="R3846" s="44">
        <v>200</v>
      </c>
      <c r="S3846" s="143" t="s">
        <v>5302</v>
      </c>
      <c r="T3846" s="126" cm="1">
        <f t="array" ref="T3846">_xlfn.IFS(Q3846="始業～就業（8:30～17:15）",R3846*7.75,Q3846="日の入り～日の出",R3846*12,Q3846="その他",S3846)</f>
        <v>1550</v>
      </c>
      <c r="U3846" s="34" t="s">
        <v>46</v>
      </c>
    </row>
    <row r="3847" spans="1:21" s="7" customFormat="1" ht="15" customHeight="1">
      <c r="A3847" s="91">
        <v>40</v>
      </c>
      <c r="B3847" s="31" t="s">
        <v>5157</v>
      </c>
      <c r="C3847" s="31" t="s">
        <v>5158</v>
      </c>
      <c r="D3847" s="29" t="s">
        <v>2935</v>
      </c>
      <c r="E3847" s="41">
        <v>1</v>
      </c>
      <c r="F3847" s="41" t="s">
        <v>5323</v>
      </c>
      <c r="G3847" s="60" t="s">
        <v>5477</v>
      </c>
      <c r="H3847" s="26" t="s">
        <v>2965</v>
      </c>
      <c r="I3847" s="26" t="s">
        <v>184</v>
      </c>
      <c r="J3847" s="91">
        <v>1</v>
      </c>
      <c r="K3847" s="91">
        <v>1</v>
      </c>
      <c r="L3847" s="41" t="s">
        <v>5302</v>
      </c>
      <c r="M3847" s="55" t="s">
        <v>5302</v>
      </c>
      <c r="N3847" s="39" t="s">
        <v>5302</v>
      </c>
      <c r="O3847" s="91"/>
      <c r="P3847" s="36">
        <v>10</v>
      </c>
      <c r="Q3847" s="41" t="s">
        <v>5303</v>
      </c>
      <c r="R3847" s="44">
        <v>200</v>
      </c>
      <c r="S3847" s="143" t="s">
        <v>5302</v>
      </c>
      <c r="T3847" s="126" cm="1">
        <f t="array" ref="T3847">_xlfn.IFS(Q3847="始業～就業（8:30～17:15）",R3847*7.75,Q3847="日の入り～日の出",R3847*12,Q3847="その他",S3847)</f>
        <v>1550</v>
      </c>
      <c r="U3847" s="34" t="s">
        <v>48</v>
      </c>
    </row>
    <row r="3848" spans="1:21" s="7" customFormat="1" ht="15" customHeight="1">
      <c r="A3848" s="91">
        <v>40</v>
      </c>
      <c r="B3848" s="31" t="s">
        <v>5157</v>
      </c>
      <c r="C3848" s="31" t="s">
        <v>5158</v>
      </c>
      <c r="D3848" s="29" t="s">
        <v>2935</v>
      </c>
      <c r="E3848" s="41">
        <v>1</v>
      </c>
      <c r="F3848" s="41" t="s">
        <v>5323</v>
      </c>
      <c r="G3848" s="60" t="s">
        <v>5478</v>
      </c>
      <c r="H3848" s="26" t="s">
        <v>2150</v>
      </c>
      <c r="I3848" s="26" t="s">
        <v>45</v>
      </c>
      <c r="J3848" s="91">
        <v>12</v>
      </c>
      <c r="K3848" s="91">
        <v>24</v>
      </c>
      <c r="L3848" s="41" t="s">
        <v>5302</v>
      </c>
      <c r="M3848" s="55" t="s">
        <v>5302</v>
      </c>
      <c r="N3848" s="39" t="s">
        <v>5302</v>
      </c>
      <c r="O3848" s="91"/>
      <c r="P3848" s="36">
        <v>46</v>
      </c>
      <c r="Q3848" s="41" t="s">
        <v>5303</v>
      </c>
      <c r="R3848" s="44">
        <v>200</v>
      </c>
      <c r="S3848" s="143" t="s">
        <v>5302</v>
      </c>
      <c r="T3848" s="126" cm="1">
        <f t="array" ref="T3848">_xlfn.IFS(Q3848="始業～就業（8:30～17:15）",R3848*7.75,Q3848="日の入り～日の出",R3848*12,Q3848="その他",S3848)</f>
        <v>1550</v>
      </c>
      <c r="U3848" s="34" t="s">
        <v>46</v>
      </c>
    </row>
    <row r="3849" spans="1:21" s="7" customFormat="1" ht="15" customHeight="1">
      <c r="A3849" s="91">
        <v>40</v>
      </c>
      <c r="B3849" s="31" t="s">
        <v>5157</v>
      </c>
      <c r="C3849" s="31" t="s">
        <v>5158</v>
      </c>
      <c r="D3849" s="29" t="s">
        <v>2935</v>
      </c>
      <c r="E3849" s="41">
        <v>1</v>
      </c>
      <c r="F3849" s="41" t="s">
        <v>5323</v>
      </c>
      <c r="G3849" s="60" t="s">
        <v>5479</v>
      </c>
      <c r="H3849" s="26" t="s">
        <v>1735</v>
      </c>
      <c r="I3849" s="26" t="s">
        <v>16</v>
      </c>
      <c r="J3849" s="91">
        <v>5</v>
      </c>
      <c r="K3849" s="91">
        <v>10</v>
      </c>
      <c r="L3849" s="41" t="s">
        <v>5302</v>
      </c>
      <c r="M3849" s="55" t="s">
        <v>5302</v>
      </c>
      <c r="N3849" s="39" t="s">
        <v>5302</v>
      </c>
      <c r="O3849" s="91"/>
      <c r="P3849" s="36">
        <v>35</v>
      </c>
      <c r="Q3849" s="41" t="s">
        <v>5303</v>
      </c>
      <c r="R3849" s="44">
        <v>200</v>
      </c>
      <c r="S3849" s="143" t="s">
        <v>5302</v>
      </c>
      <c r="T3849" s="126" cm="1">
        <f t="array" ref="T3849">_xlfn.IFS(Q3849="始業～就業（8:30～17:15）",R3849*7.75,Q3849="日の入り～日の出",R3849*12,Q3849="その他",S3849)</f>
        <v>1550</v>
      </c>
      <c r="U3849" s="34" t="s">
        <v>4948</v>
      </c>
    </row>
    <row r="3850" spans="1:21" s="7" customFormat="1" ht="15" customHeight="1">
      <c r="A3850" s="91">
        <v>40</v>
      </c>
      <c r="B3850" s="31" t="s">
        <v>5157</v>
      </c>
      <c r="C3850" s="31" t="s">
        <v>5158</v>
      </c>
      <c r="D3850" s="29" t="s">
        <v>2935</v>
      </c>
      <c r="E3850" s="41">
        <v>1</v>
      </c>
      <c r="F3850" s="41" t="s">
        <v>5323</v>
      </c>
      <c r="G3850" s="60" t="s">
        <v>5480</v>
      </c>
      <c r="H3850" s="26" t="s">
        <v>1735</v>
      </c>
      <c r="I3850" s="26" t="s">
        <v>16</v>
      </c>
      <c r="J3850" s="91">
        <v>6</v>
      </c>
      <c r="K3850" s="91">
        <v>12</v>
      </c>
      <c r="L3850" s="41" t="s">
        <v>5302</v>
      </c>
      <c r="M3850" s="55" t="s">
        <v>5302</v>
      </c>
      <c r="N3850" s="39" t="s">
        <v>5302</v>
      </c>
      <c r="O3850" s="91"/>
      <c r="P3850" s="36">
        <v>35</v>
      </c>
      <c r="Q3850" s="41" t="s">
        <v>5303</v>
      </c>
      <c r="R3850" s="44">
        <v>200</v>
      </c>
      <c r="S3850" s="143" t="s">
        <v>5302</v>
      </c>
      <c r="T3850" s="126" cm="1">
        <f t="array" ref="T3850">_xlfn.IFS(Q3850="始業～就業（8:30～17:15）",R3850*7.75,Q3850="日の入り～日の出",R3850*12,Q3850="その他",S3850)</f>
        <v>1550</v>
      </c>
      <c r="U3850" s="34" t="s">
        <v>4948</v>
      </c>
    </row>
    <row r="3851" spans="1:21" s="7" customFormat="1" ht="15" customHeight="1">
      <c r="A3851" s="91">
        <v>40</v>
      </c>
      <c r="B3851" s="31" t="s">
        <v>5157</v>
      </c>
      <c r="C3851" s="31" t="s">
        <v>5158</v>
      </c>
      <c r="D3851" s="29" t="s">
        <v>2935</v>
      </c>
      <c r="E3851" s="41">
        <v>1</v>
      </c>
      <c r="F3851" s="41" t="s">
        <v>5323</v>
      </c>
      <c r="G3851" s="60" t="s">
        <v>5481</v>
      </c>
      <c r="H3851" s="26" t="s">
        <v>57</v>
      </c>
      <c r="I3851" s="26" t="s">
        <v>45</v>
      </c>
      <c r="J3851" s="91">
        <v>1</v>
      </c>
      <c r="K3851" s="91">
        <v>1</v>
      </c>
      <c r="L3851" s="41" t="s">
        <v>5302</v>
      </c>
      <c r="M3851" s="55" t="s">
        <v>5302</v>
      </c>
      <c r="N3851" s="39" t="s">
        <v>5302</v>
      </c>
      <c r="O3851" s="91"/>
      <c r="P3851" s="36">
        <v>46</v>
      </c>
      <c r="Q3851" s="41" t="s">
        <v>5303</v>
      </c>
      <c r="R3851" s="44">
        <v>200</v>
      </c>
      <c r="S3851" s="143" t="s">
        <v>5302</v>
      </c>
      <c r="T3851" s="126" cm="1">
        <f t="array" ref="T3851">_xlfn.IFS(Q3851="始業～就業（8:30～17:15）",R3851*7.75,Q3851="日の入り～日の出",R3851*12,Q3851="その他",S3851)</f>
        <v>1550</v>
      </c>
      <c r="U3851" s="34" t="s">
        <v>46</v>
      </c>
    </row>
    <row r="3852" spans="1:21" s="7" customFormat="1" ht="15" customHeight="1">
      <c r="A3852" s="91">
        <v>40</v>
      </c>
      <c r="B3852" s="31" t="s">
        <v>5157</v>
      </c>
      <c r="C3852" s="31" t="s">
        <v>5158</v>
      </c>
      <c r="D3852" s="29" t="s">
        <v>2935</v>
      </c>
      <c r="E3852" s="41">
        <v>1</v>
      </c>
      <c r="F3852" s="41" t="s">
        <v>5323</v>
      </c>
      <c r="G3852" s="60" t="s">
        <v>5481</v>
      </c>
      <c r="H3852" s="26" t="s">
        <v>1831</v>
      </c>
      <c r="I3852" s="26" t="s">
        <v>52</v>
      </c>
      <c r="J3852" s="91">
        <v>1</v>
      </c>
      <c r="K3852" s="91">
        <v>1</v>
      </c>
      <c r="L3852" s="41" t="s">
        <v>5302</v>
      </c>
      <c r="M3852" s="55" t="s">
        <v>5302</v>
      </c>
      <c r="N3852" s="39" t="s">
        <v>5302</v>
      </c>
      <c r="O3852" s="91"/>
      <c r="P3852" s="36">
        <v>22</v>
      </c>
      <c r="Q3852" s="41" t="s">
        <v>5303</v>
      </c>
      <c r="R3852" s="44">
        <v>200</v>
      </c>
      <c r="S3852" s="143" t="s">
        <v>5302</v>
      </c>
      <c r="T3852" s="126" cm="1">
        <f t="array" ref="T3852">_xlfn.IFS(Q3852="始業～就業（8:30～17:15）",R3852*7.75,Q3852="日の入り～日の出",R3852*12,Q3852="その他",S3852)</f>
        <v>1550</v>
      </c>
      <c r="U3852" s="34" t="s">
        <v>51</v>
      </c>
    </row>
    <row r="3853" spans="1:21" s="7" customFormat="1" ht="15" customHeight="1">
      <c r="A3853" s="91">
        <v>40</v>
      </c>
      <c r="B3853" s="31" t="s">
        <v>5157</v>
      </c>
      <c r="C3853" s="31" t="s">
        <v>5158</v>
      </c>
      <c r="D3853" s="29" t="s">
        <v>2935</v>
      </c>
      <c r="E3853" s="41">
        <v>1</v>
      </c>
      <c r="F3853" s="41" t="s">
        <v>5323</v>
      </c>
      <c r="G3853" s="60" t="s">
        <v>5481</v>
      </c>
      <c r="H3853" s="26" t="s">
        <v>10</v>
      </c>
      <c r="I3853" s="26" t="s">
        <v>52</v>
      </c>
      <c r="J3853" s="91">
        <v>1</v>
      </c>
      <c r="K3853" s="91">
        <v>1</v>
      </c>
      <c r="L3853" s="41" t="s">
        <v>5302</v>
      </c>
      <c r="M3853" s="55" t="s">
        <v>5302</v>
      </c>
      <c r="N3853" s="39" t="s">
        <v>5302</v>
      </c>
      <c r="O3853" s="91"/>
      <c r="P3853" s="36">
        <v>22</v>
      </c>
      <c r="Q3853" s="41" t="s">
        <v>5303</v>
      </c>
      <c r="R3853" s="44">
        <v>200</v>
      </c>
      <c r="S3853" s="143" t="s">
        <v>5302</v>
      </c>
      <c r="T3853" s="126" cm="1">
        <f t="array" ref="T3853">_xlfn.IFS(Q3853="始業～就業（8:30～17:15）",R3853*7.75,Q3853="日の入り～日の出",R3853*12,Q3853="その他",S3853)</f>
        <v>1550</v>
      </c>
      <c r="U3853" s="34" t="s">
        <v>161</v>
      </c>
    </row>
    <row r="3854" spans="1:21" s="7" customFormat="1" ht="15" customHeight="1">
      <c r="A3854" s="91">
        <v>40</v>
      </c>
      <c r="B3854" s="31" t="s">
        <v>5157</v>
      </c>
      <c r="C3854" s="31" t="s">
        <v>5158</v>
      </c>
      <c r="D3854" s="29" t="s">
        <v>2935</v>
      </c>
      <c r="E3854" s="41">
        <v>1</v>
      </c>
      <c r="F3854" s="41" t="s">
        <v>5323</v>
      </c>
      <c r="G3854" s="60" t="s">
        <v>5482</v>
      </c>
      <c r="H3854" s="26" t="s">
        <v>57</v>
      </c>
      <c r="I3854" s="26" t="s">
        <v>45</v>
      </c>
      <c r="J3854" s="91">
        <v>1</v>
      </c>
      <c r="K3854" s="91">
        <v>1</v>
      </c>
      <c r="L3854" s="41" t="s">
        <v>5302</v>
      </c>
      <c r="M3854" s="55" t="s">
        <v>5302</v>
      </c>
      <c r="N3854" s="39" t="s">
        <v>5302</v>
      </c>
      <c r="O3854" s="91"/>
      <c r="P3854" s="36">
        <v>46</v>
      </c>
      <c r="Q3854" s="41" t="s">
        <v>5303</v>
      </c>
      <c r="R3854" s="44">
        <v>200</v>
      </c>
      <c r="S3854" s="143" t="s">
        <v>5302</v>
      </c>
      <c r="T3854" s="126" cm="1">
        <f t="array" ref="T3854">_xlfn.IFS(Q3854="始業～就業（8:30～17:15）",R3854*7.75,Q3854="日の入り～日の出",R3854*12,Q3854="その他",S3854)</f>
        <v>1550</v>
      </c>
      <c r="U3854" s="34" t="s">
        <v>46</v>
      </c>
    </row>
    <row r="3855" spans="1:21" s="7" customFormat="1" ht="15" customHeight="1">
      <c r="A3855" s="91">
        <v>40</v>
      </c>
      <c r="B3855" s="31" t="s">
        <v>5157</v>
      </c>
      <c r="C3855" s="31" t="s">
        <v>5158</v>
      </c>
      <c r="D3855" s="29" t="s">
        <v>2935</v>
      </c>
      <c r="E3855" s="41">
        <v>1</v>
      </c>
      <c r="F3855" s="41" t="s">
        <v>5323</v>
      </c>
      <c r="G3855" s="60" t="s">
        <v>5482</v>
      </c>
      <c r="H3855" s="26" t="s">
        <v>1831</v>
      </c>
      <c r="I3855" s="26" t="s">
        <v>52</v>
      </c>
      <c r="J3855" s="91">
        <v>1</v>
      </c>
      <c r="K3855" s="91">
        <v>1</v>
      </c>
      <c r="L3855" s="41" t="s">
        <v>5302</v>
      </c>
      <c r="M3855" s="55" t="s">
        <v>5302</v>
      </c>
      <c r="N3855" s="39" t="s">
        <v>5302</v>
      </c>
      <c r="O3855" s="91"/>
      <c r="P3855" s="36">
        <v>22</v>
      </c>
      <c r="Q3855" s="41" t="s">
        <v>5303</v>
      </c>
      <c r="R3855" s="44">
        <v>200</v>
      </c>
      <c r="S3855" s="143" t="s">
        <v>5302</v>
      </c>
      <c r="T3855" s="126" cm="1">
        <f t="array" ref="T3855">_xlfn.IFS(Q3855="始業～就業（8:30～17:15）",R3855*7.75,Q3855="日の入り～日の出",R3855*12,Q3855="その他",S3855)</f>
        <v>1550</v>
      </c>
      <c r="U3855" s="34" t="s">
        <v>51</v>
      </c>
    </row>
    <row r="3856" spans="1:21" s="7" customFormat="1" ht="15" customHeight="1">
      <c r="A3856" s="91">
        <v>40</v>
      </c>
      <c r="B3856" s="31" t="s">
        <v>5157</v>
      </c>
      <c r="C3856" s="31" t="s">
        <v>5158</v>
      </c>
      <c r="D3856" s="29" t="s">
        <v>2935</v>
      </c>
      <c r="E3856" s="41">
        <v>1</v>
      </c>
      <c r="F3856" s="41" t="s">
        <v>5323</v>
      </c>
      <c r="G3856" s="60" t="s">
        <v>5482</v>
      </c>
      <c r="H3856" s="5" t="s">
        <v>10</v>
      </c>
      <c r="I3856" s="26" t="s">
        <v>52</v>
      </c>
      <c r="J3856" s="91">
        <v>1</v>
      </c>
      <c r="K3856" s="91">
        <v>1</v>
      </c>
      <c r="L3856" s="41" t="s">
        <v>5302</v>
      </c>
      <c r="M3856" s="55" t="s">
        <v>5302</v>
      </c>
      <c r="N3856" s="39" t="s">
        <v>5302</v>
      </c>
      <c r="O3856" s="91"/>
      <c r="P3856" s="36">
        <v>22</v>
      </c>
      <c r="Q3856" s="41" t="s">
        <v>5303</v>
      </c>
      <c r="R3856" s="44">
        <v>200</v>
      </c>
      <c r="S3856" s="143" t="s">
        <v>5302</v>
      </c>
      <c r="T3856" s="126" cm="1">
        <f t="array" ref="T3856">_xlfn.IFS(Q3856="始業～就業（8:30～17:15）",R3856*7.75,Q3856="日の入り～日の出",R3856*12,Q3856="その他",S3856)</f>
        <v>1550</v>
      </c>
      <c r="U3856" s="34" t="s">
        <v>161</v>
      </c>
    </row>
    <row r="3857" spans="1:21" s="7" customFormat="1" ht="15" customHeight="1">
      <c r="A3857" s="91">
        <v>40</v>
      </c>
      <c r="B3857" s="31" t="s">
        <v>5157</v>
      </c>
      <c r="C3857" s="31" t="s">
        <v>5158</v>
      </c>
      <c r="D3857" s="29" t="s">
        <v>2935</v>
      </c>
      <c r="E3857" s="41">
        <v>1</v>
      </c>
      <c r="F3857" s="41" t="s">
        <v>5323</v>
      </c>
      <c r="G3857" s="60" t="s">
        <v>5483</v>
      </c>
      <c r="H3857" s="26" t="s">
        <v>1831</v>
      </c>
      <c r="I3857" s="26" t="s">
        <v>45</v>
      </c>
      <c r="J3857" s="91">
        <v>1</v>
      </c>
      <c r="K3857" s="91">
        <v>1</v>
      </c>
      <c r="L3857" s="41" t="s">
        <v>5302</v>
      </c>
      <c r="M3857" s="55" t="s">
        <v>5302</v>
      </c>
      <c r="N3857" s="39" t="s">
        <v>5302</v>
      </c>
      <c r="O3857" s="91"/>
      <c r="P3857" s="36">
        <v>46</v>
      </c>
      <c r="Q3857" s="41" t="s">
        <v>5303</v>
      </c>
      <c r="R3857" s="44">
        <v>200</v>
      </c>
      <c r="S3857" s="143" t="s">
        <v>5302</v>
      </c>
      <c r="T3857" s="126" cm="1">
        <f t="array" ref="T3857">_xlfn.IFS(Q3857="始業～就業（8:30～17:15）",R3857*7.75,Q3857="日の入り～日の出",R3857*12,Q3857="その他",S3857)</f>
        <v>1550</v>
      </c>
      <c r="U3857" s="34" t="s">
        <v>46</v>
      </c>
    </row>
    <row r="3858" spans="1:21" s="7" customFormat="1" ht="15" customHeight="1">
      <c r="A3858" s="91">
        <v>40</v>
      </c>
      <c r="B3858" s="31" t="s">
        <v>5157</v>
      </c>
      <c r="C3858" s="31" t="s">
        <v>5158</v>
      </c>
      <c r="D3858" s="29" t="s">
        <v>2935</v>
      </c>
      <c r="E3858" s="41">
        <v>1</v>
      </c>
      <c r="F3858" s="41" t="s">
        <v>5323</v>
      </c>
      <c r="G3858" s="60" t="s">
        <v>5484</v>
      </c>
      <c r="H3858" s="26" t="s">
        <v>57</v>
      </c>
      <c r="I3858" s="26" t="s">
        <v>16</v>
      </c>
      <c r="J3858" s="91">
        <v>12</v>
      </c>
      <c r="K3858" s="91">
        <v>12</v>
      </c>
      <c r="L3858" s="41" t="s">
        <v>5302</v>
      </c>
      <c r="M3858" s="55" t="s">
        <v>5302</v>
      </c>
      <c r="N3858" s="39" t="s">
        <v>5302</v>
      </c>
      <c r="O3858" s="91"/>
      <c r="P3858" s="36">
        <v>35</v>
      </c>
      <c r="Q3858" s="41" t="s">
        <v>5303</v>
      </c>
      <c r="R3858" s="44">
        <v>200</v>
      </c>
      <c r="S3858" s="143" t="s">
        <v>5302</v>
      </c>
      <c r="T3858" s="126" cm="1">
        <f t="array" ref="T3858">_xlfn.IFS(Q3858="始業～就業（8:30～17:15）",R3858*7.75,Q3858="日の入り～日の出",R3858*12,Q3858="その他",S3858)</f>
        <v>1550</v>
      </c>
      <c r="U3858" s="34" t="s">
        <v>4948</v>
      </c>
    </row>
    <row r="3859" spans="1:21" s="7" customFormat="1" ht="15" customHeight="1">
      <c r="A3859" s="91">
        <v>40</v>
      </c>
      <c r="B3859" s="31" t="s">
        <v>5157</v>
      </c>
      <c r="C3859" s="31" t="s">
        <v>5158</v>
      </c>
      <c r="D3859" s="29" t="s">
        <v>2935</v>
      </c>
      <c r="E3859" s="41">
        <v>1</v>
      </c>
      <c r="F3859" s="41" t="s">
        <v>5323</v>
      </c>
      <c r="G3859" s="60" t="s">
        <v>5485</v>
      </c>
      <c r="H3859" s="26" t="s">
        <v>1802</v>
      </c>
      <c r="I3859" s="26" t="s">
        <v>16</v>
      </c>
      <c r="J3859" s="91">
        <v>6</v>
      </c>
      <c r="K3859" s="91">
        <v>12</v>
      </c>
      <c r="L3859" s="41" t="s">
        <v>5302</v>
      </c>
      <c r="M3859" s="55" t="s">
        <v>5302</v>
      </c>
      <c r="N3859" s="39" t="s">
        <v>5302</v>
      </c>
      <c r="O3859" s="91"/>
      <c r="P3859" s="36">
        <v>35</v>
      </c>
      <c r="Q3859" s="41" t="s">
        <v>5301</v>
      </c>
      <c r="R3859" s="44">
        <v>200</v>
      </c>
      <c r="S3859" s="126">
        <v>800</v>
      </c>
      <c r="T3859" s="126" cm="1">
        <f t="array" ref="T3859">_xlfn.IFS(Q3859="始業～就業（8:30～17:15）",R3859*7.75,Q3859="日の入り～日の出",R3859*12,Q3859="その他",S3859)</f>
        <v>800</v>
      </c>
      <c r="U3859" s="34" t="s">
        <v>4948</v>
      </c>
    </row>
    <row r="3860" spans="1:21" s="7" customFormat="1" ht="15" customHeight="1">
      <c r="A3860" s="91">
        <v>40</v>
      </c>
      <c r="B3860" s="31" t="s">
        <v>5157</v>
      </c>
      <c r="C3860" s="31" t="s">
        <v>5158</v>
      </c>
      <c r="D3860" s="29" t="s">
        <v>2935</v>
      </c>
      <c r="E3860" s="41">
        <v>1</v>
      </c>
      <c r="F3860" s="41" t="s">
        <v>5323</v>
      </c>
      <c r="G3860" s="60" t="s">
        <v>5486</v>
      </c>
      <c r="H3860" s="26" t="s">
        <v>1831</v>
      </c>
      <c r="I3860" s="26" t="s">
        <v>45</v>
      </c>
      <c r="J3860" s="91">
        <v>4</v>
      </c>
      <c r="K3860" s="91">
        <v>4</v>
      </c>
      <c r="L3860" s="41" t="s">
        <v>5302</v>
      </c>
      <c r="M3860" s="55" t="s">
        <v>5302</v>
      </c>
      <c r="N3860" s="39" t="s">
        <v>5302</v>
      </c>
      <c r="O3860" s="91"/>
      <c r="P3860" s="36">
        <v>46</v>
      </c>
      <c r="Q3860" s="41" t="s">
        <v>5303</v>
      </c>
      <c r="R3860" s="44">
        <v>200</v>
      </c>
      <c r="S3860" s="143" t="s">
        <v>5302</v>
      </c>
      <c r="T3860" s="126" cm="1">
        <f t="array" ref="T3860">_xlfn.IFS(Q3860="始業～就業（8:30～17:15）",R3860*7.75,Q3860="日の入り～日の出",R3860*12,Q3860="その他",S3860)</f>
        <v>1550</v>
      </c>
      <c r="U3860" s="34" t="s">
        <v>46</v>
      </c>
    </row>
    <row r="3861" spans="1:21" s="7" customFormat="1" ht="15" customHeight="1">
      <c r="A3861" s="91">
        <v>40</v>
      </c>
      <c r="B3861" s="31" t="s">
        <v>5157</v>
      </c>
      <c r="C3861" s="31" t="s">
        <v>5158</v>
      </c>
      <c r="D3861" s="29" t="s">
        <v>2935</v>
      </c>
      <c r="E3861" s="41">
        <v>1</v>
      </c>
      <c r="F3861" s="41" t="s">
        <v>5323</v>
      </c>
      <c r="G3861" s="60" t="s">
        <v>5486</v>
      </c>
      <c r="H3861" s="26" t="s">
        <v>103</v>
      </c>
      <c r="I3861" s="26" t="s">
        <v>52</v>
      </c>
      <c r="J3861" s="91">
        <v>1</v>
      </c>
      <c r="K3861" s="91">
        <v>1</v>
      </c>
      <c r="L3861" s="41" t="s">
        <v>5302</v>
      </c>
      <c r="M3861" s="55" t="s">
        <v>5302</v>
      </c>
      <c r="N3861" s="39" t="s">
        <v>5302</v>
      </c>
      <c r="O3861" s="91"/>
      <c r="P3861" s="36">
        <v>22</v>
      </c>
      <c r="Q3861" s="41" t="s">
        <v>5303</v>
      </c>
      <c r="R3861" s="44">
        <v>200</v>
      </c>
      <c r="S3861" s="143" t="s">
        <v>5302</v>
      </c>
      <c r="T3861" s="126" cm="1">
        <f t="array" ref="T3861">_xlfn.IFS(Q3861="始業～就業（8:30～17:15）",R3861*7.75,Q3861="日の入り～日の出",R3861*12,Q3861="その他",S3861)</f>
        <v>1550</v>
      </c>
      <c r="U3861" s="34" t="s">
        <v>51</v>
      </c>
    </row>
    <row r="3862" spans="1:21" s="7" customFormat="1" ht="15" customHeight="1">
      <c r="A3862" s="91">
        <v>40</v>
      </c>
      <c r="B3862" s="31" t="s">
        <v>5157</v>
      </c>
      <c r="C3862" s="31" t="s">
        <v>5158</v>
      </c>
      <c r="D3862" s="29" t="s">
        <v>2935</v>
      </c>
      <c r="E3862" s="41">
        <v>1</v>
      </c>
      <c r="F3862" s="41" t="s">
        <v>5323</v>
      </c>
      <c r="G3862" s="60" t="s">
        <v>5486</v>
      </c>
      <c r="H3862" s="26" t="s">
        <v>2967</v>
      </c>
      <c r="I3862" s="26" t="s">
        <v>69</v>
      </c>
      <c r="J3862" s="91">
        <v>1</v>
      </c>
      <c r="K3862" s="91">
        <v>1</v>
      </c>
      <c r="L3862" s="41" t="s">
        <v>5302</v>
      </c>
      <c r="M3862" s="55" t="s">
        <v>5302</v>
      </c>
      <c r="N3862" s="39" t="s">
        <v>5302</v>
      </c>
      <c r="O3862" s="91"/>
      <c r="P3862" s="36">
        <v>30</v>
      </c>
      <c r="Q3862" s="41" t="s">
        <v>5303</v>
      </c>
      <c r="R3862" s="44">
        <v>200</v>
      </c>
      <c r="S3862" s="143" t="s">
        <v>5302</v>
      </c>
      <c r="T3862" s="126" cm="1">
        <f t="array" ref="T3862">_xlfn.IFS(Q3862="始業～就業（8:30～17:15）",R3862*7.75,Q3862="日の入り～日の出",R3862*12,Q3862="その他",S3862)</f>
        <v>1550</v>
      </c>
      <c r="U3862" s="34" t="s">
        <v>135</v>
      </c>
    </row>
    <row r="3863" spans="1:21" s="7" customFormat="1" ht="15" customHeight="1">
      <c r="A3863" s="91">
        <v>40</v>
      </c>
      <c r="B3863" s="31" t="s">
        <v>5157</v>
      </c>
      <c r="C3863" s="31" t="s">
        <v>5158</v>
      </c>
      <c r="D3863" s="29" t="s">
        <v>2935</v>
      </c>
      <c r="E3863" s="41">
        <v>1</v>
      </c>
      <c r="F3863" s="41" t="s">
        <v>5323</v>
      </c>
      <c r="G3863" s="60" t="s">
        <v>5487</v>
      </c>
      <c r="H3863" s="26" t="s">
        <v>57</v>
      </c>
      <c r="I3863" s="26" t="s">
        <v>45</v>
      </c>
      <c r="J3863" s="91">
        <v>4</v>
      </c>
      <c r="K3863" s="91">
        <v>4</v>
      </c>
      <c r="L3863" s="41" t="s">
        <v>5302</v>
      </c>
      <c r="M3863" s="55" t="s">
        <v>5302</v>
      </c>
      <c r="N3863" s="39" t="s">
        <v>5302</v>
      </c>
      <c r="O3863" s="91"/>
      <c r="P3863" s="36">
        <v>46</v>
      </c>
      <c r="Q3863" s="41" t="s">
        <v>5303</v>
      </c>
      <c r="R3863" s="44">
        <v>200</v>
      </c>
      <c r="S3863" s="143" t="s">
        <v>5302</v>
      </c>
      <c r="T3863" s="126" cm="1">
        <f t="array" ref="T3863">_xlfn.IFS(Q3863="始業～就業（8:30～17:15）",R3863*7.75,Q3863="日の入り～日の出",R3863*12,Q3863="その他",S3863)</f>
        <v>1550</v>
      </c>
      <c r="U3863" s="34" t="s">
        <v>46</v>
      </c>
    </row>
    <row r="3864" spans="1:21" s="7" customFormat="1" ht="15" customHeight="1">
      <c r="A3864" s="91">
        <v>40</v>
      </c>
      <c r="B3864" s="31" t="s">
        <v>5157</v>
      </c>
      <c r="C3864" s="31" t="s">
        <v>5158</v>
      </c>
      <c r="D3864" s="29" t="s">
        <v>2935</v>
      </c>
      <c r="E3864" s="41">
        <v>1</v>
      </c>
      <c r="F3864" s="41" t="s">
        <v>5323</v>
      </c>
      <c r="G3864" s="60" t="s">
        <v>5488</v>
      </c>
      <c r="H3864" s="26" t="s">
        <v>57</v>
      </c>
      <c r="I3864" s="26" t="s">
        <v>45</v>
      </c>
      <c r="J3864" s="91">
        <v>2</v>
      </c>
      <c r="K3864" s="91">
        <v>2</v>
      </c>
      <c r="L3864" s="41" t="s">
        <v>5302</v>
      </c>
      <c r="M3864" s="55" t="s">
        <v>5302</v>
      </c>
      <c r="N3864" s="39" t="s">
        <v>5302</v>
      </c>
      <c r="O3864" s="91"/>
      <c r="P3864" s="36">
        <v>46</v>
      </c>
      <c r="Q3864" s="41" t="s">
        <v>5303</v>
      </c>
      <c r="R3864" s="44">
        <v>200</v>
      </c>
      <c r="S3864" s="143" t="s">
        <v>5302</v>
      </c>
      <c r="T3864" s="126" cm="1">
        <f t="array" ref="T3864">_xlfn.IFS(Q3864="始業～就業（8:30～17:15）",R3864*7.75,Q3864="日の入り～日の出",R3864*12,Q3864="その他",S3864)</f>
        <v>1550</v>
      </c>
      <c r="U3864" s="34" t="s">
        <v>46</v>
      </c>
    </row>
    <row r="3865" spans="1:21" s="7" customFormat="1" ht="15" customHeight="1">
      <c r="A3865" s="91">
        <v>40</v>
      </c>
      <c r="B3865" s="31" t="s">
        <v>5157</v>
      </c>
      <c r="C3865" s="31" t="s">
        <v>5158</v>
      </c>
      <c r="D3865" s="29" t="s">
        <v>2935</v>
      </c>
      <c r="E3865" s="41">
        <v>1</v>
      </c>
      <c r="F3865" s="41" t="s">
        <v>5323</v>
      </c>
      <c r="G3865" s="60" t="s">
        <v>5489</v>
      </c>
      <c r="H3865" s="26" t="s">
        <v>57</v>
      </c>
      <c r="I3865" s="26" t="s">
        <v>45</v>
      </c>
      <c r="J3865" s="91">
        <v>2</v>
      </c>
      <c r="K3865" s="91">
        <v>2</v>
      </c>
      <c r="L3865" s="41" t="s">
        <v>5302</v>
      </c>
      <c r="M3865" s="55" t="s">
        <v>5302</v>
      </c>
      <c r="N3865" s="39" t="s">
        <v>5302</v>
      </c>
      <c r="O3865" s="91"/>
      <c r="P3865" s="36">
        <v>46</v>
      </c>
      <c r="Q3865" s="41" t="s">
        <v>5303</v>
      </c>
      <c r="R3865" s="44">
        <v>200</v>
      </c>
      <c r="S3865" s="143" t="s">
        <v>5302</v>
      </c>
      <c r="T3865" s="126" cm="1">
        <f t="array" ref="T3865">_xlfn.IFS(Q3865="始業～就業（8:30～17:15）",R3865*7.75,Q3865="日の入り～日の出",R3865*12,Q3865="その他",S3865)</f>
        <v>1550</v>
      </c>
      <c r="U3865" s="34" t="s">
        <v>46</v>
      </c>
    </row>
    <row r="3866" spans="1:21" s="7" customFormat="1" ht="15" customHeight="1">
      <c r="A3866" s="91">
        <v>40</v>
      </c>
      <c r="B3866" s="31" t="s">
        <v>5157</v>
      </c>
      <c r="C3866" s="31" t="s">
        <v>5158</v>
      </c>
      <c r="D3866" s="29" t="s">
        <v>2935</v>
      </c>
      <c r="E3866" s="41">
        <v>1</v>
      </c>
      <c r="F3866" s="41" t="s">
        <v>5323</v>
      </c>
      <c r="G3866" s="60" t="s">
        <v>5490</v>
      </c>
      <c r="H3866" s="26" t="s">
        <v>1831</v>
      </c>
      <c r="I3866" s="26" t="s">
        <v>45</v>
      </c>
      <c r="J3866" s="91">
        <v>3</v>
      </c>
      <c r="K3866" s="91">
        <v>3</v>
      </c>
      <c r="L3866" s="41" t="s">
        <v>5302</v>
      </c>
      <c r="M3866" s="55" t="s">
        <v>5302</v>
      </c>
      <c r="N3866" s="39" t="s">
        <v>5302</v>
      </c>
      <c r="O3866" s="91"/>
      <c r="P3866" s="36">
        <v>46</v>
      </c>
      <c r="Q3866" s="41" t="s">
        <v>5311</v>
      </c>
      <c r="R3866" s="44">
        <v>365</v>
      </c>
      <c r="S3866" s="143" t="s">
        <v>5302</v>
      </c>
      <c r="T3866" s="126" cm="1">
        <f t="array" ref="T3866">_xlfn.IFS(Q3866="始業～就業（8:30～17:15）",R3866*7.75,Q3866="日の入り～日の出",R3866*12,Q3866="その他",S3866)</f>
        <v>4380</v>
      </c>
      <c r="U3866" s="34" t="s">
        <v>46</v>
      </c>
    </row>
    <row r="3867" spans="1:21" s="7" customFormat="1" ht="15" customHeight="1">
      <c r="A3867" s="91">
        <v>40</v>
      </c>
      <c r="B3867" s="31" t="s">
        <v>5157</v>
      </c>
      <c r="C3867" s="31" t="s">
        <v>5158</v>
      </c>
      <c r="D3867" s="29" t="s">
        <v>2935</v>
      </c>
      <c r="E3867" s="41">
        <v>1</v>
      </c>
      <c r="F3867" s="41" t="s">
        <v>5323</v>
      </c>
      <c r="G3867" s="60" t="s">
        <v>5491</v>
      </c>
      <c r="H3867" s="26" t="s">
        <v>1831</v>
      </c>
      <c r="I3867" s="26" t="s">
        <v>45</v>
      </c>
      <c r="J3867" s="91">
        <v>2</v>
      </c>
      <c r="K3867" s="91">
        <v>2</v>
      </c>
      <c r="L3867" s="41" t="s">
        <v>5302</v>
      </c>
      <c r="M3867" s="55" t="s">
        <v>5302</v>
      </c>
      <c r="N3867" s="39" t="s">
        <v>5302</v>
      </c>
      <c r="O3867" s="91"/>
      <c r="P3867" s="36">
        <v>46</v>
      </c>
      <c r="Q3867" s="41" t="s">
        <v>5303</v>
      </c>
      <c r="R3867" s="44">
        <v>200</v>
      </c>
      <c r="S3867" s="143" t="s">
        <v>5302</v>
      </c>
      <c r="T3867" s="126" cm="1">
        <f t="array" ref="T3867">_xlfn.IFS(Q3867="始業～就業（8:30～17:15）",R3867*7.75,Q3867="日の入り～日の出",R3867*12,Q3867="その他",S3867)</f>
        <v>1550</v>
      </c>
      <c r="U3867" s="34" t="s">
        <v>46</v>
      </c>
    </row>
    <row r="3868" spans="1:21" s="7" customFormat="1" ht="15" customHeight="1">
      <c r="A3868" s="91">
        <v>40</v>
      </c>
      <c r="B3868" s="31" t="s">
        <v>5157</v>
      </c>
      <c r="C3868" s="31" t="s">
        <v>5158</v>
      </c>
      <c r="D3868" s="29" t="s">
        <v>2935</v>
      </c>
      <c r="E3868" s="41">
        <v>1</v>
      </c>
      <c r="F3868" s="41" t="s">
        <v>5323</v>
      </c>
      <c r="G3868" s="60" t="s">
        <v>5492</v>
      </c>
      <c r="H3868" s="26" t="s">
        <v>1831</v>
      </c>
      <c r="I3868" s="26" t="s">
        <v>45</v>
      </c>
      <c r="J3868" s="91">
        <v>1</v>
      </c>
      <c r="K3868" s="91">
        <v>1</v>
      </c>
      <c r="L3868" s="41" t="s">
        <v>5302</v>
      </c>
      <c r="M3868" s="55" t="s">
        <v>5302</v>
      </c>
      <c r="N3868" s="39" t="s">
        <v>5302</v>
      </c>
      <c r="O3868" s="91"/>
      <c r="P3868" s="36">
        <v>46</v>
      </c>
      <c r="Q3868" s="41" t="s">
        <v>5303</v>
      </c>
      <c r="R3868" s="44">
        <v>200</v>
      </c>
      <c r="S3868" s="143" t="s">
        <v>5302</v>
      </c>
      <c r="T3868" s="126" cm="1">
        <f t="array" ref="T3868">_xlfn.IFS(Q3868="始業～就業（8:30～17:15）",R3868*7.75,Q3868="日の入り～日の出",R3868*12,Q3868="その他",S3868)</f>
        <v>1550</v>
      </c>
      <c r="U3868" s="34" t="s">
        <v>46</v>
      </c>
    </row>
    <row r="3869" spans="1:21" s="7" customFormat="1" ht="15" customHeight="1">
      <c r="A3869" s="91">
        <v>40</v>
      </c>
      <c r="B3869" s="31" t="s">
        <v>5157</v>
      </c>
      <c r="C3869" s="31" t="s">
        <v>5158</v>
      </c>
      <c r="D3869" s="29" t="s">
        <v>2935</v>
      </c>
      <c r="E3869" s="41">
        <v>1</v>
      </c>
      <c r="F3869" s="41" t="s">
        <v>5323</v>
      </c>
      <c r="G3869" s="60" t="s">
        <v>5493</v>
      </c>
      <c r="H3869" s="26" t="s">
        <v>2038</v>
      </c>
      <c r="I3869" s="26" t="s">
        <v>52</v>
      </c>
      <c r="J3869" s="91">
        <v>6</v>
      </c>
      <c r="K3869" s="91">
        <v>12</v>
      </c>
      <c r="L3869" s="41" t="s">
        <v>5302</v>
      </c>
      <c r="M3869" s="55" t="s">
        <v>5302</v>
      </c>
      <c r="N3869" s="39" t="s">
        <v>5302</v>
      </c>
      <c r="O3869" s="91"/>
      <c r="P3869" s="36">
        <v>22</v>
      </c>
      <c r="Q3869" s="41" t="s">
        <v>5303</v>
      </c>
      <c r="R3869" s="44">
        <v>200</v>
      </c>
      <c r="S3869" s="143" t="s">
        <v>5302</v>
      </c>
      <c r="T3869" s="126" cm="1">
        <f t="array" ref="T3869">_xlfn.IFS(Q3869="始業～就業（8:30～17:15）",R3869*7.75,Q3869="日の入り～日の出",R3869*12,Q3869="その他",S3869)</f>
        <v>1550</v>
      </c>
      <c r="U3869" s="34" t="s">
        <v>51</v>
      </c>
    </row>
    <row r="3870" spans="1:21" s="7" customFormat="1" ht="15" customHeight="1">
      <c r="A3870" s="91">
        <v>40</v>
      </c>
      <c r="B3870" s="31" t="s">
        <v>5157</v>
      </c>
      <c r="C3870" s="31" t="s">
        <v>5158</v>
      </c>
      <c r="D3870" s="29" t="s">
        <v>2935</v>
      </c>
      <c r="E3870" s="41">
        <v>1</v>
      </c>
      <c r="F3870" s="41" t="s">
        <v>5323</v>
      </c>
      <c r="G3870" s="60" t="s">
        <v>5494</v>
      </c>
      <c r="H3870" s="26" t="s">
        <v>1831</v>
      </c>
      <c r="I3870" s="26" t="s">
        <v>45</v>
      </c>
      <c r="J3870" s="91">
        <v>4</v>
      </c>
      <c r="K3870" s="91">
        <v>4</v>
      </c>
      <c r="L3870" s="41" t="s">
        <v>5302</v>
      </c>
      <c r="M3870" s="55" t="s">
        <v>5302</v>
      </c>
      <c r="N3870" s="39" t="s">
        <v>5302</v>
      </c>
      <c r="O3870" s="91"/>
      <c r="P3870" s="36">
        <v>46</v>
      </c>
      <c r="Q3870" s="41" t="s">
        <v>5303</v>
      </c>
      <c r="R3870" s="44">
        <v>200</v>
      </c>
      <c r="S3870" s="143" t="s">
        <v>5302</v>
      </c>
      <c r="T3870" s="126" cm="1">
        <f t="array" ref="T3870">_xlfn.IFS(Q3870="始業～就業（8:30～17:15）",R3870*7.75,Q3870="日の入り～日の出",R3870*12,Q3870="その他",S3870)</f>
        <v>1550</v>
      </c>
      <c r="U3870" s="34" t="s">
        <v>46</v>
      </c>
    </row>
    <row r="3871" spans="1:21" s="7" customFormat="1" ht="15" customHeight="1">
      <c r="A3871" s="91">
        <v>40</v>
      </c>
      <c r="B3871" s="31" t="s">
        <v>5157</v>
      </c>
      <c r="C3871" s="31" t="s">
        <v>5158</v>
      </c>
      <c r="D3871" s="29" t="s">
        <v>2935</v>
      </c>
      <c r="E3871" s="41">
        <v>1</v>
      </c>
      <c r="F3871" s="41" t="s">
        <v>5323</v>
      </c>
      <c r="G3871" s="60" t="s">
        <v>5494</v>
      </c>
      <c r="H3871" s="26" t="s">
        <v>1831</v>
      </c>
      <c r="I3871" s="26" t="s">
        <v>45</v>
      </c>
      <c r="J3871" s="91">
        <v>2</v>
      </c>
      <c r="K3871" s="91">
        <v>2</v>
      </c>
      <c r="L3871" s="41" t="s">
        <v>5302</v>
      </c>
      <c r="M3871" s="55" t="s">
        <v>5302</v>
      </c>
      <c r="N3871" s="39" t="s">
        <v>5302</v>
      </c>
      <c r="O3871" s="91"/>
      <c r="P3871" s="36">
        <v>46</v>
      </c>
      <c r="Q3871" s="41" t="s">
        <v>5303</v>
      </c>
      <c r="R3871" s="44">
        <v>200</v>
      </c>
      <c r="S3871" s="143" t="s">
        <v>5302</v>
      </c>
      <c r="T3871" s="126" cm="1">
        <f t="array" ref="T3871">_xlfn.IFS(Q3871="始業～就業（8:30～17:15）",R3871*7.75,Q3871="日の入り～日の出",R3871*12,Q3871="その他",S3871)</f>
        <v>1550</v>
      </c>
      <c r="U3871" s="34" t="s">
        <v>46</v>
      </c>
    </row>
    <row r="3872" spans="1:21" s="7" customFormat="1" ht="15" customHeight="1">
      <c r="A3872" s="91">
        <v>40</v>
      </c>
      <c r="B3872" s="31" t="s">
        <v>5157</v>
      </c>
      <c r="C3872" s="31" t="s">
        <v>5158</v>
      </c>
      <c r="D3872" s="29" t="s">
        <v>2935</v>
      </c>
      <c r="E3872" s="41">
        <v>1</v>
      </c>
      <c r="F3872" s="41" t="s">
        <v>5323</v>
      </c>
      <c r="G3872" s="60" t="s">
        <v>5495</v>
      </c>
      <c r="H3872" s="26" t="s">
        <v>2038</v>
      </c>
      <c r="I3872" s="26" t="s">
        <v>52</v>
      </c>
      <c r="J3872" s="91">
        <v>7</v>
      </c>
      <c r="K3872" s="91">
        <v>14</v>
      </c>
      <c r="L3872" s="41" t="s">
        <v>5302</v>
      </c>
      <c r="M3872" s="55" t="s">
        <v>5302</v>
      </c>
      <c r="N3872" s="39" t="s">
        <v>5302</v>
      </c>
      <c r="O3872" s="91"/>
      <c r="P3872" s="36">
        <v>22</v>
      </c>
      <c r="Q3872" s="41" t="s">
        <v>5303</v>
      </c>
      <c r="R3872" s="44">
        <v>200</v>
      </c>
      <c r="S3872" s="143" t="s">
        <v>5302</v>
      </c>
      <c r="T3872" s="126" cm="1">
        <f t="array" ref="T3872">_xlfn.IFS(Q3872="始業～就業（8:30～17:15）",R3872*7.75,Q3872="日の入り～日の出",R3872*12,Q3872="その他",S3872)</f>
        <v>1550</v>
      </c>
      <c r="U3872" s="34" t="s">
        <v>51</v>
      </c>
    </row>
    <row r="3873" spans="1:21" s="7" customFormat="1" ht="15" customHeight="1">
      <c r="A3873" s="91">
        <v>40</v>
      </c>
      <c r="B3873" s="31" t="s">
        <v>5157</v>
      </c>
      <c r="C3873" s="31" t="s">
        <v>5158</v>
      </c>
      <c r="D3873" s="29" t="s">
        <v>2935</v>
      </c>
      <c r="E3873" s="41">
        <v>1</v>
      </c>
      <c r="F3873" s="41" t="s">
        <v>5207</v>
      </c>
      <c r="G3873" s="60" t="s">
        <v>5496</v>
      </c>
      <c r="H3873" s="26" t="s">
        <v>2969</v>
      </c>
      <c r="I3873" s="26" t="s">
        <v>45</v>
      </c>
      <c r="J3873" s="91">
        <v>2</v>
      </c>
      <c r="K3873" s="91">
        <v>4</v>
      </c>
      <c r="L3873" s="41" t="s">
        <v>5019</v>
      </c>
      <c r="M3873" s="55">
        <v>4</v>
      </c>
      <c r="N3873" s="41" t="s">
        <v>5302</v>
      </c>
      <c r="O3873" s="91" t="s">
        <v>5019</v>
      </c>
      <c r="P3873" s="36">
        <v>46</v>
      </c>
      <c r="Q3873" s="41" t="s">
        <v>5303</v>
      </c>
      <c r="R3873" s="44">
        <v>200</v>
      </c>
      <c r="S3873" s="143" t="s">
        <v>5302</v>
      </c>
      <c r="T3873" s="126" cm="1">
        <f t="array" ref="T3873">_xlfn.IFS(Q3873="始業～就業（8:30～17:15）",R3873*7.75,Q3873="日の入り～日の出",R3873*12,Q3873="その他",S3873)</f>
        <v>1550</v>
      </c>
      <c r="U3873" s="34" t="s">
        <v>369</v>
      </c>
    </row>
    <row r="3874" spans="1:21" s="7" customFormat="1" ht="15" customHeight="1">
      <c r="A3874" s="91">
        <v>40</v>
      </c>
      <c r="B3874" s="31" t="s">
        <v>5157</v>
      </c>
      <c r="C3874" s="31" t="s">
        <v>5158</v>
      </c>
      <c r="D3874" s="29" t="s">
        <v>2935</v>
      </c>
      <c r="E3874" s="41">
        <v>1</v>
      </c>
      <c r="F3874" s="41" t="s">
        <v>5207</v>
      </c>
      <c r="G3874" s="60" t="s">
        <v>5497</v>
      </c>
      <c r="H3874" s="26" t="s">
        <v>2970</v>
      </c>
      <c r="I3874" s="26" t="s">
        <v>45</v>
      </c>
      <c r="J3874" s="91">
        <v>16</v>
      </c>
      <c r="K3874" s="91">
        <v>32</v>
      </c>
      <c r="L3874" s="41" t="s">
        <v>5302</v>
      </c>
      <c r="M3874" s="55" t="s">
        <v>5302</v>
      </c>
      <c r="N3874" s="39" t="s">
        <v>5302</v>
      </c>
      <c r="O3874" s="91" t="s">
        <v>5019</v>
      </c>
      <c r="P3874" s="36">
        <v>46</v>
      </c>
      <c r="Q3874" s="41" t="s">
        <v>5303</v>
      </c>
      <c r="R3874" s="44">
        <v>200</v>
      </c>
      <c r="S3874" s="143" t="s">
        <v>5302</v>
      </c>
      <c r="T3874" s="126" cm="1">
        <f t="array" ref="T3874">_xlfn.IFS(Q3874="始業～就業（8:30～17:15）",R3874*7.75,Q3874="日の入り～日の出",R3874*12,Q3874="その他",S3874)</f>
        <v>1550</v>
      </c>
      <c r="U3874" s="34" t="s">
        <v>369</v>
      </c>
    </row>
    <row r="3875" spans="1:21" s="7" customFormat="1" ht="15" customHeight="1">
      <c r="A3875" s="91">
        <v>40</v>
      </c>
      <c r="B3875" s="31" t="s">
        <v>5157</v>
      </c>
      <c r="C3875" s="31" t="s">
        <v>5158</v>
      </c>
      <c r="D3875" s="29" t="s">
        <v>2935</v>
      </c>
      <c r="E3875" s="41">
        <v>1</v>
      </c>
      <c r="F3875" s="41" t="s">
        <v>5207</v>
      </c>
      <c r="G3875" s="60" t="s">
        <v>5498</v>
      </c>
      <c r="H3875" s="26" t="s">
        <v>1831</v>
      </c>
      <c r="I3875" s="26" t="s">
        <v>52</v>
      </c>
      <c r="J3875" s="91">
        <v>1</v>
      </c>
      <c r="K3875" s="91">
        <v>1</v>
      </c>
      <c r="L3875" s="41" t="s">
        <v>5302</v>
      </c>
      <c r="M3875" s="55" t="s">
        <v>5302</v>
      </c>
      <c r="N3875" s="39" t="s">
        <v>5302</v>
      </c>
      <c r="O3875" s="91"/>
      <c r="P3875" s="36">
        <v>22</v>
      </c>
      <c r="Q3875" s="41" t="s">
        <v>5303</v>
      </c>
      <c r="R3875" s="44">
        <v>200</v>
      </c>
      <c r="S3875" s="143" t="s">
        <v>5302</v>
      </c>
      <c r="T3875" s="126" cm="1">
        <f t="array" ref="T3875">_xlfn.IFS(Q3875="始業～就業（8:30～17:15）",R3875*7.75,Q3875="日の入り～日の出",R3875*12,Q3875="その他",S3875)</f>
        <v>1550</v>
      </c>
      <c r="U3875" s="34" t="s">
        <v>51</v>
      </c>
    </row>
    <row r="3876" spans="1:21" s="7" customFormat="1" ht="15" customHeight="1">
      <c r="A3876" s="91">
        <v>40</v>
      </c>
      <c r="B3876" s="31" t="s">
        <v>5157</v>
      </c>
      <c r="C3876" s="31" t="s">
        <v>5158</v>
      </c>
      <c r="D3876" s="29" t="s">
        <v>2935</v>
      </c>
      <c r="E3876" s="41">
        <v>1</v>
      </c>
      <c r="F3876" s="41" t="s">
        <v>5207</v>
      </c>
      <c r="G3876" s="60" t="s">
        <v>5499</v>
      </c>
      <c r="H3876" s="26" t="s">
        <v>53</v>
      </c>
      <c r="I3876" s="26" t="s">
        <v>184</v>
      </c>
      <c r="J3876" s="91">
        <v>1</v>
      </c>
      <c r="K3876" s="91">
        <v>1</v>
      </c>
      <c r="L3876" s="41" t="s">
        <v>5302</v>
      </c>
      <c r="M3876" s="55" t="s">
        <v>5302</v>
      </c>
      <c r="N3876" s="39" t="s">
        <v>5302</v>
      </c>
      <c r="O3876" s="91"/>
      <c r="P3876" s="36">
        <v>10</v>
      </c>
      <c r="Q3876" s="41" t="s">
        <v>5303</v>
      </c>
      <c r="R3876" s="44">
        <v>200</v>
      </c>
      <c r="S3876" s="143" t="s">
        <v>5302</v>
      </c>
      <c r="T3876" s="126" cm="1">
        <f t="array" ref="T3876">_xlfn.IFS(Q3876="始業～就業（8:30～17:15）",R3876*7.75,Q3876="日の入り～日の出",R3876*12,Q3876="その他",S3876)</f>
        <v>1550</v>
      </c>
      <c r="U3876" s="34" t="s">
        <v>48</v>
      </c>
    </row>
    <row r="3877" spans="1:21" s="7" customFormat="1" ht="15" customHeight="1">
      <c r="A3877" s="91">
        <v>40</v>
      </c>
      <c r="B3877" s="31" t="s">
        <v>5157</v>
      </c>
      <c r="C3877" s="31" t="s">
        <v>5158</v>
      </c>
      <c r="D3877" s="29" t="s">
        <v>2935</v>
      </c>
      <c r="E3877" s="41">
        <v>1</v>
      </c>
      <c r="F3877" s="41" t="s">
        <v>5207</v>
      </c>
      <c r="G3877" s="60" t="s">
        <v>5500</v>
      </c>
      <c r="H3877" s="26" t="s">
        <v>255</v>
      </c>
      <c r="I3877" s="26" t="s">
        <v>399</v>
      </c>
      <c r="J3877" s="91">
        <v>2</v>
      </c>
      <c r="K3877" s="91">
        <v>2</v>
      </c>
      <c r="L3877" s="41" t="s">
        <v>5302</v>
      </c>
      <c r="M3877" s="55" t="s">
        <v>5302</v>
      </c>
      <c r="N3877" s="39" t="s">
        <v>5302</v>
      </c>
      <c r="O3877" s="91"/>
      <c r="P3877" s="36">
        <v>15</v>
      </c>
      <c r="Q3877" s="41" t="s">
        <v>5303</v>
      </c>
      <c r="R3877" s="44">
        <v>200</v>
      </c>
      <c r="S3877" s="143" t="s">
        <v>5302</v>
      </c>
      <c r="T3877" s="126" cm="1">
        <f t="array" ref="T3877">_xlfn.IFS(Q3877="始業～就業（8:30～17:15）",R3877*7.75,Q3877="日の入り～日の出",R3877*12,Q3877="その他",S3877)</f>
        <v>1550</v>
      </c>
      <c r="U3877" s="34" t="s">
        <v>340</v>
      </c>
    </row>
    <row r="3878" spans="1:21" s="7" customFormat="1" ht="15" customHeight="1">
      <c r="A3878" s="91">
        <v>40</v>
      </c>
      <c r="B3878" s="31" t="s">
        <v>5157</v>
      </c>
      <c r="C3878" s="31" t="s">
        <v>5158</v>
      </c>
      <c r="D3878" s="29" t="s">
        <v>2935</v>
      </c>
      <c r="E3878" s="41">
        <v>1</v>
      </c>
      <c r="F3878" s="41" t="s">
        <v>5207</v>
      </c>
      <c r="G3878" s="60" t="s">
        <v>5501</v>
      </c>
      <c r="H3878" s="26" t="s">
        <v>2294</v>
      </c>
      <c r="I3878" s="26" t="s">
        <v>45</v>
      </c>
      <c r="J3878" s="91">
        <v>24</v>
      </c>
      <c r="K3878" s="91">
        <v>48</v>
      </c>
      <c r="L3878" s="41" t="s">
        <v>5302</v>
      </c>
      <c r="M3878" s="55" t="s">
        <v>5302</v>
      </c>
      <c r="N3878" s="39" t="s">
        <v>5302</v>
      </c>
      <c r="O3878" s="91" t="s">
        <v>5019</v>
      </c>
      <c r="P3878" s="36">
        <v>46</v>
      </c>
      <c r="Q3878" s="41" t="s">
        <v>5303</v>
      </c>
      <c r="R3878" s="44">
        <v>200</v>
      </c>
      <c r="S3878" s="143" t="s">
        <v>5302</v>
      </c>
      <c r="T3878" s="126" cm="1">
        <f t="array" ref="T3878">_xlfn.IFS(Q3878="始業～就業（8:30～17:15）",R3878*7.75,Q3878="日の入り～日の出",R3878*12,Q3878="その他",S3878)</f>
        <v>1550</v>
      </c>
      <c r="U3878" s="34" t="s">
        <v>369</v>
      </c>
    </row>
    <row r="3879" spans="1:21" s="7" customFormat="1" ht="15" customHeight="1">
      <c r="A3879" s="91">
        <v>40</v>
      </c>
      <c r="B3879" s="31" t="s">
        <v>5157</v>
      </c>
      <c r="C3879" s="31" t="s">
        <v>5158</v>
      </c>
      <c r="D3879" s="29" t="s">
        <v>2935</v>
      </c>
      <c r="E3879" s="41">
        <v>1</v>
      </c>
      <c r="F3879" s="41" t="s">
        <v>5207</v>
      </c>
      <c r="G3879" s="60" t="s">
        <v>5501</v>
      </c>
      <c r="H3879" s="26" t="s">
        <v>1717</v>
      </c>
      <c r="I3879" s="26" t="s">
        <v>45</v>
      </c>
      <c r="J3879" s="91">
        <v>2</v>
      </c>
      <c r="K3879" s="91">
        <v>2</v>
      </c>
      <c r="L3879" s="41" t="s">
        <v>5302</v>
      </c>
      <c r="M3879" s="55" t="s">
        <v>5302</v>
      </c>
      <c r="N3879" s="39" t="s">
        <v>5302</v>
      </c>
      <c r="O3879" s="91"/>
      <c r="P3879" s="36">
        <v>46</v>
      </c>
      <c r="Q3879" s="41" t="s">
        <v>5303</v>
      </c>
      <c r="R3879" s="44">
        <v>200</v>
      </c>
      <c r="S3879" s="143" t="s">
        <v>5302</v>
      </c>
      <c r="T3879" s="126" cm="1">
        <f t="array" ref="T3879">_xlfn.IFS(Q3879="始業～就業（8:30～17:15）",R3879*7.75,Q3879="日の入り～日の出",R3879*12,Q3879="その他",S3879)</f>
        <v>1550</v>
      </c>
      <c r="U3879" s="34" t="s">
        <v>4965</v>
      </c>
    </row>
    <row r="3880" spans="1:21" s="7" customFormat="1" ht="15" customHeight="1">
      <c r="A3880" s="91">
        <v>40</v>
      </c>
      <c r="B3880" s="31" t="s">
        <v>5157</v>
      </c>
      <c r="C3880" s="31" t="s">
        <v>5158</v>
      </c>
      <c r="D3880" s="29" t="s">
        <v>2935</v>
      </c>
      <c r="E3880" s="41">
        <v>1</v>
      </c>
      <c r="F3880" s="41" t="s">
        <v>5207</v>
      </c>
      <c r="G3880" s="60" t="s">
        <v>5502</v>
      </c>
      <c r="H3880" s="26" t="s">
        <v>2038</v>
      </c>
      <c r="I3880" s="26" t="s">
        <v>52</v>
      </c>
      <c r="J3880" s="91">
        <v>2</v>
      </c>
      <c r="K3880" s="91">
        <v>4</v>
      </c>
      <c r="L3880" s="41" t="s">
        <v>5302</v>
      </c>
      <c r="M3880" s="55" t="s">
        <v>5302</v>
      </c>
      <c r="N3880" s="39" t="s">
        <v>5302</v>
      </c>
      <c r="O3880" s="91"/>
      <c r="P3880" s="36">
        <v>22</v>
      </c>
      <c r="Q3880" s="41" t="s">
        <v>5303</v>
      </c>
      <c r="R3880" s="44">
        <v>200</v>
      </c>
      <c r="S3880" s="143" t="s">
        <v>5302</v>
      </c>
      <c r="T3880" s="126" cm="1">
        <f t="array" ref="T3880">_xlfn.IFS(Q3880="始業～就業（8:30～17:15）",R3880*7.75,Q3880="日の入り～日の出",R3880*12,Q3880="その他",S3880)</f>
        <v>1550</v>
      </c>
      <c r="U3880" s="34" t="s">
        <v>51</v>
      </c>
    </row>
    <row r="3881" spans="1:21" s="7" customFormat="1" ht="15" customHeight="1">
      <c r="A3881" s="91">
        <v>40</v>
      </c>
      <c r="B3881" s="31" t="s">
        <v>5157</v>
      </c>
      <c r="C3881" s="31" t="s">
        <v>5158</v>
      </c>
      <c r="D3881" s="29" t="s">
        <v>2935</v>
      </c>
      <c r="E3881" s="41">
        <v>1</v>
      </c>
      <c r="F3881" s="41" t="s">
        <v>5207</v>
      </c>
      <c r="G3881" s="60" t="s">
        <v>5503</v>
      </c>
      <c r="H3881" s="26" t="s">
        <v>1831</v>
      </c>
      <c r="I3881" s="26" t="s">
        <v>45</v>
      </c>
      <c r="J3881" s="91">
        <v>8</v>
      </c>
      <c r="K3881" s="91">
        <v>8</v>
      </c>
      <c r="L3881" s="41" t="s">
        <v>5302</v>
      </c>
      <c r="M3881" s="55" t="s">
        <v>5302</v>
      </c>
      <c r="N3881" s="39" t="s">
        <v>5302</v>
      </c>
      <c r="O3881" s="91"/>
      <c r="P3881" s="36">
        <v>46</v>
      </c>
      <c r="Q3881" s="41" t="s">
        <v>5303</v>
      </c>
      <c r="R3881" s="44">
        <v>200</v>
      </c>
      <c r="S3881" s="143" t="s">
        <v>5302</v>
      </c>
      <c r="T3881" s="126" cm="1">
        <f t="array" ref="T3881">_xlfn.IFS(Q3881="始業～就業（8:30～17:15）",R3881*7.75,Q3881="日の入り～日の出",R3881*12,Q3881="その他",S3881)</f>
        <v>1550</v>
      </c>
      <c r="U3881" s="34" t="s">
        <v>46</v>
      </c>
    </row>
    <row r="3882" spans="1:21" s="7" customFormat="1" ht="15" customHeight="1">
      <c r="A3882" s="91">
        <v>40</v>
      </c>
      <c r="B3882" s="31" t="s">
        <v>5157</v>
      </c>
      <c r="C3882" s="31" t="s">
        <v>5158</v>
      </c>
      <c r="D3882" s="29" t="s">
        <v>2935</v>
      </c>
      <c r="E3882" s="41">
        <v>1</v>
      </c>
      <c r="F3882" s="41" t="s">
        <v>5207</v>
      </c>
      <c r="G3882" s="60" t="s">
        <v>5503</v>
      </c>
      <c r="H3882" s="26" t="s">
        <v>1831</v>
      </c>
      <c r="I3882" s="26" t="s">
        <v>52</v>
      </c>
      <c r="J3882" s="91">
        <v>1</v>
      </c>
      <c r="K3882" s="91">
        <v>1</v>
      </c>
      <c r="L3882" s="41" t="s">
        <v>5302</v>
      </c>
      <c r="M3882" s="55" t="s">
        <v>5302</v>
      </c>
      <c r="N3882" s="39" t="s">
        <v>5302</v>
      </c>
      <c r="O3882" s="91"/>
      <c r="P3882" s="36">
        <v>22</v>
      </c>
      <c r="Q3882" s="41" t="s">
        <v>5303</v>
      </c>
      <c r="R3882" s="44">
        <v>200</v>
      </c>
      <c r="S3882" s="143" t="s">
        <v>5302</v>
      </c>
      <c r="T3882" s="126" cm="1">
        <f t="array" ref="T3882">_xlfn.IFS(Q3882="始業～就業（8:30～17:15）",R3882*7.75,Q3882="日の入り～日の出",R3882*12,Q3882="その他",S3882)</f>
        <v>1550</v>
      </c>
      <c r="U3882" s="34" t="s">
        <v>51</v>
      </c>
    </row>
    <row r="3883" spans="1:21" s="7" customFormat="1" ht="15" customHeight="1">
      <c r="A3883" s="91">
        <v>40</v>
      </c>
      <c r="B3883" s="31" t="s">
        <v>5157</v>
      </c>
      <c r="C3883" s="31" t="s">
        <v>5158</v>
      </c>
      <c r="D3883" s="29" t="s">
        <v>2935</v>
      </c>
      <c r="E3883" s="41">
        <v>1</v>
      </c>
      <c r="F3883" s="41" t="s">
        <v>5207</v>
      </c>
      <c r="G3883" s="60" t="s">
        <v>5504</v>
      </c>
      <c r="H3883" s="26" t="s">
        <v>1831</v>
      </c>
      <c r="I3883" s="26" t="s">
        <v>52</v>
      </c>
      <c r="J3883" s="91">
        <v>2</v>
      </c>
      <c r="K3883" s="91">
        <v>2</v>
      </c>
      <c r="L3883" s="41" t="s">
        <v>5302</v>
      </c>
      <c r="M3883" s="55" t="s">
        <v>5302</v>
      </c>
      <c r="N3883" s="39" t="s">
        <v>5302</v>
      </c>
      <c r="O3883" s="91"/>
      <c r="P3883" s="36">
        <v>22</v>
      </c>
      <c r="Q3883" s="41" t="s">
        <v>5303</v>
      </c>
      <c r="R3883" s="44">
        <v>200</v>
      </c>
      <c r="S3883" s="143" t="s">
        <v>5302</v>
      </c>
      <c r="T3883" s="126" cm="1">
        <f t="array" ref="T3883">_xlfn.IFS(Q3883="始業～就業（8:30～17:15）",R3883*7.75,Q3883="日の入り～日の出",R3883*12,Q3883="その他",S3883)</f>
        <v>1550</v>
      </c>
      <c r="U3883" s="34" t="s">
        <v>51</v>
      </c>
    </row>
    <row r="3884" spans="1:21" s="7" customFormat="1" ht="15" customHeight="1">
      <c r="A3884" s="91">
        <v>40</v>
      </c>
      <c r="B3884" s="31" t="s">
        <v>5157</v>
      </c>
      <c r="C3884" s="31" t="s">
        <v>5158</v>
      </c>
      <c r="D3884" s="29" t="s">
        <v>2935</v>
      </c>
      <c r="E3884" s="41">
        <v>1</v>
      </c>
      <c r="F3884" s="41" t="s">
        <v>5505</v>
      </c>
      <c r="G3884" s="60" t="s">
        <v>5506</v>
      </c>
      <c r="H3884" s="26" t="s">
        <v>2971</v>
      </c>
      <c r="I3884" s="26" t="s">
        <v>16</v>
      </c>
      <c r="J3884" s="91">
        <v>15</v>
      </c>
      <c r="K3884" s="91">
        <v>30</v>
      </c>
      <c r="L3884" s="41" t="s">
        <v>5302</v>
      </c>
      <c r="M3884" s="55" t="s">
        <v>5302</v>
      </c>
      <c r="N3884" s="39" t="s">
        <v>5302</v>
      </c>
      <c r="O3884" s="91"/>
      <c r="P3884" s="36">
        <v>35</v>
      </c>
      <c r="Q3884" s="41" t="s">
        <v>5303</v>
      </c>
      <c r="R3884" s="44">
        <v>200</v>
      </c>
      <c r="S3884" s="143" t="s">
        <v>5302</v>
      </c>
      <c r="T3884" s="126" cm="1">
        <f t="array" ref="T3884">_xlfn.IFS(Q3884="始業～就業（8:30～17:15）",R3884*7.75,Q3884="日の入り～日の出",R3884*12,Q3884="その他",S3884)</f>
        <v>1550</v>
      </c>
      <c r="U3884" s="35" t="s">
        <v>4948</v>
      </c>
    </row>
    <row r="3885" spans="1:21" s="7" customFormat="1" ht="15" customHeight="1">
      <c r="A3885" s="91">
        <v>40</v>
      </c>
      <c r="B3885" s="31" t="s">
        <v>5157</v>
      </c>
      <c r="C3885" s="31" t="s">
        <v>5158</v>
      </c>
      <c r="D3885" s="29" t="s">
        <v>2935</v>
      </c>
      <c r="E3885" s="41">
        <v>1</v>
      </c>
      <c r="F3885" s="41" t="s">
        <v>5505</v>
      </c>
      <c r="G3885" s="60" t="s">
        <v>5506</v>
      </c>
      <c r="H3885" s="26" t="s">
        <v>1717</v>
      </c>
      <c r="I3885" s="26" t="s">
        <v>45</v>
      </c>
      <c r="J3885" s="91">
        <v>3</v>
      </c>
      <c r="K3885" s="91">
        <v>3</v>
      </c>
      <c r="L3885" s="41" t="s">
        <v>5302</v>
      </c>
      <c r="M3885" s="55" t="s">
        <v>5302</v>
      </c>
      <c r="N3885" s="39" t="s">
        <v>5302</v>
      </c>
      <c r="O3885" s="91"/>
      <c r="P3885" s="36">
        <v>46</v>
      </c>
      <c r="Q3885" s="41" t="s">
        <v>5303</v>
      </c>
      <c r="R3885" s="44">
        <v>200</v>
      </c>
      <c r="S3885" s="143" t="s">
        <v>5302</v>
      </c>
      <c r="T3885" s="126" cm="1">
        <f t="array" ref="T3885">_xlfn.IFS(Q3885="始業～就業（8:30～17:15）",R3885*7.75,Q3885="日の入り～日の出",R3885*12,Q3885="その他",S3885)</f>
        <v>1550</v>
      </c>
      <c r="U3885" s="35" t="s">
        <v>4965</v>
      </c>
    </row>
    <row r="3886" spans="1:21" s="7" customFormat="1" ht="15" customHeight="1">
      <c r="A3886" s="91">
        <v>40</v>
      </c>
      <c r="B3886" s="31" t="s">
        <v>5157</v>
      </c>
      <c r="C3886" s="31" t="s">
        <v>5158</v>
      </c>
      <c r="D3886" s="29" t="s">
        <v>2935</v>
      </c>
      <c r="E3886" s="41">
        <v>1</v>
      </c>
      <c r="F3886" s="41" t="s">
        <v>5505</v>
      </c>
      <c r="G3886" s="60" t="s">
        <v>5507</v>
      </c>
      <c r="H3886" s="26" t="s">
        <v>1787</v>
      </c>
      <c r="I3886" s="26" t="s">
        <v>45</v>
      </c>
      <c r="J3886" s="91">
        <v>15</v>
      </c>
      <c r="K3886" s="91">
        <v>30</v>
      </c>
      <c r="L3886" s="41" t="s">
        <v>5302</v>
      </c>
      <c r="M3886" s="55" t="s">
        <v>5302</v>
      </c>
      <c r="N3886" s="39" t="s">
        <v>5302</v>
      </c>
      <c r="O3886" s="91"/>
      <c r="P3886" s="36">
        <v>46</v>
      </c>
      <c r="Q3886" s="41" t="s">
        <v>5303</v>
      </c>
      <c r="R3886" s="44">
        <v>200</v>
      </c>
      <c r="S3886" s="143" t="s">
        <v>5302</v>
      </c>
      <c r="T3886" s="126" cm="1">
        <f t="array" ref="T3886">_xlfn.IFS(Q3886="始業～就業（8:30～17:15）",R3886*7.75,Q3886="日の入り～日の出",R3886*12,Q3886="その他",S3886)</f>
        <v>1550</v>
      </c>
      <c r="U3886" s="35" t="s">
        <v>46</v>
      </c>
    </row>
    <row r="3887" spans="1:21" s="7" customFormat="1" ht="15" customHeight="1">
      <c r="A3887" s="91">
        <v>40</v>
      </c>
      <c r="B3887" s="31" t="s">
        <v>5157</v>
      </c>
      <c r="C3887" s="31" t="s">
        <v>5158</v>
      </c>
      <c r="D3887" s="29" t="s">
        <v>2935</v>
      </c>
      <c r="E3887" s="41">
        <v>1</v>
      </c>
      <c r="F3887" s="41" t="s">
        <v>5505</v>
      </c>
      <c r="G3887" s="60" t="s">
        <v>5507</v>
      </c>
      <c r="H3887" s="26" t="s">
        <v>241</v>
      </c>
      <c r="I3887" s="26" t="s">
        <v>45</v>
      </c>
      <c r="J3887" s="91">
        <v>1</v>
      </c>
      <c r="K3887" s="91">
        <v>1</v>
      </c>
      <c r="L3887" s="41" t="s">
        <v>5302</v>
      </c>
      <c r="M3887" s="55" t="s">
        <v>5302</v>
      </c>
      <c r="N3887" s="39" t="s">
        <v>5302</v>
      </c>
      <c r="O3887" s="91"/>
      <c r="P3887" s="36">
        <v>46</v>
      </c>
      <c r="Q3887" s="41" t="s">
        <v>5303</v>
      </c>
      <c r="R3887" s="44">
        <v>200</v>
      </c>
      <c r="S3887" s="143" t="s">
        <v>5302</v>
      </c>
      <c r="T3887" s="126" cm="1">
        <f t="array" ref="T3887">_xlfn.IFS(Q3887="始業～就業（8:30～17:15）",R3887*7.75,Q3887="日の入り～日の出",R3887*12,Q3887="その他",S3887)</f>
        <v>1550</v>
      </c>
      <c r="U3887" s="35" t="s">
        <v>46</v>
      </c>
    </row>
    <row r="3888" spans="1:21" s="7" customFormat="1" ht="15" customHeight="1">
      <c r="A3888" s="91">
        <v>40</v>
      </c>
      <c r="B3888" s="31" t="s">
        <v>5157</v>
      </c>
      <c r="C3888" s="31" t="s">
        <v>5158</v>
      </c>
      <c r="D3888" s="29" t="s">
        <v>2935</v>
      </c>
      <c r="E3888" s="41">
        <v>1</v>
      </c>
      <c r="F3888" s="41" t="s">
        <v>5505</v>
      </c>
      <c r="G3888" s="60" t="s">
        <v>5507</v>
      </c>
      <c r="H3888" s="26" t="s">
        <v>1717</v>
      </c>
      <c r="I3888" s="26" t="s">
        <v>45</v>
      </c>
      <c r="J3888" s="91">
        <v>2</v>
      </c>
      <c r="K3888" s="91">
        <v>2</v>
      </c>
      <c r="L3888" s="41" t="s">
        <v>5302</v>
      </c>
      <c r="M3888" s="55" t="s">
        <v>5302</v>
      </c>
      <c r="N3888" s="39" t="s">
        <v>5302</v>
      </c>
      <c r="O3888" s="91"/>
      <c r="P3888" s="36">
        <v>46</v>
      </c>
      <c r="Q3888" s="41" t="s">
        <v>5303</v>
      </c>
      <c r="R3888" s="44">
        <v>200</v>
      </c>
      <c r="S3888" s="143" t="s">
        <v>5302</v>
      </c>
      <c r="T3888" s="126" cm="1">
        <f t="array" ref="T3888">_xlfn.IFS(Q3888="始業～就業（8:30～17:15）",R3888*7.75,Q3888="日の入り～日の出",R3888*12,Q3888="その他",S3888)</f>
        <v>1550</v>
      </c>
      <c r="U3888" s="35" t="s">
        <v>4965</v>
      </c>
    </row>
    <row r="3889" spans="1:21" s="7" customFormat="1" ht="15" customHeight="1">
      <c r="A3889" s="91">
        <v>40</v>
      </c>
      <c r="B3889" s="31" t="s">
        <v>5157</v>
      </c>
      <c r="C3889" s="31" t="s">
        <v>5158</v>
      </c>
      <c r="D3889" s="29" t="s">
        <v>2935</v>
      </c>
      <c r="E3889" s="41">
        <v>1</v>
      </c>
      <c r="F3889" s="41" t="s">
        <v>5505</v>
      </c>
      <c r="G3889" s="60" t="s">
        <v>5507</v>
      </c>
      <c r="H3889" s="26" t="s">
        <v>1765</v>
      </c>
      <c r="I3889" s="26" t="s">
        <v>52</v>
      </c>
      <c r="J3889" s="91">
        <v>1</v>
      </c>
      <c r="K3889" s="91">
        <v>1</v>
      </c>
      <c r="L3889" s="41" t="s">
        <v>5302</v>
      </c>
      <c r="M3889" s="55" t="s">
        <v>5302</v>
      </c>
      <c r="N3889" s="39" t="s">
        <v>5302</v>
      </c>
      <c r="O3889" s="91"/>
      <c r="P3889" s="36">
        <v>22</v>
      </c>
      <c r="Q3889" s="41" t="s">
        <v>5303</v>
      </c>
      <c r="R3889" s="44">
        <v>200</v>
      </c>
      <c r="S3889" s="143" t="s">
        <v>5302</v>
      </c>
      <c r="T3889" s="126" cm="1">
        <f t="array" ref="T3889">_xlfn.IFS(Q3889="始業～就業（8:30～17:15）",R3889*7.75,Q3889="日の入り～日の出",R3889*12,Q3889="その他",S3889)</f>
        <v>1550</v>
      </c>
      <c r="U3889" s="35" t="s">
        <v>51</v>
      </c>
    </row>
    <row r="3890" spans="1:21" s="7" customFormat="1" ht="15" customHeight="1">
      <c r="A3890" s="91">
        <v>40</v>
      </c>
      <c r="B3890" s="31" t="s">
        <v>5157</v>
      </c>
      <c r="C3890" s="31" t="s">
        <v>5158</v>
      </c>
      <c r="D3890" s="29" t="s">
        <v>2935</v>
      </c>
      <c r="E3890" s="41">
        <v>1</v>
      </c>
      <c r="F3890" s="41" t="s">
        <v>5505</v>
      </c>
      <c r="G3890" s="60" t="s">
        <v>5508</v>
      </c>
      <c r="H3890" s="26" t="s">
        <v>2038</v>
      </c>
      <c r="I3890" s="26" t="s">
        <v>52</v>
      </c>
      <c r="J3890" s="91">
        <v>1</v>
      </c>
      <c r="K3890" s="91">
        <v>2</v>
      </c>
      <c r="L3890" s="41" t="s">
        <v>5302</v>
      </c>
      <c r="M3890" s="55" t="s">
        <v>5302</v>
      </c>
      <c r="N3890" s="39" t="s">
        <v>5302</v>
      </c>
      <c r="O3890" s="91"/>
      <c r="P3890" s="36">
        <v>22</v>
      </c>
      <c r="Q3890" s="41" t="s">
        <v>5303</v>
      </c>
      <c r="R3890" s="44">
        <v>200</v>
      </c>
      <c r="S3890" s="143" t="s">
        <v>5302</v>
      </c>
      <c r="T3890" s="126" cm="1">
        <f t="array" ref="T3890">_xlfn.IFS(Q3890="始業～就業（8:30～17:15）",R3890*7.75,Q3890="日の入り～日の出",R3890*12,Q3890="その他",S3890)</f>
        <v>1550</v>
      </c>
      <c r="U3890" s="35" t="s">
        <v>334</v>
      </c>
    </row>
    <row r="3891" spans="1:21" s="7" customFormat="1" ht="15" customHeight="1">
      <c r="A3891" s="91">
        <v>40</v>
      </c>
      <c r="B3891" s="31" t="s">
        <v>5157</v>
      </c>
      <c r="C3891" s="31" t="s">
        <v>5158</v>
      </c>
      <c r="D3891" s="29" t="s">
        <v>2935</v>
      </c>
      <c r="E3891" s="41">
        <v>1</v>
      </c>
      <c r="F3891" s="41" t="s">
        <v>5505</v>
      </c>
      <c r="G3891" s="60" t="s">
        <v>5508</v>
      </c>
      <c r="H3891" s="26" t="s">
        <v>10</v>
      </c>
      <c r="I3891" s="26" t="s">
        <v>184</v>
      </c>
      <c r="J3891" s="91">
        <v>1</v>
      </c>
      <c r="K3891" s="91">
        <v>1</v>
      </c>
      <c r="L3891" s="41" t="s">
        <v>5302</v>
      </c>
      <c r="M3891" s="55" t="s">
        <v>5302</v>
      </c>
      <c r="N3891" s="39" t="s">
        <v>5302</v>
      </c>
      <c r="O3891" s="91"/>
      <c r="P3891" s="36">
        <v>10</v>
      </c>
      <c r="Q3891" s="41" t="s">
        <v>5303</v>
      </c>
      <c r="R3891" s="44">
        <v>200</v>
      </c>
      <c r="S3891" s="143" t="s">
        <v>5302</v>
      </c>
      <c r="T3891" s="126" cm="1">
        <f t="array" ref="T3891">_xlfn.IFS(Q3891="始業～就業（8:30～17:15）",R3891*7.75,Q3891="日の入り～日の出",R3891*12,Q3891="その他",S3891)</f>
        <v>1550</v>
      </c>
      <c r="U3891" s="35" t="s">
        <v>4980</v>
      </c>
    </row>
    <row r="3892" spans="1:21" s="7" customFormat="1" ht="15" customHeight="1">
      <c r="A3892" s="91">
        <v>40</v>
      </c>
      <c r="B3892" s="31" t="s">
        <v>5157</v>
      </c>
      <c r="C3892" s="31" t="s">
        <v>5158</v>
      </c>
      <c r="D3892" s="29" t="s">
        <v>2935</v>
      </c>
      <c r="E3892" s="41">
        <v>1</v>
      </c>
      <c r="F3892" s="41" t="s">
        <v>5505</v>
      </c>
      <c r="G3892" s="60" t="s">
        <v>5509</v>
      </c>
      <c r="H3892" s="26" t="s">
        <v>1831</v>
      </c>
      <c r="I3892" s="26" t="s">
        <v>45</v>
      </c>
      <c r="J3892" s="91">
        <v>3</v>
      </c>
      <c r="K3892" s="91">
        <v>3</v>
      </c>
      <c r="L3892" s="41" t="s">
        <v>5302</v>
      </c>
      <c r="M3892" s="55" t="s">
        <v>5302</v>
      </c>
      <c r="N3892" s="39" t="s">
        <v>5302</v>
      </c>
      <c r="O3892" s="91"/>
      <c r="P3892" s="36">
        <v>46</v>
      </c>
      <c r="Q3892" s="41" t="s">
        <v>5303</v>
      </c>
      <c r="R3892" s="44">
        <v>200</v>
      </c>
      <c r="S3892" s="143" t="s">
        <v>5302</v>
      </c>
      <c r="T3892" s="126" cm="1">
        <f t="array" ref="T3892">_xlfn.IFS(Q3892="始業～就業（8:30～17:15）",R3892*7.75,Q3892="日の入り～日の出",R3892*12,Q3892="その他",S3892)</f>
        <v>1550</v>
      </c>
      <c r="U3892" s="35" t="s">
        <v>46</v>
      </c>
    </row>
    <row r="3893" spans="1:21" s="7" customFormat="1" ht="15" customHeight="1">
      <c r="A3893" s="91">
        <v>40</v>
      </c>
      <c r="B3893" s="31" t="s">
        <v>5157</v>
      </c>
      <c r="C3893" s="31" t="s">
        <v>5158</v>
      </c>
      <c r="D3893" s="29" t="s">
        <v>2935</v>
      </c>
      <c r="E3893" s="41">
        <v>1</v>
      </c>
      <c r="F3893" s="41" t="s">
        <v>5505</v>
      </c>
      <c r="G3893" s="60" t="s">
        <v>2972</v>
      </c>
      <c r="H3893" s="26" t="s">
        <v>10</v>
      </c>
      <c r="I3893" s="26" t="s">
        <v>45</v>
      </c>
      <c r="J3893" s="91">
        <v>1</v>
      </c>
      <c r="K3893" s="91">
        <v>1</v>
      </c>
      <c r="L3893" s="41" t="s">
        <v>5302</v>
      </c>
      <c r="M3893" s="55" t="s">
        <v>5302</v>
      </c>
      <c r="N3893" s="39" t="s">
        <v>5302</v>
      </c>
      <c r="O3893" s="91"/>
      <c r="P3893" s="36">
        <v>46</v>
      </c>
      <c r="Q3893" s="41" t="s">
        <v>5303</v>
      </c>
      <c r="R3893" s="44">
        <v>200</v>
      </c>
      <c r="S3893" s="143" t="s">
        <v>5302</v>
      </c>
      <c r="T3893" s="126" cm="1">
        <f t="array" ref="T3893">_xlfn.IFS(Q3893="始業～就業（8:30～17:15）",R3893*7.75,Q3893="日の入り～日の出",R3893*12,Q3893="その他",S3893)</f>
        <v>1550</v>
      </c>
      <c r="U3893" s="35" t="s">
        <v>4953</v>
      </c>
    </row>
    <row r="3894" spans="1:21" s="7" customFormat="1" ht="15" customHeight="1">
      <c r="A3894" s="91">
        <v>40</v>
      </c>
      <c r="B3894" s="31" t="s">
        <v>5157</v>
      </c>
      <c r="C3894" s="31" t="s">
        <v>5158</v>
      </c>
      <c r="D3894" s="29" t="s">
        <v>2935</v>
      </c>
      <c r="E3894" s="41">
        <v>1</v>
      </c>
      <c r="F3894" s="41" t="s">
        <v>5505</v>
      </c>
      <c r="G3894" s="60" t="s">
        <v>2972</v>
      </c>
      <c r="H3894" s="26" t="s">
        <v>10</v>
      </c>
      <c r="I3894" s="26" t="s">
        <v>45</v>
      </c>
      <c r="J3894" s="91">
        <v>1</v>
      </c>
      <c r="K3894" s="91">
        <v>1</v>
      </c>
      <c r="L3894" s="41" t="s">
        <v>5302</v>
      </c>
      <c r="M3894" s="55" t="s">
        <v>5302</v>
      </c>
      <c r="N3894" s="39" t="s">
        <v>5302</v>
      </c>
      <c r="O3894" s="91"/>
      <c r="P3894" s="36">
        <v>46</v>
      </c>
      <c r="Q3894" s="41" t="s">
        <v>5303</v>
      </c>
      <c r="R3894" s="44">
        <v>200</v>
      </c>
      <c r="S3894" s="143" t="s">
        <v>5302</v>
      </c>
      <c r="T3894" s="126" cm="1">
        <f t="array" ref="T3894">_xlfn.IFS(Q3894="始業～就業（8:30～17:15）",R3894*7.75,Q3894="日の入り～日の出",R3894*12,Q3894="その他",S3894)</f>
        <v>1550</v>
      </c>
      <c r="U3894" s="35" t="s">
        <v>4953</v>
      </c>
    </row>
    <row r="3895" spans="1:21" s="7" customFormat="1" ht="15" customHeight="1">
      <c r="A3895" s="91">
        <v>40</v>
      </c>
      <c r="B3895" s="31" t="s">
        <v>5157</v>
      </c>
      <c r="C3895" s="31" t="s">
        <v>5158</v>
      </c>
      <c r="D3895" s="29" t="s">
        <v>2935</v>
      </c>
      <c r="E3895" s="41">
        <v>1</v>
      </c>
      <c r="F3895" s="41" t="s">
        <v>5505</v>
      </c>
      <c r="G3895" s="60" t="s">
        <v>5510</v>
      </c>
      <c r="H3895" s="26" t="s">
        <v>2294</v>
      </c>
      <c r="I3895" s="26" t="s">
        <v>45</v>
      </c>
      <c r="J3895" s="91">
        <v>26</v>
      </c>
      <c r="K3895" s="91">
        <v>52</v>
      </c>
      <c r="L3895" s="41" t="s">
        <v>5302</v>
      </c>
      <c r="M3895" s="55" t="s">
        <v>5302</v>
      </c>
      <c r="N3895" s="39" t="s">
        <v>5302</v>
      </c>
      <c r="O3895" s="91" t="s">
        <v>5019</v>
      </c>
      <c r="P3895" s="36">
        <v>46</v>
      </c>
      <c r="Q3895" s="41" t="s">
        <v>5303</v>
      </c>
      <c r="R3895" s="44">
        <v>200</v>
      </c>
      <c r="S3895" s="143" t="s">
        <v>5302</v>
      </c>
      <c r="T3895" s="126" cm="1">
        <f t="array" ref="T3895">_xlfn.IFS(Q3895="始業～就業（8:30～17:15）",R3895*7.75,Q3895="日の入り～日の出",R3895*12,Q3895="その他",S3895)</f>
        <v>1550</v>
      </c>
      <c r="U3895" s="35" t="s">
        <v>369</v>
      </c>
    </row>
    <row r="3896" spans="1:21" s="7" customFormat="1" ht="15" customHeight="1">
      <c r="A3896" s="91">
        <v>40</v>
      </c>
      <c r="B3896" s="31" t="s">
        <v>5157</v>
      </c>
      <c r="C3896" s="31" t="s">
        <v>5158</v>
      </c>
      <c r="D3896" s="29" t="s">
        <v>2935</v>
      </c>
      <c r="E3896" s="41">
        <v>1</v>
      </c>
      <c r="F3896" s="41" t="s">
        <v>5505</v>
      </c>
      <c r="G3896" s="60" t="s">
        <v>5510</v>
      </c>
      <c r="H3896" s="26" t="s">
        <v>1717</v>
      </c>
      <c r="I3896" s="26" t="s">
        <v>45</v>
      </c>
      <c r="J3896" s="91">
        <v>2</v>
      </c>
      <c r="K3896" s="91">
        <v>2</v>
      </c>
      <c r="L3896" s="41" t="s">
        <v>5302</v>
      </c>
      <c r="M3896" s="55" t="s">
        <v>5302</v>
      </c>
      <c r="N3896" s="39" t="s">
        <v>5302</v>
      </c>
      <c r="O3896" s="91"/>
      <c r="P3896" s="36">
        <v>46</v>
      </c>
      <c r="Q3896" s="41" t="s">
        <v>5303</v>
      </c>
      <c r="R3896" s="44">
        <v>200</v>
      </c>
      <c r="S3896" s="143" t="s">
        <v>5302</v>
      </c>
      <c r="T3896" s="126" cm="1">
        <f t="array" ref="T3896">_xlfn.IFS(Q3896="始業～就業（8:30～17:15）",R3896*7.75,Q3896="日の入り～日の出",R3896*12,Q3896="その他",S3896)</f>
        <v>1550</v>
      </c>
      <c r="U3896" s="35" t="s">
        <v>4965</v>
      </c>
    </row>
    <row r="3897" spans="1:21" s="7" customFormat="1" ht="15" customHeight="1">
      <c r="A3897" s="91">
        <v>40</v>
      </c>
      <c r="B3897" s="31" t="s">
        <v>5157</v>
      </c>
      <c r="C3897" s="31" t="s">
        <v>5158</v>
      </c>
      <c r="D3897" s="29" t="s">
        <v>2935</v>
      </c>
      <c r="E3897" s="41">
        <v>1</v>
      </c>
      <c r="F3897" s="41" t="s">
        <v>5505</v>
      </c>
      <c r="G3897" s="60" t="s">
        <v>5511</v>
      </c>
      <c r="H3897" s="26" t="s">
        <v>1831</v>
      </c>
      <c r="I3897" s="26" t="s">
        <v>45</v>
      </c>
      <c r="J3897" s="91">
        <v>4</v>
      </c>
      <c r="K3897" s="91">
        <v>4</v>
      </c>
      <c r="L3897" s="41" t="s">
        <v>5302</v>
      </c>
      <c r="M3897" s="55" t="s">
        <v>5302</v>
      </c>
      <c r="N3897" s="39" t="s">
        <v>5302</v>
      </c>
      <c r="O3897" s="91"/>
      <c r="P3897" s="36">
        <v>46</v>
      </c>
      <c r="Q3897" s="41" t="s">
        <v>5303</v>
      </c>
      <c r="R3897" s="44">
        <v>200</v>
      </c>
      <c r="S3897" s="143" t="s">
        <v>5302</v>
      </c>
      <c r="T3897" s="126" cm="1">
        <f t="array" ref="T3897">_xlfn.IFS(Q3897="始業～就業（8:30～17:15）",R3897*7.75,Q3897="日の入り～日の出",R3897*12,Q3897="その他",S3897)</f>
        <v>1550</v>
      </c>
      <c r="U3897" s="34" t="s">
        <v>46</v>
      </c>
    </row>
    <row r="3898" spans="1:21" s="7" customFormat="1" ht="15" customHeight="1">
      <c r="A3898" s="91">
        <v>40</v>
      </c>
      <c r="B3898" s="31" t="s">
        <v>5157</v>
      </c>
      <c r="C3898" s="31" t="s">
        <v>5158</v>
      </c>
      <c r="D3898" s="29" t="s">
        <v>2935</v>
      </c>
      <c r="E3898" s="41">
        <v>1</v>
      </c>
      <c r="F3898" s="41" t="s">
        <v>5505</v>
      </c>
      <c r="G3898" s="60" t="s">
        <v>5511</v>
      </c>
      <c r="H3898" s="26" t="s">
        <v>10</v>
      </c>
      <c r="I3898" s="26" t="s">
        <v>45</v>
      </c>
      <c r="J3898" s="91">
        <v>1</v>
      </c>
      <c r="K3898" s="91">
        <v>1</v>
      </c>
      <c r="L3898" s="41" t="s">
        <v>5302</v>
      </c>
      <c r="M3898" s="55" t="s">
        <v>5302</v>
      </c>
      <c r="N3898" s="39" t="s">
        <v>5302</v>
      </c>
      <c r="O3898" s="91"/>
      <c r="P3898" s="36">
        <v>46</v>
      </c>
      <c r="Q3898" s="41" t="s">
        <v>5303</v>
      </c>
      <c r="R3898" s="44">
        <v>200</v>
      </c>
      <c r="S3898" s="143" t="s">
        <v>5302</v>
      </c>
      <c r="T3898" s="126" cm="1">
        <f t="array" ref="T3898">_xlfn.IFS(Q3898="始業～就業（8:30～17:15）",R3898*7.75,Q3898="日の入り～日の出",R3898*12,Q3898="その他",S3898)</f>
        <v>1550</v>
      </c>
      <c r="U3898" s="34" t="s">
        <v>4953</v>
      </c>
    </row>
    <row r="3899" spans="1:21" s="7" customFormat="1" ht="15" customHeight="1">
      <c r="A3899" s="91">
        <v>40</v>
      </c>
      <c r="B3899" s="31" t="s">
        <v>5157</v>
      </c>
      <c r="C3899" s="31" t="s">
        <v>5158</v>
      </c>
      <c r="D3899" s="29" t="s">
        <v>2935</v>
      </c>
      <c r="E3899" s="41">
        <v>1</v>
      </c>
      <c r="F3899" s="41" t="s">
        <v>5505</v>
      </c>
      <c r="G3899" s="60" t="s">
        <v>5512</v>
      </c>
      <c r="H3899" s="26" t="s">
        <v>1831</v>
      </c>
      <c r="I3899" s="26" t="s">
        <v>45</v>
      </c>
      <c r="J3899" s="91">
        <v>4</v>
      </c>
      <c r="K3899" s="91">
        <v>4</v>
      </c>
      <c r="L3899" s="41" t="s">
        <v>5302</v>
      </c>
      <c r="M3899" s="55" t="s">
        <v>5302</v>
      </c>
      <c r="N3899" s="39" t="s">
        <v>5302</v>
      </c>
      <c r="O3899" s="91"/>
      <c r="P3899" s="36">
        <v>46</v>
      </c>
      <c r="Q3899" s="41" t="s">
        <v>5303</v>
      </c>
      <c r="R3899" s="44">
        <v>200</v>
      </c>
      <c r="S3899" s="143" t="s">
        <v>5302</v>
      </c>
      <c r="T3899" s="126" cm="1">
        <f t="array" ref="T3899">_xlfn.IFS(Q3899="始業～就業（8:30～17:15）",R3899*7.75,Q3899="日の入り～日の出",R3899*12,Q3899="その他",S3899)</f>
        <v>1550</v>
      </c>
      <c r="U3899" s="34" t="s">
        <v>46</v>
      </c>
    </row>
    <row r="3900" spans="1:21" s="7" customFormat="1" ht="15" customHeight="1">
      <c r="A3900" s="91">
        <v>40</v>
      </c>
      <c r="B3900" s="31" t="s">
        <v>5157</v>
      </c>
      <c r="C3900" s="31" t="s">
        <v>5158</v>
      </c>
      <c r="D3900" s="29" t="s">
        <v>2935</v>
      </c>
      <c r="E3900" s="41">
        <v>1</v>
      </c>
      <c r="F3900" s="41" t="s">
        <v>5505</v>
      </c>
      <c r="G3900" s="60" t="s">
        <v>5512</v>
      </c>
      <c r="H3900" s="26" t="s">
        <v>10</v>
      </c>
      <c r="I3900" s="26" t="s">
        <v>45</v>
      </c>
      <c r="J3900" s="91">
        <v>1</v>
      </c>
      <c r="K3900" s="91">
        <v>1</v>
      </c>
      <c r="L3900" s="41" t="s">
        <v>5302</v>
      </c>
      <c r="M3900" s="55" t="s">
        <v>5302</v>
      </c>
      <c r="N3900" s="39" t="s">
        <v>5302</v>
      </c>
      <c r="O3900" s="91"/>
      <c r="P3900" s="36">
        <v>46</v>
      </c>
      <c r="Q3900" s="41" t="s">
        <v>5303</v>
      </c>
      <c r="R3900" s="44">
        <v>200</v>
      </c>
      <c r="S3900" s="143" t="s">
        <v>5302</v>
      </c>
      <c r="T3900" s="126" cm="1">
        <f t="array" ref="T3900">_xlfn.IFS(Q3900="始業～就業（8:30～17:15）",R3900*7.75,Q3900="日の入り～日の出",R3900*12,Q3900="その他",S3900)</f>
        <v>1550</v>
      </c>
      <c r="U3900" s="35" t="s">
        <v>4953</v>
      </c>
    </row>
    <row r="3901" spans="1:21" s="7" customFormat="1" ht="15" customHeight="1">
      <c r="A3901" s="91">
        <v>40</v>
      </c>
      <c r="B3901" s="31" t="s">
        <v>5157</v>
      </c>
      <c r="C3901" s="31" t="s">
        <v>5158</v>
      </c>
      <c r="D3901" s="29" t="s">
        <v>2935</v>
      </c>
      <c r="E3901" s="41">
        <v>1</v>
      </c>
      <c r="F3901" s="41" t="s">
        <v>5505</v>
      </c>
      <c r="G3901" s="60" t="s">
        <v>5513</v>
      </c>
      <c r="H3901" s="26" t="s">
        <v>2038</v>
      </c>
      <c r="I3901" s="26" t="s">
        <v>16</v>
      </c>
      <c r="J3901" s="91">
        <v>18</v>
      </c>
      <c r="K3901" s="91">
        <v>36</v>
      </c>
      <c r="L3901" s="41" t="s">
        <v>5302</v>
      </c>
      <c r="M3901" s="55" t="s">
        <v>5302</v>
      </c>
      <c r="N3901" s="39" t="s">
        <v>5302</v>
      </c>
      <c r="O3901" s="91"/>
      <c r="P3901" s="36">
        <v>35</v>
      </c>
      <c r="Q3901" s="41" t="s">
        <v>5303</v>
      </c>
      <c r="R3901" s="44">
        <v>200</v>
      </c>
      <c r="S3901" s="143" t="s">
        <v>5302</v>
      </c>
      <c r="T3901" s="126" cm="1">
        <f t="array" ref="T3901">_xlfn.IFS(Q3901="始業～就業（8:30～17:15）",R3901*7.75,Q3901="日の入り～日の出",R3901*12,Q3901="その他",S3901)</f>
        <v>1550</v>
      </c>
      <c r="U3901" s="35" t="s">
        <v>4948</v>
      </c>
    </row>
    <row r="3902" spans="1:21" s="7" customFormat="1" ht="15" customHeight="1">
      <c r="A3902" s="91">
        <v>40</v>
      </c>
      <c r="B3902" s="31" t="s">
        <v>5157</v>
      </c>
      <c r="C3902" s="31" t="s">
        <v>5158</v>
      </c>
      <c r="D3902" s="29" t="s">
        <v>2935</v>
      </c>
      <c r="E3902" s="41">
        <v>1</v>
      </c>
      <c r="F3902" s="41" t="s">
        <v>5505</v>
      </c>
      <c r="G3902" s="60" t="s">
        <v>5513</v>
      </c>
      <c r="H3902" s="26" t="s">
        <v>1717</v>
      </c>
      <c r="I3902" s="26" t="s">
        <v>45</v>
      </c>
      <c r="J3902" s="91">
        <v>2</v>
      </c>
      <c r="K3902" s="91">
        <v>2</v>
      </c>
      <c r="L3902" s="41" t="s">
        <v>5302</v>
      </c>
      <c r="M3902" s="55" t="s">
        <v>5302</v>
      </c>
      <c r="N3902" s="39" t="s">
        <v>5302</v>
      </c>
      <c r="O3902" s="91"/>
      <c r="P3902" s="36">
        <v>46</v>
      </c>
      <c r="Q3902" s="41" t="s">
        <v>5303</v>
      </c>
      <c r="R3902" s="44">
        <v>200</v>
      </c>
      <c r="S3902" s="143" t="s">
        <v>5302</v>
      </c>
      <c r="T3902" s="126" cm="1">
        <f t="array" ref="T3902">_xlfn.IFS(Q3902="始業～就業（8:30～17:15）",R3902*7.75,Q3902="日の入り～日の出",R3902*12,Q3902="その他",S3902)</f>
        <v>1550</v>
      </c>
      <c r="U3902" s="35" t="s">
        <v>4965</v>
      </c>
    </row>
    <row r="3903" spans="1:21" s="7" customFormat="1" ht="15" customHeight="1">
      <c r="A3903" s="91">
        <v>40</v>
      </c>
      <c r="B3903" s="31" t="s">
        <v>5157</v>
      </c>
      <c r="C3903" s="31" t="s">
        <v>5158</v>
      </c>
      <c r="D3903" s="29" t="s">
        <v>2935</v>
      </c>
      <c r="E3903" s="41">
        <v>1</v>
      </c>
      <c r="F3903" s="41" t="s">
        <v>5505</v>
      </c>
      <c r="G3903" s="60" t="s">
        <v>5514</v>
      </c>
      <c r="H3903" s="26" t="s">
        <v>1802</v>
      </c>
      <c r="I3903" s="26" t="s">
        <v>45</v>
      </c>
      <c r="J3903" s="91">
        <v>2</v>
      </c>
      <c r="K3903" s="91">
        <v>4</v>
      </c>
      <c r="L3903" s="41" t="s">
        <v>5302</v>
      </c>
      <c r="M3903" s="55" t="s">
        <v>5302</v>
      </c>
      <c r="N3903" s="39" t="s">
        <v>5302</v>
      </c>
      <c r="O3903" s="91"/>
      <c r="P3903" s="36">
        <v>46</v>
      </c>
      <c r="Q3903" s="41" t="s">
        <v>5303</v>
      </c>
      <c r="R3903" s="44">
        <v>200</v>
      </c>
      <c r="S3903" s="143" t="s">
        <v>5302</v>
      </c>
      <c r="T3903" s="126" cm="1">
        <f t="array" ref="T3903">_xlfn.IFS(Q3903="始業～就業（8:30～17:15）",R3903*7.75,Q3903="日の入り～日の出",R3903*12,Q3903="その他",S3903)</f>
        <v>1550</v>
      </c>
      <c r="U3903" s="35" t="s">
        <v>46</v>
      </c>
    </row>
    <row r="3904" spans="1:21" s="7" customFormat="1" ht="15" customHeight="1">
      <c r="A3904" s="91">
        <v>40</v>
      </c>
      <c r="B3904" s="31" t="s">
        <v>5157</v>
      </c>
      <c r="C3904" s="31" t="s">
        <v>5158</v>
      </c>
      <c r="D3904" s="29" t="s">
        <v>2935</v>
      </c>
      <c r="E3904" s="41">
        <v>1</v>
      </c>
      <c r="F3904" s="41" t="s">
        <v>5505</v>
      </c>
      <c r="G3904" s="60" t="s">
        <v>5514</v>
      </c>
      <c r="H3904" s="26" t="s">
        <v>2017</v>
      </c>
      <c r="I3904" s="26" t="s">
        <v>2973</v>
      </c>
      <c r="J3904" s="91">
        <v>1</v>
      </c>
      <c r="K3904" s="91">
        <v>1</v>
      </c>
      <c r="L3904" s="41" t="s">
        <v>5302</v>
      </c>
      <c r="M3904" s="55" t="s">
        <v>5302</v>
      </c>
      <c r="N3904" s="39" t="s">
        <v>5302</v>
      </c>
      <c r="O3904" s="91"/>
      <c r="P3904" s="36">
        <v>54</v>
      </c>
      <c r="Q3904" s="41" t="s">
        <v>5303</v>
      </c>
      <c r="R3904" s="44">
        <v>200</v>
      </c>
      <c r="S3904" s="143" t="s">
        <v>5302</v>
      </c>
      <c r="T3904" s="126" cm="1">
        <f t="array" ref="T3904">_xlfn.IFS(Q3904="始業～就業（8:30～17:15）",R3904*7.75,Q3904="日の入り～日の出",R3904*12,Q3904="その他",S3904)</f>
        <v>1550</v>
      </c>
      <c r="U3904" s="35" t="s">
        <v>191</v>
      </c>
    </row>
    <row r="3905" spans="1:21" s="7" customFormat="1" ht="15" customHeight="1">
      <c r="A3905" s="91">
        <v>40</v>
      </c>
      <c r="B3905" s="31" t="s">
        <v>5157</v>
      </c>
      <c r="C3905" s="31" t="s">
        <v>5158</v>
      </c>
      <c r="D3905" s="29" t="s">
        <v>2935</v>
      </c>
      <c r="E3905" s="41">
        <v>1</v>
      </c>
      <c r="F3905" s="41" t="s">
        <v>5515</v>
      </c>
      <c r="G3905" s="60" t="s">
        <v>5516</v>
      </c>
      <c r="H3905" s="26" t="s">
        <v>2038</v>
      </c>
      <c r="I3905" s="26" t="s">
        <v>45</v>
      </c>
      <c r="J3905" s="91">
        <v>24</v>
      </c>
      <c r="K3905" s="91">
        <v>48</v>
      </c>
      <c r="L3905" s="41" t="s">
        <v>5302</v>
      </c>
      <c r="M3905" s="55" t="s">
        <v>5302</v>
      </c>
      <c r="N3905" s="39" t="s">
        <v>5302</v>
      </c>
      <c r="O3905" s="91"/>
      <c r="P3905" s="36">
        <v>46</v>
      </c>
      <c r="Q3905" s="41" t="s">
        <v>5303</v>
      </c>
      <c r="R3905" s="44">
        <v>200</v>
      </c>
      <c r="S3905" s="143" t="s">
        <v>5302</v>
      </c>
      <c r="T3905" s="126" cm="1">
        <f t="array" ref="T3905">_xlfn.IFS(Q3905="始業～就業（8:30～17:15）",R3905*7.75,Q3905="日の入り～日の出",R3905*12,Q3905="その他",S3905)</f>
        <v>1550</v>
      </c>
      <c r="U3905" s="35" t="s">
        <v>46</v>
      </c>
    </row>
    <row r="3906" spans="1:21" s="7" customFormat="1" ht="15" customHeight="1">
      <c r="A3906" s="91">
        <v>40</v>
      </c>
      <c r="B3906" s="31" t="s">
        <v>5157</v>
      </c>
      <c r="C3906" s="31" t="s">
        <v>5158</v>
      </c>
      <c r="D3906" s="29" t="s">
        <v>2935</v>
      </c>
      <c r="E3906" s="41">
        <v>1</v>
      </c>
      <c r="F3906" s="41" t="s">
        <v>5515</v>
      </c>
      <c r="G3906" s="60" t="s">
        <v>5516</v>
      </c>
      <c r="H3906" s="26" t="s">
        <v>1733</v>
      </c>
      <c r="I3906" s="26" t="s">
        <v>45</v>
      </c>
      <c r="J3906" s="91">
        <v>2</v>
      </c>
      <c r="K3906" s="91">
        <v>2</v>
      </c>
      <c r="L3906" s="41" t="s">
        <v>5302</v>
      </c>
      <c r="M3906" s="55" t="s">
        <v>5302</v>
      </c>
      <c r="N3906" s="39" t="s">
        <v>5302</v>
      </c>
      <c r="O3906" s="91"/>
      <c r="P3906" s="36">
        <v>46</v>
      </c>
      <c r="Q3906" s="41" t="s">
        <v>5303</v>
      </c>
      <c r="R3906" s="44">
        <v>200</v>
      </c>
      <c r="S3906" s="143" t="s">
        <v>5302</v>
      </c>
      <c r="T3906" s="126" cm="1">
        <f t="array" ref="T3906">_xlfn.IFS(Q3906="始業～就業（8:30～17:15）",R3906*7.75,Q3906="日の入り～日の出",R3906*12,Q3906="その他",S3906)</f>
        <v>1550</v>
      </c>
      <c r="U3906" s="35" t="s">
        <v>4965</v>
      </c>
    </row>
    <row r="3907" spans="1:21" s="7" customFormat="1" ht="15" customHeight="1">
      <c r="A3907" s="91">
        <v>40</v>
      </c>
      <c r="B3907" s="31" t="s">
        <v>5157</v>
      </c>
      <c r="C3907" s="31" t="s">
        <v>5158</v>
      </c>
      <c r="D3907" s="29" t="s">
        <v>2935</v>
      </c>
      <c r="E3907" s="41">
        <v>1</v>
      </c>
      <c r="F3907" s="41" t="s">
        <v>5515</v>
      </c>
      <c r="G3907" s="60" t="s">
        <v>5517</v>
      </c>
      <c r="H3907" s="26" t="s">
        <v>2038</v>
      </c>
      <c r="I3907" s="26" t="s">
        <v>45</v>
      </c>
      <c r="J3907" s="91">
        <v>6</v>
      </c>
      <c r="K3907" s="91">
        <v>12</v>
      </c>
      <c r="L3907" s="41" t="s">
        <v>5302</v>
      </c>
      <c r="M3907" s="55" t="s">
        <v>5302</v>
      </c>
      <c r="N3907" s="39" t="s">
        <v>5302</v>
      </c>
      <c r="O3907" s="91"/>
      <c r="P3907" s="36">
        <v>46</v>
      </c>
      <c r="Q3907" s="41" t="s">
        <v>5303</v>
      </c>
      <c r="R3907" s="44">
        <v>200</v>
      </c>
      <c r="S3907" s="143" t="s">
        <v>5302</v>
      </c>
      <c r="T3907" s="126" cm="1">
        <f t="array" ref="T3907">_xlfn.IFS(Q3907="始業～就業（8:30～17:15）",R3907*7.75,Q3907="日の入り～日の出",R3907*12,Q3907="その他",S3907)</f>
        <v>1550</v>
      </c>
      <c r="U3907" s="35" t="s">
        <v>46</v>
      </c>
    </row>
    <row r="3908" spans="1:21" s="7" customFormat="1" ht="15" customHeight="1">
      <c r="A3908" s="91">
        <v>40</v>
      </c>
      <c r="B3908" s="31" t="s">
        <v>5157</v>
      </c>
      <c r="C3908" s="31" t="s">
        <v>5158</v>
      </c>
      <c r="D3908" s="29" t="s">
        <v>2935</v>
      </c>
      <c r="E3908" s="41">
        <v>1</v>
      </c>
      <c r="F3908" s="41" t="s">
        <v>5515</v>
      </c>
      <c r="G3908" s="60" t="s">
        <v>5518</v>
      </c>
      <c r="H3908" s="26" t="s">
        <v>2038</v>
      </c>
      <c r="I3908" s="26" t="s">
        <v>45</v>
      </c>
      <c r="J3908" s="91">
        <v>6</v>
      </c>
      <c r="K3908" s="91">
        <v>12</v>
      </c>
      <c r="L3908" s="41" t="s">
        <v>5302</v>
      </c>
      <c r="M3908" s="55" t="s">
        <v>5302</v>
      </c>
      <c r="N3908" s="39" t="s">
        <v>5302</v>
      </c>
      <c r="O3908" s="91"/>
      <c r="P3908" s="36">
        <v>46</v>
      </c>
      <c r="Q3908" s="41" t="s">
        <v>5303</v>
      </c>
      <c r="R3908" s="44">
        <v>200</v>
      </c>
      <c r="S3908" s="143" t="s">
        <v>5302</v>
      </c>
      <c r="T3908" s="126" cm="1">
        <f t="array" ref="T3908">_xlfn.IFS(Q3908="始業～就業（8:30～17:15）",R3908*7.75,Q3908="日の入り～日の出",R3908*12,Q3908="その他",S3908)</f>
        <v>1550</v>
      </c>
      <c r="U3908" s="35" t="s">
        <v>46</v>
      </c>
    </row>
    <row r="3909" spans="1:21" s="7" customFormat="1" ht="15" customHeight="1">
      <c r="A3909" s="91">
        <v>40</v>
      </c>
      <c r="B3909" s="31" t="s">
        <v>5157</v>
      </c>
      <c r="C3909" s="31" t="s">
        <v>5158</v>
      </c>
      <c r="D3909" s="29" t="s">
        <v>2935</v>
      </c>
      <c r="E3909" s="41">
        <v>1</v>
      </c>
      <c r="F3909" s="41" t="s">
        <v>5515</v>
      </c>
      <c r="G3909" s="60" t="s">
        <v>5519</v>
      </c>
      <c r="H3909" s="26" t="s">
        <v>2038</v>
      </c>
      <c r="I3909" s="26" t="s">
        <v>45</v>
      </c>
      <c r="J3909" s="91">
        <v>6</v>
      </c>
      <c r="K3909" s="91">
        <v>12</v>
      </c>
      <c r="L3909" s="41" t="s">
        <v>5302</v>
      </c>
      <c r="M3909" s="55" t="s">
        <v>5302</v>
      </c>
      <c r="N3909" s="39" t="s">
        <v>5302</v>
      </c>
      <c r="O3909" s="91"/>
      <c r="P3909" s="36">
        <v>46</v>
      </c>
      <c r="Q3909" s="41" t="s">
        <v>5303</v>
      </c>
      <c r="R3909" s="44">
        <v>200</v>
      </c>
      <c r="S3909" s="143" t="s">
        <v>5302</v>
      </c>
      <c r="T3909" s="126" cm="1">
        <f t="array" ref="T3909">_xlfn.IFS(Q3909="始業～就業（8:30～17:15）",R3909*7.75,Q3909="日の入り～日の出",R3909*12,Q3909="その他",S3909)</f>
        <v>1550</v>
      </c>
      <c r="U3909" s="34" t="s">
        <v>46</v>
      </c>
    </row>
    <row r="3910" spans="1:21" s="7" customFormat="1" ht="15" customHeight="1">
      <c r="A3910" s="91">
        <v>40</v>
      </c>
      <c r="B3910" s="31" t="s">
        <v>5157</v>
      </c>
      <c r="C3910" s="31" t="s">
        <v>5158</v>
      </c>
      <c r="D3910" s="29" t="s">
        <v>2935</v>
      </c>
      <c r="E3910" s="41">
        <v>1</v>
      </c>
      <c r="F3910" s="41" t="s">
        <v>5520</v>
      </c>
      <c r="G3910" s="60" t="s">
        <v>5521</v>
      </c>
      <c r="H3910" s="5" t="s">
        <v>1787</v>
      </c>
      <c r="I3910" s="26" t="s">
        <v>45</v>
      </c>
      <c r="J3910" s="91">
        <v>12</v>
      </c>
      <c r="K3910" s="91">
        <v>24</v>
      </c>
      <c r="L3910" s="41" t="s">
        <v>5302</v>
      </c>
      <c r="M3910" s="55" t="s">
        <v>5302</v>
      </c>
      <c r="N3910" s="39" t="s">
        <v>5302</v>
      </c>
      <c r="O3910" s="91"/>
      <c r="P3910" s="36">
        <v>46</v>
      </c>
      <c r="Q3910" s="41" t="s">
        <v>5303</v>
      </c>
      <c r="R3910" s="44">
        <v>200</v>
      </c>
      <c r="S3910" s="143" t="s">
        <v>5302</v>
      </c>
      <c r="T3910" s="126" cm="1">
        <f t="array" ref="T3910">_xlfn.IFS(Q3910="始業～就業（8:30～17:15）",R3910*7.75,Q3910="日の入り～日の出",R3910*12,Q3910="その他",S3910)</f>
        <v>1550</v>
      </c>
      <c r="U3910" s="34" t="s">
        <v>46</v>
      </c>
    </row>
    <row r="3911" spans="1:21" s="7" customFormat="1" ht="15" customHeight="1">
      <c r="A3911" s="91">
        <v>40</v>
      </c>
      <c r="B3911" s="31" t="s">
        <v>5157</v>
      </c>
      <c r="C3911" s="31" t="s">
        <v>5158</v>
      </c>
      <c r="D3911" s="29" t="s">
        <v>2935</v>
      </c>
      <c r="E3911" s="41">
        <v>1</v>
      </c>
      <c r="F3911" s="41" t="s">
        <v>5520</v>
      </c>
      <c r="G3911" s="60" t="s">
        <v>5522</v>
      </c>
      <c r="H3911" s="26" t="s">
        <v>2150</v>
      </c>
      <c r="I3911" s="26" t="s">
        <v>45</v>
      </c>
      <c r="J3911" s="91">
        <v>12</v>
      </c>
      <c r="K3911" s="91">
        <v>24</v>
      </c>
      <c r="L3911" s="41" t="s">
        <v>5302</v>
      </c>
      <c r="M3911" s="55" t="s">
        <v>5302</v>
      </c>
      <c r="N3911" s="39" t="s">
        <v>5302</v>
      </c>
      <c r="O3911" s="91"/>
      <c r="P3911" s="36">
        <v>46</v>
      </c>
      <c r="Q3911" s="41" t="s">
        <v>5303</v>
      </c>
      <c r="R3911" s="44">
        <v>200</v>
      </c>
      <c r="S3911" s="143" t="s">
        <v>5302</v>
      </c>
      <c r="T3911" s="126" cm="1">
        <f t="array" ref="T3911">_xlfn.IFS(Q3911="始業～就業（8:30～17:15）",R3911*7.75,Q3911="日の入り～日の出",R3911*12,Q3911="その他",S3911)</f>
        <v>1550</v>
      </c>
      <c r="U3911" s="34" t="s">
        <v>46</v>
      </c>
    </row>
    <row r="3912" spans="1:21" s="7" customFormat="1" ht="15" customHeight="1">
      <c r="A3912" s="91">
        <v>40</v>
      </c>
      <c r="B3912" s="31" t="s">
        <v>5157</v>
      </c>
      <c r="C3912" s="31" t="s">
        <v>5158</v>
      </c>
      <c r="D3912" s="29" t="s">
        <v>2935</v>
      </c>
      <c r="E3912" s="41">
        <v>1</v>
      </c>
      <c r="F3912" s="41" t="s">
        <v>5520</v>
      </c>
      <c r="G3912" s="60" t="s">
        <v>5522</v>
      </c>
      <c r="H3912" s="5" t="s">
        <v>255</v>
      </c>
      <c r="I3912" s="26" t="s">
        <v>415</v>
      </c>
      <c r="J3912" s="91">
        <v>1</v>
      </c>
      <c r="K3912" s="91">
        <v>1</v>
      </c>
      <c r="L3912" s="41" t="s">
        <v>5302</v>
      </c>
      <c r="M3912" s="55" t="s">
        <v>5302</v>
      </c>
      <c r="N3912" s="39" t="s">
        <v>5302</v>
      </c>
      <c r="O3912" s="91"/>
      <c r="P3912" s="36">
        <v>54</v>
      </c>
      <c r="Q3912" s="41" t="s">
        <v>5303</v>
      </c>
      <c r="R3912" s="44">
        <v>200</v>
      </c>
      <c r="S3912" s="143" t="s">
        <v>5302</v>
      </c>
      <c r="T3912" s="126" cm="1">
        <f t="array" ref="T3912">_xlfn.IFS(Q3912="始業～就業（8:30～17:15）",R3912*7.75,Q3912="日の入り～日の出",R3912*12,Q3912="その他",S3912)</f>
        <v>1550</v>
      </c>
      <c r="U3912" s="34" t="s">
        <v>340</v>
      </c>
    </row>
    <row r="3913" spans="1:21" s="7" customFormat="1" ht="15" customHeight="1">
      <c r="A3913" s="91">
        <v>40</v>
      </c>
      <c r="B3913" s="31" t="s">
        <v>5157</v>
      </c>
      <c r="C3913" s="31" t="s">
        <v>5158</v>
      </c>
      <c r="D3913" s="29" t="s">
        <v>2935</v>
      </c>
      <c r="E3913" s="41">
        <v>1</v>
      </c>
      <c r="F3913" s="41" t="s">
        <v>5520</v>
      </c>
      <c r="G3913" s="60" t="s">
        <v>5523</v>
      </c>
      <c r="H3913" s="5" t="s">
        <v>1831</v>
      </c>
      <c r="I3913" s="26" t="s">
        <v>45</v>
      </c>
      <c r="J3913" s="91">
        <v>3</v>
      </c>
      <c r="K3913" s="91">
        <v>3</v>
      </c>
      <c r="L3913" s="41" t="s">
        <v>5302</v>
      </c>
      <c r="M3913" s="55" t="s">
        <v>5302</v>
      </c>
      <c r="N3913" s="39" t="s">
        <v>5302</v>
      </c>
      <c r="O3913" s="91"/>
      <c r="P3913" s="36">
        <v>46</v>
      </c>
      <c r="Q3913" s="41" t="s">
        <v>5303</v>
      </c>
      <c r="R3913" s="44">
        <v>200</v>
      </c>
      <c r="S3913" s="143" t="s">
        <v>5302</v>
      </c>
      <c r="T3913" s="126" cm="1">
        <f t="array" ref="T3913">_xlfn.IFS(Q3913="始業～就業（8:30～17:15）",R3913*7.75,Q3913="日の入り～日の出",R3913*12,Q3913="その他",S3913)</f>
        <v>1550</v>
      </c>
      <c r="U3913" s="34" t="s">
        <v>46</v>
      </c>
    </row>
    <row r="3914" spans="1:21" s="7" customFormat="1" ht="15" customHeight="1">
      <c r="A3914" s="91">
        <v>40</v>
      </c>
      <c r="B3914" s="31" t="s">
        <v>5157</v>
      </c>
      <c r="C3914" s="31" t="s">
        <v>5158</v>
      </c>
      <c r="D3914" s="29" t="s">
        <v>2935</v>
      </c>
      <c r="E3914" s="41">
        <v>1</v>
      </c>
      <c r="F3914" s="41" t="s">
        <v>5520</v>
      </c>
      <c r="G3914" s="60" t="s">
        <v>5523</v>
      </c>
      <c r="H3914" s="5" t="s">
        <v>1831</v>
      </c>
      <c r="I3914" s="26" t="s">
        <v>52</v>
      </c>
      <c r="J3914" s="91">
        <v>1</v>
      </c>
      <c r="K3914" s="91">
        <v>1</v>
      </c>
      <c r="L3914" s="41" t="s">
        <v>5302</v>
      </c>
      <c r="M3914" s="55" t="s">
        <v>5302</v>
      </c>
      <c r="N3914" s="39" t="s">
        <v>5302</v>
      </c>
      <c r="O3914" s="91"/>
      <c r="P3914" s="36">
        <v>22</v>
      </c>
      <c r="Q3914" s="41" t="s">
        <v>5303</v>
      </c>
      <c r="R3914" s="44">
        <v>200</v>
      </c>
      <c r="S3914" s="143" t="s">
        <v>5302</v>
      </c>
      <c r="T3914" s="126" cm="1">
        <f t="array" ref="T3914">_xlfn.IFS(Q3914="始業～就業（8:30～17:15）",R3914*7.75,Q3914="日の入り～日の出",R3914*12,Q3914="その他",S3914)</f>
        <v>1550</v>
      </c>
      <c r="U3914" s="34" t="s">
        <v>51</v>
      </c>
    </row>
    <row r="3915" spans="1:21" s="7" customFormat="1" ht="15" customHeight="1">
      <c r="A3915" s="91">
        <v>40</v>
      </c>
      <c r="B3915" s="31" t="s">
        <v>5157</v>
      </c>
      <c r="C3915" s="31" t="s">
        <v>5158</v>
      </c>
      <c r="D3915" s="29" t="s">
        <v>2935</v>
      </c>
      <c r="E3915" s="41">
        <v>1</v>
      </c>
      <c r="F3915" s="41" t="s">
        <v>5520</v>
      </c>
      <c r="G3915" s="60" t="s">
        <v>5524</v>
      </c>
      <c r="H3915" s="5" t="s">
        <v>2937</v>
      </c>
      <c r="I3915" s="26" t="s">
        <v>45</v>
      </c>
      <c r="J3915" s="91">
        <v>3</v>
      </c>
      <c r="K3915" s="91">
        <v>3</v>
      </c>
      <c r="L3915" s="41" t="s">
        <v>5302</v>
      </c>
      <c r="M3915" s="55" t="s">
        <v>5302</v>
      </c>
      <c r="N3915" s="39" t="s">
        <v>5302</v>
      </c>
      <c r="O3915" s="91"/>
      <c r="P3915" s="36">
        <v>46</v>
      </c>
      <c r="Q3915" s="41" t="s">
        <v>5303</v>
      </c>
      <c r="R3915" s="44">
        <v>200</v>
      </c>
      <c r="S3915" s="143" t="s">
        <v>5302</v>
      </c>
      <c r="T3915" s="126" cm="1">
        <f t="array" ref="T3915">_xlfn.IFS(Q3915="始業～就業（8:30～17:15）",R3915*7.75,Q3915="日の入り～日の出",R3915*12,Q3915="その他",S3915)</f>
        <v>1550</v>
      </c>
      <c r="U3915" s="34" t="s">
        <v>46</v>
      </c>
    </row>
    <row r="3916" spans="1:21" s="7" customFormat="1" ht="15" customHeight="1">
      <c r="A3916" s="91">
        <v>40</v>
      </c>
      <c r="B3916" s="31" t="s">
        <v>5157</v>
      </c>
      <c r="C3916" s="31" t="s">
        <v>5158</v>
      </c>
      <c r="D3916" s="29" t="s">
        <v>2935</v>
      </c>
      <c r="E3916" s="41">
        <v>1</v>
      </c>
      <c r="F3916" s="41" t="s">
        <v>5520</v>
      </c>
      <c r="G3916" s="60" t="s">
        <v>5525</v>
      </c>
      <c r="H3916" s="5" t="s">
        <v>2980</v>
      </c>
      <c r="I3916" s="26" t="s">
        <v>45</v>
      </c>
      <c r="J3916" s="91">
        <v>6</v>
      </c>
      <c r="K3916" s="91">
        <v>12</v>
      </c>
      <c r="L3916" s="41" t="s">
        <v>5302</v>
      </c>
      <c r="M3916" s="55" t="s">
        <v>5302</v>
      </c>
      <c r="N3916" s="39" t="s">
        <v>5302</v>
      </c>
      <c r="O3916" s="91"/>
      <c r="P3916" s="36">
        <v>46</v>
      </c>
      <c r="Q3916" s="41" t="s">
        <v>5303</v>
      </c>
      <c r="R3916" s="44">
        <v>200</v>
      </c>
      <c r="S3916" s="143" t="s">
        <v>5302</v>
      </c>
      <c r="T3916" s="126" cm="1">
        <f t="array" ref="T3916">_xlfn.IFS(Q3916="始業～就業（8:30～17:15）",R3916*7.75,Q3916="日の入り～日の出",R3916*12,Q3916="その他",S3916)</f>
        <v>1550</v>
      </c>
      <c r="U3916" s="34" t="s">
        <v>46</v>
      </c>
    </row>
    <row r="3917" spans="1:21" s="7" customFormat="1" ht="15" customHeight="1">
      <c r="A3917" s="91">
        <v>40</v>
      </c>
      <c r="B3917" s="31" t="s">
        <v>5157</v>
      </c>
      <c r="C3917" s="31" t="s">
        <v>5158</v>
      </c>
      <c r="D3917" s="29" t="s">
        <v>2935</v>
      </c>
      <c r="E3917" s="41">
        <v>1</v>
      </c>
      <c r="F3917" s="41" t="s">
        <v>5520</v>
      </c>
      <c r="G3917" s="60" t="s">
        <v>5526</v>
      </c>
      <c r="H3917" s="5" t="s">
        <v>2981</v>
      </c>
      <c r="I3917" s="26" t="s">
        <v>45</v>
      </c>
      <c r="J3917" s="91">
        <v>4</v>
      </c>
      <c r="K3917" s="91">
        <v>4</v>
      </c>
      <c r="L3917" s="41" t="s">
        <v>5302</v>
      </c>
      <c r="M3917" s="55" t="s">
        <v>5302</v>
      </c>
      <c r="N3917" s="39" t="s">
        <v>5302</v>
      </c>
      <c r="O3917" s="91"/>
      <c r="P3917" s="36">
        <v>46</v>
      </c>
      <c r="Q3917" s="41" t="s">
        <v>5303</v>
      </c>
      <c r="R3917" s="44">
        <v>200</v>
      </c>
      <c r="S3917" s="143" t="s">
        <v>5302</v>
      </c>
      <c r="T3917" s="126" cm="1">
        <f t="array" ref="T3917">_xlfn.IFS(Q3917="始業～就業（8:30～17:15）",R3917*7.75,Q3917="日の入り～日の出",R3917*12,Q3917="その他",S3917)</f>
        <v>1550</v>
      </c>
      <c r="U3917" s="34" t="s">
        <v>46</v>
      </c>
    </row>
    <row r="3918" spans="1:21" s="7" customFormat="1" ht="15" customHeight="1">
      <c r="A3918" s="91">
        <v>40</v>
      </c>
      <c r="B3918" s="31" t="s">
        <v>5157</v>
      </c>
      <c r="C3918" s="31" t="s">
        <v>5158</v>
      </c>
      <c r="D3918" s="29" t="s">
        <v>2935</v>
      </c>
      <c r="E3918" s="41">
        <v>1</v>
      </c>
      <c r="F3918" s="41" t="s">
        <v>5520</v>
      </c>
      <c r="G3918" s="60" t="s">
        <v>5524</v>
      </c>
      <c r="H3918" s="5" t="s">
        <v>2017</v>
      </c>
      <c r="I3918" s="26" t="s">
        <v>415</v>
      </c>
      <c r="J3918" s="91">
        <v>3</v>
      </c>
      <c r="K3918" s="91">
        <v>3</v>
      </c>
      <c r="L3918" s="41" t="s">
        <v>5302</v>
      </c>
      <c r="M3918" s="55" t="s">
        <v>5302</v>
      </c>
      <c r="N3918" s="39" t="s">
        <v>5302</v>
      </c>
      <c r="O3918" s="91"/>
      <c r="P3918" s="36">
        <v>54</v>
      </c>
      <c r="Q3918" s="41" t="s">
        <v>5303</v>
      </c>
      <c r="R3918" s="44">
        <v>200</v>
      </c>
      <c r="S3918" s="143" t="s">
        <v>5302</v>
      </c>
      <c r="T3918" s="126" cm="1">
        <f t="array" ref="T3918">_xlfn.IFS(Q3918="始業～就業（8:30～17:15）",R3918*7.75,Q3918="日の入り～日の出",R3918*12,Q3918="その他",S3918)</f>
        <v>1550</v>
      </c>
      <c r="U3918" s="34" t="s">
        <v>340</v>
      </c>
    </row>
    <row r="3919" spans="1:21" s="7" customFormat="1" ht="15" customHeight="1">
      <c r="A3919" s="91">
        <v>40</v>
      </c>
      <c r="B3919" s="31" t="s">
        <v>5157</v>
      </c>
      <c r="C3919" s="31" t="s">
        <v>5158</v>
      </c>
      <c r="D3919" s="29" t="s">
        <v>2935</v>
      </c>
      <c r="E3919" s="41">
        <v>1</v>
      </c>
      <c r="F3919" s="41" t="s">
        <v>5520</v>
      </c>
      <c r="G3919" s="60" t="s">
        <v>5527</v>
      </c>
      <c r="H3919" s="5" t="s">
        <v>2980</v>
      </c>
      <c r="I3919" s="26" t="s">
        <v>45</v>
      </c>
      <c r="J3919" s="91">
        <v>2</v>
      </c>
      <c r="K3919" s="91">
        <v>4</v>
      </c>
      <c r="L3919" s="41" t="s">
        <v>5302</v>
      </c>
      <c r="M3919" s="55" t="s">
        <v>5302</v>
      </c>
      <c r="N3919" s="39" t="s">
        <v>5302</v>
      </c>
      <c r="O3919" s="91"/>
      <c r="P3919" s="36">
        <v>46</v>
      </c>
      <c r="Q3919" s="41" t="s">
        <v>5303</v>
      </c>
      <c r="R3919" s="44">
        <v>200</v>
      </c>
      <c r="S3919" s="143" t="s">
        <v>5302</v>
      </c>
      <c r="T3919" s="126" cm="1">
        <f t="array" ref="T3919">_xlfn.IFS(Q3919="始業～就業（8:30～17:15）",R3919*7.75,Q3919="日の入り～日の出",R3919*12,Q3919="その他",S3919)</f>
        <v>1550</v>
      </c>
      <c r="U3919" s="34" t="s">
        <v>46</v>
      </c>
    </row>
    <row r="3920" spans="1:21" s="7" customFormat="1" ht="15" customHeight="1">
      <c r="A3920" s="91">
        <v>40</v>
      </c>
      <c r="B3920" s="31" t="s">
        <v>5157</v>
      </c>
      <c r="C3920" s="31" t="s">
        <v>5158</v>
      </c>
      <c r="D3920" s="29" t="s">
        <v>2935</v>
      </c>
      <c r="E3920" s="41">
        <v>1</v>
      </c>
      <c r="F3920" s="41" t="s">
        <v>5520</v>
      </c>
      <c r="G3920" s="60" t="s">
        <v>5527</v>
      </c>
      <c r="H3920" s="5" t="s">
        <v>2937</v>
      </c>
      <c r="I3920" s="26" t="s">
        <v>45</v>
      </c>
      <c r="J3920" s="91">
        <v>2</v>
      </c>
      <c r="K3920" s="91">
        <v>2</v>
      </c>
      <c r="L3920" s="41" t="s">
        <v>5302</v>
      </c>
      <c r="M3920" s="55" t="s">
        <v>5302</v>
      </c>
      <c r="N3920" s="39" t="s">
        <v>5302</v>
      </c>
      <c r="O3920" s="91"/>
      <c r="P3920" s="36">
        <v>46</v>
      </c>
      <c r="Q3920" s="41" t="s">
        <v>5303</v>
      </c>
      <c r="R3920" s="44">
        <v>200</v>
      </c>
      <c r="S3920" s="143" t="s">
        <v>5302</v>
      </c>
      <c r="T3920" s="126" cm="1">
        <f t="array" ref="T3920">_xlfn.IFS(Q3920="始業～就業（8:30～17:15）",R3920*7.75,Q3920="日の入り～日の出",R3920*12,Q3920="その他",S3920)</f>
        <v>1550</v>
      </c>
      <c r="U3920" s="34" t="s">
        <v>46</v>
      </c>
    </row>
    <row r="3921" spans="1:21" s="7" customFormat="1" ht="15" customHeight="1">
      <c r="A3921" s="91">
        <v>40</v>
      </c>
      <c r="B3921" s="31" t="s">
        <v>5157</v>
      </c>
      <c r="C3921" s="31" t="s">
        <v>5158</v>
      </c>
      <c r="D3921" s="29" t="s">
        <v>2935</v>
      </c>
      <c r="E3921" s="41">
        <v>2</v>
      </c>
      <c r="F3921" s="41" t="s">
        <v>5323</v>
      </c>
      <c r="G3921" s="60" t="s">
        <v>5528</v>
      </c>
      <c r="H3921" s="26" t="s">
        <v>1831</v>
      </c>
      <c r="I3921" s="26" t="s">
        <v>45</v>
      </c>
      <c r="J3921" s="91">
        <v>2</v>
      </c>
      <c r="K3921" s="91">
        <v>2</v>
      </c>
      <c r="L3921" s="41" t="s">
        <v>5302</v>
      </c>
      <c r="M3921" s="55" t="s">
        <v>5302</v>
      </c>
      <c r="N3921" s="39" t="s">
        <v>5302</v>
      </c>
      <c r="O3921" s="91"/>
      <c r="P3921" s="36">
        <v>46</v>
      </c>
      <c r="Q3921" s="41" t="s">
        <v>5303</v>
      </c>
      <c r="R3921" s="44">
        <v>200</v>
      </c>
      <c r="S3921" s="143" t="s">
        <v>5302</v>
      </c>
      <c r="T3921" s="126" cm="1">
        <f t="array" ref="T3921">_xlfn.IFS(Q3921="始業～就業（8:30～17:15）",R3921*7.75,Q3921="日の入り～日の出",R3921*12,Q3921="その他",S3921)</f>
        <v>1550</v>
      </c>
      <c r="U3921" s="34" t="s">
        <v>46</v>
      </c>
    </row>
    <row r="3922" spans="1:21" s="7" customFormat="1" ht="15" customHeight="1">
      <c r="A3922" s="91">
        <v>40</v>
      </c>
      <c r="B3922" s="31" t="s">
        <v>5157</v>
      </c>
      <c r="C3922" s="31" t="s">
        <v>5158</v>
      </c>
      <c r="D3922" s="29" t="s">
        <v>2935</v>
      </c>
      <c r="E3922" s="41">
        <v>2</v>
      </c>
      <c r="F3922" s="41" t="s">
        <v>5323</v>
      </c>
      <c r="G3922" s="60" t="s">
        <v>5529</v>
      </c>
      <c r="H3922" s="26" t="s">
        <v>1831</v>
      </c>
      <c r="I3922" s="26" t="s">
        <v>45</v>
      </c>
      <c r="J3922" s="91">
        <v>1</v>
      </c>
      <c r="K3922" s="91">
        <v>1</v>
      </c>
      <c r="L3922" s="41" t="s">
        <v>5302</v>
      </c>
      <c r="M3922" s="55" t="s">
        <v>5302</v>
      </c>
      <c r="N3922" s="39" t="s">
        <v>5302</v>
      </c>
      <c r="O3922" s="91"/>
      <c r="P3922" s="36">
        <v>46</v>
      </c>
      <c r="Q3922" s="41" t="s">
        <v>5303</v>
      </c>
      <c r="R3922" s="44">
        <v>200</v>
      </c>
      <c r="S3922" s="143" t="s">
        <v>5302</v>
      </c>
      <c r="T3922" s="126" cm="1">
        <f t="array" ref="T3922">_xlfn.IFS(Q3922="始業～就業（8:30～17:15）",R3922*7.75,Q3922="日の入り～日の出",R3922*12,Q3922="その他",S3922)</f>
        <v>1550</v>
      </c>
      <c r="U3922" s="34" t="s">
        <v>46</v>
      </c>
    </row>
    <row r="3923" spans="1:21" s="7" customFormat="1" ht="15" customHeight="1">
      <c r="A3923" s="91">
        <v>40</v>
      </c>
      <c r="B3923" s="31" t="s">
        <v>5157</v>
      </c>
      <c r="C3923" s="31" t="s">
        <v>5158</v>
      </c>
      <c r="D3923" s="29" t="s">
        <v>2935</v>
      </c>
      <c r="E3923" s="41">
        <v>2</v>
      </c>
      <c r="F3923" s="41" t="s">
        <v>5323</v>
      </c>
      <c r="G3923" s="60" t="s">
        <v>5530</v>
      </c>
      <c r="H3923" s="26" t="s">
        <v>1831</v>
      </c>
      <c r="I3923" s="26" t="s">
        <v>45</v>
      </c>
      <c r="J3923" s="91">
        <v>1</v>
      </c>
      <c r="K3923" s="91">
        <v>1</v>
      </c>
      <c r="L3923" s="41" t="s">
        <v>5302</v>
      </c>
      <c r="M3923" s="55" t="s">
        <v>5302</v>
      </c>
      <c r="N3923" s="39" t="s">
        <v>5302</v>
      </c>
      <c r="O3923" s="91"/>
      <c r="P3923" s="36">
        <v>46</v>
      </c>
      <c r="Q3923" s="41" t="s">
        <v>5303</v>
      </c>
      <c r="R3923" s="44">
        <v>200</v>
      </c>
      <c r="S3923" s="143" t="s">
        <v>5302</v>
      </c>
      <c r="T3923" s="126" cm="1">
        <f t="array" ref="T3923">_xlfn.IFS(Q3923="始業～就業（8:30～17:15）",R3923*7.75,Q3923="日の入り～日の出",R3923*12,Q3923="その他",S3923)</f>
        <v>1550</v>
      </c>
      <c r="U3923" s="34" t="s">
        <v>46</v>
      </c>
    </row>
    <row r="3924" spans="1:21" s="7" customFormat="1" ht="15" customHeight="1">
      <c r="A3924" s="91">
        <v>40</v>
      </c>
      <c r="B3924" s="31" t="s">
        <v>5157</v>
      </c>
      <c r="C3924" s="31" t="s">
        <v>5158</v>
      </c>
      <c r="D3924" s="29" t="s">
        <v>2935</v>
      </c>
      <c r="E3924" s="41">
        <v>2</v>
      </c>
      <c r="F3924" s="41" t="s">
        <v>5323</v>
      </c>
      <c r="G3924" s="60" t="s">
        <v>5531</v>
      </c>
      <c r="H3924" s="26" t="s">
        <v>1831</v>
      </c>
      <c r="I3924" s="26" t="s">
        <v>45</v>
      </c>
      <c r="J3924" s="91">
        <v>1</v>
      </c>
      <c r="K3924" s="91">
        <v>1</v>
      </c>
      <c r="L3924" s="41" t="s">
        <v>5302</v>
      </c>
      <c r="M3924" s="55" t="s">
        <v>5302</v>
      </c>
      <c r="N3924" s="39" t="s">
        <v>5302</v>
      </c>
      <c r="O3924" s="91"/>
      <c r="P3924" s="36">
        <v>46</v>
      </c>
      <c r="Q3924" s="41" t="s">
        <v>5303</v>
      </c>
      <c r="R3924" s="44">
        <v>200</v>
      </c>
      <c r="S3924" s="143" t="s">
        <v>5302</v>
      </c>
      <c r="T3924" s="126" cm="1">
        <f t="array" ref="T3924">_xlfn.IFS(Q3924="始業～就業（8:30～17:15）",R3924*7.75,Q3924="日の入り～日の出",R3924*12,Q3924="その他",S3924)</f>
        <v>1550</v>
      </c>
      <c r="U3924" s="34" t="s">
        <v>46</v>
      </c>
    </row>
    <row r="3925" spans="1:21" s="7" customFormat="1" ht="15" customHeight="1">
      <c r="A3925" s="91">
        <v>40</v>
      </c>
      <c r="B3925" s="31" t="s">
        <v>5157</v>
      </c>
      <c r="C3925" s="31" t="s">
        <v>5158</v>
      </c>
      <c r="D3925" s="29" t="s">
        <v>2935</v>
      </c>
      <c r="E3925" s="41">
        <v>2</v>
      </c>
      <c r="F3925" s="41" t="s">
        <v>5323</v>
      </c>
      <c r="G3925" s="60" t="s">
        <v>5532</v>
      </c>
      <c r="H3925" s="26" t="s">
        <v>1831</v>
      </c>
      <c r="I3925" s="26" t="s">
        <v>45</v>
      </c>
      <c r="J3925" s="91">
        <v>1</v>
      </c>
      <c r="K3925" s="91">
        <v>1</v>
      </c>
      <c r="L3925" s="41" t="s">
        <v>5302</v>
      </c>
      <c r="M3925" s="55" t="s">
        <v>5302</v>
      </c>
      <c r="N3925" s="39" t="s">
        <v>5302</v>
      </c>
      <c r="O3925" s="91"/>
      <c r="P3925" s="36">
        <v>46</v>
      </c>
      <c r="Q3925" s="41" t="s">
        <v>5303</v>
      </c>
      <c r="R3925" s="44">
        <v>200</v>
      </c>
      <c r="S3925" s="143" t="s">
        <v>5302</v>
      </c>
      <c r="T3925" s="126" cm="1">
        <f t="array" ref="T3925">_xlfn.IFS(Q3925="始業～就業（8:30～17:15）",R3925*7.75,Q3925="日の入り～日の出",R3925*12,Q3925="その他",S3925)</f>
        <v>1550</v>
      </c>
      <c r="U3925" s="34" t="s">
        <v>46</v>
      </c>
    </row>
    <row r="3926" spans="1:21" s="7" customFormat="1" ht="15" customHeight="1">
      <c r="A3926" s="91">
        <v>40</v>
      </c>
      <c r="B3926" s="31" t="s">
        <v>5157</v>
      </c>
      <c r="C3926" s="31" t="s">
        <v>5158</v>
      </c>
      <c r="D3926" s="29" t="s">
        <v>2935</v>
      </c>
      <c r="E3926" s="41">
        <v>2</v>
      </c>
      <c r="F3926" s="41" t="s">
        <v>5323</v>
      </c>
      <c r="G3926" s="60" t="s">
        <v>5533</v>
      </c>
      <c r="H3926" s="26" t="s">
        <v>1831</v>
      </c>
      <c r="I3926" s="26" t="s">
        <v>45</v>
      </c>
      <c r="J3926" s="91">
        <v>8</v>
      </c>
      <c r="K3926" s="91">
        <v>8</v>
      </c>
      <c r="L3926" s="41" t="s">
        <v>5302</v>
      </c>
      <c r="M3926" s="55" t="s">
        <v>5302</v>
      </c>
      <c r="N3926" s="39" t="s">
        <v>5302</v>
      </c>
      <c r="O3926" s="91"/>
      <c r="P3926" s="36">
        <v>46</v>
      </c>
      <c r="Q3926" s="41" t="s">
        <v>5303</v>
      </c>
      <c r="R3926" s="44">
        <v>200</v>
      </c>
      <c r="S3926" s="143" t="s">
        <v>5302</v>
      </c>
      <c r="T3926" s="126" cm="1">
        <f t="array" ref="T3926">_xlfn.IFS(Q3926="始業～就業（8:30～17:15）",R3926*7.75,Q3926="日の入り～日の出",R3926*12,Q3926="その他",S3926)</f>
        <v>1550</v>
      </c>
      <c r="U3926" s="34" t="s">
        <v>46</v>
      </c>
    </row>
    <row r="3927" spans="1:21" s="7" customFormat="1" ht="15" customHeight="1">
      <c r="A3927" s="91">
        <v>40</v>
      </c>
      <c r="B3927" s="31" t="s">
        <v>5157</v>
      </c>
      <c r="C3927" s="31" t="s">
        <v>5158</v>
      </c>
      <c r="D3927" s="29" t="s">
        <v>2935</v>
      </c>
      <c r="E3927" s="41">
        <v>2</v>
      </c>
      <c r="F3927" s="41" t="s">
        <v>5323</v>
      </c>
      <c r="G3927" s="60" t="s">
        <v>5533</v>
      </c>
      <c r="H3927" s="26" t="s">
        <v>10</v>
      </c>
      <c r="I3927" s="26" t="s">
        <v>52</v>
      </c>
      <c r="J3927" s="91">
        <v>2</v>
      </c>
      <c r="K3927" s="91">
        <v>2</v>
      </c>
      <c r="L3927" s="41" t="s">
        <v>5302</v>
      </c>
      <c r="M3927" s="55" t="s">
        <v>5302</v>
      </c>
      <c r="N3927" s="39" t="s">
        <v>5302</v>
      </c>
      <c r="O3927" s="91" t="s">
        <v>5019</v>
      </c>
      <c r="P3927" s="36">
        <v>22</v>
      </c>
      <c r="Q3927" s="41" t="s">
        <v>5303</v>
      </c>
      <c r="R3927" s="44">
        <v>200</v>
      </c>
      <c r="S3927" s="143" t="s">
        <v>5302</v>
      </c>
      <c r="T3927" s="126" cm="1">
        <f t="array" ref="T3927">_xlfn.IFS(Q3927="始業～就業（8:30～17:15）",R3927*7.75,Q3927="日の入り～日の出",R3927*12,Q3927="その他",S3927)</f>
        <v>1550</v>
      </c>
      <c r="U3927" s="34" t="s">
        <v>131</v>
      </c>
    </row>
    <row r="3928" spans="1:21" s="7" customFormat="1" ht="15" customHeight="1">
      <c r="A3928" s="91">
        <v>40</v>
      </c>
      <c r="B3928" s="31" t="s">
        <v>5157</v>
      </c>
      <c r="C3928" s="31" t="s">
        <v>5158</v>
      </c>
      <c r="D3928" s="29" t="s">
        <v>2935</v>
      </c>
      <c r="E3928" s="41">
        <v>2</v>
      </c>
      <c r="F3928" s="41" t="s">
        <v>5323</v>
      </c>
      <c r="G3928" s="60" t="s">
        <v>5534</v>
      </c>
      <c r="H3928" s="26" t="s">
        <v>1839</v>
      </c>
      <c r="I3928" s="26" t="s">
        <v>45</v>
      </c>
      <c r="J3928" s="91">
        <v>4</v>
      </c>
      <c r="K3928" s="91">
        <v>4</v>
      </c>
      <c r="L3928" s="41" t="s">
        <v>5302</v>
      </c>
      <c r="M3928" s="55" t="s">
        <v>5302</v>
      </c>
      <c r="N3928" s="39" t="s">
        <v>5302</v>
      </c>
      <c r="O3928" s="91"/>
      <c r="P3928" s="36">
        <v>46</v>
      </c>
      <c r="Q3928" s="41" t="s">
        <v>5303</v>
      </c>
      <c r="R3928" s="44">
        <v>200</v>
      </c>
      <c r="S3928" s="143" t="s">
        <v>5302</v>
      </c>
      <c r="T3928" s="126" cm="1">
        <f t="array" ref="T3928">_xlfn.IFS(Q3928="始業～就業（8:30～17:15）",R3928*7.75,Q3928="日の入り～日の出",R3928*12,Q3928="その他",S3928)</f>
        <v>1550</v>
      </c>
      <c r="U3928" s="34" t="s">
        <v>314</v>
      </c>
    </row>
    <row r="3929" spans="1:21" s="7" customFormat="1" ht="15" customHeight="1">
      <c r="A3929" s="91">
        <v>40</v>
      </c>
      <c r="B3929" s="31" t="s">
        <v>5157</v>
      </c>
      <c r="C3929" s="31" t="s">
        <v>5158</v>
      </c>
      <c r="D3929" s="29" t="s">
        <v>2935</v>
      </c>
      <c r="E3929" s="41">
        <v>2</v>
      </c>
      <c r="F3929" s="41" t="s">
        <v>5323</v>
      </c>
      <c r="G3929" s="60" t="s">
        <v>5535</v>
      </c>
      <c r="H3929" s="26" t="s">
        <v>1839</v>
      </c>
      <c r="I3929" s="26" t="s">
        <v>45</v>
      </c>
      <c r="J3929" s="91">
        <v>8</v>
      </c>
      <c r="K3929" s="91">
        <v>8</v>
      </c>
      <c r="L3929" s="41" t="s">
        <v>5302</v>
      </c>
      <c r="M3929" s="55" t="s">
        <v>5302</v>
      </c>
      <c r="N3929" s="39" t="s">
        <v>5302</v>
      </c>
      <c r="O3929" s="91"/>
      <c r="P3929" s="36">
        <v>46</v>
      </c>
      <c r="Q3929" s="41" t="s">
        <v>5303</v>
      </c>
      <c r="R3929" s="44">
        <v>200</v>
      </c>
      <c r="S3929" s="143" t="s">
        <v>5302</v>
      </c>
      <c r="T3929" s="126" cm="1">
        <f t="array" ref="T3929">_xlfn.IFS(Q3929="始業～就業（8:30～17:15）",R3929*7.75,Q3929="日の入り～日の出",R3929*12,Q3929="その他",S3929)</f>
        <v>1550</v>
      </c>
      <c r="U3929" s="34" t="s">
        <v>314</v>
      </c>
    </row>
    <row r="3930" spans="1:21" s="7" customFormat="1" ht="15" customHeight="1">
      <c r="A3930" s="91">
        <v>40</v>
      </c>
      <c r="B3930" s="31" t="s">
        <v>5157</v>
      </c>
      <c r="C3930" s="31" t="s">
        <v>5158</v>
      </c>
      <c r="D3930" s="29" t="s">
        <v>2935</v>
      </c>
      <c r="E3930" s="41">
        <v>2</v>
      </c>
      <c r="F3930" s="41" t="s">
        <v>5323</v>
      </c>
      <c r="G3930" s="60" t="s">
        <v>5536</v>
      </c>
      <c r="H3930" s="26" t="s">
        <v>2937</v>
      </c>
      <c r="I3930" s="26" t="s">
        <v>45</v>
      </c>
      <c r="J3930" s="91">
        <v>8</v>
      </c>
      <c r="K3930" s="91">
        <v>8</v>
      </c>
      <c r="L3930" s="41" t="s">
        <v>5302</v>
      </c>
      <c r="M3930" s="55" t="s">
        <v>5302</v>
      </c>
      <c r="N3930" s="39" t="s">
        <v>5302</v>
      </c>
      <c r="O3930" s="91"/>
      <c r="P3930" s="36">
        <v>46</v>
      </c>
      <c r="Q3930" s="41" t="s">
        <v>5303</v>
      </c>
      <c r="R3930" s="44">
        <v>200</v>
      </c>
      <c r="S3930" s="143" t="s">
        <v>5302</v>
      </c>
      <c r="T3930" s="126" cm="1">
        <f t="array" ref="T3930">_xlfn.IFS(Q3930="始業～就業（8:30～17:15）",R3930*7.75,Q3930="日の入り～日の出",R3930*12,Q3930="その他",S3930)</f>
        <v>1550</v>
      </c>
      <c r="U3930" s="34" t="s">
        <v>314</v>
      </c>
    </row>
    <row r="3931" spans="1:21" s="7" customFormat="1" ht="15" customHeight="1">
      <c r="A3931" s="91">
        <v>40</v>
      </c>
      <c r="B3931" s="31" t="s">
        <v>5157</v>
      </c>
      <c r="C3931" s="31" t="s">
        <v>5158</v>
      </c>
      <c r="D3931" s="29" t="s">
        <v>2935</v>
      </c>
      <c r="E3931" s="41">
        <v>2</v>
      </c>
      <c r="F3931" s="41" t="s">
        <v>5323</v>
      </c>
      <c r="G3931" s="60" t="s">
        <v>5537</v>
      </c>
      <c r="H3931" s="26" t="s">
        <v>2937</v>
      </c>
      <c r="I3931" s="26" t="s">
        <v>45</v>
      </c>
      <c r="J3931" s="91">
        <v>8</v>
      </c>
      <c r="K3931" s="91">
        <v>8</v>
      </c>
      <c r="L3931" s="41" t="s">
        <v>5302</v>
      </c>
      <c r="M3931" s="55" t="s">
        <v>5302</v>
      </c>
      <c r="N3931" s="39" t="s">
        <v>5302</v>
      </c>
      <c r="O3931" s="91"/>
      <c r="P3931" s="36">
        <v>46</v>
      </c>
      <c r="Q3931" s="41" t="s">
        <v>5303</v>
      </c>
      <c r="R3931" s="44">
        <v>200</v>
      </c>
      <c r="S3931" s="143" t="s">
        <v>5302</v>
      </c>
      <c r="T3931" s="126" cm="1">
        <f t="array" ref="T3931">_xlfn.IFS(Q3931="始業～就業（8:30～17:15）",R3931*7.75,Q3931="日の入り～日の出",R3931*12,Q3931="その他",S3931)</f>
        <v>1550</v>
      </c>
      <c r="U3931" s="34" t="s">
        <v>314</v>
      </c>
    </row>
    <row r="3932" spans="1:21" s="7" customFormat="1" ht="15" customHeight="1">
      <c r="A3932" s="91">
        <v>40</v>
      </c>
      <c r="B3932" s="31" t="s">
        <v>5157</v>
      </c>
      <c r="C3932" s="31" t="s">
        <v>5158</v>
      </c>
      <c r="D3932" s="29" t="s">
        <v>2935</v>
      </c>
      <c r="E3932" s="41">
        <v>2</v>
      </c>
      <c r="F3932" s="41" t="s">
        <v>5323</v>
      </c>
      <c r="G3932" s="60" t="s">
        <v>5538</v>
      </c>
      <c r="H3932" s="26" t="s">
        <v>1896</v>
      </c>
      <c r="I3932" s="26" t="s">
        <v>52</v>
      </c>
      <c r="J3932" s="91">
        <v>5</v>
      </c>
      <c r="K3932" s="91">
        <v>5</v>
      </c>
      <c r="L3932" s="41" t="s">
        <v>5302</v>
      </c>
      <c r="M3932" s="55" t="s">
        <v>5302</v>
      </c>
      <c r="N3932" s="39" t="s">
        <v>5302</v>
      </c>
      <c r="O3932" s="91" t="s">
        <v>5019</v>
      </c>
      <c r="P3932" s="36">
        <v>22</v>
      </c>
      <c r="Q3932" s="41" t="s">
        <v>5303</v>
      </c>
      <c r="R3932" s="44">
        <v>200</v>
      </c>
      <c r="S3932" s="143" t="s">
        <v>5302</v>
      </c>
      <c r="T3932" s="126" cm="1">
        <f t="array" ref="T3932">_xlfn.IFS(Q3932="始業～就業（8:30～17:15）",R3932*7.75,Q3932="日の入り～日の出",R3932*12,Q3932="その他",S3932)</f>
        <v>1550</v>
      </c>
      <c r="U3932" s="35" t="s">
        <v>161</v>
      </c>
    </row>
    <row r="3933" spans="1:21" s="7" customFormat="1" ht="15" customHeight="1">
      <c r="A3933" s="91">
        <v>40</v>
      </c>
      <c r="B3933" s="31" t="s">
        <v>5157</v>
      </c>
      <c r="C3933" s="31" t="s">
        <v>5158</v>
      </c>
      <c r="D3933" s="29" t="s">
        <v>2935</v>
      </c>
      <c r="E3933" s="41">
        <v>2</v>
      </c>
      <c r="F3933" s="41" t="s">
        <v>5323</v>
      </c>
      <c r="G3933" s="60" t="s">
        <v>5539</v>
      </c>
      <c r="H3933" s="26" t="s">
        <v>1831</v>
      </c>
      <c r="I3933" s="26" t="s">
        <v>45</v>
      </c>
      <c r="J3933" s="91">
        <v>4</v>
      </c>
      <c r="K3933" s="91">
        <v>4</v>
      </c>
      <c r="L3933" s="41" t="s">
        <v>5302</v>
      </c>
      <c r="M3933" s="55" t="s">
        <v>5302</v>
      </c>
      <c r="N3933" s="39" t="s">
        <v>5302</v>
      </c>
      <c r="O3933" s="91"/>
      <c r="P3933" s="36">
        <v>46</v>
      </c>
      <c r="Q3933" s="41" t="s">
        <v>5303</v>
      </c>
      <c r="R3933" s="44">
        <v>200</v>
      </c>
      <c r="S3933" s="143" t="s">
        <v>5302</v>
      </c>
      <c r="T3933" s="126" cm="1">
        <f t="array" ref="T3933">_xlfn.IFS(Q3933="始業～就業（8:30～17:15）",R3933*7.75,Q3933="日の入り～日の出",R3933*12,Q3933="その他",S3933)</f>
        <v>1550</v>
      </c>
      <c r="U3933" s="34" t="s">
        <v>46</v>
      </c>
    </row>
    <row r="3934" spans="1:21" s="7" customFormat="1" ht="15" customHeight="1">
      <c r="A3934" s="91">
        <v>40</v>
      </c>
      <c r="B3934" s="31" t="s">
        <v>5157</v>
      </c>
      <c r="C3934" s="31" t="s">
        <v>5158</v>
      </c>
      <c r="D3934" s="29" t="s">
        <v>2935</v>
      </c>
      <c r="E3934" s="41">
        <v>2</v>
      </c>
      <c r="F3934" s="41" t="s">
        <v>5323</v>
      </c>
      <c r="G3934" s="60" t="s">
        <v>5539</v>
      </c>
      <c r="H3934" s="26" t="s">
        <v>10</v>
      </c>
      <c r="I3934" s="26" t="s">
        <v>52</v>
      </c>
      <c r="J3934" s="91">
        <v>1</v>
      </c>
      <c r="K3934" s="91">
        <v>1</v>
      </c>
      <c r="L3934" s="41" t="s">
        <v>5302</v>
      </c>
      <c r="M3934" s="55" t="s">
        <v>5302</v>
      </c>
      <c r="N3934" s="39" t="s">
        <v>5302</v>
      </c>
      <c r="O3934" s="91" t="s">
        <v>5019</v>
      </c>
      <c r="P3934" s="36">
        <v>22</v>
      </c>
      <c r="Q3934" s="41" t="s">
        <v>5303</v>
      </c>
      <c r="R3934" s="44">
        <v>200</v>
      </c>
      <c r="S3934" s="143" t="s">
        <v>5302</v>
      </c>
      <c r="T3934" s="126" cm="1">
        <f t="array" ref="T3934">_xlfn.IFS(Q3934="始業～就業（8:30～17:15）",R3934*7.75,Q3934="日の入り～日の出",R3934*12,Q3934="その他",S3934)</f>
        <v>1550</v>
      </c>
      <c r="U3934" s="34" t="s">
        <v>131</v>
      </c>
    </row>
    <row r="3935" spans="1:21" s="7" customFormat="1" ht="15" customHeight="1">
      <c r="A3935" s="91">
        <v>40</v>
      </c>
      <c r="B3935" s="31" t="s">
        <v>5157</v>
      </c>
      <c r="C3935" s="31" t="s">
        <v>5158</v>
      </c>
      <c r="D3935" s="29" t="s">
        <v>2935</v>
      </c>
      <c r="E3935" s="41">
        <v>2</v>
      </c>
      <c r="F3935" s="41" t="s">
        <v>5323</v>
      </c>
      <c r="G3935" s="60" t="s">
        <v>5540</v>
      </c>
      <c r="H3935" s="26" t="s">
        <v>2150</v>
      </c>
      <c r="I3935" s="26" t="s">
        <v>16</v>
      </c>
      <c r="J3935" s="91">
        <v>12</v>
      </c>
      <c r="K3935" s="91">
        <v>24</v>
      </c>
      <c r="L3935" s="41" t="s">
        <v>5302</v>
      </c>
      <c r="M3935" s="55" t="s">
        <v>5302</v>
      </c>
      <c r="N3935" s="39" t="s">
        <v>5302</v>
      </c>
      <c r="O3935" s="91"/>
      <c r="P3935" s="36">
        <v>35</v>
      </c>
      <c r="Q3935" s="41" t="s">
        <v>5303</v>
      </c>
      <c r="R3935" s="44">
        <v>200</v>
      </c>
      <c r="S3935" s="143" t="s">
        <v>5302</v>
      </c>
      <c r="T3935" s="126" cm="1">
        <f t="array" ref="T3935">_xlfn.IFS(Q3935="始業～就業（8:30～17:15）",R3935*7.75,Q3935="日の入り～日の出",R3935*12,Q3935="その他",S3935)</f>
        <v>1550</v>
      </c>
      <c r="U3935" s="34" t="s">
        <v>4948</v>
      </c>
    </row>
    <row r="3936" spans="1:21" s="7" customFormat="1" ht="15" customHeight="1">
      <c r="A3936" s="91">
        <v>40</v>
      </c>
      <c r="B3936" s="31" t="s">
        <v>5157</v>
      </c>
      <c r="C3936" s="31" t="s">
        <v>5158</v>
      </c>
      <c r="D3936" s="29" t="s">
        <v>2935</v>
      </c>
      <c r="E3936" s="41">
        <v>2</v>
      </c>
      <c r="F3936" s="41" t="s">
        <v>5323</v>
      </c>
      <c r="G3936" s="60" t="s">
        <v>2951</v>
      </c>
      <c r="H3936" s="26" t="s">
        <v>2942</v>
      </c>
      <c r="I3936" s="26" t="s">
        <v>16</v>
      </c>
      <c r="J3936" s="91">
        <v>8</v>
      </c>
      <c r="K3936" s="91">
        <v>16</v>
      </c>
      <c r="L3936" s="41" t="s">
        <v>5302</v>
      </c>
      <c r="M3936" s="55" t="s">
        <v>5302</v>
      </c>
      <c r="N3936" s="39" t="s">
        <v>5302</v>
      </c>
      <c r="O3936" s="91"/>
      <c r="P3936" s="36">
        <v>35</v>
      </c>
      <c r="Q3936" s="41" t="s">
        <v>5303</v>
      </c>
      <c r="R3936" s="44">
        <v>200</v>
      </c>
      <c r="S3936" s="143" t="s">
        <v>5302</v>
      </c>
      <c r="T3936" s="126" cm="1">
        <f t="array" ref="T3936">_xlfn.IFS(Q3936="始業～就業（8:30～17:15）",R3936*7.75,Q3936="日の入り～日の出",R3936*12,Q3936="その他",S3936)</f>
        <v>1550</v>
      </c>
      <c r="U3936" s="34" t="s">
        <v>252</v>
      </c>
    </row>
    <row r="3937" spans="1:21" s="7" customFormat="1" ht="15" customHeight="1">
      <c r="A3937" s="91">
        <v>40</v>
      </c>
      <c r="B3937" s="31" t="s">
        <v>5157</v>
      </c>
      <c r="C3937" s="31" t="s">
        <v>5158</v>
      </c>
      <c r="D3937" s="29" t="s">
        <v>2935</v>
      </c>
      <c r="E3937" s="41">
        <v>2</v>
      </c>
      <c r="F3937" s="41" t="s">
        <v>5323</v>
      </c>
      <c r="G3937" s="60" t="s">
        <v>2951</v>
      </c>
      <c r="H3937" s="26" t="s">
        <v>1733</v>
      </c>
      <c r="I3937" s="26" t="s">
        <v>45</v>
      </c>
      <c r="J3937" s="91">
        <v>2</v>
      </c>
      <c r="K3937" s="91">
        <v>2</v>
      </c>
      <c r="L3937" s="41" t="s">
        <v>5302</v>
      </c>
      <c r="M3937" s="55" t="s">
        <v>5302</v>
      </c>
      <c r="N3937" s="39" t="s">
        <v>5302</v>
      </c>
      <c r="O3937" s="91"/>
      <c r="P3937" s="36">
        <v>46</v>
      </c>
      <c r="Q3937" s="41" t="s">
        <v>5303</v>
      </c>
      <c r="R3937" s="44">
        <v>200</v>
      </c>
      <c r="S3937" s="143" t="s">
        <v>5302</v>
      </c>
      <c r="T3937" s="126" cm="1">
        <f t="array" ref="T3937">_xlfn.IFS(Q3937="始業～就業（8:30～17:15）",R3937*7.75,Q3937="日の入り～日の出",R3937*12,Q3937="その他",S3937)</f>
        <v>1550</v>
      </c>
      <c r="U3937" s="34" t="s">
        <v>4965</v>
      </c>
    </row>
    <row r="3938" spans="1:21" s="7" customFormat="1" ht="15" customHeight="1">
      <c r="A3938" s="91">
        <v>40</v>
      </c>
      <c r="B3938" s="31" t="s">
        <v>5157</v>
      </c>
      <c r="C3938" s="31" t="s">
        <v>5158</v>
      </c>
      <c r="D3938" s="29" t="s">
        <v>2935</v>
      </c>
      <c r="E3938" s="41">
        <v>2</v>
      </c>
      <c r="F3938" s="41" t="s">
        <v>5323</v>
      </c>
      <c r="G3938" s="60" t="s">
        <v>2952</v>
      </c>
      <c r="H3938" s="26" t="s">
        <v>2942</v>
      </c>
      <c r="I3938" s="26" t="s">
        <v>16</v>
      </c>
      <c r="J3938" s="91">
        <v>8</v>
      </c>
      <c r="K3938" s="91">
        <v>16</v>
      </c>
      <c r="L3938" s="41" t="s">
        <v>5302</v>
      </c>
      <c r="M3938" s="55" t="s">
        <v>5302</v>
      </c>
      <c r="N3938" s="39" t="s">
        <v>5302</v>
      </c>
      <c r="O3938" s="91"/>
      <c r="P3938" s="36">
        <v>35</v>
      </c>
      <c r="Q3938" s="41" t="s">
        <v>5303</v>
      </c>
      <c r="R3938" s="44">
        <v>200</v>
      </c>
      <c r="S3938" s="143" t="s">
        <v>5302</v>
      </c>
      <c r="T3938" s="126" cm="1">
        <f t="array" ref="T3938">_xlfn.IFS(Q3938="始業～就業（8:30～17:15）",R3938*7.75,Q3938="日の入り～日の出",R3938*12,Q3938="その他",S3938)</f>
        <v>1550</v>
      </c>
      <c r="U3938" s="34" t="s">
        <v>252</v>
      </c>
    </row>
    <row r="3939" spans="1:21" s="7" customFormat="1" ht="15" customHeight="1">
      <c r="A3939" s="91">
        <v>40</v>
      </c>
      <c r="B3939" s="31" t="s">
        <v>5157</v>
      </c>
      <c r="C3939" s="31" t="s">
        <v>5158</v>
      </c>
      <c r="D3939" s="29" t="s">
        <v>2935</v>
      </c>
      <c r="E3939" s="41">
        <v>2</v>
      </c>
      <c r="F3939" s="41" t="s">
        <v>5323</v>
      </c>
      <c r="G3939" s="60" t="s">
        <v>2952</v>
      </c>
      <c r="H3939" s="26" t="s">
        <v>1733</v>
      </c>
      <c r="I3939" s="26" t="s">
        <v>45</v>
      </c>
      <c r="J3939" s="91">
        <v>2</v>
      </c>
      <c r="K3939" s="91">
        <v>2</v>
      </c>
      <c r="L3939" s="41" t="s">
        <v>5302</v>
      </c>
      <c r="M3939" s="55" t="s">
        <v>5302</v>
      </c>
      <c r="N3939" s="39" t="s">
        <v>5302</v>
      </c>
      <c r="O3939" s="91"/>
      <c r="P3939" s="36">
        <v>46</v>
      </c>
      <c r="Q3939" s="41" t="s">
        <v>5303</v>
      </c>
      <c r="R3939" s="44">
        <v>200</v>
      </c>
      <c r="S3939" s="143" t="s">
        <v>5302</v>
      </c>
      <c r="T3939" s="126" cm="1">
        <f t="array" ref="T3939">_xlfn.IFS(Q3939="始業～就業（8:30～17:15）",R3939*7.75,Q3939="日の入り～日の出",R3939*12,Q3939="その他",S3939)</f>
        <v>1550</v>
      </c>
      <c r="U3939" s="34" t="s">
        <v>4965</v>
      </c>
    </row>
    <row r="3940" spans="1:21" s="7" customFormat="1" ht="15" customHeight="1">
      <c r="A3940" s="91">
        <v>40</v>
      </c>
      <c r="B3940" s="31" t="s">
        <v>5157</v>
      </c>
      <c r="C3940" s="31" t="s">
        <v>5158</v>
      </c>
      <c r="D3940" s="29" t="s">
        <v>2935</v>
      </c>
      <c r="E3940" s="41">
        <v>2</v>
      </c>
      <c r="F3940" s="41" t="s">
        <v>5323</v>
      </c>
      <c r="G3940" s="60" t="s">
        <v>2953</v>
      </c>
      <c r="H3940" s="26" t="s">
        <v>2942</v>
      </c>
      <c r="I3940" s="26" t="s">
        <v>16</v>
      </c>
      <c r="J3940" s="91">
        <v>8</v>
      </c>
      <c r="K3940" s="91">
        <v>16</v>
      </c>
      <c r="L3940" s="41" t="s">
        <v>5302</v>
      </c>
      <c r="M3940" s="55" t="s">
        <v>5302</v>
      </c>
      <c r="N3940" s="39" t="s">
        <v>5302</v>
      </c>
      <c r="O3940" s="91"/>
      <c r="P3940" s="36">
        <v>35</v>
      </c>
      <c r="Q3940" s="41" t="s">
        <v>5303</v>
      </c>
      <c r="R3940" s="44">
        <v>200</v>
      </c>
      <c r="S3940" s="143" t="s">
        <v>5302</v>
      </c>
      <c r="T3940" s="126" cm="1">
        <f t="array" ref="T3940">_xlfn.IFS(Q3940="始業～就業（8:30～17:15）",R3940*7.75,Q3940="日の入り～日の出",R3940*12,Q3940="その他",S3940)</f>
        <v>1550</v>
      </c>
      <c r="U3940" s="34" t="s">
        <v>252</v>
      </c>
    </row>
    <row r="3941" spans="1:21" s="7" customFormat="1" ht="15" customHeight="1">
      <c r="A3941" s="91">
        <v>40</v>
      </c>
      <c r="B3941" s="31" t="s">
        <v>5157</v>
      </c>
      <c r="C3941" s="31" t="s">
        <v>5158</v>
      </c>
      <c r="D3941" s="29" t="s">
        <v>2935</v>
      </c>
      <c r="E3941" s="41">
        <v>2</v>
      </c>
      <c r="F3941" s="41" t="s">
        <v>5323</v>
      </c>
      <c r="G3941" s="60" t="s">
        <v>2953</v>
      </c>
      <c r="H3941" s="26" t="s">
        <v>1733</v>
      </c>
      <c r="I3941" s="26" t="s">
        <v>45</v>
      </c>
      <c r="J3941" s="91">
        <v>2</v>
      </c>
      <c r="K3941" s="91">
        <v>2</v>
      </c>
      <c r="L3941" s="41" t="s">
        <v>5302</v>
      </c>
      <c r="M3941" s="55" t="s">
        <v>5302</v>
      </c>
      <c r="N3941" s="39" t="s">
        <v>5302</v>
      </c>
      <c r="O3941" s="91"/>
      <c r="P3941" s="36">
        <v>46</v>
      </c>
      <c r="Q3941" s="41" t="s">
        <v>5303</v>
      </c>
      <c r="R3941" s="44">
        <v>200</v>
      </c>
      <c r="S3941" s="143" t="s">
        <v>5302</v>
      </c>
      <c r="T3941" s="126" cm="1">
        <f t="array" ref="T3941">_xlfn.IFS(Q3941="始業～就業（8:30～17:15）",R3941*7.75,Q3941="日の入り～日の出",R3941*12,Q3941="その他",S3941)</f>
        <v>1550</v>
      </c>
      <c r="U3941" s="34" t="s">
        <v>4965</v>
      </c>
    </row>
    <row r="3942" spans="1:21" s="7" customFormat="1" ht="15" customHeight="1">
      <c r="A3942" s="91">
        <v>40</v>
      </c>
      <c r="B3942" s="31" t="s">
        <v>5157</v>
      </c>
      <c r="C3942" s="31" t="s">
        <v>5158</v>
      </c>
      <c r="D3942" s="29" t="s">
        <v>2935</v>
      </c>
      <c r="E3942" s="41">
        <v>2</v>
      </c>
      <c r="F3942" s="41" t="s">
        <v>5323</v>
      </c>
      <c r="G3942" s="60" t="s">
        <v>2954</v>
      </c>
      <c r="H3942" s="26" t="s">
        <v>2942</v>
      </c>
      <c r="I3942" s="26" t="s">
        <v>16</v>
      </c>
      <c r="J3942" s="91">
        <v>8</v>
      </c>
      <c r="K3942" s="91">
        <v>16</v>
      </c>
      <c r="L3942" s="41" t="s">
        <v>5302</v>
      </c>
      <c r="M3942" s="55" t="s">
        <v>5302</v>
      </c>
      <c r="N3942" s="39" t="s">
        <v>5302</v>
      </c>
      <c r="O3942" s="91"/>
      <c r="P3942" s="36">
        <v>35</v>
      </c>
      <c r="Q3942" s="41" t="s">
        <v>5303</v>
      </c>
      <c r="R3942" s="44">
        <v>200</v>
      </c>
      <c r="S3942" s="143" t="s">
        <v>5302</v>
      </c>
      <c r="T3942" s="126" cm="1">
        <f t="array" ref="T3942">_xlfn.IFS(Q3942="始業～就業（8:30～17:15）",R3942*7.75,Q3942="日の入り～日の出",R3942*12,Q3942="その他",S3942)</f>
        <v>1550</v>
      </c>
      <c r="U3942" s="34" t="s">
        <v>252</v>
      </c>
    </row>
    <row r="3943" spans="1:21" s="7" customFormat="1" ht="15" customHeight="1">
      <c r="A3943" s="91">
        <v>40</v>
      </c>
      <c r="B3943" s="31" t="s">
        <v>5157</v>
      </c>
      <c r="C3943" s="31" t="s">
        <v>5158</v>
      </c>
      <c r="D3943" s="29" t="s">
        <v>2935</v>
      </c>
      <c r="E3943" s="41">
        <v>2</v>
      </c>
      <c r="F3943" s="41" t="s">
        <v>5323</v>
      </c>
      <c r="G3943" s="60" t="s">
        <v>2954</v>
      </c>
      <c r="H3943" s="26" t="s">
        <v>1733</v>
      </c>
      <c r="I3943" s="26" t="s">
        <v>45</v>
      </c>
      <c r="J3943" s="91">
        <v>2</v>
      </c>
      <c r="K3943" s="91">
        <v>2</v>
      </c>
      <c r="L3943" s="41" t="s">
        <v>5302</v>
      </c>
      <c r="M3943" s="55" t="s">
        <v>5302</v>
      </c>
      <c r="N3943" s="39" t="s">
        <v>5302</v>
      </c>
      <c r="O3943" s="91"/>
      <c r="P3943" s="36">
        <v>46</v>
      </c>
      <c r="Q3943" s="41" t="s">
        <v>5303</v>
      </c>
      <c r="R3943" s="44">
        <v>200</v>
      </c>
      <c r="S3943" s="143" t="s">
        <v>5302</v>
      </c>
      <c r="T3943" s="126" cm="1">
        <f t="array" ref="T3943">_xlfn.IFS(Q3943="始業～就業（8:30～17:15）",R3943*7.75,Q3943="日の入り～日の出",R3943*12,Q3943="その他",S3943)</f>
        <v>1550</v>
      </c>
      <c r="U3943" s="34" t="s">
        <v>4965</v>
      </c>
    </row>
    <row r="3944" spans="1:21" s="7" customFormat="1" ht="15" customHeight="1">
      <c r="A3944" s="91">
        <v>40</v>
      </c>
      <c r="B3944" s="31" t="s">
        <v>5157</v>
      </c>
      <c r="C3944" s="31" t="s">
        <v>5158</v>
      </c>
      <c r="D3944" s="29" t="s">
        <v>2935</v>
      </c>
      <c r="E3944" s="41">
        <v>2</v>
      </c>
      <c r="F3944" s="41" t="s">
        <v>5323</v>
      </c>
      <c r="G3944" s="60" t="s">
        <v>2955</v>
      </c>
      <c r="H3944" s="26" t="s">
        <v>2942</v>
      </c>
      <c r="I3944" s="26" t="s">
        <v>16</v>
      </c>
      <c r="J3944" s="91">
        <v>8</v>
      </c>
      <c r="K3944" s="91">
        <v>16</v>
      </c>
      <c r="L3944" s="41" t="s">
        <v>5302</v>
      </c>
      <c r="M3944" s="55" t="s">
        <v>5302</v>
      </c>
      <c r="N3944" s="39" t="s">
        <v>5302</v>
      </c>
      <c r="O3944" s="91"/>
      <c r="P3944" s="36">
        <v>35</v>
      </c>
      <c r="Q3944" s="41" t="s">
        <v>5303</v>
      </c>
      <c r="R3944" s="44">
        <v>200</v>
      </c>
      <c r="S3944" s="143" t="s">
        <v>5302</v>
      </c>
      <c r="T3944" s="126" cm="1">
        <f t="array" ref="T3944">_xlfn.IFS(Q3944="始業～就業（8:30～17:15）",R3944*7.75,Q3944="日の入り～日の出",R3944*12,Q3944="その他",S3944)</f>
        <v>1550</v>
      </c>
      <c r="U3944" s="34" t="s">
        <v>252</v>
      </c>
    </row>
    <row r="3945" spans="1:21" s="7" customFormat="1" ht="15" customHeight="1">
      <c r="A3945" s="91">
        <v>40</v>
      </c>
      <c r="B3945" s="31" t="s">
        <v>5157</v>
      </c>
      <c r="C3945" s="31" t="s">
        <v>5158</v>
      </c>
      <c r="D3945" s="29" t="s">
        <v>2935</v>
      </c>
      <c r="E3945" s="41">
        <v>2</v>
      </c>
      <c r="F3945" s="41" t="s">
        <v>5323</v>
      </c>
      <c r="G3945" s="60" t="s">
        <v>2955</v>
      </c>
      <c r="H3945" s="26" t="s">
        <v>1733</v>
      </c>
      <c r="I3945" s="26" t="s">
        <v>45</v>
      </c>
      <c r="J3945" s="91">
        <v>2</v>
      </c>
      <c r="K3945" s="91">
        <v>2</v>
      </c>
      <c r="L3945" s="41" t="s">
        <v>5302</v>
      </c>
      <c r="M3945" s="55" t="s">
        <v>5302</v>
      </c>
      <c r="N3945" s="39" t="s">
        <v>5302</v>
      </c>
      <c r="O3945" s="91"/>
      <c r="P3945" s="36">
        <v>46</v>
      </c>
      <c r="Q3945" s="41" t="s">
        <v>5303</v>
      </c>
      <c r="R3945" s="44">
        <v>200</v>
      </c>
      <c r="S3945" s="143" t="s">
        <v>5302</v>
      </c>
      <c r="T3945" s="126" cm="1">
        <f t="array" ref="T3945">_xlfn.IFS(Q3945="始業～就業（8:30～17:15）",R3945*7.75,Q3945="日の入り～日の出",R3945*12,Q3945="その他",S3945)</f>
        <v>1550</v>
      </c>
      <c r="U3945" s="34" t="s">
        <v>4965</v>
      </c>
    </row>
    <row r="3946" spans="1:21" s="7" customFormat="1" ht="15" customHeight="1">
      <c r="A3946" s="91">
        <v>40</v>
      </c>
      <c r="B3946" s="31" t="s">
        <v>5157</v>
      </c>
      <c r="C3946" s="31" t="s">
        <v>5158</v>
      </c>
      <c r="D3946" s="29" t="s">
        <v>2935</v>
      </c>
      <c r="E3946" s="41">
        <v>2</v>
      </c>
      <c r="F3946" s="41" t="s">
        <v>5323</v>
      </c>
      <c r="G3946" s="60" t="s">
        <v>2956</v>
      </c>
      <c r="H3946" s="26" t="s">
        <v>2942</v>
      </c>
      <c r="I3946" s="26" t="s">
        <v>16</v>
      </c>
      <c r="J3946" s="91">
        <v>8</v>
      </c>
      <c r="K3946" s="91">
        <v>16</v>
      </c>
      <c r="L3946" s="41" t="s">
        <v>5302</v>
      </c>
      <c r="M3946" s="55" t="s">
        <v>5302</v>
      </c>
      <c r="N3946" s="39" t="s">
        <v>5302</v>
      </c>
      <c r="O3946" s="91"/>
      <c r="P3946" s="36">
        <v>35</v>
      </c>
      <c r="Q3946" s="41" t="s">
        <v>5303</v>
      </c>
      <c r="R3946" s="44">
        <v>200</v>
      </c>
      <c r="S3946" s="143" t="s">
        <v>5302</v>
      </c>
      <c r="T3946" s="126" cm="1">
        <f t="array" ref="T3946">_xlfn.IFS(Q3946="始業～就業（8:30～17:15）",R3946*7.75,Q3946="日の入り～日の出",R3946*12,Q3946="その他",S3946)</f>
        <v>1550</v>
      </c>
      <c r="U3946" s="34" t="s">
        <v>252</v>
      </c>
    </row>
    <row r="3947" spans="1:21" s="7" customFormat="1" ht="15" customHeight="1">
      <c r="A3947" s="91">
        <v>40</v>
      </c>
      <c r="B3947" s="31" t="s">
        <v>5157</v>
      </c>
      <c r="C3947" s="31" t="s">
        <v>5158</v>
      </c>
      <c r="D3947" s="29" t="s">
        <v>2935</v>
      </c>
      <c r="E3947" s="41">
        <v>2</v>
      </c>
      <c r="F3947" s="41" t="s">
        <v>5323</v>
      </c>
      <c r="G3947" s="60" t="s">
        <v>2956</v>
      </c>
      <c r="H3947" s="26" t="s">
        <v>1733</v>
      </c>
      <c r="I3947" s="26" t="s">
        <v>45</v>
      </c>
      <c r="J3947" s="91">
        <v>2</v>
      </c>
      <c r="K3947" s="91">
        <v>2</v>
      </c>
      <c r="L3947" s="41" t="s">
        <v>5302</v>
      </c>
      <c r="M3947" s="55" t="s">
        <v>5302</v>
      </c>
      <c r="N3947" s="39" t="s">
        <v>5302</v>
      </c>
      <c r="O3947" s="91"/>
      <c r="P3947" s="36">
        <v>46</v>
      </c>
      <c r="Q3947" s="41" t="s">
        <v>5303</v>
      </c>
      <c r="R3947" s="44">
        <v>200</v>
      </c>
      <c r="S3947" s="143" t="s">
        <v>5302</v>
      </c>
      <c r="T3947" s="126" cm="1">
        <f t="array" ref="T3947">_xlfn.IFS(Q3947="始業～就業（8:30～17:15）",R3947*7.75,Q3947="日の入り～日の出",R3947*12,Q3947="その他",S3947)</f>
        <v>1550</v>
      </c>
      <c r="U3947" s="34" t="s">
        <v>4965</v>
      </c>
    </row>
    <row r="3948" spans="1:21" s="7" customFormat="1" ht="15" customHeight="1">
      <c r="A3948" s="91">
        <v>40</v>
      </c>
      <c r="B3948" s="31" t="s">
        <v>5157</v>
      </c>
      <c r="C3948" s="31" t="s">
        <v>5158</v>
      </c>
      <c r="D3948" s="29" t="s">
        <v>2935</v>
      </c>
      <c r="E3948" s="41">
        <v>2</v>
      </c>
      <c r="F3948" s="41" t="s">
        <v>5323</v>
      </c>
      <c r="G3948" s="60" t="s">
        <v>2957</v>
      </c>
      <c r="H3948" s="26" t="s">
        <v>2942</v>
      </c>
      <c r="I3948" s="26" t="s">
        <v>16</v>
      </c>
      <c r="J3948" s="91">
        <v>8</v>
      </c>
      <c r="K3948" s="91">
        <v>16</v>
      </c>
      <c r="L3948" s="41" t="s">
        <v>5302</v>
      </c>
      <c r="M3948" s="55" t="s">
        <v>5302</v>
      </c>
      <c r="N3948" s="39" t="s">
        <v>5302</v>
      </c>
      <c r="O3948" s="91"/>
      <c r="P3948" s="36">
        <v>35</v>
      </c>
      <c r="Q3948" s="41" t="s">
        <v>5303</v>
      </c>
      <c r="R3948" s="44">
        <v>200</v>
      </c>
      <c r="S3948" s="143" t="s">
        <v>5302</v>
      </c>
      <c r="T3948" s="126" cm="1">
        <f t="array" ref="T3948">_xlfn.IFS(Q3948="始業～就業（8:30～17:15）",R3948*7.75,Q3948="日の入り～日の出",R3948*12,Q3948="その他",S3948)</f>
        <v>1550</v>
      </c>
      <c r="U3948" s="34" t="s">
        <v>252</v>
      </c>
    </row>
    <row r="3949" spans="1:21" s="7" customFormat="1" ht="15" customHeight="1">
      <c r="A3949" s="91">
        <v>40</v>
      </c>
      <c r="B3949" s="31" t="s">
        <v>5157</v>
      </c>
      <c r="C3949" s="31" t="s">
        <v>5158</v>
      </c>
      <c r="D3949" s="29" t="s">
        <v>2935</v>
      </c>
      <c r="E3949" s="41">
        <v>2</v>
      </c>
      <c r="F3949" s="41" t="s">
        <v>5323</v>
      </c>
      <c r="G3949" s="60" t="s">
        <v>2957</v>
      </c>
      <c r="H3949" s="26" t="s">
        <v>1733</v>
      </c>
      <c r="I3949" s="26" t="s">
        <v>45</v>
      </c>
      <c r="J3949" s="91">
        <v>2</v>
      </c>
      <c r="K3949" s="91">
        <v>2</v>
      </c>
      <c r="L3949" s="41" t="s">
        <v>5302</v>
      </c>
      <c r="M3949" s="55" t="s">
        <v>5302</v>
      </c>
      <c r="N3949" s="39" t="s">
        <v>5302</v>
      </c>
      <c r="O3949" s="91"/>
      <c r="P3949" s="36">
        <v>46</v>
      </c>
      <c r="Q3949" s="41" t="s">
        <v>5303</v>
      </c>
      <c r="R3949" s="44">
        <v>200</v>
      </c>
      <c r="S3949" s="143" t="s">
        <v>5302</v>
      </c>
      <c r="T3949" s="126" cm="1">
        <f t="array" ref="T3949">_xlfn.IFS(Q3949="始業～就業（8:30～17:15）",R3949*7.75,Q3949="日の入り～日の出",R3949*12,Q3949="その他",S3949)</f>
        <v>1550</v>
      </c>
      <c r="U3949" s="34" t="s">
        <v>4965</v>
      </c>
    </row>
    <row r="3950" spans="1:21" s="7" customFormat="1" ht="15" customHeight="1">
      <c r="A3950" s="91">
        <v>40</v>
      </c>
      <c r="B3950" s="31" t="s">
        <v>5157</v>
      </c>
      <c r="C3950" s="31" t="s">
        <v>5158</v>
      </c>
      <c r="D3950" s="29" t="s">
        <v>2935</v>
      </c>
      <c r="E3950" s="41">
        <v>2</v>
      </c>
      <c r="F3950" s="41" t="s">
        <v>5323</v>
      </c>
      <c r="G3950" s="60" t="s">
        <v>2958</v>
      </c>
      <c r="H3950" s="26" t="s">
        <v>2942</v>
      </c>
      <c r="I3950" s="26" t="s">
        <v>16</v>
      </c>
      <c r="J3950" s="91">
        <v>8</v>
      </c>
      <c r="K3950" s="91">
        <v>16</v>
      </c>
      <c r="L3950" s="41" t="s">
        <v>5302</v>
      </c>
      <c r="M3950" s="55" t="s">
        <v>5302</v>
      </c>
      <c r="N3950" s="39" t="s">
        <v>5302</v>
      </c>
      <c r="O3950" s="91"/>
      <c r="P3950" s="36">
        <v>35</v>
      </c>
      <c r="Q3950" s="41" t="s">
        <v>5303</v>
      </c>
      <c r="R3950" s="44">
        <v>200</v>
      </c>
      <c r="S3950" s="143" t="s">
        <v>5302</v>
      </c>
      <c r="T3950" s="126" cm="1">
        <f t="array" ref="T3950">_xlfn.IFS(Q3950="始業～就業（8:30～17:15）",R3950*7.75,Q3950="日の入り～日の出",R3950*12,Q3950="その他",S3950)</f>
        <v>1550</v>
      </c>
      <c r="U3950" s="34" t="s">
        <v>252</v>
      </c>
    </row>
    <row r="3951" spans="1:21" s="7" customFormat="1" ht="15" customHeight="1">
      <c r="A3951" s="91">
        <v>40</v>
      </c>
      <c r="B3951" s="31" t="s">
        <v>5157</v>
      </c>
      <c r="C3951" s="31" t="s">
        <v>5158</v>
      </c>
      <c r="D3951" s="29" t="s">
        <v>2935</v>
      </c>
      <c r="E3951" s="41">
        <v>2</v>
      </c>
      <c r="F3951" s="41" t="s">
        <v>5323</v>
      </c>
      <c r="G3951" s="60" t="s">
        <v>2958</v>
      </c>
      <c r="H3951" s="26" t="s">
        <v>1733</v>
      </c>
      <c r="I3951" s="26" t="s">
        <v>45</v>
      </c>
      <c r="J3951" s="91">
        <v>2</v>
      </c>
      <c r="K3951" s="91">
        <v>2</v>
      </c>
      <c r="L3951" s="41" t="s">
        <v>5302</v>
      </c>
      <c r="M3951" s="55" t="s">
        <v>5302</v>
      </c>
      <c r="N3951" s="39" t="s">
        <v>5302</v>
      </c>
      <c r="O3951" s="91"/>
      <c r="P3951" s="36">
        <v>46</v>
      </c>
      <c r="Q3951" s="41" t="s">
        <v>5303</v>
      </c>
      <c r="R3951" s="44">
        <v>200</v>
      </c>
      <c r="S3951" s="143" t="s">
        <v>5302</v>
      </c>
      <c r="T3951" s="126" cm="1">
        <f t="array" ref="T3951">_xlfn.IFS(Q3951="始業～就業（8:30～17:15）",R3951*7.75,Q3951="日の入り～日の出",R3951*12,Q3951="その他",S3951)</f>
        <v>1550</v>
      </c>
      <c r="U3951" s="34" t="s">
        <v>4965</v>
      </c>
    </row>
    <row r="3952" spans="1:21" s="7" customFormat="1" ht="15" customHeight="1">
      <c r="A3952" s="91">
        <v>40</v>
      </c>
      <c r="B3952" s="31" t="s">
        <v>5157</v>
      </c>
      <c r="C3952" s="31" t="s">
        <v>5158</v>
      </c>
      <c r="D3952" s="29" t="s">
        <v>2935</v>
      </c>
      <c r="E3952" s="41">
        <v>2</v>
      </c>
      <c r="F3952" s="41" t="s">
        <v>5323</v>
      </c>
      <c r="G3952" s="60" t="s">
        <v>5541</v>
      </c>
      <c r="H3952" s="26" t="s">
        <v>57</v>
      </c>
      <c r="I3952" s="26" t="s">
        <v>45</v>
      </c>
      <c r="J3952" s="91">
        <v>5</v>
      </c>
      <c r="K3952" s="91">
        <v>5</v>
      </c>
      <c r="L3952" s="41" t="s">
        <v>5302</v>
      </c>
      <c r="M3952" s="55" t="s">
        <v>5302</v>
      </c>
      <c r="N3952" s="39" t="s">
        <v>5302</v>
      </c>
      <c r="O3952" s="91"/>
      <c r="P3952" s="36">
        <v>46</v>
      </c>
      <c r="Q3952" s="41" t="s">
        <v>5303</v>
      </c>
      <c r="R3952" s="44">
        <v>200</v>
      </c>
      <c r="S3952" s="143" t="s">
        <v>5302</v>
      </c>
      <c r="T3952" s="126" cm="1">
        <f t="array" ref="T3952">_xlfn.IFS(Q3952="始業～就業（8:30～17:15）",R3952*7.75,Q3952="日の入り～日の出",R3952*12,Q3952="その他",S3952)</f>
        <v>1550</v>
      </c>
      <c r="U3952" s="34" t="s">
        <v>46</v>
      </c>
    </row>
    <row r="3953" spans="1:21" s="7" customFormat="1" ht="15" customHeight="1">
      <c r="A3953" s="91">
        <v>40</v>
      </c>
      <c r="B3953" s="31" t="s">
        <v>5157</v>
      </c>
      <c r="C3953" s="31" t="s">
        <v>5158</v>
      </c>
      <c r="D3953" s="29" t="s">
        <v>2935</v>
      </c>
      <c r="E3953" s="41">
        <v>2</v>
      </c>
      <c r="F3953" s="41" t="s">
        <v>5323</v>
      </c>
      <c r="G3953" s="60" t="s">
        <v>5541</v>
      </c>
      <c r="H3953" s="26" t="s">
        <v>10</v>
      </c>
      <c r="I3953" s="26" t="s">
        <v>45</v>
      </c>
      <c r="J3953" s="91">
        <v>1</v>
      </c>
      <c r="K3953" s="91">
        <v>1</v>
      </c>
      <c r="L3953" s="41" t="s">
        <v>5302</v>
      </c>
      <c r="M3953" s="55" t="s">
        <v>5302</v>
      </c>
      <c r="N3953" s="39" t="s">
        <v>5302</v>
      </c>
      <c r="O3953" s="91"/>
      <c r="P3953" s="36">
        <v>46</v>
      </c>
      <c r="Q3953" s="41" t="s">
        <v>5303</v>
      </c>
      <c r="R3953" s="44">
        <v>200</v>
      </c>
      <c r="S3953" s="143" t="s">
        <v>5302</v>
      </c>
      <c r="T3953" s="126" cm="1">
        <f t="array" ref="T3953">_xlfn.IFS(Q3953="始業～就業（8:30～17:15）",R3953*7.75,Q3953="日の入り～日の出",R3953*12,Q3953="その他",S3953)</f>
        <v>1550</v>
      </c>
      <c r="U3953" s="34" t="s">
        <v>4953</v>
      </c>
    </row>
    <row r="3954" spans="1:21" s="7" customFormat="1" ht="15" customHeight="1">
      <c r="A3954" s="91">
        <v>40</v>
      </c>
      <c r="B3954" s="31" t="s">
        <v>5157</v>
      </c>
      <c r="C3954" s="31" t="s">
        <v>5158</v>
      </c>
      <c r="D3954" s="29" t="s">
        <v>2935</v>
      </c>
      <c r="E3954" s="41">
        <v>2</v>
      </c>
      <c r="F3954" s="41" t="s">
        <v>5323</v>
      </c>
      <c r="G3954" s="60" t="s">
        <v>5542</v>
      </c>
      <c r="H3954" s="26" t="s">
        <v>57</v>
      </c>
      <c r="I3954" s="26" t="s">
        <v>45</v>
      </c>
      <c r="J3954" s="91">
        <v>3</v>
      </c>
      <c r="K3954" s="91">
        <v>3</v>
      </c>
      <c r="L3954" s="41" t="s">
        <v>5302</v>
      </c>
      <c r="M3954" s="55" t="s">
        <v>5302</v>
      </c>
      <c r="N3954" s="39" t="s">
        <v>5302</v>
      </c>
      <c r="O3954" s="91"/>
      <c r="P3954" s="36">
        <v>46</v>
      </c>
      <c r="Q3954" s="41" t="s">
        <v>5303</v>
      </c>
      <c r="R3954" s="44">
        <v>200</v>
      </c>
      <c r="S3954" s="143" t="s">
        <v>5302</v>
      </c>
      <c r="T3954" s="126" cm="1">
        <f t="array" ref="T3954">_xlfn.IFS(Q3954="始業～就業（8:30～17:15）",R3954*7.75,Q3954="日の入り～日の出",R3954*12,Q3954="その他",S3954)</f>
        <v>1550</v>
      </c>
      <c r="U3954" s="34" t="s">
        <v>46</v>
      </c>
    </row>
    <row r="3955" spans="1:21" s="7" customFormat="1" ht="15" customHeight="1">
      <c r="A3955" s="91">
        <v>40</v>
      </c>
      <c r="B3955" s="31" t="s">
        <v>5157</v>
      </c>
      <c r="C3955" s="31" t="s">
        <v>5158</v>
      </c>
      <c r="D3955" s="29" t="s">
        <v>2935</v>
      </c>
      <c r="E3955" s="41">
        <v>2</v>
      </c>
      <c r="F3955" s="41" t="s">
        <v>5323</v>
      </c>
      <c r="G3955" s="60" t="s">
        <v>5542</v>
      </c>
      <c r="H3955" s="26" t="s">
        <v>10</v>
      </c>
      <c r="I3955" s="26" t="s">
        <v>52</v>
      </c>
      <c r="J3955" s="91">
        <v>1</v>
      </c>
      <c r="K3955" s="91">
        <v>1</v>
      </c>
      <c r="L3955" s="41" t="s">
        <v>5302</v>
      </c>
      <c r="M3955" s="55" t="s">
        <v>5302</v>
      </c>
      <c r="N3955" s="39" t="s">
        <v>5302</v>
      </c>
      <c r="O3955" s="91"/>
      <c r="P3955" s="36">
        <v>22</v>
      </c>
      <c r="Q3955" s="41" t="s">
        <v>5303</v>
      </c>
      <c r="R3955" s="44">
        <v>200</v>
      </c>
      <c r="S3955" s="143" t="s">
        <v>5302</v>
      </c>
      <c r="T3955" s="126" cm="1">
        <f t="array" ref="T3955">_xlfn.IFS(Q3955="始業～就業（8:30～17:15）",R3955*7.75,Q3955="日の入り～日の出",R3955*12,Q3955="その他",S3955)</f>
        <v>1550</v>
      </c>
      <c r="U3955" s="34" t="s">
        <v>161</v>
      </c>
    </row>
    <row r="3956" spans="1:21" s="7" customFormat="1" ht="15" customHeight="1">
      <c r="A3956" s="91">
        <v>40</v>
      </c>
      <c r="B3956" s="31" t="s">
        <v>5157</v>
      </c>
      <c r="C3956" s="31" t="s">
        <v>5158</v>
      </c>
      <c r="D3956" s="29" t="s">
        <v>2935</v>
      </c>
      <c r="E3956" s="41">
        <v>2</v>
      </c>
      <c r="F3956" s="41" t="s">
        <v>5323</v>
      </c>
      <c r="G3956" s="60" t="s">
        <v>5543</v>
      </c>
      <c r="H3956" s="26" t="s">
        <v>57</v>
      </c>
      <c r="I3956" s="26" t="s">
        <v>45</v>
      </c>
      <c r="J3956" s="91">
        <v>4</v>
      </c>
      <c r="K3956" s="91">
        <v>4</v>
      </c>
      <c r="L3956" s="41" t="s">
        <v>5302</v>
      </c>
      <c r="M3956" s="55" t="s">
        <v>5302</v>
      </c>
      <c r="N3956" s="39" t="s">
        <v>5302</v>
      </c>
      <c r="O3956" s="91"/>
      <c r="P3956" s="36">
        <v>46</v>
      </c>
      <c r="Q3956" s="41" t="s">
        <v>5303</v>
      </c>
      <c r="R3956" s="44">
        <v>200</v>
      </c>
      <c r="S3956" s="143" t="s">
        <v>5302</v>
      </c>
      <c r="T3956" s="126" cm="1">
        <f t="array" ref="T3956">_xlfn.IFS(Q3956="始業～就業（8:30～17:15）",R3956*7.75,Q3956="日の入り～日の出",R3956*12,Q3956="その他",S3956)</f>
        <v>1550</v>
      </c>
      <c r="U3956" s="34" t="s">
        <v>46</v>
      </c>
    </row>
    <row r="3957" spans="1:21" s="7" customFormat="1" ht="15" customHeight="1">
      <c r="A3957" s="91">
        <v>40</v>
      </c>
      <c r="B3957" s="31" t="s">
        <v>5157</v>
      </c>
      <c r="C3957" s="31" t="s">
        <v>5158</v>
      </c>
      <c r="D3957" s="29" t="s">
        <v>2935</v>
      </c>
      <c r="E3957" s="41">
        <v>2</v>
      </c>
      <c r="F3957" s="41" t="s">
        <v>5323</v>
      </c>
      <c r="G3957" s="60" t="s">
        <v>5544</v>
      </c>
      <c r="H3957" s="26" t="s">
        <v>1802</v>
      </c>
      <c r="I3957" s="26" t="s">
        <v>45</v>
      </c>
      <c r="J3957" s="91">
        <v>4</v>
      </c>
      <c r="K3957" s="91">
        <v>8</v>
      </c>
      <c r="L3957" s="41" t="s">
        <v>5302</v>
      </c>
      <c r="M3957" s="55" t="s">
        <v>5302</v>
      </c>
      <c r="N3957" s="39" t="s">
        <v>5302</v>
      </c>
      <c r="O3957" s="91"/>
      <c r="P3957" s="36">
        <v>46</v>
      </c>
      <c r="Q3957" s="41" t="s">
        <v>5303</v>
      </c>
      <c r="R3957" s="44">
        <v>200</v>
      </c>
      <c r="S3957" s="143" t="s">
        <v>5302</v>
      </c>
      <c r="T3957" s="126" cm="1">
        <f t="array" ref="T3957">_xlfn.IFS(Q3957="始業～就業（8:30～17:15）",R3957*7.75,Q3957="日の入り～日の出",R3957*12,Q3957="その他",S3957)</f>
        <v>1550</v>
      </c>
      <c r="U3957" s="34" t="s">
        <v>46</v>
      </c>
    </row>
    <row r="3958" spans="1:21" s="7" customFormat="1" ht="15" customHeight="1">
      <c r="A3958" s="91">
        <v>40</v>
      </c>
      <c r="B3958" s="31" t="s">
        <v>5157</v>
      </c>
      <c r="C3958" s="31" t="s">
        <v>5158</v>
      </c>
      <c r="D3958" s="29" t="s">
        <v>2935</v>
      </c>
      <c r="E3958" s="41">
        <v>2</v>
      </c>
      <c r="F3958" s="41" t="s">
        <v>5323</v>
      </c>
      <c r="G3958" s="60" t="s">
        <v>5545</v>
      </c>
      <c r="H3958" s="26" t="s">
        <v>1802</v>
      </c>
      <c r="I3958" s="26" t="s">
        <v>45</v>
      </c>
      <c r="J3958" s="91">
        <v>4</v>
      </c>
      <c r="K3958" s="91">
        <v>8</v>
      </c>
      <c r="L3958" s="41" t="s">
        <v>5302</v>
      </c>
      <c r="M3958" s="55" t="s">
        <v>5302</v>
      </c>
      <c r="N3958" s="39" t="s">
        <v>5302</v>
      </c>
      <c r="O3958" s="91"/>
      <c r="P3958" s="36">
        <v>46</v>
      </c>
      <c r="Q3958" s="41" t="s">
        <v>5303</v>
      </c>
      <c r="R3958" s="44">
        <v>200</v>
      </c>
      <c r="S3958" s="143" t="s">
        <v>5302</v>
      </c>
      <c r="T3958" s="126" cm="1">
        <f t="array" ref="T3958">_xlfn.IFS(Q3958="始業～就業（8:30～17:15）",R3958*7.75,Q3958="日の入り～日の出",R3958*12,Q3958="その他",S3958)</f>
        <v>1550</v>
      </c>
      <c r="U3958" s="34" t="s">
        <v>46</v>
      </c>
    </row>
    <row r="3959" spans="1:21" s="7" customFormat="1" ht="15" customHeight="1">
      <c r="A3959" s="91">
        <v>40</v>
      </c>
      <c r="B3959" s="31" t="s">
        <v>5157</v>
      </c>
      <c r="C3959" s="31" t="s">
        <v>5158</v>
      </c>
      <c r="D3959" s="29" t="s">
        <v>2935</v>
      </c>
      <c r="E3959" s="41">
        <v>2</v>
      </c>
      <c r="F3959" s="41" t="s">
        <v>5323</v>
      </c>
      <c r="G3959" s="60" t="s">
        <v>5546</v>
      </c>
      <c r="H3959" s="26" t="s">
        <v>1802</v>
      </c>
      <c r="I3959" s="26" t="s">
        <v>45</v>
      </c>
      <c r="J3959" s="91">
        <v>18</v>
      </c>
      <c r="K3959" s="91">
        <v>36</v>
      </c>
      <c r="L3959" s="41" t="s">
        <v>5302</v>
      </c>
      <c r="M3959" s="55" t="s">
        <v>5302</v>
      </c>
      <c r="N3959" s="39" t="s">
        <v>5302</v>
      </c>
      <c r="O3959" s="91"/>
      <c r="P3959" s="36">
        <v>46</v>
      </c>
      <c r="Q3959" s="41" t="s">
        <v>5303</v>
      </c>
      <c r="R3959" s="44">
        <v>200</v>
      </c>
      <c r="S3959" s="143" t="s">
        <v>5302</v>
      </c>
      <c r="T3959" s="126" cm="1">
        <f t="array" ref="T3959">_xlfn.IFS(Q3959="始業～就業（8:30～17:15）",R3959*7.75,Q3959="日の入り～日の出",R3959*12,Q3959="その他",S3959)</f>
        <v>1550</v>
      </c>
      <c r="U3959" s="34" t="s">
        <v>46</v>
      </c>
    </row>
    <row r="3960" spans="1:21" s="7" customFormat="1" ht="15" customHeight="1">
      <c r="A3960" s="91">
        <v>40</v>
      </c>
      <c r="B3960" s="31" t="s">
        <v>5157</v>
      </c>
      <c r="C3960" s="31" t="s">
        <v>5158</v>
      </c>
      <c r="D3960" s="29" t="s">
        <v>2935</v>
      </c>
      <c r="E3960" s="41">
        <v>2</v>
      </c>
      <c r="F3960" s="41" t="s">
        <v>5323</v>
      </c>
      <c r="G3960" s="60" t="s">
        <v>5547</v>
      </c>
      <c r="H3960" s="26" t="s">
        <v>2038</v>
      </c>
      <c r="I3960" s="26" t="s">
        <v>52</v>
      </c>
      <c r="J3960" s="91">
        <v>9</v>
      </c>
      <c r="K3960" s="91">
        <v>18</v>
      </c>
      <c r="L3960" s="41" t="s">
        <v>5302</v>
      </c>
      <c r="M3960" s="55" t="s">
        <v>5302</v>
      </c>
      <c r="N3960" s="39" t="s">
        <v>5302</v>
      </c>
      <c r="O3960" s="91"/>
      <c r="P3960" s="36">
        <v>22</v>
      </c>
      <c r="Q3960" s="41" t="s">
        <v>5303</v>
      </c>
      <c r="R3960" s="44">
        <v>200</v>
      </c>
      <c r="S3960" s="143" t="s">
        <v>5302</v>
      </c>
      <c r="T3960" s="126" cm="1">
        <f t="array" ref="T3960">_xlfn.IFS(Q3960="始業～就業（8:30～17:15）",R3960*7.75,Q3960="日の入り～日の出",R3960*12,Q3960="その他",S3960)</f>
        <v>1550</v>
      </c>
      <c r="U3960" s="34" t="s">
        <v>51</v>
      </c>
    </row>
    <row r="3961" spans="1:21" s="7" customFormat="1" ht="15" customHeight="1">
      <c r="A3961" s="91">
        <v>40</v>
      </c>
      <c r="B3961" s="31" t="s">
        <v>5157</v>
      </c>
      <c r="C3961" s="31" t="s">
        <v>5158</v>
      </c>
      <c r="D3961" s="29" t="s">
        <v>2935</v>
      </c>
      <c r="E3961" s="41">
        <v>2</v>
      </c>
      <c r="F3961" s="41" t="s">
        <v>5207</v>
      </c>
      <c r="G3961" s="60" t="s">
        <v>5548</v>
      </c>
      <c r="H3961" s="26" t="s">
        <v>1831</v>
      </c>
      <c r="I3961" s="26" t="s">
        <v>45</v>
      </c>
      <c r="J3961" s="91">
        <v>1</v>
      </c>
      <c r="K3961" s="91">
        <v>1</v>
      </c>
      <c r="L3961" s="41" t="s">
        <v>5302</v>
      </c>
      <c r="M3961" s="55" t="s">
        <v>5302</v>
      </c>
      <c r="N3961" s="39" t="s">
        <v>5302</v>
      </c>
      <c r="O3961" s="91"/>
      <c r="P3961" s="36">
        <v>46</v>
      </c>
      <c r="Q3961" s="41" t="s">
        <v>5303</v>
      </c>
      <c r="R3961" s="44">
        <v>200</v>
      </c>
      <c r="S3961" s="143" t="s">
        <v>5302</v>
      </c>
      <c r="T3961" s="126" cm="1">
        <f t="array" ref="T3961">_xlfn.IFS(Q3961="始業～就業（8:30～17:15）",R3961*7.75,Q3961="日の入り～日の出",R3961*12,Q3961="その他",S3961)</f>
        <v>1550</v>
      </c>
      <c r="U3961" s="34" t="s">
        <v>46</v>
      </c>
    </row>
    <row r="3962" spans="1:21" s="7" customFormat="1" ht="15" customHeight="1">
      <c r="A3962" s="91">
        <v>40</v>
      </c>
      <c r="B3962" s="31" t="s">
        <v>5157</v>
      </c>
      <c r="C3962" s="31" t="s">
        <v>5158</v>
      </c>
      <c r="D3962" s="29" t="s">
        <v>2935</v>
      </c>
      <c r="E3962" s="41">
        <v>2</v>
      </c>
      <c r="F3962" s="41" t="s">
        <v>5207</v>
      </c>
      <c r="G3962" s="60" t="s">
        <v>5549</v>
      </c>
      <c r="H3962" s="26" t="s">
        <v>1831</v>
      </c>
      <c r="I3962" s="26" t="s">
        <v>45</v>
      </c>
      <c r="J3962" s="91">
        <v>4</v>
      </c>
      <c r="K3962" s="91">
        <v>4</v>
      </c>
      <c r="L3962" s="41" t="s">
        <v>5302</v>
      </c>
      <c r="M3962" s="55" t="s">
        <v>5302</v>
      </c>
      <c r="N3962" s="39" t="s">
        <v>5302</v>
      </c>
      <c r="O3962" s="91"/>
      <c r="P3962" s="36">
        <v>46</v>
      </c>
      <c r="Q3962" s="41" t="s">
        <v>5303</v>
      </c>
      <c r="R3962" s="44">
        <v>200</v>
      </c>
      <c r="S3962" s="143" t="s">
        <v>5302</v>
      </c>
      <c r="T3962" s="126" cm="1">
        <f t="array" ref="T3962">_xlfn.IFS(Q3962="始業～就業（8:30～17:15）",R3962*7.75,Q3962="日の入り～日の出",R3962*12,Q3962="その他",S3962)</f>
        <v>1550</v>
      </c>
      <c r="U3962" s="35" t="s">
        <v>46</v>
      </c>
    </row>
    <row r="3963" spans="1:21" s="7" customFormat="1" ht="15" customHeight="1">
      <c r="A3963" s="91">
        <v>40</v>
      </c>
      <c r="B3963" s="31" t="s">
        <v>5157</v>
      </c>
      <c r="C3963" s="31" t="s">
        <v>5158</v>
      </c>
      <c r="D3963" s="29" t="s">
        <v>2935</v>
      </c>
      <c r="E3963" s="41">
        <v>2</v>
      </c>
      <c r="F3963" s="41" t="s">
        <v>5207</v>
      </c>
      <c r="G3963" s="60" t="s">
        <v>5549</v>
      </c>
      <c r="H3963" s="26" t="s">
        <v>1831</v>
      </c>
      <c r="I3963" s="26" t="s">
        <v>52</v>
      </c>
      <c r="J3963" s="91">
        <v>1</v>
      </c>
      <c r="K3963" s="91">
        <v>1</v>
      </c>
      <c r="L3963" s="41" t="s">
        <v>5302</v>
      </c>
      <c r="M3963" s="55" t="s">
        <v>5302</v>
      </c>
      <c r="N3963" s="39" t="s">
        <v>5302</v>
      </c>
      <c r="O3963" s="91"/>
      <c r="P3963" s="36">
        <v>22</v>
      </c>
      <c r="Q3963" s="41" t="s">
        <v>5303</v>
      </c>
      <c r="R3963" s="44">
        <v>200</v>
      </c>
      <c r="S3963" s="143" t="s">
        <v>5302</v>
      </c>
      <c r="T3963" s="126" cm="1">
        <f t="array" ref="T3963">_xlfn.IFS(Q3963="始業～就業（8:30～17:15）",R3963*7.75,Q3963="日の入り～日の出",R3963*12,Q3963="その他",S3963)</f>
        <v>1550</v>
      </c>
      <c r="U3963" s="35" t="s">
        <v>51</v>
      </c>
    </row>
    <row r="3964" spans="1:21" s="7" customFormat="1" ht="15" customHeight="1">
      <c r="A3964" s="91">
        <v>40</v>
      </c>
      <c r="B3964" s="31" t="s">
        <v>5157</v>
      </c>
      <c r="C3964" s="31" t="s">
        <v>5158</v>
      </c>
      <c r="D3964" s="29" t="s">
        <v>2935</v>
      </c>
      <c r="E3964" s="41">
        <v>2</v>
      </c>
      <c r="F3964" s="41" t="s">
        <v>5207</v>
      </c>
      <c r="G3964" s="60" t="s">
        <v>5550</v>
      </c>
      <c r="H3964" s="26" t="s">
        <v>2038</v>
      </c>
      <c r="I3964" s="26" t="s">
        <v>45</v>
      </c>
      <c r="J3964" s="91">
        <v>18</v>
      </c>
      <c r="K3964" s="91">
        <v>36</v>
      </c>
      <c r="L3964" s="41" t="s">
        <v>5302</v>
      </c>
      <c r="M3964" s="55" t="s">
        <v>5302</v>
      </c>
      <c r="N3964" s="39" t="s">
        <v>5302</v>
      </c>
      <c r="O3964" s="91"/>
      <c r="P3964" s="36">
        <v>46</v>
      </c>
      <c r="Q3964" s="41" t="s">
        <v>5303</v>
      </c>
      <c r="R3964" s="44">
        <v>200</v>
      </c>
      <c r="S3964" s="143" t="s">
        <v>5302</v>
      </c>
      <c r="T3964" s="126" cm="1">
        <f t="array" ref="T3964">_xlfn.IFS(Q3964="始業～就業（8:30～17:15）",R3964*7.75,Q3964="日の入り～日の出",R3964*12,Q3964="その他",S3964)</f>
        <v>1550</v>
      </c>
      <c r="U3964" s="35" t="s">
        <v>46</v>
      </c>
    </row>
    <row r="3965" spans="1:21" s="7" customFormat="1" ht="15" customHeight="1">
      <c r="A3965" s="91">
        <v>40</v>
      </c>
      <c r="B3965" s="31" t="s">
        <v>5157</v>
      </c>
      <c r="C3965" s="31" t="s">
        <v>5158</v>
      </c>
      <c r="D3965" s="29" t="s">
        <v>2935</v>
      </c>
      <c r="E3965" s="41">
        <v>2</v>
      </c>
      <c r="F3965" s="41" t="s">
        <v>5207</v>
      </c>
      <c r="G3965" s="60" t="s">
        <v>5550</v>
      </c>
      <c r="H3965" s="26" t="s">
        <v>1717</v>
      </c>
      <c r="I3965" s="26" t="s">
        <v>45</v>
      </c>
      <c r="J3965" s="91">
        <v>2</v>
      </c>
      <c r="K3965" s="91">
        <v>2</v>
      </c>
      <c r="L3965" s="41" t="s">
        <v>5302</v>
      </c>
      <c r="M3965" s="55" t="s">
        <v>5302</v>
      </c>
      <c r="N3965" s="39" t="s">
        <v>5302</v>
      </c>
      <c r="O3965" s="91"/>
      <c r="P3965" s="36">
        <v>46</v>
      </c>
      <c r="Q3965" s="41" t="s">
        <v>5303</v>
      </c>
      <c r="R3965" s="44">
        <v>200</v>
      </c>
      <c r="S3965" s="143" t="s">
        <v>5302</v>
      </c>
      <c r="T3965" s="126" cm="1">
        <f t="array" ref="T3965">_xlfn.IFS(Q3965="始業～就業（8:30～17:15）",R3965*7.75,Q3965="日の入り～日の出",R3965*12,Q3965="その他",S3965)</f>
        <v>1550</v>
      </c>
      <c r="U3965" s="35" t="s">
        <v>4965</v>
      </c>
    </row>
    <row r="3966" spans="1:21" s="7" customFormat="1" ht="15" customHeight="1">
      <c r="A3966" s="91">
        <v>40</v>
      </c>
      <c r="B3966" s="31" t="s">
        <v>5157</v>
      </c>
      <c r="C3966" s="31" t="s">
        <v>5158</v>
      </c>
      <c r="D3966" s="29" t="s">
        <v>2935</v>
      </c>
      <c r="E3966" s="41">
        <v>2</v>
      </c>
      <c r="F3966" s="41" t="s">
        <v>5505</v>
      </c>
      <c r="G3966" s="60" t="s">
        <v>5551</v>
      </c>
      <c r="H3966" s="26" t="s">
        <v>2067</v>
      </c>
      <c r="I3966" s="26" t="s">
        <v>45</v>
      </c>
      <c r="J3966" s="91">
        <v>26</v>
      </c>
      <c r="K3966" s="91">
        <v>52</v>
      </c>
      <c r="L3966" s="41" t="s">
        <v>5302</v>
      </c>
      <c r="M3966" s="55" t="s">
        <v>5302</v>
      </c>
      <c r="N3966" s="39" t="s">
        <v>5302</v>
      </c>
      <c r="O3966" s="91"/>
      <c r="P3966" s="36">
        <v>46</v>
      </c>
      <c r="Q3966" s="41" t="s">
        <v>5303</v>
      </c>
      <c r="R3966" s="44">
        <v>200</v>
      </c>
      <c r="S3966" s="143" t="s">
        <v>5302</v>
      </c>
      <c r="T3966" s="126" cm="1">
        <f t="array" ref="T3966">_xlfn.IFS(Q3966="始業～就業（8:30～17:15）",R3966*7.75,Q3966="日の入り～日の出",R3966*12,Q3966="その他",S3966)</f>
        <v>1550</v>
      </c>
      <c r="U3966" s="35" t="s">
        <v>46</v>
      </c>
    </row>
    <row r="3967" spans="1:21" s="7" customFormat="1" ht="15" customHeight="1">
      <c r="A3967" s="91">
        <v>40</v>
      </c>
      <c r="B3967" s="31" t="s">
        <v>5157</v>
      </c>
      <c r="C3967" s="31" t="s">
        <v>5158</v>
      </c>
      <c r="D3967" s="29" t="s">
        <v>2935</v>
      </c>
      <c r="E3967" s="41">
        <v>2</v>
      </c>
      <c r="F3967" s="41" t="s">
        <v>5505</v>
      </c>
      <c r="G3967" s="60" t="s">
        <v>2979</v>
      </c>
      <c r="H3967" s="26" t="s">
        <v>1831</v>
      </c>
      <c r="I3967" s="26" t="s">
        <v>45</v>
      </c>
      <c r="J3967" s="91">
        <v>6</v>
      </c>
      <c r="K3967" s="91">
        <v>6</v>
      </c>
      <c r="L3967" s="41" t="s">
        <v>5302</v>
      </c>
      <c r="M3967" s="55" t="s">
        <v>5302</v>
      </c>
      <c r="N3967" s="39" t="s">
        <v>5302</v>
      </c>
      <c r="O3967" s="91"/>
      <c r="P3967" s="36">
        <v>46</v>
      </c>
      <c r="Q3967" s="41" t="s">
        <v>5303</v>
      </c>
      <c r="R3967" s="44">
        <v>200</v>
      </c>
      <c r="S3967" s="143" t="s">
        <v>5302</v>
      </c>
      <c r="T3967" s="126" cm="1">
        <f t="array" ref="T3967">_xlfn.IFS(Q3967="始業～就業（8:30～17:15）",R3967*7.75,Q3967="日の入り～日の出",R3967*12,Q3967="その他",S3967)</f>
        <v>1550</v>
      </c>
      <c r="U3967" s="34" t="s">
        <v>46</v>
      </c>
    </row>
    <row r="3968" spans="1:21" s="7" customFormat="1" ht="15" customHeight="1">
      <c r="A3968" s="91">
        <v>40</v>
      </c>
      <c r="B3968" s="31" t="s">
        <v>5157</v>
      </c>
      <c r="C3968" s="31" t="s">
        <v>5158</v>
      </c>
      <c r="D3968" s="29" t="s">
        <v>2935</v>
      </c>
      <c r="E3968" s="41">
        <v>2</v>
      </c>
      <c r="F3968" s="41" t="s">
        <v>5505</v>
      </c>
      <c r="G3968" s="60" t="s">
        <v>5552</v>
      </c>
      <c r="H3968" s="26" t="s">
        <v>1831</v>
      </c>
      <c r="I3968" s="26" t="s">
        <v>45</v>
      </c>
      <c r="J3968" s="91">
        <v>2</v>
      </c>
      <c r="K3968" s="91">
        <v>2</v>
      </c>
      <c r="L3968" s="41" t="s">
        <v>5302</v>
      </c>
      <c r="M3968" s="55" t="s">
        <v>5302</v>
      </c>
      <c r="N3968" s="39" t="s">
        <v>5302</v>
      </c>
      <c r="O3968" s="91"/>
      <c r="P3968" s="36">
        <v>46</v>
      </c>
      <c r="Q3968" s="41" t="s">
        <v>5303</v>
      </c>
      <c r="R3968" s="44">
        <v>200</v>
      </c>
      <c r="S3968" s="143" t="s">
        <v>5302</v>
      </c>
      <c r="T3968" s="126" cm="1">
        <f t="array" ref="T3968">_xlfn.IFS(Q3968="始業～就業（8:30～17:15）",R3968*7.75,Q3968="日の入り～日の出",R3968*12,Q3968="その他",S3968)</f>
        <v>1550</v>
      </c>
      <c r="U3968" s="35" t="s">
        <v>46</v>
      </c>
    </row>
    <row r="3969" spans="1:21" s="7" customFormat="1" ht="15" customHeight="1">
      <c r="A3969" s="91">
        <v>40</v>
      </c>
      <c r="B3969" s="31" t="s">
        <v>5157</v>
      </c>
      <c r="C3969" s="31" t="s">
        <v>5158</v>
      </c>
      <c r="D3969" s="29" t="s">
        <v>2935</v>
      </c>
      <c r="E3969" s="41">
        <v>2</v>
      </c>
      <c r="F3969" s="41" t="s">
        <v>5505</v>
      </c>
      <c r="G3969" s="60" t="s">
        <v>5553</v>
      </c>
      <c r="H3969" s="26" t="s">
        <v>1831</v>
      </c>
      <c r="I3969" s="26" t="s">
        <v>52</v>
      </c>
      <c r="J3969" s="91">
        <v>2</v>
      </c>
      <c r="K3969" s="91">
        <v>2</v>
      </c>
      <c r="L3969" s="41" t="s">
        <v>5302</v>
      </c>
      <c r="M3969" s="55" t="s">
        <v>5302</v>
      </c>
      <c r="N3969" s="39" t="s">
        <v>5302</v>
      </c>
      <c r="O3969" s="91"/>
      <c r="P3969" s="36">
        <v>22</v>
      </c>
      <c r="Q3969" s="41" t="s">
        <v>5303</v>
      </c>
      <c r="R3969" s="44">
        <v>200</v>
      </c>
      <c r="S3969" s="143" t="s">
        <v>5302</v>
      </c>
      <c r="T3969" s="126" cm="1">
        <f t="array" ref="T3969">_xlfn.IFS(Q3969="始業～就業（8:30～17:15）",R3969*7.75,Q3969="日の入り～日の出",R3969*12,Q3969="その他",S3969)</f>
        <v>1550</v>
      </c>
      <c r="U3969" s="35" t="s">
        <v>51</v>
      </c>
    </row>
    <row r="3970" spans="1:21" s="7" customFormat="1" ht="15" customHeight="1">
      <c r="A3970" s="91">
        <v>40</v>
      </c>
      <c r="B3970" s="31" t="s">
        <v>5157</v>
      </c>
      <c r="C3970" s="31" t="s">
        <v>5158</v>
      </c>
      <c r="D3970" s="29" t="s">
        <v>2935</v>
      </c>
      <c r="E3970" s="41">
        <v>2</v>
      </c>
      <c r="F3970" s="41" t="s">
        <v>5505</v>
      </c>
      <c r="G3970" s="60" t="s">
        <v>5553</v>
      </c>
      <c r="H3970" s="26" t="s">
        <v>2038</v>
      </c>
      <c r="I3970" s="26" t="s">
        <v>45</v>
      </c>
      <c r="J3970" s="91">
        <v>4</v>
      </c>
      <c r="K3970" s="91">
        <v>8</v>
      </c>
      <c r="L3970" s="41" t="s">
        <v>5302</v>
      </c>
      <c r="M3970" s="55" t="s">
        <v>5302</v>
      </c>
      <c r="N3970" s="39" t="s">
        <v>5302</v>
      </c>
      <c r="O3970" s="91"/>
      <c r="P3970" s="36">
        <v>46</v>
      </c>
      <c r="Q3970" s="41" t="s">
        <v>5303</v>
      </c>
      <c r="R3970" s="44">
        <v>200</v>
      </c>
      <c r="S3970" s="143" t="s">
        <v>5302</v>
      </c>
      <c r="T3970" s="126" cm="1">
        <f t="array" ref="T3970">_xlfn.IFS(Q3970="始業～就業（8:30～17:15）",R3970*7.75,Q3970="日の入り～日の出",R3970*12,Q3970="その他",S3970)</f>
        <v>1550</v>
      </c>
      <c r="U3970" s="35" t="s">
        <v>46</v>
      </c>
    </row>
    <row r="3971" spans="1:21" s="7" customFormat="1" ht="15" customHeight="1">
      <c r="A3971" s="91">
        <v>40</v>
      </c>
      <c r="B3971" s="31" t="s">
        <v>5157</v>
      </c>
      <c r="C3971" s="31" t="s">
        <v>5158</v>
      </c>
      <c r="D3971" s="29" t="s">
        <v>2935</v>
      </c>
      <c r="E3971" s="41">
        <v>2</v>
      </c>
      <c r="F3971" s="41" t="s">
        <v>5515</v>
      </c>
      <c r="G3971" s="60" t="s">
        <v>5554</v>
      </c>
      <c r="H3971" s="26" t="s">
        <v>2038</v>
      </c>
      <c r="I3971" s="26" t="s">
        <v>45</v>
      </c>
      <c r="J3971" s="91">
        <v>12</v>
      </c>
      <c r="K3971" s="91">
        <v>24</v>
      </c>
      <c r="L3971" s="41" t="s">
        <v>5302</v>
      </c>
      <c r="M3971" s="55" t="s">
        <v>5302</v>
      </c>
      <c r="N3971" s="39" t="s">
        <v>5302</v>
      </c>
      <c r="O3971" s="91"/>
      <c r="P3971" s="36">
        <v>46</v>
      </c>
      <c r="Q3971" s="41" t="s">
        <v>5303</v>
      </c>
      <c r="R3971" s="44">
        <v>200</v>
      </c>
      <c r="S3971" s="143" t="s">
        <v>5302</v>
      </c>
      <c r="T3971" s="126" cm="1">
        <f t="array" ref="T3971">_xlfn.IFS(Q3971="始業～就業（8:30～17:15）",R3971*7.75,Q3971="日の入り～日の出",R3971*12,Q3971="その他",S3971)</f>
        <v>1550</v>
      </c>
      <c r="U3971" s="35" t="s">
        <v>46</v>
      </c>
    </row>
    <row r="3972" spans="1:21" s="7" customFormat="1" ht="15" customHeight="1">
      <c r="A3972" s="91">
        <v>40</v>
      </c>
      <c r="B3972" s="31" t="s">
        <v>5157</v>
      </c>
      <c r="C3972" s="31" t="s">
        <v>5158</v>
      </c>
      <c r="D3972" s="29" t="s">
        <v>2935</v>
      </c>
      <c r="E3972" s="41">
        <v>2</v>
      </c>
      <c r="F3972" s="41" t="s">
        <v>5515</v>
      </c>
      <c r="G3972" s="60" t="s">
        <v>5555</v>
      </c>
      <c r="H3972" s="26" t="s">
        <v>2038</v>
      </c>
      <c r="I3972" s="26" t="s">
        <v>45</v>
      </c>
      <c r="J3972" s="91">
        <v>24</v>
      </c>
      <c r="K3972" s="91">
        <v>48</v>
      </c>
      <c r="L3972" s="41" t="s">
        <v>5302</v>
      </c>
      <c r="M3972" s="55" t="s">
        <v>5302</v>
      </c>
      <c r="N3972" s="39" t="s">
        <v>5302</v>
      </c>
      <c r="O3972" s="91"/>
      <c r="P3972" s="36">
        <v>46</v>
      </c>
      <c r="Q3972" s="41" t="s">
        <v>5303</v>
      </c>
      <c r="R3972" s="44">
        <v>200</v>
      </c>
      <c r="S3972" s="143" t="s">
        <v>5302</v>
      </c>
      <c r="T3972" s="126" cm="1">
        <f t="array" ref="T3972">_xlfn.IFS(Q3972="始業～就業（8:30～17:15）",R3972*7.75,Q3972="日の入り～日の出",R3972*12,Q3972="その他",S3972)</f>
        <v>1550</v>
      </c>
      <c r="U3972" s="35" t="s">
        <v>46</v>
      </c>
    </row>
    <row r="3973" spans="1:21" s="7" customFormat="1" ht="15" customHeight="1">
      <c r="A3973" s="91">
        <v>40</v>
      </c>
      <c r="B3973" s="31" t="s">
        <v>5157</v>
      </c>
      <c r="C3973" s="31" t="s">
        <v>5158</v>
      </c>
      <c r="D3973" s="29" t="s">
        <v>2935</v>
      </c>
      <c r="E3973" s="41">
        <v>2</v>
      </c>
      <c r="F3973" s="41" t="s">
        <v>5515</v>
      </c>
      <c r="G3973" s="60" t="s">
        <v>5555</v>
      </c>
      <c r="H3973" s="26" t="s">
        <v>1733</v>
      </c>
      <c r="I3973" s="26" t="s">
        <v>45</v>
      </c>
      <c r="J3973" s="91">
        <v>2</v>
      </c>
      <c r="K3973" s="91">
        <v>2</v>
      </c>
      <c r="L3973" s="41" t="s">
        <v>5302</v>
      </c>
      <c r="M3973" s="55" t="s">
        <v>5302</v>
      </c>
      <c r="N3973" s="39" t="s">
        <v>5302</v>
      </c>
      <c r="O3973" s="91"/>
      <c r="P3973" s="36">
        <v>46</v>
      </c>
      <c r="Q3973" s="41" t="s">
        <v>5303</v>
      </c>
      <c r="R3973" s="44">
        <v>200</v>
      </c>
      <c r="S3973" s="143" t="s">
        <v>5302</v>
      </c>
      <c r="T3973" s="126" cm="1">
        <f t="array" ref="T3973">_xlfn.IFS(Q3973="始業～就業（8:30～17:15）",R3973*7.75,Q3973="日の入り～日の出",R3973*12,Q3973="その他",S3973)</f>
        <v>1550</v>
      </c>
      <c r="U3973" s="35" t="s">
        <v>4965</v>
      </c>
    </row>
    <row r="3974" spans="1:21" s="7" customFormat="1" ht="15" customHeight="1">
      <c r="A3974" s="91">
        <v>40</v>
      </c>
      <c r="B3974" s="31" t="s">
        <v>5157</v>
      </c>
      <c r="C3974" s="31" t="s">
        <v>5158</v>
      </c>
      <c r="D3974" s="29" t="s">
        <v>2935</v>
      </c>
      <c r="E3974" s="41">
        <v>2</v>
      </c>
      <c r="F3974" s="41" t="s">
        <v>5515</v>
      </c>
      <c r="G3974" s="60" t="s">
        <v>5556</v>
      </c>
      <c r="H3974" s="26" t="s">
        <v>2038</v>
      </c>
      <c r="I3974" s="26" t="s">
        <v>45</v>
      </c>
      <c r="J3974" s="91">
        <v>6</v>
      </c>
      <c r="K3974" s="91">
        <v>12</v>
      </c>
      <c r="L3974" s="41" t="s">
        <v>5302</v>
      </c>
      <c r="M3974" s="55" t="s">
        <v>5302</v>
      </c>
      <c r="N3974" s="39" t="s">
        <v>5302</v>
      </c>
      <c r="O3974" s="91"/>
      <c r="P3974" s="36">
        <v>46</v>
      </c>
      <c r="Q3974" s="41" t="s">
        <v>5303</v>
      </c>
      <c r="R3974" s="44">
        <v>200</v>
      </c>
      <c r="S3974" s="143" t="s">
        <v>5302</v>
      </c>
      <c r="T3974" s="126" cm="1">
        <f t="array" ref="T3974">_xlfn.IFS(Q3974="始業～就業（8:30～17:15）",R3974*7.75,Q3974="日の入り～日の出",R3974*12,Q3974="その他",S3974)</f>
        <v>1550</v>
      </c>
      <c r="U3974" s="35" t="s">
        <v>46</v>
      </c>
    </row>
    <row r="3975" spans="1:21" s="7" customFormat="1" ht="15" customHeight="1">
      <c r="A3975" s="91">
        <v>40</v>
      </c>
      <c r="B3975" s="31" t="s">
        <v>5157</v>
      </c>
      <c r="C3975" s="31" t="s">
        <v>5158</v>
      </c>
      <c r="D3975" s="29" t="s">
        <v>2935</v>
      </c>
      <c r="E3975" s="41">
        <v>2</v>
      </c>
      <c r="F3975" s="41" t="s">
        <v>5515</v>
      </c>
      <c r="G3975" s="60" t="s">
        <v>5557</v>
      </c>
      <c r="H3975" s="26" t="s">
        <v>1831</v>
      </c>
      <c r="I3975" s="26" t="s">
        <v>45</v>
      </c>
      <c r="J3975" s="91">
        <v>2</v>
      </c>
      <c r="K3975" s="91">
        <v>2</v>
      </c>
      <c r="L3975" s="41" t="s">
        <v>5302</v>
      </c>
      <c r="M3975" s="55" t="s">
        <v>5302</v>
      </c>
      <c r="N3975" s="39" t="s">
        <v>5302</v>
      </c>
      <c r="O3975" s="91"/>
      <c r="P3975" s="36">
        <v>46</v>
      </c>
      <c r="Q3975" s="41" t="s">
        <v>5303</v>
      </c>
      <c r="R3975" s="44">
        <v>200</v>
      </c>
      <c r="S3975" s="143" t="s">
        <v>5302</v>
      </c>
      <c r="T3975" s="126" cm="1">
        <f t="array" ref="T3975">_xlfn.IFS(Q3975="始業～就業（8:30～17:15）",R3975*7.75,Q3975="日の入り～日の出",R3975*12,Q3975="その他",S3975)</f>
        <v>1550</v>
      </c>
      <c r="U3975" s="35" t="s">
        <v>46</v>
      </c>
    </row>
    <row r="3976" spans="1:21" s="7" customFormat="1" ht="15" customHeight="1">
      <c r="A3976" s="91">
        <v>40</v>
      </c>
      <c r="B3976" s="31" t="s">
        <v>5157</v>
      </c>
      <c r="C3976" s="31" t="s">
        <v>5158</v>
      </c>
      <c r="D3976" s="29" t="s">
        <v>2935</v>
      </c>
      <c r="E3976" s="41">
        <v>2</v>
      </c>
      <c r="F3976" s="41" t="s">
        <v>5520</v>
      </c>
      <c r="G3976" s="60" t="s">
        <v>5558</v>
      </c>
      <c r="H3976" s="26" t="s">
        <v>1831</v>
      </c>
      <c r="I3976" s="26" t="s">
        <v>45</v>
      </c>
      <c r="J3976" s="91">
        <v>30</v>
      </c>
      <c r="K3976" s="91">
        <v>30</v>
      </c>
      <c r="L3976" s="41" t="s">
        <v>5302</v>
      </c>
      <c r="M3976" s="55" t="s">
        <v>5302</v>
      </c>
      <c r="N3976" s="39" t="s">
        <v>5302</v>
      </c>
      <c r="O3976" s="91"/>
      <c r="P3976" s="36">
        <v>46</v>
      </c>
      <c r="Q3976" s="41" t="s">
        <v>5303</v>
      </c>
      <c r="R3976" s="44">
        <v>200</v>
      </c>
      <c r="S3976" s="143" t="s">
        <v>5302</v>
      </c>
      <c r="T3976" s="126" cm="1">
        <f t="array" ref="T3976">_xlfn.IFS(Q3976="始業～就業（8:30～17:15）",R3976*7.75,Q3976="日の入り～日の出",R3976*12,Q3976="その他",S3976)</f>
        <v>1550</v>
      </c>
      <c r="U3976" s="34" t="s">
        <v>46</v>
      </c>
    </row>
    <row r="3977" spans="1:21" s="7" customFormat="1" ht="15" customHeight="1">
      <c r="A3977" s="91">
        <v>40</v>
      </c>
      <c r="B3977" s="31" t="s">
        <v>5157</v>
      </c>
      <c r="C3977" s="31" t="s">
        <v>5158</v>
      </c>
      <c r="D3977" s="29" t="s">
        <v>2935</v>
      </c>
      <c r="E3977" s="41">
        <v>2</v>
      </c>
      <c r="F3977" s="41" t="s">
        <v>5520</v>
      </c>
      <c r="G3977" s="60" t="s">
        <v>5559</v>
      </c>
      <c r="H3977" s="5" t="s">
        <v>2038</v>
      </c>
      <c r="I3977" s="26" t="s">
        <v>52</v>
      </c>
      <c r="J3977" s="91">
        <v>6</v>
      </c>
      <c r="K3977" s="91">
        <v>12</v>
      </c>
      <c r="L3977" s="41" t="s">
        <v>5302</v>
      </c>
      <c r="M3977" s="55" t="s">
        <v>5302</v>
      </c>
      <c r="N3977" s="39" t="s">
        <v>5302</v>
      </c>
      <c r="O3977" s="91"/>
      <c r="P3977" s="36">
        <v>22</v>
      </c>
      <c r="Q3977" s="41" t="s">
        <v>5303</v>
      </c>
      <c r="R3977" s="44">
        <v>200</v>
      </c>
      <c r="S3977" s="143" t="s">
        <v>5302</v>
      </c>
      <c r="T3977" s="126" cm="1">
        <f t="array" ref="T3977">_xlfn.IFS(Q3977="始業～就業（8:30～17:15）",R3977*7.75,Q3977="日の入り～日の出",R3977*12,Q3977="その他",S3977)</f>
        <v>1550</v>
      </c>
      <c r="U3977" s="34" t="s">
        <v>51</v>
      </c>
    </row>
    <row r="3978" spans="1:21" s="7" customFormat="1" ht="15" customHeight="1">
      <c r="A3978" s="91">
        <v>40</v>
      </c>
      <c r="B3978" s="31" t="s">
        <v>5157</v>
      </c>
      <c r="C3978" s="31" t="s">
        <v>5158</v>
      </c>
      <c r="D3978" s="29" t="s">
        <v>2935</v>
      </c>
      <c r="E3978" s="41">
        <v>3</v>
      </c>
      <c r="F3978" s="41" t="s">
        <v>5323</v>
      </c>
      <c r="G3978" s="60" t="s">
        <v>5560</v>
      </c>
      <c r="H3978" s="26" t="s">
        <v>1802</v>
      </c>
      <c r="I3978" s="26" t="s">
        <v>45</v>
      </c>
      <c r="J3978" s="91">
        <v>12</v>
      </c>
      <c r="K3978" s="91">
        <v>24</v>
      </c>
      <c r="L3978" s="41" t="s">
        <v>5302</v>
      </c>
      <c r="M3978" s="55" t="s">
        <v>5302</v>
      </c>
      <c r="N3978" s="39" t="s">
        <v>5302</v>
      </c>
      <c r="O3978" s="91"/>
      <c r="P3978" s="36">
        <v>46</v>
      </c>
      <c r="Q3978" s="41" t="s">
        <v>5303</v>
      </c>
      <c r="R3978" s="44">
        <v>200</v>
      </c>
      <c r="S3978" s="143" t="s">
        <v>5302</v>
      </c>
      <c r="T3978" s="126" cm="1">
        <f t="array" ref="T3978">_xlfn.IFS(Q3978="始業～就業（8:30～17:15）",R3978*7.75,Q3978="日の入り～日の出",R3978*12,Q3978="その他",S3978)</f>
        <v>1550</v>
      </c>
      <c r="U3978" s="34" t="s">
        <v>46</v>
      </c>
    </row>
    <row r="3979" spans="1:21" s="7" customFormat="1" ht="15" customHeight="1">
      <c r="A3979" s="91">
        <v>40</v>
      </c>
      <c r="B3979" s="31" t="s">
        <v>5157</v>
      </c>
      <c r="C3979" s="31" t="s">
        <v>5158</v>
      </c>
      <c r="D3979" s="29" t="s">
        <v>2935</v>
      </c>
      <c r="E3979" s="41">
        <v>3</v>
      </c>
      <c r="F3979" s="41" t="s">
        <v>5323</v>
      </c>
      <c r="G3979" s="60" t="s">
        <v>2941</v>
      </c>
      <c r="H3979" s="26" t="s">
        <v>2942</v>
      </c>
      <c r="I3979" s="26" t="s">
        <v>16</v>
      </c>
      <c r="J3979" s="91">
        <v>8</v>
      </c>
      <c r="K3979" s="91">
        <v>16</v>
      </c>
      <c r="L3979" s="41" t="s">
        <v>5302</v>
      </c>
      <c r="M3979" s="55" t="s">
        <v>5302</v>
      </c>
      <c r="N3979" s="39" t="s">
        <v>5302</v>
      </c>
      <c r="O3979" s="91"/>
      <c r="P3979" s="36">
        <v>35</v>
      </c>
      <c r="Q3979" s="41" t="s">
        <v>5303</v>
      </c>
      <c r="R3979" s="44">
        <v>200</v>
      </c>
      <c r="S3979" s="143" t="s">
        <v>5302</v>
      </c>
      <c r="T3979" s="126" cm="1">
        <f t="array" ref="T3979">_xlfn.IFS(Q3979="始業～就業（8:30～17:15）",R3979*7.75,Q3979="日の入り～日の出",R3979*12,Q3979="その他",S3979)</f>
        <v>1550</v>
      </c>
      <c r="U3979" s="34" t="s">
        <v>252</v>
      </c>
    </row>
    <row r="3980" spans="1:21" s="7" customFormat="1" ht="15" customHeight="1">
      <c r="A3980" s="91">
        <v>40</v>
      </c>
      <c r="B3980" s="31" t="s">
        <v>5157</v>
      </c>
      <c r="C3980" s="31" t="s">
        <v>5158</v>
      </c>
      <c r="D3980" s="29" t="s">
        <v>2935</v>
      </c>
      <c r="E3980" s="41">
        <v>3</v>
      </c>
      <c r="F3980" s="41" t="s">
        <v>5323</v>
      </c>
      <c r="G3980" s="60" t="s">
        <v>2941</v>
      </c>
      <c r="H3980" s="26" t="s">
        <v>1733</v>
      </c>
      <c r="I3980" s="26" t="s">
        <v>45</v>
      </c>
      <c r="J3980" s="91">
        <v>2</v>
      </c>
      <c r="K3980" s="91">
        <v>2</v>
      </c>
      <c r="L3980" s="41" t="s">
        <v>5302</v>
      </c>
      <c r="M3980" s="55" t="s">
        <v>5302</v>
      </c>
      <c r="N3980" s="39" t="s">
        <v>5302</v>
      </c>
      <c r="O3980" s="91"/>
      <c r="P3980" s="36">
        <v>46</v>
      </c>
      <c r="Q3980" s="41" t="s">
        <v>5303</v>
      </c>
      <c r="R3980" s="44">
        <v>200</v>
      </c>
      <c r="S3980" s="143" t="s">
        <v>5302</v>
      </c>
      <c r="T3980" s="126" cm="1">
        <f t="array" ref="T3980">_xlfn.IFS(Q3980="始業～就業（8:30～17:15）",R3980*7.75,Q3980="日の入り～日の出",R3980*12,Q3980="その他",S3980)</f>
        <v>1550</v>
      </c>
      <c r="U3980" s="34" t="s">
        <v>4965</v>
      </c>
    </row>
    <row r="3981" spans="1:21" s="7" customFormat="1" ht="15" customHeight="1">
      <c r="A3981" s="91">
        <v>40</v>
      </c>
      <c r="B3981" s="31" t="s">
        <v>5157</v>
      </c>
      <c r="C3981" s="31" t="s">
        <v>5158</v>
      </c>
      <c r="D3981" s="29" t="s">
        <v>2935</v>
      </c>
      <c r="E3981" s="41">
        <v>3</v>
      </c>
      <c r="F3981" s="41" t="s">
        <v>5323</v>
      </c>
      <c r="G3981" s="60" t="s">
        <v>2943</v>
      </c>
      <c r="H3981" s="26" t="s">
        <v>2942</v>
      </c>
      <c r="I3981" s="26" t="s">
        <v>16</v>
      </c>
      <c r="J3981" s="91">
        <v>8</v>
      </c>
      <c r="K3981" s="91">
        <v>16</v>
      </c>
      <c r="L3981" s="41" t="s">
        <v>5302</v>
      </c>
      <c r="M3981" s="55" t="s">
        <v>5302</v>
      </c>
      <c r="N3981" s="39" t="s">
        <v>5302</v>
      </c>
      <c r="O3981" s="91"/>
      <c r="P3981" s="36">
        <v>35</v>
      </c>
      <c r="Q3981" s="41" t="s">
        <v>5303</v>
      </c>
      <c r="R3981" s="44">
        <v>200</v>
      </c>
      <c r="S3981" s="143" t="s">
        <v>5302</v>
      </c>
      <c r="T3981" s="126" cm="1">
        <f t="array" ref="T3981">_xlfn.IFS(Q3981="始業～就業（8:30～17:15）",R3981*7.75,Q3981="日の入り～日の出",R3981*12,Q3981="その他",S3981)</f>
        <v>1550</v>
      </c>
      <c r="U3981" s="34" t="s">
        <v>252</v>
      </c>
    </row>
    <row r="3982" spans="1:21" s="7" customFormat="1" ht="15" customHeight="1">
      <c r="A3982" s="91">
        <v>40</v>
      </c>
      <c r="B3982" s="31" t="s">
        <v>5157</v>
      </c>
      <c r="C3982" s="31" t="s">
        <v>5158</v>
      </c>
      <c r="D3982" s="29" t="s">
        <v>2935</v>
      </c>
      <c r="E3982" s="41">
        <v>3</v>
      </c>
      <c r="F3982" s="41" t="s">
        <v>5323</v>
      </c>
      <c r="G3982" s="60" t="s">
        <v>2943</v>
      </c>
      <c r="H3982" s="26" t="s">
        <v>1733</v>
      </c>
      <c r="I3982" s="26" t="s">
        <v>45</v>
      </c>
      <c r="J3982" s="91">
        <v>2</v>
      </c>
      <c r="K3982" s="91">
        <v>2</v>
      </c>
      <c r="L3982" s="41" t="s">
        <v>5302</v>
      </c>
      <c r="M3982" s="55" t="s">
        <v>5302</v>
      </c>
      <c r="N3982" s="39" t="s">
        <v>5302</v>
      </c>
      <c r="O3982" s="91"/>
      <c r="P3982" s="36">
        <v>46</v>
      </c>
      <c r="Q3982" s="41" t="s">
        <v>5303</v>
      </c>
      <c r="R3982" s="44">
        <v>200</v>
      </c>
      <c r="S3982" s="143" t="s">
        <v>5302</v>
      </c>
      <c r="T3982" s="126" cm="1">
        <f t="array" ref="T3982">_xlfn.IFS(Q3982="始業～就業（8:30～17:15）",R3982*7.75,Q3982="日の入り～日の出",R3982*12,Q3982="その他",S3982)</f>
        <v>1550</v>
      </c>
      <c r="U3982" s="34" t="s">
        <v>4965</v>
      </c>
    </row>
    <row r="3983" spans="1:21" s="7" customFormat="1" ht="15" customHeight="1">
      <c r="A3983" s="91">
        <v>40</v>
      </c>
      <c r="B3983" s="31" t="s">
        <v>5157</v>
      </c>
      <c r="C3983" s="31" t="s">
        <v>5158</v>
      </c>
      <c r="D3983" s="29" t="s">
        <v>2935</v>
      </c>
      <c r="E3983" s="41">
        <v>3</v>
      </c>
      <c r="F3983" s="41" t="s">
        <v>5323</v>
      </c>
      <c r="G3983" s="60" t="s">
        <v>2944</v>
      </c>
      <c r="H3983" s="26" t="s">
        <v>2942</v>
      </c>
      <c r="I3983" s="26" t="s">
        <v>16</v>
      </c>
      <c r="J3983" s="91">
        <v>8</v>
      </c>
      <c r="K3983" s="91">
        <v>16</v>
      </c>
      <c r="L3983" s="41" t="s">
        <v>5302</v>
      </c>
      <c r="M3983" s="55" t="s">
        <v>5302</v>
      </c>
      <c r="N3983" s="39" t="s">
        <v>5302</v>
      </c>
      <c r="O3983" s="91"/>
      <c r="P3983" s="36">
        <v>35</v>
      </c>
      <c r="Q3983" s="41" t="s">
        <v>5303</v>
      </c>
      <c r="R3983" s="44">
        <v>200</v>
      </c>
      <c r="S3983" s="143" t="s">
        <v>5302</v>
      </c>
      <c r="T3983" s="126" cm="1">
        <f t="array" ref="T3983">_xlfn.IFS(Q3983="始業～就業（8:30～17:15）",R3983*7.75,Q3983="日の入り～日の出",R3983*12,Q3983="その他",S3983)</f>
        <v>1550</v>
      </c>
      <c r="U3983" s="34" t="s">
        <v>252</v>
      </c>
    </row>
    <row r="3984" spans="1:21" s="7" customFormat="1" ht="15" customHeight="1">
      <c r="A3984" s="91">
        <v>40</v>
      </c>
      <c r="B3984" s="31" t="s">
        <v>5157</v>
      </c>
      <c r="C3984" s="31" t="s">
        <v>5158</v>
      </c>
      <c r="D3984" s="29" t="s">
        <v>2935</v>
      </c>
      <c r="E3984" s="41">
        <v>3</v>
      </c>
      <c r="F3984" s="41" t="s">
        <v>5323</v>
      </c>
      <c r="G3984" s="60" t="s">
        <v>2944</v>
      </c>
      <c r="H3984" s="26" t="s">
        <v>1733</v>
      </c>
      <c r="I3984" s="26" t="s">
        <v>45</v>
      </c>
      <c r="J3984" s="91">
        <v>2</v>
      </c>
      <c r="K3984" s="91">
        <v>2</v>
      </c>
      <c r="L3984" s="41" t="s">
        <v>5302</v>
      </c>
      <c r="M3984" s="55" t="s">
        <v>5302</v>
      </c>
      <c r="N3984" s="39" t="s">
        <v>5302</v>
      </c>
      <c r="O3984" s="91"/>
      <c r="P3984" s="36">
        <v>46</v>
      </c>
      <c r="Q3984" s="41" t="s">
        <v>5303</v>
      </c>
      <c r="R3984" s="44">
        <v>200</v>
      </c>
      <c r="S3984" s="143" t="s">
        <v>5302</v>
      </c>
      <c r="T3984" s="126" cm="1">
        <f t="array" ref="T3984">_xlfn.IFS(Q3984="始業～就業（8:30～17:15）",R3984*7.75,Q3984="日の入り～日の出",R3984*12,Q3984="その他",S3984)</f>
        <v>1550</v>
      </c>
      <c r="U3984" s="34" t="s">
        <v>4965</v>
      </c>
    </row>
    <row r="3985" spans="1:21" s="7" customFormat="1" ht="15" customHeight="1">
      <c r="A3985" s="91">
        <v>40</v>
      </c>
      <c r="B3985" s="31" t="s">
        <v>5157</v>
      </c>
      <c r="C3985" s="31" t="s">
        <v>5158</v>
      </c>
      <c r="D3985" s="29" t="s">
        <v>2935</v>
      </c>
      <c r="E3985" s="41">
        <v>3</v>
      </c>
      <c r="F3985" s="41" t="s">
        <v>5323</v>
      </c>
      <c r="G3985" s="60" t="s">
        <v>2945</v>
      </c>
      <c r="H3985" s="26" t="s">
        <v>2942</v>
      </c>
      <c r="I3985" s="26" t="s">
        <v>16</v>
      </c>
      <c r="J3985" s="91">
        <v>8</v>
      </c>
      <c r="K3985" s="91">
        <v>16</v>
      </c>
      <c r="L3985" s="41" t="s">
        <v>5302</v>
      </c>
      <c r="M3985" s="55" t="s">
        <v>5302</v>
      </c>
      <c r="N3985" s="39" t="s">
        <v>5302</v>
      </c>
      <c r="O3985" s="91"/>
      <c r="P3985" s="36">
        <v>35</v>
      </c>
      <c r="Q3985" s="41" t="s">
        <v>5303</v>
      </c>
      <c r="R3985" s="44">
        <v>200</v>
      </c>
      <c r="S3985" s="143" t="s">
        <v>5302</v>
      </c>
      <c r="T3985" s="126" cm="1">
        <f t="array" ref="T3985">_xlfn.IFS(Q3985="始業～就業（8:30～17:15）",R3985*7.75,Q3985="日の入り～日の出",R3985*12,Q3985="その他",S3985)</f>
        <v>1550</v>
      </c>
      <c r="U3985" s="34" t="s">
        <v>252</v>
      </c>
    </row>
    <row r="3986" spans="1:21" s="7" customFormat="1" ht="15" customHeight="1">
      <c r="A3986" s="91">
        <v>40</v>
      </c>
      <c r="B3986" s="31" t="s">
        <v>5157</v>
      </c>
      <c r="C3986" s="31" t="s">
        <v>5158</v>
      </c>
      <c r="D3986" s="29" t="s">
        <v>2935</v>
      </c>
      <c r="E3986" s="41">
        <v>3</v>
      </c>
      <c r="F3986" s="41" t="s">
        <v>5323</v>
      </c>
      <c r="G3986" s="60" t="s">
        <v>2945</v>
      </c>
      <c r="H3986" s="26" t="s">
        <v>1733</v>
      </c>
      <c r="I3986" s="26" t="s">
        <v>45</v>
      </c>
      <c r="J3986" s="91">
        <v>2</v>
      </c>
      <c r="K3986" s="91">
        <v>2</v>
      </c>
      <c r="L3986" s="41" t="s">
        <v>5302</v>
      </c>
      <c r="M3986" s="55" t="s">
        <v>5302</v>
      </c>
      <c r="N3986" s="39" t="s">
        <v>5302</v>
      </c>
      <c r="O3986" s="91"/>
      <c r="P3986" s="36">
        <v>46</v>
      </c>
      <c r="Q3986" s="41" t="s">
        <v>5303</v>
      </c>
      <c r="R3986" s="44">
        <v>200</v>
      </c>
      <c r="S3986" s="143" t="s">
        <v>5302</v>
      </c>
      <c r="T3986" s="126" cm="1">
        <f t="array" ref="T3986">_xlfn.IFS(Q3986="始業～就業（8:30～17:15）",R3986*7.75,Q3986="日の入り～日の出",R3986*12,Q3986="その他",S3986)</f>
        <v>1550</v>
      </c>
      <c r="U3986" s="34" t="s">
        <v>4965</v>
      </c>
    </row>
    <row r="3987" spans="1:21" s="7" customFormat="1" ht="15" customHeight="1">
      <c r="A3987" s="91">
        <v>40</v>
      </c>
      <c r="B3987" s="31" t="s">
        <v>5157</v>
      </c>
      <c r="C3987" s="31" t="s">
        <v>5158</v>
      </c>
      <c r="D3987" s="29" t="s">
        <v>2935</v>
      </c>
      <c r="E3987" s="41">
        <v>3</v>
      </c>
      <c r="F3987" s="41" t="s">
        <v>5323</v>
      </c>
      <c r="G3987" s="60" t="s">
        <v>2946</v>
      </c>
      <c r="H3987" s="26" t="s">
        <v>2942</v>
      </c>
      <c r="I3987" s="26" t="s">
        <v>16</v>
      </c>
      <c r="J3987" s="91">
        <v>8</v>
      </c>
      <c r="K3987" s="91">
        <v>16</v>
      </c>
      <c r="L3987" s="41" t="s">
        <v>5302</v>
      </c>
      <c r="M3987" s="55" t="s">
        <v>5302</v>
      </c>
      <c r="N3987" s="39" t="s">
        <v>5302</v>
      </c>
      <c r="O3987" s="91"/>
      <c r="P3987" s="36">
        <v>35</v>
      </c>
      <c r="Q3987" s="41" t="s">
        <v>5303</v>
      </c>
      <c r="R3987" s="44">
        <v>200</v>
      </c>
      <c r="S3987" s="143" t="s">
        <v>5302</v>
      </c>
      <c r="T3987" s="126" cm="1">
        <f t="array" ref="T3987">_xlfn.IFS(Q3987="始業～就業（8:30～17:15）",R3987*7.75,Q3987="日の入り～日の出",R3987*12,Q3987="その他",S3987)</f>
        <v>1550</v>
      </c>
      <c r="U3987" s="34" t="s">
        <v>252</v>
      </c>
    </row>
    <row r="3988" spans="1:21" s="7" customFormat="1" ht="15" customHeight="1">
      <c r="A3988" s="91">
        <v>40</v>
      </c>
      <c r="B3988" s="31" t="s">
        <v>5157</v>
      </c>
      <c r="C3988" s="31" t="s">
        <v>5158</v>
      </c>
      <c r="D3988" s="29" t="s">
        <v>2935</v>
      </c>
      <c r="E3988" s="41">
        <v>3</v>
      </c>
      <c r="F3988" s="41" t="s">
        <v>5323</v>
      </c>
      <c r="G3988" s="60" t="s">
        <v>2946</v>
      </c>
      <c r="H3988" s="26" t="s">
        <v>1733</v>
      </c>
      <c r="I3988" s="26" t="s">
        <v>45</v>
      </c>
      <c r="J3988" s="91">
        <v>2</v>
      </c>
      <c r="K3988" s="91">
        <v>2</v>
      </c>
      <c r="L3988" s="41" t="s">
        <v>5302</v>
      </c>
      <c r="M3988" s="55" t="s">
        <v>5302</v>
      </c>
      <c r="N3988" s="39" t="s">
        <v>5302</v>
      </c>
      <c r="O3988" s="91"/>
      <c r="P3988" s="36">
        <v>46</v>
      </c>
      <c r="Q3988" s="41" t="s">
        <v>5303</v>
      </c>
      <c r="R3988" s="44">
        <v>200</v>
      </c>
      <c r="S3988" s="143" t="s">
        <v>5302</v>
      </c>
      <c r="T3988" s="126" cm="1">
        <f t="array" ref="T3988">_xlfn.IFS(Q3988="始業～就業（8:30～17:15）",R3988*7.75,Q3988="日の入り～日の出",R3988*12,Q3988="その他",S3988)</f>
        <v>1550</v>
      </c>
      <c r="U3988" s="34" t="s">
        <v>4965</v>
      </c>
    </row>
    <row r="3989" spans="1:21" s="7" customFormat="1" ht="15" customHeight="1">
      <c r="A3989" s="91">
        <v>40</v>
      </c>
      <c r="B3989" s="31" t="s">
        <v>5157</v>
      </c>
      <c r="C3989" s="31" t="s">
        <v>5158</v>
      </c>
      <c r="D3989" s="29" t="s">
        <v>2935</v>
      </c>
      <c r="E3989" s="41">
        <v>3</v>
      </c>
      <c r="F3989" s="41" t="s">
        <v>5323</v>
      </c>
      <c r="G3989" s="60" t="s">
        <v>2947</v>
      </c>
      <c r="H3989" s="26" t="s">
        <v>2942</v>
      </c>
      <c r="I3989" s="26" t="s">
        <v>16</v>
      </c>
      <c r="J3989" s="91">
        <v>8</v>
      </c>
      <c r="K3989" s="91">
        <v>16</v>
      </c>
      <c r="L3989" s="41" t="s">
        <v>5302</v>
      </c>
      <c r="M3989" s="55" t="s">
        <v>5302</v>
      </c>
      <c r="N3989" s="39" t="s">
        <v>5302</v>
      </c>
      <c r="O3989" s="91"/>
      <c r="P3989" s="36">
        <v>35</v>
      </c>
      <c r="Q3989" s="41" t="s">
        <v>5303</v>
      </c>
      <c r="R3989" s="44">
        <v>200</v>
      </c>
      <c r="S3989" s="143" t="s">
        <v>5302</v>
      </c>
      <c r="T3989" s="126" cm="1">
        <f t="array" ref="T3989">_xlfn.IFS(Q3989="始業～就業（8:30～17:15）",R3989*7.75,Q3989="日の入り～日の出",R3989*12,Q3989="その他",S3989)</f>
        <v>1550</v>
      </c>
      <c r="U3989" s="34" t="s">
        <v>252</v>
      </c>
    </row>
    <row r="3990" spans="1:21" s="7" customFormat="1" ht="15" customHeight="1">
      <c r="A3990" s="91">
        <v>40</v>
      </c>
      <c r="B3990" s="31" t="s">
        <v>5157</v>
      </c>
      <c r="C3990" s="31" t="s">
        <v>5158</v>
      </c>
      <c r="D3990" s="29" t="s">
        <v>2935</v>
      </c>
      <c r="E3990" s="41">
        <v>3</v>
      </c>
      <c r="F3990" s="41" t="s">
        <v>5323</v>
      </c>
      <c r="G3990" s="60" t="s">
        <v>2947</v>
      </c>
      <c r="H3990" s="26" t="s">
        <v>1733</v>
      </c>
      <c r="I3990" s="26" t="s">
        <v>45</v>
      </c>
      <c r="J3990" s="91">
        <v>2</v>
      </c>
      <c r="K3990" s="91">
        <v>2</v>
      </c>
      <c r="L3990" s="41" t="s">
        <v>5302</v>
      </c>
      <c r="M3990" s="55" t="s">
        <v>5302</v>
      </c>
      <c r="N3990" s="39" t="s">
        <v>5302</v>
      </c>
      <c r="O3990" s="91"/>
      <c r="P3990" s="36">
        <v>46</v>
      </c>
      <c r="Q3990" s="41" t="s">
        <v>5303</v>
      </c>
      <c r="R3990" s="44">
        <v>200</v>
      </c>
      <c r="S3990" s="143" t="s">
        <v>5302</v>
      </c>
      <c r="T3990" s="126" cm="1">
        <f t="array" ref="T3990">_xlfn.IFS(Q3990="始業～就業（8:30～17:15）",R3990*7.75,Q3990="日の入り～日の出",R3990*12,Q3990="その他",S3990)</f>
        <v>1550</v>
      </c>
      <c r="U3990" s="34" t="s">
        <v>4965</v>
      </c>
    </row>
    <row r="3991" spans="1:21" s="7" customFormat="1" ht="15" customHeight="1">
      <c r="A3991" s="91">
        <v>40</v>
      </c>
      <c r="B3991" s="31" t="s">
        <v>5157</v>
      </c>
      <c r="C3991" s="31" t="s">
        <v>5158</v>
      </c>
      <c r="D3991" s="29" t="s">
        <v>2935</v>
      </c>
      <c r="E3991" s="41">
        <v>3</v>
      </c>
      <c r="F3991" s="41" t="s">
        <v>5323</v>
      </c>
      <c r="G3991" s="60" t="s">
        <v>2948</v>
      </c>
      <c r="H3991" s="26" t="s">
        <v>2942</v>
      </c>
      <c r="I3991" s="26" t="s">
        <v>16</v>
      </c>
      <c r="J3991" s="91">
        <v>8</v>
      </c>
      <c r="K3991" s="91">
        <v>16</v>
      </c>
      <c r="L3991" s="41" t="s">
        <v>5302</v>
      </c>
      <c r="M3991" s="55" t="s">
        <v>5302</v>
      </c>
      <c r="N3991" s="39" t="s">
        <v>5302</v>
      </c>
      <c r="O3991" s="91"/>
      <c r="P3991" s="36">
        <v>35</v>
      </c>
      <c r="Q3991" s="41" t="s">
        <v>5303</v>
      </c>
      <c r="R3991" s="44">
        <v>200</v>
      </c>
      <c r="S3991" s="143" t="s">
        <v>5302</v>
      </c>
      <c r="T3991" s="126" cm="1">
        <f t="array" ref="T3991">_xlfn.IFS(Q3991="始業～就業（8:30～17:15）",R3991*7.75,Q3991="日の入り～日の出",R3991*12,Q3991="その他",S3991)</f>
        <v>1550</v>
      </c>
      <c r="U3991" s="34" t="s">
        <v>252</v>
      </c>
    </row>
    <row r="3992" spans="1:21" s="7" customFormat="1" ht="15" customHeight="1">
      <c r="A3992" s="91">
        <v>40</v>
      </c>
      <c r="B3992" s="31" t="s">
        <v>5157</v>
      </c>
      <c r="C3992" s="31" t="s">
        <v>5158</v>
      </c>
      <c r="D3992" s="29" t="s">
        <v>2935</v>
      </c>
      <c r="E3992" s="41">
        <v>3</v>
      </c>
      <c r="F3992" s="41" t="s">
        <v>5323</v>
      </c>
      <c r="G3992" s="60" t="s">
        <v>2948</v>
      </c>
      <c r="H3992" s="26" t="s">
        <v>1733</v>
      </c>
      <c r="I3992" s="26" t="s">
        <v>45</v>
      </c>
      <c r="J3992" s="91">
        <v>2</v>
      </c>
      <c r="K3992" s="91">
        <v>2</v>
      </c>
      <c r="L3992" s="41" t="s">
        <v>5302</v>
      </c>
      <c r="M3992" s="55" t="s">
        <v>5302</v>
      </c>
      <c r="N3992" s="39" t="s">
        <v>5302</v>
      </c>
      <c r="O3992" s="91"/>
      <c r="P3992" s="36">
        <v>46</v>
      </c>
      <c r="Q3992" s="41" t="s">
        <v>5303</v>
      </c>
      <c r="R3992" s="44">
        <v>200</v>
      </c>
      <c r="S3992" s="143" t="s">
        <v>5302</v>
      </c>
      <c r="T3992" s="126" cm="1">
        <f t="array" ref="T3992">_xlfn.IFS(Q3992="始業～就業（8:30～17:15）",R3992*7.75,Q3992="日の入り～日の出",R3992*12,Q3992="その他",S3992)</f>
        <v>1550</v>
      </c>
      <c r="U3992" s="34" t="s">
        <v>4965</v>
      </c>
    </row>
    <row r="3993" spans="1:21" s="7" customFormat="1" ht="15" customHeight="1">
      <c r="A3993" s="91">
        <v>40</v>
      </c>
      <c r="B3993" s="31" t="s">
        <v>5157</v>
      </c>
      <c r="C3993" s="31" t="s">
        <v>5158</v>
      </c>
      <c r="D3993" s="29" t="s">
        <v>2935</v>
      </c>
      <c r="E3993" s="41">
        <v>3</v>
      </c>
      <c r="F3993" s="41" t="s">
        <v>5323</v>
      </c>
      <c r="G3993" s="60" t="s">
        <v>2949</v>
      </c>
      <c r="H3993" s="26" t="s">
        <v>2942</v>
      </c>
      <c r="I3993" s="26" t="s">
        <v>16</v>
      </c>
      <c r="J3993" s="91">
        <v>8</v>
      </c>
      <c r="K3993" s="91">
        <v>16</v>
      </c>
      <c r="L3993" s="41" t="s">
        <v>5302</v>
      </c>
      <c r="M3993" s="55" t="s">
        <v>5302</v>
      </c>
      <c r="N3993" s="39" t="s">
        <v>5302</v>
      </c>
      <c r="O3993" s="91"/>
      <c r="P3993" s="36">
        <v>35</v>
      </c>
      <c r="Q3993" s="41" t="s">
        <v>5303</v>
      </c>
      <c r="R3993" s="44">
        <v>200</v>
      </c>
      <c r="S3993" s="143" t="s">
        <v>5302</v>
      </c>
      <c r="T3993" s="126" cm="1">
        <f t="array" ref="T3993">_xlfn.IFS(Q3993="始業～就業（8:30～17:15）",R3993*7.75,Q3993="日の入り～日の出",R3993*12,Q3993="その他",S3993)</f>
        <v>1550</v>
      </c>
      <c r="U3993" s="34" t="s">
        <v>252</v>
      </c>
    </row>
    <row r="3994" spans="1:21" s="7" customFormat="1" ht="15" customHeight="1">
      <c r="A3994" s="91">
        <v>40</v>
      </c>
      <c r="B3994" s="31" t="s">
        <v>5157</v>
      </c>
      <c r="C3994" s="31" t="s">
        <v>5158</v>
      </c>
      <c r="D3994" s="29" t="s">
        <v>2935</v>
      </c>
      <c r="E3994" s="41">
        <v>3</v>
      </c>
      <c r="F3994" s="41" t="s">
        <v>5323</v>
      </c>
      <c r="G3994" s="60" t="s">
        <v>2949</v>
      </c>
      <c r="H3994" s="26" t="s">
        <v>1733</v>
      </c>
      <c r="I3994" s="26" t="s">
        <v>45</v>
      </c>
      <c r="J3994" s="91">
        <v>2</v>
      </c>
      <c r="K3994" s="91">
        <v>2</v>
      </c>
      <c r="L3994" s="41" t="s">
        <v>5302</v>
      </c>
      <c r="M3994" s="55" t="s">
        <v>5302</v>
      </c>
      <c r="N3994" s="39" t="s">
        <v>5302</v>
      </c>
      <c r="O3994" s="91"/>
      <c r="P3994" s="36">
        <v>46</v>
      </c>
      <c r="Q3994" s="41" t="s">
        <v>5303</v>
      </c>
      <c r="R3994" s="44">
        <v>200</v>
      </c>
      <c r="S3994" s="143" t="s">
        <v>5302</v>
      </c>
      <c r="T3994" s="126" cm="1">
        <f t="array" ref="T3994">_xlfn.IFS(Q3994="始業～就業（8:30～17:15）",R3994*7.75,Q3994="日の入り～日の出",R3994*12,Q3994="その他",S3994)</f>
        <v>1550</v>
      </c>
      <c r="U3994" s="34" t="s">
        <v>4965</v>
      </c>
    </row>
    <row r="3995" spans="1:21" s="7" customFormat="1" ht="15" customHeight="1">
      <c r="A3995" s="91">
        <v>40</v>
      </c>
      <c r="B3995" s="31" t="s">
        <v>5157</v>
      </c>
      <c r="C3995" s="31" t="s">
        <v>5158</v>
      </c>
      <c r="D3995" s="29" t="s">
        <v>2935</v>
      </c>
      <c r="E3995" s="41">
        <v>3</v>
      </c>
      <c r="F3995" s="41" t="s">
        <v>5323</v>
      </c>
      <c r="G3995" s="60" t="s">
        <v>5561</v>
      </c>
      <c r="H3995" s="26" t="s">
        <v>57</v>
      </c>
      <c r="I3995" s="26" t="s">
        <v>45</v>
      </c>
      <c r="J3995" s="91">
        <v>5</v>
      </c>
      <c r="K3995" s="91">
        <v>5</v>
      </c>
      <c r="L3995" s="41" t="s">
        <v>5302</v>
      </c>
      <c r="M3995" s="55" t="s">
        <v>5302</v>
      </c>
      <c r="N3995" s="39" t="s">
        <v>5302</v>
      </c>
      <c r="O3995" s="91"/>
      <c r="P3995" s="36">
        <v>46</v>
      </c>
      <c r="Q3995" s="41" t="s">
        <v>5303</v>
      </c>
      <c r="R3995" s="44">
        <v>200</v>
      </c>
      <c r="S3995" s="143" t="s">
        <v>5302</v>
      </c>
      <c r="T3995" s="126" cm="1">
        <f t="array" ref="T3995">_xlfn.IFS(Q3995="始業～就業（8:30～17:15）",R3995*7.75,Q3995="日の入り～日の出",R3995*12,Q3995="その他",S3995)</f>
        <v>1550</v>
      </c>
      <c r="U3995" s="34" t="s">
        <v>46</v>
      </c>
    </row>
    <row r="3996" spans="1:21" s="7" customFormat="1" ht="15" customHeight="1">
      <c r="A3996" s="91">
        <v>40</v>
      </c>
      <c r="B3996" s="31" t="s">
        <v>5157</v>
      </c>
      <c r="C3996" s="31" t="s">
        <v>5158</v>
      </c>
      <c r="D3996" s="29" t="s">
        <v>2935</v>
      </c>
      <c r="E3996" s="41">
        <v>3</v>
      </c>
      <c r="F3996" s="41" t="s">
        <v>5323</v>
      </c>
      <c r="G3996" s="60" t="s">
        <v>5561</v>
      </c>
      <c r="H3996" s="26" t="s">
        <v>10</v>
      </c>
      <c r="I3996" s="26" t="s">
        <v>45</v>
      </c>
      <c r="J3996" s="91">
        <v>1</v>
      </c>
      <c r="K3996" s="91">
        <v>1</v>
      </c>
      <c r="L3996" s="41" t="s">
        <v>5302</v>
      </c>
      <c r="M3996" s="55" t="s">
        <v>5302</v>
      </c>
      <c r="N3996" s="39" t="s">
        <v>5302</v>
      </c>
      <c r="O3996" s="91"/>
      <c r="P3996" s="36">
        <v>46</v>
      </c>
      <c r="Q3996" s="41" t="s">
        <v>5303</v>
      </c>
      <c r="R3996" s="44">
        <v>200</v>
      </c>
      <c r="S3996" s="143" t="s">
        <v>5302</v>
      </c>
      <c r="T3996" s="126" cm="1">
        <f t="array" ref="T3996">_xlfn.IFS(Q3996="始業～就業（8:30～17:15）",R3996*7.75,Q3996="日の入り～日の出",R3996*12,Q3996="その他",S3996)</f>
        <v>1550</v>
      </c>
      <c r="U3996" s="34" t="s">
        <v>46</v>
      </c>
    </row>
    <row r="3997" spans="1:21" s="7" customFormat="1" ht="15" customHeight="1">
      <c r="A3997" s="91">
        <v>40</v>
      </c>
      <c r="B3997" s="31" t="s">
        <v>5157</v>
      </c>
      <c r="C3997" s="31" t="s">
        <v>5158</v>
      </c>
      <c r="D3997" s="29" t="s">
        <v>2935</v>
      </c>
      <c r="E3997" s="41">
        <v>3</v>
      </c>
      <c r="F3997" s="41" t="s">
        <v>5323</v>
      </c>
      <c r="G3997" s="60" t="s">
        <v>5562</v>
      </c>
      <c r="H3997" s="26" t="s">
        <v>2942</v>
      </c>
      <c r="I3997" s="26" t="s">
        <v>16</v>
      </c>
      <c r="J3997" s="91">
        <v>8</v>
      </c>
      <c r="K3997" s="91">
        <v>16</v>
      </c>
      <c r="L3997" s="41" t="s">
        <v>5302</v>
      </c>
      <c r="M3997" s="55" t="s">
        <v>5302</v>
      </c>
      <c r="N3997" s="39" t="s">
        <v>5302</v>
      </c>
      <c r="O3997" s="91"/>
      <c r="P3997" s="36">
        <v>35</v>
      </c>
      <c r="Q3997" s="41" t="s">
        <v>5303</v>
      </c>
      <c r="R3997" s="44">
        <v>200</v>
      </c>
      <c r="S3997" s="143" t="s">
        <v>5302</v>
      </c>
      <c r="T3997" s="126" cm="1">
        <f t="array" ref="T3997">_xlfn.IFS(Q3997="始業～就業（8:30～17:15）",R3997*7.75,Q3997="日の入り～日の出",R3997*12,Q3997="その他",S3997)</f>
        <v>1550</v>
      </c>
      <c r="U3997" s="34" t="s">
        <v>252</v>
      </c>
    </row>
    <row r="3998" spans="1:21" s="7" customFormat="1" ht="15" customHeight="1">
      <c r="A3998" s="91">
        <v>40</v>
      </c>
      <c r="B3998" s="31" t="s">
        <v>5157</v>
      </c>
      <c r="C3998" s="31" t="s">
        <v>5158</v>
      </c>
      <c r="D3998" s="29" t="s">
        <v>2935</v>
      </c>
      <c r="E3998" s="41">
        <v>3</v>
      </c>
      <c r="F3998" s="41" t="s">
        <v>5323</v>
      </c>
      <c r="G3998" s="60" t="s">
        <v>5562</v>
      </c>
      <c r="H3998" s="26" t="s">
        <v>1733</v>
      </c>
      <c r="I3998" s="26" t="s">
        <v>45</v>
      </c>
      <c r="J3998" s="91">
        <v>2</v>
      </c>
      <c r="K3998" s="91">
        <v>2</v>
      </c>
      <c r="L3998" s="41" t="s">
        <v>5302</v>
      </c>
      <c r="M3998" s="55" t="s">
        <v>5302</v>
      </c>
      <c r="N3998" s="39" t="s">
        <v>5302</v>
      </c>
      <c r="O3998" s="91"/>
      <c r="P3998" s="36">
        <v>46</v>
      </c>
      <c r="Q3998" s="41" t="s">
        <v>5303</v>
      </c>
      <c r="R3998" s="44">
        <v>200</v>
      </c>
      <c r="S3998" s="143" t="s">
        <v>5302</v>
      </c>
      <c r="T3998" s="126" cm="1">
        <f t="array" ref="T3998">_xlfn.IFS(Q3998="始業～就業（8:30～17:15）",R3998*7.75,Q3998="日の入り～日の出",R3998*12,Q3998="その他",S3998)</f>
        <v>1550</v>
      </c>
      <c r="U3998" s="34" t="s">
        <v>4965</v>
      </c>
    </row>
    <row r="3999" spans="1:21" s="7" customFormat="1" ht="15" customHeight="1">
      <c r="A3999" s="91">
        <v>40</v>
      </c>
      <c r="B3999" s="31" t="s">
        <v>5157</v>
      </c>
      <c r="C3999" s="31" t="s">
        <v>5158</v>
      </c>
      <c r="D3999" s="29" t="s">
        <v>2935</v>
      </c>
      <c r="E3999" s="41">
        <v>3</v>
      </c>
      <c r="F3999" s="41" t="s">
        <v>5323</v>
      </c>
      <c r="G3999" s="60" t="s">
        <v>5563</v>
      </c>
      <c r="H3999" s="26" t="s">
        <v>1802</v>
      </c>
      <c r="I3999" s="26" t="s">
        <v>16</v>
      </c>
      <c r="J3999" s="91">
        <v>8</v>
      </c>
      <c r="K3999" s="91">
        <v>16</v>
      </c>
      <c r="L3999" s="41" t="s">
        <v>5302</v>
      </c>
      <c r="M3999" s="55" t="s">
        <v>5302</v>
      </c>
      <c r="N3999" s="39" t="s">
        <v>5302</v>
      </c>
      <c r="O3999" s="91"/>
      <c r="P3999" s="36">
        <v>35</v>
      </c>
      <c r="Q3999" s="41" t="s">
        <v>5303</v>
      </c>
      <c r="R3999" s="44">
        <v>200</v>
      </c>
      <c r="S3999" s="143" t="s">
        <v>5302</v>
      </c>
      <c r="T3999" s="126" cm="1">
        <f t="array" ref="T3999">_xlfn.IFS(Q3999="始業～就業（8:30～17:15）",R3999*7.75,Q3999="日の入り～日の出",R3999*12,Q3999="その他",S3999)</f>
        <v>1550</v>
      </c>
      <c r="U3999" s="34" t="s">
        <v>4948</v>
      </c>
    </row>
    <row r="4000" spans="1:21" s="7" customFormat="1" ht="15" customHeight="1">
      <c r="A4000" s="91">
        <v>40</v>
      </c>
      <c r="B4000" s="31" t="s">
        <v>5157</v>
      </c>
      <c r="C4000" s="31" t="s">
        <v>5158</v>
      </c>
      <c r="D4000" s="29" t="s">
        <v>2935</v>
      </c>
      <c r="E4000" s="41">
        <v>3</v>
      </c>
      <c r="F4000" s="41" t="s">
        <v>5323</v>
      </c>
      <c r="G4000" s="60" t="s">
        <v>5564</v>
      </c>
      <c r="H4000" s="26" t="s">
        <v>1802</v>
      </c>
      <c r="I4000" s="26" t="s">
        <v>52</v>
      </c>
      <c r="J4000" s="91">
        <v>12</v>
      </c>
      <c r="K4000" s="91">
        <v>24</v>
      </c>
      <c r="L4000" s="41" t="s">
        <v>5302</v>
      </c>
      <c r="M4000" s="55" t="s">
        <v>5302</v>
      </c>
      <c r="N4000" s="39" t="s">
        <v>5302</v>
      </c>
      <c r="O4000" s="91"/>
      <c r="P4000" s="36">
        <v>22</v>
      </c>
      <c r="Q4000" s="41" t="s">
        <v>5303</v>
      </c>
      <c r="R4000" s="44">
        <v>200</v>
      </c>
      <c r="S4000" s="143" t="s">
        <v>5302</v>
      </c>
      <c r="T4000" s="126" cm="1">
        <f t="array" ref="T4000">_xlfn.IFS(Q4000="始業～就業（8:30～17:15）",R4000*7.75,Q4000="日の入り～日の出",R4000*12,Q4000="その他",S4000)</f>
        <v>1550</v>
      </c>
      <c r="U4000" s="34" t="s">
        <v>51</v>
      </c>
    </row>
    <row r="4001" spans="1:21" s="7" customFormat="1" ht="15" customHeight="1">
      <c r="A4001" s="91">
        <v>40</v>
      </c>
      <c r="B4001" s="31" t="s">
        <v>5157</v>
      </c>
      <c r="C4001" s="31" t="s">
        <v>5158</v>
      </c>
      <c r="D4001" s="29" t="s">
        <v>2935</v>
      </c>
      <c r="E4001" s="41">
        <v>3</v>
      </c>
      <c r="F4001" s="41" t="s">
        <v>5207</v>
      </c>
      <c r="G4001" s="60" t="s">
        <v>5565</v>
      </c>
      <c r="H4001" s="26" t="s">
        <v>44</v>
      </c>
      <c r="I4001" s="26" t="s">
        <v>45</v>
      </c>
      <c r="J4001" s="91">
        <v>18</v>
      </c>
      <c r="K4001" s="91">
        <v>36</v>
      </c>
      <c r="L4001" s="41" t="s">
        <v>5302</v>
      </c>
      <c r="M4001" s="55" t="s">
        <v>5302</v>
      </c>
      <c r="N4001" s="39" t="s">
        <v>5302</v>
      </c>
      <c r="O4001" s="91"/>
      <c r="P4001" s="36">
        <v>46</v>
      </c>
      <c r="Q4001" s="41" t="s">
        <v>5303</v>
      </c>
      <c r="R4001" s="44">
        <v>200</v>
      </c>
      <c r="S4001" s="143" t="s">
        <v>5302</v>
      </c>
      <c r="T4001" s="126" cm="1">
        <f t="array" ref="T4001">_xlfn.IFS(Q4001="始業～就業（8:30～17:15）",R4001*7.75,Q4001="日の入り～日の出",R4001*12,Q4001="その他",S4001)</f>
        <v>1550</v>
      </c>
      <c r="U4001" s="35" t="s">
        <v>46</v>
      </c>
    </row>
    <row r="4002" spans="1:21" s="7" customFormat="1" ht="15" customHeight="1">
      <c r="A4002" s="91">
        <v>40</v>
      </c>
      <c r="B4002" s="31" t="s">
        <v>5157</v>
      </c>
      <c r="C4002" s="31" t="s">
        <v>5158</v>
      </c>
      <c r="D4002" s="29" t="s">
        <v>2935</v>
      </c>
      <c r="E4002" s="41">
        <v>3</v>
      </c>
      <c r="F4002" s="41" t="s">
        <v>5207</v>
      </c>
      <c r="G4002" s="60" t="s">
        <v>5565</v>
      </c>
      <c r="H4002" s="26" t="s">
        <v>1717</v>
      </c>
      <c r="I4002" s="26" t="s">
        <v>45</v>
      </c>
      <c r="J4002" s="91">
        <v>2</v>
      </c>
      <c r="K4002" s="91">
        <v>2</v>
      </c>
      <c r="L4002" s="41" t="s">
        <v>5302</v>
      </c>
      <c r="M4002" s="55" t="s">
        <v>5302</v>
      </c>
      <c r="N4002" s="39" t="s">
        <v>5302</v>
      </c>
      <c r="O4002" s="91"/>
      <c r="P4002" s="36">
        <v>46</v>
      </c>
      <c r="Q4002" s="41" t="s">
        <v>5303</v>
      </c>
      <c r="R4002" s="44">
        <v>200</v>
      </c>
      <c r="S4002" s="143" t="s">
        <v>5302</v>
      </c>
      <c r="T4002" s="126" cm="1">
        <f t="array" ref="T4002">_xlfn.IFS(Q4002="始業～就業（8:30～17:15）",R4002*7.75,Q4002="日の入り～日の出",R4002*12,Q4002="その他",S4002)</f>
        <v>1550</v>
      </c>
      <c r="U4002" s="35" t="s">
        <v>4965</v>
      </c>
    </row>
    <row r="4003" spans="1:21" s="7" customFormat="1" ht="15" customHeight="1">
      <c r="A4003" s="91">
        <v>40</v>
      </c>
      <c r="B4003" s="31" t="s">
        <v>5157</v>
      </c>
      <c r="C4003" s="31" t="s">
        <v>5158</v>
      </c>
      <c r="D4003" s="29" t="s">
        <v>2935</v>
      </c>
      <c r="E4003" s="41">
        <v>3</v>
      </c>
      <c r="F4003" s="41" t="s">
        <v>5207</v>
      </c>
      <c r="G4003" s="60" t="s">
        <v>5566</v>
      </c>
      <c r="H4003" s="26" t="s">
        <v>1831</v>
      </c>
      <c r="I4003" s="26" t="s">
        <v>45</v>
      </c>
      <c r="J4003" s="91">
        <v>6</v>
      </c>
      <c r="K4003" s="91">
        <v>6</v>
      </c>
      <c r="L4003" s="41" t="s">
        <v>5302</v>
      </c>
      <c r="M4003" s="55" t="s">
        <v>5302</v>
      </c>
      <c r="N4003" s="39" t="s">
        <v>5302</v>
      </c>
      <c r="O4003" s="91"/>
      <c r="P4003" s="36">
        <v>46</v>
      </c>
      <c r="Q4003" s="41" t="s">
        <v>5303</v>
      </c>
      <c r="R4003" s="44">
        <v>200</v>
      </c>
      <c r="S4003" s="143" t="s">
        <v>5302</v>
      </c>
      <c r="T4003" s="126" cm="1">
        <f t="array" ref="T4003">_xlfn.IFS(Q4003="始業～就業（8:30～17:15）",R4003*7.75,Q4003="日の入り～日の出",R4003*12,Q4003="その他",S4003)</f>
        <v>1550</v>
      </c>
      <c r="U4003" s="35" t="s">
        <v>46</v>
      </c>
    </row>
    <row r="4004" spans="1:21" s="7" customFormat="1" ht="15" customHeight="1">
      <c r="A4004" s="91">
        <v>40</v>
      </c>
      <c r="B4004" s="31" t="s">
        <v>5157</v>
      </c>
      <c r="C4004" s="31" t="s">
        <v>5158</v>
      </c>
      <c r="D4004" s="29" t="s">
        <v>2935</v>
      </c>
      <c r="E4004" s="41">
        <v>3</v>
      </c>
      <c r="F4004" s="41" t="s">
        <v>5207</v>
      </c>
      <c r="G4004" s="60" t="s">
        <v>5566</v>
      </c>
      <c r="H4004" s="26" t="s">
        <v>1831</v>
      </c>
      <c r="I4004" s="26" t="s">
        <v>52</v>
      </c>
      <c r="J4004" s="91">
        <v>1</v>
      </c>
      <c r="K4004" s="91">
        <v>1</v>
      </c>
      <c r="L4004" s="41" t="s">
        <v>5302</v>
      </c>
      <c r="M4004" s="55" t="s">
        <v>5302</v>
      </c>
      <c r="N4004" s="39" t="s">
        <v>5302</v>
      </c>
      <c r="O4004" s="91"/>
      <c r="P4004" s="36">
        <v>22</v>
      </c>
      <c r="Q4004" s="41" t="s">
        <v>5303</v>
      </c>
      <c r="R4004" s="44">
        <v>200</v>
      </c>
      <c r="S4004" s="143" t="s">
        <v>5302</v>
      </c>
      <c r="T4004" s="126" cm="1">
        <f t="array" ref="T4004">_xlfn.IFS(Q4004="始業～就業（8:30～17:15）",R4004*7.75,Q4004="日の入り～日の出",R4004*12,Q4004="その他",S4004)</f>
        <v>1550</v>
      </c>
      <c r="U4004" s="35" t="s">
        <v>51</v>
      </c>
    </row>
    <row r="4005" spans="1:21" s="7" customFormat="1" ht="15" customHeight="1">
      <c r="A4005" s="91">
        <v>40</v>
      </c>
      <c r="B4005" s="31" t="s">
        <v>5157</v>
      </c>
      <c r="C4005" s="31" t="s">
        <v>5158</v>
      </c>
      <c r="D4005" s="29" t="s">
        <v>2935</v>
      </c>
      <c r="E4005" s="41">
        <v>3</v>
      </c>
      <c r="F4005" s="41" t="s">
        <v>5505</v>
      </c>
      <c r="G4005" s="60" t="s">
        <v>5567</v>
      </c>
      <c r="H4005" s="26" t="s">
        <v>2038</v>
      </c>
      <c r="I4005" s="26" t="s">
        <v>45</v>
      </c>
      <c r="J4005" s="91">
        <v>12</v>
      </c>
      <c r="K4005" s="91">
        <v>24</v>
      </c>
      <c r="L4005" s="41" t="s">
        <v>5302</v>
      </c>
      <c r="M4005" s="55" t="s">
        <v>5302</v>
      </c>
      <c r="N4005" s="39" t="s">
        <v>5302</v>
      </c>
      <c r="O4005" s="91"/>
      <c r="P4005" s="36">
        <v>46</v>
      </c>
      <c r="Q4005" s="41" t="s">
        <v>5303</v>
      </c>
      <c r="R4005" s="44">
        <v>200</v>
      </c>
      <c r="S4005" s="143" t="s">
        <v>5302</v>
      </c>
      <c r="T4005" s="126" cm="1">
        <f t="array" ref="T4005">_xlfn.IFS(Q4005="始業～就業（8:30～17:15）",R4005*7.75,Q4005="日の入り～日の出",R4005*12,Q4005="その他",S4005)</f>
        <v>1550</v>
      </c>
      <c r="U4005" s="34" t="s">
        <v>46</v>
      </c>
    </row>
    <row r="4006" spans="1:21" s="7" customFormat="1" ht="15" customHeight="1">
      <c r="A4006" s="91">
        <v>40</v>
      </c>
      <c r="B4006" s="31" t="s">
        <v>5157</v>
      </c>
      <c r="C4006" s="31" t="s">
        <v>5158</v>
      </c>
      <c r="D4006" s="29" t="s">
        <v>2935</v>
      </c>
      <c r="E4006" s="41">
        <v>3</v>
      </c>
      <c r="F4006" s="41" t="s">
        <v>5505</v>
      </c>
      <c r="G4006" s="60" t="s">
        <v>5567</v>
      </c>
      <c r="H4006" s="26" t="s">
        <v>1717</v>
      </c>
      <c r="I4006" s="26" t="s">
        <v>45</v>
      </c>
      <c r="J4006" s="91">
        <v>2</v>
      </c>
      <c r="K4006" s="91">
        <v>2</v>
      </c>
      <c r="L4006" s="41" t="s">
        <v>5302</v>
      </c>
      <c r="M4006" s="55" t="s">
        <v>5302</v>
      </c>
      <c r="N4006" s="39" t="s">
        <v>5302</v>
      </c>
      <c r="O4006" s="91"/>
      <c r="P4006" s="36">
        <v>46</v>
      </c>
      <c r="Q4006" s="41" t="s">
        <v>5303</v>
      </c>
      <c r="R4006" s="44">
        <v>200</v>
      </c>
      <c r="S4006" s="143" t="s">
        <v>5302</v>
      </c>
      <c r="T4006" s="126" cm="1">
        <f t="array" ref="T4006">_xlfn.IFS(Q4006="始業～就業（8:30～17:15）",R4006*7.75,Q4006="日の入り～日の出",R4006*12,Q4006="その他",S4006)</f>
        <v>1550</v>
      </c>
      <c r="U4006" s="34" t="s">
        <v>4965</v>
      </c>
    </row>
    <row r="4007" spans="1:21" s="7" customFormat="1" ht="15" customHeight="1">
      <c r="A4007" s="91">
        <v>40</v>
      </c>
      <c r="B4007" s="31" t="s">
        <v>5157</v>
      </c>
      <c r="C4007" s="31" t="s">
        <v>5158</v>
      </c>
      <c r="D4007" s="29" t="s">
        <v>2935</v>
      </c>
      <c r="E4007" s="41">
        <v>3</v>
      </c>
      <c r="F4007" s="41" t="s">
        <v>5505</v>
      </c>
      <c r="G4007" s="60" t="s">
        <v>5568</v>
      </c>
      <c r="H4007" s="26" t="s">
        <v>2038</v>
      </c>
      <c r="I4007" s="26" t="s">
        <v>45</v>
      </c>
      <c r="J4007" s="91">
        <v>2</v>
      </c>
      <c r="K4007" s="91">
        <v>4</v>
      </c>
      <c r="L4007" s="41" t="s">
        <v>5302</v>
      </c>
      <c r="M4007" s="55" t="s">
        <v>5302</v>
      </c>
      <c r="N4007" s="39" t="s">
        <v>5302</v>
      </c>
      <c r="O4007" s="91"/>
      <c r="P4007" s="36">
        <v>46</v>
      </c>
      <c r="Q4007" s="41" t="s">
        <v>5303</v>
      </c>
      <c r="R4007" s="44">
        <v>200</v>
      </c>
      <c r="S4007" s="143" t="s">
        <v>5302</v>
      </c>
      <c r="T4007" s="126" cm="1">
        <f t="array" ref="T4007">_xlfn.IFS(Q4007="始業～就業（8:30～17:15）",R4007*7.75,Q4007="日の入り～日の出",R4007*12,Q4007="その他",S4007)</f>
        <v>1550</v>
      </c>
      <c r="U4007" s="34" t="s">
        <v>46</v>
      </c>
    </row>
    <row r="4008" spans="1:21" s="7" customFormat="1" ht="15" customHeight="1">
      <c r="A4008" s="91">
        <v>40</v>
      </c>
      <c r="B4008" s="31" t="s">
        <v>5157</v>
      </c>
      <c r="C4008" s="31" t="s">
        <v>5158</v>
      </c>
      <c r="D4008" s="29" t="s">
        <v>2935</v>
      </c>
      <c r="E4008" s="41">
        <v>3</v>
      </c>
      <c r="F4008" s="41" t="s">
        <v>5505</v>
      </c>
      <c r="G4008" s="60" t="s">
        <v>5568</v>
      </c>
      <c r="H4008" s="26" t="s">
        <v>2038</v>
      </c>
      <c r="I4008" s="26" t="s">
        <v>52</v>
      </c>
      <c r="J4008" s="91">
        <v>2</v>
      </c>
      <c r="K4008" s="91">
        <v>4</v>
      </c>
      <c r="L4008" s="41" t="s">
        <v>5302</v>
      </c>
      <c r="M4008" s="55" t="s">
        <v>5302</v>
      </c>
      <c r="N4008" s="39" t="s">
        <v>5302</v>
      </c>
      <c r="O4008" s="91"/>
      <c r="P4008" s="36">
        <v>22</v>
      </c>
      <c r="Q4008" s="41" t="s">
        <v>5303</v>
      </c>
      <c r="R4008" s="44">
        <v>200</v>
      </c>
      <c r="S4008" s="143" t="s">
        <v>5302</v>
      </c>
      <c r="T4008" s="126" cm="1">
        <f t="array" ref="T4008">_xlfn.IFS(Q4008="始業～就業（8:30～17:15）",R4008*7.75,Q4008="日の入り～日の出",R4008*12,Q4008="その他",S4008)</f>
        <v>1550</v>
      </c>
      <c r="U4008" s="34" t="s">
        <v>51</v>
      </c>
    </row>
    <row r="4009" spans="1:21" s="7" customFormat="1" ht="15" customHeight="1">
      <c r="A4009" s="91">
        <v>40</v>
      </c>
      <c r="B4009" s="31" t="s">
        <v>5157</v>
      </c>
      <c r="C4009" s="31" t="s">
        <v>5158</v>
      </c>
      <c r="D4009" s="29" t="s">
        <v>2935</v>
      </c>
      <c r="E4009" s="41">
        <v>3</v>
      </c>
      <c r="F4009" s="41" t="s">
        <v>5505</v>
      </c>
      <c r="G4009" s="60" t="s">
        <v>5569</v>
      </c>
      <c r="H4009" s="26" t="s">
        <v>2038</v>
      </c>
      <c r="I4009" s="26" t="s">
        <v>45</v>
      </c>
      <c r="J4009" s="91">
        <v>18</v>
      </c>
      <c r="K4009" s="91">
        <v>36</v>
      </c>
      <c r="L4009" s="41" t="s">
        <v>5302</v>
      </c>
      <c r="M4009" s="55" t="s">
        <v>5302</v>
      </c>
      <c r="N4009" s="39" t="s">
        <v>5302</v>
      </c>
      <c r="O4009" s="91"/>
      <c r="P4009" s="36">
        <v>46</v>
      </c>
      <c r="Q4009" s="41" t="s">
        <v>5303</v>
      </c>
      <c r="R4009" s="44">
        <v>200</v>
      </c>
      <c r="S4009" s="143" t="s">
        <v>5302</v>
      </c>
      <c r="T4009" s="126" cm="1">
        <f t="array" ref="T4009">_xlfn.IFS(Q4009="始業～就業（8:30～17:15）",R4009*7.75,Q4009="日の入り～日の出",R4009*12,Q4009="その他",S4009)</f>
        <v>1550</v>
      </c>
      <c r="U4009" s="34" t="s">
        <v>46</v>
      </c>
    </row>
    <row r="4010" spans="1:21" s="7" customFormat="1" ht="15" customHeight="1">
      <c r="A4010" s="91">
        <v>40</v>
      </c>
      <c r="B4010" s="31" t="s">
        <v>5157</v>
      </c>
      <c r="C4010" s="31" t="s">
        <v>5158</v>
      </c>
      <c r="D4010" s="29" t="s">
        <v>2935</v>
      </c>
      <c r="E4010" s="41">
        <v>3</v>
      </c>
      <c r="F4010" s="41" t="s">
        <v>5505</v>
      </c>
      <c r="G4010" s="60" t="s">
        <v>5569</v>
      </c>
      <c r="H4010" s="26" t="s">
        <v>1717</v>
      </c>
      <c r="I4010" s="26" t="s">
        <v>45</v>
      </c>
      <c r="J4010" s="91">
        <v>2</v>
      </c>
      <c r="K4010" s="91">
        <v>2</v>
      </c>
      <c r="L4010" s="41" t="s">
        <v>5302</v>
      </c>
      <c r="M4010" s="55" t="s">
        <v>5302</v>
      </c>
      <c r="N4010" s="39" t="s">
        <v>5302</v>
      </c>
      <c r="O4010" s="91"/>
      <c r="P4010" s="36">
        <v>46</v>
      </c>
      <c r="Q4010" s="41" t="s">
        <v>5303</v>
      </c>
      <c r="R4010" s="44">
        <v>200</v>
      </c>
      <c r="S4010" s="143" t="s">
        <v>5302</v>
      </c>
      <c r="T4010" s="126" cm="1">
        <f t="array" ref="T4010">_xlfn.IFS(Q4010="始業～就業（8:30～17:15）",R4010*7.75,Q4010="日の入り～日の出",R4010*12,Q4010="その他",S4010)</f>
        <v>1550</v>
      </c>
      <c r="U4010" s="34" t="s">
        <v>4965</v>
      </c>
    </row>
    <row r="4011" spans="1:21" s="7" customFormat="1" ht="15" customHeight="1">
      <c r="A4011" s="91">
        <v>40</v>
      </c>
      <c r="B4011" s="31" t="s">
        <v>5157</v>
      </c>
      <c r="C4011" s="31" t="s">
        <v>5158</v>
      </c>
      <c r="D4011" s="29" t="s">
        <v>2935</v>
      </c>
      <c r="E4011" s="41">
        <v>3</v>
      </c>
      <c r="F4011" s="41" t="s">
        <v>5505</v>
      </c>
      <c r="G4011" s="60" t="s">
        <v>5570</v>
      </c>
      <c r="H4011" s="26" t="s">
        <v>2038</v>
      </c>
      <c r="I4011" s="26" t="s">
        <v>45</v>
      </c>
      <c r="J4011" s="91">
        <v>3</v>
      </c>
      <c r="K4011" s="91">
        <v>6</v>
      </c>
      <c r="L4011" s="41" t="s">
        <v>5302</v>
      </c>
      <c r="M4011" s="55" t="s">
        <v>5302</v>
      </c>
      <c r="N4011" s="39" t="s">
        <v>5302</v>
      </c>
      <c r="O4011" s="91"/>
      <c r="P4011" s="36">
        <v>46</v>
      </c>
      <c r="Q4011" s="41" t="s">
        <v>5303</v>
      </c>
      <c r="R4011" s="44">
        <v>200</v>
      </c>
      <c r="S4011" s="143" t="s">
        <v>5302</v>
      </c>
      <c r="T4011" s="126" cm="1">
        <f t="array" ref="T4011">_xlfn.IFS(Q4011="始業～就業（8:30～17:15）",R4011*7.75,Q4011="日の入り～日の出",R4011*12,Q4011="その他",S4011)</f>
        <v>1550</v>
      </c>
      <c r="U4011" s="35" t="s">
        <v>46</v>
      </c>
    </row>
    <row r="4012" spans="1:21" s="7" customFormat="1" ht="15" customHeight="1">
      <c r="A4012" s="91">
        <v>40</v>
      </c>
      <c r="B4012" s="31" t="s">
        <v>5157</v>
      </c>
      <c r="C4012" s="31" t="s">
        <v>5158</v>
      </c>
      <c r="D4012" s="29" t="s">
        <v>2935</v>
      </c>
      <c r="E4012" s="41">
        <v>3</v>
      </c>
      <c r="F4012" s="41" t="s">
        <v>5505</v>
      </c>
      <c r="G4012" s="60" t="s">
        <v>5571</v>
      </c>
      <c r="H4012" s="5" t="s">
        <v>2038</v>
      </c>
      <c r="I4012" s="26" t="s">
        <v>45</v>
      </c>
      <c r="J4012" s="91">
        <v>3</v>
      </c>
      <c r="K4012" s="91">
        <v>6</v>
      </c>
      <c r="L4012" s="41" t="s">
        <v>5302</v>
      </c>
      <c r="M4012" s="55" t="s">
        <v>5302</v>
      </c>
      <c r="N4012" s="39" t="s">
        <v>5302</v>
      </c>
      <c r="O4012" s="91"/>
      <c r="P4012" s="36">
        <v>46</v>
      </c>
      <c r="Q4012" s="41" t="s">
        <v>5303</v>
      </c>
      <c r="R4012" s="44">
        <v>200</v>
      </c>
      <c r="S4012" s="143" t="s">
        <v>5302</v>
      </c>
      <c r="T4012" s="126" cm="1">
        <f t="array" ref="T4012">_xlfn.IFS(Q4012="始業～就業（8:30～17:15）",R4012*7.75,Q4012="日の入り～日の出",R4012*12,Q4012="その他",S4012)</f>
        <v>1550</v>
      </c>
      <c r="U4012" s="35" t="s">
        <v>46</v>
      </c>
    </row>
    <row r="4013" spans="1:21" s="7" customFormat="1" ht="15" customHeight="1">
      <c r="A4013" s="91">
        <v>40</v>
      </c>
      <c r="B4013" s="31" t="s">
        <v>5157</v>
      </c>
      <c r="C4013" s="31" t="s">
        <v>5158</v>
      </c>
      <c r="D4013" s="29" t="s">
        <v>2935</v>
      </c>
      <c r="E4013" s="41">
        <v>3</v>
      </c>
      <c r="F4013" s="41" t="s">
        <v>5505</v>
      </c>
      <c r="G4013" s="60" t="s">
        <v>5572</v>
      </c>
      <c r="H4013" s="5" t="s">
        <v>2038</v>
      </c>
      <c r="I4013" s="26" t="s">
        <v>45</v>
      </c>
      <c r="J4013" s="91">
        <v>18</v>
      </c>
      <c r="K4013" s="91">
        <v>36</v>
      </c>
      <c r="L4013" s="41" t="s">
        <v>5302</v>
      </c>
      <c r="M4013" s="55" t="s">
        <v>5302</v>
      </c>
      <c r="N4013" s="39" t="s">
        <v>5302</v>
      </c>
      <c r="O4013" s="91"/>
      <c r="P4013" s="36">
        <v>46</v>
      </c>
      <c r="Q4013" s="41" t="s">
        <v>5303</v>
      </c>
      <c r="R4013" s="44">
        <v>200</v>
      </c>
      <c r="S4013" s="143" t="s">
        <v>5302</v>
      </c>
      <c r="T4013" s="126" cm="1">
        <f t="array" ref="T4013">_xlfn.IFS(Q4013="始業～就業（8:30～17:15）",R4013*7.75,Q4013="日の入り～日の出",R4013*12,Q4013="その他",S4013)</f>
        <v>1550</v>
      </c>
      <c r="U4013" s="35" t="s">
        <v>46</v>
      </c>
    </row>
    <row r="4014" spans="1:21" s="7" customFormat="1" ht="15" customHeight="1">
      <c r="A4014" s="91">
        <v>40</v>
      </c>
      <c r="B4014" s="31" t="s">
        <v>5157</v>
      </c>
      <c r="C4014" s="31" t="s">
        <v>5158</v>
      </c>
      <c r="D4014" s="29" t="s">
        <v>2935</v>
      </c>
      <c r="E4014" s="41">
        <v>3</v>
      </c>
      <c r="F4014" s="41" t="s">
        <v>5505</v>
      </c>
      <c r="G4014" s="60" t="s">
        <v>5572</v>
      </c>
      <c r="H4014" s="26" t="s">
        <v>1717</v>
      </c>
      <c r="I4014" s="26" t="s">
        <v>45</v>
      </c>
      <c r="J4014" s="91">
        <v>2</v>
      </c>
      <c r="K4014" s="91">
        <v>2</v>
      </c>
      <c r="L4014" s="41" t="s">
        <v>5302</v>
      </c>
      <c r="M4014" s="55" t="s">
        <v>5302</v>
      </c>
      <c r="N4014" s="39" t="s">
        <v>5302</v>
      </c>
      <c r="O4014" s="91"/>
      <c r="P4014" s="36">
        <v>46</v>
      </c>
      <c r="Q4014" s="41" t="s">
        <v>5303</v>
      </c>
      <c r="R4014" s="44">
        <v>200</v>
      </c>
      <c r="S4014" s="143" t="s">
        <v>5302</v>
      </c>
      <c r="T4014" s="126" cm="1">
        <f t="array" ref="T4014">_xlfn.IFS(Q4014="始業～就業（8:30～17:15）",R4014*7.75,Q4014="日の入り～日の出",R4014*12,Q4014="その他",S4014)</f>
        <v>1550</v>
      </c>
      <c r="U4014" s="35" t="s">
        <v>4965</v>
      </c>
    </row>
    <row r="4015" spans="1:21" s="7" customFormat="1" ht="15" customHeight="1">
      <c r="A4015" s="91">
        <v>40</v>
      </c>
      <c r="B4015" s="31" t="s">
        <v>5157</v>
      </c>
      <c r="C4015" s="31" t="s">
        <v>5158</v>
      </c>
      <c r="D4015" s="29" t="s">
        <v>2935</v>
      </c>
      <c r="E4015" s="41">
        <v>3</v>
      </c>
      <c r="F4015" s="41" t="s">
        <v>5505</v>
      </c>
      <c r="G4015" s="60" t="s">
        <v>5573</v>
      </c>
      <c r="H4015" s="26" t="s">
        <v>2038</v>
      </c>
      <c r="I4015" s="26" t="s">
        <v>45</v>
      </c>
      <c r="J4015" s="91">
        <v>3</v>
      </c>
      <c r="K4015" s="91">
        <v>6</v>
      </c>
      <c r="L4015" s="41" t="s">
        <v>5302</v>
      </c>
      <c r="M4015" s="55" t="s">
        <v>5302</v>
      </c>
      <c r="N4015" s="39" t="s">
        <v>5302</v>
      </c>
      <c r="O4015" s="91"/>
      <c r="P4015" s="36">
        <v>46</v>
      </c>
      <c r="Q4015" s="41" t="s">
        <v>5303</v>
      </c>
      <c r="R4015" s="44">
        <v>200</v>
      </c>
      <c r="S4015" s="143" t="s">
        <v>5302</v>
      </c>
      <c r="T4015" s="126" cm="1">
        <f t="array" ref="T4015">_xlfn.IFS(Q4015="始業～就業（8:30～17:15）",R4015*7.75,Q4015="日の入り～日の出",R4015*12,Q4015="その他",S4015)</f>
        <v>1550</v>
      </c>
      <c r="U4015" s="34" t="s">
        <v>46</v>
      </c>
    </row>
    <row r="4016" spans="1:21" s="7" customFormat="1" ht="15" customHeight="1">
      <c r="A4016" s="91">
        <v>40</v>
      </c>
      <c r="B4016" s="31" t="s">
        <v>5157</v>
      </c>
      <c r="C4016" s="31" t="s">
        <v>5158</v>
      </c>
      <c r="D4016" s="29" t="s">
        <v>2935</v>
      </c>
      <c r="E4016" s="41">
        <v>3</v>
      </c>
      <c r="F4016" s="41" t="s">
        <v>5505</v>
      </c>
      <c r="G4016" s="60" t="s">
        <v>5574</v>
      </c>
      <c r="H4016" s="26" t="s">
        <v>2038</v>
      </c>
      <c r="I4016" s="26" t="s">
        <v>45</v>
      </c>
      <c r="J4016" s="91">
        <v>3</v>
      </c>
      <c r="K4016" s="91">
        <v>6</v>
      </c>
      <c r="L4016" s="41" t="s">
        <v>5302</v>
      </c>
      <c r="M4016" s="55" t="s">
        <v>5302</v>
      </c>
      <c r="N4016" s="39" t="s">
        <v>5302</v>
      </c>
      <c r="O4016" s="91"/>
      <c r="P4016" s="36">
        <v>46</v>
      </c>
      <c r="Q4016" s="41" t="s">
        <v>5303</v>
      </c>
      <c r="R4016" s="44">
        <v>200</v>
      </c>
      <c r="S4016" s="143" t="s">
        <v>5302</v>
      </c>
      <c r="T4016" s="126" cm="1">
        <f t="array" ref="T4016">_xlfn.IFS(Q4016="始業～就業（8:30～17:15）",R4016*7.75,Q4016="日の入り～日の出",R4016*12,Q4016="その他",S4016)</f>
        <v>1550</v>
      </c>
      <c r="U4016" s="34" t="s">
        <v>46</v>
      </c>
    </row>
    <row r="4017" spans="1:21" s="7" customFormat="1" ht="15" customHeight="1">
      <c r="A4017" s="91">
        <v>40</v>
      </c>
      <c r="B4017" s="31" t="s">
        <v>5157</v>
      </c>
      <c r="C4017" s="31" t="s">
        <v>5158</v>
      </c>
      <c r="D4017" s="29" t="s">
        <v>2935</v>
      </c>
      <c r="E4017" s="41">
        <v>3</v>
      </c>
      <c r="F4017" s="41" t="s">
        <v>5505</v>
      </c>
      <c r="G4017" s="60" t="s">
        <v>5575</v>
      </c>
      <c r="H4017" s="26" t="s">
        <v>2150</v>
      </c>
      <c r="I4017" s="26" t="s">
        <v>45</v>
      </c>
      <c r="J4017" s="91">
        <v>32</v>
      </c>
      <c r="K4017" s="91">
        <v>64</v>
      </c>
      <c r="L4017" s="41" t="s">
        <v>5302</v>
      </c>
      <c r="M4017" s="55" t="s">
        <v>5302</v>
      </c>
      <c r="N4017" s="39" t="s">
        <v>5302</v>
      </c>
      <c r="O4017" s="91"/>
      <c r="P4017" s="36">
        <v>46</v>
      </c>
      <c r="Q4017" s="41" t="s">
        <v>5303</v>
      </c>
      <c r="R4017" s="44">
        <v>200</v>
      </c>
      <c r="S4017" s="143" t="s">
        <v>5302</v>
      </c>
      <c r="T4017" s="126" cm="1">
        <f t="array" ref="T4017">_xlfn.IFS(Q4017="始業～就業（8:30～17:15）",R4017*7.75,Q4017="日の入り～日の出",R4017*12,Q4017="その他",S4017)</f>
        <v>1550</v>
      </c>
      <c r="U4017" s="35" t="s">
        <v>46</v>
      </c>
    </row>
    <row r="4018" spans="1:21" s="7" customFormat="1" ht="15" customHeight="1">
      <c r="A4018" s="91">
        <v>40</v>
      </c>
      <c r="B4018" s="31" t="s">
        <v>5157</v>
      </c>
      <c r="C4018" s="31" t="s">
        <v>5158</v>
      </c>
      <c r="D4018" s="29" t="s">
        <v>2935</v>
      </c>
      <c r="E4018" s="41">
        <v>3</v>
      </c>
      <c r="F4018" s="41" t="s">
        <v>5505</v>
      </c>
      <c r="G4018" s="60" t="s">
        <v>5575</v>
      </c>
      <c r="H4018" s="26" t="s">
        <v>1717</v>
      </c>
      <c r="I4018" s="26" t="s">
        <v>45</v>
      </c>
      <c r="J4018" s="91">
        <v>2</v>
      </c>
      <c r="K4018" s="91">
        <v>2</v>
      </c>
      <c r="L4018" s="41" t="s">
        <v>5302</v>
      </c>
      <c r="M4018" s="55" t="s">
        <v>5302</v>
      </c>
      <c r="N4018" s="39" t="s">
        <v>5302</v>
      </c>
      <c r="O4018" s="91"/>
      <c r="P4018" s="36">
        <v>46</v>
      </c>
      <c r="Q4018" s="41" t="s">
        <v>5303</v>
      </c>
      <c r="R4018" s="44">
        <v>200</v>
      </c>
      <c r="S4018" s="143" t="s">
        <v>5302</v>
      </c>
      <c r="T4018" s="126" cm="1">
        <f t="array" ref="T4018">_xlfn.IFS(Q4018="始業～就業（8:30～17:15）",R4018*7.75,Q4018="日の入り～日の出",R4018*12,Q4018="その他",S4018)</f>
        <v>1550</v>
      </c>
      <c r="U4018" s="35" t="s">
        <v>4965</v>
      </c>
    </row>
    <row r="4019" spans="1:21" s="7" customFormat="1" ht="15" customHeight="1">
      <c r="A4019" s="91">
        <v>40</v>
      </c>
      <c r="B4019" s="31" t="s">
        <v>5157</v>
      </c>
      <c r="C4019" s="31" t="s">
        <v>5158</v>
      </c>
      <c r="D4019" s="29" t="s">
        <v>2935</v>
      </c>
      <c r="E4019" s="41">
        <v>3</v>
      </c>
      <c r="F4019" s="41" t="s">
        <v>5505</v>
      </c>
      <c r="G4019" s="60" t="s">
        <v>5576</v>
      </c>
      <c r="H4019" s="5" t="s">
        <v>1831</v>
      </c>
      <c r="I4019" s="26" t="s">
        <v>45</v>
      </c>
      <c r="J4019" s="91">
        <v>5</v>
      </c>
      <c r="K4019" s="91">
        <v>5</v>
      </c>
      <c r="L4019" s="41" t="s">
        <v>5302</v>
      </c>
      <c r="M4019" s="55" t="s">
        <v>5302</v>
      </c>
      <c r="N4019" s="39" t="s">
        <v>5302</v>
      </c>
      <c r="O4019" s="91"/>
      <c r="P4019" s="36">
        <v>46</v>
      </c>
      <c r="Q4019" s="41" t="s">
        <v>5303</v>
      </c>
      <c r="R4019" s="44">
        <v>200</v>
      </c>
      <c r="S4019" s="143" t="s">
        <v>5302</v>
      </c>
      <c r="T4019" s="126" cm="1">
        <f t="array" ref="T4019">_xlfn.IFS(Q4019="始業～就業（8:30～17:15）",R4019*7.75,Q4019="日の入り～日の出",R4019*12,Q4019="その他",S4019)</f>
        <v>1550</v>
      </c>
      <c r="U4019" s="35" t="s">
        <v>46</v>
      </c>
    </row>
    <row r="4020" spans="1:21" s="7" customFormat="1" ht="15" customHeight="1">
      <c r="A4020" s="91">
        <v>40</v>
      </c>
      <c r="B4020" s="31" t="s">
        <v>5157</v>
      </c>
      <c r="C4020" s="31" t="s">
        <v>5158</v>
      </c>
      <c r="D4020" s="29" t="s">
        <v>2935</v>
      </c>
      <c r="E4020" s="41">
        <v>1</v>
      </c>
      <c r="F4020" s="41" t="s">
        <v>5316</v>
      </c>
      <c r="G4020" s="60" t="s">
        <v>2936</v>
      </c>
      <c r="H4020" s="26" t="s">
        <v>83</v>
      </c>
      <c r="I4020" s="26" t="s">
        <v>8</v>
      </c>
      <c r="J4020" s="91">
        <v>10</v>
      </c>
      <c r="K4020" s="91">
        <v>10</v>
      </c>
      <c r="L4020" s="41" t="s">
        <v>5302</v>
      </c>
      <c r="M4020" s="55" t="s">
        <v>5302</v>
      </c>
      <c r="N4020" s="39" t="s">
        <v>5302</v>
      </c>
      <c r="O4020" s="91" t="s">
        <v>5019</v>
      </c>
      <c r="P4020" s="36">
        <v>415</v>
      </c>
      <c r="Q4020" s="41" t="s">
        <v>5301</v>
      </c>
      <c r="R4020" s="44">
        <v>200</v>
      </c>
      <c r="S4020" s="126">
        <v>600</v>
      </c>
      <c r="T4020" s="126" cm="1">
        <f t="array" ref="T4020">_xlfn.IFS(Q4020="始業～就業（8:30～17:15）",R4020*7.75,Q4020="日の入り～日の出",R4020*12,Q4020="その他",S4020)</f>
        <v>600</v>
      </c>
      <c r="U4020" s="34" t="s">
        <v>4963</v>
      </c>
    </row>
    <row r="4021" spans="1:21" s="7" customFormat="1" ht="15" customHeight="1">
      <c r="A4021" s="91">
        <v>40</v>
      </c>
      <c r="B4021" s="31" t="s">
        <v>5157</v>
      </c>
      <c r="C4021" s="31" t="s">
        <v>5158</v>
      </c>
      <c r="D4021" s="29" t="s">
        <v>2935</v>
      </c>
      <c r="E4021" s="41">
        <v>1</v>
      </c>
      <c r="F4021" s="41" t="s">
        <v>339</v>
      </c>
      <c r="G4021" s="60" t="s">
        <v>5577</v>
      </c>
      <c r="H4021" s="26" t="s">
        <v>10</v>
      </c>
      <c r="I4021" s="26" t="s">
        <v>52</v>
      </c>
      <c r="J4021" s="91">
        <v>3</v>
      </c>
      <c r="K4021" s="91">
        <v>3</v>
      </c>
      <c r="L4021" s="41" t="s">
        <v>5302</v>
      </c>
      <c r="M4021" s="55" t="s">
        <v>5302</v>
      </c>
      <c r="N4021" s="39" t="s">
        <v>5302</v>
      </c>
      <c r="O4021" s="91"/>
      <c r="P4021" s="36">
        <v>22</v>
      </c>
      <c r="Q4021" s="41" t="s">
        <v>5303</v>
      </c>
      <c r="R4021" s="44">
        <v>200</v>
      </c>
      <c r="S4021" s="143" t="s">
        <v>5302</v>
      </c>
      <c r="T4021" s="126" cm="1">
        <f t="array" ref="T4021">_xlfn.IFS(Q4021="始業～就業（8:30～17:15）",R4021*7.75,Q4021="日の入り～日の出",R4021*12,Q4021="その他",S4021)</f>
        <v>1550</v>
      </c>
      <c r="U4021" s="34" t="s">
        <v>161</v>
      </c>
    </row>
    <row r="4022" spans="1:21" s="7" customFormat="1" ht="15" customHeight="1">
      <c r="A4022" s="91">
        <v>40</v>
      </c>
      <c r="B4022" s="31" t="s">
        <v>5157</v>
      </c>
      <c r="C4022" s="31" t="s">
        <v>5158</v>
      </c>
      <c r="D4022" s="29" t="s">
        <v>2935</v>
      </c>
      <c r="E4022" s="41">
        <v>1</v>
      </c>
      <c r="F4022" s="41" t="s">
        <v>339</v>
      </c>
      <c r="G4022" s="60" t="s">
        <v>5578</v>
      </c>
      <c r="H4022" s="26" t="s">
        <v>116</v>
      </c>
      <c r="I4022" s="26" t="s">
        <v>358</v>
      </c>
      <c r="J4022" s="91">
        <v>3</v>
      </c>
      <c r="K4022" s="91">
        <v>3</v>
      </c>
      <c r="L4022" s="41" t="s">
        <v>5302</v>
      </c>
      <c r="M4022" s="55" t="s">
        <v>5302</v>
      </c>
      <c r="N4022" s="39" t="s">
        <v>5302</v>
      </c>
      <c r="O4022" s="91"/>
      <c r="P4022" s="36">
        <v>36</v>
      </c>
      <c r="Q4022" s="41" t="s">
        <v>5303</v>
      </c>
      <c r="R4022" s="44">
        <v>200</v>
      </c>
      <c r="S4022" s="143" t="s">
        <v>5302</v>
      </c>
      <c r="T4022" s="126" cm="1">
        <f t="array" ref="T4022">_xlfn.IFS(Q4022="始業～就業（8:30～17:15）",R4022*7.75,Q4022="日の入り～日の出",R4022*12,Q4022="その他",S4022)</f>
        <v>1550</v>
      </c>
      <c r="U4022" s="34" t="s">
        <v>244</v>
      </c>
    </row>
    <row r="4023" spans="1:21" s="7" customFormat="1" ht="15" customHeight="1">
      <c r="A4023" s="91">
        <v>40</v>
      </c>
      <c r="B4023" s="31" t="s">
        <v>5157</v>
      </c>
      <c r="C4023" s="31" t="s">
        <v>5158</v>
      </c>
      <c r="D4023" s="29" t="s">
        <v>2935</v>
      </c>
      <c r="E4023" s="41">
        <v>1</v>
      </c>
      <c r="F4023" s="41" t="s">
        <v>339</v>
      </c>
      <c r="G4023" s="60" t="s">
        <v>5579</v>
      </c>
      <c r="H4023" s="26" t="s">
        <v>1831</v>
      </c>
      <c r="I4023" s="26" t="s">
        <v>52</v>
      </c>
      <c r="J4023" s="91">
        <v>1</v>
      </c>
      <c r="K4023" s="91">
        <v>1</v>
      </c>
      <c r="L4023" s="41" t="s">
        <v>5302</v>
      </c>
      <c r="M4023" s="55" t="s">
        <v>5302</v>
      </c>
      <c r="N4023" s="39" t="s">
        <v>5302</v>
      </c>
      <c r="O4023" s="91"/>
      <c r="P4023" s="36">
        <v>22</v>
      </c>
      <c r="Q4023" s="41" t="s">
        <v>5303</v>
      </c>
      <c r="R4023" s="44">
        <v>200</v>
      </c>
      <c r="S4023" s="143" t="s">
        <v>5302</v>
      </c>
      <c r="T4023" s="126" cm="1">
        <f t="array" ref="T4023">_xlfn.IFS(Q4023="始業～就業（8:30～17:15）",R4023*7.75,Q4023="日の入り～日の出",R4023*12,Q4023="その他",S4023)</f>
        <v>1550</v>
      </c>
      <c r="U4023" s="34" t="s">
        <v>51</v>
      </c>
    </row>
    <row r="4024" spans="1:21" s="7" customFormat="1" ht="15" customHeight="1">
      <c r="A4024" s="91">
        <v>40</v>
      </c>
      <c r="B4024" s="31" t="s">
        <v>5157</v>
      </c>
      <c r="C4024" s="31" t="s">
        <v>5158</v>
      </c>
      <c r="D4024" s="29" t="s">
        <v>2935</v>
      </c>
      <c r="E4024" s="41">
        <v>1</v>
      </c>
      <c r="F4024" s="41" t="s">
        <v>339</v>
      </c>
      <c r="G4024" s="60" t="s">
        <v>5580</v>
      </c>
      <c r="H4024" s="26" t="s">
        <v>1831</v>
      </c>
      <c r="I4024" s="26" t="s">
        <v>52</v>
      </c>
      <c r="J4024" s="91">
        <v>1</v>
      </c>
      <c r="K4024" s="91">
        <v>1</v>
      </c>
      <c r="L4024" s="41" t="s">
        <v>5302</v>
      </c>
      <c r="M4024" s="55" t="s">
        <v>5302</v>
      </c>
      <c r="N4024" s="39" t="s">
        <v>5302</v>
      </c>
      <c r="O4024" s="91"/>
      <c r="P4024" s="36">
        <v>22</v>
      </c>
      <c r="Q4024" s="41" t="s">
        <v>5303</v>
      </c>
      <c r="R4024" s="44">
        <v>200</v>
      </c>
      <c r="S4024" s="143" t="s">
        <v>5302</v>
      </c>
      <c r="T4024" s="126" cm="1">
        <f t="array" ref="T4024">_xlfn.IFS(Q4024="始業～就業（8:30～17:15）",R4024*7.75,Q4024="日の入り～日の出",R4024*12,Q4024="その他",S4024)</f>
        <v>1550</v>
      </c>
      <c r="U4024" s="34" t="s">
        <v>51</v>
      </c>
    </row>
    <row r="4025" spans="1:21" s="7" customFormat="1" ht="15" customHeight="1">
      <c r="A4025" s="91">
        <v>40</v>
      </c>
      <c r="B4025" s="31" t="s">
        <v>5157</v>
      </c>
      <c r="C4025" s="31" t="s">
        <v>5158</v>
      </c>
      <c r="D4025" s="29" t="s">
        <v>2935</v>
      </c>
      <c r="E4025" s="41">
        <v>1</v>
      </c>
      <c r="F4025" s="41" t="s">
        <v>339</v>
      </c>
      <c r="G4025" s="60" t="s">
        <v>5581</v>
      </c>
      <c r="H4025" s="26" t="s">
        <v>1831</v>
      </c>
      <c r="I4025" s="26" t="s">
        <v>45</v>
      </c>
      <c r="J4025" s="91">
        <v>1</v>
      </c>
      <c r="K4025" s="91">
        <v>1</v>
      </c>
      <c r="L4025" s="41" t="s">
        <v>5302</v>
      </c>
      <c r="M4025" s="55" t="s">
        <v>5302</v>
      </c>
      <c r="N4025" s="39" t="s">
        <v>5302</v>
      </c>
      <c r="O4025" s="91"/>
      <c r="P4025" s="36">
        <v>46</v>
      </c>
      <c r="Q4025" s="41" t="s">
        <v>5303</v>
      </c>
      <c r="R4025" s="44">
        <v>200</v>
      </c>
      <c r="S4025" s="143" t="s">
        <v>5302</v>
      </c>
      <c r="T4025" s="126" cm="1">
        <f t="array" ref="T4025">_xlfn.IFS(Q4025="始業～就業（8:30～17:15）",R4025*7.75,Q4025="日の入り～日の出",R4025*12,Q4025="その他",S4025)</f>
        <v>1550</v>
      </c>
      <c r="U4025" s="34" t="s">
        <v>46</v>
      </c>
    </row>
    <row r="4026" spans="1:21" s="7" customFormat="1" ht="15" customHeight="1">
      <c r="A4026" s="91">
        <v>40</v>
      </c>
      <c r="B4026" s="31" t="s">
        <v>5157</v>
      </c>
      <c r="C4026" s="31" t="s">
        <v>5158</v>
      </c>
      <c r="D4026" s="29" t="s">
        <v>2935</v>
      </c>
      <c r="E4026" s="41">
        <v>1</v>
      </c>
      <c r="F4026" s="41" t="s">
        <v>339</v>
      </c>
      <c r="G4026" s="60" t="s">
        <v>5582</v>
      </c>
      <c r="H4026" s="26" t="s">
        <v>1831</v>
      </c>
      <c r="I4026" s="26" t="s">
        <v>52</v>
      </c>
      <c r="J4026" s="91">
        <v>1</v>
      </c>
      <c r="K4026" s="91">
        <v>1</v>
      </c>
      <c r="L4026" s="41" t="s">
        <v>5302</v>
      </c>
      <c r="M4026" s="55" t="s">
        <v>5302</v>
      </c>
      <c r="N4026" s="39" t="s">
        <v>5302</v>
      </c>
      <c r="O4026" s="91"/>
      <c r="P4026" s="36">
        <v>22</v>
      </c>
      <c r="Q4026" s="41" t="s">
        <v>5303</v>
      </c>
      <c r="R4026" s="44">
        <v>200</v>
      </c>
      <c r="S4026" s="143" t="s">
        <v>5302</v>
      </c>
      <c r="T4026" s="126" cm="1">
        <f t="array" ref="T4026">_xlfn.IFS(Q4026="始業～就業（8:30～17:15）",R4026*7.75,Q4026="日の入り～日の出",R4026*12,Q4026="その他",S4026)</f>
        <v>1550</v>
      </c>
      <c r="U4026" s="34" t="s">
        <v>51</v>
      </c>
    </row>
    <row r="4027" spans="1:21" s="7" customFormat="1" ht="15" customHeight="1">
      <c r="A4027" s="91">
        <v>40</v>
      </c>
      <c r="B4027" s="31" t="s">
        <v>5157</v>
      </c>
      <c r="C4027" s="31" t="s">
        <v>5158</v>
      </c>
      <c r="D4027" s="29" t="s">
        <v>2935</v>
      </c>
      <c r="E4027" s="41">
        <v>1</v>
      </c>
      <c r="F4027" s="41" t="s">
        <v>339</v>
      </c>
      <c r="G4027" s="60" t="s">
        <v>5583</v>
      </c>
      <c r="H4027" s="26" t="s">
        <v>1831</v>
      </c>
      <c r="I4027" s="26" t="s">
        <v>45</v>
      </c>
      <c r="J4027" s="91">
        <v>2</v>
      </c>
      <c r="K4027" s="91">
        <v>2</v>
      </c>
      <c r="L4027" s="41" t="s">
        <v>5302</v>
      </c>
      <c r="M4027" s="55" t="s">
        <v>5302</v>
      </c>
      <c r="N4027" s="39" t="s">
        <v>5302</v>
      </c>
      <c r="O4027" s="91"/>
      <c r="P4027" s="36">
        <v>46</v>
      </c>
      <c r="Q4027" s="41" t="s">
        <v>5303</v>
      </c>
      <c r="R4027" s="44">
        <v>200</v>
      </c>
      <c r="S4027" s="143" t="s">
        <v>5302</v>
      </c>
      <c r="T4027" s="126" cm="1">
        <f t="array" ref="T4027">_xlfn.IFS(Q4027="始業～就業（8:30～17:15）",R4027*7.75,Q4027="日の入り～日の出",R4027*12,Q4027="その他",S4027)</f>
        <v>1550</v>
      </c>
      <c r="U4027" s="34" t="s">
        <v>46</v>
      </c>
    </row>
    <row r="4028" spans="1:21" s="7" customFormat="1" ht="15" customHeight="1">
      <c r="A4028" s="91">
        <v>40</v>
      </c>
      <c r="B4028" s="31" t="s">
        <v>5157</v>
      </c>
      <c r="C4028" s="31" t="s">
        <v>5158</v>
      </c>
      <c r="D4028" s="29" t="s">
        <v>2935</v>
      </c>
      <c r="E4028" s="41">
        <v>1</v>
      </c>
      <c r="F4028" s="41" t="s">
        <v>339</v>
      </c>
      <c r="G4028" s="60" t="s">
        <v>5583</v>
      </c>
      <c r="H4028" s="26" t="s">
        <v>10</v>
      </c>
      <c r="I4028" s="26" t="s">
        <v>52</v>
      </c>
      <c r="J4028" s="91">
        <v>1</v>
      </c>
      <c r="K4028" s="91">
        <v>1</v>
      </c>
      <c r="L4028" s="41" t="s">
        <v>5302</v>
      </c>
      <c r="M4028" s="55" t="s">
        <v>5302</v>
      </c>
      <c r="N4028" s="39" t="s">
        <v>5302</v>
      </c>
      <c r="O4028" s="91"/>
      <c r="P4028" s="36">
        <v>22</v>
      </c>
      <c r="Q4028" s="41" t="s">
        <v>5303</v>
      </c>
      <c r="R4028" s="44">
        <v>200</v>
      </c>
      <c r="S4028" s="143" t="s">
        <v>5302</v>
      </c>
      <c r="T4028" s="126" cm="1">
        <f t="array" ref="T4028">_xlfn.IFS(Q4028="始業～就業（8:30～17:15）",R4028*7.75,Q4028="日の入り～日の出",R4028*12,Q4028="その他",S4028)</f>
        <v>1550</v>
      </c>
      <c r="U4028" s="34" t="s">
        <v>161</v>
      </c>
    </row>
    <row r="4029" spans="1:21" s="7" customFormat="1" ht="15" customHeight="1">
      <c r="A4029" s="91">
        <v>40</v>
      </c>
      <c r="B4029" s="31" t="s">
        <v>5157</v>
      </c>
      <c r="C4029" s="31" t="s">
        <v>5158</v>
      </c>
      <c r="D4029" s="29" t="s">
        <v>2935</v>
      </c>
      <c r="E4029" s="41">
        <v>1</v>
      </c>
      <c r="F4029" s="41" t="s">
        <v>5316</v>
      </c>
      <c r="G4029" s="60" t="s">
        <v>5584</v>
      </c>
      <c r="H4029" s="26" t="s">
        <v>10</v>
      </c>
      <c r="I4029" s="26" t="s">
        <v>52</v>
      </c>
      <c r="J4029" s="91">
        <v>1</v>
      </c>
      <c r="K4029" s="91">
        <v>1</v>
      </c>
      <c r="L4029" s="41" t="s">
        <v>5302</v>
      </c>
      <c r="M4029" s="55" t="s">
        <v>5302</v>
      </c>
      <c r="N4029" s="39" t="s">
        <v>5302</v>
      </c>
      <c r="O4029" s="91" t="s">
        <v>5019</v>
      </c>
      <c r="P4029" s="36">
        <v>22</v>
      </c>
      <c r="Q4029" s="41" t="s">
        <v>5303</v>
      </c>
      <c r="R4029" s="44">
        <v>200</v>
      </c>
      <c r="S4029" s="143" t="s">
        <v>5302</v>
      </c>
      <c r="T4029" s="126" cm="1">
        <f t="array" ref="T4029">_xlfn.IFS(Q4029="始業～就業（8:30～17:15）",R4029*7.75,Q4029="日の入り～日の出",R4029*12,Q4029="その他",S4029)</f>
        <v>1550</v>
      </c>
      <c r="U4029" s="34" t="s">
        <v>131</v>
      </c>
    </row>
    <row r="4030" spans="1:21" s="7" customFormat="1" ht="15" customHeight="1">
      <c r="A4030" s="91">
        <v>40</v>
      </c>
      <c r="B4030" s="31" t="s">
        <v>5157</v>
      </c>
      <c r="C4030" s="31" t="s">
        <v>5158</v>
      </c>
      <c r="D4030" s="29" t="s">
        <v>2935</v>
      </c>
      <c r="E4030" s="41">
        <v>1</v>
      </c>
      <c r="F4030" s="41" t="s">
        <v>5316</v>
      </c>
      <c r="G4030" s="60" t="s">
        <v>5585</v>
      </c>
      <c r="H4030" s="26" t="s">
        <v>10</v>
      </c>
      <c r="I4030" s="26" t="s">
        <v>52</v>
      </c>
      <c r="J4030" s="91">
        <v>5</v>
      </c>
      <c r="K4030" s="91">
        <v>5</v>
      </c>
      <c r="L4030" s="41" t="s">
        <v>5302</v>
      </c>
      <c r="M4030" s="55" t="s">
        <v>5302</v>
      </c>
      <c r="N4030" s="39" t="s">
        <v>5302</v>
      </c>
      <c r="O4030" s="91" t="s">
        <v>5019</v>
      </c>
      <c r="P4030" s="36">
        <v>22</v>
      </c>
      <c r="Q4030" s="41" t="s">
        <v>5303</v>
      </c>
      <c r="R4030" s="44">
        <v>200</v>
      </c>
      <c r="S4030" s="143" t="s">
        <v>5302</v>
      </c>
      <c r="T4030" s="126" cm="1">
        <f t="array" ref="T4030">_xlfn.IFS(Q4030="始業～就業（8:30～17:15）",R4030*7.75,Q4030="日の入り～日の出",R4030*12,Q4030="その他",S4030)</f>
        <v>1550</v>
      </c>
      <c r="U4030" s="34" t="s">
        <v>131</v>
      </c>
    </row>
    <row r="4031" spans="1:21" s="7" customFormat="1" ht="15" customHeight="1">
      <c r="A4031" s="91">
        <v>40</v>
      </c>
      <c r="B4031" s="31" t="s">
        <v>5157</v>
      </c>
      <c r="C4031" s="31" t="s">
        <v>5158</v>
      </c>
      <c r="D4031" s="29" t="s">
        <v>2935</v>
      </c>
      <c r="E4031" s="41">
        <v>1</v>
      </c>
      <c r="F4031" s="41" t="s">
        <v>5316</v>
      </c>
      <c r="G4031" s="60" t="s">
        <v>5586</v>
      </c>
      <c r="H4031" s="26" t="s">
        <v>10</v>
      </c>
      <c r="I4031" s="26" t="s">
        <v>52</v>
      </c>
      <c r="J4031" s="91">
        <v>1</v>
      </c>
      <c r="K4031" s="91">
        <v>1</v>
      </c>
      <c r="L4031" s="41" t="s">
        <v>5302</v>
      </c>
      <c r="M4031" s="55" t="s">
        <v>5302</v>
      </c>
      <c r="N4031" s="39" t="s">
        <v>5302</v>
      </c>
      <c r="O4031" s="91" t="s">
        <v>5019</v>
      </c>
      <c r="P4031" s="36">
        <v>22</v>
      </c>
      <c r="Q4031" s="41" t="s">
        <v>5303</v>
      </c>
      <c r="R4031" s="44">
        <v>200</v>
      </c>
      <c r="S4031" s="143" t="s">
        <v>5302</v>
      </c>
      <c r="T4031" s="126" cm="1">
        <f t="array" ref="T4031">_xlfn.IFS(Q4031="始業～就業（8:30～17:15）",R4031*7.75,Q4031="日の入り～日の出",R4031*12,Q4031="その他",S4031)</f>
        <v>1550</v>
      </c>
      <c r="U4031" s="34" t="s">
        <v>131</v>
      </c>
    </row>
    <row r="4032" spans="1:21" s="7" customFormat="1" ht="15" customHeight="1">
      <c r="A4032" s="91">
        <v>40</v>
      </c>
      <c r="B4032" s="31" t="s">
        <v>5157</v>
      </c>
      <c r="C4032" s="31" t="s">
        <v>5158</v>
      </c>
      <c r="D4032" s="29" t="s">
        <v>2935</v>
      </c>
      <c r="E4032" s="41">
        <v>1</v>
      </c>
      <c r="F4032" s="41" t="s">
        <v>5316</v>
      </c>
      <c r="G4032" s="60" t="s">
        <v>5586</v>
      </c>
      <c r="H4032" s="26" t="s">
        <v>241</v>
      </c>
      <c r="I4032" s="26" t="s">
        <v>45</v>
      </c>
      <c r="J4032" s="91">
        <v>1</v>
      </c>
      <c r="K4032" s="91">
        <v>1</v>
      </c>
      <c r="L4032" s="41" t="s">
        <v>5302</v>
      </c>
      <c r="M4032" s="55" t="s">
        <v>5302</v>
      </c>
      <c r="N4032" s="39" t="s">
        <v>5302</v>
      </c>
      <c r="O4032" s="91"/>
      <c r="P4032" s="36">
        <v>46</v>
      </c>
      <c r="Q4032" s="41" t="s">
        <v>5303</v>
      </c>
      <c r="R4032" s="44">
        <v>200</v>
      </c>
      <c r="S4032" s="143" t="s">
        <v>5302</v>
      </c>
      <c r="T4032" s="126" cm="1">
        <f t="array" ref="T4032">_xlfn.IFS(Q4032="始業～就業（8:30～17:15）",R4032*7.75,Q4032="日の入り～日の出",R4032*12,Q4032="その他",S4032)</f>
        <v>1550</v>
      </c>
      <c r="U4032" s="34" t="s">
        <v>314</v>
      </c>
    </row>
    <row r="4033" spans="1:21" s="7" customFormat="1" ht="15" customHeight="1">
      <c r="A4033" s="91">
        <v>40</v>
      </c>
      <c r="B4033" s="31" t="s">
        <v>5157</v>
      </c>
      <c r="C4033" s="31" t="s">
        <v>5158</v>
      </c>
      <c r="D4033" s="29" t="s">
        <v>2935</v>
      </c>
      <c r="E4033" s="41">
        <v>1</v>
      </c>
      <c r="F4033" s="41" t="s">
        <v>5316</v>
      </c>
      <c r="G4033" s="60" t="s">
        <v>5587</v>
      </c>
      <c r="H4033" s="26" t="s">
        <v>2938</v>
      </c>
      <c r="I4033" s="26" t="s">
        <v>2939</v>
      </c>
      <c r="J4033" s="91">
        <v>1</v>
      </c>
      <c r="K4033" s="91">
        <v>1</v>
      </c>
      <c r="L4033" s="41" t="s">
        <v>5302</v>
      </c>
      <c r="M4033" s="55" t="s">
        <v>5302</v>
      </c>
      <c r="N4033" s="39" t="s">
        <v>5302</v>
      </c>
      <c r="O4033" s="91" t="s">
        <v>5019</v>
      </c>
      <c r="P4033" s="36">
        <v>200</v>
      </c>
      <c r="Q4033" s="41" t="s">
        <v>5311</v>
      </c>
      <c r="R4033" s="44">
        <v>200</v>
      </c>
      <c r="S4033" s="143" t="s">
        <v>5302</v>
      </c>
      <c r="T4033" s="126" cm="1">
        <f t="array" ref="T4033">_xlfn.IFS(Q4033="始業～就業（8:30～17:15）",R4033*7.75,Q4033="日の入り～日の出",R4033*12,Q4033="その他",S4033)</f>
        <v>2400</v>
      </c>
      <c r="U4033" s="34" t="s">
        <v>4970</v>
      </c>
    </row>
    <row r="4034" spans="1:21" s="7" customFormat="1" ht="15" customHeight="1">
      <c r="A4034" s="91">
        <v>40</v>
      </c>
      <c r="B4034" s="31" t="s">
        <v>5157</v>
      </c>
      <c r="C4034" s="31" t="s">
        <v>5158</v>
      </c>
      <c r="D4034" s="29" t="s">
        <v>2935</v>
      </c>
      <c r="E4034" s="41">
        <v>1</v>
      </c>
      <c r="F4034" s="41" t="s">
        <v>5316</v>
      </c>
      <c r="G4034" s="60" t="s">
        <v>5588</v>
      </c>
      <c r="H4034" s="26" t="s">
        <v>1896</v>
      </c>
      <c r="I4034" s="26" t="s">
        <v>52</v>
      </c>
      <c r="J4034" s="91">
        <v>2</v>
      </c>
      <c r="K4034" s="91">
        <v>4</v>
      </c>
      <c r="L4034" s="41" t="s">
        <v>5302</v>
      </c>
      <c r="M4034" s="55" t="s">
        <v>5302</v>
      </c>
      <c r="N4034" s="39" t="s">
        <v>5302</v>
      </c>
      <c r="O4034" s="91" t="s">
        <v>5019</v>
      </c>
      <c r="P4034" s="36">
        <v>22</v>
      </c>
      <c r="Q4034" s="41" t="s">
        <v>5311</v>
      </c>
      <c r="R4034" s="44">
        <v>200</v>
      </c>
      <c r="S4034" s="143" t="s">
        <v>5302</v>
      </c>
      <c r="T4034" s="126" cm="1">
        <f t="array" ref="T4034">_xlfn.IFS(Q4034="始業～就業（8:30～17:15）",R4034*7.75,Q4034="日の入り～日の出",R4034*12,Q4034="その他",S4034)</f>
        <v>2400</v>
      </c>
      <c r="U4034" s="34" t="s">
        <v>288</v>
      </c>
    </row>
    <row r="4035" spans="1:21" s="7" customFormat="1" ht="15" customHeight="1">
      <c r="A4035" s="91">
        <v>40</v>
      </c>
      <c r="B4035" s="31" t="s">
        <v>5157</v>
      </c>
      <c r="C4035" s="31" t="s">
        <v>5158</v>
      </c>
      <c r="D4035" s="29" t="s">
        <v>2935</v>
      </c>
      <c r="E4035" s="41">
        <v>1</v>
      </c>
      <c r="F4035" s="41" t="s">
        <v>5316</v>
      </c>
      <c r="G4035" s="60" t="s">
        <v>5588</v>
      </c>
      <c r="H4035" s="26" t="s">
        <v>10</v>
      </c>
      <c r="I4035" s="26" t="s">
        <v>45</v>
      </c>
      <c r="J4035" s="91">
        <v>2</v>
      </c>
      <c r="K4035" s="91">
        <v>4</v>
      </c>
      <c r="L4035" s="41" t="s">
        <v>5302</v>
      </c>
      <c r="M4035" s="55" t="s">
        <v>5302</v>
      </c>
      <c r="N4035" s="39" t="s">
        <v>5302</v>
      </c>
      <c r="O4035" s="91" t="s">
        <v>5019</v>
      </c>
      <c r="P4035" s="36">
        <v>46</v>
      </c>
      <c r="Q4035" s="41" t="s">
        <v>5311</v>
      </c>
      <c r="R4035" s="44">
        <v>200</v>
      </c>
      <c r="S4035" s="143" t="s">
        <v>5302</v>
      </c>
      <c r="T4035" s="126" cm="1">
        <f t="array" ref="T4035">_xlfn.IFS(Q4035="始業～就業（8:30～17:15）",R4035*7.75,Q4035="日の入り～日の出",R4035*12,Q4035="その他",S4035)</f>
        <v>2400</v>
      </c>
      <c r="U4035" s="34" t="s">
        <v>230</v>
      </c>
    </row>
    <row r="4036" spans="1:21" s="7" customFormat="1" ht="15" customHeight="1">
      <c r="A4036" s="91">
        <v>40</v>
      </c>
      <c r="B4036" s="31" t="s">
        <v>5157</v>
      </c>
      <c r="C4036" s="31" t="s">
        <v>5158</v>
      </c>
      <c r="D4036" s="29" t="s">
        <v>2935</v>
      </c>
      <c r="E4036" s="41">
        <v>1</v>
      </c>
      <c r="F4036" s="41" t="s">
        <v>5316</v>
      </c>
      <c r="G4036" s="60" t="s">
        <v>2940</v>
      </c>
      <c r="H4036" s="26" t="s">
        <v>83</v>
      </c>
      <c r="I4036" s="26" t="s">
        <v>1785</v>
      </c>
      <c r="J4036" s="91">
        <v>8</v>
      </c>
      <c r="K4036" s="91">
        <v>8</v>
      </c>
      <c r="L4036" s="41" t="s">
        <v>5019</v>
      </c>
      <c r="M4036" s="55">
        <v>10</v>
      </c>
      <c r="N4036" s="41" t="s">
        <v>5302</v>
      </c>
      <c r="O4036" s="91" t="s">
        <v>5019</v>
      </c>
      <c r="P4036" s="36">
        <v>1050</v>
      </c>
      <c r="Q4036" s="41" t="s">
        <v>5301</v>
      </c>
      <c r="R4036" s="44">
        <v>200</v>
      </c>
      <c r="S4036" s="126">
        <v>600</v>
      </c>
      <c r="T4036" s="126" cm="1">
        <f t="array" ref="T4036">_xlfn.IFS(Q4036="始業～就業（8:30～17:15）",R4036*7.75,Q4036="日の入り～日の出",R4036*12,Q4036="その他",S4036)</f>
        <v>600</v>
      </c>
      <c r="U4036" s="34" t="s">
        <v>387</v>
      </c>
    </row>
    <row r="4037" spans="1:21" s="7" customFormat="1" ht="15" customHeight="1">
      <c r="A4037" s="91">
        <v>40</v>
      </c>
      <c r="B4037" s="31" t="s">
        <v>5157</v>
      </c>
      <c r="C4037" s="31" t="s">
        <v>5158</v>
      </c>
      <c r="D4037" s="29" t="s">
        <v>2935</v>
      </c>
      <c r="E4037" s="41">
        <v>1</v>
      </c>
      <c r="F4037" s="41" t="s">
        <v>5316</v>
      </c>
      <c r="G4037" s="60" t="s">
        <v>2940</v>
      </c>
      <c r="H4037" s="26" t="s">
        <v>83</v>
      </c>
      <c r="I4037" s="26" t="s">
        <v>8</v>
      </c>
      <c r="J4037" s="91">
        <v>8</v>
      </c>
      <c r="K4037" s="91">
        <v>8</v>
      </c>
      <c r="L4037" s="41" t="s">
        <v>5302</v>
      </c>
      <c r="M4037" s="55" t="s">
        <v>5302</v>
      </c>
      <c r="N4037" s="39" t="s">
        <v>5302</v>
      </c>
      <c r="O4037" s="91" t="s">
        <v>5019</v>
      </c>
      <c r="P4037" s="36">
        <v>415</v>
      </c>
      <c r="Q4037" s="41" t="s">
        <v>5301</v>
      </c>
      <c r="R4037" s="44">
        <v>200</v>
      </c>
      <c r="S4037" s="126">
        <v>600</v>
      </c>
      <c r="T4037" s="126" cm="1">
        <f t="array" ref="T4037">_xlfn.IFS(Q4037="始業～就業（8:30～17:15）",R4037*7.75,Q4037="日の入り～日の出",R4037*12,Q4037="その他",S4037)</f>
        <v>600</v>
      </c>
      <c r="U4037" s="34" t="s">
        <v>4963</v>
      </c>
    </row>
    <row r="4038" spans="1:21" s="7" customFormat="1" ht="15" customHeight="1">
      <c r="A4038" s="91">
        <v>40</v>
      </c>
      <c r="B4038" s="31" t="s">
        <v>5157</v>
      </c>
      <c r="C4038" s="31" t="s">
        <v>5158</v>
      </c>
      <c r="D4038" s="29" t="s">
        <v>2935</v>
      </c>
      <c r="E4038" s="41">
        <v>1</v>
      </c>
      <c r="F4038" s="41" t="s">
        <v>5316</v>
      </c>
      <c r="G4038" s="60" t="s">
        <v>5589</v>
      </c>
      <c r="H4038" s="26" t="s">
        <v>1831</v>
      </c>
      <c r="I4038" s="26" t="s">
        <v>45</v>
      </c>
      <c r="J4038" s="91">
        <v>7</v>
      </c>
      <c r="K4038" s="91">
        <v>7</v>
      </c>
      <c r="L4038" s="41" t="s">
        <v>5302</v>
      </c>
      <c r="M4038" s="55" t="s">
        <v>5302</v>
      </c>
      <c r="N4038" s="39" t="s">
        <v>5302</v>
      </c>
      <c r="O4038" s="91"/>
      <c r="P4038" s="36">
        <v>46</v>
      </c>
      <c r="Q4038" s="41" t="s">
        <v>5303</v>
      </c>
      <c r="R4038" s="44">
        <v>200</v>
      </c>
      <c r="S4038" s="143" t="s">
        <v>5302</v>
      </c>
      <c r="T4038" s="126" cm="1">
        <f t="array" ref="T4038">_xlfn.IFS(Q4038="始業～就業（8:30～17:15）",R4038*7.75,Q4038="日の入り～日の出",R4038*12,Q4038="その他",S4038)</f>
        <v>1550</v>
      </c>
      <c r="U4038" s="34" t="s">
        <v>46</v>
      </c>
    </row>
    <row r="4039" spans="1:21" s="7" customFormat="1" ht="15" customHeight="1">
      <c r="A4039" s="91">
        <v>40</v>
      </c>
      <c r="B4039" s="31" t="s">
        <v>5157</v>
      </c>
      <c r="C4039" s="31" t="s">
        <v>5158</v>
      </c>
      <c r="D4039" s="29" t="s">
        <v>2935</v>
      </c>
      <c r="E4039" s="41">
        <v>1</v>
      </c>
      <c r="F4039" s="41" t="s">
        <v>5323</v>
      </c>
      <c r="G4039" s="60" t="s">
        <v>5590</v>
      </c>
      <c r="H4039" s="26" t="s">
        <v>2038</v>
      </c>
      <c r="I4039" s="26" t="s">
        <v>52</v>
      </c>
      <c r="J4039" s="91">
        <v>4</v>
      </c>
      <c r="K4039" s="91">
        <v>8</v>
      </c>
      <c r="L4039" s="41" t="s">
        <v>5302</v>
      </c>
      <c r="M4039" s="55" t="s">
        <v>5302</v>
      </c>
      <c r="N4039" s="39" t="s">
        <v>5302</v>
      </c>
      <c r="O4039" s="91"/>
      <c r="P4039" s="36">
        <v>22</v>
      </c>
      <c r="Q4039" s="41" t="s">
        <v>5303</v>
      </c>
      <c r="R4039" s="44">
        <v>200</v>
      </c>
      <c r="S4039" s="143" t="s">
        <v>5302</v>
      </c>
      <c r="T4039" s="126" cm="1">
        <f t="array" ref="T4039">_xlfn.IFS(Q4039="始業～就業（8:30～17:15）",R4039*7.75,Q4039="日の入り～日の出",R4039*12,Q4039="その他",S4039)</f>
        <v>1550</v>
      </c>
      <c r="U4039" s="34" t="s">
        <v>51</v>
      </c>
    </row>
    <row r="4040" spans="1:21" s="7" customFormat="1" ht="15" customHeight="1">
      <c r="A4040" s="91">
        <v>40</v>
      </c>
      <c r="B4040" s="31" t="s">
        <v>5157</v>
      </c>
      <c r="C4040" s="31" t="s">
        <v>5158</v>
      </c>
      <c r="D4040" s="29" t="s">
        <v>2935</v>
      </c>
      <c r="E4040" s="41">
        <v>1</v>
      </c>
      <c r="F4040" s="41" t="s">
        <v>5323</v>
      </c>
      <c r="G4040" s="60" t="s">
        <v>5591</v>
      </c>
      <c r="H4040" s="26" t="s">
        <v>2038</v>
      </c>
      <c r="I4040" s="26" t="s">
        <v>52</v>
      </c>
      <c r="J4040" s="91">
        <v>4</v>
      </c>
      <c r="K4040" s="91">
        <v>8</v>
      </c>
      <c r="L4040" s="41" t="s">
        <v>5302</v>
      </c>
      <c r="M4040" s="55" t="s">
        <v>5302</v>
      </c>
      <c r="N4040" s="39" t="s">
        <v>5302</v>
      </c>
      <c r="O4040" s="91"/>
      <c r="P4040" s="36">
        <v>22</v>
      </c>
      <c r="Q4040" s="41" t="s">
        <v>5303</v>
      </c>
      <c r="R4040" s="44">
        <v>200</v>
      </c>
      <c r="S4040" s="143" t="s">
        <v>5302</v>
      </c>
      <c r="T4040" s="126" cm="1">
        <f t="array" ref="T4040">_xlfn.IFS(Q4040="始業～就業（8:30～17:15）",R4040*7.75,Q4040="日の入り～日の出",R4040*12,Q4040="その他",S4040)</f>
        <v>1550</v>
      </c>
      <c r="U4040" s="34" t="s">
        <v>51</v>
      </c>
    </row>
    <row r="4041" spans="1:21" s="7" customFormat="1" ht="15" customHeight="1">
      <c r="A4041" s="91">
        <v>40</v>
      </c>
      <c r="B4041" s="31" t="s">
        <v>5157</v>
      </c>
      <c r="C4041" s="31" t="s">
        <v>5158</v>
      </c>
      <c r="D4041" s="29" t="s">
        <v>2935</v>
      </c>
      <c r="E4041" s="41">
        <v>1</v>
      </c>
      <c r="F4041" s="41" t="s">
        <v>5207</v>
      </c>
      <c r="G4041" s="60" t="s">
        <v>5592</v>
      </c>
      <c r="H4041" s="26" t="s">
        <v>1831</v>
      </c>
      <c r="I4041" s="26" t="s">
        <v>45</v>
      </c>
      <c r="J4041" s="91">
        <v>3</v>
      </c>
      <c r="K4041" s="91">
        <v>3</v>
      </c>
      <c r="L4041" s="41" t="s">
        <v>5019</v>
      </c>
      <c r="M4041" s="55">
        <v>4</v>
      </c>
      <c r="N4041" s="41" t="s">
        <v>5302</v>
      </c>
      <c r="O4041" s="91"/>
      <c r="P4041" s="36">
        <v>46</v>
      </c>
      <c r="Q4041" s="41" t="s">
        <v>5303</v>
      </c>
      <c r="R4041" s="44">
        <v>200</v>
      </c>
      <c r="S4041" s="143" t="s">
        <v>5302</v>
      </c>
      <c r="T4041" s="126" cm="1">
        <f t="array" ref="T4041">_xlfn.IFS(Q4041="始業～就業（8:30～17:15）",R4041*7.75,Q4041="日の入り～日の出",R4041*12,Q4041="その他",S4041)</f>
        <v>1550</v>
      </c>
      <c r="U4041" s="35" t="s">
        <v>46</v>
      </c>
    </row>
    <row r="4042" spans="1:21" s="7" customFormat="1" ht="15" customHeight="1">
      <c r="A4042" s="91">
        <v>40</v>
      </c>
      <c r="B4042" s="31" t="s">
        <v>5157</v>
      </c>
      <c r="C4042" s="31" t="s">
        <v>5158</v>
      </c>
      <c r="D4042" s="29" t="s">
        <v>2935</v>
      </c>
      <c r="E4042" s="41">
        <v>1</v>
      </c>
      <c r="F4042" s="41" t="s">
        <v>5207</v>
      </c>
      <c r="G4042" s="60" t="s">
        <v>5592</v>
      </c>
      <c r="H4042" s="26" t="s">
        <v>10</v>
      </c>
      <c r="I4042" s="26" t="s">
        <v>45</v>
      </c>
      <c r="J4042" s="91">
        <v>1</v>
      </c>
      <c r="K4042" s="91">
        <v>1</v>
      </c>
      <c r="L4042" s="41" t="s">
        <v>5302</v>
      </c>
      <c r="M4042" s="55" t="s">
        <v>5302</v>
      </c>
      <c r="N4042" s="39" t="s">
        <v>5302</v>
      </c>
      <c r="O4042" s="91"/>
      <c r="P4042" s="36">
        <v>46</v>
      </c>
      <c r="Q4042" s="41" t="s">
        <v>5303</v>
      </c>
      <c r="R4042" s="44">
        <v>200</v>
      </c>
      <c r="S4042" s="143" t="s">
        <v>5302</v>
      </c>
      <c r="T4042" s="126" cm="1">
        <f t="array" ref="T4042">_xlfn.IFS(Q4042="始業～就業（8:30～17:15）",R4042*7.75,Q4042="日の入り～日の出",R4042*12,Q4042="その他",S4042)</f>
        <v>1550</v>
      </c>
      <c r="U4042" s="35" t="s">
        <v>4953</v>
      </c>
    </row>
    <row r="4043" spans="1:21" s="7" customFormat="1" ht="15" customHeight="1">
      <c r="A4043" s="91">
        <v>40</v>
      </c>
      <c r="B4043" s="31" t="s">
        <v>5157</v>
      </c>
      <c r="C4043" s="31" t="s">
        <v>5158</v>
      </c>
      <c r="D4043" s="29" t="s">
        <v>2935</v>
      </c>
      <c r="E4043" s="41">
        <v>1</v>
      </c>
      <c r="F4043" s="41" t="s">
        <v>5207</v>
      </c>
      <c r="G4043" s="60" t="s">
        <v>5593</v>
      </c>
      <c r="H4043" s="26" t="s">
        <v>1831</v>
      </c>
      <c r="I4043" s="26" t="s">
        <v>45</v>
      </c>
      <c r="J4043" s="91">
        <v>3</v>
      </c>
      <c r="K4043" s="91">
        <v>3</v>
      </c>
      <c r="L4043" s="41" t="s">
        <v>5302</v>
      </c>
      <c r="M4043" s="55" t="s">
        <v>5302</v>
      </c>
      <c r="N4043" s="39" t="s">
        <v>5302</v>
      </c>
      <c r="O4043" s="91"/>
      <c r="P4043" s="36">
        <v>46</v>
      </c>
      <c r="Q4043" s="41" t="s">
        <v>5303</v>
      </c>
      <c r="R4043" s="44">
        <v>200</v>
      </c>
      <c r="S4043" s="143" t="s">
        <v>5302</v>
      </c>
      <c r="T4043" s="126" cm="1">
        <f t="array" ref="T4043">_xlfn.IFS(Q4043="始業～就業（8:30～17:15）",R4043*7.75,Q4043="日の入り～日の出",R4043*12,Q4043="その他",S4043)</f>
        <v>1550</v>
      </c>
      <c r="U4043" s="35" t="s">
        <v>46</v>
      </c>
    </row>
    <row r="4044" spans="1:21" s="7" customFormat="1" ht="15" customHeight="1">
      <c r="A4044" s="91">
        <v>40</v>
      </c>
      <c r="B4044" s="31" t="s">
        <v>5157</v>
      </c>
      <c r="C4044" s="31" t="s">
        <v>5158</v>
      </c>
      <c r="D4044" s="29" t="s">
        <v>2935</v>
      </c>
      <c r="E4044" s="41">
        <v>1</v>
      </c>
      <c r="F4044" s="41" t="s">
        <v>5207</v>
      </c>
      <c r="G4044" s="60" t="s">
        <v>5593</v>
      </c>
      <c r="H4044" s="26" t="s">
        <v>10</v>
      </c>
      <c r="I4044" s="26" t="s">
        <v>45</v>
      </c>
      <c r="J4044" s="91">
        <v>1</v>
      </c>
      <c r="K4044" s="91">
        <v>1</v>
      </c>
      <c r="L4044" s="41" t="s">
        <v>5302</v>
      </c>
      <c r="M4044" s="55" t="s">
        <v>5302</v>
      </c>
      <c r="N4044" s="39" t="s">
        <v>5302</v>
      </c>
      <c r="O4044" s="91"/>
      <c r="P4044" s="36">
        <v>46</v>
      </c>
      <c r="Q4044" s="41" t="s">
        <v>5303</v>
      </c>
      <c r="R4044" s="44">
        <v>200</v>
      </c>
      <c r="S4044" s="143" t="s">
        <v>5302</v>
      </c>
      <c r="T4044" s="126" cm="1">
        <f t="array" ref="T4044">_xlfn.IFS(Q4044="始業～就業（8:30～17:15）",R4044*7.75,Q4044="日の入り～日の出",R4044*12,Q4044="その他",S4044)</f>
        <v>1550</v>
      </c>
      <c r="U4044" s="35" t="s">
        <v>4953</v>
      </c>
    </row>
    <row r="4045" spans="1:21" s="7" customFormat="1" ht="15" customHeight="1">
      <c r="A4045" s="91">
        <v>40</v>
      </c>
      <c r="B4045" s="31" t="s">
        <v>5157</v>
      </c>
      <c r="C4045" s="31" t="s">
        <v>5158</v>
      </c>
      <c r="D4045" s="29" t="s">
        <v>2935</v>
      </c>
      <c r="E4045" s="41">
        <v>1</v>
      </c>
      <c r="F4045" s="41" t="s">
        <v>5505</v>
      </c>
      <c r="G4045" s="60" t="s">
        <v>2974</v>
      </c>
      <c r="H4045" s="26" t="s">
        <v>1831</v>
      </c>
      <c r="I4045" s="26" t="s">
        <v>45</v>
      </c>
      <c r="J4045" s="91">
        <v>4</v>
      </c>
      <c r="K4045" s="91">
        <v>4</v>
      </c>
      <c r="L4045" s="41" t="s">
        <v>5302</v>
      </c>
      <c r="M4045" s="55" t="s">
        <v>5302</v>
      </c>
      <c r="N4045" s="39" t="s">
        <v>5302</v>
      </c>
      <c r="O4045" s="91"/>
      <c r="P4045" s="36">
        <v>46</v>
      </c>
      <c r="Q4045" s="41" t="s">
        <v>5303</v>
      </c>
      <c r="R4045" s="44">
        <v>200</v>
      </c>
      <c r="S4045" s="143" t="s">
        <v>5302</v>
      </c>
      <c r="T4045" s="126" cm="1">
        <f t="array" ref="T4045">_xlfn.IFS(Q4045="始業～就業（8:30～17:15）",R4045*7.75,Q4045="日の入り～日の出",R4045*12,Q4045="その他",S4045)</f>
        <v>1550</v>
      </c>
      <c r="U4045" s="35" t="s">
        <v>46</v>
      </c>
    </row>
    <row r="4046" spans="1:21" s="7" customFormat="1" ht="15" customHeight="1">
      <c r="A4046" s="91">
        <v>40</v>
      </c>
      <c r="B4046" s="31" t="s">
        <v>5157</v>
      </c>
      <c r="C4046" s="31" t="s">
        <v>5158</v>
      </c>
      <c r="D4046" s="29" t="s">
        <v>2935</v>
      </c>
      <c r="E4046" s="41">
        <v>1</v>
      </c>
      <c r="F4046" s="41" t="s">
        <v>5505</v>
      </c>
      <c r="G4046" s="60" t="s">
        <v>5594</v>
      </c>
      <c r="H4046" s="26" t="s">
        <v>10</v>
      </c>
      <c r="I4046" s="26" t="s">
        <v>52</v>
      </c>
      <c r="J4046" s="91">
        <v>1</v>
      </c>
      <c r="K4046" s="91">
        <v>1</v>
      </c>
      <c r="L4046" s="41" t="s">
        <v>5302</v>
      </c>
      <c r="M4046" s="55" t="s">
        <v>5302</v>
      </c>
      <c r="N4046" s="39" t="s">
        <v>5302</v>
      </c>
      <c r="O4046" s="91"/>
      <c r="P4046" s="36">
        <v>22</v>
      </c>
      <c r="Q4046" s="41" t="s">
        <v>5303</v>
      </c>
      <c r="R4046" s="44">
        <v>200</v>
      </c>
      <c r="S4046" s="143" t="s">
        <v>5302</v>
      </c>
      <c r="T4046" s="126" cm="1">
        <f t="array" ref="T4046">_xlfn.IFS(Q4046="始業～就業（8:30～17:15）",R4046*7.75,Q4046="日の入り～日の出",R4046*12,Q4046="その他",S4046)</f>
        <v>1550</v>
      </c>
      <c r="U4046" s="35" t="s">
        <v>161</v>
      </c>
    </row>
    <row r="4047" spans="1:21" s="7" customFormat="1" ht="15" customHeight="1">
      <c r="A4047" s="91">
        <v>40</v>
      </c>
      <c r="B4047" s="31" t="s">
        <v>5157</v>
      </c>
      <c r="C4047" s="31" t="s">
        <v>5158</v>
      </c>
      <c r="D4047" s="29" t="s">
        <v>2935</v>
      </c>
      <c r="E4047" s="41">
        <v>1</v>
      </c>
      <c r="F4047" s="41" t="s">
        <v>5505</v>
      </c>
      <c r="G4047" s="60" t="s">
        <v>5595</v>
      </c>
      <c r="H4047" s="5" t="s">
        <v>2975</v>
      </c>
      <c r="I4047" s="26" t="s">
        <v>2976</v>
      </c>
      <c r="J4047" s="91">
        <v>1</v>
      </c>
      <c r="K4047" s="91">
        <v>1</v>
      </c>
      <c r="L4047" s="41" t="s">
        <v>5302</v>
      </c>
      <c r="M4047" s="55" t="s">
        <v>5302</v>
      </c>
      <c r="N4047" s="39" t="s">
        <v>5302</v>
      </c>
      <c r="O4047" s="91"/>
      <c r="P4047" s="36" t="s">
        <v>421</v>
      </c>
      <c r="Q4047" s="41" t="s">
        <v>5303</v>
      </c>
      <c r="R4047" s="44">
        <v>200</v>
      </c>
      <c r="S4047" s="143" t="s">
        <v>5302</v>
      </c>
      <c r="T4047" s="126" cm="1">
        <f t="array" ref="T4047">_xlfn.IFS(Q4047="始業～就業（8:30～17:15）",R4047*7.75,Q4047="日の入り～日の出",R4047*12,Q4047="その他",S4047)</f>
        <v>1550</v>
      </c>
      <c r="U4047" s="35" t="s">
        <v>247</v>
      </c>
    </row>
    <row r="4048" spans="1:21" s="7" customFormat="1" ht="15" customHeight="1">
      <c r="A4048" s="91">
        <v>40</v>
      </c>
      <c r="B4048" s="31" t="s">
        <v>5157</v>
      </c>
      <c r="C4048" s="31" t="s">
        <v>5158</v>
      </c>
      <c r="D4048" s="29" t="s">
        <v>2935</v>
      </c>
      <c r="E4048" s="41">
        <v>1</v>
      </c>
      <c r="F4048" s="41" t="s">
        <v>5505</v>
      </c>
      <c r="G4048" s="60" t="s">
        <v>5595</v>
      </c>
      <c r="H4048" s="26" t="s">
        <v>1765</v>
      </c>
      <c r="I4048" s="26" t="s">
        <v>52</v>
      </c>
      <c r="J4048" s="91">
        <v>1</v>
      </c>
      <c r="K4048" s="91">
        <v>1</v>
      </c>
      <c r="L4048" s="41" t="s">
        <v>5302</v>
      </c>
      <c r="M4048" s="55" t="s">
        <v>5302</v>
      </c>
      <c r="N4048" s="39" t="s">
        <v>5302</v>
      </c>
      <c r="O4048" s="91"/>
      <c r="P4048" s="36">
        <v>22</v>
      </c>
      <c r="Q4048" s="41" t="s">
        <v>5303</v>
      </c>
      <c r="R4048" s="44">
        <v>200</v>
      </c>
      <c r="S4048" s="143" t="s">
        <v>5302</v>
      </c>
      <c r="T4048" s="126" cm="1">
        <f t="array" ref="T4048">_xlfn.IFS(Q4048="始業～就業（8:30～17:15）",R4048*7.75,Q4048="日の入り～日の出",R4048*12,Q4048="その他",S4048)</f>
        <v>1550</v>
      </c>
      <c r="U4048" s="35" t="s">
        <v>51</v>
      </c>
    </row>
    <row r="4049" spans="1:21" s="7" customFormat="1" ht="15" customHeight="1">
      <c r="A4049" s="91">
        <v>40</v>
      </c>
      <c r="B4049" s="31" t="s">
        <v>5157</v>
      </c>
      <c r="C4049" s="31" t="s">
        <v>5158</v>
      </c>
      <c r="D4049" s="29" t="s">
        <v>2935</v>
      </c>
      <c r="E4049" s="41">
        <v>1</v>
      </c>
      <c r="F4049" s="41" t="s">
        <v>5505</v>
      </c>
      <c r="G4049" s="60" t="s">
        <v>5595</v>
      </c>
      <c r="H4049" s="26" t="s">
        <v>2977</v>
      </c>
      <c r="I4049" s="26" t="s">
        <v>45</v>
      </c>
      <c r="J4049" s="91">
        <v>4</v>
      </c>
      <c r="K4049" s="91">
        <v>4</v>
      </c>
      <c r="L4049" s="41" t="s">
        <v>5302</v>
      </c>
      <c r="M4049" s="55" t="s">
        <v>5302</v>
      </c>
      <c r="N4049" s="39" t="s">
        <v>5302</v>
      </c>
      <c r="O4049" s="91" t="s">
        <v>5019</v>
      </c>
      <c r="P4049" s="36">
        <v>46</v>
      </c>
      <c r="Q4049" s="41" t="s">
        <v>5303</v>
      </c>
      <c r="R4049" s="44">
        <v>200</v>
      </c>
      <c r="S4049" s="143" t="s">
        <v>5302</v>
      </c>
      <c r="T4049" s="126" cm="1">
        <f t="array" ref="T4049">_xlfn.IFS(Q4049="始業～就業（8:30～17:15）",R4049*7.75,Q4049="日の入り～日の出",R4049*12,Q4049="その他",S4049)</f>
        <v>1550</v>
      </c>
      <c r="U4049" s="34" t="s">
        <v>127</v>
      </c>
    </row>
    <row r="4050" spans="1:21" s="7" customFormat="1" ht="15" customHeight="1">
      <c r="A4050" s="91">
        <v>40</v>
      </c>
      <c r="B4050" s="31" t="s">
        <v>5157</v>
      </c>
      <c r="C4050" s="31" t="s">
        <v>5158</v>
      </c>
      <c r="D4050" s="29" t="s">
        <v>2935</v>
      </c>
      <c r="E4050" s="41">
        <v>1</v>
      </c>
      <c r="F4050" s="41" t="s">
        <v>5505</v>
      </c>
      <c r="G4050" s="60" t="s">
        <v>5595</v>
      </c>
      <c r="H4050" s="26" t="s">
        <v>1841</v>
      </c>
      <c r="I4050" s="26" t="s">
        <v>45</v>
      </c>
      <c r="J4050" s="91">
        <v>2</v>
      </c>
      <c r="K4050" s="91">
        <v>2</v>
      </c>
      <c r="L4050" s="41" t="s">
        <v>5302</v>
      </c>
      <c r="M4050" s="55" t="s">
        <v>5302</v>
      </c>
      <c r="N4050" s="39" t="s">
        <v>5302</v>
      </c>
      <c r="O4050" s="91"/>
      <c r="P4050" s="36">
        <v>46</v>
      </c>
      <c r="Q4050" s="41" t="s">
        <v>5303</v>
      </c>
      <c r="R4050" s="44">
        <v>200</v>
      </c>
      <c r="S4050" s="143" t="s">
        <v>5302</v>
      </c>
      <c r="T4050" s="126" cm="1">
        <f t="array" ref="T4050">_xlfn.IFS(Q4050="始業～就業（8:30～17:15）",R4050*7.75,Q4050="日の入り～日の出",R4050*12,Q4050="その他",S4050)</f>
        <v>1550</v>
      </c>
      <c r="U4050" s="34" t="s">
        <v>46</v>
      </c>
    </row>
    <row r="4051" spans="1:21" s="7" customFormat="1" ht="15" customHeight="1">
      <c r="A4051" s="91">
        <v>40</v>
      </c>
      <c r="B4051" s="31" t="s">
        <v>5157</v>
      </c>
      <c r="C4051" s="31" t="s">
        <v>5158</v>
      </c>
      <c r="D4051" s="29" t="s">
        <v>2935</v>
      </c>
      <c r="E4051" s="41">
        <v>1</v>
      </c>
      <c r="F4051" s="41" t="s">
        <v>5505</v>
      </c>
      <c r="G4051" s="60" t="s">
        <v>5595</v>
      </c>
      <c r="H4051" s="26" t="s">
        <v>2978</v>
      </c>
      <c r="I4051" s="26" t="s">
        <v>52</v>
      </c>
      <c r="J4051" s="91">
        <v>1</v>
      </c>
      <c r="K4051" s="91">
        <v>2</v>
      </c>
      <c r="L4051" s="41" t="s">
        <v>5302</v>
      </c>
      <c r="M4051" s="55" t="s">
        <v>5302</v>
      </c>
      <c r="N4051" s="39" t="s">
        <v>5302</v>
      </c>
      <c r="O4051" s="91" t="s">
        <v>5019</v>
      </c>
      <c r="P4051" s="36">
        <v>22</v>
      </c>
      <c r="Q4051" s="41" t="s">
        <v>5303</v>
      </c>
      <c r="R4051" s="44">
        <v>200</v>
      </c>
      <c r="S4051" s="143" t="s">
        <v>5302</v>
      </c>
      <c r="T4051" s="126" cm="1">
        <f t="array" ref="T4051">_xlfn.IFS(Q4051="始業～就業（8:30～17:15）",R4051*7.75,Q4051="日の入り～日の出",R4051*12,Q4051="その他",S4051)</f>
        <v>1550</v>
      </c>
      <c r="U4051" s="34" t="s">
        <v>4952</v>
      </c>
    </row>
    <row r="4052" spans="1:21" s="7" customFormat="1" ht="15" customHeight="1">
      <c r="A4052" s="91">
        <v>40</v>
      </c>
      <c r="B4052" s="31" t="s">
        <v>5157</v>
      </c>
      <c r="C4052" s="31" t="s">
        <v>5158</v>
      </c>
      <c r="D4052" s="29" t="s">
        <v>2935</v>
      </c>
      <c r="E4052" s="41">
        <v>1</v>
      </c>
      <c r="F4052" s="41" t="s">
        <v>5515</v>
      </c>
      <c r="G4052" s="60" t="s">
        <v>5596</v>
      </c>
      <c r="H4052" s="26" t="s">
        <v>1831</v>
      </c>
      <c r="I4052" s="26" t="s">
        <v>45</v>
      </c>
      <c r="J4052" s="91">
        <v>1</v>
      </c>
      <c r="K4052" s="91">
        <v>1</v>
      </c>
      <c r="L4052" s="41" t="s">
        <v>5019</v>
      </c>
      <c r="M4052" s="55">
        <v>4</v>
      </c>
      <c r="N4052" s="41" t="s">
        <v>5302</v>
      </c>
      <c r="O4052" s="91"/>
      <c r="P4052" s="36">
        <v>46</v>
      </c>
      <c r="Q4052" s="41" t="s">
        <v>5303</v>
      </c>
      <c r="R4052" s="44">
        <v>200</v>
      </c>
      <c r="S4052" s="143" t="s">
        <v>5302</v>
      </c>
      <c r="T4052" s="126" cm="1">
        <f t="array" ref="T4052">_xlfn.IFS(Q4052="始業～就業（8:30～17:15）",R4052*7.75,Q4052="日の入り～日の出",R4052*12,Q4052="その他",S4052)</f>
        <v>1550</v>
      </c>
      <c r="U4052" s="35" t="s">
        <v>46</v>
      </c>
    </row>
    <row r="4053" spans="1:21" s="7" customFormat="1" ht="15" customHeight="1">
      <c r="A4053" s="91">
        <v>40</v>
      </c>
      <c r="B4053" s="31" t="s">
        <v>5157</v>
      </c>
      <c r="C4053" s="31" t="s">
        <v>5158</v>
      </c>
      <c r="D4053" s="29" t="s">
        <v>2935</v>
      </c>
      <c r="E4053" s="41">
        <v>1</v>
      </c>
      <c r="F4053" s="41" t="s">
        <v>5316</v>
      </c>
      <c r="G4053" s="60" t="s">
        <v>5597</v>
      </c>
      <c r="H4053" s="26" t="s">
        <v>2980</v>
      </c>
      <c r="I4053" s="26" t="s">
        <v>45</v>
      </c>
      <c r="J4053" s="91">
        <v>16</v>
      </c>
      <c r="K4053" s="91">
        <v>32</v>
      </c>
      <c r="L4053" s="41" t="s">
        <v>5019</v>
      </c>
      <c r="M4053" s="55">
        <v>5.3</v>
      </c>
      <c r="N4053" s="41" t="s">
        <v>5302</v>
      </c>
      <c r="O4053" s="91"/>
      <c r="P4053" s="36">
        <v>46</v>
      </c>
      <c r="Q4053" s="41" t="s">
        <v>5303</v>
      </c>
      <c r="R4053" s="44">
        <v>200</v>
      </c>
      <c r="S4053" s="143" t="s">
        <v>5302</v>
      </c>
      <c r="T4053" s="126" cm="1">
        <f t="array" ref="T4053">_xlfn.IFS(Q4053="始業～就業（8:30～17:15）",R4053*7.75,Q4053="日の入り～日の出",R4053*12,Q4053="その他",S4053)</f>
        <v>1550</v>
      </c>
      <c r="U4053" s="34" t="s">
        <v>46</v>
      </c>
    </row>
    <row r="4054" spans="1:21" s="7" customFormat="1" ht="15" customHeight="1">
      <c r="A4054" s="91">
        <v>40</v>
      </c>
      <c r="B4054" s="31" t="s">
        <v>5157</v>
      </c>
      <c r="C4054" s="31" t="s">
        <v>5158</v>
      </c>
      <c r="D4054" s="29" t="s">
        <v>2935</v>
      </c>
      <c r="E4054" s="41">
        <v>1</v>
      </c>
      <c r="F4054" s="41" t="s">
        <v>5316</v>
      </c>
      <c r="G4054" s="60" t="s">
        <v>5597</v>
      </c>
      <c r="H4054" s="26" t="s">
        <v>1831</v>
      </c>
      <c r="I4054" s="26" t="s">
        <v>45</v>
      </c>
      <c r="J4054" s="91">
        <v>3</v>
      </c>
      <c r="K4054" s="91">
        <v>3</v>
      </c>
      <c r="L4054" s="41" t="s">
        <v>5302</v>
      </c>
      <c r="M4054" s="55" t="s">
        <v>5302</v>
      </c>
      <c r="N4054" s="39" t="s">
        <v>5302</v>
      </c>
      <c r="O4054" s="91"/>
      <c r="P4054" s="36">
        <v>46</v>
      </c>
      <c r="Q4054" s="41" t="s">
        <v>5303</v>
      </c>
      <c r="R4054" s="44">
        <v>200</v>
      </c>
      <c r="S4054" s="143" t="s">
        <v>5302</v>
      </c>
      <c r="T4054" s="126" cm="1">
        <f t="array" ref="T4054">_xlfn.IFS(Q4054="始業～就業（8:30～17:15）",R4054*7.75,Q4054="日の入り～日の出",R4054*12,Q4054="その他",S4054)</f>
        <v>1550</v>
      </c>
      <c r="U4054" s="34" t="s">
        <v>46</v>
      </c>
    </row>
    <row r="4055" spans="1:21" s="7" customFormat="1" ht="15" customHeight="1">
      <c r="A4055" s="91">
        <v>40</v>
      </c>
      <c r="B4055" s="31" t="s">
        <v>5157</v>
      </c>
      <c r="C4055" s="31" t="s">
        <v>5158</v>
      </c>
      <c r="D4055" s="29" t="s">
        <v>2935</v>
      </c>
      <c r="E4055" s="41">
        <v>1</v>
      </c>
      <c r="F4055" s="41" t="s">
        <v>5316</v>
      </c>
      <c r="G4055" s="60" t="s">
        <v>5597</v>
      </c>
      <c r="H4055" s="5" t="s">
        <v>10</v>
      </c>
      <c r="I4055" s="26" t="s">
        <v>52</v>
      </c>
      <c r="J4055" s="91">
        <v>1</v>
      </c>
      <c r="K4055" s="91">
        <v>1</v>
      </c>
      <c r="L4055" s="41" t="s">
        <v>5302</v>
      </c>
      <c r="M4055" s="55" t="s">
        <v>5302</v>
      </c>
      <c r="N4055" s="39" t="s">
        <v>5302</v>
      </c>
      <c r="O4055" s="91"/>
      <c r="P4055" s="36">
        <v>22</v>
      </c>
      <c r="Q4055" s="41" t="s">
        <v>5303</v>
      </c>
      <c r="R4055" s="44">
        <v>200</v>
      </c>
      <c r="S4055" s="143" t="s">
        <v>5302</v>
      </c>
      <c r="T4055" s="126" cm="1">
        <f t="array" ref="T4055">_xlfn.IFS(Q4055="始業～就業（8:30～17:15）",R4055*7.75,Q4055="日の入り～日の出",R4055*12,Q4055="その他",S4055)</f>
        <v>1550</v>
      </c>
      <c r="U4055" s="34" t="s">
        <v>161</v>
      </c>
    </row>
    <row r="4056" spans="1:21" s="7" customFormat="1" ht="15" customHeight="1">
      <c r="A4056" s="91">
        <v>40</v>
      </c>
      <c r="B4056" s="31" t="s">
        <v>5157</v>
      </c>
      <c r="C4056" s="31" t="s">
        <v>5158</v>
      </c>
      <c r="D4056" s="29" t="s">
        <v>2935</v>
      </c>
      <c r="E4056" s="41">
        <v>1</v>
      </c>
      <c r="F4056" s="41" t="s">
        <v>5316</v>
      </c>
      <c r="G4056" s="60" t="s">
        <v>5597</v>
      </c>
      <c r="H4056" s="26" t="s">
        <v>1765</v>
      </c>
      <c r="I4056" s="26" t="s">
        <v>52</v>
      </c>
      <c r="J4056" s="91">
        <v>1</v>
      </c>
      <c r="K4056" s="91">
        <v>1</v>
      </c>
      <c r="L4056" s="41" t="s">
        <v>5302</v>
      </c>
      <c r="M4056" s="55" t="s">
        <v>5302</v>
      </c>
      <c r="N4056" s="39" t="s">
        <v>5302</v>
      </c>
      <c r="O4056" s="91"/>
      <c r="P4056" s="36">
        <v>22</v>
      </c>
      <c r="Q4056" s="41" t="s">
        <v>5303</v>
      </c>
      <c r="R4056" s="44">
        <v>200</v>
      </c>
      <c r="S4056" s="143" t="s">
        <v>5302</v>
      </c>
      <c r="T4056" s="126" cm="1">
        <f t="array" ref="T4056">_xlfn.IFS(Q4056="始業～就業（8:30～17:15）",R4056*7.75,Q4056="日の入り～日の出",R4056*12,Q4056="その他",S4056)</f>
        <v>1550</v>
      </c>
      <c r="U4056" s="34" t="s">
        <v>51</v>
      </c>
    </row>
    <row r="4057" spans="1:21" s="7" customFormat="1" ht="15" customHeight="1">
      <c r="A4057" s="91">
        <v>40</v>
      </c>
      <c r="B4057" s="31" t="s">
        <v>5157</v>
      </c>
      <c r="C4057" s="31" t="s">
        <v>5158</v>
      </c>
      <c r="D4057" s="29" t="s">
        <v>2935</v>
      </c>
      <c r="E4057" s="41">
        <v>1</v>
      </c>
      <c r="F4057" s="41" t="s">
        <v>5316</v>
      </c>
      <c r="G4057" s="60" t="s">
        <v>5598</v>
      </c>
      <c r="H4057" s="26" t="s">
        <v>1841</v>
      </c>
      <c r="I4057" s="26" t="s">
        <v>45</v>
      </c>
      <c r="J4057" s="91">
        <v>2</v>
      </c>
      <c r="K4057" s="91">
        <v>2</v>
      </c>
      <c r="L4057" s="41" t="s">
        <v>5302</v>
      </c>
      <c r="M4057" s="55" t="s">
        <v>5302</v>
      </c>
      <c r="N4057" s="39" t="s">
        <v>5302</v>
      </c>
      <c r="O4057" s="91"/>
      <c r="P4057" s="36">
        <v>46</v>
      </c>
      <c r="Q4057" s="41" t="s">
        <v>5303</v>
      </c>
      <c r="R4057" s="44">
        <v>200</v>
      </c>
      <c r="S4057" s="143" t="s">
        <v>5302</v>
      </c>
      <c r="T4057" s="126" cm="1">
        <f t="array" ref="T4057">_xlfn.IFS(Q4057="始業～就業（8:30～17:15）",R4057*7.75,Q4057="日の入り～日の出",R4057*12,Q4057="その他",S4057)</f>
        <v>1550</v>
      </c>
      <c r="U4057" s="34" t="s">
        <v>314</v>
      </c>
    </row>
    <row r="4058" spans="1:21" s="7" customFormat="1" ht="15" customHeight="1">
      <c r="A4058" s="91">
        <v>40</v>
      </c>
      <c r="B4058" s="31" t="s">
        <v>5157</v>
      </c>
      <c r="C4058" s="31" t="s">
        <v>5158</v>
      </c>
      <c r="D4058" s="29" t="s">
        <v>2935</v>
      </c>
      <c r="E4058" s="41">
        <v>1</v>
      </c>
      <c r="F4058" s="41" t="s">
        <v>5316</v>
      </c>
      <c r="G4058" s="60" t="s">
        <v>5598</v>
      </c>
      <c r="H4058" s="26" t="s">
        <v>2038</v>
      </c>
      <c r="I4058" s="26" t="s">
        <v>45</v>
      </c>
      <c r="J4058" s="91">
        <v>1</v>
      </c>
      <c r="K4058" s="91">
        <v>2</v>
      </c>
      <c r="L4058" s="41" t="s">
        <v>5302</v>
      </c>
      <c r="M4058" s="55" t="s">
        <v>5302</v>
      </c>
      <c r="N4058" s="39" t="s">
        <v>5302</v>
      </c>
      <c r="O4058" s="91"/>
      <c r="P4058" s="36">
        <v>46</v>
      </c>
      <c r="Q4058" s="41" t="s">
        <v>5303</v>
      </c>
      <c r="R4058" s="44">
        <v>200</v>
      </c>
      <c r="S4058" s="143" t="s">
        <v>5302</v>
      </c>
      <c r="T4058" s="126" cm="1">
        <f t="array" ref="T4058">_xlfn.IFS(Q4058="始業～就業（8:30～17:15）",R4058*7.75,Q4058="日の入り～日の出",R4058*12,Q4058="その他",S4058)</f>
        <v>1550</v>
      </c>
      <c r="U4058" s="34" t="s">
        <v>4974</v>
      </c>
    </row>
    <row r="4059" spans="1:21" s="7" customFormat="1" ht="15" customHeight="1">
      <c r="A4059" s="91">
        <v>40</v>
      </c>
      <c r="B4059" s="31" t="s">
        <v>5157</v>
      </c>
      <c r="C4059" s="31" t="s">
        <v>5158</v>
      </c>
      <c r="D4059" s="29" t="s">
        <v>2935</v>
      </c>
      <c r="E4059" s="41">
        <v>1</v>
      </c>
      <c r="F4059" s="41" t="s">
        <v>5316</v>
      </c>
      <c r="G4059" s="60" t="s">
        <v>5598</v>
      </c>
      <c r="H4059" s="5" t="s">
        <v>10</v>
      </c>
      <c r="I4059" s="26" t="s">
        <v>52</v>
      </c>
      <c r="J4059" s="91">
        <v>2</v>
      </c>
      <c r="K4059" s="91">
        <v>22</v>
      </c>
      <c r="L4059" s="41" t="s">
        <v>5302</v>
      </c>
      <c r="M4059" s="55" t="s">
        <v>5302</v>
      </c>
      <c r="N4059" s="39" t="s">
        <v>5302</v>
      </c>
      <c r="O4059" s="91" t="s">
        <v>5019</v>
      </c>
      <c r="P4059" s="36">
        <v>22</v>
      </c>
      <c r="Q4059" s="41" t="s">
        <v>5303</v>
      </c>
      <c r="R4059" s="44">
        <v>200</v>
      </c>
      <c r="S4059" s="143" t="s">
        <v>5302</v>
      </c>
      <c r="T4059" s="126" cm="1">
        <f t="array" ref="T4059">_xlfn.IFS(Q4059="始業～就業（8:30～17:15）",R4059*7.75,Q4059="日の入り～日の出",R4059*12,Q4059="その他",S4059)</f>
        <v>1550</v>
      </c>
      <c r="U4059" s="34" t="s">
        <v>131</v>
      </c>
    </row>
    <row r="4060" spans="1:21" s="7" customFormat="1" ht="15" customHeight="1">
      <c r="A4060" s="91">
        <v>40</v>
      </c>
      <c r="B4060" s="31" t="s">
        <v>5157</v>
      </c>
      <c r="C4060" s="31" t="s">
        <v>5158</v>
      </c>
      <c r="D4060" s="29" t="s">
        <v>2935</v>
      </c>
      <c r="E4060" s="41">
        <v>1</v>
      </c>
      <c r="F4060" s="41" t="s">
        <v>5316</v>
      </c>
      <c r="G4060" s="60" t="s">
        <v>5598</v>
      </c>
      <c r="H4060" s="26" t="s">
        <v>1831</v>
      </c>
      <c r="I4060" s="26" t="s">
        <v>45</v>
      </c>
      <c r="J4060" s="91">
        <v>3</v>
      </c>
      <c r="K4060" s="91">
        <v>3</v>
      </c>
      <c r="L4060" s="41" t="s">
        <v>5302</v>
      </c>
      <c r="M4060" s="55" t="s">
        <v>5302</v>
      </c>
      <c r="N4060" s="39" t="s">
        <v>5302</v>
      </c>
      <c r="O4060" s="91"/>
      <c r="P4060" s="36">
        <v>46</v>
      </c>
      <c r="Q4060" s="41" t="s">
        <v>5303</v>
      </c>
      <c r="R4060" s="44">
        <v>200</v>
      </c>
      <c r="S4060" s="143" t="s">
        <v>5302</v>
      </c>
      <c r="T4060" s="126" cm="1">
        <f t="array" ref="T4060">_xlfn.IFS(Q4060="始業～就業（8:30～17:15）",R4060*7.75,Q4060="日の入り～日の出",R4060*12,Q4060="その他",S4060)</f>
        <v>1550</v>
      </c>
      <c r="U4060" s="34" t="s">
        <v>46</v>
      </c>
    </row>
    <row r="4061" spans="1:21" s="7" customFormat="1" ht="15" customHeight="1">
      <c r="A4061" s="91">
        <v>40</v>
      </c>
      <c r="B4061" s="31" t="s">
        <v>5157</v>
      </c>
      <c r="C4061" s="31" t="s">
        <v>5158</v>
      </c>
      <c r="D4061" s="29" t="s">
        <v>2935</v>
      </c>
      <c r="E4061" s="41">
        <v>1</v>
      </c>
      <c r="F4061" s="41" t="s">
        <v>5599</v>
      </c>
      <c r="G4061" s="60" t="s">
        <v>5600</v>
      </c>
      <c r="H4061" s="26" t="s">
        <v>1831</v>
      </c>
      <c r="I4061" s="26" t="s">
        <v>16</v>
      </c>
      <c r="J4061" s="36">
        <v>1</v>
      </c>
      <c r="K4061" s="36">
        <v>1</v>
      </c>
      <c r="L4061" s="41" t="s">
        <v>5302</v>
      </c>
      <c r="M4061" s="55" t="s">
        <v>5302</v>
      </c>
      <c r="N4061" s="39" t="s">
        <v>5302</v>
      </c>
      <c r="O4061" s="91"/>
      <c r="P4061" s="36">
        <v>35</v>
      </c>
      <c r="Q4061" s="41" t="s">
        <v>5303</v>
      </c>
      <c r="R4061" s="44">
        <v>200</v>
      </c>
      <c r="S4061" s="143" t="s">
        <v>5302</v>
      </c>
      <c r="T4061" s="126" cm="1">
        <f t="array" ref="T4061">_xlfn.IFS(Q4061="始業～就業（8:30～17:15）",R4061*7.75,Q4061="日の入り～日の出",R4061*12,Q4061="その他",S4061)</f>
        <v>1550</v>
      </c>
      <c r="U4061" s="34" t="s">
        <v>4948</v>
      </c>
    </row>
    <row r="4062" spans="1:21" s="7" customFormat="1" ht="15" customHeight="1">
      <c r="A4062" s="91">
        <v>40</v>
      </c>
      <c r="B4062" s="31" t="s">
        <v>5157</v>
      </c>
      <c r="C4062" s="31" t="s">
        <v>5158</v>
      </c>
      <c r="D4062" s="29" t="s">
        <v>2935</v>
      </c>
      <c r="E4062" s="41">
        <v>1</v>
      </c>
      <c r="F4062" s="41" t="s">
        <v>5599</v>
      </c>
      <c r="G4062" s="60" t="s">
        <v>5601</v>
      </c>
      <c r="H4062" s="26" t="s">
        <v>2937</v>
      </c>
      <c r="I4062" s="26" t="s">
        <v>16</v>
      </c>
      <c r="J4062" s="91">
        <v>3</v>
      </c>
      <c r="K4062" s="91">
        <v>3</v>
      </c>
      <c r="L4062" s="41" t="s">
        <v>5019</v>
      </c>
      <c r="M4062" s="55">
        <v>3.8</v>
      </c>
      <c r="N4062" s="41" t="s">
        <v>5302</v>
      </c>
      <c r="O4062" s="91"/>
      <c r="P4062" s="36">
        <v>35</v>
      </c>
      <c r="Q4062" s="41" t="s">
        <v>5303</v>
      </c>
      <c r="R4062" s="44">
        <v>200</v>
      </c>
      <c r="S4062" s="143" t="s">
        <v>5302</v>
      </c>
      <c r="T4062" s="126" cm="1">
        <f t="array" ref="T4062">_xlfn.IFS(Q4062="始業～就業（8:30～17:15）",R4062*7.75,Q4062="日の入り～日の出",R4062*12,Q4062="その他",S4062)</f>
        <v>1550</v>
      </c>
      <c r="U4062" s="34" t="s">
        <v>4981</v>
      </c>
    </row>
    <row r="4063" spans="1:21" s="7" customFormat="1" ht="15" customHeight="1">
      <c r="A4063" s="91">
        <v>40</v>
      </c>
      <c r="B4063" s="31" t="s">
        <v>5157</v>
      </c>
      <c r="C4063" s="31" t="s">
        <v>5158</v>
      </c>
      <c r="D4063" s="29" t="s">
        <v>2935</v>
      </c>
      <c r="E4063" s="41">
        <v>1</v>
      </c>
      <c r="F4063" s="41" t="s">
        <v>5599</v>
      </c>
      <c r="G4063" s="60" t="s">
        <v>5601</v>
      </c>
      <c r="H4063" s="26" t="s">
        <v>1831</v>
      </c>
      <c r="I4063" s="26" t="s">
        <v>16</v>
      </c>
      <c r="J4063" s="91">
        <v>1</v>
      </c>
      <c r="K4063" s="91">
        <v>1</v>
      </c>
      <c r="L4063" s="41" t="s">
        <v>5302</v>
      </c>
      <c r="M4063" s="55" t="s">
        <v>5302</v>
      </c>
      <c r="N4063" s="39" t="s">
        <v>5302</v>
      </c>
      <c r="O4063" s="91"/>
      <c r="P4063" s="36">
        <v>35</v>
      </c>
      <c r="Q4063" s="41" t="s">
        <v>5303</v>
      </c>
      <c r="R4063" s="44">
        <v>200</v>
      </c>
      <c r="S4063" s="143" t="s">
        <v>5302</v>
      </c>
      <c r="T4063" s="126" cm="1">
        <f t="array" ref="T4063">_xlfn.IFS(Q4063="始業～就業（8:30～17:15）",R4063*7.75,Q4063="日の入り～日の出",R4063*12,Q4063="その他",S4063)</f>
        <v>1550</v>
      </c>
      <c r="U4063" s="34" t="s">
        <v>4948</v>
      </c>
    </row>
    <row r="4064" spans="1:21" s="7" customFormat="1" ht="15" customHeight="1">
      <c r="A4064" s="91">
        <v>40</v>
      </c>
      <c r="B4064" s="31" t="s">
        <v>5157</v>
      </c>
      <c r="C4064" s="31" t="s">
        <v>5158</v>
      </c>
      <c r="D4064" s="29" t="s">
        <v>2935</v>
      </c>
      <c r="E4064" s="41">
        <v>1</v>
      </c>
      <c r="F4064" s="41" t="s">
        <v>5599</v>
      </c>
      <c r="G4064" s="60" t="s">
        <v>5602</v>
      </c>
      <c r="H4064" s="26" t="s">
        <v>1831</v>
      </c>
      <c r="I4064" s="26" t="s">
        <v>16</v>
      </c>
      <c r="J4064" s="91">
        <v>2</v>
      </c>
      <c r="K4064" s="91">
        <v>2</v>
      </c>
      <c r="L4064" s="41" t="s">
        <v>5302</v>
      </c>
      <c r="M4064" s="55" t="s">
        <v>5302</v>
      </c>
      <c r="N4064" s="39" t="s">
        <v>5302</v>
      </c>
      <c r="O4064" s="91"/>
      <c r="P4064" s="36">
        <v>35</v>
      </c>
      <c r="Q4064" s="41" t="s">
        <v>5303</v>
      </c>
      <c r="R4064" s="44">
        <v>200</v>
      </c>
      <c r="S4064" s="143" t="s">
        <v>5302</v>
      </c>
      <c r="T4064" s="126" cm="1">
        <f t="array" ref="T4064">_xlfn.IFS(Q4064="始業～就業（8:30～17:15）",R4064*7.75,Q4064="日の入り～日の出",R4064*12,Q4064="その他",S4064)</f>
        <v>1550</v>
      </c>
      <c r="U4064" s="34" t="s">
        <v>4948</v>
      </c>
    </row>
    <row r="4065" spans="1:21" s="7" customFormat="1" ht="15" customHeight="1">
      <c r="A4065" s="91">
        <v>40</v>
      </c>
      <c r="B4065" s="31" t="s">
        <v>5157</v>
      </c>
      <c r="C4065" s="31" t="s">
        <v>5158</v>
      </c>
      <c r="D4065" s="29" t="s">
        <v>2935</v>
      </c>
      <c r="E4065" s="41">
        <v>1</v>
      </c>
      <c r="F4065" s="41" t="s">
        <v>5599</v>
      </c>
      <c r="G4065" s="60" t="s">
        <v>5603</v>
      </c>
      <c r="H4065" s="26" t="s">
        <v>2077</v>
      </c>
      <c r="I4065" s="26" t="s">
        <v>16</v>
      </c>
      <c r="J4065" s="91">
        <v>20</v>
      </c>
      <c r="K4065" s="91">
        <v>20</v>
      </c>
      <c r="L4065" s="41" t="s">
        <v>5302</v>
      </c>
      <c r="M4065" s="55" t="s">
        <v>5302</v>
      </c>
      <c r="N4065" s="39" t="s">
        <v>5302</v>
      </c>
      <c r="O4065" s="91"/>
      <c r="P4065" s="36">
        <v>35</v>
      </c>
      <c r="Q4065" s="41" t="s">
        <v>5303</v>
      </c>
      <c r="R4065" s="44">
        <v>200</v>
      </c>
      <c r="S4065" s="143" t="s">
        <v>5302</v>
      </c>
      <c r="T4065" s="126" cm="1">
        <f t="array" ref="T4065">_xlfn.IFS(Q4065="始業～就業（8:30～17:15）",R4065*7.75,Q4065="日の入り～日の出",R4065*12,Q4065="その他",S4065)</f>
        <v>1550</v>
      </c>
      <c r="U4065" s="34" t="s">
        <v>4948</v>
      </c>
    </row>
    <row r="4066" spans="1:21" s="7" customFormat="1" ht="15" customHeight="1">
      <c r="A4066" s="91">
        <v>40</v>
      </c>
      <c r="B4066" s="31" t="s">
        <v>5157</v>
      </c>
      <c r="C4066" s="31" t="s">
        <v>5158</v>
      </c>
      <c r="D4066" s="29" t="s">
        <v>2935</v>
      </c>
      <c r="E4066" s="41">
        <v>1</v>
      </c>
      <c r="F4066" s="41" t="s">
        <v>5599</v>
      </c>
      <c r="G4066" s="60" t="s">
        <v>5604</v>
      </c>
      <c r="H4066" s="26" t="s">
        <v>1802</v>
      </c>
      <c r="I4066" s="26" t="s">
        <v>16</v>
      </c>
      <c r="J4066" s="91">
        <v>7</v>
      </c>
      <c r="K4066" s="91">
        <v>3</v>
      </c>
      <c r="L4066" s="41" t="s">
        <v>5019</v>
      </c>
      <c r="M4066" s="55">
        <v>4</v>
      </c>
      <c r="N4066" s="41" t="s">
        <v>5302</v>
      </c>
      <c r="O4066" s="91"/>
      <c r="P4066" s="36">
        <v>35</v>
      </c>
      <c r="Q4066" s="41" t="s">
        <v>5303</v>
      </c>
      <c r="R4066" s="44">
        <v>200</v>
      </c>
      <c r="S4066" s="143" t="s">
        <v>5302</v>
      </c>
      <c r="T4066" s="126" cm="1">
        <f t="array" ref="T4066">_xlfn.IFS(Q4066="始業～就業（8:30～17:15）",R4066*7.75,Q4066="日の入り～日の出",R4066*12,Q4066="その他",S4066)</f>
        <v>1550</v>
      </c>
      <c r="U4066" s="34" t="s">
        <v>4948</v>
      </c>
    </row>
    <row r="4067" spans="1:21" s="7" customFormat="1" ht="15" customHeight="1">
      <c r="A4067" s="91">
        <v>40</v>
      </c>
      <c r="B4067" s="31" t="s">
        <v>5157</v>
      </c>
      <c r="C4067" s="31" t="s">
        <v>5158</v>
      </c>
      <c r="D4067" s="29" t="s">
        <v>2935</v>
      </c>
      <c r="E4067" s="41">
        <v>1</v>
      </c>
      <c r="F4067" s="41" t="s">
        <v>5599</v>
      </c>
      <c r="G4067" s="60" t="s">
        <v>2983</v>
      </c>
      <c r="H4067" s="5" t="s">
        <v>1787</v>
      </c>
      <c r="I4067" s="26" t="s">
        <v>16</v>
      </c>
      <c r="J4067" s="91">
        <v>14</v>
      </c>
      <c r="K4067" s="91">
        <v>3</v>
      </c>
      <c r="L4067" s="41" t="s">
        <v>5019</v>
      </c>
      <c r="M4067" s="55">
        <v>6.4</v>
      </c>
      <c r="N4067" s="41" t="s">
        <v>5302</v>
      </c>
      <c r="O4067" s="91"/>
      <c r="P4067" s="36">
        <v>35</v>
      </c>
      <c r="Q4067" s="41" t="s">
        <v>5303</v>
      </c>
      <c r="R4067" s="44">
        <v>200</v>
      </c>
      <c r="S4067" s="143" t="s">
        <v>5302</v>
      </c>
      <c r="T4067" s="126" cm="1">
        <f t="array" ref="T4067">_xlfn.IFS(Q4067="始業～就業（8:30～17:15）",R4067*7.75,Q4067="日の入り～日の出",R4067*12,Q4067="その他",S4067)</f>
        <v>1550</v>
      </c>
      <c r="U4067" s="34" t="s">
        <v>4948</v>
      </c>
    </row>
    <row r="4068" spans="1:21" s="7" customFormat="1" ht="15" customHeight="1">
      <c r="A4068" s="91">
        <v>40</v>
      </c>
      <c r="B4068" s="31" t="s">
        <v>5157</v>
      </c>
      <c r="C4068" s="31" t="s">
        <v>5158</v>
      </c>
      <c r="D4068" s="29" t="s">
        <v>2935</v>
      </c>
      <c r="E4068" s="41">
        <v>1</v>
      </c>
      <c r="F4068" s="41" t="s">
        <v>5599</v>
      </c>
      <c r="G4068" s="60" t="s">
        <v>5605</v>
      </c>
      <c r="H4068" s="26" t="s">
        <v>1802</v>
      </c>
      <c r="I4068" s="26" t="s">
        <v>16</v>
      </c>
      <c r="J4068" s="91">
        <v>2</v>
      </c>
      <c r="K4068" s="91">
        <v>16</v>
      </c>
      <c r="L4068" s="41" t="s">
        <v>5302</v>
      </c>
      <c r="M4068" s="55" t="s">
        <v>5302</v>
      </c>
      <c r="N4068" s="39" t="s">
        <v>5302</v>
      </c>
      <c r="O4068" s="91"/>
      <c r="P4068" s="36">
        <v>35</v>
      </c>
      <c r="Q4068" s="41" t="s">
        <v>5303</v>
      </c>
      <c r="R4068" s="44">
        <v>200</v>
      </c>
      <c r="S4068" s="143" t="s">
        <v>5302</v>
      </c>
      <c r="T4068" s="126" cm="1">
        <f t="array" ref="T4068">_xlfn.IFS(Q4068="始業～就業（8:30～17:15）",R4068*7.75,Q4068="日の入り～日の出",R4068*12,Q4068="その他",S4068)</f>
        <v>1550</v>
      </c>
      <c r="U4068" s="34" t="s">
        <v>4948</v>
      </c>
    </row>
    <row r="4069" spans="1:21" s="7" customFormat="1" ht="15" customHeight="1">
      <c r="A4069" s="91">
        <v>40</v>
      </c>
      <c r="B4069" s="31" t="s">
        <v>5157</v>
      </c>
      <c r="C4069" s="31" t="s">
        <v>5158</v>
      </c>
      <c r="D4069" s="29" t="s">
        <v>2935</v>
      </c>
      <c r="E4069" s="41">
        <v>1</v>
      </c>
      <c r="F4069" s="41" t="s">
        <v>5599</v>
      </c>
      <c r="G4069" s="60" t="s">
        <v>5606</v>
      </c>
      <c r="H4069" s="26" t="s">
        <v>241</v>
      </c>
      <c r="I4069" s="26" t="s">
        <v>16</v>
      </c>
      <c r="J4069" s="91">
        <v>6</v>
      </c>
      <c r="K4069" s="91">
        <v>12</v>
      </c>
      <c r="L4069" s="41" t="s">
        <v>5302</v>
      </c>
      <c r="M4069" s="55" t="s">
        <v>5302</v>
      </c>
      <c r="N4069" s="39" t="s">
        <v>5302</v>
      </c>
      <c r="O4069" s="91"/>
      <c r="P4069" s="36">
        <v>35</v>
      </c>
      <c r="Q4069" s="41" t="s">
        <v>5303</v>
      </c>
      <c r="R4069" s="44">
        <v>200</v>
      </c>
      <c r="S4069" s="143" t="s">
        <v>5302</v>
      </c>
      <c r="T4069" s="126" cm="1">
        <f t="array" ref="T4069">_xlfn.IFS(Q4069="始業～就業（8:30～17:15）",R4069*7.75,Q4069="日の入り～日の出",R4069*12,Q4069="その他",S4069)</f>
        <v>1550</v>
      </c>
      <c r="U4069" s="34" t="s">
        <v>4948</v>
      </c>
    </row>
    <row r="4070" spans="1:21" s="7" customFormat="1" ht="15" customHeight="1">
      <c r="A4070" s="91">
        <v>40</v>
      </c>
      <c r="B4070" s="31" t="s">
        <v>5157</v>
      </c>
      <c r="C4070" s="31" t="s">
        <v>5158</v>
      </c>
      <c r="D4070" s="29" t="s">
        <v>2935</v>
      </c>
      <c r="E4070" s="41">
        <v>1</v>
      </c>
      <c r="F4070" s="41" t="s">
        <v>5599</v>
      </c>
      <c r="G4070" s="60" t="s">
        <v>5607</v>
      </c>
      <c r="H4070" s="26" t="s">
        <v>1802</v>
      </c>
      <c r="I4070" s="26" t="s">
        <v>16</v>
      </c>
      <c r="J4070" s="91">
        <v>4</v>
      </c>
      <c r="K4070" s="91">
        <v>3</v>
      </c>
      <c r="L4070" s="41" t="s">
        <v>5302</v>
      </c>
      <c r="M4070" s="55" t="s">
        <v>5302</v>
      </c>
      <c r="N4070" s="39" t="s">
        <v>5302</v>
      </c>
      <c r="O4070" s="91"/>
      <c r="P4070" s="36">
        <v>35</v>
      </c>
      <c r="Q4070" s="41" t="s">
        <v>5303</v>
      </c>
      <c r="R4070" s="44">
        <v>200</v>
      </c>
      <c r="S4070" s="143" t="s">
        <v>5302</v>
      </c>
      <c r="T4070" s="126" cm="1">
        <f t="array" ref="T4070">_xlfn.IFS(Q4070="始業～就業（8:30～17:15）",R4070*7.75,Q4070="日の入り～日の出",R4070*12,Q4070="その他",S4070)</f>
        <v>1550</v>
      </c>
      <c r="U4070" s="34" t="s">
        <v>4948</v>
      </c>
    </row>
    <row r="4071" spans="1:21" s="7" customFormat="1" ht="15" customHeight="1">
      <c r="A4071" s="91">
        <v>40</v>
      </c>
      <c r="B4071" s="31" t="s">
        <v>5157</v>
      </c>
      <c r="C4071" s="31" t="s">
        <v>5158</v>
      </c>
      <c r="D4071" s="29" t="s">
        <v>2935</v>
      </c>
      <c r="E4071" s="41">
        <v>1</v>
      </c>
      <c r="F4071" s="41" t="s">
        <v>5599</v>
      </c>
      <c r="G4071" s="60" t="s">
        <v>5607</v>
      </c>
      <c r="H4071" s="26" t="s">
        <v>265</v>
      </c>
      <c r="I4071" s="26" t="s">
        <v>175</v>
      </c>
      <c r="J4071" s="91">
        <v>1</v>
      </c>
      <c r="K4071" s="91">
        <v>16</v>
      </c>
      <c r="L4071" s="41" t="s">
        <v>5302</v>
      </c>
      <c r="M4071" s="55" t="s">
        <v>5302</v>
      </c>
      <c r="N4071" s="39" t="s">
        <v>5302</v>
      </c>
      <c r="O4071" s="91"/>
      <c r="P4071" s="36">
        <v>15</v>
      </c>
      <c r="Q4071" s="41" t="s">
        <v>5303</v>
      </c>
      <c r="R4071" s="44">
        <v>200</v>
      </c>
      <c r="S4071" s="143" t="s">
        <v>5302</v>
      </c>
      <c r="T4071" s="126" cm="1">
        <f t="array" ref="T4071">_xlfn.IFS(Q4071="始業～就業（8:30～17:15）",R4071*7.75,Q4071="日の入り～日の出",R4071*12,Q4071="その他",S4071)</f>
        <v>1550</v>
      </c>
      <c r="U4071" s="34" t="s">
        <v>235</v>
      </c>
    </row>
    <row r="4072" spans="1:21" s="7" customFormat="1" ht="15" customHeight="1">
      <c r="A4072" s="91">
        <v>40</v>
      </c>
      <c r="B4072" s="31" t="s">
        <v>5157</v>
      </c>
      <c r="C4072" s="31" t="s">
        <v>5158</v>
      </c>
      <c r="D4072" s="29" t="s">
        <v>2935</v>
      </c>
      <c r="E4072" s="41">
        <v>1</v>
      </c>
      <c r="F4072" s="41" t="s">
        <v>5599</v>
      </c>
      <c r="G4072" s="60" t="s">
        <v>5607</v>
      </c>
      <c r="H4072" s="26" t="s">
        <v>1757</v>
      </c>
      <c r="I4072" s="26" t="s">
        <v>329</v>
      </c>
      <c r="J4072" s="91">
        <v>1</v>
      </c>
      <c r="K4072" s="91">
        <v>4</v>
      </c>
      <c r="L4072" s="41" t="s">
        <v>5302</v>
      </c>
      <c r="M4072" s="55" t="s">
        <v>5302</v>
      </c>
      <c r="N4072" s="39" t="s">
        <v>5302</v>
      </c>
      <c r="O4072" s="91"/>
      <c r="P4072" s="36">
        <v>27</v>
      </c>
      <c r="Q4072" s="41" t="s">
        <v>5303</v>
      </c>
      <c r="R4072" s="44">
        <v>200</v>
      </c>
      <c r="S4072" s="143" t="s">
        <v>5302</v>
      </c>
      <c r="T4072" s="126" cm="1">
        <f t="array" ref="T4072">_xlfn.IFS(Q4072="始業～就業（8:30～17:15）",R4072*7.75,Q4072="日の入り～日の出",R4072*12,Q4072="その他",S4072)</f>
        <v>1550</v>
      </c>
      <c r="U4072" s="34" t="s">
        <v>283</v>
      </c>
    </row>
    <row r="4073" spans="1:21" s="7" customFormat="1" ht="15" customHeight="1">
      <c r="A4073" s="91">
        <v>40</v>
      </c>
      <c r="B4073" s="31" t="s">
        <v>5157</v>
      </c>
      <c r="C4073" s="31" t="s">
        <v>5158</v>
      </c>
      <c r="D4073" s="29" t="s">
        <v>2935</v>
      </c>
      <c r="E4073" s="41">
        <v>1</v>
      </c>
      <c r="F4073" s="41" t="s">
        <v>5599</v>
      </c>
      <c r="G4073" s="60" t="s">
        <v>5607</v>
      </c>
      <c r="H4073" s="5" t="s">
        <v>116</v>
      </c>
      <c r="I4073" s="26" t="s">
        <v>399</v>
      </c>
      <c r="J4073" s="91">
        <v>1</v>
      </c>
      <c r="K4073" s="91">
        <v>4</v>
      </c>
      <c r="L4073" s="41" t="s">
        <v>5302</v>
      </c>
      <c r="M4073" s="55" t="s">
        <v>5302</v>
      </c>
      <c r="N4073" s="39" t="s">
        <v>5302</v>
      </c>
      <c r="O4073" s="91"/>
      <c r="P4073" s="36">
        <v>15</v>
      </c>
      <c r="Q4073" s="41" t="s">
        <v>5303</v>
      </c>
      <c r="R4073" s="44">
        <v>200</v>
      </c>
      <c r="S4073" s="143" t="s">
        <v>5302</v>
      </c>
      <c r="T4073" s="126" cm="1">
        <f t="array" ref="T4073">_xlfn.IFS(Q4073="始業～就業（8:30～17:15）",R4073*7.75,Q4073="日の入り～日の出",R4073*12,Q4073="その他",S4073)</f>
        <v>1550</v>
      </c>
      <c r="U4073" s="34" t="s">
        <v>340</v>
      </c>
    </row>
    <row r="4074" spans="1:21" s="7" customFormat="1" ht="15" customHeight="1">
      <c r="A4074" s="91">
        <v>40</v>
      </c>
      <c r="B4074" s="31" t="s">
        <v>5157</v>
      </c>
      <c r="C4074" s="31" t="s">
        <v>5158</v>
      </c>
      <c r="D4074" s="29" t="s">
        <v>2935</v>
      </c>
      <c r="E4074" s="41">
        <v>1</v>
      </c>
      <c r="F4074" s="41" t="s">
        <v>5599</v>
      </c>
      <c r="G4074" s="60" t="s">
        <v>2984</v>
      </c>
      <c r="H4074" s="26" t="s">
        <v>2077</v>
      </c>
      <c r="I4074" s="26" t="s">
        <v>16</v>
      </c>
      <c r="J4074" s="91">
        <v>6</v>
      </c>
      <c r="K4074" s="91">
        <v>3</v>
      </c>
      <c r="L4074" s="41" t="s">
        <v>5302</v>
      </c>
      <c r="M4074" s="55" t="s">
        <v>5302</v>
      </c>
      <c r="N4074" s="39" t="s">
        <v>5302</v>
      </c>
      <c r="O4074" s="91"/>
      <c r="P4074" s="36">
        <v>35</v>
      </c>
      <c r="Q4074" s="41" t="s">
        <v>5303</v>
      </c>
      <c r="R4074" s="44">
        <v>200</v>
      </c>
      <c r="S4074" s="143" t="s">
        <v>5302</v>
      </c>
      <c r="T4074" s="126" cm="1">
        <f t="array" ref="T4074">_xlfn.IFS(Q4074="始業～就業（8:30～17:15）",R4074*7.75,Q4074="日の入り～日の出",R4074*12,Q4074="その他",S4074)</f>
        <v>1550</v>
      </c>
      <c r="U4074" s="34" t="s">
        <v>4948</v>
      </c>
    </row>
    <row r="4075" spans="1:21" s="7" customFormat="1" ht="15" customHeight="1">
      <c r="A4075" s="91">
        <v>40</v>
      </c>
      <c r="B4075" s="31" t="s">
        <v>5157</v>
      </c>
      <c r="C4075" s="31" t="s">
        <v>5158</v>
      </c>
      <c r="D4075" s="29" t="s">
        <v>2935</v>
      </c>
      <c r="E4075" s="41">
        <v>1</v>
      </c>
      <c r="F4075" s="41" t="s">
        <v>5599</v>
      </c>
      <c r="G4075" s="60" t="s">
        <v>5608</v>
      </c>
      <c r="H4075" s="26" t="s">
        <v>2077</v>
      </c>
      <c r="I4075" s="26" t="s">
        <v>16</v>
      </c>
      <c r="J4075" s="91">
        <v>6</v>
      </c>
      <c r="K4075" s="91">
        <v>16</v>
      </c>
      <c r="L4075" s="41" t="s">
        <v>5302</v>
      </c>
      <c r="M4075" s="55" t="s">
        <v>5302</v>
      </c>
      <c r="N4075" s="39" t="s">
        <v>5302</v>
      </c>
      <c r="O4075" s="91"/>
      <c r="P4075" s="36">
        <v>35</v>
      </c>
      <c r="Q4075" s="41" t="s">
        <v>5303</v>
      </c>
      <c r="R4075" s="44">
        <v>200</v>
      </c>
      <c r="S4075" s="143" t="s">
        <v>5302</v>
      </c>
      <c r="T4075" s="126" cm="1">
        <f t="array" ref="T4075">_xlfn.IFS(Q4075="始業～就業（8:30～17:15）",R4075*7.75,Q4075="日の入り～日の出",R4075*12,Q4075="その他",S4075)</f>
        <v>1550</v>
      </c>
      <c r="U4075" s="34" t="s">
        <v>4948</v>
      </c>
    </row>
    <row r="4076" spans="1:21" s="7" customFormat="1" ht="15" customHeight="1">
      <c r="A4076" s="91">
        <v>40</v>
      </c>
      <c r="B4076" s="31" t="s">
        <v>5157</v>
      </c>
      <c r="C4076" s="31" t="s">
        <v>5158</v>
      </c>
      <c r="D4076" s="29" t="s">
        <v>2935</v>
      </c>
      <c r="E4076" s="41">
        <v>1</v>
      </c>
      <c r="F4076" s="41" t="s">
        <v>5599</v>
      </c>
      <c r="G4076" s="60" t="s">
        <v>5609</v>
      </c>
      <c r="H4076" s="26" t="s">
        <v>1787</v>
      </c>
      <c r="I4076" s="26" t="s">
        <v>16</v>
      </c>
      <c r="J4076" s="91">
        <v>2</v>
      </c>
      <c r="K4076" s="91">
        <v>3</v>
      </c>
      <c r="L4076" s="41" t="s">
        <v>5302</v>
      </c>
      <c r="M4076" s="55" t="s">
        <v>5302</v>
      </c>
      <c r="N4076" s="39" t="s">
        <v>5302</v>
      </c>
      <c r="O4076" s="91"/>
      <c r="P4076" s="36">
        <v>35</v>
      </c>
      <c r="Q4076" s="41" t="s">
        <v>5303</v>
      </c>
      <c r="R4076" s="44">
        <v>200</v>
      </c>
      <c r="S4076" s="143" t="s">
        <v>5302</v>
      </c>
      <c r="T4076" s="126" cm="1">
        <f t="array" ref="T4076">_xlfn.IFS(Q4076="始業～就業（8:30～17:15）",R4076*7.75,Q4076="日の入り～日の出",R4076*12,Q4076="その他",S4076)</f>
        <v>1550</v>
      </c>
      <c r="U4076" s="34" t="s">
        <v>4948</v>
      </c>
    </row>
    <row r="4077" spans="1:21" s="7" customFormat="1" ht="15" customHeight="1">
      <c r="A4077" s="91">
        <v>40</v>
      </c>
      <c r="B4077" s="31" t="s">
        <v>5157</v>
      </c>
      <c r="C4077" s="31" t="s">
        <v>5158</v>
      </c>
      <c r="D4077" s="29" t="s">
        <v>2935</v>
      </c>
      <c r="E4077" s="41">
        <v>1</v>
      </c>
      <c r="F4077" s="41" t="s">
        <v>5610</v>
      </c>
      <c r="G4077" s="60" t="s">
        <v>5611</v>
      </c>
      <c r="H4077" s="26" t="s">
        <v>77</v>
      </c>
      <c r="I4077" s="26" t="s">
        <v>2985</v>
      </c>
      <c r="J4077" s="91">
        <v>30</v>
      </c>
      <c r="K4077" s="91">
        <v>30</v>
      </c>
      <c r="L4077" s="41" t="s">
        <v>5019</v>
      </c>
      <c r="M4077" s="55">
        <v>9.1</v>
      </c>
      <c r="N4077" s="41" t="s">
        <v>5302</v>
      </c>
      <c r="O4077" s="91"/>
      <c r="P4077" s="36">
        <v>750</v>
      </c>
      <c r="Q4077" s="41" t="s">
        <v>5303</v>
      </c>
      <c r="R4077" s="44">
        <v>200</v>
      </c>
      <c r="S4077" s="143" t="s">
        <v>5302</v>
      </c>
      <c r="T4077" s="126" cm="1">
        <f t="array" ref="T4077">_xlfn.IFS(Q4077="始業～就業（8:30～17:15）",R4077*7.75,Q4077="日の入り～日の出",R4077*12,Q4077="その他",S4077)</f>
        <v>1550</v>
      </c>
      <c r="U4077" s="34" t="s">
        <v>147</v>
      </c>
    </row>
    <row r="4078" spans="1:21" s="7" customFormat="1" ht="15" customHeight="1">
      <c r="A4078" s="91">
        <v>40</v>
      </c>
      <c r="B4078" s="31" t="s">
        <v>5157</v>
      </c>
      <c r="C4078" s="31" t="s">
        <v>5158</v>
      </c>
      <c r="D4078" s="29" t="s">
        <v>2935</v>
      </c>
      <c r="E4078" s="41">
        <v>2</v>
      </c>
      <c r="F4078" s="41" t="s">
        <v>5610</v>
      </c>
      <c r="G4078" s="60" t="s">
        <v>5611</v>
      </c>
      <c r="H4078" s="26" t="s">
        <v>77</v>
      </c>
      <c r="I4078" s="26" t="s">
        <v>2985</v>
      </c>
      <c r="J4078" s="91">
        <v>4</v>
      </c>
      <c r="K4078" s="91">
        <v>4</v>
      </c>
      <c r="L4078" s="41" t="s">
        <v>5019</v>
      </c>
      <c r="M4078" s="55">
        <v>5.8</v>
      </c>
      <c r="N4078" s="41" t="s">
        <v>5302</v>
      </c>
      <c r="O4078" s="91"/>
      <c r="P4078" s="36">
        <v>750</v>
      </c>
      <c r="Q4078" s="41" t="s">
        <v>5303</v>
      </c>
      <c r="R4078" s="44">
        <v>200</v>
      </c>
      <c r="S4078" s="143" t="s">
        <v>5302</v>
      </c>
      <c r="T4078" s="126" cm="1">
        <f t="array" ref="T4078">_xlfn.IFS(Q4078="始業～就業（8:30～17:15）",R4078*7.75,Q4078="日の入り～日の出",R4078*12,Q4078="その他",S4078)</f>
        <v>1550</v>
      </c>
      <c r="U4078" s="34" t="s">
        <v>147</v>
      </c>
    </row>
    <row r="4079" spans="1:21" s="7" customFormat="1" ht="15" customHeight="1">
      <c r="A4079" s="91">
        <v>40</v>
      </c>
      <c r="B4079" s="31" t="s">
        <v>5157</v>
      </c>
      <c r="C4079" s="31" t="s">
        <v>5158</v>
      </c>
      <c r="D4079" s="29" t="s">
        <v>2935</v>
      </c>
      <c r="E4079" s="41">
        <v>1</v>
      </c>
      <c r="F4079" s="41" t="s">
        <v>5610</v>
      </c>
      <c r="G4079" s="60" t="s">
        <v>5612</v>
      </c>
      <c r="H4079" s="26" t="s">
        <v>10</v>
      </c>
      <c r="I4079" s="26" t="s">
        <v>45</v>
      </c>
      <c r="J4079" s="91">
        <v>1</v>
      </c>
      <c r="K4079" s="91">
        <v>1</v>
      </c>
      <c r="L4079" s="41" t="s">
        <v>5302</v>
      </c>
      <c r="M4079" s="55" t="s">
        <v>5302</v>
      </c>
      <c r="N4079" s="39" t="s">
        <v>5302</v>
      </c>
      <c r="O4079" s="91"/>
      <c r="P4079" s="36">
        <v>46</v>
      </c>
      <c r="Q4079" s="41" t="s">
        <v>5303</v>
      </c>
      <c r="R4079" s="44">
        <v>200</v>
      </c>
      <c r="S4079" s="143" t="s">
        <v>5302</v>
      </c>
      <c r="T4079" s="126" cm="1">
        <f t="array" ref="T4079">_xlfn.IFS(Q4079="始業～就業（8:30～17:15）",R4079*7.75,Q4079="日の入り～日の出",R4079*12,Q4079="その他",S4079)</f>
        <v>1550</v>
      </c>
      <c r="U4079" s="34" t="s">
        <v>4953</v>
      </c>
    </row>
    <row r="4080" spans="1:21" s="7" customFormat="1" ht="15" customHeight="1">
      <c r="A4080" s="91">
        <v>40</v>
      </c>
      <c r="B4080" s="31" t="s">
        <v>5157</v>
      </c>
      <c r="C4080" s="31" t="s">
        <v>5158</v>
      </c>
      <c r="D4080" s="29" t="s">
        <v>2935</v>
      </c>
      <c r="E4080" s="41">
        <v>1</v>
      </c>
      <c r="F4080" s="41" t="s">
        <v>5610</v>
      </c>
      <c r="G4080" s="60" t="s">
        <v>5613</v>
      </c>
      <c r="H4080" s="26" t="s">
        <v>57</v>
      </c>
      <c r="I4080" s="26" t="s">
        <v>45</v>
      </c>
      <c r="J4080" s="91">
        <v>4</v>
      </c>
      <c r="K4080" s="91">
        <v>4</v>
      </c>
      <c r="L4080" s="41" t="s">
        <v>5302</v>
      </c>
      <c r="M4080" s="55" t="s">
        <v>5302</v>
      </c>
      <c r="N4080" s="39" t="s">
        <v>5302</v>
      </c>
      <c r="O4080" s="91"/>
      <c r="P4080" s="36">
        <v>46</v>
      </c>
      <c r="Q4080" s="41" t="s">
        <v>5303</v>
      </c>
      <c r="R4080" s="44">
        <v>200</v>
      </c>
      <c r="S4080" s="143" t="s">
        <v>5302</v>
      </c>
      <c r="T4080" s="126" cm="1">
        <f t="array" ref="T4080">_xlfn.IFS(Q4080="始業～就業（8:30～17:15）",R4080*7.75,Q4080="日の入り～日の出",R4080*12,Q4080="その他",S4080)</f>
        <v>1550</v>
      </c>
      <c r="U4080" s="34" t="s">
        <v>46</v>
      </c>
    </row>
    <row r="4081" spans="1:21" s="7" customFormat="1" ht="15" customHeight="1">
      <c r="A4081" s="91">
        <v>40</v>
      </c>
      <c r="B4081" s="31" t="s">
        <v>5157</v>
      </c>
      <c r="C4081" s="31" t="s">
        <v>5158</v>
      </c>
      <c r="D4081" s="29" t="s">
        <v>2935</v>
      </c>
      <c r="E4081" s="41">
        <v>1</v>
      </c>
      <c r="F4081" s="41" t="s">
        <v>5610</v>
      </c>
      <c r="G4081" s="60" t="s">
        <v>5614</v>
      </c>
      <c r="H4081" s="26" t="s">
        <v>1841</v>
      </c>
      <c r="I4081" s="26" t="s">
        <v>45</v>
      </c>
      <c r="J4081" s="91">
        <v>2</v>
      </c>
      <c r="K4081" s="91">
        <v>2</v>
      </c>
      <c r="L4081" s="41" t="s">
        <v>5302</v>
      </c>
      <c r="M4081" s="55" t="s">
        <v>5302</v>
      </c>
      <c r="N4081" s="39" t="s">
        <v>5302</v>
      </c>
      <c r="O4081" s="91"/>
      <c r="P4081" s="36">
        <v>46</v>
      </c>
      <c r="Q4081" s="41" t="s">
        <v>5303</v>
      </c>
      <c r="R4081" s="44">
        <v>200</v>
      </c>
      <c r="S4081" s="143" t="s">
        <v>5302</v>
      </c>
      <c r="T4081" s="126" cm="1">
        <f t="array" ref="T4081">_xlfn.IFS(Q4081="始業～就業（8:30～17:15）",R4081*7.75,Q4081="日の入り～日の出",R4081*12,Q4081="その他",S4081)</f>
        <v>1550</v>
      </c>
      <c r="U4081" s="34" t="s">
        <v>314</v>
      </c>
    </row>
    <row r="4082" spans="1:21" s="7" customFormat="1" ht="15" customHeight="1">
      <c r="A4082" s="91">
        <v>40</v>
      </c>
      <c r="B4082" s="31" t="s">
        <v>5157</v>
      </c>
      <c r="C4082" s="31" t="s">
        <v>5158</v>
      </c>
      <c r="D4082" s="29" t="s">
        <v>2935</v>
      </c>
      <c r="E4082" s="41">
        <v>1</v>
      </c>
      <c r="F4082" s="41" t="s">
        <v>5610</v>
      </c>
      <c r="G4082" s="60" t="s">
        <v>5615</v>
      </c>
      <c r="H4082" s="26" t="s">
        <v>2986</v>
      </c>
      <c r="I4082" s="26" t="s">
        <v>45</v>
      </c>
      <c r="J4082" s="91">
        <v>1</v>
      </c>
      <c r="K4082" s="91">
        <v>1</v>
      </c>
      <c r="L4082" s="41" t="s">
        <v>5302</v>
      </c>
      <c r="M4082" s="55" t="s">
        <v>5302</v>
      </c>
      <c r="N4082" s="39" t="s">
        <v>5302</v>
      </c>
      <c r="O4082" s="91" t="s">
        <v>5019</v>
      </c>
      <c r="P4082" s="36">
        <v>46</v>
      </c>
      <c r="Q4082" s="41" t="s">
        <v>5303</v>
      </c>
      <c r="R4082" s="44">
        <v>200</v>
      </c>
      <c r="S4082" s="143" t="s">
        <v>5302</v>
      </c>
      <c r="T4082" s="126" cm="1">
        <f t="array" ref="T4082">_xlfn.IFS(Q4082="始業～就業（8:30～17:15）",R4082*7.75,Q4082="日の入り～日の出",R4082*12,Q4082="その他",S4082)</f>
        <v>1550</v>
      </c>
      <c r="U4082" s="34" t="s">
        <v>127</v>
      </c>
    </row>
    <row r="4083" spans="1:21" s="7" customFormat="1" ht="15" customHeight="1">
      <c r="A4083" s="91">
        <v>40</v>
      </c>
      <c r="B4083" s="31" t="s">
        <v>5157</v>
      </c>
      <c r="C4083" s="31" t="s">
        <v>5158</v>
      </c>
      <c r="D4083" s="29" t="s">
        <v>2935</v>
      </c>
      <c r="E4083" s="41">
        <v>1</v>
      </c>
      <c r="F4083" s="41" t="s">
        <v>5610</v>
      </c>
      <c r="G4083" s="60" t="s">
        <v>5616</v>
      </c>
      <c r="H4083" s="26" t="s">
        <v>2986</v>
      </c>
      <c r="I4083" s="26" t="s">
        <v>45</v>
      </c>
      <c r="J4083" s="91">
        <v>1</v>
      </c>
      <c r="K4083" s="91">
        <v>1</v>
      </c>
      <c r="L4083" s="41" t="s">
        <v>5302</v>
      </c>
      <c r="M4083" s="55" t="s">
        <v>5302</v>
      </c>
      <c r="N4083" s="39" t="s">
        <v>5302</v>
      </c>
      <c r="O4083" s="91" t="s">
        <v>5019</v>
      </c>
      <c r="P4083" s="36">
        <v>46</v>
      </c>
      <c r="Q4083" s="41" t="s">
        <v>5303</v>
      </c>
      <c r="R4083" s="44">
        <v>200</v>
      </c>
      <c r="S4083" s="143" t="s">
        <v>5302</v>
      </c>
      <c r="T4083" s="126" cm="1">
        <f t="array" ref="T4083">_xlfn.IFS(Q4083="始業～就業（8:30～17:15）",R4083*7.75,Q4083="日の入り～日の出",R4083*12,Q4083="その他",S4083)</f>
        <v>1550</v>
      </c>
      <c r="U4083" s="34" t="s">
        <v>127</v>
      </c>
    </row>
    <row r="4084" spans="1:21" s="7" customFormat="1" ht="15" customHeight="1">
      <c r="A4084" s="91">
        <v>40</v>
      </c>
      <c r="B4084" s="31" t="s">
        <v>5157</v>
      </c>
      <c r="C4084" s="31" t="s">
        <v>5158</v>
      </c>
      <c r="D4084" s="29" t="s">
        <v>2935</v>
      </c>
      <c r="E4084" s="41">
        <v>1</v>
      </c>
      <c r="F4084" s="41" t="s">
        <v>5610</v>
      </c>
      <c r="G4084" s="60" t="s">
        <v>5617</v>
      </c>
      <c r="H4084" s="26" t="s">
        <v>57</v>
      </c>
      <c r="I4084" s="26" t="s">
        <v>45</v>
      </c>
      <c r="J4084" s="91">
        <v>4</v>
      </c>
      <c r="K4084" s="91">
        <v>4</v>
      </c>
      <c r="L4084" s="41" t="s">
        <v>5302</v>
      </c>
      <c r="M4084" s="55" t="s">
        <v>5302</v>
      </c>
      <c r="N4084" s="39" t="s">
        <v>5302</v>
      </c>
      <c r="O4084" s="91"/>
      <c r="P4084" s="36">
        <v>46</v>
      </c>
      <c r="Q4084" s="41" t="s">
        <v>5303</v>
      </c>
      <c r="R4084" s="44">
        <v>200</v>
      </c>
      <c r="S4084" s="143" t="s">
        <v>5302</v>
      </c>
      <c r="T4084" s="126" cm="1">
        <f t="array" ref="T4084">_xlfn.IFS(Q4084="始業～就業（8:30～17:15）",R4084*7.75,Q4084="日の入り～日の出",R4084*12,Q4084="その他",S4084)</f>
        <v>1550</v>
      </c>
      <c r="U4084" s="34" t="s">
        <v>46</v>
      </c>
    </row>
    <row r="4085" spans="1:21" s="7" customFormat="1" ht="15" customHeight="1">
      <c r="A4085" s="91">
        <v>40</v>
      </c>
      <c r="B4085" s="31" t="s">
        <v>5157</v>
      </c>
      <c r="C4085" s="31" t="s">
        <v>5158</v>
      </c>
      <c r="D4085" s="29" t="s">
        <v>2935</v>
      </c>
      <c r="E4085" s="41">
        <v>1</v>
      </c>
      <c r="F4085" s="41" t="s">
        <v>5610</v>
      </c>
      <c r="G4085" s="60" t="s">
        <v>5618</v>
      </c>
      <c r="H4085" s="26" t="s">
        <v>57</v>
      </c>
      <c r="I4085" s="26" t="s">
        <v>45</v>
      </c>
      <c r="J4085" s="91">
        <v>6</v>
      </c>
      <c r="K4085" s="91">
        <v>6</v>
      </c>
      <c r="L4085" s="41" t="s">
        <v>5302</v>
      </c>
      <c r="M4085" s="55" t="s">
        <v>5302</v>
      </c>
      <c r="N4085" s="39" t="s">
        <v>5302</v>
      </c>
      <c r="O4085" s="91"/>
      <c r="P4085" s="36">
        <v>46</v>
      </c>
      <c r="Q4085" s="41" t="s">
        <v>5303</v>
      </c>
      <c r="R4085" s="44">
        <v>200</v>
      </c>
      <c r="S4085" s="143" t="s">
        <v>5302</v>
      </c>
      <c r="T4085" s="126" cm="1">
        <f t="array" ref="T4085">_xlfn.IFS(Q4085="始業～就業（8:30～17:15）",R4085*7.75,Q4085="日の入り～日の出",R4085*12,Q4085="その他",S4085)</f>
        <v>1550</v>
      </c>
      <c r="U4085" s="34" t="s">
        <v>46</v>
      </c>
    </row>
    <row r="4086" spans="1:21" s="7" customFormat="1" ht="15" customHeight="1">
      <c r="A4086" s="91">
        <v>40</v>
      </c>
      <c r="B4086" s="31" t="s">
        <v>5157</v>
      </c>
      <c r="C4086" s="31" t="s">
        <v>5158</v>
      </c>
      <c r="D4086" s="29" t="s">
        <v>2935</v>
      </c>
      <c r="E4086" s="41">
        <v>2</v>
      </c>
      <c r="F4086" s="41" t="s">
        <v>5619</v>
      </c>
      <c r="G4086" s="60" t="s">
        <v>5620</v>
      </c>
      <c r="H4086" s="26" t="s">
        <v>1718</v>
      </c>
      <c r="I4086" s="26" t="s">
        <v>16</v>
      </c>
      <c r="J4086" s="91">
        <v>6</v>
      </c>
      <c r="K4086" s="91">
        <v>12</v>
      </c>
      <c r="L4086" s="41" t="s">
        <v>5302</v>
      </c>
      <c r="M4086" s="55" t="s">
        <v>5302</v>
      </c>
      <c r="N4086" s="39" t="s">
        <v>5302</v>
      </c>
      <c r="O4086" s="91"/>
      <c r="P4086" s="36">
        <v>35</v>
      </c>
      <c r="Q4086" s="41" t="s">
        <v>5303</v>
      </c>
      <c r="R4086" s="44">
        <v>200</v>
      </c>
      <c r="S4086" s="143" t="s">
        <v>5302</v>
      </c>
      <c r="T4086" s="126" cm="1">
        <f t="array" ref="T4086">_xlfn.IFS(Q4086="始業～就業（8:30～17:15）",R4086*7.75,Q4086="日の入り～日の出",R4086*12,Q4086="その他",S4086)</f>
        <v>1550</v>
      </c>
      <c r="U4086" s="34" t="s">
        <v>4948</v>
      </c>
    </row>
    <row r="4087" spans="1:21" s="7" customFormat="1" ht="15" customHeight="1">
      <c r="A4087" s="91">
        <v>40</v>
      </c>
      <c r="B4087" s="31" t="s">
        <v>5157</v>
      </c>
      <c r="C4087" s="31" t="s">
        <v>5158</v>
      </c>
      <c r="D4087" s="29" t="s">
        <v>2935</v>
      </c>
      <c r="E4087" s="41">
        <v>2</v>
      </c>
      <c r="F4087" s="41" t="s">
        <v>5619</v>
      </c>
      <c r="G4087" s="60" t="s">
        <v>5621</v>
      </c>
      <c r="H4087" s="26" t="s">
        <v>1718</v>
      </c>
      <c r="I4087" s="26" t="s">
        <v>16</v>
      </c>
      <c r="J4087" s="91">
        <v>18</v>
      </c>
      <c r="K4087" s="91">
        <v>36</v>
      </c>
      <c r="L4087" s="41" t="s">
        <v>5302</v>
      </c>
      <c r="M4087" s="55" t="s">
        <v>5302</v>
      </c>
      <c r="N4087" s="39" t="s">
        <v>5302</v>
      </c>
      <c r="O4087" s="91"/>
      <c r="P4087" s="36">
        <v>35</v>
      </c>
      <c r="Q4087" s="41" t="s">
        <v>5303</v>
      </c>
      <c r="R4087" s="44">
        <v>200</v>
      </c>
      <c r="S4087" s="143" t="s">
        <v>5302</v>
      </c>
      <c r="T4087" s="126" cm="1">
        <f t="array" ref="T4087">_xlfn.IFS(Q4087="始業～就業（8:30～17:15）",R4087*7.75,Q4087="日の入り～日の出",R4087*12,Q4087="その他",S4087)</f>
        <v>1550</v>
      </c>
      <c r="U4087" s="34" t="s">
        <v>4948</v>
      </c>
    </row>
    <row r="4088" spans="1:21" s="7" customFormat="1" ht="15" customHeight="1">
      <c r="A4088" s="91">
        <v>40</v>
      </c>
      <c r="B4088" s="31" t="s">
        <v>5157</v>
      </c>
      <c r="C4088" s="31" t="s">
        <v>5158</v>
      </c>
      <c r="D4088" s="29" t="s">
        <v>2935</v>
      </c>
      <c r="E4088" s="41">
        <v>2</v>
      </c>
      <c r="F4088" s="41" t="s">
        <v>5619</v>
      </c>
      <c r="G4088" s="60" t="s">
        <v>5621</v>
      </c>
      <c r="H4088" s="26" t="s">
        <v>1717</v>
      </c>
      <c r="I4088" s="26" t="s">
        <v>16</v>
      </c>
      <c r="J4088" s="91">
        <v>3</v>
      </c>
      <c r="K4088" s="91">
        <v>3</v>
      </c>
      <c r="L4088" s="41" t="s">
        <v>5302</v>
      </c>
      <c r="M4088" s="55" t="s">
        <v>5302</v>
      </c>
      <c r="N4088" s="39" t="s">
        <v>5302</v>
      </c>
      <c r="O4088" s="91"/>
      <c r="P4088" s="36">
        <v>35</v>
      </c>
      <c r="Q4088" s="41" t="s">
        <v>5303</v>
      </c>
      <c r="R4088" s="44">
        <v>200</v>
      </c>
      <c r="S4088" s="143" t="s">
        <v>5302</v>
      </c>
      <c r="T4088" s="126" cm="1">
        <f t="array" ref="T4088">_xlfn.IFS(Q4088="始業～就業（8:30～17:15）",R4088*7.75,Q4088="日の入り～日の出",R4088*12,Q4088="その他",S4088)</f>
        <v>1550</v>
      </c>
      <c r="U4088" s="34" t="s">
        <v>252</v>
      </c>
    </row>
    <row r="4089" spans="1:21" s="7" customFormat="1" ht="15" customHeight="1">
      <c r="A4089" s="91">
        <v>40</v>
      </c>
      <c r="B4089" s="31" t="s">
        <v>5157</v>
      </c>
      <c r="C4089" s="31" t="s">
        <v>5158</v>
      </c>
      <c r="D4089" s="29" t="s">
        <v>2935</v>
      </c>
      <c r="E4089" s="41">
        <v>2</v>
      </c>
      <c r="F4089" s="41" t="s">
        <v>5619</v>
      </c>
      <c r="G4089" s="60" t="s">
        <v>5622</v>
      </c>
      <c r="H4089" s="26" t="s">
        <v>1717</v>
      </c>
      <c r="I4089" s="26" t="s">
        <v>16</v>
      </c>
      <c r="J4089" s="91">
        <v>3</v>
      </c>
      <c r="K4089" s="91">
        <v>3</v>
      </c>
      <c r="L4089" s="41" t="s">
        <v>5302</v>
      </c>
      <c r="M4089" s="55" t="s">
        <v>5302</v>
      </c>
      <c r="N4089" s="39" t="s">
        <v>5302</v>
      </c>
      <c r="O4089" s="91"/>
      <c r="P4089" s="36">
        <v>35</v>
      </c>
      <c r="Q4089" s="41" t="s">
        <v>5303</v>
      </c>
      <c r="R4089" s="44">
        <v>200</v>
      </c>
      <c r="S4089" s="143" t="s">
        <v>5302</v>
      </c>
      <c r="T4089" s="126" cm="1">
        <f t="array" ref="T4089">_xlfn.IFS(Q4089="始業～就業（8:30～17:15）",R4089*7.75,Q4089="日の入り～日の出",R4089*12,Q4089="その他",S4089)</f>
        <v>1550</v>
      </c>
      <c r="U4089" s="34" t="s">
        <v>252</v>
      </c>
    </row>
    <row r="4090" spans="1:21" s="7" customFormat="1" ht="15" customHeight="1">
      <c r="A4090" s="91">
        <v>40</v>
      </c>
      <c r="B4090" s="31" t="s">
        <v>5157</v>
      </c>
      <c r="C4090" s="31" t="s">
        <v>5158</v>
      </c>
      <c r="D4090" s="29" t="s">
        <v>2935</v>
      </c>
      <c r="E4090" s="41">
        <v>2</v>
      </c>
      <c r="F4090" s="41" t="s">
        <v>5619</v>
      </c>
      <c r="G4090" s="60" t="s">
        <v>5622</v>
      </c>
      <c r="H4090" s="5" t="s">
        <v>1718</v>
      </c>
      <c r="I4090" s="26" t="s">
        <v>16</v>
      </c>
      <c r="J4090" s="91">
        <v>8</v>
      </c>
      <c r="K4090" s="91">
        <v>16</v>
      </c>
      <c r="L4090" s="41" t="s">
        <v>5302</v>
      </c>
      <c r="M4090" s="55" t="s">
        <v>5302</v>
      </c>
      <c r="N4090" s="39" t="s">
        <v>5302</v>
      </c>
      <c r="O4090" s="91"/>
      <c r="P4090" s="36">
        <v>35</v>
      </c>
      <c r="Q4090" s="41" t="s">
        <v>5303</v>
      </c>
      <c r="R4090" s="44">
        <v>200</v>
      </c>
      <c r="S4090" s="143" t="s">
        <v>5302</v>
      </c>
      <c r="T4090" s="126" cm="1">
        <f t="array" ref="T4090">_xlfn.IFS(Q4090="始業～就業（8:30～17:15）",R4090*7.75,Q4090="日の入り～日の出",R4090*12,Q4090="その他",S4090)</f>
        <v>1550</v>
      </c>
      <c r="U4090" s="34" t="s">
        <v>4948</v>
      </c>
    </row>
    <row r="4091" spans="1:21" s="7" customFormat="1" ht="15" customHeight="1">
      <c r="A4091" s="91">
        <v>40</v>
      </c>
      <c r="B4091" s="31" t="s">
        <v>5157</v>
      </c>
      <c r="C4091" s="31" t="s">
        <v>5158</v>
      </c>
      <c r="D4091" s="29" t="s">
        <v>2935</v>
      </c>
      <c r="E4091" s="41">
        <v>2</v>
      </c>
      <c r="F4091" s="41" t="s">
        <v>5619</v>
      </c>
      <c r="G4091" s="60" t="s">
        <v>5623</v>
      </c>
      <c r="H4091" s="5" t="s">
        <v>1718</v>
      </c>
      <c r="I4091" s="26" t="s">
        <v>16</v>
      </c>
      <c r="J4091" s="91">
        <v>6</v>
      </c>
      <c r="K4091" s="91">
        <v>12</v>
      </c>
      <c r="L4091" s="41" t="s">
        <v>5302</v>
      </c>
      <c r="M4091" s="55" t="s">
        <v>5302</v>
      </c>
      <c r="N4091" s="39" t="s">
        <v>5302</v>
      </c>
      <c r="O4091" s="91"/>
      <c r="P4091" s="36">
        <v>35</v>
      </c>
      <c r="Q4091" s="41" t="s">
        <v>5303</v>
      </c>
      <c r="R4091" s="44">
        <v>200</v>
      </c>
      <c r="S4091" s="143" t="s">
        <v>5302</v>
      </c>
      <c r="T4091" s="126" cm="1">
        <f t="array" ref="T4091">_xlfn.IFS(Q4091="始業～就業（8:30～17:15）",R4091*7.75,Q4091="日の入り～日の出",R4091*12,Q4091="その他",S4091)</f>
        <v>1550</v>
      </c>
      <c r="U4091" s="34" t="s">
        <v>4948</v>
      </c>
    </row>
    <row r="4092" spans="1:21" s="7" customFormat="1" ht="15" customHeight="1">
      <c r="A4092" s="91">
        <v>40</v>
      </c>
      <c r="B4092" s="31" t="s">
        <v>5157</v>
      </c>
      <c r="C4092" s="31" t="s">
        <v>5158</v>
      </c>
      <c r="D4092" s="29" t="s">
        <v>2935</v>
      </c>
      <c r="E4092" s="41">
        <v>2</v>
      </c>
      <c r="F4092" s="41" t="s">
        <v>5619</v>
      </c>
      <c r="G4092" s="60" t="s">
        <v>5624</v>
      </c>
      <c r="H4092" s="5" t="s">
        <v>1717</v>
      </c>
      <c r="I4092" s="26" t="s">
        <v>16</v>
      </c>
      <c r="J4092" s="91">
        <v>3</v>
      </c>
      <c r="K4092" s="91">
        <v>3</v>
      </c>
      <c r="L4092" s="41" t="s">
        <v>5302</v>
      </c>
      <c r="M4092" s="55" t="s">
        <v>5302</v>
      </c>
      <c r="N4092" s="39" t="s">
        <v>5302</v>
      </c>
      <c r="O4092" s="91"/>
      <c r="P4092" s="36">
        <v>35</v>
      </c>
      <c r="Q4092" s="41" t="s">
        <v>5303</v>
      </c>
      <c r="R4092" s="44">
        <v>200</v>
      </c>
      <c r="S4092" s="143" t="s">
        <v>5302</v>
      </c>
      <c r="T4092" s="126" cm="1">
        <f t="array" ref="T4092">_xlfn.IFS(Q4092="始業～就業（8:30～17:15）",R4092*7.75,Q4092="日の入り～日の出",R4092*12,Q4092="その他",S4092)</f>
        <v>1550</v>
      </c>
      <c r="U4092" s="34" t="s">
        <v>252</v>
      </c>
    </row>
    <row r="4093" spans="1:21" s="7" customFormat="1" ht="15" customHeight="1">
      <c r="A4093" s="91">
        <v>40</v>
      </c>
      <c r="B4093" s="31" t="s">
        <v>5157</v>
      </c>
      <c r="C4093" s="31" t="s">
        <v>5158</v>
      </c>
      <c r="D4093" s="29" t="s">
        <v>2935</v>
      </c>
      <c r="E4093" s="41">
        <v>2</v>
      </c>
      <c r="F4093" s="41" t="s">
        <v>5619</v>
      </c>
      <c r="G4093" s="60" t="s">
        <v>5624</v>
      </c>
      <c r="H4093" s="5" t="s">
        <v>1718</v>
      </c>
      <c r="I4093" s="26" t="s">
        <v>16</v>
      </c>
      <c r="J4093" s="91">
        <v>8</v>
      </c>
      <c r="K4093" s="91">
        <v>16</v>
      </c>
      <c r="L4093" s="41" t="s">
        <v>5302</v>
      </c>
      <c r="M4093" s="55" t="s">
        <v>5302</v>
      </c>
      <c r="N4093" s="39" t="s">
        <v>5302</v>
      </c>
      <c r="O4093" s="91"/>
      <c r="P4093" s="36">
        <v>35</v>
      </c>
      <c r="Q4093" s="41" t="s">
        <v>5303</v>
      </c>
      <c r="R4093" s="44">
        <v>200</v>
      </c>
      <c r="S4093" s="143" t="s">
        <v>5302</v>
      </c>
      <c r="T4093" s="126" cm="1">
        <f t="array" ref="T4093">_xlfn.IFS(Q4093="始業～就業（8:30～17:15）",R4093*7.75,Q4093="日の入り～日の出",R4093*12,Q4093="その他",S4093)</f>
        <v>1550</v>
      </c>
      <c r="U4093" s="34" t="s">
        <v>4948</v>
      </c>
    </row>
    <row r="4094" spans="1:21" s="7" customFormat="1" ht="15" customHeight="1">
      <c r="A4094" s="91">
        <v>40</v>
      </c>
      <c r="B4094" s="31" t="s">
        <v>5157</v>
      </c>
      <c r="C4094" s="31" t="s">
        <v>5158</v>
      </c>
      <c r="D4094" s="29" t="s">
        <v>2935</v>
      </c>
      <c r="E4094" s="41">
        <v>2</v>
      </c>
      <c r="F4094" s="41" t="s">
        <v>5619</v>
      </c>
      <c r="G4094" s="60" t="s">
        <v>5625</v>
      </c>
      <c r="H4094" s="5" t="s">
        <v>1718</v>
      </c>
      <c r="I4094" s="26" t="s">
        <v>16</v>
      </c>
      <c r="J4094" s="91">
        <v>2</v>
      </c>
      <c r="K4094" s="91">
        <v>4</v>
      </c>
      <c r="L4094" s="41" t="s">
        <v>5302</v>
      </c>
      <c r="M4094" s="55" t="s">
        <v>5302</v>
      </c>
      <c r="N4094" s="39" t="s">
        <v>5302</v>
      </c>
      <c r="O4094" s="91"/>
      <c r="P4094" s="36">
        <v>35</v>
      </c>
      <c r="Q4094" s="41" t="s">
        <v>5303</v>
      </c>
      <c r="R4094" s="44">
        <v>200</v>
      </c>
      <c r="S4094" s="143" t="s">
        <v>5302</v>
      </c>
      <c r="T4094" s="126" cm="1">
        <f t="array" ref="T4094">_xlfn.IFS(Q4094="始業～就業（8:30～17:15）",R4094*7.75,Q4094="日の入り～日の出",R4094*12,Q4094="その他",S4094)</f>
        <v>1550</v>
      </c>
      <c r="U4094" s="34" t="s">
        <v>4948</v>
      </c>
    </row>
    <row r="4095" spans="1:21" s="7" customFormat="1" ht="15" customHeight="1">
      <c r="A4095" s="91">
        <v>40</v>
      </c>
      <c r="B4095" s="31" t="s">
        <v>5157</v>
      </c>
      <c r="C4095" s="31" t="s">
        <v>5158</v>
      </c>
      <c r="D4095" s="29" t="s">
        <v>2935</v>
      </c>
      <c r="E4095" s="41">
        <v>2</v>
      </c>
      <c r="F4095" s="41" t="s">
        <v>5619</v>
      </c>
      <c r="G4095" s="60" t="s">
        <v>5626</v>
      </c>
      <c r="H4095" s="26" t="s">
        <v>1718</v>
      </c>
      <c r="I4095" s="26" t="s">
        <v>16</v>
      </c>
      <c r="J4095" s="91">
        <v>2</v>
      </c>
      <c r="K4095" s="91">
        <v>4</v>
      </c>
      <c r="L4095" s="41" t="s">
        <v>5302</v>
      </c>
      <c r="M4095" s="55" t="s">
        <v>5302</v>
      </c>
      <c r="N4095" s="39" t="s">
        <v>5302</v>
      </c>
      <c r="O4095" s="91"/>
      <c r="P4095" s="36">
        <v>35</v>
      </c>
      <c r="Q4095" s="41" t="s">
        <v>5303</v>
      </c>
      <c r="R4095" s="44">
        <v>200</v>
      </c>
      <c r="S4095" s="143" t="s">
        <v>5302</v>
      </c>
      <c r="T4095" s="126" cm="1">
        <f t="array" ref="T4095">_xlfn.IFS(Q4095="始業～就業（8:30～17:15）",R4095*7.75,Q4095="日の入り～日の出",R4095*12,Q4095="その他",S4095)</f>
        <v>1550</v>
      </c>
      <c r="U4095" s="34" t="s">
        <v>4948</v>
      </c>
    </row>
    <row r="4096" spans="1:21" s="7" customFormat="1" ht="15" customHeight="1">
      <c r="A4096" s="91">
        <v>40</v>
      </c>
      <c r="B4096" s="31" t="s">
        <v>5157</v>
      </c>
      <c r="C4096" s="31" t="s">
        <v>5158</v>
      </c>
      <c r="D4096" s="29" t="s">
        <v>2935</v>
      </c>
      <c r="E4096" s="41">
        <v>2</v>
      </c>
      <c r="F4096" s="41" t="s">
        <v>5619</v>
      </c>
      <c r="G4096" s="60" t="s">
        <v>5627</v>
      </c>
      <c r="H4096" s="26" t="s">
        <v>1717</v>
      </c>
      <c r="I4096" s="26" t="s">
        <v>16</v>
      </c>
      <c r="J4096" s="91">
        <v>3</v>
      </c>
      <c r="K4096" s="91">
        <v>3</v>
      </c>
      <c r="L4096" s="41" t="s">
        <v>5302</v>
      </c>
      <c r="M4096" s="55" t="s">
        <v>5302</v>
      </c>
      <c r="N4096" s="39" t="s">
        <v>5302</v>
      </c>
      <c r="O4096" s="91"/>
      <c r="P4096" s="36">
        <v>35</v>
      </c>
      <c r="Q4096" s="41" t="s">
        <v>5303</v>
      </c>
      <c r="R4096" s="44">
        <v>200</v>
      </c>
      <c r="S4096" s="143" t="s">
        <v>5302</v>
      </c>
      <c r="T4096" s="126" cm="1">
        <f t="array" ref="T4096">_xlfn.IFS(Q4096="始業～就業（8:30～17:15）",R4096*7.75,Q4096="日の入り～日の出",R4096*12,Q4096="その他",S4096)</f>
        <v>1550</v>
      </c>
      <c r="U4096" s="34" t="s">
        <v>252</v>
      </c>
    </row>
    <row r="4097" spans="1:21" s="7" customFormat="1" ht="15" customHeight="1">
      <c r="A4097" s="91">
        <v>40</v>
      </c>
      <c r="B4097" s="31" t="s">
        <v>5157</v>
      </c>
      <c r="C4097" s="31" t="s">
        <v>5158</v>
      </c>
      <c r="D4097" s="29" t="s">
        <v>2935</v>
      </c>
      <c r="E4097" s="41">
        <v>2</v>
      </c>
      <c r="F4097" s="41" t="s">
        <v>5619</v>
      </c>
      <c r="G4097" s="60" t="s">
        <v>5627</v>
      </c>
      <c r="H4097" s="26" t="s">
        <v>1718</v>
      </c>
      <c r="I4097" s="26" t="s">
        <v>16</v>
      </c>
      <c r="J4097" s="91">
        <v>8</v>
      </c>
      <c r="K4097" s="91">
        <v>16</v>
      </c>
      <c r="L4097" s="41" t="s">
        <v>5302</v>
      </c>
      <c r="M4097" s="55" t="s">
        <v>5302</v>
      </c>
      <c r="N4097" s="39" t="s">
        <v>5302</v>
      </c>
      <c r="O4097" s="91"/>
      <c r="P4097" s="36">
        <v>35</v>
      </c>
      <c r="Q4097" s="41" t="s">
        <v>5303</v>
      </c>
      <c r="R4097" s="44">
        <v>200</v>
      </c>
      <c r="S4097" s="143" t="s">
        <v>5302</v>
      </c>
      <c r="T4097" s="126" cm="1">
        <f t="array" ref="T4097">_xlfn.IFS(Q4097="始業～就業（8:30～17:15）",R4097*7.75,Q4097="日の入り～日の出",R4097*12,Q4097="その他",S4097)</f>
        <v>1550</v>
      </c>
      <c r="U4097" s="34" t="s">
        <v>4948</v>
      </c>
    </row>
    <row r="4098" spans="1:21" s="7" customFormat="1" ht="15" customHeight="1">
      <c r="A4098" s="91">
        <v>40</v>
      </c>
      <c r="B4098" s="31" t="s">
        <v>5157</v>
      </c>
      <c r="C4098" s="31" t="s">
        <v>5158</v>
      </c>
      <c r="D4098" s="29" t="s">
        <v>2935</v>
      </c>
      <c r="E4098" s="41">
        <v>2</v>
      </c>
      <c r="F4098" s="41" t="s">
        <v>5619</v>
      </c>
      <c r="G4098" s="60" t="s">
        <v>5628</v>
      </c>
      <c r="H4098" s="26" t="s">
        <v>1717</v>
      </c>
      <c r="I4098" s="26" t="s">
        <v>16</v>
      </c>
      <c r="J4098" s="91">
        <v>3</v>
      </c>
      <c r="K4098" s="91">
        <v>3</v>
      </c>
      <c r="L4098" s="41" t="s">
        <v>5302</v>
      </c>
      <c r="M4098" s="55" t="s">
        <v>5302</v>
      </c>
      <c r="N4098" s="39" t="s">
        <v>5302</v>
      </c>
      <c r="O4098" s="91"/>
      <c r="P4098" s="36">
        <v>35</v>
      </c>
      <c r="Q4098" s="41" t="s">
        <v>5303</v>
      </c>
      <c r="R4098" s="44">
        <v>200</v>
      </c>
      <c r="S4098" s="143" t="s">
        <v>5302</v>
      </c>
      <c r="T4098" s="126" cm="1">
        <f t="array" ref="T4098">_xlfn.IFS(Q4098="始業～就業（8:30～17:15）",R4098*7.75,Q4098="日の入り～日の出",R4098*12,Q4098="その他",S4098)</f>
        <v>1550</v>
      </c>
      <c r="U4098" s="34" t="s">
        <v>252</v>
      </c>
    </row>
    <row r="4099" spans="1:21" s="7" customFormat="1" ht="15" customHeight="1">
      <c r="A4099" s="91">
        <v>40</v>
      </c>
      <c r="B4099" s="31" t="s">
        <v>5157</v>
      </c>
      <c r="C4099" s="31" t="s">
        <v>5158</v>
      </c>
      <c r="D4099" s="29" t="s">
        <v>2935</v>
      </c>
      <c r="E4099" s="41">
        <v>2</v>
      </c>
      <c r="F4099" s="41" t="s">
        <v>5619</v>
      </c>
      <c r="G4099" s="60" t="s">
        <v>5628</v>
      </c>
      <c r="H4099" s="26" t="s">
        <v>1718</v>
      </c>
      <c r="I4099" s="26" t="s">
        <v>16</v>
      </c>
      <c r="J4099" s="91">
        <v>8</v>
      </c>
      <c r="K4099" s="91">
        <v>16</v>
      </c>
      <c r="L4099" s="41" t="s">
        <v>5302</v>
      </c>
      <c r="M4099" s="55" t="s">
        <v>5302</v>
      </c>
      <c r="N4099" s="39" t="s">
        <v>5302</v>
      </c>
      <c r="O4099" s="91"/>
      <c r="P4099" s="36">
        <v>35</v>
      </c>
      <c r="Q4099" s="41" t="s">
        <v>5303</v>
      </c>
      <c r="R4099" s="44">
        <v>200</v>
      </c>
      <c r="S4099" s="143" t="s">
        <v>5302</v>
      </c>
      <c r="T4099" s="126" cm="1">
        <f t="array" ref="T4099">_xlfn.IFS(Q4099="始業～就業（8:30～17:15）",R4099*7.75,Q4099="日の入り～日の出",R4099*12,Q4099="その他",S4099)</f>
        <v>1550</v>
      </c>
      <c r="U4099" s="34" t="s">
        <v>4948</v>
      </c>
    </row>
    <row r="4100" spans="1:21" s="7" customFormat="1" ht="15" customHeight="1">
      <c r="A4100" s="91">
        <v>40</v>
      </c>
      <c r="B4100" s="31" t="s">
        <v>5157</v>
      </c>
      <c r="C4100" s="31" t="s">
        <v>5158</v>
      </c>
      <c r="D4100" s="29" t="s">
        <v>2935</v>
      </c>
      <c r="E4100" s="41">
        <v>2</v>
      </c>
      <c r="F4100" s="41" t="s">
        <v>5619</v>
      </c>
      <c r="G4100" s="60" t="s">
        <v>5629</v>
      </c>
      <c r="H4100" s="5" t="s">
        <v>1717</v>
      </c>
      <c r="I4100" s="26" t="s">
        <v>16</v>
      </c>
      <c r="J4100" s="91">
        <v>3</v>
      </c>
      <c r="K4100" s="91">
        <v>3</v>
      </c>
      <c r="L4100" s="41" t="s">
        <v>5302</v>
      </c>
      <c r="M4100" s="55" t="s">
        <v>5302</v>
      </c>
      <c r="N4100" s="39" t="s">
        <v>5302</v>
      </c>
      <c r="O4100" s="91"/>
      <c r="P4100" s="36">
        <v>35</v>
      </c>
      <c r="Q4100" s="41" t="s">
        <v>5303</v>
      </c>
      <c r="R4100" s="44">
        <v>200</v>
      </c>
      <c r="S4100" s="143" t="s">
        <v>5302</v>
      </c>
      <c r="T4100" s="126" cm="1">
        <f t="array" ref="T4100">_xlfn.IFS(Q4100="始業～就業（8:30～17:15）",R4100*7.75,Q4100="日の入り～日の出",R4100*12,Q4100="その他",S4100)</f>
        <v>1550</v>
      </c>
      <c r="U4100" s="34" t="s">
        <v>252</v>
      </c>
    </row>
    <row r="4101" spans="1:21" s="7" customFormat="1" ht="15" customHeight="1">
      <c r="A4101" s="91">
        <v>40</v>
      </c>
      <c r="B4101" s="31" t="s">
        <v>5157</v>
      </c>
      <c r="C4101" s="31" t="s">
        <v>5158</v>
      </c>
      <c r="D4101" s="29" t="s">
        <v>2935</v>
      </c>
      <c r="E4101" s="41">
        <v>2</v>
      </c>
      <c r="F4101" s="41" t="s">
        <v>5619</v>
      </c>
      <c r="G4101" s="60" t="s">
        <v>5629</v>
      </c>
      <c r="H4101" s="5" t="s">
        <v>1718</v>
      </c>
      <c r="I4101" s="26" t="s">
        <v>16</v>
      </c>
      <c r="J4101" s="91">
        <v>9</v>
      </c>
      <c r="K4101" s="91">
        <v>18</v>
      </c>
      <c r="L4101" s="41" t="s">
        <v>5302</v>
      </c>
      <c r="M4101" s="55" t="s">
        <v>5302</v>
      </c>
      <c r="N4101" s="39" t="s">
        <v>5302</v>
      </c>
      <c r="O4101" s="91"/>
      <c r="P4101" s="36">
        <v>35</v>
      </c>
      <c r="Q4101" s="41" t="s">
        <v>5303</v>
      </c>
      <c r="R4101" s="44">
        <v>200</v>
      </c>
      <c r="S4101" s="143" t="s">
        <v>5302</v>
      </c>
      <c r="T4101" s="126" cm="1">
        <f t="array" ref="T4101">_xlfn.IFS(Q4101="始業～就業（8:30～17:15）",R4101*7.75,Q4101="日の入り～日の出",R4101*12,Q4101="その他",S4101)</f>
        <v>1550</v>
      </c>
      <c r="U4101" s="34" t="s">
        <v>4948</v>
      </c>
    </row>
    <row r="4102" spans="1:21" s="7" customFormat="1" ht="15" customHeight="1">
      <c r="A4102" s="91">
        <v>40</v>
      </c>
      <c r="B4102" s="31" t="s">
        <v>5157</v>
      </c>
      <c r="C4102" s="31" t="s">
        <v>5158</v>
      </c>
      <c r="D4102" s="29" t="s">
        <v>2935</v>
      </c>
      <c r="E4102" s="41">
        <v>2</v>
      </c>
      <c r="F4102" s="41" t="s">
        <v>5619</v>
      </c>
      <c r="G4102" s="60" t="s">
        <v>5630</v>
      </c>
      <c r="H4102" s="5" t="s">
        <v>1718</v>
      </c>
      <c r="I4102" s="26" t="s">
        <v>16</v>
      </c>
      <c r="J4102" s="91">
        <v>6</v>
      </c>
      <c r="K4102" s="91">
        <v>12</v>
      </c>
      <c r="L4102" s="41" t="s">
        <v>5302</v>
      </c>
      <c r="M4102" s="55" t="s">
        <v>5302</v>
      </c>
      <c r="N4102" s="39" t="s">
        <v>5302</v>
      </c>
      <c r="O4102" s="91"/>
      <c r="P4102" s="36">
        <v>35</v>
      </c>
      <c r="Q4102" s="41" t="s">
        <v>5303</v>
      </c>
      <c r="R4102" s="44">
        <v>200</v>
      </c>
      <c r="S4102" s="143" t="s">
        <v>5302</v>
      </c>
      <c r="T4102" s="126" cm="1">
        <f t="array" ref="T4102">_xlfn.IFS(Q4102="始業～就業（8:30～17:15）",R4102*7.75,Q4102="日の入り～日の出",R4102*12,Q4102="その他",S4102)</f>
        <v>1550</v>
      </c>
      <c r="U4102" s="34" t="s">
        <v>4948</v>
      </c>
    </row>
    <row r="4103" spans="1:21" s="7" customFormat="1" ht="15" customHeight="1">
      <c r="A4103" s="91">
        <v>40</v>
      </c>
      <c r="B4103" s="31" t="s">
        <v>5157</v>
      </c>
      <c r="C4103" s="31" t="s">
        <v>5158</v>
      </c>
      <c r="D4103" s="29" t="s">
        <v>2935</v>
      </c>
      <c r="E4103" s="41">
        <v>2</v>
      </c>
      <c r="F4103" s="41" t="s">
        <v>5619</v>
      </c>
      <c r="G4103" s="60" t="s">
        <v>5631</v>
      </c>
      <c r="H4103" s="26" t="s">
        <v>1718</v>
      </c>
      <c r="I4103" s="26" t="s">
        <v>16</v>
      </c>
      <c r="J4103" s="91">
        <v>8</v>
      </c>
      <c r="K4103" s="91">
        <v>16</v>
      </c>
      <c r="L4103" s="41" t="s">
        <v>5302</v>
      </c>
      <c r="M4103" s="55" t="s">
        <v>5302</v>
      </c>
      <c r="N4103" s="39" t="s">
        <v>5302</v>
      </c>
      <c r="O4103" s="91"/>
      <c r="P4103" s="36">
        <v>35</v>
      </c>
      <c r="Q4103" s="41" t="s">
        <v>5303</v>
      </c>
      <c r="R4103" s="44">
        <v>200</v>
      </c>
      <c r="S4103" s="143" t="s">
        <v>5302</v>
      </c>
      <c r="T4103" s="126" cm="1">
        <f t="array" ref="T4103">_xlfn.IFS(Q4103="始業～就業（8:30～17:15）",R4103*7.75,Q4103="日の入り～日の出",R4103*12,Q4103="その他",S4103)</f>
        <v>1550</v>
      </c>
      <c r="U4103" s="34" t="s">
        <v>4948</v>
      </c>
    </row>
    <row r="4104" spans="1:21" s="7" customFormat="1" ht="15" customHeight="1">
      <c r="A4104" s="91">
        <v>40</v>
      </c>
      <c r="B4104" s="31" t="s">
        <v>5157</v>
      </c>
      <c r="C4104" s="31" t="s">
        <v>5158</v>
      </c>
      <c r="D4104" s="29" t="s">
        <v>2935</v>
      </c>
      <c r="E4104" s="41">
        <v>2</v>
      </c>
      <c r="F4104" s="41" t="s">
        <v>5619</v>
      </c>
      <c r="G4104" s="60" t="s">
        <v>5632</v>
      </c>
      <c r="H4104" s="26" t="s">
        <v>2987</v>
      </c>
      <c r="I4104" s="26" t="s">
        <v>16</v>
      </c>
      <c r="J4104" s="91">
        <v>3</v>
      </c>
      <c r="K4104" s="91">
        <v>6</v>
      </c>
      <c r="L4104" s="41" t="s">
        <v>5302</v>
      </c>
      <c r="M4104" s="55" t="s">
        <v>5302</v>
      </c>
      <c r="N4104" s="39" t="s">
        <v>5302</v>
      </c>
      <c r="O4104" s="91"/>
      <c r="P4104" s="36">
        <v>35</v>
      </c>
      <c r="Q4104" s="41" t="s">
        <v>5303</v>
      </c>
      <c r="R4104" s="44">
        <v>200</v>
      </c>
      <c r="S4104" s="143" t="s">
        <v>5302</v>
      </c>
      <c r="T4104" s="126" cm="1">
        <f t="array" ref="T4104">_xlfn.IFS(Q4104="始業～就業（8:30～17:15）",R4104*7.75,Q4104="日の入り～日の出",R4104*12,Q4104="その他",S4104)</f>
        <v>1550</v>
      </c>
      <c r="U4104" s="34" t="s">
        <v>252</v>
      </c>
    </row>
    <row r="4105" spans="1:21" s="7" customFormat="1" ht="15" customHeight="1">
      <c r="A4105" s="91">
        <v>40</v>
      </c>
      <c r="B4105" s="31" t="s">
        <v>5157</v>
      </c>
      <c r="C4105" s="31" t="s">
        <v>5158</v>
      </c>
      <c r="D4105" s="29" t="s">
        <v>2935</v>
      </c>
      <c r="E4105" s="41">
        <v>2</v>
      </c>
      <c r="F4105" s="41" t="s">
        <v>5619</v>
      </c>
      <c r="G4105" s="60" t="s">
        <v>2988</v>
      </c>
      <c r="H4105" s="26" t="s">
        <v>1948</v>
      </c>
      <c r="I4105" s="26" t="s">
        <v>16</v>
      </c>
      <c r="J4105" s="91">
        <v>2</v>
      </c>
      <c r="K4105" s="91">
        <v>2</v>
      </c>
      <c r="L4105" s="41" t="s">
        <v>5302</v>
      </c>
      <c r="M4105" s="55" t="s">
        <v>5302</v>
      </c>
      <c r="N4105" s="39" t="s">
        <v>5302</v>
      </c>
      <c r="O4105" s="91"/>
      <c r="P4105" s="36">
        <v>35</v>
      </c>
      <c r="Q4105" s="41" t="s">
        <v>5303</v>
      </c>
      <c r="R4105" s="44">
        <v>200</v>
      </c>
      <c r="S4105" s="143" t="s">
        <v>5302</v>
      </c>
      <c r="T4105" s="126" cm="1">
        <f t="array" ref="T4105">_xlfn.IFS(Q4105="始業～就業（8:30～17:15）",R4105*7.75,Q4105="日の入り～日の出",R4105*12,Q4105="その他",S4105)</f>
        <v>1550</v>
      </c>
      <c r="U4105" s="34" t="s">
        <v>252</v>
      </c>
    </row>
    <row r="4106" spans="1:21" s="7" customFormat="1" ht="15" customHeight="1">
      <c r="A4106" s="91">
        <v>40</v>
      </c>
      <c r="B4106" s="31" t="s">
        <v>5157</v>
      </c>
      <c r="C4106" s="31" t="s">
        <v>5158</v>
      </c>
      <c r="D4106" s="29" t="s">
        <v>2935</v>
      </c>
      <c r="E4106" s="41">
        <v>2</v>
      </c>
      <c r="F4106" s="41" t="s">
        <v>5619</v>
      </c>
      <c r="G4106" s="60" t="s">
        <v>2988</v>
      </c>
      <c r="H4106" s="26" t="s">
        <v>1718</v>
      </c>
      <c r="I4106" s="26" t="s">
        <v>16</v>
      </c>
      <c r="J4106" s="91">
        <v>21</v>
      </c>
      <c r="K4106" s="91">
        <v>42</v>
      </c>
      <c r="L4106" s="41" t="s">
        <v>5302</v>
      </c>
      <c r="M4106" s="55" t="s">
        <v>5302</v>
      </c>
      <c r="N4106" s="39" t="s">
        <v>5302</v>
      </c>
      <c r="O4106" s="91"/>
      <c r="P4106" s="36">
        <v>35</v>
      </c>
      <c r="Q4106" s="41" t="s">
        <v>5303</v>
      </c>
      <c r="R4106" s="44">
        <v>200</v>
      </c>
      <c r="S4106" s="143" t="s">
        <v>5302</v>
      </c>
      <c r="T4106" s="126" cm="1">
        <f t="array" ref="T4106">_xlfn.IFS(Q4106="始業～就業（8:30～17:15）",R4106*7.75,Q4106="日の入り～日の出",R4106*12,Q4106="その他",S4106)</f>
        <v>1550</v>
      </c>
      <c r="U4106" s="34" t="s">
        <v>4948</v>
      </c>
    </row>
    <row r="4107" spans="1:21" s="7" customFormat="1" ht="15" customHeight="1">
      <c r="A4107" s="91">
        <v>40</v>
      </c>
      <c r="B4107" s="31" t="s">
        <v>5157</v>
      </c>
      <c r="C4107" s="31" t="s">
        <v>5158</v>
      </c>
      <c r="D4107" s="29" t="s">
        <v>2935</v>
      </c>
      <c r="E4107" s="41">
        <v>2</v>
      </c>
      <c r="F4107" s="41" t="s">
        <v>5619</v>
      </c>
      <c r="G4107" s="60" t="s">
        <v>5633</v>
      </c>
      <c r="H4107" s="26" t="s">
        <v>2077</v>
      </c>
      <c r="I4107" s="26" t="s">
        <v>16</v>
      </c>
      <c r="J4107" s="91">
        <v>18</v>
      </c>
      <c r="K4107" s="91">
        <v>18</v>
      </c>
      <c r="L4107" s="41" t="s">
        <v>5302</v>
      </c>
      <c r="M4107" s="55" t="s">
        <v>5302</v>
      </c>
      <c r="N4107" s="39" t="s">
        <v>5302</v>
      </c>
      <c r="O4107" s="91"/>
      <c r="P4107" s="36">
        <v>35</v>
      </c>
      <c r="Q4107" s="41" t="s">
        <v>5303</v>
      </c>
      <c r="R4107" s="44">
        <v>200</v>
      </c>
      <c r="S4107" s="143" t="s">
        <v>5302</v>
      </c>
      <c r="T4107" s="126" cm="1">
        <f t="array" ref="T4107">_xlfn.IFS(Q4107="始業～就業（8:30～17:15）",R4107*7.75,Q4107="日の入り～日の出",R4107*12,Q4107="その他",S4107)</f>
        <v>1550</v>
      </c>
      <c r="U4107" s="34" t="s">
        <v>4948</v>
      </c>
    </row>
    <row r="4108" spans="1:21" s="7" customFormat="1" ht="15" customHeight="1">
      <c r="A4108" s="91">
        <v>40</v>
      </c>
      <c r="B4108" s="31" t="s">
        <v>5157</v>
      </c>
      <c r="C4108" s="31" t="s">
        <v>5158</v>
      </c>
      <c r="D4108" s="29" t="s">
        <v>2935</v>
      </c>
      <c r="E4108" s="41">
        <v>1</v>
      </c>
      <c r="F4108" s="41" t="s">
        <v>5619</v>
      </c>
      <c r="G4108" s="60" t="s">
        <v>5634</v>
      </c>
      <c r="H4108" s="26" t="s">
        <v>1802</v>
      </c>
      <c r="I4108" s="26" t="s">
        <v>16</v>
      </c>
      <c r="J4108" s="91">
        <v>4</v>
      </c>
      <c r="K4108" s="91">
        <v>8</v>
      </c>
      <c r="L4108" s="41" t="s">
        <v>5302</v>
      </c>
      <c r="M4108" s="55" t="s">
        <v>5302</v>
      </c>
      <c r="N4108" s="39" t="s">
        <v>5302</v>
      </c>
      <c r="O4108" s="91"/>
      <c r="P4108" s="36">
        <v>35</v>
      </c>
      <c r="Q4108" s="41" t="s">
        <v>5303</v>
      </c>
      <c r="R4108" s="44">
        <v>200</v>
      </c>
      <c r="S4108" s="143" t="s">
        <v>5302</v>
      </c>
      <c r="T4108" s="126" cm="1">
        <f t="array" ref="T4108">_xlfn.IFS(Q4108="始業～就業（8:30～17:15）",R4108*7.75,Q4108="日の入り～日の出",R4108*12,Q4108="その他",S4108)</f>
        <v>1550</v>
      </c>
      <c r="U4108" s="34" t="s">
        <v>4948</v>
      </c>
    </row>
    <row r="4109" spans="1:21" s="7" customFormat="1" ht="15" customHeight="1">
      <c r="A4109" s="91">
        <v>40</v>
      </c>
      <c r="B4109" s="31" t="s">
        <v>5157</v>
      </c>
      <c r="C4109" s="31" t="s">
        <v>5158</v>
      </c>
      <c r="D4109" s="29" t="s">
        <v>2935</v>
      </c>
      <c r="E4109" s="41">
        <v>1</v>
      </c>
      <c r="F4109" s="41" t="s">
        <v>5619</v>
      </c>
      <c r="G4109" s="60" t="s">
        <v>5635</v>
      </c>
      <c r="H4109" s="26" t="s">
        <v>1787</v>
      </c>
      <c r="I4109" s="26" t="s">
        <v>16</v>
      </c>
      <c r="J4109" s="91">
        <v>9</v>
      </c>
      <c r="K4109" s="91">
        <v>18</v>
      </c>
      <c r="L4109" s="41" t="s">
        <v>5302</v>
      </c>
      <c r="M4109" s="55" t="s">
        <v>5302</v>
      </c>
      <c r="N4109" s="39" t="s">
        <v>5302</v>
      </c>
      <c r="O4109" s="91"/>
      <c r="P4109" s="36">
        <v>35</v>
      </c>
      <c r="Q4109" s="41" t="s">
        <v>5303</v>
      </c>
      <c r="R4109" s="44">
        <v>200</v>
      </c>
      <c r="S4109" s="143" t="s">
        <v>5302</v>
      </c>
      <c r="T4109" s="126" cm="1">
        <f t="array" ref="T4109">_xlfn.IFS(Q4109="始業～就業（8:30～17:15）",R4109*7.75,Q4109="日の入り～日の出",R4109*12,Q4109="その他",S4109)</f>
        <v>1550</v>
      </c>
      <c r="U4109" s="34" t="s">
        <v>4948</v>
      </c>
    </row>
    <row r="4110" spans="1:21" s="7" customFormat="1" ht="15" customHeight="1">
      <c r="A4110" s="91">
        <v>40</v>
      </c>
      <c r="B4110" s="31" t="s">
        <v>5157</v>
      </c>
      <c r="C4110" s="31" t="s">
        <v>5158</v>
      </c>
      <c r="D4110" s="29" t="s">
        <v>2935</v>
      </c>
      <c r="E4110" s="41">
        <v>1</v>
      </c>
      <c r="F4110" s="41" t="s">
        <v>5619</v>
      </c>
      <c r="G4110" s="60" t="s">
        <v>5635</v>
      </c>
      <c r="H4110" s="26" t="s">
        <v>1718</v>
      </c>
      <c r="I4110" s="26" t="s">
        <v>16</v>
      </c>
      <c r="J4110" s="91">
        <v>6</v>
      </c>
      <c r="K4110" s="91">
        <v>12</v>
      </c>
      <c r="L4110" s="41" t="s">
        <v>5302</v>
      </c>
      <c r="M4110" s="55" t="s">
        <v>5302</v>
      </c>
      <c r="N4110" s="39" t="s">
        <v>5302</v>
      </c>
      <c r="O4110" s="91"/>
      <c r="P4110" s="36">
        <v>35</v>
      </c>
      <c r="Q4110" s="41" t="s">
        <v>5303</v>
      </c>
      <c r="R4110" s="44">
        <v>200</v>
      </c>
      <c r="S4110" s="143" t="s">
        <v>5302</v>
      </c>
      <c r="T4110" s="126" cm="1">
        <f t="array" ref="T4110">_xlfn.IFS(Q4110="始業～就業（8:30～17:15）",R4110*7.75,Q4110="日の入り～日の出",R4110*12,Q4110="その他",S4110)</f>
        <v>1550</v>
      </c>
      <c r="U4110" s="34" t="s">
        <v>4948</v>
      </c>
    </row>
    <row r="4111" spans="1:21" s="7" customFormat="1" ht="15" customHeight="1">
      <c r="A4111" s="91">
        <v>40</v>
      </c>
      <c r="B4111" s="31" t="s">
        <v>5157</v>
      </c>
      <c r="C4111" s="31" t="s">
        <v>5158</v>
      </c>
      <c r="D4111" s="29" t="s">
        <v>2935</v>
      </c>
      <c r="E4111" s="41">
        <v>1</v>
      </c>
      <c r="F4111" s="41" t="s">
        <v>5619</v>
      </c>
      <c r="G4111" s="60" t="s">
        <v>5635</v>
      </c>
      <c r="H4111" s="26" t="s">
        <v>1717</v>
      </c>
      <c r="I4111" s="26" t="s">
        <v>16</v>
      </c>
      <c r="J4111" s="91">
        <v>3</v>
      </c>
      <c r="K4111" s="91">
        <v>3</v>
      </c>
      <c r="L4111" s="41" t="s">
        <v>5302</v>
      </c>
      <c r="M4111" s="55" t="s">
        <v>5302</v>
      </c>
      <c r="N4111" s="39" t="s">
        <v>5302</v>
      </c>
      <c r="O4111" s="91"/>
      <c r="P4111" s="36">
        <v>35</v>
      </c>
      <c r="Q4111" s="41" t="s">
        <v>5303</v>
      </c>
      <c r="R4111" s="44">
        <v>200</v>
      </c>
      <c r="S4111" s="143" t="s">
        <v>5302</v>
      </c>
      <c r="T4111" s="126" cm="1">
        <f t="array" ref="T4111">_xlfn.IFS(Q4111="始業～就業（8:30～17:15）",R4111*7.75,Q4111="日の入り～日の出",R4111*12,Q4111="その他",S4111)</f>
        <v>1550</v>
      </c>
      <c r="U4111" s="34" t="s">
        <v>252</v>
      </c>
    </row>
    <row r="4112" spans="1:21" s="7" customFormat="1" ht="15" customHeight="1">
      <c r="A4112" s="91">
        <v>40</v>
      </c>
      <c r="B4112" s="31" t="s">
        <v>5157</v>
      </c>
      <c r="C4112" s="31" t="s">
        <v>5158</v>
      </c>
      <c r="D4112" s="29" t="s">
        <v>2935</v>
      </c>
      <c r="E4112" s="41">
        <v>1</v>
      </c>
      <c r="F4112" s="41" t="s">
        <v>5619</v>
      </c>
      <c r="G4112" s="60" t="s">
        <v>5636</v>
      </c>
      <c r="H4112" s="26" t="s">
        <v>1717</v>
      </c>
      <c r="I4112" s="26" t="s">
        <v>16</v>
      </c>
      <c r="J4112" s="91">
        <v>3</v>
      </c>
      <c r="K4112" s="91">
        <v>3</v>
      </c>
      <c r="L4112" s="41" t="s">
        <v>5302</v>
      </c>
      <c r="M4112" s="55" t="s">
        <v>5302</v>
      </c>
      <c r="N4112" s="39" t="s">
        <v>5302</v>
      </c>
      <c r="O4112" s="91"/>
      <c r="P4112" s="36">
        <v>35</v>
      </c>
      <c r="Q4112" s="41" t="s">
        <v>5303</v>
      </c>
      <c r="R4112" s="44">
        <v>200</v>
      </c>
      <c r="S4112" s="143" t="s">
        <v>5302</v>
      </c>
      <c r="T4112" s="126" cm="1">
        <f t="array" ref="T4112">_xlfn.IFS(Q4112="始業～就業（8:30～17:15）",R4112*7.75,Q4112="日の入り～日の出",R4112*12,Q4112="その他",S4112)</f>
        <v>1550</v>
      </c>
      <c r="U4112" s="34" t="s">
        <v>252</v>
      </c>
    </row>
    <row r="4113" spans="1:21" s="7" customFormat="1" ht="15" customHeight="1">
      <c r="A4113" s="91">
        <v>40</v>
      </c>
      <c r="B4113" s="31" t="s">
        <v>5157</v>
      </c>
      <c r="C4113" s="31" t="s">
        <v>5158</v>
      </c>
      <c r="D4113" s="29" t="s">
        <v>2935</v>
      </c>
      <c r="E4113" s="41">
        <v>1</v>
      </c>
      <c r="F4113" s="41" t="s">
        <v>5619</v>
      </c>
      <c r="G4113" s="60" t="s">
        <v>5636</v>
      </c>
      <c r="H4113" s="26" t="s">
        <v>1718</v>
      </c>
      <c r="I4113" s="26" t="s">
        <v>16</v>
      </c>
      <c r="J4113" s="91">
        <v>8</v>
      </c>
      <c r="K4113" s="91">
        <v>16</v>
      </c>
      <c r="L4113" s="41" t="s">
        <v>5302</v>
      </c>
      <c r="M4113" s="55" t="s">
        <v>5302</v>
      </c>
      <c r="N4113" s="39" t="s">
        <v>5302</v>
      </c>
      <c r="O4113" s="91"/>
      <c r="P4113" s="36">
        <v>35</v>
      </c>
      <c r="Q4113" s="41" t="s">
        <v>5303</v>
      </c>
      <c r="R4113" s="44">
        <v>200</v>
      </c>
      <c r="S4113" s="143" t="s">
        <v>5302</v>
      </c>
      <c r="T4113" s="126" cm="1">
        <f t="array" ref="T4113">_xlfn.IFS(Q4113="始業～就業（8:30～17:15）",R4113*7.75,Q4113="日の入り～日の出",R4113*12,Q4113="その他",S4113)</f>
        <v>1550</v>
      </c>
      <c r="U4113" s="34" t="s">
        <v>4948</v>
      </c>
    </row>
    <row r="4114" spans="1:21" s="7" customFormat="1" ht="15" customHeight="1">
      <c r="A4114" s="91">
        <v>40</v>
      </c>
      <c r="B4114" s="31" t="s">
        <v>5157</v>
      </c>
      <c r="C4114" s="31" t="s">
        <v>5158</v>
      </c>
      <c r="D4114" s="29" t="s">
        <v>2935</v>
      </c>
      <c r="E4114" s="41">
        <v>1</v>
      </c>
      <c r="F4114" s="41" t="s">
        <v>5619</v>
      </c>
      <c r="G4114" s="60" t="s">
        <v>5637</v>
      </c>
      <c r="H4114" s="26" t="s">
        <v>1718</v>
      </c>
      <c r="I4114" s="26" t="s">
        <v>16</v>
      </c>
      <c r="J4114" s="91">
        <v>3</v>
      </c>
      <c r="K4114" s="91">
        <v>6</v>
      </c>
      <c r="L4114" s="41" t="s">
        <v>5302</v>
      </c>
      <c r="M4114" s="55" t="s">
        <v>5302</v>
      </c>
      <c r="N4114" s="39" t="s">
        <v>5302</v>
      </c>
      <c r="O4114" s="91"/>
      <c r="P4114" s="36">
        <v>35</v>
      </c>
      <c r="Q4114" s="41" t="s">
        <v>5303</v>
      </c>
      <c r="R4114" s="44">
        <v>200</v>
      </c>
      <c r="S4114" s="143" t="s">
        <v>5302</v>
      </c>
      <c r="T4114" s="126" cm="1">
        <f t="array" ref="T4114">_xlfn.IFS(Q4114="始業～就業（8:30～17:15）",R4114*7.75,Q4114="日の入り～日の出",R4114*12,Q4114="その他",S4114)</f>
        <v>1550</v>
      </c>
      <c r="U4114" s="34" t="s">
        <v>4948</v>
      </c>
    </row>
    <row r="4115" spans="1:21" s="7" customFormat="1" ht="15" customHeight="1">
      <c r="A4115" s="91">
        <v>40</v>
      </c>
      <c r="B4115" s="31" t="s">
        <v>5157</v>
      </c>
      <c r="C4115" s="31" t="s">
        <v>5158</v>
      </c>
      <c r="D4115" s="29" t="s">
        <v>2935</v>
      </c>
      <c r="E4115" s="41">
        <v>1</v>
      </c>
      <c r="F4115" s="41" t="s">
        <v>5619</v>
      </c>
      <c r="G4115" s="60" t="s">
        <v>5638</v>
      </c>
      <c r="H4115" s="26" t="s">
        <v>1718</v>
      </c>
      <c r="I4115" s="26" t="s">
        <v>16</v>
      </c>
      <c r="J4115" s="91">
        <v>6</v>
      </c>
      <c r="K4115" s="91">
        <v>12</v>
      </c>
      <c r="L4115" s="41" t="s">
        <v>5302</v>
      </c>
      <c r="M4115" s="55" t="s">
        <v>5302</v>
      </c>
      <c r="N4115" s="39" t="s">
        <v>5302</v>
      </c>
      <c r="O4115" s="91"/>
      <c r="P4115" s="36">
        <v>35</v>
      </c>
      <c r="Q4115" s="41" t="s">
        <v>5303</v>
      </c>
      <c r="R4115" s="44">
        <v>200</v>
      </c>
      <c r="S4115" s="143" t="s">
        <v>5302</v>
      </c>
      <c r="T4115" s="126" cm="1">
        <f t="array" ref="T4115">_xlfn.IFS(Q4115="始業～就業（8:30～17:15）",R4115*7.75,Q4115="日の入り～日の出",R4115*12,Q4115="その他",S4115)</f>
        <v>1550</v>
      </c>
      <c r="U4115" s="34" t="s">
        <v>4948</v>
      </c>
    </row>
    <row r="4116" spans="1:21" s="7" customFormat="1" ht="15" customHeight="1">
      <c r="A4116" s="91">
        <v>40</v>
      </c>
      <c r="B4116" s="31" t="s">
        <v>5157</v>
      </c>
      <c r="C4116" s="31" t="s">
        <v>5158</v>
      </c>
      <c r="D4116" s="29" t="s">
        <v>2935</v>
      </c>
      <c r="E4116" s="41">
        <v>1</v>
      </c>
      <c r="F4116" s="41" t="s">
        <v>5619</v>
      </c>
      <c r="G4116" s="60" t="s">
        <v>5638</v>
      </c>
      <c r="H4116" s="26" t="s">
        <v>265</v>
      </c>
      <c r="I4116" s="26" t="s">
        <v>175</v>
      </c>
      <c r="J4116" s="91">
        <v>1</v>
      </c>
      <c r="K4116" s="91">
        <v>1</v>
      </c>
      <c r="L4116" s="41" t="s">
        <v>5302</v>
      </c>
      <c r="M4116" s="55" t="s">
        <v>5302</v>
      </c>
      <c r="N4116" s="39" t="s">
        <v>5302</v>
      </c>
      <c r="O4116" s="91"/>
      <c r="P4116" s="36">
        <v>15</v>
      </c>
      <c r="Q4116" s="41" t="s">
        <v>5303</v>
      </c>
      <c r="R4116" s="44">
        <v>200</v>
      </c>
      <c r="S4116" s="143" t="s">
        <v>5302</v>
      </c>
      <c r="T4116" s="126" cm="1">
        <f t="array" ref="T4116">_xlfn.IFS(Q4116="始業～就業（8:30～17:15）",R4116*7.75,Q4116="日の入り～日の出",R4116*12,Q4116="その他",S4116)</f>
        <v>1550</v>
      </c>
      <c r="U4116" s="34" t="s">
        <v>235</v>
      </c>
    </row>
    <row r="4117" spans="1:21" s="7" customFormat="1" ht="15" customHeight="1">
      <c r="A4117" s="91">
        <v>40</v>
      </c>
      <c r="B4117" s="31" t="s">
        <v>5157</v>
      </c>
      <c r="C4117" s="31" t="s">
        <v>5158</v>
      </c>
      <c r="D4117" s="29" t="s">
        <v>2935</v>
      </c>
      <c r="E4117" s="41">
        <v>1</v>
      </c>
      <c r="F4117" s="41" t="s">
        <v>5619</v>
      </c>
      <c r="G4117" s="60" t="s">
        <v>5639</v>
      </c>
      <c r="H4117" s="26" t="s">
        <v>1718</v>
      </c>
      <c r="I4117" s="26" t="s">
        <v>16</v>
      </c>
      <c r="J4117" s="91">
        <v>4</v>
      </c>
      <c r="K4117" s="91">
        <v>8</v>
      </c>
      <c r="L4117" s="41" t="s">
        <v>5302</v>
      </c>
      <c r="M4117" s="55" t="s">
        <v>5302</v>
      </c>
      <c r="N4117" s="39" t="s">
        <v>5302</v>
      </c>
      <c r="O4117" s="91"/>
      <c r="P4117" s="36">
        <v>35</v>
      </c>
      <c r="Q4117" s="41" t="s">
        <v>5303</v>
      </c>
      <c r="R4117" s="44">
        <v>200</v>
      </c>
      <c r="S4117" s="143" t="s">
        <v>5302</v>
      </c>
      <c r="T4117" s="126" cm="1">
        <f t="array" ref="T4117">_xlfn.IFS(Q4117="始業～就業（8:30～17:15）",R4117*7.75,Q4117="日の入り～日の出",R4117*12,Q4117="その他",S4117)</f>
        <v>1550</v>
      </c>
      <c r="U4117" s="34" t="s">
        <v>4948</v>
      </c>
    </row>
    <row r="4118" spans="1:21" s="7" customFormat="1" ht="15" customHeight="1">
      <c r="A4118" s="91">
        <v>40</v>
      </c>
      <c r="B4118" s="31" t="s">
        <v>5157</v>
      </c>
      <c r="C4118" s="31" t="s">
        <v>5158</v>
      </c>
      <c r="D4118" s="29" t="s">
        <v>2935</v>
      </c>
      <c r="E4118" s="41">
        <v>1</v>
      </c>
      <c r="F4118" s="41" t="s">
        <v>5619</v>
      </c>
      <c r="G4118" s="60" t="s">
        <v>5640</v>
      </c>
      <c r="H4118" s="26" t="s">
        <v>1787</v>
      </c>
      <c r="I4118" s="26" t="s">
        <v>16</v>
      </c>
      <c r="J4118" s="91">
        <v>12</v>
      </c>
      <c r="K4118" s="91">
        <v>24</v>
      </c>
      <c r="L4118" s="41" t="s">
        <v>5302</v>
      </c>
      <c r="M4118" s="55" t="s">
        <v>5302</v>
      </c>
      <c r="N4118" s="39" t="s">
        <v>5302</v>
      </c>
      <c r="O4118" s="91"/>
      <c r="P4118" s="36">
        <v>35</v>
      </c>
      <c r="Q4118" s="41" t="s">
        <v>5303</v>
      </c>
      <c r="R4118" s="44">
        <v>200</v>
      </c>
      <c r="S4118" s="143" t="s">
        <v>5302</v>
      </c>
      <c r="T4118" s="126" cm="1">
        <f t="array" ref="T4118">_xlfn.IFS(Q4118="始業～就業（8:30～17:15）",R4118*7.75,Q4118="日の入り～日の出",R4118*12,Q4118="その他",S4118)</f>
        <v>1550</v>
      </c>
      <c r="U4118" s="34" t="s">
        <v>4948</v>
      </c>
    </row>
    <row r="4119" spans="1:21" s="7" customFormat="1" ht="15" customHeight="1">
      <c r="A4119" s="91">
        <v>40</v>
      </c>
      <c r="B4119" s="31" t="s">
        <v>5157</v>
      </c>
      <c r="C4119" s="31" t="s">
        <v>5158</v>
      </c>
      <c r="D4119" s="29" t="s">
        <v>2935</v>
      </c>
      <c r="E4119" s="41">
        <v>1</v>
      </c>
      <c r="F4119" s="41" t="s">
        <v>5619</v>
      </c>
      <c r="G4119" s="60" t="s">
        <v>5641</v>
      </c>
      <c r="H4119" s="26" t="s">
        <v>1787</v>
      </c>
      <c r="I4119" s="26" t="s">
        <v>16</v>
      </c>
      <c r="J4119" s="91">
        <v>6</v>
      </c>
      <c r="K4119" s="91">
        <v>12</v>
      </c>
      <c r="L4119" s="41" t="s">
        <v>5302</v>
      </c>
      <c r="M4119" s="55" t="s">
        <v>5302</v>
      </c>
      <c r="N4119" s="39" t="s">
        <v>5302</v>
      </c>
      <c r="O4119" s="91"/>
      <c r="P4119" s="36">
        <v>35</v>
      </c>
      <c r="Q4119" s="41" t="s">
        <v>5303</v>
      </c>
      <c r="R4119" s="44">
        <v>200</v>
      </c>
      <c r="S4119" s="143" t="s">
        <v>5302</v>
      </c>
      <c r="T4119" s="126" cm="1">
        <f t="array" ref="T4119">_xlfn.IFS(Q4119="始業～就業（8:30～17:15）",R4119*7.75,Q4119="日の入り～日の出",R4119*12,Q4119="その他",S4119)</f>
        <v>1550</v>
      </c>
      <c r="U4119" s="34" t="s">
        <v>4948</v>
      </c>
    </row>
    <row r="4120" spans="1:21" s="7" customFormat="1" ht="15" customHeight="1">
      <c r="A4120" s="91">
        <v>40</v>
      </c>
      <c r="B4120" s="31" t="s">
        <v>5157</v>
      </c>
      <c r="C4120" s="31" t="s">
        <v>5158</v>
      </c>
      <c r="D4120" s="29" t="s">
        <v>2935</v>
      </c>
      <c r="E4120" s="41">
        <v>1</v>
      </c>
      <c r="F4120" s="41" t="s">
        <v>5619</v>
      </c>
      <c r="G4120" s="60" t="s">
        <v>5642</v>
      </c>
      <c r="H4120" s="26" t="s">
        <v>1787</v>
      </c>
      <c r="I4120" s="26" t="s">
        <v>16</v>
      </c>
      <c r="J4120" s="91">
        <v>4</v>
      </c>
      <c r="K4120" s="91">
        <v>8</v>
      </c>
      <c r="L4120" s="41" t="s">
        <v>5302</v>
      </c>
      <c r="M4120" s="55" t="s">
        <v>5302</v>
      </c>
      <c r="N4120" s="39" t="s">
        <v>5302</v>
      </c>
      <c r="O4120" s="91"/>
      <c r="P4120" s="36">
        <v>35</v>
      </c>
      <c r="Q4120" s="41" t="s">
        <v>5303</v>
      </c>
      <c r="R4120" s="44">
        <v>200</v>
      </c>
      <c r="S4120" s="143" t="s">
        <v>5302</v>
      </c>
      <c r="T4120" s="126" cm="1">
        <f t="array" ref="T4120">_xlfn.IFS(Q4120="始業～就業（8:30～17:15）",R4120*7.75,Q4120="日の入り～日の出",R4120*12,Q4120="その他",S4120)</f>
        <v>1550</v>
      </c>
      <c r="U4120" s="34" t="s">
        <v>4948</v>
      </c>
    </row>
    <row r="4121" spans="1:21" s="7" customFormat="1" ht="15" customHeight="1">
      <c r="A4121" s="91">
        <v>40</v>
      </c>
      <c r="B4121" s="31" t="s">
        <v>5157</v>
      </c>
      <c r="C4121" s="31" t="s">
        <v>5158</v>
      </c>
      <c r="D4121" s="29" t="s">
        <v>2935</v>
      </c>
      <c r="E4121" s="41">
        <v>1</v>
      </c>
      <c r="F4121" s="41" t="s">
        <v>5619</v>
      </c>
      <c r="G4121" s="60" t="s">
        <v>5643</v>
      </c>
      <c r="H4121" s="26" t="s">
        <v>1717</v>
      </c>
      <c r="I4121" s="26" t="s">
        <v>16</v>
      </c>
      <c r="J4121" s="91">
        <v>3</v>
      </c>
      <c r="K4121" s="91">
        <v>3</v>
      </c>
      <c r="L4121" s="41" t="s">
        <v>5302</v>
      </c>
      <c r="M4121" s="55" t="s">
        <v>5302</v>
      </c>
      <c r="N4121" s="39" t="s">
        <v>5302</v>
      </c>
      <c r="O4121" s="91"/>
      <c r="P4121" s="36">
        <v>35</v>
      </c>
      <c r="Q4121" s="41" t="s">
        <v>5303</v>
      </c>
      <c r="R4121" s="44">
        <v>200</v>
      </c>
      <c r="S4121" s="143" t="s">
        <v>5302</v>
      </c>
      <c r="T4121" s="126" cm="1">
        <f t="array" ref="T4121">_xlfn.IFS(Q4121="始業～就業（8:30～17:15）",R4121*7.75,Q4121="日の入り～日の出",R4121*12,Q4121="その他",S4121)</f>
        <v>1550</v>
      </c>
      <c r="U4121" s="34" t="s">
        <v>252</v>
      </c>
    </row>
    <row r="4122" spans="1:21" s="7" customFormat="1" ht="15" customHeight="1">
      <c r="A4122" s="91">
        <v>40</v>
      </c>
      <c r="B4122" s="31" t="s">
        <v>5157</v>
      </c>
      <c r="C4122" s="31" t="s">
        <v>5158</v>
      </c>
      <c r="D4122" s="29" t="s">
        <v>2935</v>
      </c>
      <c r="E4122" s="41">
        <v>1</v>
      </c>
      <c r="F4122" s="41" t="s">
        <v>5619</v>
      </c>
      <c r="G4122" s="60" t="s">
        <v>5643</v>
      </c>
      <c r="H4122" s="26" t="s">
        <v>1718</v>
      </c>
      <c r="I4122" s="26" t="s">
        <v>16</v>
      </c>
      <c r="J4122" s="91">
        <v>16</v>
      </c>
      <c r="K4122" s="91">
        <v>32</v>
      </c>
      <c r="L4122" s="41" t="s">
        <v>5302</v>
      </c>
      <c r="M4122" s="55" t="s">
        <v>5302</v>
      </c>
      <c r="N4122" s="39" t="s">
        <v>5302</v>
      </c>
      <c r="O4122" s="91"/>
      <c r="P4122" s="36">
        <v>35</v>
      </c>
      <c r="Q4122" s="41" t="s">
        <v>5303</v>
      </c>
      <c r="R4122" s="44">
        <v>200</v>
      </c>
      <c r="S4122" s="143" t="s">
        <v>5302</v>
      </c>
      <c r="T4122" s="126" cm="1">
        <f t="array" ref="T4122">_xlfn.IFS(Q4122="始業～就業（8:30～17:15）",R4122*7.75,Q4122="日の入り～日の出",R4122*12,Q4122="その他",S4122)</f>
        <v>1550</v>
      </c>
      <c r="U4122" s="34" t="s">
        <v>4948</v>
      </c>
    </row>
    <row r="4123" spans="1:21" s="7" customFormat="1" ht="15" customHeight="1">
      <c r="A4123" s="91">
        <v>40</v>
      </c>
      <c r="B4123" s="31" t="s">
        <v>5157</v>
      </c>
      <c r="C4123" s="31" t="s">
        <v>5158</v>
      </c>
      <c r="D4123" s="29" t="s">
        <v>2935</v>
      </c>
      <c r="E4123" s="41">
        <v>1</v>
      </c>
      <c r="F4123" s="41" t="s">
        <v>5619</v>
      </c>
      <c r="G4123" s="60" t="s">
        <v>5644</v>
      </c>
      <c r="H4123" s="26" t="s">
        <v>1718</v>
      </c>
      <c r="I4123" s="26" t="s">
        <v>16</v>
      </c>
      <c r="J4123" s="91">
        <v>6</v>
      </c>
      <c r="K4123" s="91">
        <v>12</v>
      </c>
      <c r="L4123" s="41" t="s">
        <v>5302</v>
      </c>
      <c r="M4123" s="55" t="s">
        <v>5302</v>
      </c>
      <c r="N4123" s="39" t="s">
        <v>5302</v>
      </c>
      <c r="O4123" s="91"/>
      <c r="P4123" s="36">
        <v>35</v>
      </c>
      <c r="Q4123" s="41" t="s">
        <v>5303</v>
      </c>
      <c r="R4123" s="44">
        <v>200</v>
      </c>
      <c r="S4123" s="143" t="s">
        <v>5302</v>
      </c>
      <c r="T4123" s="126" cm="1">
        <f t="array" ref="T4123">_xlfn.IFS(Q4123="始業～就業（8:30～17:15）",R4123*7.75,Q4123="日の入り～日の出",R4123*12,Q4123="その他",S4123)</f>
        <v>1550</v>
      </c>
      <c r="U4123" s="34" t="s">
        <v>4948</v>
      </c>
    </row>
    <row r="4124" spans="1:21" s="7" customFormat="1" ht="15" customHeight="1">
      <c r="A4124" s="91">
        <v>40</v>
      </c>
      <c r="B4124" s="31" t="s">
        <v>5157</v>
      </c>
      <c r="C4124" s="31" t="s">
        <v>5158</v>
      </c>
      <c r="D4124" s="29" t="s">
        <v>2935</v>
      </c>
      <c r="E4124" s="41">
        <v>1</v>
      </c>
      <c r="F4124" s="41" t="s">
        <v>5619</v>
      </c>
      <c r="G4124" s="60" t="s">
        <v>5645</v>
      </c>
      <c r="H4124" s="26" t="s">
        <v>1717</v>
      </c>
      <c r="I4124" s="26" t="s">
        <v>16</v>
      </c>
      <c r="J4124" s="91">
        <v>3</v>
      </c>
      <c r="K4124" s="91">
        <v>3</v>
      </c>
      <c r="L4124" s="41" t="s">
        <v>5302</v>
      </c>
      <c r="M4124" s="55" t="s">
        <v>5302</v>
      </c>
      <c r="N4124" s="39" t="s">
        <v>5302</v>
      </c>
      <c r="O4124" s="91"/>
      <c r="P4124" s="36">
        <v>35</v>
      </c>
      <c r="Q4124" s="41" t="s">
        <v>5303</v>
      </c>
      <c r="R4124" s="44">
        <v>200</v>
      </c>
      <c r="S4124" s="143" t="s">
        <v>5302</v>
      </c>
      <c r="T4124" s="126" cm="1">
        <f t="array" ref="T4124">_xlfn.IFS(Q4124="始業～就業（8:30～17:15）",R4124*7.75,Q4124="日の入り～日の出",R4124*12,Q4124="その他",S4124)</f>
        <v>1550</v>
      </c>
      <c r="U4124" s="34" t="s">
        <v>252</v>
      </c>
    </row>
    <row r="4125" spans="1:21" s="7" customFormat="1" ht="15" customHeight="1">
      <c r="A4125" s="91">
        <v>40</v>
      </c>
      <c r="B4125" s="31" t="s">
        <v>5157</v>
      </c>
      <c r="C4125" s="31" t="s">
        <v>5158</v>
      </c>
      <c r="D4125" s="29" t="s">
        <v>2935</v>
      </c>
      <c r="E4125" s="41">
        <v>1</v>
      </c>
      <c r="F4125" s="41" t="s">
        <v>5619</v>
      </c>
      <c r="G4125" s="60" t="s">
        <v>5645</v>
      </c>
      <c r="H4125" s="26" t="s">
        <v>1787</v>
      </c>
      <c r="I4125" s="26" t="s">
        <v>16</v>
      </c>
      <c r="J4125" s="91">
        <v>12</v>
      </c>
      <c r="K4125" s="91">
        <v>24</v>
      </c>
      <c r="L4125" s="41" t="s">
        <v>5302</v>
      </c>
      <c r="M4125" s="55" t="s">
        <v>5302</v>
      </c>
      <c r="N4125" s="39" t="s">
        <v>5302</v>
      </c>
      <c r="O4125" s="91"/>
      <c r="P4125" s="36">
        <v>35</v>
      </c>
      <c r="Q4125" s="41" t="s">
        <v>5303</v>
      </c>
      <c r="R4125" s="44">
        <v>200</v>
      </c>
      <c r="S4125" s="143" t="s">
        <v>5302</v>
      </c>
      <c r="T4125" s="126" cm="1">
        <f t="array" ref="T4125">_xlfn.IFS(Q4125="始業～就業（8:30～17:15）",R4125*7.75,Q4125="日の入り～日の出",R4125*12,Q4125="その他",S4125)</f>
        <v>1550</v>
      </c>
      <c r="U4125" s="34" t="s">
        <v>4948</v>
      </c>
    </row>
    <row r="4126" spans="1:21" s="7" customFormat="1" ht="15" customHeight="1">
      <c r="A4126" s="91">
        <v>40</v>
      </c>
      <c r="B4126" s="31" t="s">
        <v>5157</v>
      </c>
      <c r="C4126" s="31" t="s">
        <v>5158</v>
      </c>
      <c r="D4126" s="29" t="s">
        <v>2935</v>
      </c>
      <c r="E4126" s="41">
        <v>1</v>
      </c>
      <c r="F4126" s="41" t="s">
        <v>5619</v>
      </c>
      <c r="G4126" s="60" t="s">
        <v>5646</v>
      </c>
      <c r="H4126" s="5" t="s">
        <v>2077</v>
      </c>
      <c r="I4126" s="26" t="s">
        <v>16</v>
      </c>
      <c r="J4126" s="91">
        <v>21</v>
      </c>
      <c r="K4126" s="91">
        <v>21</v>
      </c>
      <c r="L4126" s="41" t="s">
        <v>5302</v>
      </c>
      <c r="M4126" s="55" t="s">
        <v>5302</v>
      </c>
      <c r="N4126" s="39" t="s">
        <v>5302</v>
      </c>
      <c r="O4126" s="91"/>
      <c r="P4126" s="36">
        <v>35</v>
      </c>
      <c r="Q4126" s="41" t="s">
        <v>5303</v>
      </c>
      <c r="R4126" s="44">
        <v>200</v>
      </c>
      <c r="S4126" s="143" t="s">
        <v>5302</v>
      </c>
      <c r="T4126" s="126" cm="1">
        <f t="array" ref="T4126">_xlfn.IFS(Q4126="始業～就業（8:30～17:15）",R4126*7.75,Q4126="日の入り～日の出",R4126*12,Q4126="その他",S4126)</f>
        <v>1550</v>
      </c>
      <c r="U4126" s="34" t="s">
        <v>4948</v>
      </c>
    </row>
    <row r="4127" spans="1:21" s="7" customFormat="1" ht="15" customHeight="1">
      <c r="A4127" s="91">
        <v>40</v>
      </c>
      <c r="B4127" s="31" t="s">
        <v>5157</v>
      </c>
      <c r="C4127" s="31" t="s">
        <v>5158</v>
      </c>
      <c r="D4127" s="29" t="s">
        <v>2935</v>
      </c>
      <c r="E4127" s="41">
        <v>1</v>
      </c>
      <c r="F4127" s="41" t="s">
        <v>5619</v>
      </c>
      <c r="G4127" s="60" t="s">
        <v>5647</v>
      </c>
      <c r="H4127" s="26" t="s">
        <v>1787</v>
      </c>
      <c r="I4127" s="26" t="s">
        <v>16</v>
      </c>
      <c r="J4127" s="91">
        <v>1</v>
      </c>
      <c r="K4127" s="91">
        <v>2</v>
      </c>
      <c r="L4127" s="41" t="s">
        <v>5302</v>
      </c>
      <c r="M4127" s="55" t="s">
        <v>5302</v>
      </c>
      <c r="N4127" s="39" t="s">
        <v>5302</v>
      </c>
      <c r="O4127" s="91"/>
      <c r="P4127" s="36">
        <v>35</v>
      </c>
      <c r="Q4127" s="41" t="s">
        <v>5303</v>
      </c>
      <c r="R4127" s="44">
        <v>200</v>
      </c>
      <c r="S4127" s="143" t="s">
        <v>5302</v>
      </c>
      <c r="T4127" s="126" cm="1">
        <f t="array" ref="T4127">_xlfn.IFS(Q4127="始業～就業（8:30～17:15）",R4127*7.75,Q4127="日の入り～日の出",R4127*12,Q4127="その他",S4127)</f>
        <v>1550</v>
      </c>
      <c r="U4127" s="34" t="s">
        <v>4948</v>
      </c>
    </row>
    <row r="4128" spans="1:21" s="7" customFormat="1" ht="15" customHeight="1">
      <c r="A4128" s="91">
        <v>40</v>
      </c>
      <c r="B4128" s="31" t="s">
        <v>5157</v>
      </c>
      <c r="C4128" s="31" t="s">
        <v>5158</v>
      </c>
      <c r="D4128" s="29" t="s">
        <v>2935</v>
      </c>
      <c r="E4128" s="41">
        <v>2</v>
      </c>
      <c r="F4128" s="41" t="s">
        <v>5648</v>
      </c>
      <c r="G4128" s="60" t="s">
        <v>5649</v>
      </c>
      <c r="H4128" s="5" t="s">
        <v>1718</v>
      </c>
      <c r="I4128" s="26" t="s">
        <v>16</v>
      </c>
      <c r="J4128" s="91">
        <v>24</v>
      </c>
      <c r="K4128" s="91">
        <v>48</v>
      </c>
      <c r="L4128" s="41" t="s">
        <v>5302</v>
      </c>
      <c r="M4128" s="55" t="s">
        <v>5302</v>
      </c>
      <c r="N4128" s="39" t="s">
        <v>5302</v>
      </c>
      <c r="O4128" s="91"/>
      <c r="P4128" s="36">
        <v>35</v>
      </c>
      <c r="Q4128" s="41" t="s">
        <v>5303</v>
      </c>
      <c r="R4128" s="44">
        <v>200</v>
      </c>
      <c r="S4128" s="143" t="s">
        <v>5302</v>
      </c>
      <c r="T4128" s="126" cm="1">
        <f t="array" ref="T4128">_xlfn.IFS(Q4128="始業～就業（8:30～17:15）",R4128*7.75,Q4128="日の入り～日の出",R4128*12,Q4128="その他",S4128)</f>
        <v>1550</v>
      </c>
      <c r="U4128" s="34" t="s">
        <v>4948</v>
      </c>
    </row>
    <row r="4129" spans="1:21" s="7" customFormat="1" ht="15" customHeight="1">
      <c r="A4129" s="91">
        <v>40</v>
      </c>
      <c r="B4129" s="31" t="s">
        <v>5157</v>
      </c>
      <c r="C4129" s="31" t="s">
        <v>5158</v>
      </c>
      <c r="D4129" s="29" t="s">
        <v>2935</v>
      </c>
      <c r="E4129" s="41">
        <v>2</v>
      </c>
      <c r="F4129" s="41" t="s">
        <v>5648</v>
      </c>
      <c r="G4129" s="60" t="s">
        <v>5650</v>
      </c>
      <c r="H4129" s="26" t="s">
        <v>1718</v>
      </c>
      <c r="I4129" s="26" t="s">
        <v>16</v>
      </c>
      <c r="J4129" s="91">
        <v>4</v>
      </c>
      <c r="K4129" s="91">
        <v>8</v>
      </c>
      <c r="L4129" s="41" t="s">
        <v>5302</v>
      </c>
      <c r="M4129" s="55" t="s">
        <v>5302</v>
      </c>
      <c r="N4129" s="39" t="s">
        <v>5302</v>
      </c>
      <c r="O4129" s="91"/>
      <c r="P4129" s="36">
        <v>35</v>
      </c>
      <c r="Q4129" s="41" t="s">
        <v>5303</v>
      </c>
      <c r="R4129" s="44">
        <v>200</v>
      </c>
      <c r="S4129" s="143" t="s">
        <v>5302</v>
      </c>
      <c r="T4129" s="126" cm="1">
        <f t="array" ref="T4129">_xlfn.IFS(Q4129="始業～就業（8:30～17:15）",R4129*7.75,Q4129="日の入り～日の出",R4129*12,Q4129="その他",S4129)</f>
        <v>1550</v>
      </c>
      <c r="U4129" s="34" t="s">
        <v>4948</v>
      </c>
    </row>
    <row r="4130" spans="1:21" s="7" customFormat="1" ht="15" customHeight="1">
      <c r="A4130" s="91">
        <v>40</v>
      </c>
      <c r="B4130" s="31" t="s">
        <v>5157</v>
      </c>
      <c r="C4130" s="31" t="s">
        <v>5158</v>
      </c>
      <c r="D4130" s="29" t="s">
        <v>2935</v>
      </c>
      <c r="E4130" s="41">
        <v>2</v>
      </c>
      <c r="F4130" s="41" t="s">
        <v>5648</v>
      </c>
      <c r="G4130" s="60" t="s">
        <v>5651</v>
      </c>
      <c r="H4130" s="26" t="s">
        <v>1717</v>
      </c>
      <c r="I4130" s="26" t="s">
        <v>16</v>
      </c>
      <c r="J4130" s="91">
        <v>3</v>
      </c>
      <c r="K4130" s="91">
        <v>3</v>
      </c>
      <c r="L4130" s="41" t="s">
        <v>5302</v>
      </c>
      <c r="M4130" s="55" t="s">
        <v>5302</v>
      </c>
      <c r="N4130" s="39" t="s">
        <v>5302</v>
      </c>
      <c r="O4130" s="91"/>
      <c r="P4130" s="36">
        <v>35</v>
      </c>
      <c r="Q4130" s="41" t="s">
        <v>5303</v>
      </c>
      <c r="R4130" s="44">
        <v>200</v>
      </c>
      <c r="S4130" s="143" t="s">
        <v>5302</v>
      </c>
      <c r="T4130" s="126" cm="1">
        <f t="array" ref="T4130">_xlfn.IFS(Q4130="始業～就業（8:30～17:15）",R4130*7.75,Q4130="日の入り～日の出",R4130*12,Q4130="その他",S4130)</f>
        <v>1550</v>
      </c>
      <c r="U4130" s="34" t="s">
        <v>252</v>
      </c>
    </row>
    <row r="4131" spans="1:21" s="7" customFormat="1" ht="15" customHeight="1">
      <c r="A4131" s="91">
        <v>40</v>
      </c>
      <c r="B4131" s="31" t="s">
        <v>5157</v>
      </c>
      <c r="C4131" s="31" t="s">
        <v>5158</v>
      </c>
      <c r="D4131" s="29" t="s">
        <v>2935</v>
      </c>
      <c r="E4131" s="41">
        <v>2</v>
      </c>
      <c r="F4131" s="41" t="s">
        <v>5648</v>
      </c>
      <c r="G4131" s="60" t="s">
        <v>5651</v>
      </c>
      <c r="H4131" s="26" t="s">
        <v>1718</v>
      </c>
      <c r="I4131" s="26" t="s">
        <v>16</v>
      </c>
      <c r="J4131" s="91">
        <v>10</v>
      </c>
      <c r="K4131" s="91">
        <v>20</v>
      </c>
      <c r="L4131" s="41" t="s">
        <v>5302</v>
      </c>
      <c r="M4131" s="55" t="s">
        <v>5302</v>
      </c>
      <c r="N4131" s="39" t="s">
        <v>5302</v>
      </c>
      <c r="O4131" s="91"/>
      <c r="P4131" s="36">
        <v>35</v>
      </c>
      <c r="Q4131" s="41" t="s">
        <v>5303</v>
      </c>
      <c r="R4131" s="44">
        <v>200</v>
      </c>
      <c r="S4131" s="143" t="s">
        <v>5302</v>
      </c>
      <c r="T4131" s="126" cm="1">
        <f t="array" ref="T4131">_xlfn.IFS(Q4131="始業～就業（8:30～17:15）",R4131*7.75,Q4131="日の入り～日の出",R4131*12,Q4131="その他",S4131)</f>
        <v>1550</v>
      </c>
      <c r="U4131" s="34" t="s">
        <v>4948</v>
      </c>
    </row>
    <row r="4132" spans="1:21" s="7" customFormat="1" ht="15" customHeight="1">
      <c r="A4132" s="91">
        <v>40</v>
      </c>
      <c r="B4132" s="31" t="s">
        <v>5157</v>
      </c>
      <c r="C4132" s="31" t="s">
        <v>5158</v>
      </c>
      <c r="D4132" s="29" t="s">
        <v>2935</v>
      </c>
      <c r="E4132" s="41">
        <v>2</v>
      </c>
      <c r="F4132" s="41" t="s">
        <v>5648</v>
      </c>
      <c r="G4132" s="60" t="s">
        <v>5652</v>
      </c>
      <c r="H4132" s="26" t="s">
        <v>1718</v>
      </c>
      <c r="I4132" s="26" t="s">
        <v>16</v>
      </c>
      <c r="J4132" s="91">
        <v>18</v>
      </c>
      <c r="K4132" s="91">
        <v>36</v>
      </c>
      <c r="L4132" s="41" t="s">
        <v>5302</v>
      </c>
      <c r="M4132" s="55" t="s">
        <v>5302</v>
      </c>
      <c r="N4132" s="39" t="s">
        <v>5302</v>
      </c>
      <c r="O4132" s="91"/>
      <c r="P4132" s="36">
        <v>35</v>
      </c>
      <c r="Q4132" s="41" t="s">
        <v>5303</v>
      </c>
      <c r="R4132" s="44">
        <v>200</v>
      </c>
      <c r="S4132" s="143" t="s">
        <v>5302</v>
      </c>
      <c r="T4132" s="126" cm="1">
        <f t="array" ref="T4132">_xlfn.IFS(Q4132="始業～就業（8:30～17:15）",R4132*7.75,Q4132="日の入り～日の出",R4132*12,Q4132="その他",S4132)</f>
        <v>1550</v>
      </c>
      <c r="U4132" s="34" t="s">
        <v>4948</v>
      </c>
    </row>
    <row r="4133" spans="1:21" s="7" customFormat="1" ht="15" customHeight="1">
      <c r="A4133" s="91">
        <v>40</v>
      </c>
      <c r="B4133" s="31" t="s">
        <v>5157</v>
      </c>
      <c r="C4133" s="31" t="s">
        <v>5158</v>
      </c>
      <c r="D4133" s="29" t="s">
        <v>2935</v>
      </c>
      <c r="E4133" s="41">
        <v>2</v>
      </c>
      <c r="F4133" s="41" t="s">
        <v>5648</v>
      </c>
      <c r="G4133" s="60" t="s">
        <v>5653</v>
      </c>
      <c r="H4133" s="26" t="s">
        <v>1717</v>
      </c>
      <c r="I4133" s="26" t="s">
        <v>16</v>
      </c>
      <c r="J4133" s="91">
        <v>3</v>
      </c>
      <c r="K4133" s="91">
        <v>3</v>
      </c>
      <c r="L4133" s="41" t="s">
        <v>5302</v>
      </c>
      <c r="M4133" s="55" t="s">
        <v>5302</v>
      </c>
      <c r="N4133" s="39" t="s">
        <v>5302</v>
      </c>
      <c r="O4133" s="91"/>
      <c r="P4133" s="36">
        <v>35</v>
      </c>
      <c r="Q4133" s="41" t="s">
        <v>5303</v>
      </c>
      <c r="R4133" s="44">
        <v>200</v>
      </c>
      <c r="S4133" s="143" t="s">
        <v>5302</v>
      </c>
      <c r="T4133" s="126" cm="1">
        <f t="array" ref="T4133">_xlfn.IFS(Q4133="始業～就業（8:30～17:15）",R4133*7.75,Q4133="日の入り～日の出",R4133*12,Q4133="その他",S4133)</f>
        <v>1550</v>
      </c>
      <c r="U4133" s="34" t="s">
        <v>252</v>
      </c>
    </row>
    <row r="4134" spans="1:21" s="7" customFormat="1" ht="15" customHeight="1">
      <c r="A4134" s="91">
        <v>40</v>
      </c>
      <c r="B4134" s="31" t="s">
        <v>5157</v>
      </c>
      <c r="C4134" s="31" t="s">
        <v>5158</v>
      </c>
      <c r="D4134" s="29" t="s">
        <v>2935</v>
      </c>
      <c r="E4134" s="41">
        <v>2</v>
      </c>
      <c r="F4134" s="41" t="s">
        <v>5648</v>
      </c>
      <c r="G4134" s="60" t="s">
        <v>5653</v>
      </c>
      <c r="H4134" s="26" t="s">
        <v>1718</v>
      </c>
      <c r="I4134" s="26" t="s">
        <v>16</v>
      </c>
      <c r="J4134" s="91">
        <v>10</v>
      </c>
      <c r="K4134" s="91">
        <v>20</v>
      </c>
      <c r="L4134" s="41" t="s">
        <v>5302</v>
      </c>
      <c r="M4134" s="55" t="s">
        <v>5302</v>
      </c>
      <c r="N4134" s="39" t="s">
        <v>5302</v>
      </c>
      <c r="O4134" s="91"/>
      <c r="P4134" s="36">
        <v>35</v>
      </c>
      <c r="Q4134" s="41" t="s">
        <v>5303</v>
      </c>
      <c r="R4134" s="44">
        <v>200</v>
      </c>
      <c r="S4134" s="143" t="s">
        <v>5302</v>
      </c>
      <c r="T4134" s="126" cm="1">
        <f t="array" ref="T4134">_xlfn.IFS(Q4134="始業～就業（8:30～17:15）",R4134*7.75,Q4134="日の入り～日の出",R4134*12,Q4134="その他",S4134)</f>
        <v>1550</v>
      </c>
      <c r="U4134" s="34" t="s">
        <v>4948</v>
      </c>
    </row>
    <row r="4135" spans="1:21" s="7" customFormat="1" ht="15" customHeight="1">
      <c r="A4135" s="91">
        <v>40</v>
      </c>
      <c r="B4135" s="31" t="s">
        <v>5157</v>
      </c>
      <c r="C4135" s="31" t="s">
        <v>5158</v>
      </c>
      <c r="D4135" s="29" t="s">
        <v>2935</v>
      </c>
      <c r="E4135" s="41">
        <v>2</v>
      </c>
      <c r="F4135" s="41" t="s">
        <v>5648</v>
      </c>
      <c r="G4135" s="60" t="s">
        <v>5654</v>
      </c>
      <c r="H4135" s="5" t="s">
        <v>1717</v>
      </c>
      <c r="I4135" s="26" t="s">
        <v>16</v>
      </c>
      <c r="J4135" s="91">
        <v>3</v>
      </c>
      <c r="K4135" s="91">
        <v>3</v>
      </c>
      <c r="L4135" s="41" t="s">
        <v>5302</v>
      </c>
      <c r="M4135" s="55" t="s">
        <v>5302</v>
      </c>
      <c r="N4135" s="39" t="s">
        <v>5302</v>
      </c>
      <c r="O4135" s="91"/>
      <c r="P4135" s="36">
        <v>35</v>
      </c>
      <c r="Q4135" s="41" t="s">
        <v>5303</v>
      </c>
      <c r="R4135" s="44">
        <v>200</v>
      </c>
      <c r="S4135" s="143" t="s">
        <v>5302</v>
      </c>
      <c r="T4135" s="126" cm="1">
        <f t="array" ref="T4135">_xlfn.IFS(Q4135="始業～就業（8:30～17:15）",R4135*7.75,Q4135="日の入り～日の出",R4135*12,Q4135="その他",S4135)</f>
        <v>1550</v>
      </c>
      <c r="U4135" s="34" t="s">
        <v>252</v>
      </c>
    </row>
    <row r="4136" spans="1:21" s="7" customFormat="1" ht="15" customHeight="1">
      <c r="A4136" s="91">
        <v>40</v>
      </c>
      <c r="B4136" s="31" t="s">
        <v>5157</v>
      </c>
      <c r="C4136" s="31" t="s">
        <v>5158</v>
      </c>
      <c r="D4136" s="29" t="s">
        <v>2935</v>
      </c>
      <c r="E4136" s="41">
        <v>2</v>
      </c>
      <c r="F4136" s="41" t="s">
        <v>5648</v>
      </c>
      <c r="G4136" s="60" t="s">
        <v>5654</v>
      </c>
      <c r="H4136" s="26" t="s">
        <v>1718</v>
      </c>
      <c r="I4136" s="26" t="s">
        <v>16</v>
      </c>
      <c r="J4136" s="91">
        <v>10</v>
      </c>
      <c r="K4136" s="91">
        <v>20</v>
      </c>
      <c r="L4136" s="41" t="s">
        <v>5302</v>
      </c>
      <c r="M4136" s="55" t="s">
        <v>5302</v>
      </c>
      <c r="N4136" s="39" t="s">
        <v>5302</v>
      </c>
      <c r="O4136" s="91"/>
      <c r="P4136" s="36">
        <v>35</v>
      </c>
      <c r="Q4136" s="41" t="s">
        <v>5303</v>
      </c>
      <c r="R4136" s="44">
        <v>200</v>
      </c>
      <c r="S4136" s="143" t="s">
        <v>5302</v>
      </c>
      <c r="T4136" s="126" cm="1">
        <f t="array" ref="T4136">_xlfn.IFS(Q4136="始業～就業（8:30～17:15）",R4136*7.75,Q4136="日の入り～日の出",R4136*12,Q4136="その他",S4136)</f>
        <v>1550</v>
      </c>
      <c r="U4136" s="34" t="s">
        <v>4948</v>
      </c>
    </row>
    <row r="4137" spans="1:21" s="7" customFormat="1" ht="15" customHeight="1">
      <c r="A4137" s="91">
        <v>40</v>
      </c>
      <c r="B4137" s="31" t="s">
        <v>5157</v>
      </c>
      <c r="C4137" s="31" t="s">
        <v>5158</v>
      </c>
      <c r="D4137" s="29" t="s">
        <v>2935</v>
      </c>
      <c r="E4137" s="41">
        <v>2</v>
      </c>
      <c r="F4137" s="41" t="s">
        <v>5648</v>
      </c>
      <c r="G4137" s="60" t="s">
        <v>5655</v>
      </c>
      <c r="H4137" s="5" t="s">
        <v>2077</v>
      </c>
      <c r="I4137" s="26" t="s">
        <v>16</v>
      </c>
      <c r="J4137" s="91">
        <v>11</v>
      </c>
      <c r="K4137" s="91">
        <v>11</v>
      </c>
      <c r="L4137" s="41" t="s">
        <v>5302</v>
      </c>
      <c r="M4137" s="55" t="s">
        <v>5302</v>
      </c>
      <c r="N4137" s="39" t="s">
        <v>5302</v>
      </c>
      <c r="O4137" s="91"/>
      <c r="P4137" s="36">
        <v>35</v>
      </c>
      <c r="Q4137" s="41" t="s">
        <v>5303</v>
      </c>
      <c r="R4137" s="44">
        <v>200</v>
      </c>
      <c r="S4137" s="143" t="s">
        <v>5302</v>
      </c>
      <c r="T4137" s="126" cm="1">
        <f t="array" ref="T4137">_xlfn.IFS(Q4137="始業～就業（8:30～17:15）",R4137*7.75,Q4137="日の入り～日の出",R4137*12,Q4137="その他",S4137)</f>
        <v>1550</v>
      </c>
      <c r="U4137" s="34" t="s">
        <v>4948</v>
      </c>
    </row>
    <row r="4138" spans="1:21" s="7" customFormat="1" ht="15" customHeight="1">
      <c r="A4138" s="91">
        <v>40</v>
      </c>
      <c r="B4138" s="31" t="s">
        <v>5157</v>
      </c>
      <c r="C4138" s="31" t="s">
        <v>5158</v>
      </c>
      <c r="D4138" s="29" t="s">
        <v>2935</v>
      </c>
      <c r="E4138" s="41">
        <v>1</v>
      </c>
      <c r="F4138" s="41" t="s">
        <v>5656</v>
      </c>
      <c r="G4138" s="60" t="s">
        <v>5657</v>
      </c>
      <c r="H4138" s="26" t="s">
        <v>2077</v>
      </c>
      <c r="I4138" s="26" t="s">
        <v>16</v>
      </c>
      <c r="J4138" s="91">
        <v>16</v>
      </c>
      <c r="K4138" s="91">
        <v>16</v>
      </c>
      <c r="L4138" s="41" t="s">
        <v>5302</v>
      </c>
      <c r="M4138" s="55" t="s">
        <v>5302</v>
      </c>
      <c r="N4138" s="39" t="s">
        <v>5302</v>
      </c>
      <c r="O4138" s="91"/>
      <c r="P4138" s="36">
        <v>35</v>
      </c>
      <c r="Q4138" s="41" t="s">
        <v>5303</v>
      </c>
      <c r="R4138" s="44">
        <v>200</v>
      </c>
      <c r="S4138" s="143" t="s">
        <v>5302</v>
      </c>
      <c r="T4138" s="126" cm="1">
        <f t="array" ref="T4138">_xlfn.IFS(Q4138="始業～就業（8:30～17:15）",R4138*7.75,Q4138="日の入り～日の出",R4138*12,Q4138="その他",S4138)</f>
        <v>1550</v>
      </c>
      <c r="U4138" s="34" t="s">
        <v>4948</v>
      </c>
    </row>
    <row r="4139" spans="1:21" s="7" customFormat="1" ht="15" customHeight="1">
      <c r="A4139" s="91">
        <v>40</v>
      </c>
      <c r="B4139" s="31" t="s">
        <v>5157</v>
      </c>
      <c r="C4139" s="31" t="s">
        <v>5158</v>
      </c>
      <c r="D4139" s="29" t="s">
        <v>2935</v>
      </c>
      <c r="E4139" s="41">
        <v>1</v>
      </c>
      <c r="F4139" s="41" t="s">
        <v>5656</v>
      </c>
      <c r="G4139" s="60" t="s">
        <v>5658</v>
      </c>
      <c r="H4139" s="26" t="s">
        <v>1717</v>
      </c>
      <c r="I4139" s="26" t="s">
        <v>16</v>
      </c>
      <c r="J4139" s="91">
        <v>2</v>
      </c>
      <c r="K4139" s="91">
        <v>2</v>
      </c>
      <c r="L4139" s="41" t="s">
        <v>5302</v>
      </c>
      <c r="M4139" s="55" t="s">
        <v>5302</v>
      </c>
      <c r="N4139" s="39" t="s">
        <v>5302</v>
      </c>
      <c r="O4139" s="91"/>
      <c r="P4139" s="36">
        <v>35</v>
      </c>
      <c r="Q4139" s="41" t="s">
        <v>5303</v>
      </c>
      <c r="R4139" s="44">
        <v>200</v>
      </c>
      <c r="S4139" s="143" t="s">
        <v>5302</v>
      </c>
      <c r="T4139" s="126" cm="1">
        <f t="array" ref="T4139">_xlfn.IFS(Q4139="始業～就業（8:30～17:15）",R4139*7.75,Q4139="日の入り～日の出",R4139*12,Q4139="その他",S4139)</f>
        <v>1550</v>
      </c>
      <c r="U4139" s="34" t="s">
        <v>252</v>
      </c>
    </row>
    <row r="4140" spans="1:21" s="7" customFormat="1" ht="15" customHeight="1">
      <c r="A4140" s="91">
        <v>40</v>
      </c>
      <c r="B4140" s="31" t="s">
        <v>5157</v>
      </c>
      <c r="C4140" s="31" t="s">
        <v>5158</v>
      </c>
      <c r="D4140" s="29" t="s">
        <v>2935</v>
      </c>
      <c r="E4140" s="41">
        <v>1</v>
      </c>
      <c r="F4140" s="41" t="s">
        <v>5656</v>
      </c>
      <c r="G4140" s="60" t="s">
        <v>5658</v>
      </c>
      <c r="H4140" s="26" t="s">
        <v>1718</v>
      </c>
      <c r="I4140" s="26" t="s">
        <v>16</v>
      </c>
      <c r="J4140" s="91">
        <v>6</v>
      </c>
      <c r="K4140" s="91">
        <v>12</v>
      </c>
      <c r="L4140" s="41" t="s">
        <v>5302</v>
      </c>
      <c r="M4140" s="55" t="s">
        <v>5302</v>
      </c>
      <c r="N4140" s="39" t="s">
        <v>5302</v>
      </c>
      <c r="O4140" s="91"/>
      <c r="P4140" s="36">
        <v>35</v>
      </c>
      <c r="Q4140" s="41" t="s">
        <v>5303</v>
      </c>
      <c r="R4140" s="44">
        <v>200</v>
      </c>
      <c r="S4140" s="143" t="s">
        <v>5302</v>
      </c>
      <c r="T4140" s="126" cm="1">
        <f t="array" ref="T4140">_xlfn.IFS(Q4140="始業～就業（8:30～17:15）",R4140*7.75,Q4140="日の入り～日の出",R4140*12,Q4140="その他",S4140)</f>
        <v>1550</v>
      </c>
      <c r="U4140" s="34" t="s">
        <v>4948</v>
      </c>
    </row>
    <row r="4141" spans="1:21" s="7" customFormat="1" ht="15" customHeight="1">
      <c r="A4141" s="91">
        <v>40</v>
      </c>
      <c r="B4141" s="31" t="s">
        <v>5157</v>
      </c>
      <c r="C4141" s="31" t="s">
        <v>5158</v>
      </c>
      <c r="D4141" s="29" t="s">
        <v>2935</v>
      </c>
      <c r="E4141" s="41">
        <v>1</v>
      </c>
      <c r="F4141" s="41" t="s">
        <v>5656</v>
      </c>
      <c r="G4141" s="60" t="s">
        <v>5659</v>
      </c>
      <c r="H4141" s="26" t="s">
        <v>1787</v>
      </c>
      <c r="I4141" s="26" t="s">
        <v>16</v>
      </c>
      <c r="J4141" s="91">
        <v>10</v>
      </c>
      <c r="K4141" s="91">
        <v>20</v>
      </c>
      <c r="L4141" s="41" t="s">
        <v>5302</v>
      </c>
      <c r="M4141" s="55" t="s">
        <v>5302</v>
      </c>
      <c r="N4141" s="39" t="s">
        <v>5302</v>
      </c>
      <c r="O4141" s="91"/>
      <c r="P4141" s="36">
        <v>35</v>
      </c>
      <c r="Q4141" s="41" t="s">
        <v>5303</v>
      </c>
      <c r="R4141" s="44">
        <v>200</v>
      </c>
      <c r="S4141" s="143" t="s">
        <v>5302</v>
      </c>
      <c r="T4141" s="126" cm="1">
        <f t="array" ref="T4141">_xlfn.IFS(Q4141="始業～就業（8:30～17:15）",R4141*7.75,Q4141="日の入り～日の出",R4141*12,Q4141="その他",S4141)</f>
        <v>1550</v>
      </c>
      <c r="U4141" s="34" t="s">
        <v>4948</v>
      </c>
    </row>
    <row r="4142" spans="1:21" s="7" customFormat="1" ht="15" customHeight="1">
      <c r="A4142" s="91">
        <v>40</v>
      </c>
      <c r="B4142" s="31" t="s">
        <v>5157</v>
      </c>
      <c r="C4142" s="31" t="s">
        <v>5158</v>
      </c>
      <c r="D4142" s="29" t="s">
        <v>2935</v>
      </c>
      <c r="E4142" s="41">
        <v>1</v>
      </c>
      <c r="F4142" s="41" t="s">
        <v>5656</v>
      </c>
      <c r="G4142" s="60" t="s">
        <v>5660</v>
      </c>
      <c r="H4142" s="26" t="s">
        <v>1787</v>
      </c>
      <c r="I4142" s="26" t="s">
        <v>16</v>
      </c>
      <c r="J4142" s="91">
        <v>9</v>
      </c>
      <c r="K4142" s="91">
        <v>18</v>
      </c>
      <c r="L4142" s="41" t="s">
        <v>5302</v>
      </c>
      <c r="M4142" s="55" t="s">
        <v>5302</v>
      </c>
      <c r="N4142" s="39" t="s">
        <v>5302</v>
      </c>
      <c r="O4142" s="91"/>
      <c r="P4142" s="36">
        <v>35</v>
      </c>
      <c r="Q4142" s="41" t="s">
        <v>5303</v>
      </c>
      <c r="R4142" s="44">
        <v>200</v>
      </c>
      <c r="S4142" s="143" t="s">
        <v>5302</v>
      </c>
      <c r="T4142" s="126" cm="1">
        <f t="array" ref="T4142">_xlfn.IFS(Q4142="始業～就業（8:30～17:15）",R4142*7.75,Q4142="日の入り～日の出",R4142*12,Q4142="その他",S4142)</f>
        <v>1550</v>
      </c>
      <c r="U4142" s="34" t="s">
        <v>4948</v>
      </c>
    </row>
    <row r="4143" spans="1:21" s="7" customFormat="1" ht="15" customHeight="1">
      <c r="A4143" s="91">
        <v>40</v>
      </c>
      <c r="B4143" s="31" t="s">
        <v>5157</v>
      </c>
      <c r="C4143" s="31" t="s">
        <v>5158</v>
      </c>
      <c r="D4143" s="29" t="s">
        <v>2935</v>
      </c>
      <c r="E4143" s="41">
        <v>1</v>
      </c>
      <c r="F4143" s="41" t="s">
        <v>5656</v>
      </c>
      <c r="G4143" s="60" t="s">
        <v>5661</v>
      </c>
      <c r="H4143" s="26" t="s">
        <v>1787</v>
      </c>
      <c r="I4143" s="26" t="s">
        <v>16</v>
      </c>
      <c r="J4143" s="91">
        <v>8</v>
      </c>
      <c r="K4143" s="91">
        <v>16</v>
      </c>
      <c r="L4143" s="70"/>
      <c r="M4143" s="55" t="s">
        <v>5302</v>
      </c>
      <c r="N4143" s="39" t="s">
        <v>5302</v>
      </c>
      <c r="O4143" s="91"/>
      <c r="P4143" s="36">
        <v>35</v>
      </c>
      <c r="Q4143" s="41" t="s">
        <v>5303</v>
      </c>
      <c r="R4143" s="44">
        <v>200</v>
      </c>
      <c r="S4143" s="143" t="s">
        <v>5302</v>
      </c>
      <c r="T4143" s="126" cm="1">
        <f t="array" ref="T4143">_xlfn.IFS(Q4143="始業～就業（8:30～17:15）",R4143*7.75,Q4143="日の入り～日の出",R4143*12,Q4143="その他",S4143)</f>
        <v>1550</v>
      </c>
      <c r="U4143" s="34" t="s">
        <v>4948</v>
      </c>
    </row>
    <row r="4144" spans="1:21" s="7" customFormat="1" ht="15" customHeight="1">
      <c r="A4144" s="91">
        <v>40</v>
      </c>
      <c r="B4144" s="31" t="s">
        <v>5157</v>
      </c>
      <c r="C4144" s="31" t="s">
        <v>5158</v>
      </c>
      <c r="D4144" s="29" t="s">
        <v>2935</v>
      </c>
      <c r="E4144" s="41">
        <v>1</v>
      </c>
      <c r="F4144" s="41" t="s">
        <v>5656</v>
      </c>
      <c r="G4144" s="60" t="s">
        <v>2991</v>
      </c>
      <c r="H4144" s="26" t="s">
        <v>1718</v>
      </c>
      <c r="I4144" s="26" t="s">
        <v>16</v>
      </c>
      <c r="J4144" s="91">
        <v>6</v>
      </c>
      <c r="K4144" s="91">
        <v>12</v>
      </c>
      <c r="L4144" s="41" t="s">
        <v>5302</v>
      </c>
      <c r="M4144" s="55" t="s">
        <v>5302</v>
      </c>
      <c r="N4144" s="39" t="s">
        <v>5302</v>
      </c>
      <c r="O4144" s="91"/>
      <c r="P4144" s="36">
        <v>35</v>
      </c>
      <c r="Q4144" s="41" t="s">
        <v>5303</v>
      </c>
      <c r="R4144" s="44">
        <v>200</v>
      </c>
      <c r="S4144" s="143" t="s">
        <v>5302</v>
      </c>
      <c r="T4144" s="126" cm="1">
        <f t="array" ref="T4144">_xlfn.IFS(Q4144="始業～就業（8:30～17:15）",R4144*7.75,Q4144="日の入り～日の出",R4144*12,Q4144="その他",S4144)</f>
        <v>1550</v>
      </c>
      <c r="U4144" s="34" t="s">
        <v>4948</v>
      </c>
    </row>
    <row r="4145" spans="1:21" s="7" customFormat="1" ht="15" customHeight="1">
      <c r="A4145" s="91">
        <v>40</v>
      </c>
      <c r="B4145" s="31" t="s">
        <v>5157</v>
      </c>
      <c r="C4145" s="31" t="s">
        <v>5158</v>
      </c>
      <c r="D4145" s="29" t="s">
        <v>2935</v>
      </c>
      <c r="E4145" s="41">
        <v>1</v>
      </c>
      <c r="F4145" s="41" t="s">
        <v>5656</v>
      </c>
      <c r="G4145" s="60" t="s">
        <v>5662</v>
      </c>
      <c r="H4145" s="26" t="s">
        <v>1717</v>
      </c>
      <c r="I4145" s="26" t="s">
        <v>16</v>
      </c>
      <c r="J4145" s="91">
        <v>3</v>
      </c>
      <c r="K4145" s="91">
        <v>3</v>
      </c>
      <c r="L4145" s="41" t="s">
        <v>5302</v>
      </c>
      <c r="M4145" s="55" t="s">
        <v>5302</v>
      </c>
      <c r="N4145" s="39" t="s">
        <v>5302</v>
      </c>
      <c r="O4145" s="91"/>
      <c r="P4145" s="36">
        <v>35</v>
      </c>
      <c r="Q4145" s="41" t="s">
        <v>5303</v>
      </c>
      <c r="R4145" s="44">
        <v>200</v>
      </c>
      <c r="S4145" s="143" t="s">
        <v>5302</v>
      </c>
      <c r="T4145" s="126" cm="1">
        <f t="array" ref="T4145">_xlfn.IFS(Q4145="始業～就業（8:30～17:15）",R4145*7.75,Q4145="日の入り～日の出",R4145*12,Q4145="その他",S4145)</f>
        <v>1550</v>
      </c>
      <c r="U4145" s="34" t="s">
        <v>252</v>
      </c>
    </row>
    <row r="4146" spans="1:21" s="7" customFormat="1" ht="15" customHeight="1">
      <c r="A4146" s="91">
        <v>40</v>
      </c>
      <c r="B4146" s="31" t="s">
        <v>5157</v>
      </c>
      <c r="C4146" s="31" t="s">
        <v>5158</v>
      </c>
      <c r="D4146" s="29" t="s">
        <v>2935</v>
      </c>
      <c r="E4146" s="41">
        <v>1</v>
      </c>
      <c r="F4146" s="41" t="s">
        <v>5656</v>
      </c>
      <c r="G4146" s="60" t="s">
        <v>5662</v>
      </c>
      <c r="H4146" s="26" t="s">
        <v>1718</v>
      </c>
      <c r="I4146" s="26" t="s">
        <v>16</v>
      </c>
      <c r="J4146" s="91">
        <v>22</v>
      </c>
      <c r="K4146" s="91">
        <v>44</v>
      </c>
      <c r="L4146" s="41" t="s">
        <v>5302</v>
      </c>
      <c r="M4146" s="55" t="s">
        <v>5302</v>
      </c>
      <c r="N4146" s="39" t="s">
        <v>5302</v>
      </c>
      <c r="O4146" s="91"/>
      <c r="P4146" s="36">
        <v>35</v>
      </c>
      <c r="Q4146" s="41" t="s">
        <v>5303</v>
      </c>
      <c r="R4146" s="44">
        <v>200</v>
      </c>
      <c r="S4146" s="143" t="s">
        <v>5302</v>
      </c>
      <c r="T4146" s="126" cm="1">
        <f t="array" ref="T4146">_xlfn.IFS(Q4146="始業～就業（8:30～17:15）",R4146*7.75,Q4146="日の入り～日の出",R4146*12,Q4146="その他",S4146)</f>
        <v>1550</v>
      </c>
      <c r="U4146" s="34" t="s">
        <v>4948</v>
      </c>
    </row>
    <row r="4147" spans="1:21" s="7" customFormat="1" ht="15" customHeight="1">
      <c r="A4147" s="91">
        <v>40</v>
      </c>
      <c r="B4147" s="31" t="s">
        <v>5157</v>
      </c>
      <c r="C4147" s="31" t="s">
        <v>5158</v>
      </c>
      <c r="D4147" s="29" t="s">
        <v>2935</v>
      </c>
      <c r="E4147" s="41">
        <v>1</v>
      </c>
      <c r="F4147" s="41" t="s">
        <v>5656</v>
      </c>
      <c r="G4147" s="60" t="s">
        <v>5663</v>
      </c>
      <c r="H4147" s="26" t="s">
        <v>1717</v>
      </c>
      <c r="I4147" s="26" t="s">
        <v>16</v>
      </c>
      <c r="J4147" s="91">
        <v>3</v>
      </c>
      <c r="K4147" s="91">
        <v>3</v>
      </c>
      <c r="L4147" s="41" t="s">
        <v>5302</v>
      </c>
      <c r="M4147" s="55" t="s">
        <v>5302</v>
      </c>
      <c r="N4147" s="39" t="s">
        <v>5302</v>
      </c>
      <c r="O4147" s="91"/>
      <c r="P4147" s="36">
        <v>35</v>
      </c>
      <c r="Q4147" s="41" t="s">
        <v>5303</v>
      </c>
      <c r="R4147" s="44">
        <v>200</v>
      </c>
      <c r="S4147" s="143" t="s">
        <v>5302</v>
      </c>
      <c r="T4147" s="126" cm="1">
        <f t="array" ref="T4147">_xlfn.IFS(Q4147="始業～就業（8:30～17:15）",R4147*7.75,Q4147="日の入り～日の出",R4147*12,Q4147="その他",S4147)</f>
        <v>1550</v>
      </c>
      <c r="U4147" s="34" t="s">
        <v>252</v>
      </c>
    </row>
    <row r="4148" spans="1:21" s="7" customFormat="1" ht="15" customHeight="1">
      <c r="A4148" s="91">
        <v>40</v>
      </c>
      <c r="B4148" s="31" t="s">
        <v>5157</v>
      </c>
      <c r="C4148" s="31" t="s">
        <v>5158</v>
      </c>
      <c r="D4148" s="29" t="s">
        <v>2935</v>
      </c>
      <c r="E4148" s="41">
        <v>1</v>
      </c>
      <c r="F4148" s="41" t="s">
        <v>5656</v>
      </c>
      <c r="G4148" s="60" t="s">
        <v>5663</v>
      </c>
      <c r="H4148" s="26" t="s">
        <v>1718</v>
      </c>
      <c r="I4148" s="26" t="s">
        <v>16</v>
      </c>
      <c r="J4148" s="91">
        <v>8</v>
      </c>
      <c r="K4148" s="91">
        <v>16</v>
      </c>
      <c r="L4148" s="41" t="s">
        <v>5302</v>
      </c>
      <c r="M4148" s="55" t="s">
        <v>5302</v>
      </c>
      <c r="N4148" s="39" t="s">
        <v>5302</v>
      </c>
      <c r="O4148" s="91"/>
      <c r="P4148" s="36">
        <v>35</v>
      </c>
      <c r="Q4148" s="41" t="s">
        <v>5303</v>
      </c>
      <c r="R4148" s="44">
        <v>200</v>
      </c>
      <c r="S4148" s="143" t="s">
        <v>5302</v>
      </c>
      <c r="T4148" s="126" cm="1">
        <f t="array" ref="T4148">_xlfn.IFS(Q4148="始業～就業（8:30～17:15）",R4148*7.75,Q4148="日の入り～日の出",R4148*12,Q4148="その他",S4148)</f>
        <v>1550</v>
      </c>
      <c r="U4148" s="34" t="s">
        <v>4948</v>
      </c>
    </row>
    <row r="4149" spans="1:21" s="7" customFormat="1" ht="15" customHeight="1">
      <c r="A4149" s="91">
        <v>40</v>
      </c>
      <c r="B4149" s="31" t="s">
        <v>5157</v>
      </c>
      <c r="C4149" s="31" t="s">
        <v>5158</v>
      </c>
      <c r="D4149" s="29" t="s">
        <v>2935</v>
      </c>
      <c r="E4149" s="41">
        <v>1</v>
      </c>
      <c r="F4149" s="41" t="s">
        <v>5656</v>
      </c>
      <c r="G4149" s="60" t="s">
        <v>5664</v>
      </c>
      <c r="H4149" s="26" t="s">
        <v>1718</v>
      </c>
      <c r="I4149" s="26" t="s">
        <v>16</v>
      </c>
      <c r="J4149" s="91">
        <v>6</v>
      </c>
      <c r="K4149" s="91">
        <v>12</v>
      </c>
      <c r="L4149" s="41" t="s">
        <v>5302</v>
      </c>
      <c r="M4149" s="55" t="s">
        <v>5302</v>
      </c>
      <c r="N4149" s="39" t="s">
        <v>5302</v>
      </c>
      <c r="O4149" s="91"/>
      <c r="P4149" s="36">
        <v>35</v>
      </c>
      <c r="Q4149" s="41" t="s">
        <v>5303</v>
      </c>
      <c r="R4149" s="44">
        <v>200</v>
      </c>
      <c r="S4149" s="143" t="s">
        <v>5302</v>
      </c>
      <c r="T4149" s="126" cm="1">
        <f t="array" ref="T4149">_xlfn.IFS(Q4149="始業～就業（8:30～17:15）",R4149*7.75,Q4149="日の入り～日の出",R4149*12,Q4149="その他",S4149)</f>
        <v>1550</v>
      </c>
      <c r="U4149" s="34" t="s">
        <v>4948</v>
      </c>
    </row>
    <row r="4150" spans="1:21" s="7" customFormat="1" ht="15" customHeight="1">
      <c r="A4150" s="91">
        <v>40</v>
      </c>
      <c r="B4150" s="31" t="s">
        <v>5157</v>
      </c>
      <c r="C4150" s="31" t="s">
        <v>5158</v>
      </c>
      <c r="D4150" s="29" t="s">
        <v>2935</v>
      </c>
      <c r="E4150" s="41">
        <v>1</v>
      </c>
      <c r="F4150" s="41" t="s">
        <v>5656</v>
      </c>
      <c r="G4150" s="60" t="s">
        <v>5664</v>
      </c>
      <c r="H4150" s="26" t="s">
        <v>265</v>
      </c>
      <c r="I4150" s="26" t="s">
        <v>175</v>
      </c>
      <c r="J4150" s="91">
        <v>1</v>
      </c>
      <c r="K4150" s="91">
        <v>1</v>
      </c>
      <c r="L4150" s="41" t="s">
        <v>5302</v>
      </c>
      <c r="M4150" s="55" t="s">
        <v>5302</v>
      </c>
      <c r="N4150" s="39" t="s">
        <v>5302</v>
      </c>
      <c r="O4150" s="91"/>
      <c r="P4150" s="36">
        <v>15</v>
      </c>
      <c r="Q4150" s="41" t="s">
        <v>5303</v>
      </c>
      <c r="R4150" s="44">
        <v>200</v>
      </c>
      <c r="S4150" s="143" t="s">
        <v>5302</v>
      </c>
      <c r="T4150" s="126" cm="1">
        <f t="array" ref="T4150">_xlfn.IFS(Q4150="始業～就業（8:30～17:15）",R4150*7.75,Q4150="日の入り～日の出",R4150*12,Q4150="その他",S4150)</f>
        <v>1550</v>
      </c>
      <c r="U4150" s="34" t="s">
        <v>235</v>
      </c>
    </row>
    <row r="4151" spans="1:21" s="7" customFormat="1" ht="15" customHeight="1">
      <c r="A4151" s="91">
        <v>40</v>
      </c>
      <c r="B4151" s="31" t="s">
        <v>5157</v>
      </c>
      <c r="C4151" s="31" t="s">
        <v>5158</v>
      </c>
      <c r="D4151" s="29" t="s">
        <v>2935</v>
      </c>
      <c r="E4151" s="41">
        <v>1</v>
      </c>
      <c r="F4151" s="41" t="s">
        <v>5656</v>
      </c>
      <c r="G4151" s="60" t="s">
        <v>5665</v>
      </c>
      <c r="H4151" s="26" t="s">
        <v>2077</v>
      </c>
      <c r="I4151" s="26" t="s">
        <v>16</v>
      </c>
      <c r="J4151" s="91">
        <v>3</v>
      </c>
      <c r="K4151" s="91">
        <v>3</v>
      </c>
      <c r="L4151" s="41" t="s">
        <v>5302</v>
      </c>
      <c r="M4151" s="55" t="s">
        <v>5302</v>
      </c>
      <c r="N4151" s="39" t="s">
        <v>5302</v>
      </c>
      <c r="O4151" s="91"/>
      <c r="P4151" s="36">
        <v>35</v>
      </c>
      <c r="Q4151" s="41" t="s">
        <v>5303</v>
      </c>
      <c r="R4151" s="44">
        <v>200</v>
      </c>
      <c r="S4151" s="143" t="s">
        <v>5302</v>
      </c>
      <c r="T4151" s="126" cm="1">
        <f t="array" ref="T4151">_xlfn.IFS(Q4151="始業～就業（8:30～17:15）",R4151*7.75,Q4151="日の入り～日の出",R4151*12,Q4151="その他",S4151)</f>
        <v>1550</v>
      </c>
      <c r="U4151" s="34" t="s">
        <v>4948</v>
      </c>
    </row>
    <row r="4152" spans="1:21" s="7" customFormat="1" ht="15" customHeight="1">
      <c r="A4152" s="91">
        <v>40</v>
      </c>
      <c r="B4152" s="31" t="s">
        <v>5157</v>
      </c>
      <c r="C4152" s="31" t="s">
        <v>5158</v>
      </c>
      <c r="D4152" s="29" t="s">
        <v>2935</v>
      </c>
      <c r="E4152" s="41">
        <v>1</v>
      </c>
      <c r="F4152" s="41" t="s">
        <v>5656</v>
      </c>
      <c r="G4152" s="60" t="s">
        <v>5666</v>
      </c>
      <c r="H4152" s="26" t="s">
        <v>1839</v>
      </c>
      <c r="I4152" s="26" t="s">
        <v>16</v>
      </c>
      <c r="J4152" s="91">
        <v>14</v>
      </c>
      <c r="K4152" s="91">
        <v>14</v>
      </c>
      <c r="L4152" s="41" t="s">
        <v>5019</v>
      </c>
      <c r="M4152" s="55">
        <v>4.5999999999999996</v>
      </c>
      <c r="N4152" s="41" t="s">
        <v>5302</v>
      </c>
      <c r="O4152" s="91"/>
      <c r="P4152" s="36">
        <v>35</v>
      </c>
      <c r="Q4152" s="41" t="s">
        <v>5303</v>
      </c>
      <c r="R4152" s="44">
        <v>200</v>
      </c>
      <c r="S4152" s="143" t="s">
        <v>5302</v>
      </c>
      <c r="T4152" s="126" cm="1">
        <f t="array" ref="T4152">_xlfn.IFS(Q4152="始業～就業（8:30～17:15）",R4152*7.75,Q4152="日の入り～日の出",R4152*12,Q4152="その他",S4152)</f>
        <v>1550</v>
      </c>
      <c r="U4152" s="34" t="s">
        <v>4948</v>
      </c>
    </row>
    <row r="4153" spans="1:21" s="7" customFormat="1" ht="15" customHeight="1">
      <c r="A4153" s="91">
        <v>40</v>
      </c>
      <c r="B4153" s="31" t="s">
        <v>5157</v>
      </c>
      <c r="C4153" s="31" t="s">
        <v>5158</v>
      </c>
      <c r="D4153" s="29" t="s">
        <v>2935</v>
      </c>
      <c r="E4153" s="41">
        <v>1</v>
      </c>
      <c r="F4153" s="41" t="s">
        <v>5656</v>
      </c>
      <c r="G4153" s="60" t="s">
        <v>5666</v>
      </c>
      <c r="H4153" s="26" t="s">
        <v>1787</v>
      </c>
      <c r="I4153" s="26" t="s">
        <v>16</v>
      </c>
      <c r="J4153" s="91">
        <v>88</v>
      </c>
      <c r="K4153" s="91">
        <v>176</v>
      </c>
      <c r="L4153" s="41" t="s">
        <v>5019</v>
      </c>
      <c r="M4153" s="55">
        <v>4.5999999999999996</v>
      </c>
      <c r="N4153" s="41" t="s">
        <v>5302</v>
      </c>
      <c r="O4153" s="91"/>
      <c r="P4153" s="36">
        <v>35</v>
      </c>
      <c r="Q4153" s="41" t="s">
        <v>5303</v>
      </c>
      <c r="R4153" s="44">
        <v>200</v>
      </c>
      <c r="S4153" s="143" t="s">
        <v>5302</v>
      </c>
      <c r="T4153" s="126" cm="1">
        <f t="array" ref="T4153">_xlfn.IFS(Q4153="始業～就業（8:30～17:15）",R4153*7.75,Q4153="日の入り～日の出",R4153*12,Q4153="その他",S4153)</f>
        <v>1550</v>
      </c>
      <c r="U4153" s="34" t="s">
        <v>4948</v>
      </c>
    </row>
    <row r="4154" spans="1:21" s="7" customFormat="1" ht="15" customHeight="1">
      <c r="A4154" s="91">
        <v>40</v>
      </c>
      <c r="B4154" s="31" t="s">
        <v>5157</v>
      </c>
      <c r="C4154" s="31" t="s">
        <v>5158</v>
      </c>
      <c r="D4154" s="29" t="s">
        <v>2935</v>
      </c>
      <c r="E4154" s="41">
        <v>1</v>
      </c>
      <c r="F4154" s="41" t="s">
        <v>5656</v>
      </c>
      <c r="G4154" s="60" t="s">
        <v>5667</v>
      </c>
      <c r="H4154" s="26" t="s">
        <v>1718</v>
      </c>
      <c r="I4154" s="26" t="s">
        <v>16</v>
      </c>
      <c r="J4154" s="91">
        <v>8</v>
      </c>
      <c r="K4154" s="91">
        <v>16</v>
      </c>
      <c r="L4154" s="41" t="s">
        <v>5302</v>
      </c>
      <c r="M4154" s="55" t="s">
        <v>5302</v>
      </c>
      <c r="N4154" s="39" t="s">
        <v>5302</v>
      </c>
      <c r="O4154" s="91"/>
      <c r="P4154" s="36">
        <v>35</v>
      </c>
      <c r="Q4154" s="41" t="s">
        <v>5303</v>
      </c>
      <c r="R4154" s="44">
        <v>200</v>
      </c>
      <c r="S4154" s="143" t="s">
        <v>5302</v>
      </c>
      <c r="T4154" s="126" cm="1">
        <f t="array" ref="T4154">_xlfn.IFS(Q4154="始業～就業（8:30～17:15）",R4154*7.75,Q4154="日の入り～日の出",R4154*12,Q4154="その他",S4154)</f>
        <v>1550</v>
      </c>
      <c r="U4154" s="34" t="s">
        <v>4948</v>
      </c>
    </row>
    <row r="4155" spans="1:21" s="7" customFormat="1" ht="15" customHeight="1">
      <c r="A4155" s="91">
        <v>40</v>
      </c>
      <c r="B4155" s="31" t="s">
        <v>5157</v>
      </c>
      <c r="C4155" s="31" t="s">
        <v>5158</v>
      </c>
      <c r="D4155" s="29" t="s">
        <v>2935</v>
      </c>
      <c r="E4155" s="41">
        <v>1</v>
      </c>
      <c r="F4155" s="41" t="s">
        <v>5656</v>
      </c>
      <c r="G4155" s="60" t="s">
        <v>5667</v>
      </c>
      <c r="H4155" s="26" t="s">
        <v>265</v>
      </c>
      <c r="I4155" s="26" t="s">
        <v>175</v>
      </c>
      <c r="J4155" s="91">
        <v>1</v>
      </c>
      <c r="K4155" s="91">
        <v>1</v>
      </c>
      <c r="L4155" s="41" t="s">
        <v>5302</v>
      </c>
      <c r="M4155" s="55" t="s">
        <v>5302</v>
      </c>
      <c r="N4155" s="39" t="s">
        <v>5302</v>
      </c>
      <c r="O4155" s="91"/>
      <c r="P4155" s="36">
        <v>15</v>
      </c>
      <c r="Q4155" s="41" t="s">
        <v>5303</v>
      </c>
      <c r="R4155" s="44">
        <v>200</v>
      </c>
      <c r="S4155" s="143" t="s">
        <v>5302</v>
      </c>
      <c r="T4155" s="126" cm="1">
        <f t="array" ref="T4155">_xlfn.IFS(Q4155="始業～就業（8:30～17:15）",R4155*7.75,Q4155="日の入り～日の出",R4155*12,Q4155="その他",S4155)</f>
        <v>1550</v>
      </c>
      <c r="U4155" s="34" t="s">
        <v>235</v>
      </c>
    </row>
    <row r="4156" spans="1:21" s="7" customFormat="1" ht="15" customHeight="1">
      <c r="A4156" s="91">
        <v>40</v>
      </c>
      <c r="B4156" s="31" t="s">
        <v>5157</v>
      </c>
      <c r="C4156" s="31" t="s">
        <v>5158</v>
      </c>
      <c r="D4156" s="29" t="s">
        <v>2935</v>
      </c>
      <c r="E4156" s="41">
        <v>1</v>
      </c>
      <c r="F4156" s="41" t="s">
        <v>5656</v>
      </c>
      <c r="G4156" s="60" t="s">
        <v>5668</v>
      </c>
      <c r="H4156" s="26" t="s">
        <v>1718</v>
      </c>
      <c r="I4156" s="26" t="s">
        <v>16</v>
      </c>
      <c r="J4156" s="91">
        <v>6</v>
      </c>
      <c r="K4156" s="91">
        <v>12</v>
      </c>
      <c r="L4156" s="41" t="s">
        <v>5302</v>
      </c>
      <c r="M4156" s="55" t="s">
        <v>5302</v>
      </c>
      <c r="N4156" s="39" t="s">
        <v>5302</v>
      </c>
      <c r="O4156" s="91"/>
      <c r="P4156" s="36">
        <v>35</v>
      </c>
      <c r="Q4156" s="41" t="s">
        <v>5303</v>
      </c>
      <c r="R4156" s="44">
        <v>200</v>
      </c>
      <c r="S4156" s="143" t="s">
        <v>5302</v>
      </c>
      <c r="T4156" s="126" cm="1">
        <f t="array" ref="T4156">_xlfn.IFS(Q4156="始業～就業（8:30～17:15）",R4156*7.75,Q4156="日の入り～日の出",R4156*12,Q4156="その他",S4156)</f>
        <v>1550</v>
      </c>
      <c r="U4156" s="34" t="s">
        <v>4948</v>
      </c>
    </row>
    <row r="4157" spans="1:21" s="7" customFormat="1" ht="15" customHeight="1">
      <c r="A4157" s="91">
        <v>40</v>
      </c>
      <c r="B4157" s="31" t="s">
        <v>5157</v>
      </c>
      <c r="C4157" s="31" t="s">
        <v>5158</v>
      </c>
      <c r="D4157" s="29" t="s">
        <v>2935</v>
      </c>
      <c r="E4157" s="41">
        <v>1</v>
      </c>
      <c r="F4157" s="41" t="s">
        <v>5656</v>
      </c>
      <c r="G4157" s="60" t="s">
        <v>2992</v>
      </c>
      <c r="H4157" s="26" t="s">
        <v>1802</v>
      </c>
      <c r="I4157" s="26" t="s">
        <v>16</v>
      </c>
      <c r="J4157" s="91">
        <v>3</v>
      </c>
      <c r="K4157" s="91">
        <v>6</v>
      </c>
      <c r="L4157" s="41" t="s">
        <v>5302</v>
      </c>
      <c r="M4157" s="55" t="s">
        <v>5302</v>
      </c>
      <c r="N4157" s="39" t="s">
        <v>5302</v>
      </c>
      <c r="O4157" s="91"/>
      <c r="P4157" s="36">
        <v>35</v>
      </c>
      <c r="Q4157" s="41" t="s">
        <v>5303</v>
      </c>
      <c r="R4157" s="44">
        <v>200</v>
      </c>
      <c r="S4157" s="143" t="s">
        <v>5302</v>
      </c>
      <c r="T4157" s="126" cm="1">
        <f t="array" ref="T4157">_xlfn.IFS(Q4157="始業～就業（8:30～17:15）",R4157*7.75,Q4157="日の入り～日の出",R4157*12,Q4157="その他",S4157)</f>
        <v>1550</v>
      </c>
      <c r="U4157" s="34" t="s">
        <v>4948</v>
      </c>
    </row>
    <row r="4158" spans="1:21" s="7" customFormat="1" ht="15" customHeight="1">
      <c r="A4158" s="91">
        <v>40</v>
      </c>
      <c r="B4158" s="31" t="s">
        <v>5157</v>
      </c>
      <c r="C4158" s="31" t="s">
        <v>5158</v>
      </c>
      <c r="D4158" s="29" t="s">
        <v>2935</v>
      </c>
      <c r="E4158" s="41">
        <v>1</v>
      </c>
      <c r="F4158" s="41" t="s">
        <v>5669</v>
      </c>
      <c r="G4158" s="60" t="s">
        <v>5670</v>
      </c>
      <c r="H4158" s="26" t="s">
        <v>44</v>
      </c>
      <c r="I4158" s="26" t="s">
        <v>45</v>
      </c>
      <c r="J4158" s="91">
        <v>4</v>
      </c>
      <c r="K4158" s="91">
        <v>8</v>
      </c>
      <c r="L4158" s="41" t="s">
        <v>5302</v>
      </c>
      <c r="M4158" s="55" t="s">
        <v>5302</v>
      </c>
      <c r="N4158" s="39" t="s">
        <v>5302</v>
      </c>
      <c r="O4158" s="91"/>
      <c r="P4158" s="36">
        <v>46</v>
      </c>
      <c r="Q4158" s="41" t="s">
        <v>5303</v>
      </c>
      <c r="R4158" s="44">
        <v>200</v>
      </c>
      <c r="S4158" s="143" t="s">
        <v>5302</v>
      </c>
      <c r="T4158" s="126" cm="1">
        <f t="array" ref="T4158">_xlfn.IFS(Q4158="始業～就業（8:30～17:15）",R4158*7.75,Q4158="日の入り～日の出",R4158*12,Q4158="その他",S4158)</f>
        <v>1550</v>
      </c>
      <c r="U4158" s="34" t="s">
        <v>46</v>
      </c>
    </row>
    <row r="4159" spans="1:21" s="7" customFormat="1" ht="15" customHeight="1">
      <c r="A4159" s="91">
        <v>40</v>
      </c>
      <c r="B4159" s="31" t="s">
        <v>5157</v>
      </c>
      <c r="C4159" s="31" t="s">
        <v>5158</v>
      </c>
      <c r="D4159" s="29" t="s">
        <v>2935</v>
      </c>
      <c r="E4159" s="41">
        <v>1</v>
      </c>
      <c r="F4159" s="41" t="s">
        <v>5669</v>
      </c>
      <c r="G4159" s="60" t="s">
        <v>5670</v>
      </c>
      <c r="H4159" s="26" t="s">
        <v>57</v>
      </c>
      <c r="I4159" s="26" t="s">
        <v>45</v>
      </c>
      <c r="J4159" s="91">
        <v>6</v>
      </c>
      <c r="K4159" s="91">
        <v>6</v>
      </c>
      <c r="L4159" s="41" t="s">
        <v>5302</v>
      </c>
      <c r="M4159" s="55" t="s">
        <v>5302</v>
      </c>
      <c r="N4159" s="39" t="s">
        <v>5302</v>
      </c>
      <c r="O4159" s="91"/>
      <c r="P4159" s="36">
        <v>46</v>
      </c>
      <c r="Q4159" s="41" t="s">
        <v>5303</v>
      </c>
      <c r="R4159" s="44">
        <v>200</v>
      </c>
      <c r="S4159" s="143" t="s">
        <v>5302</v>
      </c>
      <c r="T4159" s="126" cm="1">
        <f t="array" ref="T4159">_xlfn.IFS(Q4159="始業～就業（8:30～17:15）",R4159*7.75,Q4159="日の入り～日の出",R4159*12,Q4159="その他",S4159)</f>
        <v>1550</v>
      </c>
      <c r="U4159" s="34" t="s">
        <v>46</v>
      </c>
    </row>
    <row r="4160" spans="1:21" s="7" customFormat="1" ht="15" customHeight="1">
      <c r="A4160" s="91">
        <v>40</v>
      </c>
      <c r="B4160" s="31" t="s">
        <v>5157</v>
      </c>
      <c r="C4160" s="31" t="s">
        <v>5158</v>
      </c>
      <c r="D4160" s="29" t="s">
        <v>2935</v>
      </c>
      <c r="E4160" s="41">
        <v>1</v>
      </c>
      <c r="F4160" s="41" t="s">
        <v>5669</v>
      </c>
      <c r="G4160" s="60" t="s">
        <v>5670</v>
      </c>
      <c r="H4160" s="26" t="s">
        <v>1841</v>
      </c>
      <c r="I4160" s="26" t="s">
        <v>45</v>
      </c>
      <c r="J4160" s="91">
        <v>1</v>
      </c>
      <c r="K4160" s="91">
        <v>1</v>
      </c>
      <c r="L4160" s="41" t="s">
        <v>5302</v>
      </c>
      <c r="M4160" s="55" t="s">
        <v>5302</v>
      </c>
      <c r="N4160" s="39" t="s">
        <v>5302</v>
      </c>
      <c r="O4160" s="91"/>
      <c r="P4160" s="36">
        <v>46</v>
      </c>
      <c r="Q4160" s="41" t="s">
        <v>5303</v>
      </c>
      <c r="R4160" s="44">
        <v>200</v>
      </c>
      <c r="S4160" s="143" t="s">
        <v>5302</v>
      </c>
      <c r="T4160" s="126" cm="1">
        <f t="array" ref="T4160">_xlfn.IFS(Q4160="始業～就業（8:30～17:15）",R4160*7.75,Q4160="日の入り～日の出",R4160*12,Q4160="その他",S4160)</f>
        <v>1550</v>
      </c>
      <c r="U4160" s="34" t="s">
        <v>46</v>
      </c>
    </row>
    <row r="4161" spans="1:21" s="7" customFormat="1" ht="15" customHeight="1">
      <c r="A4161" s="91">
        <v>40</v>
      </c>
      <c r="B4161" s="31" t="s">
        <v>5157</v>
      </c>
      <c r="C4161" s="31" t="s">
        <v>5158</v>
      </c>
      <c r="D4161" s="29" t="s">
        <v>2935</v>
      </c>
      <c r="E4161" s="41">
        <v>1</v>
      </c>
      <c r="F4161" s="41" t="s">
        <v>5669</v>
      </c>
      <c r="G4161" s="60" t="s">
        <v>5670</v>
      </c>
      <c r="H4161" s="26" t="s">
        <v>1765</v>
      </c>
      <c r="I4161" s="26" t="s">
        <v>45</v>
      </c>
      <c r="J4161" s="91">
        <v>2</v>
      </c>
      <c r="K4161" s="91">
        <v>2</v>
      </c>
      <c r="L4161" s="41" t="s">
        <v>5302</v>
      </c>
      <c r="M4161" s="55" t="s">
        <v>5302</v>
      </c>
      <c r="N4161" s="39" t="s">
        <v>5302</v>
      </c>
      <c r="O4161" s="91"/>
      <c r="P4161" s="36">
        <v>46</v>
      </c>
      <c r="Q4161" s="41" t="s">
        <v>5303</v>
      </c>
      <c r="R4161" s="44">
        <v>200</v>
      </c>
      <c r="S4161" s="143" t="s">
        <v>5302</v>
      </c>
      <c r="T4161" s="126" cm="1">
        <f t="array" ref="T4161">_xlfn.IFS(Q4161="始業～就業（8:30～17:15）",R4161*7.75,Q4161="日の入り～日の出",R4161*12,Q4161="その他",S4161)</f>
        <v>1550</v>
      </c>
      <c r="U4161" s="34" t="s">
        <v>129</v>
      </c>
    </row>
    <row r="4162" spans="1:21" s="7" customFormat="1" ht="15" customHeight="1">
      <c r="A4162" s="91">
        <v>40</v>
      </c>
      <c r="B4162" s="31" t="s">
        <v>5157</v>
      </c>
      <c r="C4162" s="31" t="s">
        <v>5158</v>
      </c>
      <c r="D4162" s="29" t="s">
        <v>2935</v>
      </c>
      <c r="E4162" s="41">
        <v>1</v>
      </c>
      <c r="F4162" s="41" t="s">
        <v>5669</v>
      </c>
      <c r="G4162" s="60" t="s">
        <v>5671</v>
      </c>
      <c r="H4162" s="26" t="s">
        <v>10</v>
      </c>
      <c r="I4162" s="26" t="s">
        <v>175</v>
      </c>
      <c r="J4162" s="91">
        <v>1</v>
      </c>
      <c r="K4162" s="91">
        <v>1</v>
      </c>
      <c r="L4162" s="41" t="s">
        <v>5302</v>
      </c>
      <c r="M4162" s="55" t="s">
        <v>5302</v>
      </c>
      <c r="N4162" s="39" t="s">
        <v>5302</v>
      </c>
      <c r="O4162" s="91" t="s">
        <v>5019</v>
      </c>
      <c r="P4162" s="36">
        <v>15</v>
      </c>
      <c r="Q4162" s="41" t="s">
        <v>5303</v>
      </c>
      <c r="R4162" s="44">
        <v>200</v>
      </c>
      <c r="S4162" s="143" t="s">
        <v>5302</v>
      </c>
      <c r="T4162" s="126" cm="1">
        <f t="array" ref="T4162">_xlfn.IFS(Q4162="始業～就業（8:30～17:15）",R4162*7.75,Q4162="日の入り～日の出",R4162*12,Q4162="その他",S4162)</f>
        <v>1550</v>
      </c>
      <c r="U4162" s="34" t="s">
        <v>131</v>
      </c>
    </row>
    <row r="4163" spans="1:21" s="7" customFormat="1" ht="15" customHeight="1">
      <c r="A4163" s="91">
        <v>40</v>
      </c>
      <c r="B4163" s="31" t="s">
        <v>5157</v>
      </c>
      <c r="C4163" s="31" t="s">
        <v>5158</v>
      </c>
      <c r="D4163" s="29" t="s">
        <v>2935</v>
      </c>
      <c r="E4163" s="41">
        <v>1</v>
      </c>
      <c r="F4163" s="41" t="s">
        <v>5669</v>
      </c>
      <c r="G4163" s="60" t="s">
        <v>5672</v>
      </c>
      <c r="H4163" s="26" t="s">
        <v>83</v>
      </c>
      <c r="I4163" s="26" t="s">
        <v>2993</v>
      </c>
      <c r="J4163" s="91">
        <v>1</v>
      </c>
      <c r="K4163" s="91">
        <v>1</v>
      </c>
      <c r="L4163" s="41" t="s">
        <v>5019</v>
      </c>
      <c r="M4163" s="55">
        <v>12</v>
      </c>
      <c r="N4163" s="41" t="s">
        <v>5302</v>
      </c>
      <c r="O4163" s="91" t="s">
        <v>5019</v>
      </c>
      <c r="P4163" s="36">
        <v>150</v>
      </c>
      <c r="Q4163" s="41" t="s">
        <v>5303</v>
      </c>
      <c r="R4163" s="44">
        <v>200</v>
      </c>
      <c r="S4163" s="143" t="s">
        <v>5302</v>
      </c>
      <c r="T4163" s="126" cm="1">
        <f t="array" ref="T4163">_xlfn.IFS(Q4163="始業～就業（8:30～17:15）",R4163*7.75,Q4163="日の入り～日の出",R4163*12,Q4163="その他",S4163)</f>
        <v>1550</v>
      </c>
      <c r="U4163" s="34" t="s">
        <v>266</v>
      </c>
    </row>
    <row r="4164" spans="1:21" s="7" customFormat="1" ht="15" customHeight="1">
      <c r="A4164" s="91">
        <v>40</v>
      </c>
      <c r="B4164" s="31" t="s">
        <v>5157</v>
      </c>
      <c r="C4164" s="31" t="s">
        <v>5158</v>
      </c>
      <c r="D4164" s="29" t="s">
        <v>2935</v>
      </c>
      <c r="E4164" s="41">
        <v>1</v>
      </c>
      <c r="F4164" s="41" t="s">
        <v>5669</v>
      </c>
      <c r="G4164" s="60" t="s">
        <v>5673</v>
      </c>
      <c r="H4164" s="26" t="s">
        <v>1841</v>
      </c>
      <c r="I4164" s="26" t="s">
        <v>45</v>
      </c>
      <c r="J4164" s="91">
        <v>2</v>
      </c>
      <c r="K4164" s="91">
        <v>2</v>
      </c>
      <c r="L4164" s="41" t="s">
        <v>5302</v>
      </c>
      <c r="M4164" s="55" t="s">
        <v>5302</v>
      </c>
      <c r="N4164" s="39" t="s">
        <v>5302</v>
      </c>
      <c r="O4164" s="91"/>
      <c r="P4164" s="36">
        <v>46</v>
      </c>
      <c r="Q4164" s="41" t="s">
        <v>5303</v>
      </c>
      <c r="R4164" s="44">
        <v>200</v>
      </c>
      <c r="S4164" s="143" t="s">
        <v>5302</v>
      </c>
      <c r="T4164" s="126" cm="1">
        <f t="array" ref="T4164">_xlfn.IFS(Q4164="始業～就業（8:30～17:15）",R4164*7.75,Q4164="日の入り～日の出",R4164*12,Q4164="その他",S4164)</f>
        <v>1550</v>
      </c>
      <c r="U4164" s="34" t="s">
        <v>46</v>
      </c>
    </row>
    <row r="4165" spans="1:21" s="7" customFormat="1" ht="15" customHeight="1">
      <c r="A4165" s="91">
        <v>40</v>
      </c>
      <c r="B4165" s="31" t="s">
        <v>5157</v>
      </c>
      <c r="C4165" s="31" t="s">
        <v>5158</v>
      </c>
      <c r="D4165" s="29" t="s">
        <v>2935</v>
      </c>
      <c r="E4165" s="41">
        <v>1</v>
      </c>
      <c r="F4165" s="41" t="s">
        <v>5669</v>
      </c>
      <c r="G4165" s="60" t="s">
        <v>5673</v>
      </c>
      <c r="H4165" s="26" t="s">
        <v>44</v>
      </c>
      <c r="I4165" s="26" t="s">
        <v>45</v>
      </c>
      <c r="J4165" s="91">
        <v>5</v>
      </c>
      <c r="K4165" s="91">
        <v>10</v>
      </c>
      <c r="L4165" s="41" t="s">
        <v>5302</v>
      </c>
      <c r="M4165" s="55" t="s">
        <v>5302</v>
      </c>
      <c r="N4165" s="39" t="s">
        <v>5302</v>
      </c>
      <c r="O4165" s="91"/>
      <c r="P4165" s="36">
        <v>46</v>
      </c>
      <c r="Q4165" s="41" t="s">
        <v>5303</v>
      </c>
      <c r="R4165" s="44">
        <v>200</v>
      </c>
      <c r="S4165" s="143" t="s">
        <v>5302</v>
      </c>
      <c r="T4165" s="126" cm="1">
        <f t="array" ref="T4165">_xlfn.IFS(Q4165="始業～就業（8:30～17:15）",R4165*7.75,Q4165="日の入り～日の出",R4165*12,Q4165="その他",S4165)</f>
        <v>1550</v>
      </c>
      <c r="U4165" s="34" t="s">
        <v>46</v>
      </c>
    </row>
    <row r="4166" spans="1:21" s="7" customFormat="1" ht="15" customHeight="1">
      <c r="A4166" s="91">
        <v>40</v>
      </c>
      <c r="B4166" s="31" t="s">
        <v>5157</v>
      </c>
      <c r="C4166" s="31" t="s">
        <v>5158</v>
      </c>
      <c r="D4166" s="29" t="s">
        <v>2935</v>
      </c>
      <c r="E4166" s="41">
        <v>1</v>
      </c>
      <c r="F4166" s="41" t="s">
        <v>5669</v>
      </c>
      <c r="G4166" s="60" t="s">
        <v>5674</v>
      </c>
      <c r="H4166" s="26" t="s">
        <v>1841</v>
      </c>
      <c r="I4166" s="26" t="s">
        <v>45</v>
      </c>
      <c r="J4166" s="91">
        <v>3</v>
      </c>
      <c r="K4166" s="91">
        <v>3</v>
      </c>
      <c r="L4166" s="41" t="s">
        <v>5302</v>
      </c>
      <c r="M4166" s="55" t="s">
        <v>5302</v>
      </c>
      <c r="N4166" s="39" t="s">
        <v>5302</v>
      </c>
      <c r="O4166" s="91"/>
      <c r="P4166" s="36">
        <v>46</v>
      </c>
      <c r="Q4166" s="41" t="s">
        <v>5303</v>
      </c>
      <c r="R4166" s="44">
        <v>200</v>
      </c>
      <c r="S4166" s="143" t="s">
        <v>5302</v>
      </c>
      <c r="T4166" s="126" cm="1">
        <f t="array" ref="T4166">_xlfn.IFS(Q4166="始業～就業（8:30～17:15）",R4166*7.75,Q4166="日の入り～日の出",R4166*12,Q4166="その他",S4166)</f>
        <v>1550</v>
      </c>
      <c r="U4166" s="34" t="s">
        <v>314</v>
      </c>
    </row>
    <row r="4167" spans="1:21" s="7" customFormat="1" ht="15" customHeight="1">
      <c r="A4167" s="91">
        <v>40</v>
      </c>
      <c r="B4167" s="31" t="s">
        <v>5157</v>
      </c>
      <c r="C4167" s="31" t="s">
        <v>5158</v>
      </c>
      <c r="D4167" s="29" t="s">
        <v>2935</v>
      </c>
      <c r="E4167" s="41">
        <v>1</v>
      </c>
      <c r="F4167" s="41" t="s">
        <v>5669</v>
      </c>
      <c r="G4167" s="60" t="s">
        <v>5675</v>
      </c>
      <c r="H4167" s="26" t="s">
        <v>2994</v>
      </c>
      <c r="I4167" s="26" t="s">
        <v>45</v>
      </c>
      <c r="J4167" s="91">
        <v>8</v>
      </c>
      <c r="K4167" s="91">
        <v>16</v>
      </c>
      <c r="L4167" s="41" t="s">
        <v>5302</v>
      </c>
      <c r="M4167" s="55" t="s">
        <v>5302</v>
      </c>
      <c r="N4167" s="39" t="s">
        <v>5302</v>
      </c>
      <c r="O4167" s="91"/>
      <c r="P4167" s="36">
        <v>46</v>
      </c>
      <c r="Q4167" s="41" t="s">
        <v>5303</v>
      </c>
      <c r="R4167" s="44">
        <v>200</v>
      </c>
      <c r="S4167" s="143" t="s">
        <v>5302</v>
      </c>
      <c r="T4167" s="126" cm="1">
        <f t="array" ref="T4167">_xlfn.IFS(Q4167="始業～就業（8:30～17:15）",R4167*7.75,Q4167="日の入り～日の出",R4167*12,Q4167="その他",S4167)</f>
        <v>1550</v>
      </c>
      <c r="U4167" s="34" t="s">
        <v>4965</v>
      </c>
    </row>
    <row r="4168" spans="1:21" s="7" customFormat="1" ht="15" customHeight="1">
      <c r="A4168" s="91">
        <v>40</v>
      </c>
      <c r="B4168" s="31" t="s">
        <v>5157</v>
      </c>
      <c r="C4168" s="31" t="s">
        <v>5158</v>
      </c>
      <c r="D4168" s="29" t="s">
        <v>2935</v>
      </c>
      <c r="E4168" s="41">
        <v>1</v>
      </c>
      <c r="F4168" s="41" t="s">
        <v>5669</v>
      </c>
      <c r="G4168" s="60" t="s">
        <v>5675</v>
      </c>
      <c r="H4168" s="26" t="s">
        <v>2995</v>
      </c>
      <c r="I4168" s="26" t="s">
        <v>2996</v>
      </c>
      <c r="J4168" s="91">
        <v>2</v>
      </c>
      <c r="K4168" s="91">
        <v>2</v>
      </c>
      <c r="L4168" s="41" t="s">
        <v>5019</v>
      </c>
      <c r="M4168" s="55">
        <v>4</v>
      </c>
      <c r="N4168" s="41" t="s">
        <v>5302</v>
      </c>
      <c r="O4168" s="91"/>
      <c r="P4168" s="36">
        <v>90</v>
      </c>
      <c r="Q4168" s="41" t="s">
        <v>5303</v>
      </c>
      <c r="R4168" s="44">
        <v>200</v>
      </c>
      <c r="S4168" s="143" t="s">
        <v>5302</v>
      </c>
      <c r="T4168" s="126" cm="1">
        <f t="array" ref="T4168">_xlfn.IFS(Q4168="始業～就業（8:30～17:15）",R4168*7.75,Q4168="日の入り～日の出",R4168*12,Q4168="その他",S4168)</f>
        <v>1550</v>
      </c>
      <c r="U4168" s="34" t="s">
        <v>4982</v>
      </c>
    </row>
    <row r="4169" spans="1:21" s="7" customFormat="1" ht="15" customHeight="1">
      <c r="A4169" s="91">
        <v>40</v>
      </c>
      <c r="B4169" s="31" t="s">
        <v>5157</v>
      </c>
      <c r="C4169" s="31" t="s">
        <v>5158</v>
      </c>
      <c r="D4169" s="29" t="s">
        <v>2935</v>
      </c>
      <c r="E4169" s="41">
        <v>1</v>
      </c>
      <c r="F4169" s="41" t="s">
        <v>5669</v>
      </c>
      <c r="G4169" s="60" t="s">
        <v>5676</v>
      </c>
      <c r="H4169" s="26" t="s">
        <v>2937</v>
      </c>
      <c r="I4169" s="26" t="s">
        <v>45</v>
      </c>
      <c r="J4169" s="91">
        <v>4</v>
      </c>
      <c r="K4169" s="91">
        <v>4</v>
      </c>
      <c r="L4169" s="41" t="s">
        <v>5019</v>
      </c>
      <c r="M4169" s="55">
        <v>4</v>
      </c>
      <c r="N4169" s="41" t="s">
        <v>5302</v>
      </c>
      <c r="O4169" s="91"/>
      <c r="P4169" s="36">
        <v>46</v>
      </c>
      <c r="Q4169" s="41" t="s">
        <v>5303</v>
      </c>
      <c r="R4169" s="44">
        <v>200</v>
      </c>
      <c r="S4169" s="143" t="s">
        <v>5302</v>
      </c>
      <c r="T4169" s="126" cm="1">
        <f t="array" ref="T4169">_xlfn.IFS(Q4169="始業～就業（8:30～17:15）",R4169*7.75,Q4169="日の入り～日の出",R4169*12,Q4169="その他",S4169)</f>
        <v>1550</v>
      </c>
      <c r="U4169" s="34" t="s">
        <v>46</v>
      </c>
    </row>
    <row r="4170" spans="1:21" s="7" customFormat="1" ht="15" customHeight="1">
      <c r="A4170" s="91">
        <v>40</v>
      </c>
      <c r="B4170" s="31" t="s">
        <v>5157</v>
      </c>
      <c r="C4170" s="31" t="s">
        <v>5158</v>
      </c>
      <c r="D4170" s="29" t="s">
        <v>2935</v>
      </c>
      <c r="E4170" s="41">
        <v>1</v>
      </c>
      <c r="F4170" s="41" t="s">
        <v>5669</v>
      </c>
      <c r="G4170" s="60" t="s">
        <v>5677</v>
      </c>
      <c r="H4170" s="26" t="s">
        <v>10</v>
      </c>
      <c r="I4170" s="26" t="s">
        <v>52</v>
      </c>
      <c r="J4170" s="91">
        <v>3</v>
      </c>
      <c r="K4170" s="91">
        <v>3</v>
      </c>
      <c r="L4170" s="41" t="s">
        <v>5302</v>
      </c>
      <c r="M4170" s="55" t="s">
        <v>5302</v>
      </c>
      <c r="N4170" s="39" t="s">
        <v>5302</v>
      </c>
      <c r="O4170" s="91" t="s">
        <v>5019</v>
      </c>
      <c r="P4170" s="36">
        <v>22</v>
      </c>
      <c r="Q4170" s="41" t="s">
        <v>5303</v>
      </c>
      <c r="R4170" s="44">
        <v>200</v>
      </c>
      <c r="S4170" s="143" t="s">
        <v>5302</v>
      </c>
      <c r="T4170" s="126" cm="1">
        <f t="array" ref="T4170">_xlfn.IFS(Q4170="始業～就業（8:30～17:15）",R4170*7.75,Q4170="日の入り～日の出",R4170*12,Q4170="その他",S4170)</f>
        <v>1550</v>
      </c>
      <c r="U4170" s="34" t="s">
        <v>131</v>
      </c>
    </row>
    <row r="4171" spans="1:21" s="7" customFormat="1" ht="15" customHeight="1">
      <c r="A4171" s="91">
        <v>40</v>
      </c>
      <c r="B4171" s="31" t="s">
        <v>5157</v>
      </c>
      <c r="C4171" s="31" t="s">
        <v>5158</v>
      </c>
      <c r="D4171" s="29" t="s">
        <v>2935</v>
      </c>
      <c r="E4171" s="41">
        <v>1</v>
      </c>
      <c r="F4171" s="41" t="s">
        <v>5669</v>
      </c>
      <c r="G4171" s="60" t="s">
        <v>5678</v>
      </c>
      <c r="H4171" s="26" t="s">
        <v>2997</v>
      </c>
      <c r="I4171" s="26" t="s">
        <v>45</v>
      </c>
      <c r="J4171" s="91">
        <v>1</v>
      </c>
      <c r="K4171" s="91">
        <v>1</v>
      </c>
      <c r="L4171" s="41" t="s">
        <v>5302</v>
      </c>
      <c r="M4171" s="55" t="s">
        <v>5302</v>
      </c>
      <c r="N4171" s="39" t="s">
        <v>5302</v>
      </c>
      <c r="O4171" s="91"/>
      <c r="P4171" s="36">
        <v>46</v>
      </c>
      <c r="Q4171" s="41" t="s">
        <v>5303</v>
      </c>
      <c r="R4171" s="44">
        <v>200</v>
      </c>
      <c r="S4171" s="143" t="s">
        <v>5302</v>
      </c>
      <c r="T4171" s="126" cm="1">
        <f t="array" ref="T4171">_xlfn.IFS(Q4171="始業～就業（8:30～17:15）",R4171*7.75,Q4171="日の入り～日の出",R4171*12,Q4171="その他",S4171)</f>
        <v>1550</v>
      </c>
      <c r="U4171" s="34" t="s">
        <v>81</v>
      </c>
    </row>
    <row r="4172" spans="1:21" s="7" customFormat="1" ht="15" customHeight="1">
      <c r="A4172" s="91">
        <v>40</v>
      </c>
      <c r="B4172" s="31" t="s">
        <v>5157</v>
      </c>
      <c r="C4172" s="31" t="s">
        <v>5158</v>
      </c>
      <c r="D4172" s="29" t="s">
        <v>2935</v>
      </c>
      <c r="E4172" s="41">
        <v>1</v>
      </c>
      <c r="F4172" s="41" t="s">
        <v>5679</v>
      </c>
      <c r="G4172" s="60" t="s">
        <v>5680</v>
      </c>
      <c r="H4172" s="26" t="s">
        <v>1787</v>
      </c>
      <c r="I4172" s="26" t="s">
        <v>16</v>
      </c>
      <c r="J4172" s="91">
        <v>4</v>
      </c>
      <c r="K4172" s="91">
        <v>4</v>
      </c>
      <c r="L4172" s="41" t="s">
        <v>5302</v>
      </c>
      <c r="M4172" s="55" t="s">
        <v>5302</v>
      </c>
      <c r="N4172" s="39" t="s">
        <v>5302</v>
      </c>
      <c r="O4172" s="91"/>
      <c r="P4172" s="36">
        <v>35</v>
      </c>
      <c r="Q4172" s="41" t="s">
        <v>5303</v>
      </c>
      <c r="R4172" s="44">
        <v>200</v>
      </c>
      <c r="S4172" s="143" t="s">
        <v>5302</v>
      </c>
      <c r="T4172" s="126" cm="1">
        <f t="array" ref="T4172">_xlfn.IFS(Q4172="始業～就業（8:30～17:15）",R4172*7.75,Q4172="日の入り～日の出",R4172*12,Q4172="その他",S4172)</f>
        <v>1550</v>
      </c>
      <c r="U4172" s="34" t="s">
        <v>4948</v>
      </c>
    </row>
    <row r="4173" spans="1:21" s="7" customFormat="1" ht="15" customHeight="1">
      <c r="A4173" s="91">
        <v>40</v>
      </c>
      <c r="B4173" s="31" t="s">
        <v>5157</v>
      </c>
      <c r="C4173" s="31" t="s">
        <v>5158</v>
      </c>
      <c r="D4173" s="29" t="s">
        <v>2935</v>
      </c>
      <c r="E4173" s="41">
        <v>1</v>
      </c>
      <c r="F4173" s="41" t="s">
        <v>5679</v>
      </c>
      <c r="G4173" s="60" t="s">
        <v>5680</v>
      </c>
      <c r="H4173" s="26" t="s">
        <v>2998</v>
      </c>
      <c r="I4173" s="26" t="s">
        <v>45</v>
      </c>
      <c r="J4173" s="91">
        <v>12</v>
      </c>
      <c r="K4173" s="91">
        <v>24</v>
      </c>
      <c r="L4173" s="41" t="s">
        <v>5302</v>
      </c>
      <c r="M4173" s="55" t="s">
        <v>5302</v>
      </c>
      <c r="N4173" s="39" t="s">
        <v>5302</v>
      </c>
      <c r="O4173" s="91" t="s">
        <v>5019</v>
      </c>
      <c r="P4173" s="36">
        <v>46</v>
      </c>
      <c r="Q4173" s="41" t="s">
        <v>5303</v>
      </c>
      <c r="R4173" s="44">
        <v>200</v>
      </c>
      <c r="S4173" s="143" t="s">
        <v>5302</v>
      </c>
      <c r="T4173" s="126" cm="1">
        <f t="array" ref="T4173">_xlfn.IFS(Q4173="始業～就業（8:30～17:15）",R4173*7.75,Q4173="日の入り～日の出",R4173*12,Q4173="その他",S4173)</f>
        <v>1550</v>
      </c>
      <c r="U4173" s="34" t="s">
        <v>249</v>
      </c>
    </row>
    <row r="4174" spans="1:21" s="7" customFormat="1" ht="15" customHeight="1">
      <c r="A4174" s="91">
        <v>40</v>
      </c>
      <c r="B4174" s="31" t="s">
        <v>5157</v>
      </c>
      <c r="C4174" s="31" t="s">
        <v>5158</v>
      </c>
      <c r="D4174" s="29" t="s">
        <v>2935</v>
      </c>
      <c r="E4174" s="41">
        <v>1</v>
      </c>
      <c r="F4174" s="41" t="s">
        <v>5679</v>
      </c>
      <c r="G4174" s="60" t="s">
        <v>5681</v>
      </c>
      <c r="H4174" s="26" t="s">
        <v>2998</v>
      </c>
      <c r="I4174" s="26" t="s">
        <v>45</v>
      </c>
      <c r="J4174" s="91">
        <v>4</v>
      </c>
      <c r="K4174" s="91">
        <v>8</v>
      </c>
      <c r="L4174" s="41" t="s">
        <v>5302</v>
      </c>
      <c r="M4174" s="55" t="s">
        <v>5302</v>
      </c>
      <c r="N4174" s="39" t="s">
        <v>5302</v>
      </c>
      <c r="O4174" s="91" t="s">
        <v>5019</v>
      </c>
      <c r="P4174" s="36">
        <v>46</v>
      </c>
      <c r="Q4174" s="41" t="s">
        <v>5303</v>
      </c>
      <c r="R4174" s="44">
        <v>200</v>
      </c>
      <c r="S4174" s="143" t="s">
        <v>5302</v>
      </c>
      <c r="T4174" s="126" cm="1">
        <f t="array" ref="T4174">_xlfn.IFS(Q4174="始業～就業（8:30～17:15）",R4174*7.75,Q4174="日の入り～日の出",R4174*12,Q4174="その他",S4174)</f>
        <v>1550</v>
      </c>
      <c r="U4174" s="34" t="s">
        <v>249</v>
      </c>
    </row>
    <row r="4175" spans="1:21" s="7" customFormat="1" ht="15" customHeight="1">
      <c r="A4175" s="91">
        <v>40</v>
      </c>
      <c r="B4175" s="31" t="s">
        <v>5157</v>
      </c>
      <c r="C4175" s="31" t="s">
        <v>5158</v>
      </c>
      <c r="D4175" s="29" t="s">
        <v>2935</v>
      </c>
      <c r="E4175" s="41">
        <v>1</v>
      </c>
      <c r="F4175" s="41" t="s">
        <v>5679</v>
      </c>
      <c r="G4175" s="60" t="s">
        <v>5682</v>
      </c>
      <c r="H4175" s="26" t="s">
        <v>44</v>
      </c>
      <c r="I4175" s="26" t="s">
        <v>45</v>
      </c>
      <c r="J4175" s="91">
        <v>2</v>
      </c>
      <c r="K4175" s="91">
        <v>2</v>
      </c>
      <c r="L4175" s="41" t="s">
        <v>5302</v>
      </c>
      <c r="M4175" s="55" t="s">
        <v>5302</v>
      </c>
      <c r="N4175" s="39" t="s">
        <v>5302</v>
      </c>
      <c r="O4175" s="91"/>
      <c r="P4175" s="36">
        <v>46</v>
      </c>
      <c r="Q4175" s="41" t="s">
        <v>5303</v>
      </c>
      <c r="R4175" s="44">
        <v>200</v>
      </c>
      <c r="S4175" s="143" t="s">
        <v>5302</v>
      </c>
      <c r="T4175" s="126" cm="1">
        <f t="array" ref="T4175">_xlfn.IFS(Q4175="始業～就業（8:30～17:15）",R4175*7.75,Q4175="日の入り～日の出",R4175*12,Q4175="その他",S4175)</f>
        <v>1550</v>
      </c>
      <c r="U4175" s="34" t="s">
        <v>46</v>
      </c>
    </row>
    <row r="4176" spans="1:21" s="7" customFormat="1" ht="15" customHeight="1">
      <c r="A4176" s="91">
        <v>40</v>
      </c>
      <c r="B4176" s="31" t="s">
        <v>5157</v>
      </c>
      <c r="C4176" s="31" t="s">
        <v>5158</v>
      </c>
      <c r="D4176" s="29" t="s">
        <v>2935</v>
      </c>
      <c r="E4176" s="41">
        <v>1</v>
      </c>
      <c r="F4176" s="41" t="s">
        <v>5679</v>
      </c>
      <c r="G4176" s="60" t="s">
        <v>5683</v>
      </c>
      <c r="H4176" s="26" t="s">
        <v>57</v>
      </c>
      <c r="I4176" s="26" t="s">
        <v>45</v>
      </c>
      <c r="J4176" s="91">
        <v>2</v>
      </c>
      <c r="K4176" s="91">
        <v>2</v>
      </c>
      <c r="L4176" s="41" t="s">
        <v>5019</v>
      </c>
      <c r="M4176" s="55">
        <v>3.5</v>
      </c>
      <c r="N4176" s="41" t="s">
        <v>5302</v>
      </c>
      <c r="O4176" s="91"/>
      <c r="P4176" s="36">
        <v>46</v>
      </c>
      <c r="Q4176" s="41" t="s">
        <v>5303</v>
      </c>
      <c r="R4176" s="44">
        <v>200</v>
      </c>
      <c r="S4176" s="143" t="s">
        <v>5302</v>
      </c>
      <c r="T4176" s="126" cm="1">
        <f t="array" ref="T4176">_xlfn.IFS(Q4176="始業～就業（8:30～17:15）",R4176*7.75,Q4176="日の入り～日の出",R4176*12,Q4176="その他",S4176)</f>
        <v>1550</v>
      </c>
      <c r="U4176" s="34" t="s">
        <v>46</v>
      </c>
    </row>
    <row r="4177" spans="1:21" s="7" customFormat="1" ht="15" customHeight="1">
      <c r="A4177" s="91">
        <v>40</v>
      </c>
      <c r="B4177" s="31" t="s">
        <v>5157</v>
      </c>
      <c r="C4177" s="31" t="s">
        <v>5158</v>
      </c>
      <c r="D4177" s="29" t="s">
        <v>2935</v>
      </c>
      <c r="E4177" s="41">
        <v>1</v>
      </c>
      <c r="F4177" s="41" t="s">
        <v>5679</v>
      </c>
      <c r="G4177" s="60" t="s">
        <v>5684</v>
      </c>
      <c r="H4177" s="26" t="s">
        <v>57</v>
      </c>
      <c r="I4177" s="26" t="s">
        <v>45</v>
      </c>
      <c r="J4177" s="91">
        <v>2</v>
      </c>
      <c r="K4177" s="91">
        <v>2</v>
      </c>
      <c r="L4177" s="41" t="s">
        <v>5302</v>
      </c>
      <c r="M4177" s="55" t="s">
        <v>5302</v>
      </c>
      <c r="N4177" s="39" t="s">
        <v>5302</v>
      </c>
      <c r="O4177" s="91"/>
      <c r="P4177" s="36">
        <v>46</v>
      </c>
      <c r="Q4177" s="41" t="s">
        <v>5303</v>
      </c>
      <c r="R4177" s="44">
        <v>200</v>
      </c>
      <c r="S4177" s="143" t="s">
        <v>5302</v>
      </c>
      <c r="T4177" s="126" cm="1">
        <f t="array" ref="T4177">_xlfn.IFS(Q4177="始業～就業（8:30～17:15）",R4177*7.75,Q4177="日の入り～日の出",R4177*12,Q4177="その他",S4177)</f>
        <v>1550</v>
      </c>
      <c r="U4177" s="34" t="s">
        <v>46</v>
      </c>
    </row>
    <row r="4178" spans="1:21" s="7" customFormat="1" ht="15" customHeight="1">
      <c r="A4178" s="91">
        <v>40</v>
      </c>
      <c r="B4178" s="31" t="s">
        <v>5157</v>
      </c>
      <c r="C4178" s="31" t="s">
        <v>5158</v>
      </c>
      <c r="D4178" s="29" t="s">
        <v>2935</v>
      </c>
      <c r="E4178" s="41">
        <v>2</v>
      </c>
      <c r="F4178" s="41" t="s">
        <v>5685</v>
      </c>
      <c r="G4178" s="60" t="s">
        <v>5686</v>
      </c>
      <c r="H4178" s="26" t="s">
        <v>2999</v>
      </c>
      <c r="I4178" s="26" t="s">
        <v>45</v>
      </c>
      <c r="J4178" s="91">
        <v>1</v>
      </c>
      <c r="K4178" s="91">
        <v>2</v>
      </c>
      <c r="L4178" s="41" t="s">
        <v>5302</v>
      </c>
      <c r="M4178" s="55" t="s">
        <v>5302</v>
      </c>
      <c r="N4178" s="39" t="s">
        <v>5302</v>
      </c>
      <c r="O4178" s="91"/>
      <c r="P4178" s="36">
        <v>46</v>
      </c>
      <c r="Q4178" s="41" t="s">
        <v>5301</v>
      </c>
      <c r="R4178" s="44">
        <v>30</v>
      </c>
      <c r="S4178" s="126">
        <v>150</v>
      </c>
      <c r="T4178" s="126" cm="1">
        <f t="array" ref="T4178">_xlfn.IFS(Q4178="始業～就業（8:30～17:15）",R4178*7.75,Q4178="日の入り～日の出",R4178*12,Q4178="その他",S4178)</f>
        <v>150</v>
      </c>
      <c r="U4178" s="34" t="s">
        <v>46</v>
      </c>
    </row>
    <row r="4179" spans="1:21" s="7" customFormat="1" ht="15" customHeight="1">
      <c r="A4179" s="91">
        <v>40</v>
      </c>
      <c r="B4179" s="31" t="s">
        <v>5157</v>
      </c>
      <c r="C4179" s="31" t="s">
        <v>5158</v>
      </c>
      <c r="D4179" s="29" t="s">
        <v>2935</v>
      </c>
      <c r="E4179" s="41">
        <v>2</v>
      </c>
      <c r="F4179" s="41" t="s">
        <v>5685</v>
      </c>
      <c r="G4179" s="60" t="s">
        <v>5687</v>
      </c>
      <c r="H4179" s="26" t="s">
        <v>3000</v>
      </c>
      <c r="I4179" s="26" t="s">
        <v>45</v>
      </c>
      <c r="J4179" s="91">
        <v>4</v>
      </c>
      <c r="K4179" s="91">
        <v>8</v>
      </c>
      <c r="L4179" s="41" t="s">
        <v>5302</v>
      </c>
      <c r="M4179" s="55" t="s">
        <v>5302</v>
      </c>
      <c r="N4179" s="39" t="s">
        <v>5302</v>
      </c>
      <c r="O4179" s="91"/>
      <c r="P4179" s="36">
        <v>46</v>
      </c>
      <c r="Q4179" s="41" t="s">
        <v>5301</v>
      </c>
      <c r="R4179" s="44">
        <v>30</v>
      </c>
      <c r="S4179" s="126">
        <v>150</v>
      </c>
      <c r="T4179" s="126" cm="1">
        <f t="array" ref="T4179">_xlfn.IFS(Q4179="始業～就業（8:30～17:15）",R4179*7.75,Q4179="日の入り～日の出",R4179*12,Q4179="その他",S4179)</f>
        <v>150</v>
      </c>
      <c r="U4179" s="34" t="s">
        <v>46</v>
      </c>
    </row>
    <row r="4180" spans="1:21" s="7" customFormat="1" ht="15" customHeight="1">
      <c r="A4180" s="91">
        <v>40</v>
      </c>
      <c r="B4180" s="31" t="s">
        <v>5157</v>
      </c>
      <c r="C4180" s="31" t="s">
        <v>5158</v>
      </c>
      <c r="D4180" s="29" t="s">
        <v>2935</v>
      </c>
      <c r="E4180" s="41">
        <v>2</v>
      </c>
      <c r="F4180" s="41" t="s">
        <v>5685</v>
      </c>
      <c r="G4180" s="60" t="s">
        <v>5688</v>
      </c>
      <c r="H4180" s="26" t="s">
        <v>3000</v>
      </c>
      <c r="I4180" s="26" t="s">
        <v>45</v>
      </c>
      <c r="J4180" s="91">
        <v>4</v>
      </c>
      <c r="K4180" s="91">
        <v>8</v>
      </c>
      <c r="L4180" s="41" t="s">
        <v>5302</v>
      </c>
      <c r="M4180" s="55" t="s">
        <v>5302</v>
      </c>
      <c r="N4180" s="39" t="s">
        <v>5302</v>
      </c>
      <c r="O4180" s="91"/>
      <c r="P4180" s="36">
        <v>46</v>
      </c>
      <c r="Q4180" s="41" t="s">
        <v>5301</v>
      </c>
      <c r="R4180" s="44">
        <v>30</v>
      </c>
      <c r="S4180" s="126">
        <v>150</v>
      </c>
      <c r="T4180" s="126" cm="1">
        <f t="array" ref="T4180">_xlfn.IFS(Q4180="始業～就業（8:30～17:15）",R4180*7.75,Q4180="日の入り～日の出",R4180*12,Q4180="その他",S4180)</f>
        <v>150</v>
      </c>
      <c r="U4180" s="34" t="s">
        <v>46</v>
      </c>
    </row>
    <row r="4181" spans="1:21" s="7" customFormat="1" ht="15" customHeight="1">
      <c r="A4181" s="91">
        <v>40</v>
      </c>
      <c r="B4181" s="31" t="s">
        <v>5157</v>
      </c>
      <c r="C4181" s="31" t="s">
        <v>5158</v>
      </c>
      <c r="D4181" s="29" t="s">
        <v>2935</v>
      </c>
      <c r="E4181" s="41">
        <v>2</v>
      </c>
      <c r="F4181" s="41" t="s">
        <v>5685</v>
      </c>
      <c r="G4181" s="60" t="s">
        <v>5689</v>
      </c>
      <c r="H4181" s="26" t="s">
        <v>57</v>
      </c>
      <c r="I4181" s="26" t="s">
        <v>52</v>
      </c>
      <c r="J4181" s="91">
        <v>1</v>
      </c>
      <c r="K4181" s="91">
        <v>1</v>
      </c>
      <c r="L4181" s="41" t="s">
        <v>5302</v>
      </c>
      <c r="M4181" s="55" t="s">
        <v>5302</v>
      </c>
      <c r="N4181" s="39" t="s">
        <v>5302</v>
      </c>
      <c r="O4181" s="91"/>
      <c r="P4181" s="36">
        <v>22</v>
      </c>
      <c r="Q4181" s="41" t="s">
        <v>5301</v>
      </c>
      <c r="R4181" s="44">
        <v>30</v>
      </c>
      <c r="S4181" s="126">
        <v>150</v>
      </c>
      <c r="T4181" s="126" cm="1">
        <f t="array" ref="T4181">_xlfn.IFS(Q4181="始業～就業（8:30～17:15）",R4181*7.75,Q4181="日の入り～日の出",R4181*12,Q4181="その他",S4181)</f>
        <v>150</v>
      </c>
      <c r="U4181" s="34" t="s">
        <v>51</v>
      </c>
    </row>
    <row r="4182" spans="1:21" s="7" customFormat="1" ht="15" customHeight="1">
      <c r="A4182" s="91">
        <v>40</v>
      </c>
      <c r="B4182" s="31" t="s">
        <v>5157</v>
      </c>
      <c r="C4182" s="31" t="s">
        <v>5158</v>
      </c>
      <c r="D4182" s="29" t="s">
        <v>2935</v>
      </c>
      <c r="E4182" s="41">
        <v>2</v>
      </c>
      <c r="F4182" s="41" t="s">
        <v>5685</v>
      </c>
      <c r="G4182" s="60" t="s">
        <v>5690</v>
      </c>
      <c r="H4182" s="26" t="s">
        <v>57</v>
      </c>
      <c r="I4182" s="26" t="s">
        <v>45</v>
      </c>
      <c r="J4182" s="91">
        <v>2</v>
      </c>
      <c r="K4182" s="91">
        <v>2</v>
      </c>
      <c r="L4182" s="41" t="s">
        <v>5302</v>
      </c>
      <c r="M4182" s="55" t="s">
        <v>5302</v>
      </c>
      <c r="N4182" s="39" t="s">
        <v>5302</v>
      </c>
      <c r="O4182" s="91"/>
      <c r="P4182" s="36">
        <v>46</v>
      </c>
      <c r="Q4182" s="41" t="s">
        <v>5301</v>
      </c>
      <c r="R4182" s="44">
        <v>30</v>
      </c>
      <c r="S4182" s="126">
        <v>150</v>
      </c>
      <c r="T4182" s="126" cm="1">
        <f t="array" ref="T4182">_xlfn.IFS(Q4182="始業～就業（8:30～17:15）",R4182*7.75,Q4182="日の入り～日の出",R4182*12,Q4182="その他",S4182)</f>
        <v>150</v>
      </c>
      <c r="U4182" s="34" t="s">
        <v>46</v>
      </c>
    </row>
    <row r="4183" spans="1:21" s="7" customFormat="1" ht="15" customHeight="1">
      <c r="A4183" s="91">
        <v>40</v>
      </c>
      <c r="B4183" s="31" t="s">
        <v>5157</v>
      </c>
      <c r="C4183" s="31" t="s">
        <v>5158</v>
      </c>
      <c r="D4183" s="29" t="s">
        <v>2935</v>
      </c>
      <c r="E4183" s="41">
        <v>2</v>
      </c>
      <c r="F4183" s="41" t="s">
        <v>5685</v>
      </c>
      <c r="G4183" s="60" t="s">
        <v>5690</v>
      </c>
      <c r="H4183" s="26" t="s">
        <v>3001</v>
      </c>
      <c r="I4183" s="26" t="s">
        <v>2973</v>
      </c>
      <c r="J4183" s="91">
        <v>2</v>
      </c>
      <c r="K4183" s="91">
        <v>2</v>
      </c>
      <c r="L4183" s="41" t="s">
        <v>5302</v>
      </c>
      <c r="M4183" s="55" t="s">
        <v>5302</v>
      </c>
      <c r="N4183" s="39" t="s">
        <v>5302</v>
      </c>
      <c r="O4183" s="91"/>
      <c r="P4183" s="36">
        <v>54</v>
      </c>
      <c r="Q4183" s="41" t="s">
        <v>5301</v>
      </c>
      <c r="R4183" s="44">
        <v>30</v>
      </c>
      <c r="S4183" s="126">
        <v>150</v>
      </c>
      <c r="T4183" s="126" cm="1">
        <f t="array" ref="T4183">_xlfn.IFS(Q4183="始業～就業（8:30～17:15）",R4183*7.75,Q4183="日の入り～日の出",R4183*12,Q4183="その他",S4183)</f>
        <v>150</v>
      </c>
      <c r="U4183" s="34" t="s">
        <v>89</v>
      </c>
    </row>
    <row r="4184" spans="1:21" s="7" customFormat="1" ht="15" customHeight="1">
      <c r="A4184" s="91">
        <v>40</v>
      </c>
      <c r="B4184" s="31" t="s">
        <v>5157</v>
      </c>
      <c r="C4184" s="31" t="s">
        <v>5158</v>
      </c>
      <c r="D4184" s="29" t="s">
        <v>2935</v>
      </c>
      <c r="E4184" s="41">
        <v>2</v>
      </c>
      <c r="F4184" s="41" t="s">
        <v>5685</v>
      </c>
      <c r="G4184" s="60" t="s">
        <v>5691</v>
      </c>
      <c r="H4184" s="26" t="s">
        <v>1757</v>
      </c>
      <c r="I4184" s="26" t="s">
        <v>98</v>
      </c>
      <c r="J4184" s="91">
        <v>5</v>
      </c>
      <c r="K4184" s="91">
        <v>5</v>
      </c>
      <c r="L4184" s="41" t="s">
        <v>5302</v>
      </c>
      <c r="M4184" s="55" t="s">
        <v>5302</v>
      </c>
      <c r="N4184" s="39" t="s">
        <v>5302</v>
      </c>
      <c r="O4184" s="91"/>
      <c r="P4184" s="36">
        <v>18</v>
      </c>
      <c r="Q4184" s="41" t="s">
        <v>5301</v>
      </c>
      <c r="R4184" s="44">
        <v>30</v>
      </c>
      <c r="S4184" s="126">
        <v>150</v>
      </c>
      <c r="T4184" s="126" cm="1">
        <f t="array" ref="T4184">_xlfn.IFS(Q4184="始業～就業（8:30～17:15）",R4184*7.75,Q4184="日の入り～日の出",R4184*12,Q4184="その他",S4184)</f>
        <v>150</v>
      </c>
      <c r="U4184" s="34" t="s">
        <v>174</v>
      </c>
    </row>
    <row r="4185" spans="1:21" s="7" customFormat="1" ht="15" customHeight="1">
      <c r="A4185" s="91">
        <v>40</v>
      </c>
      <c r="B4185" s="31" t="s">
        <v>5157</v>
      </c>
      <c r="C4185" s="31" t="s">
        <v>5158</v>
      </c>
      <c r="D4185" s="29" t="s">
        <v>2935</v>
      </c>
      <c r="E4185" s="41">
        <v>1</v>
      </c>
      <c r="F4185" s="41" t="s">
        <v>5685</v>
      </c>
      <c r="G4185" s="60" t="s">
        <v>5692</v>
      </c>
      <c r="H4185" s="26" t="s">
        <v>57</v>
      </c>
      <c r="I4185" s="26" t="s">
        <v>52</v>
      </c>
      <c r="J4185" s="91">
        <v>1</v>
      </c>
      <c r="K4185" s="91">
        <v>1</v>
      </c>
      <c r="L4185" s="41" t="s">
        <v>5302</v>
      </c>
      <c r="M4185" s="55" t="s">
        <v>5302</v>
      </c>
      <c r="N4185" s="39" t="s">
        <v>5302</v>
      </c>
      <c r="O4185" s="91"/>
      <c r="P4185" s="36">
        <v>22</v>
      </c>
      <c r="Q4185" s="41" t="s">
        <v>5301</v>
      </c>
      <c r="R4185" s="44">
        <v>30</v>
      </c>
      <c r="S4185" s="126">
        <v>150</v>
      </c>
      <c r="T4185" s="126" cm="1">
        <f t="array" ref="T4185">_xlfn.IFS(Q4185="始業～就業（8:30～17:15）",R4185*7.75,Q4185="日の入り～日の出",R4185*12,Q4185="その他",S4185)</f>
        <v>150</v>
      </c>
      <c r="U4185" s="34" t="s">
        <v>51</v>
      </c>
    </row>
    <row r="4186" spans="1:21" s="7" customFormat="1" ht="15" customHeight="1">
      <c r="A4186" s="91">
        <v>40</v>
      </c>
      <c r="B4186" s="31" t="s">
        <v>5157</v>
      </c>
      <c r="C4186" s="31" t="s">
        <v>5158</v>
      </c>
      <c r="D4186" s="29" t="s">
        <v>2935</v>
      </c>
      <c r="E4186" s="41">
        <v>1</v>
      </c>
      <c r="F4186" s="41" t="s">
        <v>5685</v>
      </c>
      <c r="G4186" s="60" t="s">
        <v>5693</v>
      </c>
      <c r="H4186" s="26" t="s">
        <v>3002</v>
      </c>
      <c r="I4186" s="26" t="s">
        <v>16</v>
      </c>
      <c r="J4186" s="91">
        <v>6</v>
      </c>
      <c r="K4186" s="91">
        <v>12</v>
      </c>
      <c r="L4186" s="41" t="s">
        <v>5302</v>
      </c>
      <c r="M4186" s="55" t="s">
        <v>5302</v>
      </c>
      <c r="N4186" s="39" t="s">
        <v>5302</v>
      </c>
      <c r="O4186" s="91"/>
      <c r="P4186" s="36">
        <v>35</v>
      </c>
      <c r="Q4186" s="41" t="s">
        <v>5301</v>
      </c>
      <c r="R4186" s="44">
        <v>30</v>
      </c>
      <c r="S4186" s="126">
        <v>150</v>
      </c>
      <c r="T4186" s="126" cm="1">
        <f t="array" ref="T4186">_xlfn.IFS(Q4186="始業～就業（8:30～17:15）",R4186*7.75,Q4186="日の入り～日の出",R4186*12,Q4186="その他",S4186)</f>
        <v>150</v>
      </c>
      <c r="U4186" s="34" t="s">
        <v>4948</v>
      </c>
    </row>
    <row r="4187" spans="1:21" s="7" customFormat="1" ht="15" customHeight="1">
      <c r="A4187" s="91">
        <v>40</v>
      </c>
      <c r="B4187" s="31" t="s">
        <v>5157</v>
      </c>
      <c r="C4187" s="31" t="s">
        <v>5158</v>
      </c>
      <c r="D4187" s="29" t="s">
        <v>2935</v>
      </c>
      <c r="E4187" s="41">
        <v>1</v>
      </c>
      <c r="F4187" s="41" t="s">
        <v>5685</v>
      </c>
      <c r="G4187" s="60" t="s">
        <v>5694</v>
      </c>
      <c r="H4187" s="26" t="s">
        <v>1851</v>
      </c>
      <c r="I4187" s="26" t="s">
        <v>52</v>
      </c>
      <c r="J4187" s="91">
        <v>1</v>
      </c>
      <c r="K4187" s="91">
        <v>5</v>
      </c>
      <c r="L4187" s="41" t="s">
        <v>5302</v>
      </c>
      <c r="M4187" s="55" t="s">
        <v>5302</v>
      </c>
      <c r="N4187" s="39" t="s">
        <v>5302</v>
      </c>
      <c r="O4187" s="91"/>
      <c r="P4187" s="36">
        <v>22</v>
      </c>
      <c r="Q4187" s="41" t="s">
        <v>5301</v>
      </c>
      <c r="R4187" s="44">
        <v>30</v>
      </c>
      <c r="S4187" s="126">
        <v>150</v>
      </c>
      <c r="T4187" s="126" cm="1">
        <f t="array" ref="T4187">_xlfn.IFS(Q4187="始業～就業（8:30～17:15）",R4187*7.75,Q4187="日の入り～日の出",R4187*12,Q4187="その他",S4187)</f>
        <v>150</v>
      </c>
      <c r="U4187" s="34" t="s">
        <v>51</v>
      </c>
    </row>
    <row r="4188" spans="1:21" s="7" customFormat="1" ht="15" customHeight="1">
      <c r="A4188" s="91">
        <v>40</v>
      </c>
      <c r="B4188" s="31" t="s">
        <v>5157</v>
      </c>
      <c r="C4188" s="31" t="s">
        <v>5158</v>
      </c>
      <c r="D4188" s="29" t="s">
        <v>2935</v>
      </c>
      <c r="E4188" s="41">
        <v>1</v>
      </c>
      <c r="F4188" s="41" t="s">
        <v>5685</v>
      </c>
      <c r="G4188" s="60" t="s">
        <v>5695</v>
      </c>
      <c r="H4188" s="26" t="s">
        <v>57</v>
      </c>
      <c r="I4188" s="26" t="s">
        <v>45</v>
      </c>
      <c r="J4188" s="91">
        <v>1</v>
      </c>
      <c r="K4188" s="91">
        <v>1</v>
      </c>
      <c r="L4188" s="41" t="s">
        <v>5302</v>
      </c>
      <c r="M4188" s="55" t="s">
        <v>5302</v>
      </c>
      <c r="N4188" s="39" t="s">
        <v>5302</v>
      </c>
      <c r="O4188" s="91"/>
      <c r="P4188" s="36">
        <v>46</v>
      </c>
      <c r="Q4188" s="41" t="s">
        <v>5301</v>
      </c>
      <c r="R4188" s="44">
        <v>30</v>
      </c>
      <c r="S4188" s="126">
        <v>150</v>
      </c>
      <c r="T4188" s="126" cm="1">
        <f t="array" ref="T4188">_xlfn.IFS(Q4188="始業～就業（8:30～17:15）",R4188*7.75,Q4188="日の入り～日の出",R4188*12,Q4188="その他",S4188)</f>
        <v>150</v>
      </c>
      <c r="U4188" s="34" t="s">
        <v>46</v>
      </c>
    </row>
    <row r="4189" spans="1:21" s="7" customFormat="1" ht="15" customHeight="1">
      <c r="A4189" s="91">
        <v>40</v>
      </c>
      <c r="B4189" s="31" t="s">
        <v>5157</v>
      </c>
      <c r="C4189" s="31" t="s">
        <v>5158</v>
      </c>
      <c r="D4189" s="29" t="s">
        <v>2935</v>
      </c>
      <c r="E4189" s="41">
        <v>1</v>
      </c>
      <c r="F4189" s="41" t="s">
        <v>5685</v>
      </c>
      <c r="G4189" s="60" t="s">
        <v>5696</v>
      </c>
      <c r="H4189" s="26" t="s">
        <v>10</v>
      </c>
      <c r="I4189" s="26" t="s">
        <v>45</v>
      </c>
      <c r="J4189" s="91">
        <v>2</v>
      </c>
      <c r="K4189" s="91">
        <v>2</v>
      </c>
      <c r="L4189" s="41" t="s">
        <v>5302</v>
      </c>
      <c r="M4189" s="55" t="s">
        <v>5302</v>
      </c>
      <c r="N4189" s="39" t="s">
        <v>5302</v>
      </c>
      <c r="O4189" s="91"/>
      <c r="P4189" s="36">
        <v>46</v>
      </c>
      <c r="Q4189" s="41" t="s">
        <v>5301</v>
      </c>
      <c r="R4189" s="44">
        <v>30</v>
      </c>
      <c r="S4189" s="126">
        <v>150</v>
      </c>
      <c r="T4189" s="126" cm="1">
        <f t="array" ref="T4189">_xlfn.IFS(Q4189="始業～就業（8:30～17:15）",R4189*7.75,Q4189="日の入り～日の出",R4189*12,Q4189="その他",S4189)</f>
        <v>150</v>
      </c>
      <c r="U4189" s="34" t="s">
        <v>4953</v>
      </c>
    </row>
    <row r="4190" spans="1:21" s="7" customFormat="1" ht="15" customHeight="1">
      <c r="A4190" s="91">
        <v>40</v>
      </c>
      <c r="B4190" s="31" t="s">
        <v>5157</v>
      </c>
      <c r="C4190" s="31" t="s">
        <v>5158</v>
      </c>
      <c r="D4190" s="29" t="s">
        <v>2935</v>
      </c>
      <c r="E4190" s="41">
        <v>1</v>
      </c>
      <c r="F4190" s="41" t="s">
        <v>5685</v>
      </c>
      <c r="G4190" s="60" t="s">
        <v>5696</v>
      </c>
      <c r="H4190" s="26" t="s">
        <v>3003</v>
      </c>
      <c r="I4190" s="26" t="s">
        <v>1883</v>
      </c>
      <c r="J4190" s="91">
        <v>4</v>
      </c>
      <c r="K4190" s="91">
        <v>4</v>
      </c>
      <c r="L4190" s="41" t="s">
        <v>5302</v>
      </c>
      <c r="M4190" s="55" t="s">
        <v>5302</v>
      </c>
      <c r="N4190" s="39" t="s">
        <v>5302</v>
      </c>
      <c r="O4190" s="91"/>
      <c r="P4190" s="36">
        <v>36</v>
      </c>
      <c r="Q4190" s="41" t="s">
        <v>5301</v>
      </c>
      <c r="R4190" s="44">
        <v>30</v>
      </c>
      <c r="S4190" s="126">
        <v>150</v>
      </c>
      <c r="T4190" s="126" cm="1">
        <f t="array" ref="T4190">_xlfn.IFS(Q4190="始業～就業（8:30～17:15）",R4190*7.75,Q4190="日の入り～日の出",R4190*12,Q4190="その他",S4190)</f>
        <v>150</v>
      </c>
      <c r="U4190" s="34" t="s">
        <v>330</v>
      </c>
    </row>
    <row r="4191" spans="1:21" s="7" customFormat="1" ht="15" customHeight="1">
      <c r="A4191" s="91">
        <v>40</v>
      </c>
      <c r="B4191" s="31" t="s">
        <v>5157</v>
      </c>
      <c r="C4191" s="31" t="s">
        <v>5158</v>
      </c>
      <c r="D4191" s="29" t="s">
        <v>2935</v>
      </c>
      <c r="E4191" s="41">
        <v>1</v>
      </c>
      <c r="F4191" s="41" t="s">
        <v>5685</v>
      </c>
      <c r="G4191" s="60" t="s">
        <v>5696</v>
      </c>
      <c r="H4191" s="26" t="s">
        <v>3004</v>
      </c>
      <c r="I4191" s="26" t="s">
        <v>69</v>
      </c>
      <c r="J4191" s="91">
        <v>1</v>
      </c>
      <c r="K4191" s="91">
        <v>1</v>
      </c>
      <c r="L4191" s="41" t="s">
        <v>5302</v>
      </c>
      <c r="M4191" s="55" t="s">
        <v>5302</v>
      </c>
      <c r="N4191" s="39" t="s">
        <v>5302</v>
      </c>
      <c r="O4191" s="91" t="s">
        <v>5019</v>
      </c>
      <c r="P4191" s="36">
        <v>30</v>
      </c>
      <c r="Q4191" s="41" t="s">
        <v>5301</v>
      </c>
      <c r="R4191" s="44">
        <v>30</v>
      </c>
      <c r="S4191" s="126">
        <v>150</v>
      </c>
      <c r="T4191" s="126" cm="1">
        <f t="array" ref="T4191">_xlfn.IFS(Q4191="始業～就業（8:30～17:15）",R4191*7.75,Q4191="日の入り～日の出",R4191*12,Q4191="その他",S4191)</f>
        <v>150</v>
      </c>
      <c r="U4191" s="34" t="s">
        <v>291</v>
      </c>
    </row>
    <row r="4192" spans="1:21" s="7" customFormat="1" ht="15" customHeight="1">
      <c r="A4192" s="91">
        <v>40</v>
      </c>
      <c r="B4192" s="31" t="s">
        <v>5157</v>
      </c>
      <c r="C4192" s="31" t="s">
        <v>5158</v>
      </c>
      <c r="D4192" s="29" t="s">
        <v>2935</v>
      </c>
      <c r="E4192" s="41">
        <v>1</v>
      </c>
      <c r="F4192" s="41" t="s">
        <v>5685</v>
      </c>
      <c r="G4192" s="60" t="s">
        <v>5696</v>
      </c>
      <c r="H4192" s="26" t="s">
        <v>1757</v>
      </c>
      <c r="I4192" s="26" t="s">
        <v>98</v>
      </c>
      <c r="J4192" s="91">
        <v>1</v>
      </c>
      <c r="K4192" s="91">
        <v>1</v>
      </c>
      <c r="L4192" s="41" t="s">
        <v>5302</v>
      </c>
      <c r="M4192" s="55" t="s">
        <v>5302</v>
      </c>
      <c r="N4192" s="39" t="s">
        <v>5302</v>
      </c>
      <c r="O4192" s="91"/>
      <c r="P4192" s="36">
        <v>18</v>
      </c>
      <c r="Q4192" s="41" t="s">
        <v>5301</v>
      </c>
      <c r="R4192" s="44">
        <v>30</v>
      </c>
      <c r="S4192" s="126">
        <v>150</v>
      </c>
      <c r="T4192" s="126" cm="1">
        <f t="array" ref="T4192">_xlfn.IFS(Q4192="始業～就業（8:30～17:15）",R4192*7.75,Q4192="日の入り～日の出",R4192*12,Q4192="その他",S4192)</f>
        <v>150</v>
      </c>
      <c r="U4192" s="34" t="s">
        <v>174</v>
      </c>
    </row>
    <row r="4193" spans="1:21" s="7" customFormat="1" ht="15" customHeight="1">
      <c r="A4193" s="91">
        <v>40</v>
      </c>
      <c r="B4193" s="31" t="s">
        <v>5157</v>
      </c>
      <c r="C4193" s="31" t="s">
        <v>5158</v>
      </c>
      <c r="D4193" s="29" t="s">
        <v>2935</v>
      </c>
      <c r="E4193" s="41">
        <v>1</v>
      </c>
      <c r="F4193" s="41" t="s">
        <v>5685</v>
      </c>
      <c r="G4193" s="60" t="s">
        <v>5697</v>
      </c>
      <c r="H4193" s="26" t="s">
        <v>57</v>
      </c>
      <c r="I4193" s="26" t="s">
        <v>45</v>
      </c>
      <c r="J4193" s="91">
        <v>1</v>
      </c>
      <c r="K4193" s="91">
        <v>1</v>
      </c>
      <c r="L4193" s="41" t="s">
        <v>5302</v>
      </c>
      <c r="M4193" s="55" t="s">
        <v>5302</v>
      </c>
      <c r="N4193" s="39" t="s">
        <v>5302</v>
      </c>
      <c r="O4193" s="91"/>
      <c r="P4193" s="36">
        <v>46</v>
      </c>
      <c r="Q4193" s="41" t="s">
        <v>5301</v>
      </c>
      <c r="R4193" s="44">
        <v>30</v>
      </c>
      <c r="S4193" s="126">
        <v>150</v>
      </c>
      <c r="T4193" s="126" cm="1">
        <f t="array" ref="T4193">_xlfn.IFS(Q4193="始業～就業（8:30～17:15）",R4193*7.75,Q4193="日の入り～日の出",R4193*12,Q4193="その他",S4193)</f>
        <v>150</v>
      </c>
      <c r="U4193" s="34" t="s">
        <v>46</v>
      </c>
    </row>
    <row r="4194" spans="1:21" s="7" customFormat="1" ht="15" customHeight="1">
      <c r="A4194" s="91">
        <v>40</v>
      </c>
      <c r="B4194" s="31" t="s">
        <v>5157</v>
      </c>
      <c r="C4194" s="31" t="s">
        <v>5158</v>
      </c>
      <c r="D4194" s="29" t="s">
        <v>2935</v>
      </c>
      <c r="E4194" s="41">
        <v>1</v>
      </c>
      <c r="F4194" s="41" t="s">
        <v>5685</v>
      </c>
      <c r="G4194" s="60" t="s">
        <v>5697</v>
      </c>
      <c r="H4194" s="26" t="s">
        <v>3001</v>
      </c>
      <c r="I4194" s="26" t="s">
        <v>2973</v>
      </c>
      <c r="J4194" s="91">
        <v>2</v>
      </c>
      <c r="K4194" s="91">
        <v>2</v>
      </c>
      <c r="L4194" s="41" t="s">
        <v>5302</v>
      </c>
      <c r="M4194" s="55" t="s">
        <v>5302</v>
      </c>
      <c r="N4194" s="39" t="s">
        <v>5302</v>
      </c>
      <c r="O4194" s="91"/>
      <c r="P4194" s="36">
        <v>54</v>
      </c>
      <c r="Q4194" s="41" t="s">
        <v>5301</v>
      </c>
      <c r="R4194" s="44">
        <v>30</v>
      </c>
      <c r="S4194" s="126">
        <v>150</v>
      </c>
      <c r="T4194" s="126" cm="1">
        <f t="array" ref="T4194">_xlfn.IFS(Q4194="始業～就業（8:30～17:15）",R4194*7.75,Q4194="日の入り～日の出",R4194*12,Q4194="その他",S4194)</f>
        <v>150</v>
      </c>
      <c r="U4194" s="34" t="s">
        <v>89</v>
      </c>
    </row>
    <row r="4195" spans="1:21" s="7" customFormat="1" ht="15" customHeight="1">
      <c r="A4195" s="91">
        <v>40</v>
      </c>
      <c r="B4195" s="31" t="s">
        <v>5157</v>
      </c>
      <c r="C4195" s="31" t="s">
        <v>5158</v>
      </c>
      <c r="D4195" s="29" t="s">
        <v>2935</v>
      </c>
      <c r="E4195" s="41">
        <v>1</v>
      </c>
      <c r="F4195" s="41" t="s">
        <v>5685</v>
      </c>
      <c r="G4195" s="60" t="s">
        <v>3005</v>
      </c>
      <c r="H4195" s="26" t="s">
        <v>1757</v>
      </c>
      <c r="I4195" s="26" t="s">
        <v>98</v>
      </c>
      <c r="J4195" s="91">
        <v>6</v>
      </c>
      <c r="K4195" s="91">
        <v>6</v>
      </c>
      <c r="L4195" s="41" t="s">
        <v>5302</v>
      </c>
      <c r="M4195" s="55" t="s">
        <v>5302</v>
      </c>
      <c r="N4195" s="39" t="s">
        <v>5302</v>
      </c>
      <c r="O4195" s="91"/>
      <c r="P4195" s="36">
        <v>18</v>
      </c>
      <c r="Q4195" s="41" t="s">
        <v>5301</v>
      </c>
      <c r="R4195" s="44">
        <v>30</v>
      </c>
      <c r="S4195" s="126">
        <v>150</v>
      </c>
      <c r="T4195" s="126" cm="1">
        <f t="array" ref="T4195">_xlfn.IFS(Q4195="始業～就業（8:30～17:15）",R4195*7.75,Q4195="日の入り～日の出",R4195*12,Q4195="その他",S4195)</f>
        <v>150</v>
      </c>
      <c r="U4195" s="34" t="s">
        <v>174</v>
      </c>
    </row>
    <row r="4196" spans="1:21" s="7" customFormat="1" ht="15" customHeight="1">
      <c r="A4196" s="91">
        <v>40</v>
      </c>
      <c r="B4196" s="31" t="s">
        <v>5157</v>
      </c>
      <c r="C4196" s="31" t="s">
        <v>5158</v>
      </c>
      <c r="D4196" s="29" t="s">
        <v>2935</v>
      </c>
      <c r="E4196" s="41">
        <v>1</v>
      </c>
      <c r="F4196" s="41" t="s">
        <v>5685</v>
      </c>
      <c r="G4196" s="60" t="s">
        <v>5698</v>
      </c>
      <c r="H4196" s="26" t="s">
        <v>3006</v>
      </c>
      <c r="I4196" s="26" t="s">
        <v>69</v>
      </c>
      <c r="J4196" s="91">
        <v>2</v>
      </c>
      <c r="K4196" s="91">
        <v>2</v>
      </c>
      <c r="L4196" s="41" t="s">
        <v>5302</v>
      </c>
      <c r="M4196" s="55" t="s">
        <v>5302</v>
      </c>
      <c r="N4196" s="39" t="s">
        <v>5302</v>
      </c>
      <c r="O4196" s="91"/>
      <c r="P4196" s="36">
        <v>30</v>
      </c>
      <c r="Q4196" s="41" t="s">
        <v>5301</v>
      </c>
      <c r="R4196" s="44">
        <v>30</v>
      </c>
      <c r="S4196" s="126">
        <v>150</v>
      </c>
      <c r="T4196" s="126" cm="1">
        <f t="array" ref="T4196">_xlfn.IFS(Q4196="始業～就業（8:30～17:15）",R4196*7.75,Q4196="日の入り～日の出",R4196*12,Q4196="その他",S4196)</f>
        <v>150</v>
      </c>
      <c r="U4196" s="34" t="s">
        <v>291</v>
      </c>
    </row>
    <row r="4197" spans="1:21" s="7" customFormat="1" ht="15" customHeight="1">
      <c r="A4197" s="91">
        <v>41</v>
      </c>
      <c r="B4197" s="31" t="s">
        <v>5157</v>
      </c>
      <c r="C4197" s="31" t="s">
        <v>5158</v>
      </c>
      <c r="D4197" s="29" t="s">
        <v>3007</v>
      </c>
      <c r="E4197" s="91">
        <v>3</v>
      </c>
      <c r="F4197" s="31" t="s">
        <v>5267</v>
      </c>
      <c r="G4197" s="26" t="s">
        <v>3008</v>
      </c>
      <c r="H4197" s="26" t="s">
        <v>3009</v>
      </c>
      <c r="I4197" s="26" t="s">
        <v>45</v>
      </c>
      <c r="J4197" s="91">
        <v>15</v>
      </c>
      <c r="K4197" s="91">
        <v>30</v>
      </c>
      <c r="L4197" s="91" t="s">
        <v>5020</v>
      </c>
      <c r="M4197" s="53">
        <v>3.2</v>
      </c>
      <c r="N4197" s="91"/>
      <c r="O4197" s="91"/>
      <c r="P4197" s="36">
        <v>46</v>
      </c>
      <c r="Q4197" s="36" t="s">
        <v>5699</v>
      </c>
      <c r="R4197" s="44">
        <v>198</v>
      </c>
      <c r="S4197" s="126"/>
      <c r="T4197" s="126" cm="1">
        <f t="array" ref="T4197">_xlfn.IFS(Q4197="始業～就業（8:30～17:15）",R4197*7.75,Q4197="日の入り～日の出",R4197*12,Q4197="その他",S4197)</f>
        <v>2376</v>
      </c>
      <c r="U4197" s="34" t="s">
        <v>46</v>
      </c>
    </row>
    <row r="4198" spans="1:21" s="7" customFormat="1" ht="15" customHeight="1">
      <c r="A4198" s="91">
        <v>41</v>
      </c>
      <c r="B4198" s="31" t="s">
        <v>5157</v>
      </c>
      <c r="C4198" s="31" t="s">
        <v>5158</v>
      </c>
      <c r="D4198" s="29" t="s">
        <v>3007</v>
      </c>
      <c r="E4198" s="91">
        <v>3</v>
      </c>
      <c r="F4198" s="31" t="s">
        <v>5267</v>
      </c>
      <c r="G4198" s="26" t="s">
        <v>3008</v>
      </c>
      <c r="H4198" s="26" t="s">
        <v>57</v>
      </c>
      <c r="I4198" s="26" t="s">
        <v>45</v>
      </c>
      <c r="J4198" s="91">
        <v>1</v>
      </c>
      <c r="K4198" s="91">
        <v>1</v>
      </c>
      <c r="L4198" s="91"/>
      <c r="M4198" s="53"/>
      <c r="N4198" s="91"/>
      <c r="O4198" s="91"/>
      <c r="P4198" s="36">
        <v>46</v>
      </c>
      <c r="Q4198" s="36" t="s">
        <v>5699</v>
      </c>
      <c r="R4198" s="44">
        <v>198</v>
      </c>
      <c r="S4198" s="126"/>
      <c r="T4198" s="126" cm="1">
        <f t="array" ref="T4198">_xlfn.IFS(Q4198="始業～就業（8:30～17:15）",R4198*7.75,Q4198="日の入り～日の出",R4198*12,Q4198="その他",S4198)</f>
        <v>2376</v>
      </c>
      <c r="U4198" s="34" t="s">
        <v>46</v>
      </c>
    </row>
    <row r="4199" spans="1:21" s="7" customFormat="1" ht="15" customHeight="1">
      <c r="A4199" s="91">
        <v>41</v>
      </c>
      <c r="B4199" s="31" t="s">
        <v>5157</v>
      </c>
      <c r="C4199" s="31" t="s">
        <v>5158</v>
      </c>
      <c r="D4199" s="29" t="s">
        <v>3007</v>
      </c>
      <c r="E4199" s="91">
        <v>3</v>
      </c>
      <c r="F4199" s="31" t="s">
        <v>5267</v>
      </c>
      <c r="G4199" s="26" t="s">
        <v>3008</v>
      </c>
      <c r="H4199" s="26" t="s">
        <v>55</v>
      </c>
      <c r="I4199" s="26" t="s">
        <v>52</v>
      </c>
      <c r="J4199" s="91">
        <v>1</v>
      </c>
      <c r="K4199" s="91">
        <v>1</v>
      </c>
      <c r="L4199" s="91"/>
      <c r="M4199" s="53"/>
      <c r="N4199" s="91"/>
      <c r="O4199" s="91"/>
      <c r="P4199" s="36">
        <v>22</v>
      </c>
      <c r="Q4199" s="36" t="s">
        <v>5699</v>
      </c>
      <c r="R4199" s="44">
        <v>198</v>
      </c>
      <c r="S4199" s="126"/>
      <c r="T4199" s="126" cm="1">
        <f t="array" ref="T4199">_xlfn.IFS(Q4199="始業～就業（8:30～17:15）",R4199*7.75,Q4199="日の入り～日の出",R4199*12,Q4199="その他",S4199)</f>
        <v>2376</v>
      </c>
      <c r="U4199" s="34" t="s">
        <v>161</v>
      </c>
    </row>
    <row r="4200" spans="1:21" s="7" customFormat="1" ht="15" customHeight="1">
      <c r="A4200" s="91">
        <v>41</v>
      </c>
      <c r="B4200" s="31" t="s">
        <v>5157</v>
      </c>
      <c r="C4200" s="31" t="s">
        <v>5158</v>
      </c>
      <c r="D4200" s="29" t="s">
        <v>3007</v>
      </c>
      <c r="E4200" s="91">
        <v>3</v>
      </c>
      <c r="F4200" s="31" t="s">
        <v>5267</v>
      </c>
      <c r="G4200" s="26" t="s">
        <v>3010</v>
      </c>
      <c r="H4200" s="26" t="s">
        <v>3009</v>
      </c>
      <c r="I4200" s="26" t="s">
        <v>45</v>
      </c>
      <c r="J4200" s="91">
        <v>12</v>
      </c>
      <c r="K4200" s="91">
        <v>24</v>
      </c>
      <c r="L4200" s="91"/>
      <c r="M4200" s="53"/>
      <c r="N4200" s="91"/>
      <c r="O4200" s="91"/>
      <c r="P4200" s="36">
        <v>46</v>
      </c>
      <c r="Q4200" s="36" t="s">
        <v>5699</v>
      </c>
      <c r="R4200" s="44">
        <v>198</v>
      </c>
      <c r="S4200" s="126"/>
      <c r="T4200" s="126" cm="1">
        <f t="array" ref="T4200">_xlfn.IFS(Q4200="始業～就業（8:30～17:15）",R4200*7.75,Q4200="日の入り～日の出",R4200*12,Q4200="その他",S4200)</f>
        <v>2376</v>
      </c>
      <c r="U4200" s="34" t="s">
        <v>46</v>
      </c>
    </row>
    <row r="4201" spans="1:21" s="7" customFormat="1" ht="15" customHeight="1">
      <c r="A4201" s="91">
        <v>41</v>
      </c>
      <c r="B4201" s="31" t="s">
        <v>5157</v>
      </c>
      <c r="C4201" s="31" t="s">
        <v>5158</v>
      </c>
      <c r="D4201" s="29" t="s">
        <v>3007</v>
      </c>
      <c r="E4201" s="91">
        <v>3</v>
      </c>
      <c r="F4201" s="31" t="s">
        <v>5267</v>
      </c>
      <c r="G4201" s="26" t="s">
        <v>3010</v>
      </c>
      <c r="H4201" s="26" t="s">
        <v>10</v>
      </c>
      <c r="I4201" s="26" t="s">
        <v>52</v>
      </c>
      <c r="J4201" s="91">
        <v>1</v>
      </c>
      <c r="K4201" s="91">
        <v>1</v>
      </c>
      <c r="L4201" s="91"/>
      <c r="M4201" s="53"/>
      <c r="N4201" s="91"/>
      <c r="O4201" s="91"/>
      <c r="P4201" s="36">
        <v>22</v>
      </c>
      <c r="Q4201" s="36" t="s">
        <v>5699</v>
      </c>
      <c r="R4201" s="44">
        <v>198</v>
      </c>
      <c r="S4201" s="126"/>
      <c r="T4201" s="126" cm="1">
        <f t="array" ref="T4201">_xlfn.IFS(Q4201="始業～就業（8:30～17:15）",R4201*7.75,Q4201="日の入り～日の出",R4201*12,Q4201="その他",S4201)</f>
        <v>2376</v>
      </c>
      <c r="U4201" s="34" t="s">
        <v>161</v>
      </c>
    </row>
    <row r="4202" spans="1:21" s="7" customFormat="1" ht="15" customHeight="1">
      <c r="A4202" s="91">
        <v>41</v>
      </c>
      <c r="B4202" s="31" t="s">
        <v>5157</v>
      </c>
      <c r="C4202" s="31" t="s">
        <v>5158</v>
      </c>
      <c r="D4202" s="29" t="s">
        <v>3007</v>
      </c>
      <c r="E4202" s="91">
        <v>3</v>
      </c>
      <c r="F4202" s="31" t="s">
        <v>5267</v>
      </c>
      <c r="G4202" s="26" t="s">
        <v>3011</v>
      </c>
      <c r="H4202" s="26" t="s">
        <v>3012</v>
      </c>
      <c r="I4202" s="26" t="s">
        <v>45</v>
      </c>
      <c r="J4202" s="91">
        <v>8</v>
      </c>
      <c r="K4202" s="91">
        <v>16</v>
      </c>
      <c r="L4202" s="91"/>
      <c r="M4202" s="53"/>
      <c r="N4202" s="91"/>
      <c r="O4202" s="91"/>
      <c r="P4202" s="36">
        <v>46</v>
      </c>
      <c r="Q4202" s="36" t="s">
        <v>5699</v>
      </c>
      <c r="R4202" s="44">
        <v>198</v>
      </c>
      <c r="S4202" s="126"/>
      <c r="T4202" s="126" cm="1">
        <f t="array" ref="T4202">_xlfn.IFS(Q4202="始業～就業（8:30～17:15）",R4202*7.75,Q4202="日の入り～日の出",R4202*12,Q4202="その他",S4202)</f>
        <v>2376</v>
      </c>
      <c r="U4202" s="34" t="s">
        <v>46</v>
      </c>
    </row>
    <row r="4203" spans="1:21" s="7" customFormat="1" ht="15" customHeight="1">
      <c r="A4203" s="91">
        <v>41</v>
      </c>
      <c r="B4203" s="31" t="s">
        <v>5157</v>
      </c>
      <c r="C4203" s="31" t="s">
        <v>5158</v>
      </c>
      <c r="D4203" s="29" t="s">
        <v>3007</v>
      </c>
      <c r="E4203" s="91">
        <v>3</v>
      </c>
      <c r="F4203" s="31" t="s">
        <v>5267</v>
      </c>
      <c r="G4203" s="26" t="s">
        <v>3011</v>
      </c>
      <c r="H4203" s="26" t="s">
        <v>55</v>
      </c>
      <c r="I4203" s="26" t="s">
        <v>52</v>
      </c>
      <c r="J4203" s="91">
        <v>1</v>
      </c>
      <c r="K4203" s="91">
        <v>1</v>
      </c>
      <c r="L4203" s="91"/>
      <c r="M4203" s="53"/>
      <c r="N4203" s="91"/>
      <c r="O4203" s="91"/>
      <c r="P4203" s="36">
        <v>22</v>
      </c>
      <c r="Q4203" s="36" t="s">
        <v>5699</v>
      </c>
      <c r="R4203" s="44">
        <v>198</v>
      </c>
      <c r="S4203" s="126"/>
      <c r="T4203" s="126" cm="1">
        <f t="array" ref="T4203">_xlfn.IFS(Q4203="始業～就業（8:30～17:15）",R4203*7.75,Q4203="日の入り～日の出",R4203*12,Q4203="その他",S4203)</f>
        <v>2376</v>
      </c>
      <c r="U4203" s="34" t="s">
        <v>161</v>
      </c>
    </row>
    <row r="4204" spans="1:21" s="7" customFormat="1" ht="15" customHeight="1">
      <c r="A4204" s="91">
        <v>41</v>
      </c>
      <c r="B4204" s="31" t="s">
        <v>5157</v>
      </c>
      <c r="C4204" s="31" t="s">
        <v>5158</v>
      </c>
      <c r="D4204" s="29" t="s">
        <v>3007</v>
      </c>
      <c r="E4204" s="91">
        <v>3</v>
      </c>
      <c r="F4204" s="31" t="s">
        <v>5267</v>
      </c>
      <c r="G4204" s="26" t="s">
        <v>3011</v>
      </c>
      <c r="H4204" s="26" t="s">
        <v>1765</v>
      </c>
      <c r="I4204" s="26" t="s">
        <v>52</v>
      </c>
      <c r="J4204" s="91">
        <v>1</v>
      </c>
      <c r="K4204" s="91">
        <v>1</v>
      </c>
      <c r="L4204" s="91"/>
      <c r="M4204" s="53"/>
      <c r="N4204" s="91"/>
      <c r="O4204" s="91"/>
      <c r="P4204" s="36">
        <v>22</v>
      </c>
      <c r="Q4204" s="36" t="s">
        <v>5699</v>
      </c>
      <c r="R4204" s="44">
        <v>198</v>
      </c>
      <c r="S4204" s="126"/>
      <c r="T4204" s="126" cm="1">
        <f t="array" ref="T4204">_xlfn.IFS(Q4204="始業～就業（8:30～17:15）",R4204*7.75,Q4204="日の入り～日の出",R4204*12,Q4204="その他",S4204)</f>
        <v>2376</v>
      </c>
      <c r="U4204" s="34" t="s">
        <v>51</v>
      </c>
    </row>
    <row r="4205" spans="1:21" s="7" customFormat="1" ht="15" customHeight="1">
      <c r="A4205" s="91">
        <v>41</v>
      </c>
      <c r="B4205" s="31" t="s">
        <v>5157</v>
      </c>
      <c r="C4205" s="31" t="s">
        <v>5158</v>
      </c>
      <c r="D4205" s="29" t="s">
        <v>3007</v>
      </c>
      <c r="E4205" s="91">
        <v>3</v>
      </c>
      <c r="F4205" s="31" t="s">
        <v>5267</v>
      </c>
      <c r="G4205" s="26" t="s">
        <v>3011</v>
      </c>
      <c r="H4205" s="26" t="s">
        <v>275</v>
      </c>
      <c r="I4205" s="26" t="s">
        <v>415</v>
      </c>
      <c r="J4205" s="91">
        <v>5</v>
      </c>
      <c r="K4205" s="91">
        <v>5</v>
      </c>
      <c r="L4205" s="91"/>
      <c r="M4205" s="53"/>
      <c r="N4205" s="91"/>
      <c r="O4205" s="91"/>
      <c r="P4205" s="36">
        <v>54</v>
      </c>
      <c r="Q4205" s="36" t="s">
        <v>5699</v>
      </c>
      <c r="R4205" s="44">
        <v>198</v>
      </c>
      <c r="S4205" s="126"/>
      <c r="T4205" s="126" cm="1">
        <f t="array" ref="T4205">_xlfn.IFS(Q4205="始業～就業（8:30～17:15）",R4205*7.75,Q4205="日の入り～日の出",R4205*12,Q4205="その他",S4205)</f>
        <v>2376</v>
      </c>
      <c r="U4205" s="34" t="s">
        <v>309</v>
      </c>
    </row>
    <row r="4206" spans="1:21" s="7" customFormat="1" ht="15" customHeight="1">
      <c r="A4206" s="91">
        <v>41</v>
      </c>
      <c r="B4206" s="31" t="s">
        <v>5157</v>
      </c>
      <c r="C4206" s="31" t="s">
        <v>5158</v>
      </c>
      <c r="D4206" s="29" t="s">
        <v>3007</v>
      </c>
      <c r="E4206" s="91">
        <v>3</v>
      </c>
      <c r="F4206" s="31" t="s">
        <v>5267</v>
      </c>
      <c r="G4206" s="26" t="s">
        <v>3013</v>
      </c>
      <c r="H4206" s="26" t="s">
        <v>3009</v>
      </c>
      <c r="I4206" s="26" t="s">
        <v>45</v>
      </c>
      <c r="J4206" s="91">
        <v>6</v>
      </c>
      <c r="K4206" s="91">
        <v>12</v>
      </c>
      <c r="L4206" s="91"/>
      <c r="M4206" s="53"/>
      <c r="N4206" s="91"/>
      <c r="O4206" s="91"/>
      <c r="P4206" s="36">
        <v>46</v>
      </c>
      <c r="Q4206" s="36" t="s">
        <v>5699</v>
      </c>
      <c r="R4206" s="44">
        <v>198</v>
      </c>
      <c r="S4206" s="126"/>
      <c r="T4206" s="126" cm="1">
        <f t="array" ref="T4206">_xlfn.IFS(Q4206="始業～就業（8:30～17:15）",R4206*7.75,Q4206="日の入り～日の出",R4206*12,Q4206="その他",S4206)</f>
        <v>2376</v>
      </c>
      <c r="U4206" s="34" t="s">
        <v>46</v>
      </c>
    </row>
    <row r="4207" spans="1:21" s="7" customFormat="1" ht="15" customHeight="1">
      <c r="A4207" s="91">
        <v>41</v>
      </c>
      <c r="B4207" s="31" t="s">
        <v>5157</v>
      </c>
      <c r="C4207" s="31" t="s">
        <v>5158</v>
      </c>
      <c r="D4207" s="29" t="s">
        <v>3007</v>
      </c>
      <c r="E4207" s="91">
        <v>3</v>
      </c>
      <c r="F4207" s="31" t="s">
        <v>5267</v>
      </c>
      <c r="G4207" s="26" t="s">
        <v>91</v>
      </c>
      <c r="H4207" s="26" t="s">
        <v>3014</v>
      </c>
      <c r="I4207" s="26" t="s">
        <v>45</v>
      </c>
      <c r="J4207" s="91">
        <v>2</v>
      </c>
      <c r="K4207" s="91">
        <v>2</v>
      </c>
      <c r="L4207" s="91"/>
      <c r="M4207" s="53"/>
      <c r="N4207" s="91"/>
      <c r="O4207" s="91" t="s">
        <v>5019</v>
      </c>
      <c r="P4207" s="36">
        <v>46</v>
      </c>
      <c r="Q4207" s="36" t="s">
        <v>5699</v>
      </c>
      <c r="R4207" s="44">
        <v>198</v>
      </c>
      <c r="S4207" s="126"/>
      <c r="T4207" s="126" cm="1">
        <f t="array" ref="T4207">_xlfn.IFS(Q4207="始業～就業（8:30～17:15）",R4207*7.75,Q4207="日の入り～日の出",R4207*12,Q4207="その他",S4207)</f>
        <v>2376</v>
      </c>
      <c r="U4207" s="34" t="s">
        <v>127</v>
      </c>
    </row>
    <row r="4208" spans="1:21" s="7" customFormat="1" ht="15" customHeight="1">
      <c r="A4208" s="91">
        <v>41</v>
      </c>
      <c r="B4208" s="31" t="s">
        <v>5157</v>
      </c>
      <c r="C4208" s="31" t="s">
        <v>5158</v>
      </c>
      <c r="D4208" s="29" t="s">
        <v>3007</v>
      </c>
      <c r="E4208" s="91">
        <v>3</v>
      </c>
      <c r="F4208" s="31" t="s">
        <v>5267</v>
      </c>
      <c r="G4208" s="26" t="s">
        <v>91</v>
      </c>
      <c r="H4208" s="26" t="s">
        <v>3014</v>
      </c>
      <c r="I4208" s="26" t="s">
        <v>52</v>
      </c>
      <c r="J4208" s="91">
        <v>2</v>
      </c>
      <c r="K4208" s="91">
        <v>2</v>
      </c>
      <c r="L4208" s="91"/>
      <c r="M4208" s="53"/>
      <c r="N4208" s="91"/>
      <c r="O4208" s="91" t="s">
        <v>5019</v>
      </c>
      <c r="P4208" s="36">
        <v>22</v>
      </c>
      <c r="Q4208" s="36" t="s">
        <v>5699</v>
      </c>
      <c r="R4208" s="44">
        <v>198</v>
      </c>
      <c r="S4208" s="126"/>
      <c r="T4208" s="126" cm="1">
        <f t="array" ref="T4208">_xlfn.IFS(Q4208="始業～就業（8:30～17:15）",R4208*7.75,Q4208="日の入り～日の出",R4208*12,Q4208="その他",S4208)</f>
        <v>2376</v>
      </c>
      <c r="U4208" s="34" t="s">
        <v>4952</v>
      </c>
    </row>
    <row r="4209" spans="1:21" s="7" customFormat="1" ht="15" customHeight="1">
      <c r="A4209" s="91">
        <v>41</v>
      </c>
      <c r="B4209" s="31" t="s">
        <v>5157</v>
      </c>
      <c r="C4209" s="31" t="s">
        <v>5158</v>
      </c>
      <c r="D4209" s="29" t="s">
        <v>3007</v>
      </c>
      <c r="E4209" s="91">
        <v>3</v>
      </c>
      <c r="F4209" s="31" t="s">
        <v>5267</v>
      </c>
      <c r="G4209" s="26" t="s">
        <v>3015</v>
      </c>
      <c r="H4209" s="26" t="s">
        <v>57</v>
      </c>
      <c r="I4209" s="26" t="s">
        <v>45</v>
      </c>
      <c r="J4209" s="91">
        <v>1</v>
      </c>
      <c r="K4209" s="91">
        <v>1</v>
      </c>
      <c r="L4209" s="91"/>
      <c r="M4209" s="53"/>
      <c r="N4209" s="91"/>
      <c r="O4209" s="91"/>
      <c r="P4209" s="36">
        <v>46</v>
      </c>
      <c r="Q4209" s="36" t="s">
        <v>5699</v>
      </c>
      <c r="R4209" s="44">
        <v>198</v>
      </c>
      <c r="S4209" s="126"/>
      <c r="T4209" s="126" cm="1">
        <f t="array" ref="T4209">_xlfn.IFS(Q4209="始業～就業（8:30～17:15）",R4209*7.75,Q4209="日の入り～日の出",R4209*12,Q4209="その他",S4209)</f>
        <v>2376</v>
      </c>
      <c r="U4209" s="34" t="s">
        <v>46</v>
      </c>
    </row>
    <row r="4210" spans="1:21" s="7" customFormat="1" ht="15" customHeight="1">
      <c r="A4210" s="91">
        <v>41</v>
      </c>
      <c r="B4210" s="31" t="s">
        <v>5157</v>
      </c>
      <c r="C4210" s="31" t="s">
        <v>5158</v>
      </c>
      <c r="D4210" s="29" t="s">
        <v>3007</v>
      </c>
      <c r="E4210" s="91">
        <v>3</v>
      </c>
      <c r="F4210" s="31" t="s">
        <v>5267</v>
      </c>
      <c r="G4210" s="26" t="s">
        <v>2468</v>
      </c>
      <c r="H4210" s="26" t="s">
        <v>3016</v>
      </c>
      <c r="I4210" s="26" t="s">
        <v>45</v>
      </c>
      <c r="J4210" s="91">
        <v>3</v>
      </c>
      <c r="K4210" s="91">
        <v>3</v>
      </c>
      <c r="L4210" s="91"/>
      <c r="M4210" s="53"/>
      <c r="N4210" s="91"/>
      <c r="O4210" s="91"/>
      <c r="P4210" s="36">
        <v>46</v>
      </c>
      <c r="Q4210" s="36" t="s">
        <v>5699</v>
      </c>
      <c r="R4210" s="44">
        <v>198</v>
      </c>
      <c r="S4210" s="126"/>
      <c r="T4210" s="126" cm="1">
        <f t="array" ref="T4210">_xlfn.IFS(Q4210="始業～就業（8:30～17:15）",R4210*7.75,Q4210="日の入り～日の出",R4210*12,Q4210="その他",S4210)</f>
        <v>2376</v>
      </c>
      <c r="U4210" s="34" t="s">
        <v>46</v>
      </c>
    </row>
    <row r="4211" spans="1:21" s="7" customFormat="1" ht="15" customHeight="1">
      <c r="A4211" s="91">
        <v>41</v>
      </c>
      <c r="B4211" s="31" t="s">
        <v>5157</v>
      </c>
      <c r="C4211" s="31" t="s">
        <v>5158</v>
      </c>
      <c r="D4211" s="29" t="s">
        <v>3007</v>
      </c>
      <c r="E4211" s="91">
        <v>3</v>
      </c>
      <c r="F4211" s="31" t="s">
        <v>5267</v>
      </c>
      <c r="G4211" s="26" t="s">
        <v>2468</v>
      </c>
      <c r="H4211" s="26" t="s">
        <v>57</v>
      </c>
      <c r="I4211" s="26" t="s">
        <v>52</v>
      </c>
      <c r="J4211" s="91">
        <v>4</v>
      </c>
      <c r="K4211" s="91">
        <v>4</v>
      </c>
      <c r="L4211" s="91"/>
      <c r="M4211" s="53"/>
      <c r="N4211" s="91"/>
      <c r="O4211" s="91"/>
      <c r="P4211" s="36">
        <v>22</v>
      </c>
      <c r="Q4211" s="36" t="s">
        <v>5699</v>
      </c>
      <c r="R4211" s="44">
        <v>198</v>
      </c>
      <c r="S4211" s="126"/>
      <c r="T4211" s="126" cm="1">
        <f t="array" ref="T4211">_xlfn.IFS(Q4211="始業～就業（8:30～17:15）",R4211*7.75,Q4211="日の入り～日の出",R4211*12,Q4211="その他",S4211)</f>
        <v>2376</v>
      </c>
      <c r="U4211" s="34" t="s">
        <v>51</v>
      </c>
    </row>
    <row r="4212" spans="1:21" s="7" customFormat="1" ht="15" customHeight="1">
      <c r="A4212" s="91">
        <v>41</v>
      </c>
      <c r="B4212" s="31" t="s">
        <v>5157</v>
      </c>
      <c r="C4212" s="31" t="s">
        <v>5158</v>
      </c>
      <c r="D4212" s="29" t="s">
        <v>3007</v>
      </c>
      <c r="E4212" s="91">
        <v>2</v>
      </c>
      <c r="F4212" s="31" t="s">
        <v>5267</v>
      </c>
      <c r="G4212" s="26" t="s">
        <v>3017</v>
      </c>
      <c r="H4212" s="26" t="s">
        <v>3009</v>
      </c>
      <c r="I4212" s="26" t="s">
        <v>45</v>
      </c>
      <c r="J4212" s="91">
        <v>6</v>
      </c>
      <c r="K4212" s="91">
        <v>12</v>
      </c>
      <c r="L4212" s="91"/>
      <c r="M4212" s="53"/>
      <c r="N4212" s="91"/>
      <c r="O4212" s="91"/>
      <c r="P4212" s="36">
        <v>46</v>
      </c>
      <c r="Q4212" s="36" t="s">
        <v>5699</v>
      </c>
      <c r="R4212" s="44">
        <v>198</v>
      </c>
      <c r="S4212" s="126"/>
      <c r="T4212" s="126" cm="1">
        <f t="array" ref="T4212">_xlfn.IFS(Q4212="始業～就業（8:30～17:15）",R4212*7.75,Q4212="日の入り～日の出",R4212*12,Q4212="その他",S4212)</f>
        <v>2376</v>
      </c>
      <c r="U4212" s="34" t="s">
        <v>46</v>
      </c>
    </row>
    <row r="4213" spans="1:21" s="7" customFormat="1" ht="15" customHeight="1">
      <c r="A4213" s="91">
        <v>41</v>
      </c>
      <c r="B4213" s="31" t="s">
        <v>5157</v>
      </c>
      <c r="C4213" s="31" t="s">
        <v>5158</v>
      </c>
      <c r="D4213" s="29" t="s">
        <v>3007</v>
      </c>
      <c r="E4213" s="91">
        <v>2</v>
      </c>
      <c r="F4213" s="31" t="s">
        <v>5267</v>
      </c>
      <c r="G4213" s="26" t="s">
        <v>3017</v>
      </c>
      <c r="H4213" s="26" t="s">
        <v>1717</v>
      </c>
      <c r="I4213" s="26" t="s">
        <v>45</v>
      </c>
      <c r="J4213" s="91">
        <v>2</v>
      </c>
      <c r="K4213" s="91">
        <v>2</v>
      </c>
      <c r="L4213" s="91"/>
      <c r="M4213" s="53"/>
      <c r="N4213" s="91"/>
      <c r="O4213" s="91"/>
      <c r="P4213" s="36">
        <v>46</v>
      </c>
      <c r="Q4213" s="36" t="s">
        <v>5699</v>
      </c>
      <c r="R4213" s="44">
        <v>198</v>
      </c>
      <c r="S4213" s="126"/>
      <c r="T4213" s="126" cm="1">
        <f t="array" ref="T4213">_xlfn.IFS(Q4213="始業～就業（8:30～17:15）",R4213*7.75,Q4213="日の入り～日の出",R4213*12,Q4213="その他",S4213)</f>
        <v>2376</v>
      </c>
      <c r="U4213" s="34" t="s">
        <v>4965</v>
      </c>
    </row>
    <row r="4214" spans="1:21" s="7" customFormat="1" ht="15" customHeight="1">
      <c r="A4214" s="91">
        <v>41</v>
      </c>
      <c r="B4214" s="31" t="s">
        <v>5157</v>
      </c>
      <c r="C4214" s="31" t="s">
        <v>5158</v>
      </c>
      <c r="D4214" s="29" t="s">
        <v>3007</v>
      </c>
      <c r="E4214" s="91">
        <v>2</v>
      </c>
      <c r="F4214" s="31" t="s">
        <v>5267</v>
      </c>
      <c r="G4214" s="26" t="s">
        <v>3018</v>
      </c>
      <c r="H4214" s="26" t="s">
        <v>3009</v>
      </c>
      <c r="I4214" s="26" t="s">
        <v>45</v>
      </c>
      <c r="J4214" s="91">
        <v>6</v>
      </c>
      <c r="K4214" s="91">
        <v>12</v>
      </c>
      <c r="L4214" s="91"/>
      <c r="M4214" s="53"/>
      <c r="N4214" s="91"/>
      <c r="O4214" s="91"/>
      <c r="P4214" s="36">
        <v>46</v>
      </c>
      <c r="Q4214" s="36" t="s">
        <v>5699</v>
      </c>
      <c r="R4214" s="44">
        <v>198</v>
      </c>
      <c r="S4214" s="126"/>
      <c r="T4214" s="126" cm="1">
        <f t="array" ref="T4214">_xlfn.IFS(Q4214="始業～就業（8:30～17:15）",R4214*7.75,Q4214="日の入り～日の出",R4214*12,Q4214="その他",S4214)</f>
        <v>2376</v>
      </c>
      <c r="U4214" s="34" t="s">
        <v>46</v>
      </c>
    </row>
    <row r="4215" spans="1:21" s="7" customFormat="1" ht="15" customHeight="1">
      <c r="A4215" s="91">
        <v>41</v>
      </c>
      <c r="B4215" s="31" t="s">
        <v>5157</v>
      </c>
      <c r="C4215" s="31" t="s">
        <v>5158</v>
      </c>
      <c r="D4215" s="29" t="s">
        <v>3007</v>
      </c>
      <c r="E4215" s="91">
        <v>2</v>
      </c>
      <c r="F4215" s="31" t="s">
        <v>5267</v>
      </c>
      <c r="G4215" s="26" t="s">
        <v>3018</v>
      </c>
      <c r="H4215" s="26" t="s">
        <v>1717</v>
      </c>
      <c r="I4215" s="26" t="s">
        <v>45</v>
      </c>
      <c r="J4215" s="91">
        <v>2</v>
      </c>
      <c r="K4215" s="91">
        <v>2</v>
      </c>
      <c r="L4215" s="91"/>
      <c r="M4215" s="53"/>
      <c r="N4215" s="91"/>
      <c r="O4215" s="91"/>
      <c r="P4215" s="36">
        <v>46</v>
      </c>
      <c r="Q4215" s="36" t="s">
        <v>5699</v>
      </c>
      <c r="R4215" s="44">
        <v>198</v>
      </c>
      <c r="S4215" s="126"/>
      <c r="T4215" s="126" cm="1">
        <f t="array" ref="T4215">_xlfn.IFS(Q4215="始業～就業（8:30～17:15）",R4215*7.75,Q4215="日の入り～日の出",R4215*12,Q4215="その他",S4215)</f>
        <v>2376</v>
      </c>
      <c r="U4215" s="34" t="s">
        <v>4965</v>
      </c>
    </row>
    <row r="4216" spans="1:21" s="7" customFormat="1" ht="15" customHeight="1">
      <c r="A4216" s="91">
        <v>41</v>
      </c>
      <c r="B4216" s="31" t="s">
        <v>5157</v>
      </c>
      <c r="C4216" s="31" t="s">
        <v>5158</v>
      </c>
      <c r="D4216" s="29" t="s">
        <v>3007</v>
      </c>
      <c r="E4216" s="91">
        <v>2</v>
      </c>
      <c r="F4216" s="31" t="s">
        <v>5267</v>
      </c>
      <c r="G4216" s="26" t="s">
        <v>3019</v>
      </c>
      <c r="H4216" s="26" t="s">
        <v>3009</v>
      </c>
      <c r="I4216" s="26" t="s">
        <v>45</v>
      </c>
      <c r="J4216" s="91">
        <v>6</v>
      </c>
      <c r="K4216" s="91">
        <v>12</v>
      </c>
      <c r="L4216" s="91"/>
      <c r="M4216" s="53"/>
      <c r="N4216" s="91"/>
      <c r="O4216" s="91"/>
      <c r="P4216" s="36">
        <v>46</v>
      </c>
      <c r="Q4216" s="36" t="s">
        <v>5699</v>
      </c>
      <c r="R4216" s="44">
        <v>198</v>
      </c>
      <c r="S4216" s="126"/>
      <c r="T4216" s="126" cm="1">
        <f t="array" ref="T4216">_xlfn.IFS(Q4216="始業～就業（8:30～17:15）",R4216*7.75,Q4216="日の入り～日の出",R4216*12,Q4216="その他",S4216)</f>
        <v>2376</v>
      </c>
      <c r="U4216" s="34" t="s">
        <v>46</v>
      </c>
    </row>
    <row r="4217" spans="1:21" s="7" customFormat="1" ht="15" customHeight="1">
      <c r="A4217" s="91">
        <v>41</v>
      </c>
      <c r="B4217" s="31" t="s">
        <v>5157</v>
      </c>
      <c r="C4217" s="31" t="s">
        <v>5158</v>
      </c>
      <c r="D4217" s="29" t="s">
        <v>3007</v>
      </c>
      <c r="E4217" s="91">
        <v>2</v>
      </c>
      <c r="F4217" s="31" t="s">
        <v>5267</v>
      </c>
      <c r="G4217" s="26" t="s">
        <v>3019</v>
      </c>
      <c r="H4217" s="26" t="s">
        <v>1717</v>
      </c>
      <c r="I4217" s="26" t="s">
        <v>45</v>
      </c>
      <c r="J4217" s="91">
        <v>2</v>
      </c>
      <c r="K4217" s="91">
        <v>2</v>
      </c>
      <c r="L4217" s="91"/>
      <c r="M4217" s="53"/>
      <c r="N4217" s="91"/>
      <c r="O4217" s="91"/>
      <c r="P4217" s="36">
        <v>46</v>
      </c>
      <c r="Q4217" s="36" t="s">
        <v>5699</v>
      </c>
      <c r="R4217" s="44">
        <v>198</v>
      </c>
      <c r="S4217" s="126"/>
      <c r="T4217" s="126" cm="1">
        <f t="array" ref="T4217">_xlfn.IFS(Q4217="始業～就業（8:30～17:15）",R4217*7.75,Q4217="日の入り～日の出",R4217*12,Q4217="その他",S4217)</f>
        <v>2376</v>
      </c>
      <c r="U4217" s="34" t="s">
        <v>4965</v>
      </c>
    </row>
    <row r="4218" spans="1:21" s="7" customFormat="1" ht="15" customHeight="1">
      <c r="A4218" s="91">
        <v>41</v>
      </c>
      <c r="B4218" s="31" t="s">
        <v>5157</v>
      </c>
      <c r="C4218" s="31" t="s">
        <v>5158</v>
      </c>
      <c r="D4218" s="29" t="s">
        <v>3007</v>
      </c>
      <c r="E4218" s="91">
        <v>2</v>
      </c>
      <c r="F4218" s="31" t="s">
        <v>5267</v>
      </c>
      <c r="G4218" s="26" t="s">
        <v>3020</v>
      </c>
      <c r="H4218" s="26" t="s">
        <v>3009</v>
      </c>
      <c r="I4218" s="26" t="s">
        <v>45</v>
      </c>
      <c r="J4218" s="91">
        <v>6</v>
      </c>
      <c r="K4218" s="91">
        <v>12</v>
      </c>
      <c r="L4218" s="91"/>
      <c r="M4218" s="53"/>
      <c r="N4218" s="91"/>
      <c r="O4218" s="91"/>
      <c r="P4218" s="36">
        <v>46</v>
      </c>
      <c r="Q4218" s="36" t="s">
        <v>5699</v>
      </c>
      <c r="R4218" s="44">
        <v>198</v>
      </c>
      <c r="S4218" s="126"/>
      <c r="T4218" s="126" cm="1">
        <f t="array" ref="T4218">_xlfn.IFS(Q4218="始業～就業（8:30～17:15）",R4218*7.75,Q4218="日の入り～日の出",R4218*12,Q4218="その他",S4218)</f>
        <v>2376</v>
      </c>
      <c r="U4218" s="34" t="s">
        <v>46</v>
      </c>
    </row>
    <row r="4219" spans="1:21" s="7" customFormat="1" ht="15" customHeight="1">
      <c r="A4219" s="91">
        <v>41</v>
      </c>
      <c r="B4219" s="31" t="s">
        <v>5157</v>
      </c>
      <c r="C4219" s="31" t="s">
        <v>5158</v>
      </c>
      <c r="D4219" s="29" t="s">
        <v>3007</v>
      </c>
      <c r="E4219" s="91">
        <v>2</v>
      </c>
      <c r="F4219" s="31" t="s">
        <v>5267</v>
      </c>
      <c r="G4219" s="26" t="s">
        <v>3020</v>
      </c>
      <c r="H4219" s="26" t="s">
        <v>1717</v>
      </c>
      <c r="I4219" s="26" t="s">
        <v>45</v>
      </c>
      <c r="J4219" s="91">
        <v>2</v>
      </c>
      <c r="K4219" s="91">
        <v>2</v>
      </c>
      <c r="L4219" s="91"/>
      <c r="M4219" s="53"/>
      <c r="N4219" s="91"/>
      <c r="O4219" s="91"/>
      <c r="P4219" s="36">
        <v>46</v>
      </c>
      <c r="Q4219" s="36" t="s">
        <v>5699</v>
      </c>
      <c r="R4219" s="44">
        <v>198</v>
      </c>
      <c r="S4219" s="126"/>
      <c r="T4219" s="126" cm="1">
        <f t="array" ref="T4219">_xlfn.IFS(Q4219="始業～就業（8:30～17:15）",R4219*7.75,Q4219="日の入り～日の出",R4219*12,Q4219="その他",S4219)</f>
        <v>2376</v>
      </c>
      <c r="U4219" s="34" t="s">
        <v>4965</v>
      </c>
    </row>
    <row r="4220" spans="1:21" s="7" customFormat="1" ht="15" customHeight="1">
      <c r="A4220" s="91">
        <v>41</v>
      </c>
      <c r="B4220" s="31" t="s">
        <v>5157</v>
      </c>
      <c r="C4220" s="31" t="s">
        <v>5158</v>
      </c>
      <c r="D4220" s="29" t="s">
        <v>3007</v>
      </c>
      <c r="E4220" s="91">
        <v>2</v>
      </c>
      <c r="F4220" s="31" t="s">
        <v>5267</v>
      </c>
      <c r="G4220" s="26" t="s">
        <v>3021</v>
      </c>
      <c r="H4220" s="26" t="s">
        <v>3009</v>
      </c>
      <c r="I4220" s="26" t="s">
        <v>45</v>
      </c>
      <c r="J4220" s="91">
        <v>6</v>
      </c>
      <c r="K4220" s="91">
        <v>12</v>
      </c>
      <c r="L4220" s="91"/>
      <c r="M4220" s="53"/>
      <c r="N4220" s="91"/>
      <c r="O4220" s="91"/>
      <c r="P4220" s="36">
        <v>46</v>
      </c>
      <c r="Q4220" s="36" t="s">
        <v>5699</v>
      </c>
      <c r="R4220" s="44">
        <v>198</v>
      </c>
      <c r="S4220" s="126"/>
      <c r="T4220" s="126" cm="1">
        <f t="array" ref="T4220">_xlfn.IFS(Q4220="始業～就業（8:30～17:15）",R4220*7.75,Q4220="日の入り～日の出",R4220*12,Q4220="その他",S4220)</f>
        <v>2376</v>
      </c>
      <c r="U4220" s="34" t="s">
        <v>46</v>
      </c>
    </row>
    <row r="4221" spans="1:21" s="7" customFormat="1" ht="15" customHeight="1">
      <c r="A4221" s="91">
        <v>41</v>
      </c>
      <c r="B4221" s="31" t="s">
        <v>5157</v>
      </c>
      <c r="C4221" s="31" t="s">
        <v>5158</v>
      </c>
      <c r="D4221" s="29" t="s">
        <v>3007</v>
      </c>
      <c r="E4221" s="91">
        <v>2</v>
      </c>
      <c r="F4221" s="31" t="s">
        <v>5267</v>
      </c>
      <c r="G4221" s="26" t="s">
        <v>3021</v>
      </c>
      <c r="H4221" s="26" t="s">
        <v>1717</v>
      </c>
      <c r="I4221" s="26" t="s">
        <v>45</v>
      </c>
      <c r="J4221" s="91">
        <v>2</v>
      </c>
      <c r="K4221" s="91">
        <v>2</v>
      </c>
      <c r="L4221" s="91"/>
      <c r="M4221" s="53"/>
      <c r="N4221" s="91"/>
      <c r="O4221" s="91"/>
      <c r="P4221" s="36">
        <v>46</v>
      </c>
      <c r="Q4221" s="36" t="s">
        <v>5699</v>
      </c>
      <c r="R4221" s="44">
        <v>198</v>
      </c>
      <c r="S4221" s="126"/>
      <c r="T4221" s="126" cm="1">
        <f t="array" ref="T4221">_xlfn.IFS(Q4221="始業～就業（8:30～17:15）",R4221*7.75,Q4221="日の入り～日の出",R4221*12,Q4221="その他",S4221)</f>
        <v>2376</v>
      </c>
      <c r="U4221" s="34" t="s">
        <v>4965</v>
      </c>
    </row>
    <row r="4222" spans="1:21" s="7" customFormat="1" ht="15" customHeight="1">
      <c r="A4222" s="91">
        <v>41</v>
      </c>
      <c r="B4222" s="31" t="s">
        <v>5157</v>
      </c>
      <c r="C4222" s="31" t="s">
        <v>5158</v>
      </c>
      <c r="D4222" s="29" t="s">
        <v>3007</v>
      </c>
      <c r="E4222" s="91">
        <v>2</v>
      </c>
      <c r="F4222" s="31" t="s">
        <v>5267</v>
      </c>
      <c r="G4222" s="26" t="s">
        <v>54</v>
      </c>
      <c r="H4222" s="26" t="s">
        <v>3014</v>
      </c>
      <c r="I4222" s="26" t="s">
        <v>45</v>
      </c>
      <c r="J4222" s="91">
        <v>2</v>
      </c>
      <c r="K4222" s="91">
        <v>2</v>
      </c>
      <c r="L4222" s="91"/>
      <c r="M4222" s="53"/>
      <c r="N4222" s="91"/>
      <c r="O4222" s="91" t="s">
        <v>5019</v>
      </c>
      <c r="P4222" s="36">
        <v>46</v>
      </c>
      <c r="Q4222" s="36" t="s">
        <v>5699</v>
      </c>
      <c r="R4222" s="44">
        <v>198</v>
      </c>
      <c r="S4222" s="126"/>
      <c r="T4222" s="126" cm="1">
        <f t="array" ref="T4222">_xlfn.IFS(Q4222="始業～就業（8:30～17:15）",R4222*7.75,Q4222="日の入り～日の出",R4222*12,Q4222="その他",S4222)</f>
        <v>2376</v>
      </c>
      <c r="U4222" s="34" t="s">
        <v>127</v>
      </c>
    </row>
    <row r="4223" spans="1:21" s="7" customFormat="1" ht="15" customHeight="1">
      <c r="A4223" s="91">
        <v>41</v>
      </c>
      <c r="B4223" s="31" t="s">
        <v>5157</v>
      </c>
      <c r="C4223" s="31" t="s">
        <v>5158</v>
      </c>
      <c r="D4223" s="29" t="s">
        <v>3007</v>
      </c>
      <c r="E4223" s="91">
        <v>2</v>
      </c>
      <c r="F4223" s="31" t="s">
        <v>5267</v>
      </c>
      <c r="G4223" s="26" t="s">
        <v>54</v>
      </c>
      <c r="H4223" s="26" t="s">
        <v>3014</v>
      </c>
      <c r="I4223" s="26" t="s">
        <v>52</v>
      </c>
      <c r="J4223" s="91">
        <v>2</v>
      </c>
      <c r="K4223" s="91">
        <v>2</v>
      </c>
      <c r="L4223" s="91"/>
      <c r="M4223" s="53"/>
      <c r="N4223" s="91"/>
      <c r="O4223" s="91" t="s">
        <v>5019</v>
      </c>
      <c r="P4223" s="36">
        <v>22</v>
      </c>
      <c r="Q4223" s="36" t="s">
        <v>5699</v>
      </c>
      <c r="R4223" s="44">
        <v>198</v>
      </c>
      <c r="S4223" s="126"/>
      <c r="T4223" s="126" cm="1">
        <f t="array" ref="T4223">_xlfn.IFS(Q4223="始業～就業（8:30～17:15）",R4223*7.75,Q4223="日の入り～日の出",R4223*12,Q4223="その他",S4223)</f>
        <v>2376</v>
      </c>
      <c r="U4223" s="34" t="s">
        <v>4952</v>
      </c>
    </row>
    <row r="4224" spans="1:21" s="7" customFormat="1" ht="15" customHeight="1">
      <c r="A4224" s="91">
        <v>41</v>
      </c>
      <c r="B4224" s="31" t="s">
        <v>5157</v>
      </c>
      <c r="C4224" s="31" t="s">
        <v>5158</v>
      </c>
      <c r="D4224" s="29" t="s">
        <v>3007</v>
      </c>
      <c r="E4224" s="91">
        <v>2</v>
      </c>
      <c r="F4224" s="31" t="s">
        <v>5267</v>
      </c>
      <c r="G4224" s="26" t="s">
        <v>3022</v>
      </c>
      <c r="H4224" s="26" t="s">
        <v>57</v>
      </c>
      <c r="I4224" s="26" t="s">
        <v>45</v>
      </c>
      <c r="J4224" s="91">
        <v>1</v>
      </c>
      <c r="K4224" s="91">
        <v>1</v>
      </c>
      <c r="L4224" s="91"/>
      <c r="M4224" s="53"/>
      <c r="N4224" s="91"/>
      <c r="O4224" s="91"/>
      <c r="P4224" s="36">
        <v>46</v>
      </c>
      <c r="Q4224" s="36" t="s">
        <v>5699</v>
      </c>
      <c r="R4224" s="44">
        <v>198</v>
      </c>
      <c r="S4224" s="126"/>
      <c r="T4224" s="126" cm="1">
        <f t="array" ref="T4224">_xlfn.IFS(Q4224="始業～就業（8:30～17:15）",R4224*7.75,Q4224="日の入り～日の出",R4224*12,Q4224="その他",S4224)</f>
        <v>2376</v>
      </c>
      <c r="U4224" s="34" t="s">
        <v>46</v>
      </c>
    </row>
    <row r="4225" spans="1:21" s="7" customFormat="1" ht="15" customHeight="1">
      <c r="A4225" s="91">
        <v>41</v>
      </c>
      <c r="B4225" s="31" t="s">
        <v>5157</v>
      </c>
      <c r="C4225" s="31" t="s">
        <v>5158</v>
      </c>
      <c r="D4225" s="29" t="s">
        <v>3007</v>
      </c>
      <c r="E4225" s="91">
        <v>2</v>
      </c>
      <c r="F4225" s="31" t="s">
        <v>5267</v>
      </c>
      <c r="G4225" s="26" t="s">
        <v>3022</v>
      </c>
      <c r="H4225" s="26" t="s">
        <v>55</v>
      </c>
      <c r="I4225" s="26" t="s">
        <v>52</v>
      </c>
      <c r="J4225" s="91">
        <v>1</v>
      </c>
      <c r="K4225" s="91">
        <v>1</v>
      </c>
      <c r="L4225" s="91"/>
      <c r="M4225" s="53"/>
      <c r="N4225" s="91"/>
      <c r="O4225" s="91"/>
      <c r="P4225" s="36">
        <v>22</v>
      </c>
      <c r="Q4225" s="36" t="s">
        <v>5699</v>
      </c>
      <c r="R4225" s="44">
        <v>198</v>
      </c>
      <c r="S4225" s="126"/>
      <c r="T4225" s="126" cm="1">
        <f t="array" ref="T4225">_xlfn.IFS(Q4225="始業～就業（8:30～17:15）",R4225*7.75,Q4225="日の入り～日の出",R4225*12,Q4225="その他",S4225)</f>
        <v>2376</v>
      </c>
      <c r="U4225" s="34" t="s">
        <v>161</v>
      </c>
    </row>
    <row r="4226" spans="1:21" s="7" customFormat="1" ht="15" customHeight="1">
      <c r="A4226" s="91">
        <v>41</v>
      </c>
      <c r="B4226" s="31" t="s">
        <v>5157</v>
      </c>
      <c r="C4226" s="31" t="s">
        <v>5158</v>
      </c>
      <c r="D4226" s="29" t="s">
        <v>3007</v>
      </c>
      <c r="E4226" s="91">
        <v>2</v>
      </c>
      <c r="F4226" s="31" t="s">
        <v>5267</v>
      </c>
      <c r="G4226" s="26" t="s">
        <v>3022</v>
      </c>
      <c r="H4226" s="26" t="s">
        <v>3023</v>
      </c>
      <c r="I4226" s="26" t="s">
        <v>3024</v>
      </c>
      <c r="J4226" s="91">
        <v>1</v>
      </c>
      <c r="K4226" s="91">
        <v>1</v>
      </c>
      <c r="L4226" s="91"/>
      <c r="M4226" s="53"/>
      <c r="N4226" s="91"/>
      <c r="O4226" s="91" t="s">
        <v>5019</v>
      </c>
      <c r="P4226" s="36">
        <v>54</v>
      </c>
      <c r="Q4226" s="36" t="s">
        <v>5699</v>
      </c>
      <c r="R4226" s="44">
        <v>198</v>
      </c>
      <c r="S4226" s="126"/>
      <c r="T4226" s="126" cm="1">
        <f t="array" ref="T4226">_xlfn.IFS(Q4226="始業～就業（8:30～17:15）",R4226*7.75,Q4226="日の入り～日の出",R4226*12,Q4226="その他",S4226)</f>
        <v>2376</v>
      </c>
      <c r="U4226" s="34" t="s">
        <v>4983</v>
      </c>
    </row>
    <row r="4227" spans="1:21" s="7" customFormat="1" ht="15" customHeight="1">
      <c r="A4227" s="91">
        <v>41</v>
      </c>
      <c r="B4227" s="31" t="s">
        <v>5157</v>
      </c>
      <c r="C4227" s="31" t="s">
        <v>5158</v>
      </c>
      <c r="D4227" s="29" t="s">
        <v>3007</v>
      </c>
      <c r="E4227" s="91">
        <v>2</v>
      </c>
      <c r="F4227" s="31" t="s">
        <v>5267</v>
      </c>
      <c r="G4227" s="26" t="s">
        <v>3025</v>
      </c>
      <c r="H4227" s="26" t="s">
        <v>3016</v>
      </c>
      <c r="I4227" s="26" t="s">
        <v>45</v>
      </c>
      <c r="J4227" s="91">
        <v>3</v>
      </c>
      <c r="K4227" s="91">
        <v>3</v>
      </c>
      <c r="L4227" s="91"/>
      <c r="M4227" s="53"/>
      <c r="N4227" s="91"/>
      <c r="O4227" s="91"/>
      <c r="P4227" s="36">
        <v>46</v>
      </c>
      <c r="Q4227" s="36" t="s">
        <v>5699</v>
      </c>
      <c r="R4227" s="44">
        <v>198</v>
      </c>
      <c r="S4227" s="126"/>
      <c r="T4227" s="126" cm="1">
        <f t="array" ref="T4227">_xlfn.IFS(Q4227="始業～就業（8:30～17:15）",R4227*7.75,Q4227="日の入り～日の出",R4227*12,Q4227="その他",S4227)</f>
        <v>2376</v>
      </c>
      <c r="U4227" s="34" t="s">
        <v>46</v>
      </c>
    </row>
    <row r="4228" spans="1:21" s="7" customFormat="1" ht="15" customHeight="1">
      <c r="A4228" s="91">
        <v>41</v>
      </c>
      <c r="B4228" s="31" t="s">
        <v>5157</v>
      </c>
      <c r="C4228" s="31" t="s">
        <v>5158</v>
      </c>
      <c r="D4228" s="29" t="s">
        <v>3007</v>
      </c>
      <c r="E4228" s="91">
        <v>2</v>
      </c>
      <c r="F4228" s="31" t="s">
        <v>5267</v>
      </c>
      <c r="G4228" s="26" t="s">
        <v>3025</v>
      </c>
      <c r="H4228" s="26" t="s">
        <v>57</v>
      </c>
      <c r="I4228" s="26" t="s">
        <v>52</v>
      </c>
      <c r="J4228" s="91">
        <v>5</v>
      </c>
      <c r="K4228" s="91">
        <v>5</v>
      </c>
      <c r="L4228" s="91"/>
      <c r="M4228" s="53"/>
      <c r="N4228" s="91"/>
      <c r="O4228" s="91"/>
      <c r="P4228" s="36">
        <v>22</v>
      </c>
      <c r="Q4228" s="36" t="s">
        <v>5699</v>
      </c>
      <c r="R4228" s="44">
        <v>198</v>
      </c>
      <c r="S4228" s="126"/>
      <c r="T4228" s="126" cm="1">
        <f t="array" ref="T4228">_xlfn.IFS(Q4228="始業～就業（8:30～17:15）",R4228*7.75,Q4228="日の入り～日の出",R4228*12,Q4228="その他",S4228)</f>
        <v>2376</v>
      </c>
      <c r="U4228" s="34" t="s">
        <v>51</v>
      </c>
    </row>
    <row r="4229" spans="1:21" s="7" customFormat="1" ht="15" customHeight="1">
      <c r="A4229" s="91">
        <v>41</v>
      </c>
      <c r="B4229" s="31" t="s">
        <v>5157</v>
      </c>
      <c r="C4229" s="31" t="s">
        <v>5158</v>
      </c>
      <c r="D4229" s="29" t="s">
        <v>3007</v>
      </c>
      <c r="E4229" s="91">
        <v>1</v>
      </c>
      <c r="F4229" s="31" t="s">
        <v>5267</v>
      </c>
      <c r="G4229" s="26" t="s">
        <v>3026</v>
      </c>
      <c r="H4229" s="26" t="s">
        <v>3009</v>
      </c>
      <c r="I4229" s="26" t="s">
        <v>45</v>
      </c>
      <c r="J4229" s="91">
        <v>12</v>
      </c>
      <c r="K4229" s="91">
        <v>24</v>
      </c>
      <c r="L4229" s="91" t="s">
        <v>5020</v>
      </c>
      <c r="M4229" s="53">
        <v>3.2</v>
      </c>
      <c r="N4229" s="91"/>
      <c r="O4229" s="91"/>
      <c r="P4229" s="36">
        <v>46</v>
      </c>
      <c r="Q4229" s="36" t="s">
        <v>5699</v>
      </c>
      <c r="R4229" s="44">
        <v>198</v>
      </c>
      <c r="S4229" s="126"/>
      <c r="T4229" s="126" cm="1">
        <f t="array" ref="T4229">_xlfn.IFS(Q4229="始業～就業（8:30～17:15）",R4229*7.75,Q4229="日の入り～日の出",R4229*12,Q4229="その他",S4229)</f>
        <v>2376</v>
      </c>
      <c r="U4229" s="34" t="s">
        <v>46</v>
      </c>
    </row>
    <row r="4230" spans="1:21" s="7" customFormat="1" ht="15" customHeight="1">
      <c r="A4230" s="91">
        <v>41</v>
      </c>
      <c r="B4230" s="31" t="s">
        <v>5157</v>
      </c>
      <c r="C4230" s="31" t="s">
        <v>5158</v>
      </c>
      <c r="D4230" s="29" t="s">
        <v>3007</v>
      </c>
      <c r="E4230" s="91">
        <v>1</v>
      </c>
      <c r="F4230" s="31" t="s">
        <v>5267</v>
      </c>
      <c r="G4230" s="26" t="s">
        <v>3027</v>
      </c>
      <c r="H4230" s="26" t="s">
        <v>3009</v>
      </c>
      <c r="I4230" s="26" t="s">
        <v>45</v>
      </c>
      <c r="J4230" s="91">
        <v>8</v>
      </c>
      <c r="K4230" s="91">
        <v>16</v>
      </c>
      <c r="L4230" s="91"/>
      <c r="M4230" s="53"/>
      <c r="N4230" s="91"/>
      <c r="O4230" s="91"/>
      <c r="P4230" s="36">
        <v>46</v>
      </c>
      <c r="Q4230" s="36" t="s">
        <v>5699</v>
      </c>
      <c r="R4230" s="44">
        <v>198</v>
      </c>
      <c r="S4230" s="126"/>
      <c r="T4230" s="126" cm="1">
        <f t="array" ref="T4230">_xlfn.IFS(Q4230="始業～就業（8:30～17:15）",R4230*7.75,Q4230="日の入り～日の出",R4230*12,Q4230="その他",S4230)</f>
        <v>2376</v>
      </c>
      <c r="U4230" s="34" t="s">
        <v>46</v>
      </c>
    </row>
    <row r="4231" spans="1:21" s="7" customFormat="1" ht="15" customHeight="1">
      <c r="A4231" s="91">
        <v>41</v>
      </c>
      <c r="B4231" s="31" t="s">
        <v>5157</v>
      </c>
      <c r="C4231" s="31" t="s">
        <v>5158</v>
      </c>
      <c r="D4231" s="29" t="s">
        <v>3007</v>
      </c>
      <c r="E4231" s="91">
        <v>1</v>
      </c>
      <c r="F4231" s="31" t="s">
        <v>5267</v>
      </c>
      <c r="G4231" s="26" t="s">
        <v>3028</v>
      </c>
      <c r="H4231" s="26" t="s">
        <v>3009</v>
      </c>
      <c r="I4231" s="26" t="s">
        <v>45</v>
      </c>
      <c r="J4231" s="91">
        <v>4</v>
      </c>
      <c r="K4231" s="91">
        <v>8</v>
      </c>
      <c r="L4231" s="91"/>
      <c r="M4231" s="53"/>
      <c r="N4231" s="91"/>
      <c r="O4231" s="91"/>
      <c r="P4231" s="36">
        <v>46</v>
      </c>
      <c r="Q4231" s="36" t="s">
        <v>5699</v>
      </c>
      <c r="R4231" s="44">
        <v>198</v>
      </c>
      <c r="S4231" s="126"/>
      <c r="T4231" s="126" cm="1">
        <f t="array" ref="T4231">_xlfn.IFS(Q4231="始業～就業（8:30～17:15）",R4231*7.75,Q4231="日の入り～日の出",R4231*12,Q4231="その他",S4231)</f>
        <v>2376</v>
      </c>
      <c r="U4231" s="34" t="s">
        <v>46</v>
      </c>
    </row>
    <row r="4232" spans="1:21" s="7" customFormat="1" ht="15" customHeight="1">
      <c r="A4232" s="91">
        <v>41</v>
      </c>
      <c r="B4232" s="31" t="s">
        <v>5157</v>
      </c>
      <c r="C4232" s="31" t="s">
        <v>5158</v>
      </c>
      <c r="D4232" s="29" t="s">
        <v>3007</v>
      </c>
      <c r="E4232" s="91">
        <v>1</v>
      </c>
      <c r="F4232" s="31" t="s">
        <v>5267</v>
      </c>
      <c r="G4232" s="26" t="s">
        <v>3029</v>
      </c>
      <c r="H4232" s="26" t="s">
        <v>3009</v>
      </c>
      <c r="I4232" s="26" t="s">
        <v>45</v>
      </c>
      <c r="J4232" s="91">
        <v>10</v>
      </c>
      <c r="K4232" s="91">
        <v>20</v>
      </c>
      <c r="L4232" s="91"/>
      <c r="M4232" s="53"/>
      <c r="N4232" s="91"/>
      <c r="O4232" s="91"/>
      <c r="P4232" s="36">
        <v>46</v>
      </c>
      <c r="Q4232" s="36" t="s">
        <v>5699</v>
      </c>
      <c r="R4232" s="44">
        <v>198</v>
      </c>
      <c r="S4232" s="126"/>
      <c r="T4232" s="126" cm="1">
        <f t="array" ref="T4232">_xlfn.IFS(Q4232="始業～就業（8:30～17:15）",R4232*7.75,Q4232="日の入り～日の出",R4232*12,Q4232="その他",S4232)</f>
        <v>2376</v>
      </c>
      <c r="U4232" s="34" t="s">
        <v>46</v>
      </c>
    </row>
    <row r="4233" spans="1:21" s="7" customFormat="1" ht="15" customHeight="1">
      <c r="A4233" s="91">
        <v>41</v>
      </c>
      <c r="B4233" s="31" t="s">
        <v>5157</v>
      </c>
      <c r="C4233" s="31" t="s">
        <v>5158</v>
      </c>
      <c r="D4233" s="29" t="s">
        <v>3007</v>
      </c>
      <c r="E4233" s="91">
        <v>1</v>
      </c>
      <c r="F4233" s="31" t="s">
        <v>5267</v>
      </c>
      <c r="G4233" s="26" t="s">
        <v>3030</v>
      </c>
      <c r="H4233" s="26" t="s">
        <v>3014</v>
      </c>
      <c r="I4233" s="26" t="s">
        <v>45</v>
      </c>
      <c r="J4233" s="91">
        <v>2</v>
      </c>
      <c r="K4233" s="91">
        <v>2</v>
      </c>
      <c r="L4233" s="91"/>
      <c r="M4233" s="53"/>
      <c r="N4233" s="91"/>
      <c r="O4233" s="91" t="s">
        <v>5019</v>
      </c>
      <c r="P4233" s="36">
        <v>46</v>
      </c>
      <c r="Q4233" s="36" t="s">
        <v>5699</v>
      </c>
      <c r="R4233" s="44">
        <v>198</v>
      </c>
      <c r="S4233" s="126"/>
      <c r="T4233" s="126" cm="1">
        <f t="array" ref="T4233">_xlfn.IFS(Q4233="始業～就業（8:30～17:15）",R4233*7.75,Q4233="日の入り～日の出",R4233*12,Q4233="その他",S4233)</f>
        <v>2376</v>
      </c>
      <c r="U4233" s="34" t="s">
        <v>127</v>
      </c>
    </row>
    <row r="4234" spans="1:21" s="7" customFormat="1" ht="15" customHeight="1">
      <c r="A4234" s="91">
        <v>41</v>
      </c>
      <c r="B4234" s="31" t="s">
        <v>5157</v>
      </c>
      <c r="C4234" s="31" t="s">
        <v>5158</v>
      </c>
      <c r="D4234" s="29" t="s">
        <v>3007</v>
      </c>
      <c r="E4234" s="91">
        <v>1</v>
      </c>
      <c r="F4234" s="31" t="s">
        <v>5267</v>
      </c>
      <c r="G4234" s="26" t="s">
        <v>3030</v>
      </c>
      <c r="H4234" s="26" t="s">
        <v>3014</v>
      </c>
      <c r="I4234" s="26" t="s">
        <v>52</v>
      </c>
      <c r="J4234" s="91">
        <v>3</v>
      </c>
      <c r="K4234" s="91">
        <v>3</v>
      </c>
      <c r="L4234" s="91"/>
      <c r="M4234" s="53"/>
      <c r="N4234" s="91"/>
      <c r="O4234" s="91" t="s">
        <v>5019</v>
      </c>
      <c r="P4234" s="36">
        <v>22</v>
      </c>
      <c r="Q4234" s="36" t="s">
        <v>5699</v>
      </c>
      <c r="R4234" s="44">
        <v>198</v>
      </c>
      <c r="S4234" s="126"/>
      <c r="T4234" s="126" cm="1">
        <f t="array" ref="T4234">_xlfn.IFS(Q4234="始業～就業（8:30～17:15）",R4234*7.75,Q4234="日の入り～日の出",R4234*12,Q4234="その他",S4234)</f>
        <v>2376</v>
      </c>
      <c r="U4234" s="34" t="s">
        <v>4952</v>
      </c>
    </row>
    <row r="4235" spans="1:21" s="7" customFormat="1" ht="15" customHeight="1">
      <c r="A4235" s="91">
        <v>41</v>
      </c>
      <c r="B4235" s="31" t="s">
        <v>5157</v>
      </c>
      <c r="C4235" s="31" t="s">
        <v>5158</v>
      </c>
      <c r="D4235" s="29" t="s">
        <v>3007</v>
      </c>
      <c r="E4235" s="91">
        <v>1</v>
      </c>
      <c r="F4235" s="31" t="s">
        <v>5267</v>
      </c>
      <c r="G4235" s="26" t="s">
        <v>3031</v>
      </c>
      <c r="H4235" s="26" t="s">
        <v>57</v>
      </c>
      <c r="I4235" s="26" t="s">
        <v>45</v>
      </c>
      <c r="J4235" s="91">
        <v>1</v>
      </c>
      <c r="K4235" s="91">
        <v>1</v>
      </c>
      <c r="L4235" s="91"/>
      <c r="M4235" s="53"/>
      <c r="N4235" s="91"/>
      <c r="O4235" s="91"/>
      <c r="P4235" s="36">
        <v>46</v>
      </c>
      <c r="Q4235" s="36" t="s">
        <v>5699</v>
      </c>
      <c r="R4235" s="44">
        <v>198</v>
      </c>
      <c r="S4235" s="126"/>
      <c r="T4235" s="126" cm="1">
        <f t="array" ref="T4235">_xlfn.IFS(Q4235="始業～就業（8:30～17:15）",R4235*7.75,Q4235="日の入り～日の出",R4235*12,Q4235="その他",S4235)</f>
        <v>2376</v>
      </c>
      <c r="U4235" s="34" t="s">
        <v>46</v>
      </c>
    </row>
    <row r="4236" spans="1:21" s="7" customFormat="1" ht="15" customHeight="1">
      <c r="A4236" s="91">
        <v>41</v>
      </c>
      <c r="B4236" s="31" t="s">
        <v>5157</v>
      </c>
      <c r="C4236" s="31" t="s">
        <v>5158</v>
      </c>
      <c r="D4236" s="29" t="s">
        <v>3007</v>
      </c>
      <c r="E4236" s="91">
        <v>1</v>
      </c>
      <c r="F4236" s="31" t="s">
        <v>5267</v>
      </c>
      <c r="G4236" s="26" t="s">
        <v>224</v>
      </c>
      <c r="H4236" s="26" t="s">
        <v>57</v>
      </c>
      <c r="I4236" s="26" t="s">
        <v>52</v>
      </c>
      <c r="J4236" s="91">
        <v>5</v>
      </c>
      <c r="K4236" s="91">
        <v>5</v>
      </c>
      <c r="L4236" s="91"/>
      <c r="M4236" s="53"/>
      <c r="N4236" s="91"/>
      <c r="O4236" s="91"/>
      <c r="P4236" s="36">
        <v>22</v>
      </c>
      <c r="Q4236" s="36" t="s">
        <v>5699</v>
      </c>
      <c r="R4236" s="44">
        <v>198</v>
      </c>
      <c r="S4236" s="126"/>
      <c r="T4236" s="126" cm="1">
        <f t="array" ref="T4236">_xlfn.IFS(Q4236="始業～就業（8:30～17:15）",R4236*7.75,Q4236="日の入り～日の出",R4236*12,Q4236="その他",S4236)</f>
        <v>2376</v>
      </c>
      <c r="U4236" s="34" t="s">
        <v>51</v>
      </c>
    </row>
    <row r="4237" spans="1:21" s="7" customFormat="1" ht="15" customHeight="1">
      <c r="A4237" s="91">
        <v>41</v>
      </c>
      <c r="B4237" s="31" t="s">
        <v>5157</v>
      </c>
      <c r="C4237" s="31" t="s">
        <v>5158</v>
      </c>
      <c r="D4237" s="29" t="s">
        <v>3007</v>
      </c>
      <c r="E4237" s="91">
        <v>1</v>
      </c>
      <c r="F4237" s="31" t="s">
        <v>5267</v>
      </c>
      <c r="G4237" s="26" t="s">
        <v>224</v>
      </c>
      <c r="H4237" s="26" t="s">
        <v>57</v>
      </c>
      <c r="I4237" s="26" t="s">
        <v>45</v>
      </c>
      <c r="J4237" s="91">
        <v>3</v>
      </c>
      <c r="K4237" s="91">
        <v>3</v>
      </c>
      <c r="L4237" s="91"/>
      <c r="M4237" s="53"/>
      <c r="N4237" s="91"/>
      <c r="O4237" s="91"/>
      <c r="P4237" s="36">
        <v>46</v>
      </c>
      <c r="Q4237" s="36" t="s">
        <v>5699</v>
      </c>
      <c r="R4237" s="44">
        <v>198</v>
      </c>
      <c r="S4237" s="126"/>
      <c r="T4237" s="126" cm="1">
        <f t="array" ref="T4237">_xlfn.IFS(Q4237="始業～就業（8:30～17:15）",R4237*7.75,Q4237="日の入り～日の出",R4237*12,Q4237="その他",S4237)</f>
        <v>2376</v>
      </c>
      <c r="U4237" s="34" t="s">
        <v>46</v>
      </c>
    </row>
    <row r="4238" spans="1:21" s="7" customFormat="1" ht="15" customHeight="1">
      <c r="A4238" s="91">
        <v>41</v>
      </c>
      <c r="B4238" s="31" t="s">
        <v>5157</v>
      </c>
      <c r="C4238" s="31" t="s">
        <v>5158</v>
      </c>
      <c r="D4238" s="29" t="s">
        <v>3007</v>
      </c>
      <c r="E4238" s="91">
        <v>1</v>
      </c>
      <c r="F4238" s="31" t="s">
        <v>5267</v>
      </c>
      <c r="G4238" s="26" t="s">
        <v>224</v>
      </c>
      <c r="H4238" s="26" t="s">
        <v>3016</v>
      </c>
      <c r="I4238" s="26" t="s">
        <v>45</v>
      </c>
      <c r="J4238" s="91">
        <v>1</v>
      </c>
      <c r="K4238" s="91">
        <v>1</v>
      </c>
      <c r="L4238" s="91"/>
      <c r="M4238" s="53"/>
      <c r="N4238" s="91"/>
      <c r="O4238" s="91"/>
      <c r="P4238" s="36">
        <v>46</v>
      </c>
      <c r="Q4238" s="36" t="s">
        <v>5699</v>
      </c>
      <c r="R4238" s="44">
        <v>198</v>
      </c>
      <c r="S4238" s="126"/>
      <c r="T4238" s="126" cm="1">
        <f t="array" ref="T4238">_xlfn.IFS(Q4238="始業～就業（8:30～17:15）",R4238*7.75,Q4238="日の入り～日の出",R4238*12,Q4238="その他",S4238)</f>
        <v>2376</v>
      </c>
      <c r="U4238" s="34" t="s">
        <v>46</v>
      </c>
    </row>
    <row r="4239" spans="1:21" s="7" customFormat="1" ht="15" customHeight="1">
      <c r="A4239" s="91">
        <v>41</v>
      </c>
      <c r="B4239" s="31" t="s">
        <v>5157</v>
      </c>
      <c r="C4239" s="31" t="s">
        <v>5158</v>
      </c>
      <c r="D4239" s="29" t="s">
        <v>3007</v>
      </c>
      <c r="E4239" s="91">
        <v>1</v>
      </c>
      <c r="F4239" s="31" t="s">
        <v>2950</v>
      </c>
      <c r="G4239" s="26" t="s">
        <v>3032</v>
      </c>
      <c r="H4239" s="26" t="s">
        <v>57</v>
      </c>
      <c r="I4239" s="26" t="s">
        <v>45</v>
      </c>
      <c r="J4239" s="91">
        <v>3</v>
      </c>
      <c r="K4239" s="91">
        <v>3</v>
      </c>
      <c r="L4239" s="91"/>
      <c r="M4239" s="53"/>
      <c r="N4239" s="91"/>
      <c r="O4239" s="91"/>
      <c r="P4239" s="36">
        <v>46</v>
      </c>
      <c r="Q4239" s="36" t="s">
        <v>5699</v>
      </c>
      <c r="R4239" s="44">
        <v>198</v>
      </c>
      <c r="S4239" s="126"/>
      <c r="T4239" s="126" cm="1">
        <f t="array" ref="T4239">_xlfn.IFS(Q4239="始業～就業（8:30～17:15）",R4239*7.75,Q4239="日の入り～日の出",R4239*12,Q4239="その他",S4239)</f>
        <v>2376</v>
      </c>
      <c r="U4239" s="34" t="s">
        <v>46</v>
      </c>
    </row>
    <row r="4240" spans="1:21" s="7" customFormat="1" ht="15" customHeight="1">
      <c r="A4240" s="91">
        <v>41</v>
      </c>
      <c r="B4240" s="31" t="s">
        <v>5157</v>
      </c>
      <c r="C4240" s="31" t="s">
        <v>5158</v>
      </c>
      <c r="D4240" s="29" t="s">
        <v>3007</v>
      </c>
      <c r="E4240" s="91">
        <v>1</v>
      </c>
      <c r="F4240" s="31" t="s">
        <v>2950</v>
      </c>
      <c r="G4240" s="26" t="s">
        <v>3032</v>
      </c>
      <c r="H4240" s="26" t="s">
        <v>10</v>
      </c>
      <c r="I4240" s="26" t="s">
        <v>45</v>
      </c>
      <c r="J4240" s="91">
        <v>1</v>
      </c>
      <c r="K4240" s="91">
        <v>1</v>
      </c>
      <c r="L4240" s="91"/>
      <c r="M4240" s="53"/>
      <c r="N4240" s="91"/>
      <c r="O4240" s="91"/>
      <c r="P4240" s="36">
        <v>46</v>
      </c>
      <c r="Q4240" s="36" t="s">
        <v>5699</v>
      </c>
      <c r="R4240" s="44">
        <v>198</v>
      </c>
      <c r="S4240" s="126"/>
      <c r="T4240" s="126" cm="1">
        <f t="array" ref="T4240">_xlfn.IFS(Q4240="始業～就業（8:30～17:15）",R4240*7.75,Q4240="日の入り～日の出",R4240*12,Q4240="その他",S4240)</f>
        <v>2376</v>
      </c>
      <c r="U4240" s="34" t="s">
        <v>4953</v>
      </c>
    </row>
    <row r="4241" spans="1:21" s="7" customFormat="1" ht="15" customHeight="1">
      <c r="A4241" s="91">
        <v>41</v>
      </c>
      <c r="B4241" s="31" t="s">
        <v>5157</v>
      </c>
      <c r="C4241" s="31" t="s">
        <v>5158</v>
      </c>
      <c r="D4241" s="29" t="s">
        <v>3007</v>
      </c>
      <c r="E4241" s="91">
        <v>2</v>
      </c>
      <c r="F4241" s="31" t="s">
        <v>3043</v>
      </c>
      <c r="G4241" s="26" t="s">
        <v>3033</v>
      </c>
      <c r="H4241" s="26" t="s">
        <v>1735</v>
      </c>
      <c r="I4241" s="26" t="s">
        <v>16</v>
      </c>
      <c r="J4241" s="91">
        <v>9</v>
      </c>
      <c r="K4241" s="91">
        <v>18</v>
      </c>
      <c r="L4241" s="91"/>
      <c r="M4241" s="53"/>
      <c r="N4241" s="91"/>
      <c r="O4241" s="91"/>
      <c r="P4241" s="36">
        <v>35</v>
      </c>
      <c r="Q4241" s="36" t="s">
        <v>5699</v>
      </c>
      <c r="R4241" s="44">
        <v>198</v>
      </c>
      <c r="S4241" s="126"/>
      <c r="T4241" s="126" cm="1">
        <f t="array" ref="T4241">_xlfn.IFS(Q4241="始業～就業（8:30～17:15）",R4241*7.75,Q4241="日の入り～日の出",R4241*12,Q4241="その他",S4241)</f>
        <v>2376</v>
      </c>
      <c r="U4241" s="34" t="s">
        <v>4948</v>
      </c>
    </row>
    <row r="4242" spans="1:21" s="7" customFormat="1" ht="15" customHeight="1">
      <c r="A4242" s="91">
        <v>41</v>
      </c>
      <c r="B4242" s="31" t="s">
        <v>5157</v>
      </c>
      <c r="C4242" s="31" t="s">
        <v>5158</v>
      </c>
      <c r="D4242" s="29" t="s">
        <v>3007</v>
      </c>
      <c r="E4242" s="91">
        <v>2</v>
      </c>
      <c r="F4242" s="31" t="s">
        <v>3043</v>
      </c>
      <c r="G4242" s="26" t="s">
        <v>3033</v>
      </c>
      <c r="H4242" s="26" t="s">
        <v>1733</v>
      </c>
      <c r="I4242" s="26" t="s">
        <v>16</v>
      </c>
      <c r="J4242" s="91">
        <v>1</v>
      </c>
      <c r="K4242" s="91">
        <v>1</v>
      </c>
      <c r="L4242" s="91"/>
      <c r="M4242" s="53"/>
      <c r="N4242" s="91"/>
      <c r="O4242" s="91"/>
      <c r="P4242" s="36">
        <v>35</v>
      </c>
      <c r="Q4242" s="36" t="s">
        <v>5699</v>
      </c>
      <c r="R4242" s="44">
        <v>198</v>
      </c>
      <c r="S4242" s="126"/>
      <c r="T4242" s="126" cm="1">
        <f t="array" ref="T4242">_xlfn.IFS(Q4242="始業～就業（8:30～17:15）",R4242*7.75,Q4242="日の入り～日の出",R4242*12,Q4242="その他",S4242)</f>
        <v>2376</v>
      </c>
      <c r="U4242" s="34" t="s">
        <v>252</v>
      </c>
    </row>
    <row r="4243" spans="1:21" s="7" customFormat="1" ht="15" customHeight="1">
      <c r="A4243" s="91">
        <v>41</v>
      </c>
      <c r="B4243" s="31" t="s">
        <v>5157</v>
      </c>
      <c r="C4243" s="31" t="s">
        <v>5158</v>
      </c>
      <c r="D4243" s="29" t="s">
        <v>3007</v>
      </c>
      <c r="E4243" s="91">
        <v>2</v>
      </c>
      <c r="F4243" s="31" t="s">
        <v>3043</v>
      </c>
      <c r="G4243" s="26" t="s">
        <v>3034</v>
      </c>
      <c r="H4243" s="26" t="s">
        <v>1735</v>
      </c>
      <c r="I4243" s="26" t="s">
        <v>16</v>
      </c>
      <c r="J4243" s="91">
        <v>6</v>
      </c>
      <c r="K4243" s="91">
        <v>12</v>
      </c>
      <c r="L4243" s="91"/>
      <c r="M4243" s="53"/>
      <c r="N4243" s="91"/>
      <c r="O4243" s="91"/>
      <c r="P4243" s="36">
        <v>35</v>
      </c>
      <c r="Q4243" s="36" t="s">
        <v>5699</v>
      </c>
      <c r="R4243" s="44">
        <v>198</v>
      </c>
      <c r="S4243" s="126"/>
      <c r="T4243" s="126" cm="1">
        <f t="array" ref="T4243">_xlfn.IFS(Q4243="始業～就業（8:30～17:15）",R4243*7.75,Q4243="日の入り～日の出",R4243*12,Q4243="その他",S4243)</f>
        <v>2376</v>
      </c>
      <c r="U4243" s="34" t="s">
        <v>4948</v>
      </c>
    </row>
    <row r="4244" spans="1:21" s="7" customFormat="1" ht="15" customHeight="1">
      <c r="A4244" s="91">
        <v>41</v>
      </c>
      <c r="B4244" s="31" t="s">
        <v>5157</v>
      </c>
      <c r="C4244" s="31" t="s">
        <v>5158</v>
      </c>
      <c r="D4244" s="29" t="s">
        <v>3007</v>
      </c>
      <c r="E4244" s="91">
        <v>2</v>
      </c>
      <c r="F4244" s="31" t="s">
        <v>3043</v>
      </c>
      <c r="G4244" s="26" t="s">
        <v>3034</v>
      </c>
      <c r="H4244" s="26" t="s">
        <v>1733</v>
      </c>
      <c r="I4244" s="26" t="s">
        <v>16</v>
      </c>
      <c r="J4244" s="91">
        <v>1</v>
      </c>
      <c r="K4244" s="91">
        <v>1</v>
      </c>
      <c r="L4244" s="91"/>
      <c r="M4244" s="53"/>
      <c r="N4244" s="91"/>
      <c r="O4244" s="91"/>
      <c r="P4244" s="36">
        <v>35</v>
      </c>
      <c r="Q4244" s="36" t="s">
        <v>5699</v>
      </c>
      <c r="R4244" s="44">
        <v>198</v>
      </c>
      <c r="S4244" s="126"/>
      <c r="T4244" s="126" cm="1">
        <f t="array" ref="T4244">_xlfn.IFS(Q4244="始業～就業（8:30～17:15）",R4244*7.75,Q4244="日の入り～日の出",R4244*12,Q4244="その他",S4244)</f>
        <v>2376</v>
      </c>
      <c r="U4244" s="34" t="s">
        <v>252</v>
      </c>
    </row>
    <row r="4245" spans="1:21" s="7" customFormat="1" ht="15" customHeight="1">
      <c r="A4245" s="91">
        <v>41</v>
      </c>
      <c r="B4245" s="31" t="s">
        <v>5157</v>
      </c>
      <c r="C4245" s="31" t="s">
        <v>5158</v>
      </c>
      <c r="D4245" s="29" t="s">
        <v>3007</v>
      </c>
      <c r="E4245" s="91">
        <v>2</v>
      </c>
      <c r="F4245" s="31" t="s">
        <v>3043</v>
      </c>
      <c r="G4245" s="26" t="s">
        <v>3035</v>
      </c>
      <c r="H4245" s="26" t="s">
        <v>1735</v>
      </c>
      <c r="I4245" s="26" t="s">
        <v>16</v>
      </c>
      <c r="J4245" s="91">
        <v>6</v>
      </c>
      <c r="K4245" s="91">
        <v>12</v>
      </c>
      <c r="L4245" s="91"/>
      <c r="M4245" s="53"/>
      <c r="N4245" s="91"/>
      <c r="O4245" s="91"/>
      <c r="P4245" s="36">
        <v>35</v>
      </c>
      <c r="Q4245" s="36" t="s">
        <v>5699</v>
      </c>
      <c r="R4245" s="44">
        <v>198</v>
      </c>
      <c r="S4245" s="126"/>
      <c r="T4245" s="126" cm="1">
        <f t="array" ref="T4245">_xlfn.IFS(Q4245="始業～就業（8:30～17:15）",R4245*7.75,Q4245="日の入り～日の出",R4245*12,Q4245="その他",S4245)</f>
        <v>2376</v>
      </c>
      <c r="U4245" s="34" t="s">
        <v>4948</v>
      </c>
    </row>
    <row r="4246" spans="1:21" s="7" customFormat="1" ht="15" customHeight="1">
      <c r="A4246" s="91">
        <v>41</v>
      </c>
      <c r="B4246" s="31" t="s">
        <v>5157</v>
      </c>
      <c r="C4246" s="31" t="s">
        <v>5158</v>
      </c>
      <c r="D4246" s="29" t="s">
        <v>3007</v>
      </c>
      <c r="E4246" s="91">
        <v>2</v>
      </c>
      <c r="F4246" s="31" t="s">
        <v>3043</v>
      </c>
      <c r="G4246" s="26" t="s">
        <v>3035</v>
      </c>
      <c r="H4246" s="26" t="s">
        <v>1733</v>
      </c>
      <c r="I4246" s="26" t="s">
        <v>16</v>
      </c>
      <c r="J4246" s="91">
        <v>1</v>
      </c>
      <c r="K4246" s="91">
        <v>1</v>
      </c>
      <c r="L4246" s="91"/>
      <c r="M4246" s="53"/>
      <c r="N4246" s="91"/>
      <c r="O4246" s="91"/>
      <c r="P4246" s="36">
        <v>35</v>
      </c>
      <c r="Q4246" s="36" t="s">
        <v>5699</v>
      </c>
      <c r="R4246" s="44">
        <v>198</v>
      </c>
      <c r="S4246" s="126"/>
      <c r="T4246" s="126" cm="1">
        <f t="array" ref="T4246">_xlfn.IFS(Q4246="始業～就業（8:30～17:15）",R4246*7.75,Q4246="日の入り～日の出",R4246*12,Q4246="その他",S4246)</f>
        <v>2376</v>
      </c>
      <c r="U4246" s="34" t="s">
        <v>252</v>
      </c>
    </row>
    <row r="4247" spans="1:21" s="7" customFormat="1" ht="15" customHeight="1">
      <c r="A4247" s="91">
        <v>41</v>
      </c>
      <c r="B4247" s="31" t="s">
        <v>5157</v>
      </c>
      <c r="C4247" s="31" t="s">
        <v>5158</v>
      </c>
      <c r="D4247" s="29" t="s">
        <v>3007</v>
      </c>
      <c r="E4247" s="91">
        <v>2</v>
      </c>
      <c r="F4247" s="31" t="s">
        <v>3043</v>
      </c>
      <c r="G4247" s="26" t="s">
        <v>3036</v>
      </c>
      <c r="H4247" s="26" t="s">
        <v>1735</v>
      </c>
      <c r="I4247" s="26" t="s">
        <v>16</v>
      </c>
      <c r="J4247" s="91">
        <v>6</v>
      </c>
      <c r="K4247" s="91">
        <v>12</v>
      </c>
      <c r="L4247" s="91"/>
      <c r="M4247" s="53"/>
      <c r="N4247" s="91"/>
      <c r="O4247" s="91"/>
      <c r="P4247" s="36">
        <v>35</v>
      </c>
      <c r="Q4247" s="36" t="s">
        <v>5699</v>
      </c>
      <c r="R4247" s="44">
        <v>198</v>
      </c>
      <c r="S4247" s="126"/>
      <c r="T4247" s="126" cm="1">
        <f t="array" ref="T4247">_xlfn.IFS(Q4247="始業～就業（8:30～17:15）",R4247*7.75,Q4247="日の入り～日の出",R4247*12,Q4247="その他",S4247)</f>
        <v>2376</v>
      </c>
      <c r="U4247" s="34" t="s">
        <v>4948</v>
      </c>
    </row>
    <row r="4248" spans="1:21" s="7" customFormat="1" ht="15" customHeight="1">
      <c r="A4248" s="91">
        <v>41</v>
      </c>
      <c r="B4248" s="31" t="s">
        <v>5157</v>
      </c>
      <c r="C4248" s="31" t="s">
        <v>5158</v>
      </c>
      <c r="D4248" s="29" t="s">
        <v>3007</v>
      </c>
      <c r="E4248" s="91">
        <v>2</v>
      </c>
      <c r="F4248" s="31" t="s">
        <v>3043</v>
      </c>
      <c r="G4248" s="26" t="s">
        <v>3036</v>
      </c>
      <c r="H4248" s="26" t="s">
        <v>1733</v>
      </c>
      <c r="I4248" s="26" t="s">
        <v>16</v>
      </c>
      <c r="J4248" s="91">
        <v>1</v>
      </c>
      <c r="K4248" s="91">
        <v>1</v>
      </c>
      <c r="L4248" s="91"/>
      <c r="M4248" s="53"/>
      <c r="N4248" s="91"/>
      <c r="O4248" s="91"/>
      <c r="P4248" s="36">
        <v>35</v>
      </c>
      <c r="Q4248" s="36" t="s">
        <v>5699</v>
      </c>
      <c r="R4248" s="44">
        <v>198</v>
      </c>
      <c r="S4248" s="126"/>
      <c r="T4248" s="126" cm="1">
        <f t="array" ref="T4248">_xlfn.IFS(Q4248="始業～就業（8:30～17:15）",R4248*7.75,Q4248="日の入り～日の出",R4248*12,Q4248="その他",S4248)</f>
        <v>2376</v>
      </c>
      <c r="U4248" s="34" t="s">
        <v>252</v>
      </c>
    </row>
    <row r="4249" spans="1:21" s="7" customFormat="1" ht="15" customHeight="1">
      <c r="A4249" s="91">
        <v>41</v>
      </c>
      <c r="B4249" s="31" t="s">
        <v>5157</v>
      </c>
      <c r="C4249" s="31" t="s">
        <v>5158</v>
      </c>
      <c r="D4249" s="29" t="s">
        <v>3007</v>
      </c>
      <c r="E4249" s="91">
        <v>2</v>
      </c>
      <c r="F4249" s="31" t="s">
        <v>3043</v>
      </c>
      <c r="G4249" s="26" t="s">
        <v>3037</v>
      </c>
      <c r="H4249" s="26" t="s">
        <v>1735</v>
      </c>
      <c r="I4249" s="26" t="s">
        <v>16</v>
      </c>
      <c r="J4249" s="91">
        <v>6</v>
      </c>
      <c r="K4249" s="91">
        <v>12</v>
      </c>
      <c r="L4249" s="91"/>
      <c r="M4249" s="53"/>
      <c r="N4249" s="91"/>
      <c r="O4249" s="91"/>
      <c r="P4249" s="36">
        <v>35</v>
      </c>
      <c r="Q4249" s="36" t="s">
        <v>5699</v>
      </c>
      <c r="R4249" s="44">
        <v>198</v>
      </c>
      <c r="S4249" s="126"/>
      <c r="T4249" s="126" cm="1">
        <f t="array" ref="T4249">_xlfn.IFS(Q4249="始業～就業（8:30～17:15）",R4249*7.75,Q4249="日の入り～日の出",R4249*12,Q4249="その他",S4249)</f>
        <v>2376</v>
      </c>
      <c r="U4249" s="34" t="s">
        <v>4948</v>
      </c>
    </row>
    <row r="4250" spans="1:21" s="7" customFormat="1" ht="15" customHeight="1">
      <c r="A4250" s="91">
        <v>41</v>
      </c>
      <c r="B4250" s="31" t="s">
        <v>5157</v>
      </c>
      <c r="C4250" s="31" t="s">
        <v>5158</v>
      </c>
      <c r="D4250" s="29" t="s">
        <v>3007</v>
      </c>
      <c r="E4250" s="91">
        <v>2</v>
      </c>
      <c r="F4250" s="31" t="s">
        <v>3043</v>
      </c>
      <c r="G4250" s="26" t="s">
        <v>3037</v>
      </c>
      <c r="H4250" s="26" t="s">
        <v>1733</v>
      </c>
      <c r="I4250" s="26" t="s">
        <v>16</v>
      </c>
      <c r="J4250" s="91">
        <v>1</v>
      </c>
      <c r="K4250" s="91">
        <v>1</v>
      </c>
      <c r="L4250" s="91"/>
      <c r="M4250" s="53"/>
      <c r="N4250" s="91"/>
      <c r="O4250" s="91"/>
      <c r="P4250" s="36">
        <v>35</v>
      </c>
      <c r="Q4250" s="36" t="s">
        <v>5699</v>
      </c>
      <c r="R4250" s="44">
        <v>198</v>
      </c>
      <c r="S4250" s="126"/>
      <c r="T4250" s="126" cm="1">
        <f t="array" ref="T4250">_xlfn.IFS(Q4250="始業～就業（8:30～17:15）",R4250*7.75,Q4250="日の入り～日の出",R4250*12,Q4250="その他",S4250)</f>
        <v>2376</v>
      </c>
      <c r="U4250" s="34" t="s">
        <v>252</v>
      </c>
    </row>
    <row r="4251" spans="1:21" s="7" customFormat="1" ht="15" customHeight="1">
      <c r="A4251" s="91">
        <v>41</v>
      </c>
      <c r="B4251" s="31" t="s">
        <v>5157</v>
      </c>
      <c r="C4251" s="31" t="s">
        <v>5158</v>
      </c>
      <c r="D4251" s="29" t="s">
        <v>3007</v>
      </c>
      <c r="E4251" s="91">
        <v>2</v>
      </c>
      <c r="F4251" s="31" t="s">
        <v>3043</v>
      </c>
      <c r="G4251" s="26" t="s">
        <v>3038</v>
      </c>
      <c r="H4251" s="26" t="s">
        <v>1735</v>
      </c>
      <c r="I4251" s="26" t="s">
        <v>16</v>
      </c>
      <c r="J4251" s="91">
        <v>6</v>
      </c>
      <c r="K4251" s="91">
        <v>12</v>
      </c>
      <c r="L4251" s="91"/>
      <c r="M4251" s="53"/>
      <c r="N4251" s="91"/>
      <c r="O4251" s="91"/>
      <c r="P4251" s="36">
        <v>35</v>
      </c>
      <c r="Q4251" s="36" t="s">
        <v>5699</v>
      </c>
      <c r="R4251" s="44">
        <v>198</v>
      </c>
      <c r="S4251" s="126"/>
      <c r="T4251" s="126" cm="1">
        <f t="array" ref="T4251">_xlfn.IFS(Q4251="始業～就業（8:30～17:15）",R4251*7.75,Q4251="日の入り～日の出",R4251*12,Q4251="その他",S4251)</f>
        <v>2376</v>
      </c>
      <c r="U4251" s="34" t="s">
        <v>4948</v>
      </c>
    </row>
    <row r="4252" spans="1:21" s="7" customFormat="1" ht="15" customHeight="1">
      <c r="A4252" s="91">
        <v>41</v>
      </c>
      <c r="B4252" s="31" t="s">
        <v>5157</v>
      </c>
      <c r="C4252" s="31" t="s">
        <v>5158</v>
      </c>
      <c r="D4252" s="29" t="s">
        <v>3007</v>
      </c>
      <c r="E4252" s="91">
        <v>2</v>
      </c>
      <c r="F4252" s="31" t="s">
        <v>3043</v>
      </c>
      <c r="G4252" s="26" t="s">
        <v>3038</v>
      </c>
      <c r="H4252" s="26" t="s">
        <v>1733</v>
      </c>
      <c r="I4252" s="26" t="s">
        <v>16</v>
      </c>
      <c r="J4252" s="91">
        <v>1</v>
      </c>
      <c r="K4252" s="91">
        <v>1</v>
      </c>
      <c r="L4252" s="91"/>
      <c r="M4252" s="53"/>
      <c r="N4252" s="91"/>
      <c r="O4252" s="91"/>
      <c r="P4252" s="36">
        <v>35</v>
      </c>
      <c r="Q4252" s="36" t="s">
        <v>5699</v>
      </c>
      <c r="R4252" s="44">
        <v>198</v>
      </c>
      <c r="S4252" s="126"/>
      <c r="T4252" s="126" cm="1">
        <f t="array" ref="T4252">_xlfn.IFS(Q4252="始業～就業（8:30～17:15）",R4252*7.75,Q4252="日の入り～日の出",R4252*12,Q4252="その他",S4252)</f>
        <v>2376</v>
      </c>
      <c r="U4252" s="34" t="s">
        <v>252</v>
      </c>
    </row>
    <row r="4253" spans="1:21" s="7" customFormat="1" ht="15" customHeight="1">
      <c r="A4253" s="91">
        <v>41</v>
      </c>
      <c r="B4253" s="31" t="s">
        <v>5157</v>
      </c>
      <c r="C4253" s="31" t="s">
        <v>5158</v>
      </c>
      <c r="D4253" s="29" t="s">
        <v>3007</v>
      </c>
      <c r="E4253" s="91">
        <v>2</v>
      </c>
      <c r="F4253" s="31" t="s">
        <v>3043</v>
      </c>
      <c r="G4253" s="26" t="s">
        <v>3039</v>
      </c>
      <c r="H4253" s="26" t="s">
        <v>1735</v>
      </c>
      <c r="I4253" s="26" t="s">
        <v>16</v>
      </c>
      <c r="J4253" s="91">
        <v>6</v>
      </c>
      <c r="K4253" s="91">
        <v>12</v>
      </c>
      <c r="L4253" s="91"/>
      <c r="M4253" s="53"/>
      <c r="N4253" s="91"/>
      <c r="O4253" s="91"/>
      <c r="P4253" s="36">
        <v>35</v>
      </c>
      <c r="Q4253" s="36" t="s">
        <v>5699</v>
      </c>
      <c r="R4253" s="44">
        <v>198</v>
      </c>
      <c r="S4253" s="126"/>
      <c r="T4253" s="126" cm="1">
        <f t="array" ref="T4253">_xlfn.IFS(Q4253="始業～就業（8:30～17:15）",R4253*7.75,Q4253="日の入り～日の出",R4253*12,Q4253="その他",S4253)</f>
        <v>2376</v>
      </c>
      <c r="U4253" s="34" t="s">
        <v>4948</v>
      </c>
    </row>
    <row r="4254" spans="1:21" s="7" customFormat="1" ht="15" customHeight="1">
      <c r="A4254" s="91">
        <v>41</v>
      </c>
      <c r="B4254" s="31" t="s">
        <v>5157</v>
      </c>
      <c r="C4254" s="31" t="s">
        <v>5158</v>
      </c>
      <c r="D4254" s="29" t="s">
        <v>3007</v>
      </c>
      <c r="E4254" s="91">
        <v>2</v>
      </c>
      <c r="F4254" s="31" t="s">
        <v>3043</v>
      </c>
      <c r="G4254" s="26" t="s">
        <v>3039</v>
      </c>
      <c r="H4254" s="26" t="s">
        <v>1733</v>
      </c>
      <c r="I4254" s="26" t="s">
        <v>16</v>
      </c>
      <c r="J4254" s="91">
        <v>1</v>
      </c>
      <c r="K4254" s="91">
        <v>1</v>
      </c>
      <c r="L4254" s="91"/>
      <c r="M4254" s="53"/>
      <c r="N4254" s="91"/>
      <c r="O4254" s="91"/>
      <c r="P4254" s="36">
        <v>35</v>
      </c>
      <c r="Q4254" s="36" t="s">
        <v>5699</v>
      </c>
      <c r="R4254" s="44">
        <v>198</v>
      </c>
      <c r="S4254" s="126"/>
      <c r="T4254" s="126" cm="1">
        <f t="array" ref="T4254">_xlfn.IFS(Q4254="始業～就業（8:30～17:15）",R4254*7.75,Q4254="日の入り～日の出",R4254*12,Q4254="その他",S4254)</f>
        <v>2376</v>
      </c>
      <c r="U4254" s="34" t="s">
        <v>252</v>
      </c>
    </row>
    <row r="4255" spans="1:21" s="7" customFormat="1" ht="15" customHeight="1">
      <c r="A4255" s="91">
        <v>41</v>
      </c>
      <c r="B4255" s="31" t="s">
        <v>5157</v>
      </c>
      <c r="C4255" s="31" t="s">
        <v>5158</v>
      </c>
      <c r="D4255" s="29" t="s">
        <v>3007</v>
      </c>
      <c r="E4255" s="91">
        <v>2</v>
      </c>
      <c r="F4255" s="31" t="s">
        <v>3043</v>
      </c>
      <c r="G4255" s="26" t="s">
        <v>3040</v>
      </c>
      <c r="H4255" s="26" t="s">
        <v>219</v>
      </c>
      <c r="I4255" s="26" t="s">
        <v>16</v>
      </c>
      <c r="J4255" s="91">
        <v>2</v>
      </c>
      <c r="K4255" s="91">
        <v>2</v>
      </c>
      <c r="L4255" s="91"/>
      <c r="M4255" s="53"/>
      <c r="N4255" s="91"/>
      <c r="O4255" s="91"/>
      <c r="P4255" s="36">
        <v>35</v>
      </c>
      <c r="Q4255" s="36" t="s">
        <v>5699</v>
      </c>
      <c r="R4255" s="44">
        <v>198</v>
      </c>
      <c r="S4255" s="126"/>
      <c r="T4255" s="126" cm="1">
        <f t="array" ref="T4255">_xlfn.IFS(Q4255="始業～就業（8:30～17:15）",R4255*7.75,Q4255="日の入り～日の出",R4255*12,Q4255="その他",S4255)</f>
        <v>2376</v>
      </c>
      <c r="U4255" s="34" t="s">
        <v>4948</v>
      </c>
    </row>
    <row r="4256" spans="1:21" s="7" customFormat="1" ht="15" customHeight="1">
      <c r="A4256" s="91">
        <v>41</v>
      </c>
      <c r="B4256" s="31" t="s">
        <v>5157</v>
      </c>
      <c r="C4256" s="31" t="s">
        <v>5158</v>
      </c>
      <c r="D4256" s="29" t="s">
        <v>3007</v>
      </c>
      <c r="E4256" s="91">
        <v>2</v>
      </c>
      <c r="F4256" s="31" t="s">
        <v>3043</v>
      </c>
      <c r="G4256" s="26" t="s">
        <v>3040</v>
      </c>
      <c r="H4256" s="26" t="s">
        <v>275</v>
      </c>
      <c r="I4256" s="26" t="s">
        <v>420</v>
      </c>
      <c r="J4256" s="91">
        <v>1</v>
      </c>
      <c r="K4256" s="91">
        <v>1</v>
      </c>
      <c r="L4256" s="91"/>
      <c r="M4256" s="53"/>
      <c r="N4256" s="91"/>
      <c r="O4256" s="91"/>
      <c r="P4256" s="36">
        <v>19</v>
      </c>
      <c r="Q4256" s="36" t="s">
        <v>5699</v>
      </c>
      <c r="R4256" s="44">
        <v>198</v>
      </c>
      <c r="S4256" s="126"/>
      <c r="T4256" s="126" cm="1">
        <f t="array" ref="T4256">_xlfn.IFS(Q4256="始業～就業（8:30～17:15）",R4256*7.75,Q4256="日の入り～日の出",R4256*12,Q4256="その他",S4256)</f>
        <v>2376</v>
      </c>
      <c r="U4256" s="34" t="s">
        <v>309</v>
      </c>
    </row>
    <row r="4257" spans="1:21" s="7" customFormat="1" ht="15" customHeight="1">
      <c r="A4257" s="91">
        <v>41</v>
      </c>
      <c r="B4257" s="31" t="s">
        <v>5157</v>
      </c>
      <c r="C4257" s="31" t="s">
        <v>5158</v>
      </c>
      <c r="D4257" s="29" t="s">
        <v>3007</v>
      </c>
      <c r="E4257" s="91">
        <v>2</v>
      </c>
      <c r="F4257" s="31" t="s">
        <v>3043</v>
      </c>
      <c r="G4257" s="26" t="s">
        <v>2849</v>
      </c>
      <c r="H4257" s="26" t="s">
        <v>3041</v>
      </c>
      <c r="I4257" s="26" t="s">
        <v>52</v>
      </c>
      <c r="J4257" s="91">
        <v>5</v>
      </c>
      <c r="K4257" s="91">
        <v>10</v>
      </c>
      <c r="L4257" s="91"/>
      <c r="M4257" s="53"/>
      <c r="N4257" s="91"/>
      <c r="O4257" s="91"/>
      <c r="P4257" s="36">
        <v>22</v>
      </c>
      <c r="Q4257" s="36" t="s">
        <v>5699</v>
      </c>
      <c r="R4257" s="44">
        <v>198</v>
      </c>
      <c r="S4257" s="126"/>
      <c r="T4257" s="126" cm="1">
        <f t="array" ref="T4257">_xlfn.IFS(Q4257="始業～就業（8:30～17:15）",R4257*7.75,Q4257="日の入り～日の出",R4257*12,Q4257="その他",S4257)</f>
        <v>2376</v>
      </c>
      <c r="U4257" s="34" t="s">
        <v>51</v>
      </c>
    </row>
    <row r="4258" spans="1:21" s="7" customFormat="1" ht="15" customHeight="1">
      <c r="A4258" s="91">
        <v>41</v>
      </c>
      <c r="B4258" s="31" t="s">
        <v>5157</v>
      </c>
      <c r="C4258" s="31" t="s">
        <v>5158</v>
      </c>
      <c r="D4258" s="29" t="s">
        <v>3007</v>
      </c>
      <c r="E4258" s="91">
        <v>2</v>
      </c>
      <c r="F4258" s="31" t="s">
        <v>3043</v>
      </c>
      <c r="G4258" s="26" t="s">
        <v>2849</v>
      </c>
      <c r="H4258" s="26" t="s">
        <v>3042</v>
      </c>
      <c r="I4258" s="26" t="s">
        <v>52</v>
      </c>
      <c r="J4258" s="91">
        <v>3</v>
      </c>
      <c r="K4258" s="91">
        <v>6</v>
      </c>
      <c r="L4258" s="91"/>
      <c r="M4258" s="53"/>
      <c r="N4258" s="91"/>
      <c r="O4258" s="91"/>
      <c r="P4258" s="36">
        <v>22</v>
      </c>
      <c r="Q4258" s="36" t="s">
        <v>5699</v>
      </c>
      <c r="R4258" s="44">
        <v>198</v>
      </c>
      <c r="S4258" s="126"/>
      <c r="T4258" s="126" cm="1">
        <f t="array" ref="T4258">_xlfn.IFS(Q4258="始業～就業（8:30～17:15）",R4258*7.75,Q4258="日の入り～日の出",R4258*12,Q4258="その他",S4258)</f>
        <v>2376</v>
      </c>
      <c r="U4258" s="34" t="s">
        <v>51</v>
      </c>
    </row>
    <row r="4259" spans="1:21" s="7" customFormat="1" ht="15" customHeight="1">
      <c r="A4259" s="91">
        <v>41</v>
      </c>
      <c r="B4259" s="31" t="s">
        <v>5157</v>
      </c>
      <c r="C4259" s="31" t="s">
        <v>5158</v>
      </c>
      <c r="D4259" s="29" t="s">
        <v>3007</v>
      </c>
      <c r="E4259" s="91">
        <v>1</v>
      </c>
      <c r="F4259" s="31" t="s">
        <v>3043</v>
      </c>
      <c r="G4259" s="26" t="s">
        <v>3044</v>
      </c>
      <c r="H4259" s="26" t="s">
        <v>1864</v>
      </c>
      <c r="I4259" s="26" t="s">
        <v>16</v>
      </c>
      <c r="J4259" s="91">
        <v>1</v>
      </c>
      <c r="K4259" s="91">
        <v>1</v>
      </c>
      <c r="L4259" s="91"/>
      <c r="M4259" s="53"/>
      <c r="N4259" s="91"/>
      <c r="O4259" s="91"/>
      <c r="P4259" s="36">
        <v>35</v>
      </c>
      <c r="Q4259" s="36" t="s">
        <v>5699</v>
      </c>
      <c r="R4259" s="44">
        <v>198</v>
      </c>
      <c r="S4259" s="126"/>
      <c r="T4259" s="126" cm="1">
        <f t="array" ref="T4259">_xlfn.IFS(Q4259="始業～就業（8:30～17:15）",R4259*7.75,Q4259="日の入り～日の出",R4259*12,Q4259="その他",S4259)</f>
        <v>2376</v>
      </c>
      <c r="U4259" s="34" t="s">
        <v>4948</v>
      </c>
    </row>
    <row r="4260" spans="1:21" s="7" customFormat="1" ht="15" customHeight="1">
      <c r="A4260" s="91">
        <v>41</v>
      </c>
      <c r="B4260" s="31" t="s">
        <v>5157</v>
      </c>
      <c r="C4260" s="31" t="s">
        <v>5158</v>
      </c>
      <c r="D4260" s="29" t="s">
        <v>3007</v>
      </c>
      <c r="E4260" s="91">
        <v>1</v>
      </c>
      <c r="F4260" s="31" t="s">
        <v>3043</v>
      </c>
      <c r="G4260" s="26" t="s">
        <v>3045</v>
      </c>
      <c r="H4260" s="26" t="s">
        <v>57</v>
      </c>
      <c r="I4260" s="26" t="s">
        <v>52</v>
      </c>
      <c r="J4260" s="91">
        <v>1</v>
      </c>
      <c r="K4260" s="91">
        <v>1</v>
      </c>
      <c r="L4260" s="91"/>
      <c r="M4260" s="53"/>
      <c r="N4260" s="91"/>
      <c r="O4260" s="91"/>
      <c r="P4260" s="36">
        <v>22</v>
      </c>
      <c r="Q4260" s="36" t="s">
        <v>5699</v>
      </c>
      <c r="R4260" s="44">
        <v>198</v>
      </c>
      <c r="S4260" s="126"/>
      <c r="T4260" s="126" cm="1">
        <f t="array" ref="T4260">_xlfn.IFS(Q4260="始業～就業（8:30～17:15）",R4260*7.75,Q4260="日の入り～日の出",R4260*12,Q4260="その他",S4260)</f>
        <v>2376</v>
      </c>
      <c r="U4260" s="34" t="s">
        <v>51</v>
      </c>
    </row>
    <row r="4261" spans="1:21" s="7" customFormat="1" ht="15" customHeight="1">
      <c r="A4261" s="91">
        <v>41</v>
      </c>
      <c r="B4261" s="31" t="s">
        <v>5157</v>
      </c>
      <c r="C4261" s="31" t="s">
        <v>5158</v>
      </c>
      <c r="D4261" s="29" t="s">
        <v>3007</v>
      </c>
      <c r="E4261" s="91">
        <v>1</v>
      </c>
      <c r="F4261" s="31" t="s">
        <v>3043</v>
      </c>
      <c r="G4261" s="26" t="s">
        <v>3046</v>
      </c>
      <c r="H4261" s="26" t="s">
        <v>1735</v>
      </c>
      <c r="I4261" s="26" t="s">
        <v>16</v>
      </c>
      <c r="J4261" s="91">
        <v>9</v>
      </c>
      <c r="K4261" s="91">
        <v>18</v>
      </c>
      <c r="L4261" s="91"/>
      <c r="M4261" s="53"/>
      <c r="N4261" s="91"/>
      <c r="O4261" s="91"/>
      <c r="P4261" s="36">
        <v>35</v>
      </c>
      <c r="Q4261" s="36" t="s">
        <v>5699</v>
      </c>
      <c r="R4261" s="44">
        <v>198</v>
      </c>
      <c r="S4261" s="126"/>
      <c r="T4261" s="126" cm="1">
        <f t="array" ref="T4261">_xlfn.IFS(Q4261="始業～就業（8:30～17:15）",R4261*7.75,Q4261="日の入り～日の出",R4261*12,Q4261="その他",S4261)</f>
        <v>2376</v>
      </c>
      <c r="U4261" s="34" t="s">
        <v>4948</v>
      </c>
    </row>
    <row r="4262" spans="1:21" s="7" customFormat="1" ht="15" customHeight="1">
      <c r="A4262" s="91">
        <v>41</v>
      </c>
      <c r="B4262" s="31" t="s">
        <v>5157</v>
      </c>
      <c r="C4262" s="31" t="s">
        <v>5158</v>
      </c>
      <c r="D4262" s="29" t="s">
        <v>3007</v>
      </c>
      <c r="E4262" s="91">
        <v>1</v>
      </c>
      <c r="F4262" s="31" t="s">
        <v>3043</v>
      </c>
      <c r="G4262" s="26" t="s">
        <v>3046</v>
      </c>
      <c r="H4262" s="26" t="s">
        <v>1733</v>
      </c>
      <c r="I4262" s="26" t="s">
        <v>16</v>
      </c>
      <c r="J4262" s="91">
        <v>1</v>
      </c>
      <c r="K4262" s="91">
        <v>1</v>
      </c>
      <c r="L4262" s="91"/>
      <c r="M4262" s="53"/>
      <c r="N4262" s="91"/>
      <c r="O4262" s="91"/>
      <c r="P4262" s="36">
        <v>35</v>
      </c>
      <c r="Q4262" s="36" t="s">
        <v>5699</v>
      </c>
      <c r="R4262" s="44">
        <v>198</v>
      </c>
      <c r="S4262" s="126"/>
      <c r="T4262" s="126" cm="1">
        <f t="array" ref="T4262">_xlfn.IFS(Q4262="始業～就業（8:30～17:15）",R4262*7.75,Q4262="日の入り～日の出",R4262*12,Q4262="その他",S4262)</f>
        <v>2376</v>
      </c>
      <c r="U4262" s="34" t="s">
        <v>252</v>
      </c>
    </row>
    <row r="4263" spans="1:21" s="7" customFormat="1" ht="15" customHeight="1">
      <c r="A4263" s="91">
        <v>41</v>
      </c>
      <c r="B4263" s="31" t="s">
        <v>5157</v>
      </c>
      <c r="C4263" s="31" t="s">
        <v>5158</v>
      </c>
      <c r="D4263" s="29" t="s">
        <v>3007</v>
      </c>
      <c r="E4263" s="91">
        <v>1</v>
      </c>
      <c r="F4263" s="31" t="s">
        <v>3043</v>
      </c>
      <c r="G4263" s="26" t="s">
        <v>3047</v>
      </c>
      <c r="H4263" s="26" t="s">
        <v>3041</v>
      </c>
      <c r="I4263" s="26" t="s">
        <v>16</v>
      </c>
      <c r="J4263" s="91">
        <v>2</v>
      </c>
      <c r="K4263" s="91">
        <v>4</v>
      </c>
      <c r="L4263" s="91"/>
      <c r="M4263" s="53"/>
      <c r="N4263" s="91"/>
      <c r="O4263" s="91"/>
      <c r="P4263" s="36">
        <v>35</v>
      </c>
      <c r="Q4263" s="36" t="s">
        <v>5699</v>
      </c>
      <c r="R4263" s="44">
        <v>198</v>
      </c>
      <c r="S4263" s="126"/>
      <c r="T4263" s="126" cm="1">
        <f t="array" ref="T4263">_xlfn.IFS(Q4263="始業～就業（8:30～17:15）",R4263*7.75,Q4263="日の入り～日の出",R4263*12,Q4263="その他",S4263)</f>
        <v>2376</v>
      </c>
      <c r="U4263" s="34" t="s">
        <v>4948</v>
      </c>
    </row>
    <row r="4264" spans="1:21" s="7" customFormat="1" ht="15" customHeight="1">
      <c r="A4264" s="91">
        <v>41</v>
      </c>
      <c r="B4264" s="31" t="s">
        <v>5157</v>
      </c>
      <c r="C4264" s="31" t="s">
        <v>5158</v>
      </c>
      <c r="D4264" s="29" t="s">
        <v>3007</v>
      </c>
      <c r="E4264" s="91">
        <v>1</v>
      </c>
      <c r="F4264" s="31" t="s">
        <v>3043</v>
      </c>
      <c r="G4264" s="26" t="s">
        <v>3048</v>
      </c>
      <c r="H4264" s="26" t="s">
        <v>3009</v>
      </c>
      <c r="I4264" s="26" t="s">
        <v>16</v>
      </c>
      <c r="J4264" s="91">
        <v>2</v>
      </c>
      <c r="K4264" s="91">
        <v>4</v>
      </c>
      <c r="L4264" s="91"/>
      <c r="M4264" s="53"/>
      <c r="N4264" s="91"/>
      <c r="O4264" s="91"/>
      <c r="P4264" s="36">
        <v>35</v>
      </c>
      <c r="Q4264" s="36" t="s">
        <v>5699</v>
      </c>
      <c r="R4264" s="44">
        <v>198</v>
      </c>
      <c r="S4264" s="126"/>
      <c r="T4264" s="126" cm="1">
        <f t="array" ref="T4264">_xlfn.IFS(Q4264="始業～就業（8:30～17:15）",R4264*7.75,Q4264="日の入り～日の出",R4264*12,Q4264="その他",S4264)</f>
        <v>2376</v>
      </c>
      <c r="U4264" s="34" t="s">
        <v>4948</v>
      </c>
    </row>
    <row r="4265" spans="1:21" s="7" customFormat="1" ht="15" customHeight="1">
      <c r="A4265" s="91">
        <v>41</v>
      </c>
      <c r="B4265" s="31" t="s">
        <v>5157</v>
      </c>
      <c r="C4265" s="31" t="s">
        <v>5158</v>
      </c>
      <c r="D4265" s="29" t="s">
        <v>3007</v>
      </c>
      <c r="E4265" s="91">
        <v>1</v>
      </c>
      <c r="F4265" s="31" t="s">
        <v>3043</v>
      </c>
      <c r="G4265" s="26" t="s">
        <v>3049</v>
      </c>
      <c r="H4265" s="26" t="s">
        <v>1864</v>
      </c>
      <c r="I4265" s="26" t="s">
        <v>16</v>
      </c>
      <c r="J4265" s="91">
        <v>1</v>
      </c>
      <c r="K4265" s="91">
        <v>1</v>
      </c>
      <c r="L4265" s="91"/>
      <c r="M4265" s="53"/>
      <c r="N4265" s="91"/>
      <c r="O4265" s="91"/>
      <c r="P4265" s="36">
        <v>35</v>
      </c>
      <c r="Q4265" s="36" t="s">
        <v>5699</v>
      </c>
      <c r="R4265" s="44">
        <v>198</v>
      </c>
      <c r="S4265" s="126"/>
      <c r="T4265" s="126" cm="1">
        <f t="array" ref="T4265">_xlfn.IFS(Q4265="始業～就業（8:30～17:15）",R4265*7.75,Q4265="日の入り～日の出",R4265*12,Q4265="その他",S4265)</f>
        <v>2376</v>
      </c>
      <c r="U4265" s="34" t="s">
        <v>4948</v>
      </c>
    </row>
    <row r="4266" spans="1:21" s="7" customFormat="1" ht="15" customHeight="1">
      <c r="A4266" s="91">
        <v>41</v>
      </c>
      <c r="B4266" s="31" t="s">
        <v>5157</v>
      </c>
      <c r="C4266" s="31" t="s">
        <v>5158</v>
      </c>
      <c r="D4266" s="29" t="s">
        <v>3007</v>
      </c>
      <c r="E4266" s="91">
        <v>1</v>
      </c>
      <c r="F4266" s="31" t="s">
        <v>3043</v>
      </c>
      <c r="G4266" s="26" t="s">
        <v>3050</v>
      </c>
      <c r="H4266" s="26" t="s">
        <v>57</v>
      </c>
      <c r="I4266" s="26" t="s">
        <v>52</v>
      </c>
      <c r="J4266" s="91">
        <v>1</v>
      </c>
      <c r="K4266" s="91">
        <v>1</v>
      </c>
      <c r="L4266" s="91"/>
      <c r="M4266" s="53"/>
      <c r="N4266" s="91"/>
      <c r="O4266" s="91"/>
      <c r="P4266" s="36">
        <v>22</v>
      </c>
      <c r="Q4266" s="36" t="s">
        <v>5699</v>
      </c>
      <c r="R4266" s="44">
        <v>198</v>
      </c>
      <c r="S4266" s="126"/>
      <c r="T4266" s="126" cm="1">
        <f t="array" ref="T4266">_xlfn.IFS(Q4266="始業～就業（8:30～17:15）",R4266*7.75,Q4266="日の入り～日の出",R4266*12,Q4266="その他",S4266)</f>
        <v>2376</v>
      </c>
      <c r="U4266" s="34" t="s">
        <v>51</v>
      </c>
    </row>
    <row r="4267" spans="1:21" s="7" customFormat="1" ht="15" customHeight="1">
      <c r="A4267" s="91">
        <v>41</v>
      </c>
      <c r="B4267" s="31" t="s">
        <v>5157</v>
      </c>
      <c r="C4267" s="31" t="s">
        <v>5158</v>
      </c>
      <c r="D4267" s="29" t="s">
        <v>3007</v>
      </c>
      <c r="E4267" s="91">
        <v>1</v>
      </c>
      <c r="F4267" s="31" t="s">
        <v>3043</v>
      </c>
      <c r="G4267" s="26" t="s">
        <v>3051</v>
      </c>
      <c r="H4267" s="26" t="s">
        <v>59</v>
      </c>
      <c r="I4267" s="26" t="s">
        <v>16</v>
      </c>
      <c r="J4267" s="91">
        <v>4</v>
      </c>
      <c r="K4267" s="91">
        <v>8</v>
      </c>
      <c r="L4267" s="91"/>
      <c r="M4267" s="53"/>
      <c r="N4267" s="91"/>
      <c r="O4267" s="91"/>
      <c r="P4267" s="36">
        <v>35</v>
      </c>
      <c r="Q4267" s="36" t="s">
        <v>5699</v>
      </c>
      <c r="R4267" s="44">
        <v>198</v>
      </c>
      <c r="S4267" s="126"/>
      <c r="T4267" s="126" cm="1">
        <f t="array" ref="T4267">_xlfn.IFS(Q4267="始業～就業（8:30～17:15）",R4267*7.75,Q4267="日の入り～日の出",R4267*12,Q4267="その他",S4267)</f>
        <v>2376</v>
      </c>
      <c r="U4267" s="34" t="s">
        <v>4948</v>
      </c>
    </row>
    <row r="4268" spans="1:21" s="7" customFormat="1" ht="15" customHeight="1">
      <c r="A4268" s="91">
        <v>41</v>
      </c>
      <c r="B4268" s="31" t="s">
        <v>5157</v>
      </c>
      <c r="C4268" s="31" t="s">
        <v>5158</v>
      </c>
      <c r="D4268" s="29" t="s">
        <v>3007</v>
      </c>
      <c r="E4268" s="91">
        <v>1</v>
      </c>
      <c r="F4268" s="31" t="s">
        <v>3043</v>
      </c>
      <c r="G4268" s="26" t="s">
        <v>3051</v>
      </c>
      <c r="H4268" s="26" t="s">
        <v>2148</v>
      </c>
      <c r="I4268" s="26" t="s">
        <v>16</v>
      </c>
      <c r="J4268" s="91">
        <v>1</v>
      </c>
      <c r="K4268" s="91">
        <v>1</v>
      </c>
      <c r="L4268" s="91"/>
      <c r="M4268" s="53"/>
      <c r="N4268" s="91"/>
      <c r="O4268" s="91"/>
      <c r="P4268" s="36">
        <v>35</v>
      </c>
      <c r="Q4268" s="36" t="s">
        <v>5699</v>
      </c>
      <c r="R4268" s="44">
        <v>198</v>
      </c>
      <c r="S4268" s="126"/>
      <c r="T4268" s="126" cm="1">
        <f t="array" ref="T4268">_xlfn.IFS(Q4268="始業～就業（8:30～17:15）",R4268*7.75,Q4268="日の入り～日の出",R4268*12,Q4268="その他",S4268)</f>
        <v>2376</v>
      </c>
      <c r="U4268" s="34" t="s">
        <v>252</v>
      </c>
    </row>
    <row r="4269" spans="1:21" s="7" customFormat="1" ht="15" customHeight="1">
      <c r="A4269" s="91">
        <v>41</v>
      </c>
      <c r="B4269" s="31" t="s">
        <v>5157</v>
      </c>
      <c r="C4269" s="31" t="s">
        <v>5158</v>
      </c>
      <c r="D4269" s="29" t="s">
        <v>3007</v>
      </c>
      <c r="E4269" s="91">
        <v>1</v>
      </c>
      <c r="F4269" s="31" t="s">
        <v>3043</v>
      </c>
      <c r="G4269" s="26" t="s">
        <v>3052</v>
      </c>
      <c r="H4269" s="26" t="s">
        <v>59</v>
      </c>
      <c r="I4269" s="26" t="s">
        <v>16</v>
      </c>
      <c r="J4269" s="91">
        <v>4</v>
      </c>
      <c r="K4269" s="91">
        <v>8</v>
      </c>
      <c r="L4269" s="91"/>
      <c r="M4269" s="53"/>
      <c r="N4269" s="91"/>
      <c r="O4269" s="91"/>
      <c r="P4269" s="36">
        <v>35</v>
      </c>
      <c r="Q4269" s="36" t="s">
        <v>5699</v>
      </c>
      <c r="R4269" s="44">
        <v>198</v>
      </c>
      <c r="S4269" s="126"/>
      <c r="T4269" s="126" cm="1">
        <f t="array" ref="T4269">_xlfn.IFS(Q4269="始業～就業（8:30～17:15）",R4269*7.75,Q4269="日の入り～日の出",R4269*12,Q4269="その他",S4269)</f>
        <v>2376</v>
      </c>
      <c r="U4269" s="34" t="s">
        <v>4948</v>
      </c>
    </row>
    <row r="4270" spans="1:21" s="7" customFormat="1" ht="15" customHeight="1">
      <c r="A4270" s="91">
        <v>41</v>
      </c>
      <c r="B4270" s="31" t="s">
        <v>5157</v>
      </c>
      <c r="C4270" s="31" t="s">
        <v>5158</v>
      </c>
      <c r="D4270" s="29" t="s">
        <v>3007</v>
      </c>
      <c r="E4270" s="91">
        <v>1</v>
      </c>
      <c r="F4270" s="31" t="s">
        <v>3043</v>
      </c>
      <c r="G4270" s="26" t="s">
        <v>3052</v>
      </c>
      <c r="H4270" s="26" t="s">
        <v>2148</v>
      </c>
      <c r="I4270" s="26" t="s">
        <v>16</v>
      </c>
      <c r="J4270" s="91">
        <v>1</v>
      </c>
      <c r="K4270" s="91">
        <v>1</v>
      </c>
      <c r="L4270" s="91"/>
      <c r="M4270" s="53"/>
      <c r="N4270" s="91"/>
      <c r="O4270" s="91"/>
      <c r="P4270" s="36">
        <v>35</v>
      </c>
      <c r="Q4270" s="36" t="s">
        <v>5699</v>
      </c>
      <c r="R4270" s="44">
        <v>198</v>
      </c>
      <c r="S4270" s="126"/>
      <c r="T4270" s="126" cm="1">
        <f t="array" ref="T4270">_xlfn.IFS(Q4270="始業～就業（8:30～17:15）",R4270*7.75,Q4270="日の入り～日の出",R4270*12,Q4270="その他",S4270)</f>
        <v>2376</v>
      </c>
      <c r="U4270" s="34" t="s">
        <v>252</v>
      </c>
    </row>
    <row r="4271" spans="1:21" s="7" customFormat="1" ht="15" customHeight="1">
      <c r="A4271" s="91">
        <v>41</v>
      </c>
      <c r="B4271" s="31" t="s">
        <v>5157</v>
      </c>
      <c r="C4271" s="31" t="s">
        <v>5158</v>
      </c>
      <c r="D4271" s="29" t="s">
        <v>3007</v>
      </c>
      <c r="E4271" s="91">
        <v>1</v>
      </c>
      <c r="F4271" s="31" t="s">
        <v>3043</v>
      </c>
      <c r="G4271" s="26" t="s">
        <v>3053</v>
      </c>
      <c r="H4271" s="26" t="s">
        <v>59</v>
      </c>
      <c r="I4271" s="26" t="s">
        <v>16</v>
      </c>
      <c r="J4271" s="91">
        <v>4</v>
      </c>
      <c r="K4271" s="91">
        <v>8</v>
      </c>
      <c r="L4271" s="91"/>
      <c r="M4271" s="53"/>
      <c r="N4271" s="91"/>
      <c r="O4271" s="91"/>
      <c r="P4271" s="36">
        <v>35</v>
      </c>
      <c r="Q4271" s="36" t="s">
        <v>5699</v>
      </c>
      <c r="R4271" s="44">
        <v>198</v>
      </c>
      <c r="S4271" s="126"/>
      <c r="T4271" s="126" cm="1">
        <f t="array" ref="T4271">_xlfn.IFS(Q4271="始業～就業（8:30～17:15）",R4271*7.75,Q4271="日の入り～日の出",R4271*12,Q4271="その他",S4271)</f>
        <v>2376</v>
      </c>
      <c r="U4271" s="34" t="s">
        <v>4948</v>
      </c>
    </row>
    <row r="4272" spans="1:21" s="7" customFormat="1" ht="15" customHeight="1">
      <c r="A4272" s="91">
        <v>41</v>
      </c>
      <c r="B4272" s="31" t="s">
        <v>5157</v>
      </c>
      <c r="C4272" s="31" t="s">
        <v>5158</v>
      </c>
      <c r="D4272" s="29" t="s">
        <v>3007</v>
      </c>
      <c r="E4272" s="91">
        <v>1</v>
      </c>
      <c r="F4272" s="31" t="s">
        <v>3043</v>
      </c>
      <c r="G4272" s="26" t="s">
        <v>3053</v>
      </c>
      <c r="H4272" s="26" t="s">
        <v>2148</v>
      </c>
      <c r="I4272" s="26" t="s">
        <v>16</v>
      </c>
      <c r="J4272" s="91">
        <v>1</v>
      </c>
      <c r="K4272" s="91">
        <v>1</v>
      </c>
      <c r="L4272" s="91"/>
      <c r="M4272" s="53"/>
      <c r="N4272" s="91"/>
      <c r="O4272" s="91"/>
      <c r="P4272" s="36">
        <v>35</v>
      </c>
      <c r="Q4272" s="36" t="s">
        <v>5699</v>
      </c>
      <c r="R4272" s="44">
        <v>198</v>
      </c>
      <c r="S4272" s="126"/>
      <c r="T4272" s="126" cm="1">
        <f t="array" ref="T4272">_xlfn.IFS(Q4272="始業～就業（8:30～17:15）",R4272*7.75,Q4272="日の入り～日の出",R4272*12,Q4272="その他",S4272)</f>
        <v>2376</v>
      </c>
      <c r="U4272" s="34" t="s">
        <v>252</v>
      </c>
    </row>
    <row r="4273" spans="1:21" s="7" customFormat="1" ht="15" customHeight="1">
      <c r="A4273" s="91">
        <v>41</v>
      </c>
      <c r="B4273" s="31" t="s">
        <v>5157</v>
      </c>
      <c r="C4273" s="31" t="s">
        <v>5158</v>
      </c>
      <c r="D4273" s="29" t="s">
        <v>3007</v>
      </c>
      <c r="E4273" s="91">
        <v>1</v>
      </c>
      <c r="F4273" s="31" t="s">
        <v>3043</v>
      </c>
      <c r="G4273" s="26" t="s">
        <v>3054</v>
      </c>
      <c r="H4273" s="26" t="s">
        <v>59</v>
      </c>
      <c r="I4273" s="26" t="s">
        <v>16</v>
      </c>
      <c r="J4273" s="91">
        <v>4</v>
      </c>
      <c r="K4273" s="91">
        <v>8</v>
      </c>
      <c r="L4273" s="91"/>
      <c r="M4273" s="53"/>
      <c r="N4273" s="91"/>
      <c r="O4273" s="91"/>
      <c r="P4273" s="36">
        <v>35</v>
      </c>
      <c r="Q4273" s="36" t="s">
        <v>5699</v>
      </c>
      <c r="R4273" s="44">
        <v>198</v>
      </c>
      <c r="S4273" s="126"/>
      <c r="T4273" s="126" cm="1">
        <f t="array" ref="T4273">_xlfn.IFS(Q4273="始業～就業（8:30～17:15）",R4273*7.75,Q4273="日の入り～日の出",R4273*12,Q4273="その他",S4273)</f>
        <v>2376</v>
      </c>
      <c r="U4273" s="34" t="s">
        <v>4948</v>
      </c>
    </row>
    <row r="4274" spans="1:21" s="7" customFormat="1" ht="15" customHeight="1">
      <c r="A4274" s="91">
        <v>41</v>
      </c>
      <c r="B4274" s="31" t="s">
        <v>5157</v>
      </c>
      <c r="C4274" s="31" t="s">
        <v>5158</v>
      </c>
      <c r="D4274" s="29" t="s">
        <v>3007</v>
      </c>
      <c r="E4274" s="91">
        <v>1</v>
      </c>
      <c r="F4274" s="31" t="s">
        <v>3043</v>
      </c>
      <c r="G4274" s="26" t="s">
        <v>3054</v>
      </c>
      <c r="H4274" s="26" t="s">
        <v>2148</v>
      </c>
      <c r="I4274" s="26" t="s">
        <v>16</v>
      </c>
      <c r="J4274" s="91">
        <v>1</v>
      </c>
      <c r="K4274" s="91">
        <v>1</v>
      </c>
      <c r="L4274" s="91"/>
      <c r="M4274" s="53"/>
      <c r="N4274" s="91"/>
      <c r="O4274" s="91"/>
      <c r="P4274" s="36">
        <v>35</v>
      </c>
      <c r="Q4274" s="36" t="s">
        <v>5699</v>
      </c>
      <c r="R4274" s="44">
        <v>198</v>
      </c>
      <c r="S4274" s="126"/>
      <c r="T4274" s="126" cm="1">
        <f t="array" ref="T4274">_xlfn.IFS(Q4274="始業～就業（8:30～17:15）",R4274*7.75,Q4274="日の入り～日の出",R4274*12,Q4274="その他",S4274)</f>
        <v>2376</v>
      </c>
      <c r="U4274" s="34" t="s">
        <v>252</v>
      </c>
    </row>
    <row r="4275" spans="1:21" s="7" customFormat="1" ht="15" customHeight="1">
      <c r="A4275" s="91">
        <v>41</v>
      </c>
      <c r="B4275" s="31" t="s">
        <v>5157</v>
      </c>
      <c r="C4275" s="31" t="s">
        <v>5158</v>
      </c>
      <c r="D4275" s="29" t="s">
        <v>3007</v>
      </c>
      <c r="E4275" s="91">
        <v>1</v>
      </c>
      <c r="F4275" s="31" t="s">
        <v>3043</v>
      </c>
      <c r="G4275" s="26" t="s">
        <v>3055</v>
      </c>
      <c r="H4275" s="26" t="s">
        <v>3009</v>
      </c>
      <c r="I4275" s="26" t="s">
        <v>16</v>
      </c>
      <c r="J4275" s="91">
        <v>6</v>
      </c>
      <c r="K4275" s="91">
        <v>12</v>
      </c>
      <c r="L4275" s="91"/>
      <c r="M4275" s="53"/>
      <c r="N4275" s="91"/>
      <c r="O4275" s="91"/>
      <c r="P4275" s="36">
        <v>35</v>
      </c>
      <c r="Q4275" s="36" t="s">
        <v>5699</v>
      </c>
      <c r="R4275" s="44">
        <v>198</v>
      </c>
      <c r="S4275" s="126"/>
      <c r="T4275" s="126" cm="1">
        <f t="array" ref="T4275">_xlfn.IFS(Q4275="始業～就業（8:30～17:15）",R4275*7.75,Q4275="日の入り～日の出",R4275*12,Q4275="その他",S4275)</f>
        <v>2376</v>
      </c>
      <c r="U4275" s="34" t="s">
        <v>4948</v>
      </c>
    </row>
    <row r="4276" spans="1:21" s="7" customFormat="1" ht="15" customHeight="1">
      <c r="A4276" s="91">
        <v>41</v>
      </c>
      <c r="B4276" s="31" t="s">
        <v>5157</v>
      </c>
      <c r="C4276" s="31" t="s">
        <v>5158</v>
      </c>
      <c r="D4276" s="29" t="s">
        <v>3007</v>
      </c>
      <c r="E4276" s="91">
        <v>1</v>
      </c>
      <c r="F4276" s="31" t="s">
        <v>3043</v>
      </c>
      <c r="G4276" s="26" t="s">
        <v>2990</v>
      </c>
      <c r="H4276" s="26" t="s">
        <v>3041</v>
      </c>
      <c r="I4276" s="26" t="s">
        <v>45</v>
      </c>
      <c r="J4276" s="91">
        <v>2</v>
      </c>
      <c r="K4276" s="91">
        <v>4</v>
      </c>
      <c r="L4276" s="91"/>
      <c r="M4276" s="53"/>
      <c r="N4276" s="91"/>
      <c r="O4276" s="91"/>
      <c r="P4276" s="36">
        <v>46</v>
      </c>
      <c r="Q4276" s="36" t="s">
        <v>5699</v>
      </c>
      <c r="R4276" s="44">
        <v>198</v>
      </c>
      <c r="S4276" s="126"/>
      <c r="T4276" s="126" cm="1">
        <f t="array" ref="T4276">_xlfn.IFS(Q4276="始業～就業（8:30～17:15）",R4276*7.75,Q4276="日の入り～日の出",R4276*12,Q4276="その他",S4276)</f>
        <v>2376</v>
      </c>
      <c r="U4276" s="34" t="s">
        <v>46</v>
      </c>
    </row>
    <row r="4277" spans="1:21" s="7" customFormat="1" ht="15" customHeight="1">
      <c r="A4277" s="91">
        <v>41</v>
      </c>
      <c r="B4277" s="31" t="s">
        <v>5157</v>
      </c>
      <c r="C4277" s="31" t="s">
        <v>5158</v>
      </c>
      <c r="D4277" s="29" t="s">
        <v>3007</v>
      </c>
      <c r="E4277" s="91">
        <v>1</v>
      </c>
      <c r="F4277" s="31" t="s">
        <v>3043</v>
      </c>
      <c r="G4277" s="26" t="s">
        <v>2990</v>
      </c>
      <c r="H4277" s="26" t="s">
        <v>275</v>
      </c>
      <c r="I4277" s="26" t="s">
        <v>253</v>
      </c>
      <c r="J4277" s="91">
        <v>3</v>
      </c>
      <c r="K4277" s="91">
        <v>3</v>
      </c>
      <c r="L4277" s="91"/>
      <c r="M4277" s="53"/>
      <c r="N4277" s="91"/>
      <c r="O4277" s="91"/>
      <c r="P4277" s="36">
        <v>13</v>
      </c>
      <c r="Q4277" s="36" t="s">
        <v>5699</v>
      </c>
      <c r="R4277" s="44">
        <v>198</v>
      </c>
      <c r="S4277" s="126"/>
      <c r="T4277" s="126" cm="1">
        <f t="array" ref="T4277">_xlfn.IFS(Q4277="始業～就業（8:30～17:15）",R4277*7.75,Q4277="日の入り～日の出",R4277*12,Q4277="その他",S4277)</f>
        <v>2376</v>
      </c>
      <c r="U4277" s="34" t="s">
        <v>309</v>
      </c>
    </row>
    <row r="4278" spans="1:21" s="7" customFormat="1" ht="15" customHeight="1">
      <c r="A4278" s="91">
        <v>41</v>
      </c>
      <c r="B4278" s="31" t="s">
        <v>5157</v>
      </c>
      <c r="C4278" s="31" t="s">
        <v>5158</v>
      </c>
      <c r="D4278" s="29" t="s">
        <v>3007</v>
      </c>
      <c r="E4278" s="91">
        <v>1</v>
      </c>
      <c r="F4278" s="31" t="s">
        <v>3043</v>
      </c>
      <c r="G4278" s="26" t="s">
        <v>345</v>
      </c>
      <c r="H4278" s="26" t="s">
        <v>3041</v>
      </c>
      <c r="I4278" s="26" t="s">
        <v>52</v>
      </c>
      <c r="J4278" s="91">
        <v>5</v>
      </c>
      <c r="K4278" s="91">
        <v>10</v>
      </c>
      <c r="L4278" s="91"/>
      <c r="M4278" s="53"/>
      <c r="N4278" s="91"/>
      <c r="O4278" s="91"/>
      <c r="P4278" s="36">
        <v>22</v>
      </c>
      <c r="Q4278" s="36" t="s">
        <v>5699</v>
      </c>
      <c r="R4278" s="44">
        <v>198</v>
      </c>
      <c r="S4278" s="126"/>
      <c r="T4278" s="126" cm="1">
        <f t="array" ref="T4278">_xlfn.IFS(Q4278="始業～就業（8:30～17:15）",R4278*7.75,Q4278="日の入り～日の出",R4278*12,Q4278="その他",S4278)</f>
        <v>2376</v>
      </c>
      <c r="U4278" s="34" t="s">
        <v>51</v>
      </c>
    </row>
    <row r="4279" spans="1:21" s="7" customFormat="1" ht="15" customHeight="1">
      <c r="A4279" s="91">
        <v>41</v>
      </c>
      <c r="B4279" s="31" t="s">
        <v>5157</v>
      </c>
      <c r="C4279" s="31" t="s">
        <v>5158</v>
      </c>
      <c r="D4279" s="29" t="s">
        <v>3007</v>
      </c>
      <c r="E4279" s="91">
        <v>1</v>
      </c>
      <c r="F4279" s="31" t="s">
        <v>3043</v>
      </c>
      <c r="G4279" s="26" t="s">
        <v>345</v>
      </c>
      <c r="H4279" s="26" t="s">
        <v>3042</v>
      </c>
      <c r="I4279" s="26" t="s">
        <v>52</v>
      </c>
      <c r="J4279" s="91">
        <v>3</v>
      </c>
      <c r="K4279" s="91">
        <v>6</v>
      </c>
      <c r="L4279" s="91"/>
      <c r="M4279" s="53"/>
      <c r="N4279" s="91"/>
      <c r="O4279" s="91"/>
      <c r="P4279" s="36">
        <v>22</v>
      </c>
      <c r="Q4279" s="36" t="s">
        <v>5699</v>
      </c>
      <c r="R4279" s="44">
        <v>198</v>
      </c>
      <c r="S4279" s="126"/>
      <c r="T4279" s="126" cm="1">
        <f t="array" ref="T4279">_xlfn.IFS(Q4279="始業～就業（8:30～17:15）",R4279*7.75,Q4279="日の入り～日の出",R4279*12,Q4279="その他",S4279)</f>
        <v>2376</v>
      </c>
      <c r="U4279" s="34" t="s">
        <v>51</v>
      </c>
    </row>
    <row r="4280" spans="1:21" s="7" customFormat="1" ht="15" customHeight="1">
      <c r="A4280" s="91">
        <v>41</v>
      </c>
      <c r="B4280" s="31" t="s">
        <v>5157</v>
      </c>
      <c r="C4280" s="31" t="s">
        <v>5158</v>
      </c>
      <c r="D4280" s="29" t="s">
        <v>3007</v>
      </c>
      <c r="E4280" s="91">
        <v>1</v>
      </c>
      <c r="F4280" s="31" t="s">
        <v>3043</v>
      </c>
      <c r="G4280" s="26" t="s">
        <v>3056</v>
      </c>
      <c r="H4280" s="26" t="s">
        <v>3057</v>
      </c>
      <c r="I4280" s="26" t="s">
        <v>385</v>
      </c>
      <c r="J4280" s="91">
        <v>3</v>
      </c>
      <c r="K4280" s="91">
        <v>6</v>
      </c>
      <c r="L4280" s="91"/>
      <c r="M4280" s="53"/>
      <c r="N4280" s="91"/>
      <c r="O4280" s="91"/>
      <c r="P4280" s="36">
        <v>36</v>
      </c>
      <c r="Q4280" s="36" t="s">
        <v>5699</v>
      </c>
      <c r="R4280" s="44">
        <v>198</v>
      </c>
      <c r="S4280" s="126"/>
      <c r="T4280" s="126" cm="1">
        <f t="array" ref="T4280">_xlfn.IFS(Q4280="始業～就業（8:30～17:15）",R4280*7.75,Q4280="日の入り～日の出",R4280*12,Q4280="その他",S4280)</f>
        <v>2376</v>
      </c>
      <c r="U4280" s="34" t="s">
        <v>111</v>
      </c>
    </row>
    <row r="4281" spans="1:21" s="7" customFormat="1" ht="15" customHeight="1">
      <c r="A4281" s="91">
        <v>41</v>
      </c>
      <c r="B4281" s="31" t="s">
        <v>5157</v>
      </c>
      <c r="C4281" s="31" t="s">
        <v>5158</v>
      </c>
      <c r="D4281" s="29" t="s">
        <v>3007</v>
      </c>
      <c r="E4281" s="91">
        <v>1</v>
      </c>
      <c r="F4281" s="31" t="s">
        <v>3043</v>
      </c>
      <c r="G4281" s="26" t="s">
        <v>3056</v>
      </c>
      <c r="H4281" s="26" t="s">
        <v>3041</v>
      </c>
      <c r="I4281" s="26" t="s">
        <v>16</v>
      </c>
      <c r="J4281" s="91">
        <v>3</v>
      </c>
      <c r="K4281" s="91">
        <v>6</v>
      </c>
      <c r="L4281" s="91"/>
      <c r="M4281" s="53"/>
      <c r="N4281" s="91"/>
      <c r="O4281" s="91"/>
      <c r="P4281" s="36">
        <v>35</v>
      </c>
      <c r="Q4281" s="36" t="s">
        <v>5699</v>
      </c>
      <c r="R4281" s="44">
        <v>198</v>
      </c>
      <c r="S4281" s="126"/>
      <c r="T4281" s="126" cm="1">
        <f t="array" ref="T4281">_xlfn.IFS(Q4281="始業～就業（8:30～17:15）",R4281*7.75,Q4281="日の入り～日の出",R4281*12,Q4281="その他",S4281)</f>
        <v>2376</v>
      </c>
      <c r="U4281" s="34" t="s">
        <v>4948</v>
      </c>
    </row>
    <row r="4282" spans="1:21" s="7" customFormat="1" ht="15" customHeight="1">
      <c r="A4282" s="91">
        <v>41</v>
      </c>
      <c r="B4282" s="31" t="s">
        <v>5157</v>
      </c>
      <c r="C4282" s="31" t="s">
        <v>5158</v>
      </c>
      <c r="D4282" s="29" t="s">
        <v>3007</v>
      </c>
      <c r="E4282" s="91">
        <v>1</v>
      </c>
      <c r="F4282" s="31" t="s">
        <v>3043</v>
      </c>
      <c r="G4282" s="26" t="s">
        <v>3056</v>
      </c>
      <c r="H4282" s="26" t="s">
        <v>3041</v>
      </c>
      <c r="I4282" s="26" t="s">
        <v>16</v>
      </c>
      <c r="J4282" s="91">
        <v>1</v>
      </c>
      <c r="K4282" s="91">
        <v>2</v>
      </c>
      <c r="L4282" s="91"/>
      <c r="M4282" s="53"/>
      <c r="N4282" s="91"/>
      <c r="O4282" s="91"/>
      <c r="P4282" s="36">
        <v>35</v>
      </c>
      <c r="Q4282" s="36" t="s">
        <v>5699</v>
      </c>
      <c r="R4282" s="44">
        <v>198</v>
      </c>
      <c r="S4282" s="126"/>
      <c r="T4282" s="126" cm="1">
        <f t="array" ref="T4282">_xlfn.IFS(Q4282="始業～就業（8:30～17:15）",R4282*7.75,Q4282="日の入り～日の出",R4282*12,Q4282="その他",S4282)</f>
        <v>2376</v>
      </c>
      <c r="U4282" s="34" t="s">
        <v>4948</v>
      </c>
    </row>
    <row r="4283" spans="1:21" s="7" customFormat="1" ht="15" customHeight="1">
      <c r="A4283" s="91">
        <v>41</v>
      </c>
      <c r="B4283" s="31" t="s">
        <v>5157</v>
      </c>
      <c r="C4283" s="31" t="s">
        <v>5158</v>
      </c>
      <c r="D4283" s="29" t="s">
        <v>3007</v>
      </c>
      <c r="E4283" s="91">
        <v>1</v>
      </c>
      <c r="F4283" s="31" t="s">
        <v>3043</v>
      </c>
      <c r="G4283" s="26" t="s">
        <v>3058</v>
      </c>
      <c r="H4283" s="26" t="s">
        <v>10</v>
      </c>
      <c r="I4283" s="26" t="s">
        <v>52</v>
      </c>
      <c r="J4283" s="91">
        <v>2</v>
      </c>
      <c r="K4283" s="91">
        <v>2</v>
      </c>
      <c r="L4283" s="91"/>
      <c r="M4283" s="53"/>
      <c r="N4283" s="91"/>
      <c r="O4283" s="91"/>
      <c r="P4283" s="36">
        <v>22</v>
      </c>
      <c r="Q4283" s="36" t="s">
        <v>5699</v>
      </c>
      <c r="R4283" s="44">
        <v>198</v>
      </c>
      <c r="S4283" s="126"/>
      <c r="T4283" s="126" cm="1">
        <f t="array" ref="T4283">_xlfn.IFS(Q4283="始業～就業（8:30～17:15）",R4283*7.75,Q4283="日の入り～日の出",R4283*12,Q4283="その他",S4283)</f>
        <v>2376</v>
      </c>
      <c r="U4283" s="34" t="s">
        <v>161</v>
      </c>
    </row>
    <row r="4284" spans="1:21" s="7" customFormat="1" ht="15" customHeight="1">
      <c r="A4284" s="91">
        <v>41</v>
      </c>
      <c r="B4284" s="31" t="s">
        <v>5157</v>
      </c>
      <c r="C4284" s="31" t="s">
        <v>5158</v>
      </c>
      <c r="D4284" s="29" t="s">
        <v>3007</v>
      </c>
      <c r="E4284" s="91">
        <v>1</v>
      </c>
      <c r="F4284" s="31" t="s">
        <v>3043</v>
      </c>
      <c r="G4284" s="26" t="s">
        <v>3059</v>
      </c>
      <c r="H4284" s="26" t="s">
        <v>3041</v>
      </c>
      <c r="I4284" s="26" t="s">
        <v>16</v>
      </c>
      <c r="J4284" s="91">
        <v>10</v>
      </c>
      <c r="K4284" s="91">
        <v>20</v>
      </c>
      <c r="L4284" s="91"/>
      <c r="M4284" s="53"/>
      <c r="N4284" s="91"/>
      <c r="O4284" s="91"/>
      <c r="P4284" s="36">
        <v>35</v>
      </c>
      <c r="Q4284" s="36" t="s">
        <v>5699</v>
      </c>
      <c r="R4284" s="44">
        <v>198</v>
      </c>
      <c r="S4284" s="126"/>
      <c r="T4284" s="126" cm="1">
        <f t="array" ref="T4284">_xlfn.IFS(Q4284="始業～就業（8:30～17:15）",R4284*7.75,Q4284="日の入り～日の出",R4284*12,Q4284="その他",S4284)</f>
        <v>2376</v>
      </c>
      <c r="U4284" s="34" t="s">
        <v>4948</v>
      </c>
    </row>
    <row r="4285" spans="1:21" s="7" customFormat="1" ht="15" customHeight="1">
      <c r="A4285" s="91">
        <v>41</v>
      </c>
      <c r="B4285" s="31" t="s">
        <v>5157</v>
      </c>
      <c r="C4285" s="31" t="s">
        <v>5158</v>
      </c>
      <c r="D4285" s="29" t="s">
        <v>3007</v>
      </c>
      <c r="E4285" s="91">
        <v>1</v>
      </c>
      <c r="F4285" s="31" t="s">
        <v>3043</v>
      </c>
      <c r="G4285" s="26" t="s">
        <v>3060</v>
      </c>
      <c r="H4285" s="26" t="s">
        <v>59</v>
      </c>
      <c r="I4285" s="26" t="s">
        <v>16</v>
      </c>
      <c r="J4285" s="91">
        <v>4</v>
      </c>
      <c r="K4285" s="91">
        <v>8</v>
      </c>
      <c r="L4285" s="91"/>
      <c r="M4285" s="53"/>
      <c r="N4285" s="91"/>
      <c r="O4285" s="91"/>
      <c r="P4285" s="36">
        <v>35</v>
      </c>
      <c r="Q4285" s="36" t="s">
        <v>5699</v>
      </c>
      <c r="R4285" s="44">
        <v>198</v>
      </c>
      <c r="S4285" s="126"/>
      <c r="T4285" s="126" cm="1">
        <f t="array" ref="T4285">_xlfn.IFS(Q4285="始業～就業（8:30～17:15）",R4285*7.75,Q4285="日の入り～日の出",R4285*12,Q4285="その他",S4285)</f>
        <v>2376</v>
      </c>
      <c r="U4285" s="34" t="s">
        <v>4948</v>
      </c>
    </row>
    <row r="4286" spans="1:21" s="7" customFormat="1" ht="15" customHeight="1">
      <c r="A4286" s="91">
        <v>41</v>
      </c>
      <c r="B4286" s="31" t="s">
        <v>5157</v>
      </c>
      <c r="C4286" s="31" t="s">
        <v>5158</v>
      </c>
      <c r="D4286" s="29" t="s">
        <v>3007</v>
      </c>
      <c r="E4286" s="91">
        <v>1</v>
      </c>
      <c r="F4286" s="31" t="s">
        <v>3043</v>
      </c>
      <c r="G4286" s="26" t="s">
        <v>3060</v>
      </c>
      <c r="H4286" s="26" t="s">
        <v>2148</v>
      </c>
      <c r="I4286" s="26" t="s">
        <v>16</v>
      </c>
      <c r="J4286" s="91">
        <v>1</v>
      </c>
      <c r="K4286" s="91">
        <v>1</v>
      </c>
      <c r="L4286" s="91"/>
      <c r="M4286" s="53"/>
      <c r="N4286" s="91"/>
      <c r="O4286" s="91"/>
      <c r="P4286" s="36">
        <v>35</v>
      </c>
      <c r="Q4286" s="36" t="s">
        <v>5699</v>
      </c>
      <c r="R4286" s="44">
        <v>198</v>
      </c>
      <c r="S4286" s="126"/>
      <c r="T4286" s="126" cm="1">
        <f t="array" ref="T4286">_xlfn.IFS(Q4286="始業～就業（8:30～17:15）",R4286*7.75,Q4286="日の入り～日の出",R4286*12,Q4286="その他",S4286)</f>
        <v>2376</v>
      </c>
      <c r="U4286" s="34" t="s">
        <v>252</v>
      </c>
    </row>
    <row r="4287" spans="1:21" s="7" customFormat="1" ht="15" customHeight="1">
      <c r="A4287" s="91">
        <v>41</v>
      </c>
      <c r="B4287" s="31" t="s">
        <v>5157</v>
      </c>
      <c r="C4287" s="31" t="s">
        <v>5158</v>
      </c>
      <c r="D4287" s="29" t="s">
        <v>3007</v>
      </c>
      <c r="E4287" s="91">
        <v>1</v>
      </c>
      <c r="F4287" s="31" t="s">
        <v>3043</v>
      </c>
      <c r="G4287" s="26" t="s">
        <v>3061</v>
      </c>
      <c r="H4287" s="26" t="s">
        <v>59</v>
      </c>
      <c r="I4287" s="26" t="s">
        <v>16</v>
      </c>
      <c r="J4287" s="91">
        <v>4</v>
      </c>
      <c r="K4287" s="91">
        <v>8</v>
      </c>
      <c r="L4287" s="91"/>
      <c r="M4287" s="53"/>
      <c r="N4287" s="91"/>
      <c r="O4287" s="91"/>
      <c r="P4287" s="36">
        <v>35</v>
      </c>
      <c r="Q4287" s="36" t="s">
        <v>5699</v>
      </c>
      <c r="R4287" s="44">
        <v>198</v>
      </c>
      <c r="S4287" s="126"/>
      <c r="T4287" s="126" cm="1">
        <f t="array" ref="T4287">_xlfn.IFS(Q4287="始業～就業（8:30～17:15）",R4287*7.75,Q4287="日の入り～日の出",R4287*12,Q4287="その他",S4287)</f>
        <v>2376</v>
      </c>
      <c r="U4287" s="34" t="s">
        <v>4948</v>
      </c>
    </row>
    <row r="4288" spans="1:21" s="7" customFormat="1" ht="15" customHeight="1">
      <c r="A4288" s="91">
        <v>41</v>
      </c>
      <c r="B4288" s="31" t="s">
        <v>5157</v>
      </c>
      <c r="C4288" s="31" t="s">
        <v>5158</v>
      </c>
      <c r="D4288" s="29" t="s">
        <v>3007</v>
      </c>
      <c r="E4288" s="91">
        <v>1</v>
      </c>
      <c r="F4288" s="31" t="s">
        <v>3043</v>
      </c>
      <c r="G4288" s="26" t="s">
        <v>3061</v>
      </c>
      <c r="H4288" s="26" t="s">
        <v>2148</v>
      </c>
      <c r="I4288" s="26" t="s">
        <v>16</v>
      </c>
      <c r="J4288" s="91">
        <v>1</v>
      </c>
      <c r="K4288" s="91">
        <v>1</v>
      </c>
      <c r="L4288" s="91"/>
      <c r="M4288" s="53"/>
      <c r="N4288" s="91"/>
      <c r="O4288" s="91"/>
      <c r="P4288" s="36">
        <v>35</v>
      </c>
      <c r="Q4288" s="36" t="s">
        <v>5699</v>
      </c>
      <c r="R4288" s="44">
        <v>198</v>
      </c>
      <c r="S4288" s="126"/>
      <c r="T4288" s="126" cm="1">
        <f t="array" ref="T4288">_xlfn.IFS(Q4288="始業～就業（8:30～17:15）",R4288*7.75,Q4288="日の入り～日の出",R4288*12,Q4288="その他",S4288)</f>
        <v>2376</v>
      </c>
      <c r="U4288" s="34" t="s">
        <v>252</v>
      </c>
    </row>
    <row r="4289" spans="1:21" s="7" customFormat="1" ht="15" customHeight="1">
      <c r="A4289" s="91">
        <v>41</v>
      </c>
      <c r="B4289" s="31" t="s">
        <v>5157</v>
      </c>
      <c r="C4289" s="31" t="s">
        <v>5158</v>
      </c>
      <c r="D4289" s="29" t="s">
        <v>3007</v>
      </c>
      <c r="E4289" s="91">
        <v>1</v>
      </c>
      <c r="F4289" s="31" t="s">
        <v>3043</v>
      </c>
      <c r="G4289" s="26" t="s">
        <v>3062</v>
      </c>
      <c r="H4289" s="26" t="s">
        <v>59</v>
      </c>
      <c r="I4289" s="26" t="s">
        <v>16</v>
      </c>
      <c r="J4289" s="91">
        <v>4</v>
      </c>
      <c r="K4289" s="91">
        <v>8</v>
      </c>
      <c r="L4289" s="91"/>
      <c r="M4289" s="53"/>
      <c r="N4289" s="91"/>
      <c r="O4289" s="91"/>
      <c r="P4289" s="36">
        <v>35</v>
      </c>
      <c r="Q4289" s="36" t="s">
        <v>5699</v>
      </c>
      <c r="R4289" s="44">
        <v>198</v>
      </c>
      <c r="S4289" s="126"/>
      <c r="T4289" s="126" cm="1">
        <f t="array" ref="T4289">_xlfn.IFS(Q4289="始業～就業（8:30～17:15）",R4289*7.75,Q4289="日の入り～日の出",R4289*12,Q4289="その他",S4289)</f>
        <v>2376</v>
      </c>
      <c r="U4289" s="34" t="s">
        <v>4948</v>
      </c>
    </row>
    <row r="4290" spans="1:21" s="7" customFormat="1" ht="15" customHeight="1">
      <c r="A4290" s="91">
        <v>41</v>
      </c>
      <c r="B4290" s="31" t="s">
        <v>5157</v>
      </c>
      <c r="C4290" s="31" t="s">
        <v>5158</v>
      </c>
      <c r="D4290" s="29" t="s">
        <v>3007</v>
      </c>
      <c r="E4290" s="91">
        <v>1</v>
      </c>
      <c r="F4290" s="31" t="s">
        <v>3043</v>
      </c>
      <c r="G4290" s="26" t="s">
        <v>3062</v>
      </c>
      <c r="H4290" s="26" t="s">
        <v>2148</v>
      </c>
      <c r="I4290" s="26" t="s">
        <v>16</v>
      </c>
      <c r="J4290" s="91">
        <v>1</v>
      </c>
      <c r="K4290" s="91">
        <v>1</v>
      </c>
      <c r="L4290" s="91"/>
      <c r="M4290" s="53"/>
      <c r="N4290" s="91"/>
      <c r="O4290" s="91"/>
      <c r="P4290" s="36">
        <v>35</v>
      </c>
      <c r="Q4290" s="36" t="s">
        <v>5699</v>
      </c>
      <c r="R4290" s="44">
        <v>198</v>
      </c>
      <c r="S4290" s="126"/>
      <c r="T4290" s="126" cm="1">
        <f t="array" ref="T4290">_xlfn.IFS(Q4290="始業～就業（8:30～17:15）",R4290*7.75,Q4290="日の入り～日の出",R4290*12,Q4290="その他",S4290)</f>
        <v>2376</v>
      </c>
      <c r="U4290" s="34" t="s">
        <v>252</v>
      </c>
    </row>
    <row r="4291" spans="1:21" s="7" customFormat="1" ht="15" customHeight="1">
      <c r="A4291" s="91">
        <v>41</v>
      </c>
      <c r="B4291" s="31" t="s">
        <v>5157</v>
      </c>
      <c r="C4291" s="31" t="s">
        <v>5158</v>
      </c>
      <c r="D4291" s="29" t="s">
        <v>3007</v>
      </c>
      <c r="E4291" s="91">
        <v>1</v>
      </c>
      <c r="F4291" s="31" t="s">
        <v>3043</v>
      </c>
      <c r="G4291" s="26" t="s">
        <v>3063</v>
      </c>
      <c r="H4291" s="26" t="s">
        <v>57</v>
      </c>
      <c r="I4291" s="26" t="s">
        <v>16</v>
      </c>
      <c r="J4291" s="91">
        <v>3</v>
      </c>
      <c r="K4291" s="91">
        <v>3</v>
      </c>
      <c r="L4291" s="91"/>
      <c r="M4291" s="53"/>
      <c r="N4291" s="91"/>
      <c r="O4291" s="91"/>
      <c r="P4291" s="36">
        <v>35</v>
      </c>
      <c r="Q4291" s="36" t="s">
        <v>5699</v>
      </c>
      <c r="R4291" s="44">
        <v>198</v>
      </c>
      <c r="S4291" s="126"/>
      <c r="T4291" s="126" cm="1">
        <f t="array" ref="T4291">_xlfn.IFS(Q4291="始業～就業（8:30～17:15）",R4291*7.75,Q4291="日の入り～日の出",R4291*12,Q4291="その他",S4291)</f>
        <v>2376</v>
      </c>
      <c r="U4291" s="34" t="s">
        <v>4948</v>
      </c>
    </row>
    <row r="4292" spans="1:21" s="7" customFormat="1" ht="15" customHeight="1">
      <c r="A4292" s="91">
        <v>41</v>
      </c>
      <c r="B4292" s="31" t="s">
        <v>5157</v>
      </c>
      <c r="C4292" s="31" t="s">
        <v>5158</v>
      </c>
      <c r="D4292" s="29" t="s">
        <v>3007</v>
      </c>
      <c r="E4292" s="91">
        <v>1</v>
      </c>
      <c r="F4292" s="31" t="s">
        <v>3043</v>
      </c>
      <c r="G4292" s="26" t="s">
        <v>1778</v>
      </c>
      <c r="H4292" s="26" t="s">
        <v>3064</v>
      </c>
      <c r="I4292" s="26" t="s">
        <v>16</v>
      </c>
      <c r="J4292" s="91">
        <v>5</v>
      </c>
      <c r="K4292" s="91">
        <v>10</v>
      </c>
      <c r="L4292" s="91"/>
      <c r="M4292" s="53"/>
      <c r="N4292" s="91"/>
      <c r="O4292" s="91" t="s">
        <v>5019</v>
      </c>
      <c r="P4292" s="36">
        <v>35</v>
      </c>
      <c r="Q4292" s="36" t="s">
        <v>5699</v>
      </c>
      <c r="R4292" s="44">
        <v>198</v>
      </c>
      <c r="S4292" s="126"/>
      <c r="T4292" s="126" cm="1">
        <f t="array" ref="T4292">_xlfn.IFS(Q4292="始業～就業（8:30～17:15）",R4292*7.75,Q4292="日の入り～日の出",R4292*12,Q4292="その他",S4292)</f>
        <v>2376</v>
      </c>
      <c r="U4292" s="34" t="s">
        <v>124</v>
      </c>
    </row>
    <row r="4293" spans="1:21" s="7" customFormat="1" ht="15" customHeight="1">
      <c r="A4293" s="91">
        <v>41</v>
      </c>
      <c r="B4293" s="31" t="s">
        <v>5157</v>
      </c>
      <c r="C4293" s="31" t="s">
        <v>5158</v>
      </c>
      <c r="D4293" s="29" t="s">
        <v>3007</v>
      </c>
      <c r="E4293" s="91">
        <v>1</v>
      </c>
      <c r="F4293" s="31" t="s">
        <v>3043</v>
      </c>
      <c r="G4293" s="26" t="s">
        <v>1778</v>
      </c>
      <c r="H4293" s="26" t="s">
        <v>55</v>
      </c>
      <c r="I4293" s="26" t="s">
        <v>175</v>
      </c>
      <c r="J4293" s="91">
        <v>2</v>
      </c>
      <c r="K4293" s="91">
        <v>2</v>
      </c>
      <c r="L4293" s="91"/>
      <c r="M4293" s="53"/>
      <c r="N4293" s="91"/>
      <c r="O4293" s="91"/>
      <c r="P4293" s="36">
        <v>15</v>
      </c>
      <c r="Q4293" s="36" t="s">
        <v>5699</v>
      </c>
      <c r="R4293" s="44">
        <v>198</v>
      </c>
      <c r="S4293" s="126"/>
      <c r="T4293" s="126" cm="1">
        <f t="array" ref="T4293">_xlfn.IFS(Q4293="始業～就業（8:30～17:15）",R4293*7.75,Q4293="日の入り～日の出",R4293*12,Q4293="その他",S4293)</f>
        <v>2376</v>
      </c>
      <c r="U4293" s="34" t="s">
        <v>235</v>
      </c>
    </row>
    <row r="4294" spans="1:21" s="7" customFormat="1" ht="15" customHeight="1">
      <c r="A4294" s="91">
        <v>41</v>
      </c>
      <c r="B4294" s="31" t="s">
        <v>5157</v>
      </c>
      <c r="C4294" s="31" t="s">
        <v>5158</v>
      </c>
      <c r="D4294" s="29" t="s">
        <v>3007</v>
      </c>
      <c r="E4294" s="91">
        <v>1</v>
      </c>
      <c r="F4294" s="31" t="s">
        <v>3043</v>
      </c>
      <c r="G4294" s="26" t="s">
        <v>1778</v>
      </c>
      <c r="H4294" s="26" t="s">
        <v>275</v>
      </c>
      <c r="I4294" s="26" t="s">
        <v>253</v>
      </c>
      <c r="J4294" s="91">
        <v>1</v>
      </c>
      <c r="K4294" s="91">
        <v>1</v>
      </c>
      <c r="L4294" s="91"/>
      <c r="M4294" s="53"/>
      <c r="N4294" s="91"/>
      <c r="O4294" s="91"/>
      <c r="P4294" s="36">
        <v>13</v>
      </c>
      <c r="Q4294" s="36" t="s">
        <v>5699</v>
      </c>
      <c r="R4294" s="44">
        <v>198</v>
      </c>
      <c r="S4294" s="126"/>
      <c r="T4294" s="126" cm="1">
        <f t="array" ref="T4294">_xlfn.IFS(Q4294="始業～就業（8:30～17:15）",R4294*7.75,Q4294="日の入り～日の出",R4294*12,Q4294="その他",S4294)</f>
        <v>2376</v>
      </c>
      <c r="U4294" s="34" t="s">
        <v>309</v>
      </c>
    </row>
    <row r="4295" spans="1:21" s="7" customFormat="1" ht="15" customHeight="1">
      <c r="A4295" s="91">
        <v>41</v>
      </c>
      <c r="B4295" s="31" t="s">
        <v>5157</v>
      </c>
      <c r="C4295" s="31" t="s">
        <v>5158</v>
      </c>
      <c r="D4295" s="29" t="s">
        <v>3007</v>
      </c>
      <c r="E4295" s="91">
        <v>1</v>
      </c>
      <c r="F4295" s="31" t="s">
        <v>3043</v>
      </c>
      <c r="G4295" s="26" t="s">
        <v>315</v>
      </c>
      <c r="H4295" s="26" t="s">
        <v>59</v>
      </c>
      <c r="I4295" s="26" t="s">
        <v>52</v>
      </c>
      <c r="J4295" s="91">
        <v>6</v>
      </c>
      <c r="K4295" s="91">
        <v>12</v>
      </c>
      <c r="L4295" s="91"/>
      <c r="M4295" s="53"/>
      <c r="N4295" s="91"/>
      <c r="O4295" s="91"/>
      <c r="P4295" s="36">
        <v>22</v>
      </c>
      <c r="Q4295" s="36" t="s">
        <v>5699</v>
      </c>
      <c r="R4295" s="44">
        <v>198</v>
      </c>
      <c r="S4295" s="126"/>
      <c r="T4295" s="126" cm="1">
        <f t="array" ref="T4295">_xlfn.IFS(Q4295="始業～就業（8:30～17:15）",R4295*7.75,Q4295="日の入り～日の出",R4295*12,Q4295="その他",S4295)</f>
        <v>2376</v>
      </c>
      <c r="U4295" s="34" t="s">
        <v>51</v>
      </c>
    </row>
    <row r="4296" spans="1:21" s="7" customFormat="1" ht="15" customHeight="1">
      <c r="A4296" s="91">
        <v>41</v>
      </c>
      <c r="B4296" s="31" t="s">
        <v>5157</v>
      </c>
      <c r="C4296" s="31" t="s">
        <v>5158</v>
      </c>
      <c r="D4296" s="29" t="s">
        <v>3007</v>
      </c>
      <c r="E4296" s="91">
        <v>1</v>
      </c>
      <c r="F4296" s="31" t="s">
        <v>3043</v>
      </c>
      <c r="G4296" s="26" t="s">
        <v>315</v>
      </c>
      <c r="H4296" s="26" t="s">
        <v>3042</v>
      </c>
      <c r="I4296" s="26" t="s">
        <v>52</v>
      </c>
      <c r="J4296" s="91">
        <v>4</v>
      </c>
      <c r="K4296" s="91">
        <v>8</v>
      </c>
      <c r="L4296" s="91"/>
      <c r="M4296" s="53"/>
      <c r="N4296" s="91"/>
      <c r="O4296" s="91"/>
      <c r="P4296" s="36">
        <v>22</v>
      </c>
      <c r="Q4296" s="36" t="s">
        <v>5699</v>
      </c>
      <c r="R4296" s="44">
        <v>198</v>
      </c>
      <c r="S4296" s="126"/>
      <c r="T4296" s="126" cm="1">
        <f t="array" ref="T4296">_xlfn.IFS(Q4296="始業～就業（8:30～17:15）",R4296*7.75,Q4296="日の入り～日の出",R4296*12,Q4296="その他",S4296)</f>
        <v>2376</v>
      </c>
      <c r="U4296" s="34" t="s">
        <v>51</v>
      </c>
    </row>
    <row r="4297" spans="1:21" s="7" customFormat="1" ht="15" customHeight="1">
      <c r="A4297" s="91">
        <v>41</v>
      </c>
      <c r="B4297" s="31" t="s">
        <v>5157</v>
      </c>
      <c r="C4297" s="31" t="s">
        <v>5158</v>
      </c>
      <c r="D4297" s="29" t="s">
        <v>3007</v>
      </c>
      <c r="E4297" s="91">
        <v>1</v>
      </c>
      <c r="F4297" s="31" t="s">
        <v>3043</v>
      </c>
      <c r="G4297" s="26" t="s">
        <v>3065</v>
      </c>
      <c r="H4297" s="26" t="s">
        <v>3016</v>
      </c>
      <c r="I4297" s="26" t="s">
        <v>45</v>
      </c>
      <c r="J4297" s="91">
        <v>6</v>
      </c>
      <c r="K4297" s="91">
        <v>6</v>
      </c>
      <c r="L4297" s="91" t="s">
        <v>5020</v>
      </c>
      <c r="M4297" s="53">
        <v>3.8</v>
      </c>
      <c r="N4297" s="91"/>
      <c r="O4297" s="91"/>
      <c r="P4297" s="36">
        <v>46</v>
      </c>
      <c r="Q4297" s="36" t="s">
        <v>5699</v>
      </c>
      <c r="R4297" s="44">
        <v>198</v>
      </c>
      <c r="S4297" s="126"/>
      <c r="T4297" s="126" cm="1">
        <f t="array" ref="T4297">_xlfn.IFS(Q4297="始業～就業（8:30～17:15）",R4297*7.75,Q4297="日の入り～日の出",R4297*12,Q4297="その他",S4297)</f>
        <v>2376</v>
      </c>
      <c r="U4297" s="34" t="s">
        <v>46</v>
      </c>
    </row>
    <row r="4298" spans="1:21" s="7" customFormat="1" ht="15" customHeight="1">
      <c r="A4298" s="91">
        <v>41</v>
      </c>
      <c r="B4298" s="31" t="s">
        <v>5157</v>
      </c>
      <c r="C4298" s="31" t="s">
        <v>5158</v>
      </c>
      <c r="D4298" s="29" t="s">
        <v>3007</v>
      </c>
      <c r="E4298" s="91">
        <v>1</v>
      </c>
      <c r="F4298" s="31" t="s">
        <v>3043</v>
      </c>
      <c r="G4298" s="26" t="s">
        <v>3066</v>
      </c>
      <c r="H4298" s="26" t="s">
        <v>2971</v>
      </c>
      <c r="I4298" s="26" t="s">
        <v>16</v>
      </c>
      <c r="J4298" s="91">
        <v>4</v>
      </c>
      <c r="K4298" s="91">
        <v>8</v>
      </c>
      <c r="L4298" s="91"/>
      <c r="M4298" s="53"/>
      <c r="N4298" s="91"/>
      <c r="O4298" s="91"/>
      <c r="P4298" s="36">
        <v>35</v>
      </c>
      <c r="Q4298" s="36" t="s">
        <v>5699</v>
      </c>
      <c r="R4298" s="44">
        <v>198</v>
      </c>
      <c r="S4298" s="126"/>
      <c r="T4298" s="126" cm="1">
        <f t="array" ref="T4298">_xlfn.IFS(Q4298="始業～就業（8:30～17:15）",R4298*7.75,Q4298="日の入り～日の出",R4298*12,Q4298="その他",S4298)</f>
        <v>2376</v>
      </c>
      <c r="U4298" s="34" t="s">
        <v>4948</v>
      </c>
    </row>
    <row r="4299" spans="1:21" s="7" customFormat="1" ht="15" customHeight="1">
      <c r="A4299" s="91">
        <v>41</v>
      </c>
      <c r="B4299" s="31" t="s">
        <v>5157</v>
      </c>
      <c r="C4299" s="31" t="s">
        <v>5158</v>
      </c>
      <c r="D4299" s="29" t="s">
        <v>3007</v>
      </c>
      <c r="E4299" s="91">
        <v>1</v>
      </c>
      <c r="F4299" s="31" t="s">
        <v>3043</v>
      </c>
      <c r="G4299" s="26" t="s">
        <v>3066</v>
      </c>
      <c r="H4299" s="26" t="s">
        <v>1717</v>
      </c>
      <c r="I4299" s="26" t="s">
        <v>16</v>
      </c>
      <c r="J4299" s="91">
        <v>1</v>
      </c>
      <c r="K4299" s="91">
        <v>1</v>
      </c>
      <c r="L4299" s="91"/>
      <c r="M4299" s="53"/>
      <c r="N4299" s="91"/>
      <c r="O4299" s="91"/>
      <c r="P4299" s="36">
        <v>35</v>
      </c>
      <c r="Q4299" s="36" t="s">
        <v>5699</v>
      </c>
      <c r="R4299" s="44">
        <v>198</v>
      </c>
      <c r="S4299" s="126"/>
      <c r="T4299" s="126" cm="1">
        <f t="array" ref="T4299">_xlfn.IFS(Q4299="始業～就業（8:30～17:15）",R4299*7.75,Q4299="日の入り～日の出",R4299*12,Q4299="その他",S4299)</f>
        <v>2376</v>
      </c>
      <c r="U4299" s="34" t="s">
        <v>252</v>
      </c>
    </row>
    <row r="4300" spans="1:21" s="7" customFormat="1" ht="15" customHeight="1">
      <c r="A4300" s="91">
        <v>41</v>
      </c>
      <c r="B4300" s="31" t="s">
        <v>5157</v>
      </c>
      <c r="C4300" s="31" t="s">
        <v>5158</v>
      </c>
      <c r="D4300" s="29" t="s">
        <v>3007</v>
      </c>
      <c r="E4300" s="91">
        <v>1</v>
      </c>
      <c r="F4300" s="31" t="s">
        <v>3043</v>
      </c>
      <c r="G4300" s="26" t="s">
        <v>3067</v>
      </c>
      <c r="H4300" s="26" t="s">
        <v>59</v>
      </c>
      <c r="I4300" s="26" t="s">
        <v>16</v>
      </c>
      <c r="J4300" s="91">
        <v>6</v>
      </c>
      <c r="K4300" s="91">
        <v>12</v>
      </c>
      <c r="L4300" s="91"/>
      <c r="M4300" s="53"/>
      <c r="N4300" s="91"/>
      <c r="O4300" s="91"/>
      <c r="P4300" s="36">
        <v>35</v>
      </c>
      <c r="Q4300" s="36" t="s">
        <v>5699</v>
      </c>
      <c r="R4300" s="44">
        <v>198</v>
      </c>
      <c r="S4300" s="126"/>
      <c r="T4300" s="126" cm="1">
        <f t="array" ref="T4300">_xlfn.IFS(Q4300="始業～就業（8:30～17:15）",R4300*7.75,Q4300="日の入り～日の出",R4300*12,Q4300="その他",S4300)</f>
        <v>2376</v>
      </c>
      <c r="U4300" s="34" t="s">
        <v>4948</v>
      </c>
    </row>
    <row r="4301" spans="1:21" s="7" customFormat="1" ht="15" customHeight="1">
      <c r="A4301" s="91">
        <v>41</v>
      </c>
      <c r="B4301" s="31" t="s">
        <v>5157</v>
      </c>
      <c r="C4301" s="31" t="s">
        <v>5158</v>
      </c>
      <c r="D4301" s="29" t="s">
        <v>3007</v>
      </c>
      <c r="E4301" s="91">
        <v>1</v>
      </c>
      <c r="F4301" s="31" t="s">
        <v>3043</v>
      </c>
      <c r="G4301" s="26" t="s">
        <v>3067</v>
      </c>
      <c r="H4301" s="26" t="s">
        <v>1733</v>
      </c>
      <c r="I4301" s="26" t="s">
        <v>16</v>
      </c>
      <c r="J4301" s="91">
        <v>2</v>
      </c>
      <c r="K4301" s="91">
        <v>2</v>
      </c>
      <c r="L4301" s="91"/>
      <c r="M4301" s="53"/>
      <c r="N4301" s="91"/>
      <c r="O4301" s="91"/>
      <c r="P4301" s="36">
        <v>35</v>
      </c>
      <c r="Q4301" s="36" t="s">
        <v>5699</v>
      </c>
      <c r="R4301" s="44">
        <v>198</v>
      </c>
      <c r="S4301" s="126"/>
      <c r="T4301" s="126" cm="1">
        <f t="array" ref="T4301">_xlfn.IFS(Q4301="始業～就業（8:30～17:15）",R4301*7.75,Q4301="日の入り～日の出",R4301*12,Q4301="その他",S4301)</f>
        <v>2376</v>
      </c>
      <c r="U4301" s="34" t="s">
        <v>252</v>
      </c>
    </row>
    <row r="4302" spans="1:21" s="7" customFormat="1" ht="15" customHeight="1">
      <c r="A4302" s="91">
        <v>41</v>
      </c>
      <c r="B4302" s="31" t="s">
        <v>5157</v>
      </c>
      <c r="C4302" s="31" t="s">
        <v>5158</v>
      </c>
      <c r="D4302" s="29" t="s">
        <v>3007</v>
      </c>
      <c r="E4302" s="91">
        <v>1</v>
      </c>
      <c r="F4302" s="31" t="s">
        <v>3043</v>
      </c>
      <c r="G4302" s="26" t="s">
        <v>39</v>
      </c>
      <c r="H4302" s="26" t="s">
        <v>3068</v>
      </c>
      <c r="I4302" s="26" t="s">
        <v>8</v>
      </c>
      <c r="J4302" s="91">
        <v>8</v>
      </c>
      <c r="K4302" s="91">
        <v>8</v>
      </c>
      <c r="L4302" s="91" t="s">
        <v>5020</v>
      </c>
      <c r="M4302" s="53">
        <v>5.4</v>
      </c>
      <c r="N4302" s="91" t="s">
        <v>5223</v>
      </c>
      <c r="O4302" s="91"/>
      <c r="P4302" s="36">
        <v>415</v>
      </c>
      <c r="Q4302" s="36" t="s">
        <v>5699</v>
      </c>
      <c r="R4302" s="44">
        <v>198</v>
      </c>
      <c r="S4302" s="126"/>
      <c r="T4302" s="126" cm="1">
        <f t="array" ref="T4302">_xlfn.IFS(Q4302="始業～就業（8:30～17:15）",R4302*7.75,Q4302="日の入り～日の出",R4302*12,Q4302="その他",S4302)</f>
        <v>2376</v>
      </c>
      <c r="U4302" s="34" t="s">
        <v>338</v>
      </c>
    </row>
    <row r="4303" spans="1:21" s="7" customFormat="1" ht="15" customHeight="1">
      <c r="A4303" s="91">
        <v>41</v>
      </c>
      <c r="B4303" s="31" t="s">
        <v>5157</v>
      </c>
      <c r="C4303" s="31" t="s">
        <v>5158</v>
      </c>
      <c r="D4303" s="29" t="s">
        <v>3007</v>
      </c>
      <c r="E4303" s="91">
        <v>1</v>
      </c>
      <c r="F4303" s="31" t="s">
        <v>3043</v>
      </c>
      <c r="G4303" s="26" t="s">
        <v>1786</v>
      </c>
      <c r="H4303" s="26" t="s">
        <v>59</v>
      </c>
      <c r="I4303" s="26" t="s">
        <v>16</v>
      </c>
      <c r="J4303" s="91">
        <v>8</v>
      </c>
      <c r="K4303" s="91">
        <v>16</v>
      </c>
      <c r="L4303" s="91" t="s">
        <v>5020</v>
      </c>
      <c r="M4303" s="53">
        <v>3.8</v>
      </c>
      <c r="N4303" s="91"/>
      <c r="O4303" s="91"/>
      <c r="P4303" s="36">
        <v>35</v>
      </c>
      <c r="Q4303" s="36" t="s">
        <v>5699</v>
      </c>
      <c r="R4303" s="44">
        <v>198</v>
      </c>
      <c r="S4303" s="126"/>
      <c r="T4303" s="126" cm="1">
        <f t="array" ref="T4303">_xlfn.IFS(Q4303="始業～就業（8:30～17:15）",R4303*7.75,Q4303="日の入り～日の出",R4303*12,Q4303="その他",S4303)</f>
        <v>2376</v>
      </c>
      <c r="U4303" s="34" t="s">
        <v>4948</v>
      </c>
    </row>
    <row r="4304" spans="1:21" s="7" customFormat="1" ht="15" customHeight="1">
      <c r="A4304" s="91">
        <v>41</v>
      </c>
      <c r="B4304" s="31" t="s">
        <v>5157</v>
      </c>
      <c r="C4304" s="31" t="s">
        <v>5158</v>
      </c>
      <c r="D4304" s="29" t="s">
        <v>3007</v>
      </c>
      <c r="E4304" s="91">
        <v>1</v>
      </c>
      <c r="F4304" s="31" t="s">
        <v>3043</v>
      </c>
      <c r="G4304" s="26" t="s">
        <v>3069</v>
      </c>
      <c r="H4304" s="26" t="s">
        <v>3009</v>
      </c>
      <c r="I4304" s="26" t="s">
        <v>16</v>
      </c>
      <c r="J4304" s="91">
        <v>3</v>
      </c>
      <c r="K4304" s="91">
        <v>6</v>
      </c>
      <c r="L4304" s="91" t="s">
        <v>5020</v>
      </c>
      <c r="M4304" s="53">
        <v>4.4000000000000004</v>
      </c>
      <c r="N4304" s="91"/>
      <c r="O4304" s="91"/>
      <c r="P4304" s="36">
        <v>35</v>
      </c>
      <c r="Q4304" s="36" t="s">
        <v>5699</v>
      </c>
      <c r="R4304" s="44">
        <v>198</v>
      </c>
      <c r="S4304" s="126"/>
      <c r="T4304" s="126" cm="1">
        <f t="array" ref="T4304">_xlfn.IFS(Q4304="始業～就業（8:30～17:15）",R4304*7.75,Q4304="日の入り～日の出",R4304*12,Q4304="その他",S4304)</f>
        <v>2376</v>
      </c>
      <c r="U4304" s="34" t="s">
        <v>4948</v>
      </c>
    </row>
    <row r="4305" spans="1:21" s="7" customFormat="1" ht="15" customHeight="1">
      <c r="A4305" s="91">
        <v>41</v>
      </c>
      <c r="B4305" s="31" t="s">
        <v>5157</v>
      </c>
      <c r="C4305" s="31" t="s">
        <v>5158</v>
      </c>
      <c r="D4305" s="29" t="s">
        <v>3007</v>
      </c>
      <c r="E4305" s="91">
        <v>1</v>
      </c>
      <c r="F4305" s="31" t="s">
        <v>3043</v>
      </c>
      <c r="G4305" s="26" t="s">
        <v>3070</v>
      </c>
      <c r="H4305" s="26" t="s">
        <v>3009</v>
      </c>
      <c r="I4305" s="26" t="s">
        <v>16</v>
      </c>
      <c r="J4305" s="91">
        <v>2</v>
      </c>
      <c r="K4305" s="91">
        <v>4</v>
      </c>
      <c r="L4305" s="91" t="s">
        <v>5020</v>
      </c>
      <c r="M4305" s="53">
        <v>4.4000000000000004</v>
      </c>
      <c r="N4305" s="91"/>
      <c r="O4305" s="91"/>
      <c r="P4305" s="36">
        <v>35</v>
      </c>
      <c r="Q4305" s="36" t="s">
        <v>5699</v>
      </c>
      <c r="R4305" s="44">
        <v>198</v>
      </c>
      <c r="S4305" s="126"/>
      <c r="T4305" s="126" cm="1">
        <f t="array" ref="T4305">_xlfn.IFS(Q4305="始業～就業（8:30～17:15）",R4305*7.75,Q4305="日の入り～日の出",R4305*12,Q4305="その他",S4305)</f>
        <v>2376</v>
      </c>
      <c r="U4305" s="34" t="s">
        <v>4948</v>
      </c>
    </row>
    <row r="4306" spans="1:21" s="7" customFormat="1" ht="15" customHeight="1">
      <c r="A4306" s="91">
        <v>41</v>
      </c>
      <c r="B4306" s="31" t="s">
        <v>5157</v>
      </c>
      <c r="C4306" s="31" t="s">
        <v>5158</v>
      </c>
      <c r="D4306" s="29" t="s">
        <v>3007</v>
      </c>
      <c r="E4306" s="91">
        <v>1</v>
      </c>
      <c r="F4306" s="31" t="s">
        <v>128</v>
      </c>
      <c r="G4306" s="26" t="s">
        <v>3071</v>
      </c>
      <c r="H4306" s="26" t="s">
        <v>335</v>
      </c>
      <c r="I4306" s="26" t="s">
        <v>173</v>
      </c>
      <c r="J4306" s="91">
        <v>1</v>
      </c>
      <c r="K4306" s="91">
        <v>1</v>
      </c>
      <c r="L4306" s="91" t="s">
        <v>5020</v>
      </c>
      <c r="M4306" s="53">
        <v>4</v>
      </c>
      <c r="N4306" s="91"/>
      <c r="O4306" s="91" t="s">
        <v>5019</v>
      </c>
      <c r="P4306" s="36">
        <v>52</v>
      </c>
      <c r="Q4306" s="36" t="s">
        <v>5700</v>
      </c>
      <c r="R4306" s="44"/>
      <c r="S4306" s="126">
        <v>1188</v>
      </c>
      <c r="T4306" s="126" cm="1">
        <f t="array" ref="T4306">_xlfn.IFS(Q4306="始業～就業（8:30～17:15）",R4306*7.75,Q4306="日の入り～日の出",R4306*12,Q4306="その他",S4306)</f>
        <v>1188</v>
      </c>
      <c r="U4306" s="34" t="s">
        <v>267</v>
      </c>
    </row>
    <row r="4307" spans="1:21" s="7" customFormat="1" ht="15" customHeight="1">
      <c r="A4307" s="91">
        <v>41</v>
      </c>
      <c r="B4307" s="31" t="s">
        <v>5157</v>
      </c>
      <c r="C4307" s="31" t="s">
        <v>5158</v>
      </c>
      <c r="D4307" s="29" t="s">
        <v>3007</v>
      </c>
      <c r="E4307" s="91">
        <v>1</v>
      </c>
      <c r="F4307" s="31" t="s">
        <v>128</v>
      </c>
      <c r="G4307" s="26" t="s">
        <v>3072</v>
      </c>
      <c r="H4307" s="26" t="s">
        <v>335</v>
      </c>
      <c r="I4307" s="26" t="s">
        <v>173</v>
      </c>
      <c r="J4307" s="91">
        <v>1</v>
      </c>
      <c r="K4307" s="91">
        <v>1</v>
      </c>
      <c r="L4307" s="91" t="s">
        <v>5020</v>
      </c>
      <c r="M4307" s="53">
        <v>4</v>
      </c>
      <c r="N4307" s="91"/>
      <c r="O4307" s="91" t="s">
        <v>5019</v>
      </c>
      <c r="P4307" s="36">
        <v>52</v>
      </c>
      <c r="Q4307" s="36" t="s">
        <v>5700</v>
      </c>
      <c r="R4307" s="44"/>
      <c r="S4307" s="126">
        <v>1188</v>
      </c>
      <c r="T4307" s="126" cm="1">
        <f t="array" ref="T4307">_xlfn.IFS(Q4307="始業～就業（8:30～17:15）",R4307*7.75,Q4307="日の入り～日の出",R4307*12,Q4307="その他",S4307)</f>
        <v>1188</v>
      </c>
      <c r="U4307" s="34" t="s">
        <v>267</v>
      </c>
    </row>
    <row r="4308" spans="1:21" s="7" customFormat="1" ht="15" customHeight="1">
      <c r="A4308" s="91">
        <v>41</v>
      </c>
      <c r="B4308" s="31" t="s">
        <v>5157</v>
      </c>
      <c r="C4308" s="31" t="s">
        <v>5158</v>
      </c>
      <c r="D4308" s="29" t="s">
        <v>3007</v>
      </c>
      <c r="E4308" s="91">
        <v>1</v>
      </c>
      <c r="F4308" s="31" t="s">
        <v>2803</v>
      </c>
      <c r="G4308" s="26" t="s">
        <v>3073</v>
      </c>
      <c r="H4308" s="26" t="s">
        <v>10</v>
      </c>
      <c r="I4308" s="26" t="s">
        <v>52</v>
      </c>
      <c r="J4308" s="91">
        <v>1</v>
      </c>
      <c r="K4308" s="91">
        <v>1</v>
      </c>
      <c r="L4308" s="91"/>
      <c r="M4308" s="53"/>
      <c r="N4308" s="91"/>
      <c r="O4308" s="91"/>
      <c r="P4308" s="36">
        <v>22</v>
      </c>
      <c r="Q4308" s="36" t="s">
        <v>5700</v>
      </c>
      <c r="R4308" s="44"/>
      <c r="S4308" s="126">
        <v>40</v>
      </c>
      <c r="T4308" s="126" cm="1">
        <f t="array" ref="T4308">_xlfn.IFS(Q4308="始業～就業（8:30～17:15）",R4308*7.75,Q4308="日の入り～日の出",R4308*12,Q4308="その他",S4308)</f>
        <v>40</v>
      </c>
      <c r="U4308" s="34" t="s">
        <v>161</v>
      </c>
    </row>
    <row r="4309" spans="1:21" s="7" customFormat="1" ht="15" customHeight="1">
      <c r="A4309" s="91">
        <v>41</v>
      </c>
      <c r="B4309" s="31" t="s">
        <v>5157</v>
      </c>
      <c r="C4309" s="31" t="s">
        <v>5158</v>
      </c>
      <c r="D4309" s="29" t="s">
        <v>3007</v>
      </c>
      <c r="E4309" s="91">
        <v>1</v>
      </c>
      <c r="F4309" s="31" t="s">
        <v>2803</v>
      </c>
      <c r="G4309" s="26" t="s">
        <v>3074</v>
      </c>
      <c r="H4309" s="26" t="s">
        <v>2977</v>
      </c>
      <c r="I4309" s="26" t="s">
        <v>45</v>
      </c>
      <c r="J4309" s="91">
        <v>1</v>
      </c>
      <c r="K4309" s="91">
        <v>1</v>
      </c>
      <c r="L4309" s="91"/>
      <c r="M4309" s="53"/>
      <c r="N4309" s="91"/>
      <c r="O4309" s="91" t="s">
        <v>5019</v>
      </c>
      <c r="P4309" s="36">
        <v>46</v>
      </c>
      <c r="Q4309" s="36" t="s">
        <v>5700</v>
      </c>
      <c r="R4309" s="44"/>
      <c r="S4309" s="126">
        <v>40</v>
      </c>
      <c r="T4309" s="126" cm="1">
        <f t="array" ref="T4309">_xlfn.IFS(Q4309="始業～就業（8:30～17:15）",R4309*7.75,Q4309="日の入り～日の出",R4309*12,Q4309="その他",S4309)</f>
        <v>40</v>
      </c>
      <c r="U4309" s="34" t="s">
        <v>127</v>
      </c>
    </row>
    <row r="4310" spans="1:21" s="7" customFormat="1" ht="15" customHeight="1">
      <c r="A4310" s="91">
        <v>41</v>
      </c>
      <c r="B4310" s="31" t="s">
        <v>5157</v>
      </c>
      <c r="C4310" s="31" t="s">
        <v>5158</v>
      </c>
      <c r="D4310" s="29" t="s">
        <v>3007</v>
      </c>
      <c r="E4310" s="91">
        <v>1</v>
      </c>
      <c r="F4310" s="31" t="s">
        <v>2803</v>
      </c>
      <c r="G4310" s="26" t="s">
        <v>3075</v>
      </c>
      <c r="H4310" s="26" t="s">
        <v>1841</v>
      </c>
      <c r="I4310" s="26" t="s">
        <v>45</v>
      </c>
      <c r="J4310" s="91">
        <v>1</v>
      </c>
      <c r="K4310" s="91">
        <v>1</v>
      </c>
      <c r="L4310" s="91"/>
      <c r="M4310" s="53"/>
      <c r="N4310" s="91"/>
      <c r="O4310" s="91"/>
      <c r="P4310" s="36">
        <v>46</v>
      </c>
      <c r="Q4310" s="36" t="s">
        <v>5700</v>
      </c>
      <c r="R4310" s="44"/>
      <c r="S4310" s="126">
        <v>40</v>
      </c>
      <c r="T4310" s="126" cm="1">
        <f t="array" ref="T4310">_xlfn.IFS(Q4310="始業～就業（8:30～17:15）",R4310*7.75,Q4310="日の入り～日の出",R4310*12,Q4310="その他",S4310)</f>
        <v>40</v>
      </c>
      <c r="U4310" s="34" t="s">
        <v>46</v>
      </c>
    </row>
    <row r="4311" spans="1:21" s="7" customFormat="1" ht="15" customHeight="1">
      <c r="A4311" s="91">
        <v>41</v>
      </c>
      <c r="B4311" s="31" t="s">
        <v>5157</v>
      </c>
      <c r="C4311" s="31" t="s">
        <v>5158</v>
      </c>
      <c r="D4311" s="29" t="s">
        <v>3007</v>
      </c>
      <c r="E4311" s="91">
        <v>1</v>
      </c>
      <c r="F4311" s="31" t="s">
        <v>2803</v>
      </c>
      <c r="G4311" s="26" t="s">
        <v>3076</v>
      </c>
      <c r="H4311" s="26" t="s">
        <v>2977</v>
      </c>
      <c r="I4311" s="26" t="s">
        <v>45</v>
      </c>
      <c r="J4311" s="91">
        <v>1</v>
      </c>
      <c r="K4311" s="91">
        <v>1</v>
      </c>
      <c r="L4311" s="91"/>
      <c r="M4311" s="53"/>
      <c r="N4311" s="91"/>
      <c r="O4311" s="91" t="s">
        <v>5019</v>
      </c>
      <c r="P4311" s="36">
        <v>46</v>
      </c>
      <c r="Q4311" s="36" t="s">
        <v>5700</v>
      </c>
      <c r="R4311" s="44"/>
      <c r="S4311" s="126">
        <v>40</v>
      </c>
      <c r="T4311" s="126" cm="1">
        <f t="array" ref="T4311">_xlfn.IFS(Q4311="始業～就業（8:30～17:15）",R4311*7.75,Q4311="日の入り～日の出",R4311*12,Q4311="その他",S4311)</f>
        <v>40</v>
      </c>
      <c r="U4311" s="34" t="s">
        <v>127</v>
      </c>
    </row>
    <row r="4312" spans="1:21" s="7" customFormat="1" ht="15" customHeight="1">
      <c r="A4312" s="91">
        <v>41</v>
      </c>
      <c r="B4312" s="31" t="s">
        <v>5157</v>
      </c>
      <c r="C4312" s="31" t="s">
        <v>5158</v>
      </c>
      <c r="D4312" s="29" t="s">
        <v>3007</v>
      </c>
      <c r="E4312" s="91">
        <v>1</v>
      </c>
      <c r="F4312" s="31" t="s">
        <v>2803</v>
      </c>
      <c r="G4312" s="26" t="s">
        <v>3077</v>
      </c>
      <c r="H4312" s="26" t="s">
        <v>1841</v>
      </c>
      <c r="I4312" s="26" t="s">
        <v>45</v>
      </c>
      <c r="J4312" s="91">
        <v>1</v>
      </c>
      <c r="K4312" s="91">
        <v>1</v>
      </c>
      <c r="L4312" s="91"/>
      <c r="M4312" s="53"/>
      <c r="N4312" s="91"/>
      <c r="O4312" s="91"/>
      <c r="P4312" s="36">
        <v>46</v>
      </c>
      <c r="Q4312" s="36" t="s">
        <v>5700</v>
      </c>
      <c r="R4312" s="44"/>
      <c r="S4312" s="126">
        <v>40</v>
      </c>
      <c r="T4312" s="126" cm="1">
        <f t="array" ref="T4312">_xlfn.IFS(Q4312="始業～就業（8:30～17:15）",R4312*7.75,Q4312="日の入り～日の出",R4312*12,Q4312="その他",S4312)</f>
        <v>40</v>
      </c>
      <c r="U4312" s="34" t="s">
        <v>46</v>
      </c>
    </row>
    <row r="4313" spans="1:21" s="7" customFormat="1" ht="15" customHeight="1">
      <c r="A4313" s="91">
        <v>41</v>
      </c>
      <c r="B4313" s="31" t="s">
        <v>5157</v>
      </c>
      <c r="C4313" s="31" t="s">
        <v>5158</v>
      </c>
      <c r="D4313" s="29" t="s">
        <v>3007</v>
      </c>
      <c r="E4313" s="91">
        <v>1</v>
      </c>
      <c r="F4313" s="31" t="s">
        <v>2803</v>
      </c>
      <c r="G4313" s="26" t="s">
        <v>3078</v>
      </c>
      <c r="H4313" s="26" t="s">
        <v>2977</v>
      </c>
      <c r="I4313" s="26" t="s">
        <v>45</v>
      </c>
      <c r="J4313" s="91">
        <v>1</v>
      </c>
      <c r="K4313" s="91">
        <v>1</v>
      </c>
      <c r="L4313" s="91"/>
      <c r="M4313" s="53"/>
      <c r="N4313" s="91"/>
      <c r="O4313" s="91" t="s">
        <v>5019</v>
      </c>
      <c r="P4313" s="36">
        <v>46</v>
      </c>
      <c r="Q4313" s="36" t="s">
        <v>5700</v>
      </c>
      <c r="R4313" s="44"/>
      <c r="S4313" s="126">
        <v>40</v>
      </c>
      <c r="T4313" s="126" cm="1">
        <f t="array" ref="T4313">_xlfn.IFS(Q4313="始業～就業（8:30～17:15）",R4313*7.75,Q4313="日の入り～日の出",R4313*12,Q4313="その他",S4313)</f>
        <v>40</v>
      </c>
      <c r="U4313" s="34" t="s">
        <v>127</v>
      </c>
    </row>
    <row r="4314" spans="1:21" s="7" customFormat="1" ht="15" customHeight="1">
      <c r="A4314" s="91">
        <v>41</v>
      </c>
      <c r="B4314" s="31" t="s">
        <v>5157</v>
      </c>
      <c r="C4314" s="31" t="s">
        <v>5158</v>
      </c>
      <c r="D4314" s="29" t="s">
        <v>3007</v>
      </c>
      <c r="E4314" s="91">
        <v>1</v>
      </c>
      <c r="F4314" s="31" t="s">
        <v>2803</v>
      </c>
      <c r="G4314" s="26" t="s">
        <v>3079</v>
      </c>
      <c r="H4314" s="26" t="s">
        <v>1841</v>
      </c>
      <c r="I4314" s="26" t="s">
        <v>45</v>
      </c>
      <c r="J4314" s="91">
        <v>1</v>
      </c>
      <c r="K4314" s="91">
        <v>1</v>
      </c>
      <c r="L4314" s="91"/>
      <c r="M4314" s="53"/>
      <c r="N4314" s="91"/>
      <c r="O4314" s="91"/>
      <c r="P4314" s="36">
        <v>46</v>
      </c>
      <c r="Q4314" s="36" t="s">
        <v>5700</v>
      </c>
      <c r="R4314" s="44"/>
      <c r="S4314" s="126">
        <v>40</v>
      </c>
      <c r="T4314" s="126" cm="1">
        <f t="array" ref="T4314">_xlfn.IFS(Q4314="始業～就業（8:30～17:15）",R4314*7.75,Q4314="日の入り～日の出",R4314*12,Q4314="その他",S4314)</f>
        <v>40</v>
      </c>
      <c r="U4314" s="34" t="s">
        <v>46</v>
      </c>
    </row>
    <row r="4315" spans="1:21" s="7" customFormat="1" ht="15" customHeight="1">
      <c r="A4315" s="91">
        <v>42</v>
      </c>
      <c r="B4315" s="31" t="s">
        <v>5157</v>
      </c>
      <c r="C4315" s="31" t="s">
        <v>5158</v>
      </c>
      <c r="D4315" s="29" t="s">
        <v>3080</v>
      </c>
      <c r="E4315" s="91">
        <v>1</v>
      </c>
      <c r="F4315" s="31" t="s">
        <v>2950</v>
      </c>
      <c r="G4315" s="26" t="s">
        <v>3081</v>
      </c>
      <c r="H4315" s="26" t="s">
        <v>1796</v>
      </c>
      <c r="I4315" s="26" t="s">
        <v>251</v>
      </c>
      <c r="J4315" s="91">
        <v>6</v>
      </c>
      <c r="K4315" s="91">
        <v>24</v>
      </c>
      <c r="L4315" s="91"/>
      <c r="M4315" s="53"/>
      <c r="N4315" s="91"/>
      <c r="O4315" s="91"/>
      <c r="P4315" s="36">
        <v>45</v>
      </c>
      <c r="Q4315" s="36" t="s">
        <v>5040</v>
      </c>
      <c r="R4315" s="44">
        <v>197</v>
      </c>
      <c r="S4315" s="126"/>
      <c r="T4315" s="126" cm="1">
        <f t="array" ref="T4315">_xlfn.IFS(Q4315="始業～就業（8:30～17:15）",R4315*7.75,Q4315="日の入り～日の出",R4315*12,Q4315="その他",S4315)</f>
        <v>1526.75</v>
      </c>
      <c r="U4315" s="34" t="s">
        <v>379</v>
      </c>
    </row>
    <row r="4316" spans="1:21" s="7" customFormat="1" ht="15" customHeight="1">
      <c r="A4316" s="91">
        <v>42</v>
      </c>
      <c r="B4316" s="31" t="s">
        <v>5157</v>
      </c>
      <c r="C4316" s="31" t="s">
        <v>5158</v>
      </c>
      <c r="D4316" s="29" t="s">
        <v>3080</v>
      </c>
      <c r="E4316" s="91">
        <v>1</v>
      </c>
      <c r="F4316" s="31" t="s">
        <v>2950</v>
      </c>
      <c r="G4316" s="26" t="s">
        <v>3081</v>
      </c>
      <c r="H4316" s="26" t="s">
        <v>275</v>
      </c>
      <c r="I4316" s="26" t="s">
        <v>14</v>
      </c>
      <c r="J4316" s="91">
        <v>1</v>
      </c>
      <c r="K4316" s="91">
        <v>1</v>
      </c>
      <c r="L4316" s="91"/>
      <c r="M4316" s="53"/>
      <c r="N4316" s="91"/>
      <c r="O4316" s="91"/>
      <c r="P4316" s="36">
        <v>35</v>
      </c>
      <c r="Q4316" s="36" t="s">
        <v>5040</v>
      </c>
      <c r="R4316" s="44">
        <v>197</v>
      </c>
      <c r="S4316" s="126"/>
      <c r="T4316" s="126" cm="1">
        <f t="array" ref="T4316">_xlfn.IFS(Q4316="始業～就業（8:30～17:15）",R4316*7.75,Q4316="日の入り～日の出",R4316*12,Q4316="その他",S4316)</f>
        <v>1526.75</v>
      </c>
      <c r="U4316" s="34" t="s">
        <v>341</v>
      </c>
    </row>
    <row r="4317" spans="1:21" s="7" customFormat="1" ht="15" customHeight="1">
      <c r="A4317" s="91">
        <v>42</v>
      </c>
      <c r="B4317" s="31" t="s">
        <v>5157</v>
      </c>
      <c r="C4317" s="31" t="s">
        <v>5158</v>
      </c>
      <c r="D4317" s="29" t="s">
        <v>3080</v>
      </c>
      <c r="E4317" s="91">
        <v>1</v>
      </c>
      <c r="F4317" s="31" t="s">
        <v>2950</v>
      </c>
      <c r="G4317" s="26" t="s">
        <v>3081</v>
      </c>
      <c r="H4317" s="26" t="s">
        <v>55</v>
      </c>
      <c r="I4317" s="26" t="s">
        <v>175</v>
      </c>
      <c r="J4317" s="91">
        <v>1</v>
      </c>
      <c r="K4317" s="91">
        <v>1</v>
      </c>
      <c r="L4317" s="91"/>
      <c r="M4317" s="53"/>
      <c r="N4317" s="91"/>
      <c r="O4317" s="91"/>
      <c r="P4317" s="36">
        <v>15</v>
      </c>
      <c r="Q4317" s="36" t="s">
        <v>5040</v>
      </c>
      <c r="R4317" s="44">
        <v>197</v>
      </c>
      <c r="S4317" s="126"/>
      <c r="T4317" s="126" cm="1">
        <f t="array" ref="T4317">_xlfn.IFS(Q4317="始業～就業（8:30～17:15）",R4317*7.75,Q4317="日の入り～日の出",R4317*12,Q4317="その他",S4317)</f>
        <v>1526.75</v>
      </c>
      <c r="U4317" s="34" t="s">
        <v>235</v>
      </c>
    </row>
    <row r="4318" spans="1:21" s="7" customFormat="1" ht="15" customHeight="1">
      <c r="A4318" s="91">
        <v>42</v>
      </c>
      <c r="B4318" s="31" t="s">
        <v>5157</v>
      </c>
      <c r="C4318" s="31" t="s">
        <v>5158</v>
      </c>
      <c r="D4318" s="29" t="s">
        <v>3080</v>
      </c>
      <c r="E4318" s="91">
        <v>1</v>
      </c>
      <c r="F4318" s="31" t="s">
        <v>2950</v>
      </c>
      <c r="G4318" s="26" t="s">
        <v>6098</v>
      </c>
      <c r="H4318" s="26" t="s">
        <v>3041</v>
      </c>
      <c r="I4318" s="26" t="s">
        <v>16</v>
      </c>
      <c r="J4318" s="91">
        <v>2</v>
      </c>
      <c r="K4318" s="91">
        <v>4</v>
      </c>
      <c r="L4318" s="91"/>
      <c r="M4318" s="53"/>
      <c r="N4318" s="91"/>
      <c r="O4318" s="91"/>
      <c r="P4318" s="36">
        <v>35</v>
      </c>
      <c r="Q4318" s="36" t="s">
        <v>5040</v>
      </c>
      <c r="R4318" s="44">
        <v>197</v>
      </c>
      <c r="S4318" s="126"/>
      <c r="T4318" s="126" cm="1">
        <f t="array" ref="T4318">_xlfn.IFS(Q4318="始業～就業（8:30～17:15）",R4318*7.75,Q4318="日の入り～日の出",R4318*12,Q4318="その他",S4318)</f>
        <v>1526.75</v>
      </c>
      <c r="U4318" s="34" t="s">
        <v>4948</v>
      </c>
    </row>
    <row r="4319" spans="1:21" s="7" customFormat="1" ht="15" customHeight="1">
      <c r="A4319" s="91">
        <v>42</v>
      </c>
      <c r="B4319" s="31" t="s">
        <v>5157</v>
      </c>
      <c r="C4319" s="31" t="s">
        <v>5158</v>
      </c>
      <c r="D4319" s="29" t="s">
        <v>3080</v>
      </c>
      <c r="E4319" s="91">
        <v>1</v>
      </c>
      <c r="F4319" s="31" t="s">
        <v>2950</v>
      </c>
      <c r="G4319" s="26" t="s">
        <v>6098</v>
      </c>
      <c r="H4319" s="26" t="s">
        <v>275</v>
      </c>
      <c r="I4319" s="26" t="s">
        <v>14</v>
      </c>
      <c r="J4319" s="91">
        <v>1</v>
      </c>
      <c r="K4319" s="91">
        <v>1</v>
      </c>
      <c r="L4319" s="91"/>
      <c r="M4319" s="53"/>
      <c r="N4319" s="91"/>
      <c r="O4319" s="91"/>
      <c r="P4319" s="36">
        <v>35</v>
      </c>
      <c r="Q4319" s="36" t="s">
        <v>5040</v>
      </c>
      <c r="R4319" s="44">
        <v>197</v>
      </c>
      <c r="S4319" s="126"/>
      <c r="T4319" s="126" cm="1">
        <f t="array" ref="T4319">_xlfn.IFS(Q4319="始業～就業（8:30～17:15）",R4319*7.75,Q4319="日の入り～日の出",R4319*12,Q4319="その他",S4319)</f>
        <v>1526.75</v>
      </c>
      <c r="U4319" s="34" t="s">
        <v>341</v>
      </c>
    </row>
    <row r="4320" spans="1:21" s="7" customFormat="1" ht="15" customHeight="1">
      <c r="A4320" s="91">
        <v>42</v>
      </c>
      <c r="B4320" s="31" t="s">
        <v>5157</v>
      </c>
      <c r="C4320" s="31" t="s">
        <v>5158</v>
      </c>
      <c r="D4320" s="29" t="s">
        <v>3080</v>
      </c>
      <c r="E4320" s="91">
        <v>2</v>
      </c>
      <c r="F4320" s="31" t="s">
        <v>2950</v>
      </c>
      <c r="G4320" s="26" t="s">
        <v>3082</v>
      </c>
      <c r="H4320" s="26" t="s">
        <v>3083</v>
      </c>
      <c r="I4320" s="26" t="s">
        <v>16</v>
      </c>
      <c r="J4320" s="91">
        <v>9</v>
      </c>
      <c r="K4320" s="91">
        <v>18</v>
      </c>
      <c r="L4320" s="91"/>
      <c r="M4320" s="53"/>
      <c r="N4320" s="91"/>
      <c r="O4320" s="91"/>
      <c r="P4320" s="36">
        <v>35</v>
      </c>
      <c r="Q4320" s="36" t="s">
        <v>5040</v>
      </c>
      <c r="R4320" s="44">
        <v>197</v>
      </c>
      <c r="S4320" s="126"/>
      <c r="T4320" s="126" cm="1">
        <f t="array" ref="T4320">_xlfn.IFS(Q4320="始業～就業（8:30～17:15）",R4320*7.75,Q4320="日の入り～日の出",R4320*12,Q4320="その他",S4320)</f>
        <v>1526.75</v>
      </c>
      <c r="U4320" s="34" t="s">
        <v>4948</v>
      </c>
    </row>
    <row r="4321" spans="1:21" s="7" customFormat="1" ht="15" customHeight="1">
      <c r="A4321" s="91">
        <v>42</v>
      </c>
      <c r="B4321" s="31" t="s">
        <v>5157</v>
      </c>
      <c r="C4321" s="31" t="s">
        <v>5158</v>
      </c>
      <c r="D4321" s="29" t="s">
        <v>3080</v>
      </c>
      <c r="E4321" s="91">
        <v>2</v>
      </c>
      <c r="F4321" s="31" t="s">
        <v>2950</v>
      </c>
      <c r="G4321" s="26" t="s">
        <v>3082</v>
      </c>
      <c r="H4321" s="26" t="s">
        <v>1717</v>
      </c>
      <c r="I4321" s="26" t="s">
        <v>16</v>
      </c>
      <c r="J4321" s="91">
        <v>2</v>
      </c>
      <c r="K4321" s="91">
        <v>2</v>
      </c>
      <c r="L4321" s="91"/>
      <c r="M4321" s="53"/>
      <c r="N4321" s="91"/>
      <c r="O4321" s="91"/>
      <c r="P4321" s="36">
        <v>35</v>
      </c>
      <c r="Q4321" s="36" t="s">
        <v>5040</v>
      </c>
      <c r="R4321" s="44">
        <v>197</v>
      </c>
      <c r="S4321" s="126"/>
      <c r="T4321" s="126" cm="1">
        <f t="array" ref="T4321">_xlfn.IFS(Q4321="始業～就業（8:30～17:15）",R4321*7.75,Q4321="日の入り～日の出",R4321*12,Q4321="その他",S4321)</f>
        <v>1526.75</v>
      </c>
      <c r="U4321" s="34" t="s">
        <v>252</v>
      </c>
    </row>
    <row r="4322" spans="1:21" s="7" customFormat="1" ht="15" customHeight="1">
      <c r="A4322" s="91">
        <v>42</v>
      </c>
      <c r="B4322" s="31" t="s">
        <v>5157</v>
      </c>
      <c r="C4322" s="31" t="s">
        <v>5158</v>
      </c>
      <c r="D4322" s="29" t="s">
        <v>3080</v>
      </c>
      <c r="E4322" s="91">
        <v>2</v>
      </c>
      <c r="F4322" s="31" t="s">
        <v>2950</v>
      </c>
      <c r="G4322" s="26" t="s">
        <v>3084</v>
      </c>
      <c r="H4322" s="26" t="s">
        <v>3083</v>
      </c>
      <c r="I4322" s="26" t="s">
        <v>16</v>
      </c>
      <c r="J4322" s="91">
        <v>9</v>
      </c>
      <c r="K4322" s="91">
        <v>18</v>
      </c>
      <c r="L4322" s="91"/>
      <c r="M4322" s="53"/>
      <c r="N4322" s="91"/>
      <c r="O4322" s="91"/>
      <c r="P4322" s="36">
        <v>35</v>
      </c>
      <c r="Q4322" s="36" t="s">
        <v>5040</v>
      </c>
      <c r="R4322" s="44">
        <v>197</v>
      </c>
      <c r="S4322" s="126"/>
      <c r="T4322" s="126" cm="1">
        <f t="array" ref="T4322">_xlfn.IFS(Q4322="始業～就業（8:30～17:15）",R4322*7.75,Q4322="日の入り～日の出",R4322*12,Q4322="その他",S4322)</f>
        <v>1526.75</v>
      </c>
      <c r="U4322" s="34" t="s">
        <v>4948</v>
      </c>
    </row>
    <row r="4323" spans="1:21" s="7" customFormat="1" ht="15" customHeight="1">
      <c r="A4323" s="91">
        <v>42</v>
      </c>
      <c r="B4323" s="31" t="s">
        <v>5157</v>
      </c>
      <c r="C4323" s="31" t="s">
        <v>5158</v>
      </c>
      <c r="D4323" s="29" t="s">
        <v>3080</v>
      </c>
      <c r="E4323" s="91">
        <v>2</v>
      </c>
      <c r="F4323" s="31" t="s">
        <v>2950</v>
      </c>
      <c r="G4323" s="26" t="s">
        <v>3084</v>
      </c>
      <c r="H4323" s="26" t="s">
        <v>1717</v>
      </c>
      <c r="I4323" s="26" t="s">
        <v>16</v>
      </c>
      <c r="J4323" s="91">
        <v>2</v>
      </c>
      <c r="K4323" s="91">
        <v>2</v>
      </c>
      <c r="L4323" s="91"/>
      <c r="M4323" s="53"/>
      <c r="N4323" s="91"/>
      <c r="O4323" s="91"/>
      <c r="P4323" s="36">
        <v>35</v>
      </c>
      <c r="Q4323" s="36" t="s">
        <v>5040</v>
      </c>
      <c r="R4323" s="44">
        <v>197</v>
      </c>
      <c r="S4323" s="126"/>
      <c r="T4323" s="126" cm="1">
        <f t="array" ref="T4323">_xlfn.IFS(Q4323="始業～就業（8:30～17:15）",R4323*7.75,Q4323="日の入り～日の出",R4323*12,Q4323="その他",S4323)</f>
        <v>1526.75</v>
      </c>
      <c r="U4323" s="34" t="s">
        <v>252</v>
      </c>
    </row>
    <row r="4324" spans="1:21" s="7" customFormat="1" ht="15" customHeight="1">
      <c r="A4324" s="91">
        <v>42</v>
      </c>
      <c r="B4324" s="31" t="s">
        <v>5157</v>
      </c>
      <c r="C4324" s="31" t="s">
        <v>5158</v>
      </c>
      <c r="D4324" s="29" t="s">
        <v>3080</v>
      </c>
      <c r="E4324" s="91">
        <v>2</v>
      </c>
      <c r="F4324" s="31" t="s">
        <v>2950</v>
      </c>
      <c r="G4324" s="26" t="s">
        <v>6099</v>
      </c>
      <c r="H4324" s="26" t="s">
        <v>3083</v>
      </c>
      <c r="I4324" s="26" t="s">
        <v>16</v>
      </c>
      <c r="J4324" s="91">
        <v>9</v>
      </c>
      <c r="K4324" s="91">
        <v>18</v>
      </c>
      <c r="L4324" s="91"/>
      <c r="M4324" s="53"/>
      <c r="N4324" s="91"/>
      <c r="O4324" s="91"/>
      <c r="P4324" s="36">
        <v>35</v>
      </c>
      <c r="Q4324" s="36" t="s">
        <v>5040</v>
      </c>
      <c r="R4324" s="44">
        <v>197</v>
      </c>
      <c r="S4324" s="126"/>
      <c r="T4324" s="126" cm="1">
        <f t="array" ref="T4324">_xlfn.IFS(Q4324="始業～就業（8:30～17:15）",R4324*7.75,Q4324="日の入り～日の出",R4324*12,Q4324="その他",S4324)</f>
        <v>1526.75</v>
      </c>
      <c r="U4324" s="34" t="s">
        <v>4948</v>
      </c>
    </row>
    <row r="4325" spans="1:21" s="7" customFormat="1" ht="15" customHeight="1">
      <c r="A4325" s="91">
        <v>42</v>
      </c>
      <c r="B4325" s="31" t="s">
        <v>5157</v>
      </c>
      <c r="C4325" s="31" t="s">
        <v>5158</v>
      </c>
      <c r="D4325" s="29" t="s">
        <v>3080</v>
      </c>
      <c r="E4325" s="91">
        <v>2</v>
      </c>
      <c r="F4325" s="31" t="s">
        <v>2950</v>
      </c>
      <c r="G4325" s="26" t="s">
        <v>6099</v>
      </c>
      <c r="H4325" s="26" t="s">
        <v>1717</v>
      </c>
      <c r="I4325" s="26" t="s">
        <v>16</v>
      </c>
      <c r="J4325" s="91">
        <v>2</v>
      </c>
      <c r="K4325" s="91">
        <v>2</v>
      </c>
      <c r="L4325" s="91"/>
      <c r="M4325" s="53"/>
      <c r="N4325" s="91"/>
      <c r="O4325" s="91"/>
      <c r="P4325" s="36">
        <v>35</v>
      </c>
      <c r="Q4325" s="36" t="s">
        <v>5040</v>
      </c>
      <c r="R4325" s="44">
        <v>197</v>
      </c>
      <c r="S4325" s="126"/>
      <c r="T4325" s="126" cm="1">
        <f t="array" ref="T4325">_xlfn.IFS(Q4325="始業～就業（8:30～17:15）",R4325*7.75,Q4325="日の入り～日の出",R4325*12,Q4325="その他",S4325)</f>
        <v>1526.75</v>
      </c>
      <c r="U4325" s="34" t="s">
        <v>252</v>
      </c>
    </row>
    <row r="4326" spans="1:21" s="7" customFormat="1" ht="15" customHeight="1">
      <c r="A4326" s="91">
        <v>42</v>
      </c>
      <c r="B4326" s="31" t="s">
        <v>5157</v>
      </c>
      <c r="C4326" s="31" t="s">
        <v>5158</v>
      </c>
      <c r="D4326" s="29" t="s">
        <v>3080</v>
      </c>
      <c r="E4326" s="91">
        <v>2</v>
      </c>
      <c r="F4326" s="31" t="s">
        <v>2950</v>
      </c>
      <c r="G4326" s="26" t="s">
        <v>3085</v>
      </c>
      <c r="H4326" s="26" t="s">
        <v>3083</v>
      </c>
      <c r="I4326" s="26" t="s">
        <v>16</v>
      </c>
      <c r="J4326" s="91">
        <v>9</v>
      </c>
      <c r="K4326" s="91">
        <v>18</v>
      </c>
      <c r="L4326" s="91"/>
      <c r="M4326" s="53"/>
      <c r="N4326" s="91"/>
      <c r="O4326" s="91"/>
      <c r="P4326" s="36">
        <v>35</v>
      </c>
      <c r="Q4326" s="36" t="s">
        <v>5040</v>
      </c>
      <c r="R4326" s="44">
        <v>197</v>
      </c>
      <c r="S4326" s="126"/>
      <c r="T4326" s="126" cm="1">
        <f t="array" ref="T4326">_xlfn.IFS(Q4326="始業～就業（8:30～17:15）",R4326*7.75,Q4326="日の入り～日の出",R4326*12,Q4326="その他",S4326)</f>
        <v>1526.75</v>
      </c>
      <c r="U4326" s="34" t="s">
        <v>4948</v>
      </c>
    </row>
    <row r="4327" spans="1:21" s="7" customFormat="1" ht="15" customHeight="1">
      <c r="A4327" s="91">
        <v>42</v>
      </c>
      <c r="B4327" s="31" t="s">
        <v>5157</v>
      </c>
      <c r="C4327" s="31" t="s">
        <v>5158</v>
      </c>
      <c r="D4327" s="29" t="s">
        <v>3080</v>
      </c>
      <c r="E4327" s="91">
        <v>2</v>
      </c>
      <c r="F4327" s="31" t="s">
        <v>2950</v>
      </c>
      <c r="G4327" s="26" t="s">
        <v>3085</v>
      </c>
      <c r="H4327" s="26" t="s">
        <v>1717</v>
      </c>
      <c r="I4327" s="26" t="s">
        <v>16</v>
      </c>
      <c r="J4327" s="91">
        <v>2</v>
      </c>
      <c r="K4327" s="91">
        <v>2</v>
      </c>
      <c r="L4327" s="91"/>
      <c r="M4327" s="53"/>
      <c r="N4327" s="91"/>
      <c r="O4327" s="91"/>
      <c r="P4327" s="36">
        <v>35</v>
      </c>
      <c r="Q4327" s="36" t="s">
        <v>5040</v>
      </c>
      <c r="R4327" s="44">
        <v>197</v>
      </c>
      <c r="S4327" s="126"/>
      <c r="T4327" s="126" cm="1">
        <f t="array" ref="T4327">_xlfn.IFS(Q4327="始業～就業（8:30～17:15）",R4327*7.75,Q4327="日の入り～日の出",R4327*12,Q4327="その他",S4327)</f>
        <v>1526.75</v>
      </c>
      <c r="U4327" s="34" t="s">
        <v>252</v>
      </c>
    </row>
    <row r="4328" spans="1:21" s="7" customFormat="1" ht="15" customHeight="1">
      <c r="A4328" s="91">
        <v>42</v>
      </c>
      <c r="B4328" s="31" t="s">
        <v>5157</v>
      </c>
      <c r="C4328" s="31" t="s">
        <v>5158</v>
      </c>
      <c r="D4328" s="29" t="s">
        <v>3080</v>
      </c>
      <c r="E4328" s="91">
        <v>2</v>
      </c>
      <c r="F4328" s="31" t="s">
        <v>2950</v>
      </c>
      <c r="G4328" s="26" t="s">
        <v>3086</v>
      </c>
      <c r="H4328" s="26" t="s">
        <v>3083</v>
      </c>
      <c r="I4328" s="26" t="s">
        <v>16</v>
      </c>
      <c r="J4328" s="91">
        <v>9</v>
      </c>
      <c r="K4328" s="91">
        <v>18</v>
      </c>
      <c r="L4328" s="91"/>
      <c r="M4328" s="53"/>
      <c r="N4328" s="91"/>
      <c r="O4328" s="91"/>
      <c r="P4328" s="36">
        <v>35</v>
      </c>
      <c r="Q4328" s="36" t="s">
        <v>5040</v>
      </c>
      <c r="R4328" s="44">
        <v>197</v>
      </c>
      <c r="S4328" s="126"/>
      <c r="T4328" s="126" cm="1">
        <f t="array" ref="T4328">_xlfn.IFS(Q4328="始業～就業（8:30～17:15）",R4328*7.75,Q4328="日の入り～日の出",R4328*12,Q4328="その他",S4328)</f>
        <v>1526.75</v>
      </c>
      <c r="U4328" s="34" t="s">
        <v>4948</v>
      </c>
    </row>
    <row r="4329" spans="1:21" s="7" customFormat="1" ht="15" customHeight="1">
      <c r="A4329" s="91">
        <v>42</v>
      </c>
      <c r="B4329" s="31" t="s">
        <v>5157</v>
      </c>
      <c r="C4329" s="31" t="s">
        <v>5158</v>
      </c>
      <c r="D4329" s="29" t="s">
        <v>3080</v>
      </c>
      <c r="E4329" s="91">
        <v>2</v>
      </c>
      <c r="F4329" s="31" t="s">
        <v>2950</v>
      </c>
      <c r="G4329" s="26" t="s">
        <v>3086</v>
      </c>
      <c r="H4329" s="26" t="s">
        <v>1717</v>
      </c>
      <c r="I4329" s="26" t="s">
        <v>16</v>
      </c>
      <c r="J4329" s="91">
        <v>2</v>
      </c>
      <c r="K4329" s="91">
        <v>2</v>
      </c>
      <c r="L4329" s="91"/>
      <c r="M4329" s="53"/>
      <c r="N4329" s="91"/>
      <c r="O4329" s="91"/>
      <c r="P4329" s="36">
        <v>35</v>
      </c>
      <c r="Q4329" s="36" t="s">
        <v>5040</v>
      </c>
      <c r="R4329" s="44">
        <v>197</v>
      </c>
      <c r="S4329" s="126"/>
      <c r="T4329" s="126" cm="1">
        <f t="array" ref="T4329">_xlfn.IFS(Q4329="始業～就業（8:30～17:15）",R4329*7.75,Q4329="日の入り～日の出",R4329*12,Q4329="その他",S4329)</f>
        <v>1526.75</v>
      </c>
      <c r="U4329" s="34" t="s">
        <v>252</v>
      </c>
    </row>
    <row r="4330" spans="1:21" s="7" customFormat="1" ht="15" customHeight="1">
      <c r="A4330" s="91">
        <v>42</v>
      </c>
      <c r="B4330" s="31" t="s">
        <v>5157</v>
      </c>
      <c r="C4330" s="31" t="s">
        <v>5158</v>
      </c>
      <c r="D4330" s="29" t="s">
        <v>3080</v>
      </c>
      <c r="E4330" s="91">
        <v>2</v>
      </c>
      <c r="F4330" s="31" t="s">
        <v>2950</v>
      </c>
      <c r="G4330" s="26" t="s">
        <v>3087</v>
      </c>
      <c r="H4330" s="26" t="s">
        <v>3083</v>
      </c>
      <c r="I4330" s="26" t="s">
        <v>16</v>
      </c>
      <c r="J4330" s="91">
        <v>9</v>
      </c>
      <c r="K4330" s="91">
        <v>18</v>
      </c>
      <c r="L4330" s="91"/>
      <c r="M4330" s="53"/>
      <c r="N4330" s="91"/>
      <c r="O4330" s="91"/>
      <c r="P4330" s="36">
        <v>35</v>
      </c>
      <c r="Q4330" s="36" t="s">
        <v>5040</v>
      </c>
      <c r="R4330" s="44">
        <v>197</v>
      </c>
      <c r="S4330" s="126"/>
      <c r="T4330" s="126" cm="1">
        <f t="array" ref="T4330">_xlfn.IFS(Q4330="始業～就業（8:30～17:15）",R4330*7.75,Q4330="日の入り～日の出",R4330*12,Q4330="その他",S4330)</f>
        <v>1526.75</v>
      </c>
      <c r="U4330" s="34" t="s">
        <v>4948</v>
      </c>
    </row>
    <row r="4331" spans="1:21" s="7" customFormat="1" ht="15" customHeight="1">
      <c r="A4331" s="91">
        <v>42</v>
      </c>
      <c r="B4331" s="31" t="s">
        <v>5157</v>
      </c>
      <c r="C4331" s="31" t="s">
        <v>5158</v>
      </c>
      <c r="D4331" s="29" t="s">
        <v>3080</v>
      </c>
      <c r="E4331" s="91">
        <v>2</v>
      </c>
      <c r="F4331" s="31" t="s">
        <v>2950</v>
      </c>
      <c r="G4331" s="26" t="s">
        <v>3087</v>
      </c>
      <c r="H4331" s="26" t="s">
        <v>1717</v>
      </c>
      <c r="I4331" s="26" t="s">
        <v>16</v>
      </c>
      <c r="J4331" s="91">
        <v>2</v>
      </c>
      <c r="K4331" s="91">
        <v>2</v>
      </c>
      <c r="L4331" s="91"/>
      <c r="M4331" s="53"/>
      <c r="N4331" s="91"/>
      <c r="O4331" s="91"/>
      <c r="P4331" s="36">
        <v>35</v>
      </c>
      <c r="Q4331" s="36" t="s">
        <v>5040</v>
      </c>
      <c r="R4331" s="44">
        <v>197</v>
      </c>
      <c r="S4331" s="126"/>
      <c r="T4331" s="126" cm="1">
        <f t="array" ref="T4331">_xlfn.IFS(Q4331="始業～就業（8:30～17:15）",R4331*7.75,Q4331="日の入り～日の出",R4331*12,Q4331="その他",S4331)</f>
        <v>1526.75</v>
      </c>
      <c r="U4331" s="34" t="s">
        <v>252</v>
      </c>
    </row>
    <row r="4332" spans="1:21" s="7" customFormat="1" ht="15" customHeight="1">
      <c r="A4332" s="91">
        <v>42</v>
      </c>
      <c r="B4332" s="31" t="s">
        <v>5157</v>
      </c>
      <c r="C4332" s="31" t="s">
        <v>5158</v>
      </c>
      <c r="D4332" s="29" t="s">
        <v>3080</v>
      </c>
      <c r="E4332" s="91">
        <v>2</v>
      </c>
      <c r="F4332" s="31" t="s">
        <v>2950</v>
      </c>
      <c r="G4332" s="26" t="s">
        <v>3088</v>
      </c>
      <c r="H4332" s="26" t="s">
        <v>3083</v>
      </c>
      <c r="I4332" s="26" t="s">
        <v>16</v>
      </c>
      <c r="J4332" s="91">
        <v>15</v>
      </c>
      <c r="K4332" s="91">
        <v>30</v>
      </c>
      <c r="L4332" s="91"/>
      <c r="M4332" s="53"/>
      <c r="N4332" s="91"/>
      <c r="O4332" s="91"/>
      <c r="P4332" s="36">
        <v>35</v>
      </c>
      <c r="Q4332" s="36" t="s">
        <v>5040</v>
      </c>
      <c r="R4332" s="44">
        <v>197</v>
      </c>
      <c r="S4332" s="126"/>
      <c r="T4332" s="126" cm="1">
        <f t="array" ref="T4332">_xlfn.IFS(Q4332="始業～就業（8:30～17:15）",R4332*7.75,Q4332="日の入り～日の出",R4332*12,Q4332="その他",S4332)</f>
        <v>1526.75</v>
      </c>
      <c r="U4332" s="34" t="s">
        <v>4948</v>
      </c>
    </row>
    <row r="4333" spans="1:21" s="7" customFormat="1" ht="15" customHeight="1">
      <c r="A4333" s="91">
        <v>42</v>
      </c>
      <c r="B4333" s="31" t="s">
        <v>5157</v>
      </c>
      <c r="C4333" s="31" t="s">
        <v>5158</v>
      </c>
      <c r="D4333" s="29" t="s">
        <v>3080</v>
      </c>
      <c r="E4333" s="91">
        <v>2</v>
      </c>
      <c r="F4333" s="31" t="s">
        <v>2950</v>
      </c>
      <c r="G4333" s="26" t="s">
        <v>3088</v>
      </c>
      <c r="H4333" s="26" t="s">
        <v>1717</v>
      </c>
      <c r="I4333" s="26" t="s">
        <v>16</v>
      </c>
      <c r="J4333" s="91">
        <v>4</v>
      </c>
      <c r="K4333" s="91">
        <v>4</v>
      </c>
      <c r="L4333" s="91"/>
      <c r="M4333" s="53"/>
      <c r="N4333" s="91"/>
      <c r="O4333" s="91"/>
      <c r="P4333" s="36">
        <v>35</v>
      </c>
      <c r="Q4333" s="36" t="s">
        <v>5040</v>
      </c>
      <c r="R4333" s="44">
        <v>197</v>
      </c>
      <c r="S4333" s="126"/>
      <c r="T4333" s="126" cm="1">
        <f t="array" ref="T4333">_xlfn.IFS(Q4333="始業～就業（8:30～17:15）",R4333*7.75,Q4333="日の入り～日の出",R4333*12,Q4333="その他",S4333)</f>
        <v>1526.75</v>
      </c>
      <c r="U4333" s="34" t="s">
        <v>252</v>
      </c>
    </row>
    <row r="4334" spans="1:21" s="7" customFormat="1" ht="15" customHeight="1">
      <c r="A4334" s="91">
        <v>42</v>
      </c>
      <c r="B4334" s="31" t="s">
        <v>5157</v>
      </c>
      <c r="C4334" s="31" t="s">
        <v>5158</v>
      </c>
      <c r="D4334" s="29" t="s">
        <v>3080</v>
      </c>
      <c r="E4334" s="91">
        <v>2</v>
      </c>
      <c r="F4334" s="31" t="s">
        <v>2950</v>
      </c>
      <c r="G4334" s="26" t="s">
        <v>6100</v>
      </c>
      <c r="H4334" s="26" t="s">
        <v>1758</v>
      </c>
      <c r="I4334" s="26" t="s">
        <v>16</v>
      </c>
      <c r="J4334" s="91">
        <v>5</v>
      </c>
      <c r="K4334" s="91">
        <v>5</v>
      </c>
      <c r="L4334" s="91"/>
      <c r="M4334" s="53"/>
      <c r="N4334" s="91"/>
      <c r="O4334" s="91"/>
      <c r="P4334" s="36">
        <v>35</v>
      </c>
      <c r="Q4334" s="36" t="s">
        <v>5040</v>
      </c>
      <c r="R4334" s="44">
        <v>197</v>
      </c>
      <c r="S4334" s="126"/>
      <c r="T4334" s="126" cm="1">
        <f t="array" ref="T4334">_xlfn.IFS(Q4334="始業～就業（8:30～17:15）",R4334*7.75,Q4334="日の入り～日の出",R4334*12,Q4334="その他",S4334)</f>
        <v>1526.75</v>
      </c>
      <c r="U4334" s="34" t="s">
        <v>4948</v>
      </c>
    </row>
    <row r="4335" spans="1:21" s="7" customFormat="1" ht="15" customHeight="1">
      <c r="A4335" s="91">
        <v>42</v>
      </c>
      <c r="B4335" s="31" t="s">
        <v>5157</v>
      </c>
      <c r="C4335" s="31" t="s">
        <v>5158</v>
      </c>
      <c r="D4335" s="29" t="s">
        <v>3080</v>
      </c>
      <c r="E4335" s="91">
        <v>2</v>
      </c>
      <c r="F4335" s="31" t="s">
        <v>2950</v>
      </c>
      <c r="G4335" s="26" t="s">
        <v>306</v>
      </c>
      <c r="H4335" s="26" t="s">
        <v>44</v>
      </c>
      <c r="I4335" s="26" t="s">
        <v>16</v>
      </c>
      <c r="J4335" s="91">
        <v>2</v>
      </c>
      <c r="K4335" s="91">
        <v>4</v>
      </c>
      <c r="L4335" s="91"/>
      <c r="M4335" s="53"/>
      <c r="N4335" s="91"/>
      <c r="O4335" s="91"/>
      <c r="P4335" s="36">
        <v>35</v>
      </c>
      <c r="Q4335" s="36" t="s">
        <v>5040</v>
      </c>
      <c r="R4335" s="44">
        <v>197</v>
      </c>
      <c r="S4335" s="126"/>
      <c r="T4335" s="126" cm="1">
        <f t="array" ref="T4335">_xlfn.IFS(Q4335="始業～就業（8:30～17:15）",R4335*7.75,Q4335="日の入り～日の出",R4335*12,Q4335="その他",S4335)</f>
        <v>1526.75</v>
      </c>
      <c r="U4335" s="34" t="s">
        <v>4948</v>
      </c>
    </row>
    <row r="4336" spans="1:21" s="7" customFormat="1" ht="15" customHeight="1">
      <c r="A4336" s="91">
        <v>42</v>
      </c>
      <c r="B4336" s="31" t="s">
        <v>5157</v>
      </c>
      <c r="C4336" s="31" t="s">
        <v>5158</v>
      </c>
      <c r="D4336" s="29" t="s">
        <v>3080</v>
      </c>
      <c r="E4336" s="91">
        <v>2</v>
      </c>
      <c r="F4336" s="31" t="s">
        <v>2950</v>
      </c>
      <c r="G4336" s="26" t="s">
        <v>306</v>
      </c>
      <c r="H4336" s="26" t="s">
        <v>3089</v>
      </c>
      <c r="I4336" s="26" t="s">
        <v>16</v>
      </c>
      <c r="J4336" s="91">
        <v>1</v>
      </c>
      <c r="K4336" s="91">
        <v>1</v>
      </c>
      <c r="L4336" s="91"/>
      <c r="M4336" s="53"/>
      <c r="N4336" s="91"/>
      <c r="O4336" s="91"/>
      <c r="P4336" s="36">
        <v>35</v>
      </c>
      <c r="Q4336" s="36" t="s">
        <v>5040</v>
      </c>
      <c r="R4336" s="44">
        <v>197</v>
      </c>
      <c r="S4336" s="126"/>
      <c r="T4336" s="126" cm="1">
        <f t="array" ref="T4336">_xlfn.IFS(Q4336="始業～就業（8:30～17:15）",R4336*7.75,Q4336="日の入り～日の出",R4336*12,Q4336="その他",S4336)</f>
        <v>1526.75</v>
      </c>
      <c r="U4336" s="34" t="s">
        <v>102</v>
      </c>
    </row>
    <row r="4337" spans="1:21" s="7" customFormat="1" ht="15" customHeight="1">
      <c r="A4337" s="91">
        <v>42</v>
      </c>
      <c r="B4337" s="31" t="s">
        <v>5157</v>
      </c>
      <c r="C4337" s="31" t="s">
        <v>5158</v>
      </c>
      <c r="D4337" s="29" t="s">
        <v>3080</v>
      </c>
      <c r="E4337" s="91">
        <v>2</v>
      </c>
      <c r="F4337" s="31" t="s">
        <v>2950</v>
      </c>
      <c r="G4337" s="26" t="s">
        <v>306</v>
      </c>
      <c r="H4337" s="26" t="s">
        <v>1758</v>
      </c>
      <c r="I4337" s="26" t="s">
        <v>16</v>
      </c>
      <c r="J4337" s="91">
        <v>1</v>
      </c>
      <c r="K4337" s="91">
        <v>1</v>
      </c>
      <c r="L4337" s="91"/>
      <c r="M4337" s="53"/>
      <c r="N4337" s="91"/>
      <c r="O4337" s="91"/>
      <c r="P4337" s="36">
        <v>35</v>
      </c>
      <c r="Q4337" s="36" t="s">
        <v>5040</v>
      </c>
      <c r="R4337" s="44">
        <v>197</v>
      </c>
      <c r="S4337" s="126"/>
      <c r="T4337" s="126" cm="1">
        <f t="array" ref="T4337">_xlfn.IFS(Q4337="始業～就業（8:30～17:15）",R4337*7.75,Q4337="日の入り～日の出",R4337*12,Q4337="その他",S4337)</f>
        <v>1526.75</v>
      </c>
      <c r="U4337" s="34" t="s">
        <v>4948</v>
      </c>
    </row>
    <row r="4338" spans="1:21" s="7" customFormat="1" ht="15" customHeight="1">
      <c r="A4338" s="91">
        <v>42</v>
      </c>
      <c r="B4338" s="31" t="s">
        <v>5157</v>
      </c>
      <c r="C4338" s="31" t="s">
        <v>5158</v>
      </c>
      <c r="D4338" s="29" t="s">
        <v>3080</v>
      </c>
      <c r="E4338" s="91">
        <v>2</v>
      </c>
      <c r="F4338" s="31" t="s">
        <v>2950</v>
      </c>
      <c r="G4338" s="26" t="s">
        <v>306</v>
      </c>
      <c r="H4338" s="26" t="s">
        <v>275</v>
      </c>
      <c r="I4338" s="26" t="s">
        <v>14</v>
      </c>
      <c r="J4338" s="91">
        <v>7</v>
      </c>
      <c r="K4338" s="91">
        <v>7</v>
      </c>
      <c r="L4338" s="91"/>
      <c r="M4338" s="53"/>
      <c r="N4338" s="91"/>
      <c r="O4338" s="91"/>
      <c r="P4338" s="36">
        <v>35</v>
      </c>
      <c r="Q4338" s="36" t="s">
        <v>5040</v>
      </c>
      <c r="R4338" s="44">
        <v>197</v>
      </c>
      <c r="S4338" s="126"/>
      <c r="T4338" s="126" cm="1">
        <f t="array" ref="T4338">_xlfn.IFS(Q4338="始業～就業（8:30～17:15）",R4338*7.75,Q4338="日の入り～日の出",R4338*12,Q4338="その他",S4338)</f>
        <v>1526.75</v>
      </c>
      <c r="U4338" s="34" t="s">
        <v>341</v>
      </c>
    </row>
    <row r="4339" spans="1:21" s="7" customFormat="1" ht="15" customHeight="1">
      <c r="A4339" s="91">
        <v>42</v>
      </c>
      <c r="B4339" s="31" t="s">
        <v>5157</v>
      </c>
      <c r="C4339" s="31" t="s">
        <v>5158</v>
      </c>
      <c r="D4339" s="29" t="s">
        <v>3080</v>
      </c>
      <c r="E4339" s="91">
        <v>2</v>
      </c>
      <c r="F4339" s="31" t="s">
        <v>2950</v>
      </c>
      <c r="G4339" s="26" t="s">
        <v>306</v>
      </c>
      <c r="H4339" s="26" t="s">
        <v>2818</v>
      </c>
      <c r="I4339" s="26" t="s">
        <v>415</v>
      </c>
      <c r="J4339" s="91">
        <v>1</v>
      </c>
      <c r="K4339" s="91">
        <v>1</v>
      </c>
      <c r="L4339" s="91"/>
      <c r="M4339" s="53"/>
      <c r="N4339" s="91"/>
      <c r="O4339" s="91" t="s">
        <v>5019</v>
      </c>
      <c r="P4339" s="36">
        <v>54</v>
      </c>
      <c r="Q4339" s="36" t="s">
        <v>5040</v>
      </c>
      <c r="R4339" s="44">
        <v>197</v>
      </c>
      <c r="S4339" s="126"/>
      <c r="T4339" s="126" cm="1">
        <f t="array" ref="T4339">_xlfn.IFS(Q4339="始業～就業（8:30～17:15）",R4339*7.75,Q4339="日の入り～日の出",R4339*12,Q4339="その他",S4339)</f>
        <v>1526.75</v>
      </c>
      <c r="U4339" s="34" t="s">
        <v>320</v>
      </c>
    </row>
    <row r="4340" spans="1:21" s="7" customFormat="1" ht="15" customHeight="1">
      <c r="A4340" s="91">
        <v>42</v>
      </c>
      <c r="B4340" s="31" t="s">
        <v>5157</v>
      </c>
      <c r="C4340" s="31" t="s">
        <v>5158</v>
      </c>
      <c r="D4340" s="29" t="s">
        <v>3080</v>
      </c>
      <c r="E4340" s="91">
        <v>2</v>
      </c>
      <c r="F4340" s="31" t="s">
        <v>2950</v>
      </c>
      <c r="G4340" s="26" t="s">
        <v>306</v>
      </c>
      <c r="H4340" s="26" t="s">
        <v>1847</v>
      </c>
      <c r="I4340" s="26" t="s">
        <v>16</v>
      </c>
      <c r="J4340" s="91">
        <v>1</v>
      </c>
      <c r="K4340" s="91">
        <v>2</v>
      </c>
      <c r="L4340" s="91"/>
      <c r="M4340" s="53"/>
      <c r="N4340" s="91"/>
      <c r="O4340" s="91" t="s">
        <v>5019</v>
      </c>
      <c r="P4340" s="36">
        <v>35</v>
      </c>
      <c r="Q4340" s="36" t="s">
        <v>5040</v>
      </c>
      <c r="R4340" s="44">
        <v>197</v>
      </c>
      <c r="S4340" s="126"/>
      <c r="T4340" s="126" cm="1">
        <f t="array" ref="T4340">_xlfn.IFS(Q4340="始業～就業（8:30～17:15）",R4340*7.75,Q4340="日の入り～日の出",R4340*12,Q4340="その他",S4340)</f>
        <v>1526.75</v>
      </c>
      <c r="U4340" s="34" t="s">
        <v>368</v>
      </c>
    </row>
    <row r="4341" spans="1:21" s="7" customFormat="1" ht="15" customHeight="1">
      <c r="A4341" s="91">
        <v>42</v>
      </c>
      <c r="B4341" s="31" t="s">
        <v>5157</v>
      </c>
      <c r="C4341" s="31" t="s">
        <v>5158</v>
      </c>
      <c r="D4341" s="29" t="s">
        <v>3080</v>
      </c>
      <c r="E4341" s="91">
        <v>2</v>
      </c>
      <c r="F4341" s="31" t="s">
        <v>2950</v>
      </c>
      <c r="G4341" s="26" t="s">
        <v>6101</v>
      </c>
      <c r="H4341" s="26" t="s">
        <v>3090</v>
      </c>
      <c r="I4341" s="26" t="s">
        <v>16</v>
      </c>
      <c r="J4341" s="91">
        <v>3</v>
      </c>
      <c r="K4341" s="91">
        <v>6</v>
      </c>
      <c r="L4341" s="91"/>
      <c r="M4341" s="53"/>
      <c r="N4341" s="91"/>
      <c r="O4341" s="91"/>
      <c r="P4341" s="36">
        <v>35</v>
      </c>
      <c r="Q4341" s="36" t="s">
        <v>5040</v>
      </c>
      <c r="R4341" s="44">
        <v>197</v>
      </c>
      <c r="S4341" s="126"/>
      <c r="T4341" s="126" cm="1">
        <f t="array" ref="T4341">_xlfn.IFS(Q4341="始業～就業（8:30～17:15）",R4341*7.75,Q4341="日の入り～日の出",R4341*12,Q4341="その他",S4341)</f>
        <v>1526.75</v>
      </c>
      <c r="U4341" s="34" t="s">
        <v>4948</v>
      </c>
    </row>
    <row r="4342" spans="1:21" s="7" customFormat="1" ht="15" customHeight="1">
      <c r="A4342" s="91">
        <v>42</v>
      </c>
      <c r="B4342" s="31" t="s">
        <v>5157</v>
      </c>
      <c r="C4342" s="31" t="s">
        <v>5158</v>
      </c>
      <c r="D4342" s="29" t="s">
        <v>3080</v>
      </c>
      <c r="E4342" s="91">
        <v>2</v>
      </c>
      <c r="F4342" s="31" t="s">
        <v>2950</v>
      </c>
      <c r="G4342" s="26" t="s">
        <v>3091</v>
      </c>
      <c r="H4342" s="26" t="s">
        <v>3083</v>
      </c>
      <c r="I4342" s="26" t="s">
        <v>16</v>
      </c>
      <c r="J4342" s="91">
        <v>9</v>
      </c>
      <c r="K4342" s="91">
        <v>18</v>
      </c>
      <c r="L4342" s="91"/>
      <c r="M4342" s="53"/>
      <c r="N4342" s="91"/>
      <c r="O4342" s="91"/>
      <c r="P4342" s="36">
        <v>35</v>
      </c>
      <c r="Q4342" s="36" t="s">
        <v>5040</v>
      </c>
      <c r="R4342" s="44">
        <v>197</v>
      </c>
      <c r="S4342" s="126"/>
      <c r="T4342" s="126" cm="1">
        <f t="array" ref="T4342">_xlfn.IFS(Q4342="始業～就業（8:30～17:15）",R4342*7.75,Q4342="日の入り～日の出",R4342*12,Q4342="その他",S4342)</f>
        <v>1526.75</v>
      </c>
      <c r="U4342" s="34" t="s">
        <v>4948</v>
      </c>
    </row>
    <row r="4343" spans="1:21" s="7" customFormat="1" ht="15" customHeight="1">
      <c r="A4343" s="91">
        <v>42</v>
      </c>
      <c r="B4343" s="31" t="s">
        <v>5157</v>
      </c>
      <c r="C4343" s="31" t="s">
        <v>5158</v>
      </c>
      <c r="D4343" s="29" t="s">
        <v>3080</v>
      </c>
      <c r="E4343" s="91">
        <v>2</v>
      </c>
      <c r="F4343" s="31" t="s">
        <v>2950</v>
      </c>
      <c r="G4343" s="26" t="s">
        <v>3092</v>
      </c>
      <c r="H4343" s="26" t="s">
        <v>1905</v>
      </c>
      <c r="I4343" s="26" t="s">
        <v>16</v>
      </c>
      <c r="J4343" s="91">
        <v>12</v>
      </c>
      <c r="K4343" s="91">
        <v>24</v>
      </c>
      <c r="L4343" s="91"/>
      <c r="M4343" s="53"/>
      <c r="N4343" s="91"/>
      <c r="O4343" s="91" t="s">
        <v>5019</v>
      </c>
      <c r="P4343" s="36">
        <v>35</v>
      </c>
      <c r="Q4343" s="36" t="s">
        <v>5040</v>
      </c>
      <c r="R4343" s="44">
        <v>197</v>
      </c>
      <c r="S4343" s="126"/>
      <c r="T4343" s="126" cm="1">
        <f t="array" ref="T4343">_xlfn.IFS(Q4343="始業～就業（8:30～17:15）",R4343*7.75,Q4343="日の入り～日の出",R4343*12,Q4343="その他",S4343)</f>
        <v>1526.75</v>
      </c>
      <c r="U4343" s="34" t="s">
        <v>4968</v>
      </c>
    </row>
    <row r="4344" spans="1:21" s="7" customFormat="1" ht="15" customHeight="1">
      <c r="A4344" s="91">
        <v>42</v>
      </c>
      <c r="B4344" s="31" t="s">
        <v>5157</v>
      </c>
      <c r="C4344" s="31" t="s">
        <v>5158</v>
      </c>
      <c r="D4344" s="29" t="s">
        <v>3080</v>
      </c>
      <c r="E4344" s="91">
        <v>2</v>
      </c>
      <c r="F4344" s="31" t="s">
        <v>2950</v>
      </c>
      <c r="G4344" s="26" t="s">
        <v>3092</v>
      </c>
      <c r="H4344" s="26" t="s">
        <v>1717</v>
      </c>
      <c r="I4344" s="26" t="s">
        <v>16</v>
      </c>
      <c r="J4344" s="91">
        <v>2</v>
      </c>
      <c r="K4344" s="91">
        <v>2</v>
      </c>
      <c r="L4344" s="91"/>
      <c r="M4344" s="53"/>
      <c r="N4344" s="91"/>
      <c r="O4344" s="91"/>
      <c r="P4344" s="36">
        <v>35</v>
      </c>
      <c r="Q4344" s="36" t="s">
        <v>5040</v>
      </c>
      <c r="R4344" s="44">
        <v>197</v>
      </c>
      <c r="S4344" s="126"/>
      <c r="T4344" s="126" cm="1">
        <f t="array" ref="T4344">_xlfn.IFS(Q4344="始業～就業（8:30～17:15）",R4344*7.75,Q4344="日の入り～日の出",R4344*12,Q4344="その他",S4344)</f>
        <v>1526.75</v>
      </c>
      <c r="U4344" s="34" t="s">
        <v>252</v>
      </c>
    </row>
    <row r="4345" spans="1:21" s="7" customFormat="1" ht="15" customHeight="1">
      <c r="A4345" s="91">
        <v>42</v>
      </c>
      <c r="B4345" s="31" t="s">
        <v>5157</v>
      </c>
      <c r="C4345" s="31" t="s">
        <v>5158</v>
      </c>
      <c r="D4345" s="29" t="s">
        <v>3080</v>
      </c>
      <c r="E4345" s="91">
        <v>2</v>
      </c>
      <c r="F4345" s="31" t="s">
        <v>2950</v>
      </c>
      <c r="G4345" s="26" t="s">
        <v>3025</v>
      </c>
      <c r="H4345" s="26" t="s">
        <v>1802</v>
      </c>
      <c r="I4345" s="26" t="s">
        <v>16</v>
      </c>
      <c r="J4345" s="91">
        <v>11</v>
      </c>
      <c r="K4345" s="91">
        <v>22</v>
      </c>
      <c r="L4345" s="91"/>
      <c r="M4345" s="53"/>
      <c r="N4345" s="91"/>
      <c r="O4345" s="91"/>
      <c r="P4345" s="36">
        <v>35</v>
      </c>
      <c r="Q4345" s="36" t="s">
        <v>5040</v>
      </c>
      <c r="R4345" s="44">
        <v>197</v>
      </c>
      <c r="S4345" s="126"/>
      <c r="T4345" s="126" cm="1">
        <f t="array" ref="T4345">_xlfn.IFS(Q4345="始業～就業（8:30～17:15）",R4345*7.75,Q4345="日の入り～日の出",R4345*12,Q4345="その他",S4345)</f>
        <v>1526.75</v>
      </c>
      <c r="U4345" s="34" t="s">
        <v>4948</v>
      </c>
    </row>
    <row r="4346" spans="1:21" s="7" customFormat="1" ht="15" customHeight="1">
      <c r="A4346" s="91">
        <v>42</v>
      </c>
      <c r="B4346" s="31" t="s">
        <v>5157</v>
      </c>
      <c r="C4346" s="31" t="s">
        <v>5158</v>
      </c>
      <c r="D4346" s="29" t="s">
        <v>3080</v>
      </c>
      <c r="E4346" s="91">
        <v>1</v>
      </c>
      <c r="F4346" s="31" t="s">
        <v>2950</v>
      </c>
      <c r="G4346" s="26" t="s">
        <v>3093</v>
      </c>
      <c r="H4346" s="26" t="s">
        <v>10</v>
      </c>
      <c r="I4346" s="26" t="s">
        <v>16</v>
      </c>
      <c r="J4346" s="91">
        <v>2</v>
      </c>
      <c r="K4346" s="91">
        <v>2</v>
      </c>
      <c r="L4346" s="91"/>
      <c r="M4346" s="53"/>
      <c r="N4346" s="91"/>
      <c r="O4346" s="91"/>
      <c r="P4346" s="36">
        <v>35</v>
      </c>
      <c r="Q4346" s="36" t="s">
        <v>5040</v>
      </c>
      <c r="R4346" s="44">
        <v>197</v>
      </c>
      <c r="S4346" s="126"/>
      <c r="T4346" s="126" cm="1">
        <f t="array" ref="T4346">_xlfn.IFS(Q4346="始業～就業（8:30～17:15）",R4346*7.75,Q4346="日の入り～日の出",R4346*12,Q4346="その他",S4346)</f>
        <v>1526.75</v>
      </c>
      <c r="U4346" s="34" t="s">
        <v>102</v>
      </c>
    </row>
    <row r="4347" spans="1:21" s="7" customFormat="1" ht="15" customHeight="1">
      <c r="A4347" s="91">
        <v>42</v>
      </c>
      <c r="B4347" s="31" t="s">
        <v>5157</v>
      </c>
      <c r="C4347" s="31" t="s">
        <v>5158</v>
      </c>
      <c r="D4347" s="29" t="s">
        <v>3080</v>
      </c>
      <c r="E4347" s="91">
        <v>1</v>
      </c>
      <c r="F4347" s="31" t="s">
        <v>2950</v>
      </c>
      <c r="G4347" s="26" t="s">
        <v>3094</v>
      </c>
      <c r="H4347" s="26" t="s">
        <v>10</v>
      </c>
      <c r="I4347" s="26" t="s">
        <v>16</v>
      </c>
      <c r="J4347" s="91">
        <v>2</v>
      </c>
      <c r="K4347" s="91">
        <v>2</v>
      </c>
      <c r="L4347" s="91"/>
      <c r="M4347" s="53"/>
      <c r="N4347" s="91"/>
      <c r="O4347" s="91"/>
      <c r="P4347" s="36">
        <v>35</v>
      </c>
      <c r="Q4347" s="36" t="s">
        <v>5040</v>
      </c>
      <c r="R4347" s="44">
        <v>197</v>
      </c>
      <c r="S4347" s="126"/>
      <c r="T4347" s="126" cm="1">
        <f t="array" ref="T4347">_xlfn.IFS(Q4347="始業～就業（8:30～17:15）",R4347*7.75,Q4347="日の入り～日の出",R4347*12,Q4347="その他",S4347)</f>
        <v>1526.75</v>
      </c>
      <c r="U4347" s="34" t="s">
        <v>102</v>
      </c>
    </row>
    <row r="4348" spans="1:21" s="7" customFormat="1" ht="15" customHeight="1">
      <c r="A4348" s="91">
        <v>42</v>
      </c>
      <c r="B4348" s="31" t="s">
        <v>5157</v>
      </c>
      <c r="C4348" s="31" t="s">
        <v>5158</v>
      </c>
      <c r="D4348" s="29" t="s">
        <v>3080</v>
      </c>
      <c r="E4348" s="91">
        <v>2</v>
      </c>
      <c r="F4348" s="31" t="s">
        <v>2950</v>
      </c>
      <c r="G4348" s="26" t="s">
        <v>3095</v>
      </c>
      <c r="H4348" s="26" t="s">
        <v>2038</v>
      </c>
      <c r="I4348" s="26" t="s">
        <v>16</v>
      </c>
      <c r="J4348" s="91">
        <v>9</v>
      </c>
      <c r="K4348" s="91">
        <v>18</v>
      </c>
      <c r="L4348" s="91" t="s">
        <v>5020</v>
      </c>
      <c r="M4348" s="53">
        <v>2.2000000000000002</v>
      </c>
      <c r="N4348" s="91"/>
      <c r="O4348" s="91"/>
      <c r="P4348" s="36">
        <v>35</v>
      </c>
      <c r="Q4348" s="36" t="s">
        <v>5040</v>
      </c>
      <c r="R4348" s="44">
        <v>197</v>
      </c>
      <c r="S4348" s="126"/>
      <c r="T4348" s="126" cm="1">
        <f t="array" ref="T4348">_xlfn.IFS(Q4348="始業～就業（8:30～17:15）",R4348*7.75,Q4348="日の入り～日の出",R4348*12,Q4348="その他",S4348)</f>
        <v>1526.75</v>
      </c>
      <c r="U4348" s="34" t="s">
        <v>4948</v>
      </c>
    </row>
    <row r="4349" spans="1:21" s="7" customFormat="1" ht="15" customHeight="1">
      <c r="A4349" s="91">
        <v>42</v>
      </c>
      <c r="B4349" s="31" t="s">
        <v>5157</v>
      </c>
      <c r="C4349" s="31" t="s">
        <v>5158</v>
      </c>
      <c r="D4349" s="29" t="s">
        <v>3080</v>
      </c>
      <c r="E4349" s="91">
        <v>1</v>
      </c>
      <c r="F4349" s="31" t="s">
        <v>2950</v>
      </c>
      <c r="G4349" s="26" t="s">
        <v>6102</v>
      </c>
      <c r="H4349" s="26" t="s">
        <v>1849</v>
      </c>
      <c r="I4349" s="26" t="s">
        <v>385</v>
      </c>
      <c r="J4349" s="91">
        <v>2</v>
      </c>
      <c r="K4349" s="91">
        <v>6</v>
      </c>
      <c r="L4349" s="91"/>
      <c r="M4349" s="53"/>
      <c r="N4349" s="91"/>
      <c r="O4349" s="91"/>
      <c r="P4349" s="36">
        <v>32</v>
      </c>
      <c r="Q4349" s="36" t="s">
        <v>5040</v>
      </c>
      <c r="R4349" s="44">
        <v>197</v>
      </c>
      <c r="S4349" s="126"/>
      <c r="T4349" s="126" cm="1">
        <f t="array" ref="T4349">_xlfn.IFS(Q4349="始業～就業（8:30～17:15）",R4349*7.75,Q4349="日の入り～日の出",R4349*12,Q4349="その他",S4349)</f>
        <v>1526.75</v>
      </c>
      <c r="U4349" s="34" t="s">
        <v>381</v>
      </c>
    </row>
    <row r="4350" spans="1:21" s="7" customFormat="1" ht="15" customHeight="1">
      <c r="A4350" s="91">
        <v>42</v>
      </c>
      <c r="B4350" s="31" t="s">
        <v>5157</v>
      </c>
      <c r="C4350" s="31" t="s">
        <v>5158</v>
      </c>
      <c r="D4350" s="29" t="s">
        <v>3080</v>
      </c>
      <c r="E4350" s="91">
        <v>1</v>
      </c>
      <c r="F4350" s="31" t="s">
        <v>2950</v>
      </c>
      <c r="G4350" s="26" t="s">
        <v>3096</v>
      </c>
      <c r="H4350" s="26" t="s">
        <v>3097</v>
      </c>
      <c r="I4350" s="26" t="s">
        <v>16</v>
      </c>
      <c r="J4350" s="91">
        <v>9</v>
      </c>
      <c r="K4350" s="91">
        <v>18</v>
      </c>
      <c r="L4350" s="91"/>
      <c r="M4350" s="53"/>
      <c r="N4350" s="91"/>
      <c r="O4350" s="91"/>
      <c r="P4350" s="36">
        <v>35</v>
      </c>
      <c r="Q4350" s="36" t="s">
        <v>5040</v>
      </c>
      <c r="R4350" s="44">
        <v>197</v>
      </c>
      <c r="S4350" s="126"/>
      <c r="T4350" s="126" cm="1">
        <f t="array" ref="T4350">_xlfn.IFS(Q4350="始業～就業（8:30～17:15）",R4350*7.75,Q4350="日の入り～日の出",R4350*12,Q4350="その他",S4350)</f>
        <v>1526.75</v>
      </c>
      <c r="U4350" s="34" t="s">
        <v>4948</v>
      </c>
    </row>
    <row r="4351" spans="1:21" s="7" customFormat="1" ht="15" customHeight="1">
      <c r="A4351" s="91">
        <v>42</v>
      </c>
      <c r="B4351" s="31" t="s">
        <v>5157</v>
      </c>
      <c r="C4351" s="31" t="s">
        <v>5158</v>
      </c>
      <c r="D4351" s="29" t="s">
        <v>3080</v>
      </c>
      <c r="E4351" s="91">
        <v>1</v>
      </c>
      <c r="F4351" s="31" t="s">
        <v>2950</v>
      </c>
      <c r="G4351" s="26" t="s">
        <v>3096</v>
      </c>
      <c r="H4351" s="26" t="s">
        <v>3098</v>
      </c>
      <c r="I4351" s="26" t="s">
        <v>52</v>
      </c>
      <c r="J4351" s="91">
        <v>1</v>
      </c>
      <c r="K4351" s="91">
        <v>1</v>
      </c>
      <c r="L4351" s="91"/>
      <c r="M4351" s="53"/>
      <c r="N4351" s="91"/>
      <c r="O4351" s="91"/>
      <c r="P4351" s="36">
        <v>22</v>
      </c>
      <c r="Q4351" s="36" t="s">
        <v>5040</v>
      </c>
      <c r="R4351" s="44">
        <v>197</v>
      </c>
      <c r="S4351" s="126"/>
      <c r="T4351" s="126" cm="1">
        <f t="array" ref="T4351">_xlfn.IFS(Q4351="始業～就業（8:30～17:15）",R4351*7.75,Q4351="日の入り～日の出",R4351*12,Q4351="その他",S4351)</f>
        <v>1526.75</v>
      </c>
      <c r="U4351" s="34" t="s">
        <v>161</v>
      </c>
    </row>
    <row r="4352" spans="1:21" s="7" customFormat="1" ht="15" customHeight="1">
      <c r="A4352" s="91">
        <v>42</v>
      </c>
      <c r="B4352" s="31" t="s">
        <v>5157</v>
      </c>
      <c r="C4352" s="31" t="s">
        <v>5158</v>
      </c>
      <c r="D4352" s="29" t="s">
        <v>3080</v>
      </c>
      <c r="E4352" s="91">
        <v>1</v>
      </c>
      <c r="F4352" s="31" t="s">
        <v>2950</v>
      </c>
      <c r="G4352" s="26" t="s">
        <v>3099</v>
      </c>
      <c r="H4352" s="26" t="s">
        <v>275</v>
      </c>
      <c r="I4352" s="26" t="s">
        <v>14</v>
      </c>
      <c r="J4352" s="91">
        <v>7</v>
      </c>
      <c r="K4352" s="91">
        <v>7</v>
      </c>
      <c r="L4352" s="91"/>
      <c r="M4352" s="53"/>
      <c r="N4352" s="91"/>
      <c r="O4352" s="91"/>
      <c r="P4352" s="36">
        <v>35</v>
      </c>
      <c r="Q4352" s="36" t="s">
        <v>5040</v>
      </c>
      <c r="R4352" s="44">
        <v>197</v>
      </c>
      <c r="S4352" s="126"/>
      <c r="T4352" s="126" cm="1">
        <f t="array" ref="T4352">_xlfn.IFS(Q4352="始業～就業（8:30～17:15）",R4352*7.75,Q4352="日の入り～日の出",R4352*12,Q4352="その他",S4352)</f>
        <v>1526.75</v>
      </c>
      <c r="U4352" s="34" t="s">
        <v>341</v>
      </c>
    </row>
    <row r="4353" spans="1:21" s="7" customFormat="1" ht="15" customHeight="1">
      <c r="A4353" s="91">
        <v>42</v>
      </c>
      <c r="B4353" s="31" t="s">
        <v>5157</v>
      </c>
      <c r="C4353" s="31" t="s">
        <v>5158</v>
      </c>
      <c r="D4353" s="29" t="s">
        <v>3080</v>
      </c>
      <c r="E4353" s="91">
        <v>1</v>
      </c>
      <c r="F4353" s="31" t="s">
        <v>2950</v>
      </c>
      <c r="G4353" s="26" t="s">
        <v>3099</v>
      </c>
      <c r="H4353" s="26" t="s">
        <v>2038</v>
      </c>
      <c r="I4353" s="26" t="s">
        <v>16</v>
      </c>
      <c r="J4353" s="91">
        <v>4</v>
      </c>
      <c r="K4353" s="91">
        <v>8</v>
      </c>
      <c r="L4353" s="91"/>
      <c r="M4353" s="53"/>
      <c r="N4353" s="91"/>
      <c r="O4353" s="91"/>
      <c r="P4353" s="36">
        <v>35</v>
      </c>
      <c r="Q4353" s="36" t="s">
        <v>5040</v>
      </c>
      <c r="R4353" s="44">
        <v>197</v>
      </c>
      <c r="S4353" s="126"/>
      <c r="T4353" s="126" cm="1">
        <f t="array" ref="T4353">_xlfn.IFS(Q4353="始業～就業（8:30～17:15）",R4353*7.75,Q4353="日の入り～日の出",R4353*12,Q4353="その他",S4353)</f>
        <v>1526.75</v>
      </c>
      <c r="U4353" s="34" t="s">
        <v>4948</v>
      </c>
    </row>
    <row r="4354" spans="1:21" s="7" customFormat="1" ht="15" customHeight="1">
      <c r="A4354" s="91">
        <v>42</v>
      </c>
      <c r="B4354" s="31" t="s">
        <v>5157</v>
      </c>
      <c r="C4354" s="31" t="s">
        <v>5158</v>
      </c>
      <c r="D4354" s="29" t="s">
        <v>3080</v>
      </c>
      <c r="E4354" s="91">
        <v>1</v>
      </c>
      <c r="F4354" s="31" t="s">
        <v>2950</v>
      </c>
      <c r="G4354" s="26" t="s">
        <v>3100</v>
      </c>
      <c r="H4354" s="26" t="s">
        <v>3101</v>
      </c>
      <c r="I4354" s="26" t="s">
        <v>384</v>
      </c>
      <c r="J4354" s="91">
        <v>9</v>
      </c>
      <c r="K4354" s="91">
        <v>27</v>
      </c>
      <c r="L4354" s="91"/>
      <c r="M4354" s="53"/>
      <c r="N4354" s="91"/>
      <c r="O4354" s="91"/>
      <c r="P4354" s="36">
        <v>23</v>
      </c>
      <c r="Q4354" s="36" t="s">
        <v>5040</v>
      </c>
      <c r="R4354" s="44">
        <v>197</v>
      </c>
      <c r="S4354" s="126"/>
      <c r="T4354" s="126" cm="1">
        <f t="array" ref="T4354">_xlfn.IFS(Q4354="始業～就業（8:30～17:15）",R4354*7.75,Q4354="日の入り～日の出",R4354*12,Q4354="その他",S4354)</f>
        <v>1526.75</v>
      </c>
      <c r="U4354" s="34" t="s">
        <v>170</v>
      </c>
    </row>
    <row r="4355" spans="1:21" s="7" customFormat="1" ht="15" customHeight="1">
      <c r="A4355" s="91">
        <v>42</v>
      </c>
      <c r="B4355" s="31" t="s">
        <v>5157</v>
      </c>
      <c r="C4355" s="31" t="s">
        <v>5158</v>
      </c>
      <c r="D4355" s="29" t="s">
        <v>3080</v>
      </c>
      <c r="E4355" s="91">
        <v>1</v>
      </c>
      <c r="F4355" s="31" t="s">
        <v>2950</v>
      </c>
      <c r="G4355" s="26" t="s">
        <v>3100</v>
      </c>
      <c r="H4355" s="26" t="s">
        <v>3102</v>
      </c>
      <c r="I4355" s="26" t="s">
        <v>3103</v>
      </c>
      <c r="J4355" s="91">
        <v>3</v>
      </c>
      <c r="K4355" s="91">
        <v>3</v>
      </c>
      <c r="L4355" s="91"/>
      <c r="M4355" s="53"/>
      <c r="N4355" s="91"/>
      <c r="O4355" s="91"/>
      <c r="P4355" s="36">
        <v>75</v>
      </c>
      <c r="Q4355" s="36" t="s">
        <v>5040</v>
      </c>
      <c r="R4355" s="44">
        <v>197</v>
      </c>
      <c r="S4355" s="126"/>
      <c r="T4355" s="126" cm="1">
        <f t="array" ref="T4355">_xlfn.IFS(Q4355="始業～就業（8:30～17:15）",R4355*7.75,Q4355="日の入り～日の出",R4355*12,Q4355="その他",S4355)</f>
        <v>1526.75</v>
      </c>
      <c r="U4355" s="34" t="s">
        <v>352</v>
      </c>
    </row>
    <row r="4356" spans="1:21" s="7" customFormat="1" ht="15" customHeight="1">
      <c r="A4356" s="91">
        <v>42</v>
      </c>
      <c r="B4356" s="31" t="s">
        <v>5157</v>
      </c>
      <c r="C4356" s="31" t="s">
        <v>5158</v>
      </c>
      <c r="D4356" s="29" t="s">
        <v>3080</v>
      </c>
      <c r="E4356" s="91">
        <v>1</v>
      </c>
      <c r="F4356" s="31" t="s">
        <v>2950</v>
      </c>
      <c r="G4356" s="26" t="s">
        <v>3104</v>
      </c>
      <c r="H4356" s="26" t="s">
        <v>241</v>
      </c>
      <c r="I4356" s="26" t="s">
        <v>16</v>
      </c>
      <c r="J4356" s="91">
        <v>2</v>
      </c>
      <c r="K4356" s="91">
        <v>2</v>
      </c>
      <c r="L4356" s="91"/>
      <c r="M4356" s="53"/>
      <c r="N4356" s="91"/>
      <c r="O4356" s="91"/>
      <c r="P4356" s="36">
        <v>35</v>
      </c>
      <c r="Q4356" s="36" t="s">
        <v>5040</v>
      </c>
      <c r="R4356" s="44">
        <v>197</v>
      </c>
      <c r="S4356" s="126"/>
      <c r="T4356" s="126" cm="1">
        <f t="array" ref="T4356">_xlfn.IFS(Q4356="始業～就業（8:30～17:15）",R4356*7.75,Q4356="日の入り～日の出",R4356*12,Q4356="その他",S4356)</f>
        <v>1526.75</v>
      </c>
      <c r="U4356" s="34" t="s">
        <v>4948</v>
      </c>
    </row>
    <row r="4357" spans="1:21" s="7" customFormat="1" ht="15" customHeight="1">
      <c r="A4357" s="91">
        <v>42</v>
      </c>
      <c r="B4357" s="31" t="s">
        <v>5157</v>
      </c>
      <c r="C4357" s="31" t="s">
        <v>5158</v>
      </c>
      <c r="D4357" s="29" t="s">
        <v>3080</v>
      </c>
      <c r="E4357" s="91">
        <v>1</v>
      </c>
      <c r="F4357" s="31" t="s">
        <v>2950</v>
      </c>
      <c r="G4357" s="26" t="s">
        <v>3105</v>
      </c>
      <c r="H4357" s="26" t="s">
        <v>2038</v>
      </c>
      <c r="I4357" s="26" t="s">
        <v>16</v>
      </c>
      <c r="J4357" s="91">
        <v>2</v>
      </c>
      <c r="K4357" s="91">
        <v>4</v>
      </c>
      <c r="L4357" s="91"/>
      <c r="M4357" s="53"/>
      <c r="N4357" s="91"/>
      <c r="O4357" s="91"/>
      <c r="P4357" s="36">
        <v>35</v>
      </c>
      <c r="Q4357" s="36" t="s">
        <v>5040</v>
      </c>
      <c r="R4357" s="44">
        <v>197</v>
      </c>
      <c r="S4357" s="126"/>
      <c r="T4357" s="126" cm="1">
        <f t="array" ref="T4357">_xlfn.IFS(Q4357="始業～就業（8:30～17:15）",R4357*7.75,Q4357="日の入り～日の出",R4357*12,Q4357="その他",S4357)</f>
        <v>1526.75</v>
      </c>
      <c r="U4357" s="34" t="s">
        <v>4948</v>
      </c>
    </row>
    <row r="4358" spans="1:21" s="7" customFormat="1" ht="15" customHeight="1">
      <c r="A4358" s="91">
        <v>42</v>
      </c>
      <c r="B4358" s="31" t="s">
        <v>5157</v>
      </c>
      <c r="C4358" s="31" t="s">
        <v>5158</v>
      </c>
      <c r="D4358" s="29" t="s">
        <v>3080</v>
      </c>
      <c r="E4358" s="91">
        <v>1</v>
      </c>
      <c r="F4358" s="31" t="s">
        <v>2950</v>
      </c>
      <c r="G4358" s="26" t="s">
        <v>3105</v>
      </c>
      <c r="H4358" s="26" t="s">
        <v>3089</v>
      </c>
      <c r="I4358" s="26" t="s">
        <v>16</v>
      </c>
      <c r="J4358" s="91">
        <v>1</v>
      </c>
      <c r="K4358" s="91">
        <v>1</v>
      </c>
      <c r="L4358" s="91"/>
      <c r="M4358" s="53"/>
      <c r="N4358" s="91"/>
      <c r="O4358" s="91"/>
      <c r="P4358" s="36">
        <v>35</v>
      </c>
      <c r="Q4358" s="36" t="s">
        <v>5040</v>
      </c>
      <c r="R4358" s="44">
        <v>197</v>
      </c>
      <c r="S4358" s="126"/>
      <c r="T4358" s="126" cm="1">
        <f t="array" ref="T4358">_xlfn.IFS(Q4358="始業～就業（8:30～17:15）",R4358*7.75,Q4358="日の入り～日の出",R4358*12,Q4358="その他",S4358)</f>
        <v>1526.75</v>
      </c>
      <c r="U4358" s="34" t="s">
        <v>102</v>
      </c>
    </row>
    <row r="4359" spans="1:21" s="7" customFormat="1" ht="15" customHeight="1">
      <c r="A4359" s="91">
        <v>42</v>
      </c>
      <c r="B4359" s="31" t="s">
        <v>5157</v>
      </c>
      <c r="C4359" s="31" t="s">
        <v>5158</v>
      </c>
      <c r="D4359" s="29" t="s">
        <v>3080</v>
      </c>
      <c r="E4359" s="91">
        <v>1</v>
      </c>
      <c r="F4359" s="31" t="s">
        <v>2950</v>
      </c>
      <c r="G4359" s="26" t="s">
        <v>3105</v>
      </c>
      <c r="H4359" s="26" t="s">
        <v>275</v>
      </c>
      <c r="I4359" s="26" t="s">
        <v>14</v>
      </c>
      <c r="J4359" s="91">
        <v>6</v>
      </c>
      <c r="K4359" s="91">
        <v>6</v>
      </c>
      <c r="L4359" s="91"/>
      <c r="M4359" s="53"/>
      <c r="N4359" s="91"/>
      <c r="O4359" s="91"/>
      <c r="P4359" s="36">
        <v>35</v>
      </c>
      <c r="Q4359" s="36" t="s">
        <v>5040</v>
      </c>
      <c r="R4359" s="44">
        <v>197</v>
      </c>
      <c r="S4359" s="126"/>
      <c r="T4359" s="126" cm="1">
        <f t="array" ref="T4359">_xlfn.IFS(Q4359="始業～就業（8:30～17:15）",R4359*7.75,Q4359="日の入り～日の出",R4359*12,Q4359="その他",S4359)</f>
        <v>1526.75</v>
      </c>
      <c r="U4359" s="34" t="s">
        <v>341</v>
      </c>
    </row>
    <row r="4360" spans="1:21" s="7" customFormat="1" ht="15" customHeight="1">
      <c r="A4360" s="91">
        <v>42</v>
      </c>
      <c r="B4360" s="31" t="s">
        <v>5157</v>
      </c>
      <c r="C4360" s="31" t="s">
        <v>5158</v>
      </c>
      <c r="D4360" s="29" t="s">
        <v>3080</v>
      </c>
      <c r="E4360" s="91">
        <v>1</v>
      </c>
      <c r="F4360" s="31" t="s">
        <v>2950</v>
      </c>
      <c r="G4360" s="26" t="s">
        <v>6103</v>
      </c>
      <c r="H4360" s="26" t="s">
        <v>3041</v>
      </c>
      <c r="I4360" s="26" t="s">
        <v>16</v>
      </c>
      <c r="J4360" s="91">
        <v>6</v>
      </c>
      <c r="K4360" s="91">
        <v>12</v>
      </c>
      <c r="L4360" s="91"/>
      <c r="M4360" s="53"/>
      <c r="N4360" s="91"/>
      <c r="O4360" s="91"/>
      <c r="P4360" s="36">
        <v>35</v>
      </c>
      <c r="Q4360" s="36" t="s">
        <v>5040</v>
      </c>
      <c r="R4360" s="44">
        <v>197</v>
      </c>
      <c r="S4360" s="126"/>
      <c r="T4360" s="126" cm="1">
        <f t="array" ref="T4360">_xlfn.IFS(Q4360="始業～就業（8:30～17:15）",R4360*7.75,Q4360="日の入り～日の出",R4360*12,Q4360="その他",S4360)</f>
        <v>1526.75</v>
      </c>
      <c r="U4360" s="34" t="s">
        <v>4948</v>
      </c>
    </row>
    <row r="4361" spans="1:21" s="7" customFormat="1" ht="15" customHeight="1">
      <c r="A4361" s="91">
        <v>42</v>
      </c>
      <c r="B4361" s="31" t="s">
        <v>5157</v>
      </c>
      <c r="C4361" s="31" t="s">
        <v>5158</v>
      </c>
      <c r="D4361" s="29" t="s">
        <v>3080</v>
      </c>
      <c r="E4361" s="91">
        <v>1</v>
      </c>
      <c r="F4361" s="31" t="s">
        <v>2950</v>
      </c>
      <c r="G4361" s="26" t="s">
        <v>6103</v>
      </c>
      <c r="H4361" s="26" t="s">
        <v>2179</v>
      </c>
      <c r="I4361" s="26" t="s">
        <v>16</v>
      </c>
      <c r="J4361" s="91">
        <v>2</v>
      </c>
      <c r="K4361" s="91">
        <v>4</v>
      </c>
      <c r="L4361" s="91"/>
      <c r="M4361" s="53"/>
      <c r="N4361" s="91"/>
      <c r="O4361" s="91"/>
      <c r="P4361" s="36">
        <v>35</v>
      </c>
      <c r="Q4361" s="36" t="s">
        <v>5040</v>
      </c>
      <c r="R4361" s="44">
        <v>197</v>
      </c>
      <c r="S4361" s="126"/>
      <c r="T4361" s="126" cm="1">
        <f t="array" ref="T4361">_xlfn.IFS(Q4361="始業～就業（8:30～17:15）",R4361*7.75,Q4361="日の入り～日の出",R4361*12,Q4361="その他",S4361)</f>
        <v>1526.75</v>
      </c>
      <c r="U4361" s="34" t="s">
        <v>4948</v>
      </c>
    </row>
    <row r="4362" spans="1:21" s="7" customFormat="1" ht="15" customHeight="1">
      <c r="A4362" s="91">
        <v>42</v>
      </c>
      <c r="B4362" s="31" t="s">
        <v>5157</v>
      </c>
      <c r="C4362" s="31" t="s">
        <v>5158</v>
      </c>
      <c r="D4362" s="29" t="s">
        <v>3080</v>
      </c>
      <c r="E4362" s="91">
        <v>1</v>
      </c>
      <c r="F4362" s="31" t="s">
        <v>2950</v>
      </c>
      <c r="G4362" s="26" t="s">
        <v>3106</v>
      </c>
      <c r="H4362" s="26" t="s">
        <v>241</v>
      </c>
      <c r="I4362" s="26" t="s">
        <v>16</v>
      </c>
      <c r="J4362" s="91">
        <v>2</v>
      </c>
      <c r="K4362" s="91">
        <v>2</v>
      </c>
      <c r="L4362" s="91"/>
      <c r="M4362" s="53"/>
      <c r="N4362" s="91"/>
      <c r="O4362" s="91"/>
      <c r="P4362" s="36">
        <v>35</v>
      </c>
      <c r="Q4362" s="36" t="s">
        <v>5040</v>
      </c>
      <c r="R4362" s="44">
        <v>197</v>
      </c>
      <c r="S4362" s="126"/>
      <c r="T4362" s="126" cm="1">
        <f t="array" ref="T4362">_xlfn.IFS(Q4362="始業～就業（8:30～17:15）",R4362*7.75,Q4362="日の入り～日の出",R4362*12,Q4362="その他",S4362)</f>
        <v>1526.75</v>
      </c>
      <c r="U4362" s="34" t="s">
        <v>4948</v>
      </c>
    </row>
    <row r="4363" spans="1:21" s="7" customFormat="1" ht="15" customHeight="1">
      <c r="A4363" s="91">
        <v>42</v>
      </c>
      <c r="B4363" s="31" t="s">
        <v>5157</v>
      </c>
      <c r="C4363" s="31" t="s">
        <v>5158</v>
      </c>
      <c r="D4363" s="29" t="s">
        <v>3080</v>
      </c>
      <c r="E4363" s="91">
        <v>1</v>
      </c>
      <c r="F4363" s="31" t="s">
        <v>2950</v>
      </c>
      <c r="G4363" s="26" t="s">
        <v>6104</v>
      </c>
      <c r="H4363" s="26" t="s">
        <v>3041</v>
      </c>
      <c r="I4363" s="26" t="s">
        <v>16</v>
      </c>
      <c r="J4363" s="91">
        <v>8</v>
      </c>
      <c r="K4363" s="91">
        <v>16</v>
      </c>
      <c r="L4363" s="91"/>
      <c r="M4363" s="53"/>
      <c r="N4363" s="91"/>
      <c r="O4363" s="91"/>
      <c r="P4363" s="36">
        <v>35</v>
      </c>
      <c r="Q4363" s="36" t="s">
        <v>5040</v>
      </c>
      <c r="R4363" s="44">
        <v>197</v>
      </c>
      <c r="S4363" s="126"/>
      <c r="T4363" s="126" cm="1">
        <f t="array" ref="T4363">_xlfn.IFS(Q4363="始業～就業（8:30～17:15）",R4363*7.75,Q4363="日の入り～日の出",R4363*12,Q4363="その他",S4363)</f>
        <v>1526.75</v>
      </c>
      <c r="U4363" s="34" t="s">
        <v>4948</v>
      </c>
    </row>
    <row r="4364" spans="1:21" s="7" customFormat="1" ht="15" customHeight="1">
      <c r="A4364" s="91">
        <v>42</v>
      </c>
      <c r="B4364" s="31" t="s">
        <v>5157</v>
      </c>
      <c r="C4364" s="31" t="s">
        <v>5158</v>
      </c>
      <c r="D4364" s="29" t="s">
        <v>3080</v>
      </c>
      <c r="E4364" s="91">
        <v>1</v>
      </c>
      <c r="F4364" s="31" t="s">
        <v>2950</v>
      </c>
      <c r="G4364" s="26" t="s">
        <v>3107</v>
      </c>
      <c r="H4364" s="26" t="s">
        <v>3041</v>
      </c>
      <c r="I4364" s="26" t="s">
        <v>16</v>
      </c>
      <c r="J4364" s="91">
        <v>10</v>
      </c>
      <c r="K4364" s="91">
        <v>20</v>
      </c>
      <c r="L4364" s="91"/>
      <c r="M4364" s="53"/>
      <c r="N4364" s="91"/>
      <c r="O4364" s="91"/>
      <c r="P4364" s="36">
        <v>35</v>
      </c>
      <c r="Q4364" s="36" t="s">
        <v>5040</v>
      </c>
      <c r="R4364" s="44">
        <v>197</v>
      </c>
      <c r="S4364" s="126"/>
      <c r="T4364" s="126" cm="1">
        <f t="array" ref="T4364">_xlfn.IFS(Q4364="始業～就業（8:30～17:15）",R4364*7.75,Q4364="日の入り～日の出",R4364*12,Q4364="その他",S4364)</f>
        <v>1526.75</v>
      </c>
      <c r="U4364" s="34" t="s">
        <v>4948</v>
      </c>
    </row>
    <row r="4365" spans="1:21" s="7" customFormat="1" ht="15" customHeight="1">
      <c r="A4365" s="91">
        <v>42</v>
      </c>
      <c r="B4365" s="31" t="s">
        <v>5157</v>
      </c>
      <c r="C4365" s="31" t="s">
        <v>5158</v>
      </c>
      <c r="D4365" s="29" t="s">
        <v>3080</v>
      </c>
      <c r="E4365" s="91">
        <v>1</v>
      </c>
      <c r="F4365" s="31" t="s">
        <v>2950</v>
      </c>
      <c r="G4365" s="26" t="s">
        <v>3108</v>
      </c>
      <c r="H4365" s="26" t="s">
        <v>1802</v>
      </c>
      <c r="I4365" s="26" t="s">
        <v>16</v>
      </c>
      <c r="J4365" s="91">
        <v>4</v>
      </c>
      <c r="K4365" s="91">
        <v>8</v>
      </c>
      <c r="L4365" s="91"/>
      <c r="M4365" s="53"/>
      <c r="N4365" s="91"/>
      <c r="O4365" s="91"/>
      <c r="P4365" s="36">
        <v>35</v>
      </c>
      <c r="Q4365" s="36" t="s">
        <v>5040</v>
      </c>
      <c r="R4365" s="44">
        <v>197</v>
      </c>
      <c r="S4365" s="126"/>
      <c r="T4365" s="126" cm="1">
        <f t="array" ref="T4365">_xlfn.IFS(Q4365="始業～就業（8:30～17:15）",R4365*7.75,Q4365="日の入り～日の出",R4365*12,Q4365="その他",S4365)</f>
        <v>1526.75</v>
      </c>
      <c r="U4365" s="34" t="s">
        <v>4948</v>
      </c>
    </row>
    <row r="4366" spans="1:21" s="7" customFormat="1" ht="15" customHeight="1">
      <c r="A4366" s="91">
        <v>42</v>
      </c>
      <c r="B4366" s="31" t="s">
        <v>5157</v>
      </c>
      <c r="C4366" s="31" t="s">
        <v>5158</v>
      </c>
      <c r="D4366" s="29" t="s">
        <v>3080</v>
      </c>
      <c r="E4366" s="91">
        <v>1</v>
      </c>
      <c r="F4366" s="31" t="s">
        <v>2950</v>
      </c>
      <c r="G4366" s="26" t="s">
        <v>3109</v>
      </c>
      <c r="H4366" s="26" t="s">
        <v>2179</v>
      </c>
      <c r="I4366" s="26" t="s">
        <v>16</v>
      </c>
      <c r="J4366" s="91">
        <v>3</v>
      </c>
      <c r="K4366" s="91">
        <v>6</v>
      </c>
      <c r="L4366" s="91" t="s">
        <v>5020</v>
      </c>
      <c r="M4366" s="53">
        <v>1.8</v>
      </c>
      <c r="N4366" s="91"/>
      <c r="O4366" s="91"/>
      <c r="P4366" s="36">
        <v>35</v>
      </c>
      <c r="Q4366" s="36" t="s">
        <v>5040</v>
      </c>
      <c r="R4366" s="44">
        <v>197</v>
      </c>
      <c r="S4366" s="126"/>
      <c r="T4366" s="126" cm="1">
        <f t="array" ref="T4366">_xlfn.IFS(Q4366="始業～就業（8:30～17:15）",R4366*7.75,Q4366="日の入り～日の出",R4366*12,Q4366="その他",S4366)</f>
        <v>1526.75</v>
      </c>
      <c r="U4366" s="34" t="s">
        <v>4948</v>
      </c>
    </row>
    <row r="4367" spans="1:21" s="7" customFormat="1" ht="15" customHeight="1">
      <c r="A4367" s="91">
        <v>42</v>
      </c>
      <c r="B4367" s="31" t="s">
        <v>5157</v>
      </c>
      <c r="C4367" s="31" t="s">
        <v>5158</v>
      </c>
      <c r="D4367" s="29" t="s">
        <v>3080</v>
      </c>
      <c r="E4367" s="91">
        <v>1</v>
      </c>
      <c r="F4367" s="31" t="s">
        <v>2950</v>
      </c>
      <c r="G4367" s="26" t="s">
        <v>3110</v>
      </c>
      <c r="H4367" s="26" t="s">
        <v>2150</v>
      </c>
      <c r="I4367" s="26" t="s">
        <v>16</v>
      </c>
      <c r="J4367" s="91">
        <v>6</v>
      </c>
      <c r="K4367" s="91">
        <v>12</v>
      </c>
      <c r="L4367" s="91"/>
      <c r="M4367" s="53"/>
      <c r="N4367" s="91"/>
      <c r="O4367" s="91"/>
      <c r="P4367" s="36">
        <v>35</v>
      </c>
      <c r="Q4367" s="36" t="s">
        <v>5040</v>
      </c>
      <c r="R4367" s="44">
        <v>197</v>
      </c>
      <c r="S4367" s="126"/>
      <c r="T4367" s="126" cm="1">
        <f t="array" ref="T4367">_xlfn.IFS(Q4367="始業～就業（8:30～17:15）",R4367*7.75,Q4367="日の入り～日の出",R4367*12,Q4367="その他",S4367)</f>
        <v>1526.75</v>
      </c>
      <c r="U4367" s="34" t="s">
        <v>4948</v>
      </c>
    </row>
    <row r="4368" spans="1:21" s="7" customFormat="1" ht="15" customHeight="1">
      <c r="A4368" s="91">
        <v>42</v>
      </c>
      <c r="B4368" s="31" t="s">
        <v>5157</v>
      </c>
      <c r="C4368" s="31" t="s">
        <v>5158</v>
      </c>
      <c r="D4368" s="29" t="s">
        <v>3080</v>
      </c>
      <c r="E4368" s="91">
        <v>1</v>
      </c>
      <c r="F4368" s="31" t="s">
        <v>2950</v>
      </c>
      <c r="G4368" s="26" t="s">
        <v>3110</v>
      </c>
      <c r="H4368" s="26" t="s">
        <v>1758</v>
      </c>
      <c r="I4368" s="26" t="s">
        <v>16</v>
      </c>
      <c r="J4368" s="91">
        <v>1</v>
      </c>
      <c r="K4368" s="91">
        <v>1</v>
      </c>
      <c r="L4368" s="91"/>
      <c r="M4368" s="53"/>
      <c r="N4368" s="91"/>
      <c r="O4368" s="91"/>
      <c r="P4368" s="36">
        <v>35</v>
      </c>
      <c r="Q4368" s="36" t="s">
        <v>5040</v>
      </c>
      <c r="R4368" s="44">
        <v>197</v>
      </c>
      <c r="S4368" s="126"/>
      <c r="T4368" s="126" cm="1">
        <f t="array" ref="T4368">_xlfn.IFS(Q4368="始業～就業（8:30～17:15）",R4368*7.75,Q4368="日の入り～日の出",R4368*12,Q4368="その他",S4368)</f>
        <v>1526.75</v>
      </c>
      <c r="U4368" s="34" t="s">
        <v>4948</v>
      </c>
    </row>
    <row r="4369" spans="1:21" s="7" customFormat="1" ht="15" customHeight="1">
      <c r="A4369" s="91">
        <v>42</v>
      </c>
      <c r="B4369" s="31" t="s">
        <v>5157</v>
      </c>
      <c r="C4369" s="31" t="s">
        <v>5158</v>
      </c>
      <c r="D4369" s="29" t="s">
        <v>3080</v>
      </c>
      <c r="E4369" s="91">
        <v>1</v>
      </c>
      <c r="F4369" s="31" t="s">
        <v>2950</v>
      </c>
      <c r="G4369" s="26" t="s">
        <v>3110</v>
      </c>
      <c r="H4369" s="26" t="s">
        <v>275</v>
      </c>
      <c r="I4369" s="26" t="s">
        <v>420</v>
      </c>
      <c r="J4369" s="91">
        <v>2</v>
      </c>
      <c r="K4369" s="91">
        <v>2</v>
      </c>
      <c r="L4369" s="91"/>
      <c r="M4369" s="53"/>
      <c r="N4369" s="91"/>
      <c r="O4369" s="91"/>
      <c r="P4369" s="36">
        <v>19</v>
      </c>
      <c r="Q4369" s="36" t="s">
        <v>5040</v>
      </c>
      <c r="R4369" s="44">
        <v>197</v>
      </c>
      <c r="S4369" s="126"/>
      <c r="T4369" s="126" cm="1">
        <f t="array" ref="T4369">_xlfn.IFS(Q4369="始業～就業（8:30～17:15）",R4369*7.75,Q4369="日の入り～日の出",R4369*12,Q4369="その他",S4369)</f>
        <v>1526.75</v>
      </c>
      <c r="U4369" s="34" t="s">
        <v>309</v>
      </c>
    </row>
    <row r="4370" spans="1:21" s="7" customFormat="1" ht="15" customHeight="1">
      <c r="A4370" s="91">
        <v>42</v>
      </c>
      <c r="B4370" s="31" t="s">
        <v>5157</v>
      </c>
      <c r="C4370" s="31" t="s">
        <v>5158</v>
      </c>
      <c r="D4370" s="29" t="s">
        <v>3080</v>
      </c>
      <c r="E4370" s="91">
        <v>1</v>
      </c>
      <c r="F4370" s="31" t="s">
        <v>2950</v>
      </c>
      <c r="G4370" s="26" t="s">
        <v>3111</v>
      </c>
      <c r="H4370" s="26" t="s">
        <v>3112</v>
      </c>
      <c r="I4370" s="26" t="s">
        <v>16</v>
      </c>
      <c r="J4370" s="91">
        <v>16</v>
      </c>
      <c r="K4370" s="91">
        <v>32</v>
      </c>
      <c r="L4370" s="91"/>
      <c r="M4370" s="53"/>
      <c r="N4370" s="91"/>
      <c r="O4370" s="91"/>
      <c r="P4370" s="36">
        <v>35</v>
      </c>
      <c r="Q4370" s="36" t="s">
        <v>5040</v>
      </c>
      <c r="R4370" s="44">
        <v>197</v>
      </c>
      <c r="S4370" s="126"/>
      <c r="T4370" s="126" cm="1">
        <f t="array" ref="T4370">_xlfn.IFS(Q4370="始業～就業（8:30～17:15）",R4370*7.75,Q4370="日の入り～日の出",R4370*12,Q4370="その他",S4370)</f>
        <v>1526.75</v>
      </c>
      <c r="U4370" s="34" t="s">
        <v>4948</v>
      </c>
    </row>
    <row r="4371" spans="1:21" s="7" customFormat="1" ht="15" customHeight="1">
      <c r="A4371" s="91">
        <v>42</v>
      </c>
      <c r="B4371" s="31" t="s">
        <v>5157</v>
      </c>
      <c r="C4371" s="31" t="s">
        <v>5158</v>
      </c>
      <c r="D4371" s="29" t="s">
        <v>3080</v>
      </c>
      <c r="E4371" s="91">
        <v>1</v>
      </c>
      <c r="F4371" s="31" t="s">
        <v>2950</v>
      </c>
      <c r="G4371" s="26" t="s">
        <v>3111</v>
      </c>
      <c r="H4371" s="26" t="s">
        <v>241</v>
      </c>
      <c r="I4371" s="26" t="s">
        <v>16</v>
      </c>
      <c r="J4371" s="91">
        <v>2</v>
      </c>
      <c r="K4371" s="91">
        <v>2</v>
      </c>
      <c r="L4371" s="91"/>
      <c r="M4371" s="53"/>
      <c r="N4371" s="91"/>
      <c r="O4371" s="91"/>
      <c r="P4371" s="36">
        <v>35</v>
      </c>
      <c r="Q4371" s="36" t="s">
        <v>5040</v>
      </c>
      <c r="R4371" s="44">
        <v>197</v>
      </c>
      <c r="S4371" s="126"/>
      <c r="T4371" s="126" cm="1">
        <f t="array" ref="T4371">_xlfn.IFS(Q4371="始業～就業（8:30～17:15）",R4371*7.75,Q4371="日の入り～日の出",R4371*12,Q4371="その他",S4371)</f>
        <v>1526.75</v>
      </c>
      <c r="U4371" s="34" t="s">
        <v>4948</v>
      </c>
    </row>
    <row r="4372" spans="1:21" s="7" customFormat="1" ht="15" customHeight="1">
      <c r="A4372" s="91">
        <v>42</v>
      </c>
      <c r="B4372" s="31" t="s">
        <v>5157</v>
      </c>
      <c r="C4372" s="31" t="s">
        <v>5158</v>
      </c>
      <c r="D4372" s="29" t="s">
        <v>3080</v>
      </c>
      <c r="E4372" s="91">
        <v>1</v>
      </c>
      <c r="F4372" s="31" t="s">
        <v>2950</v>
      </c>
      <c r="G4372" s="26" t="s">
        <v>3111</v>
      </c>
      <c r="H4372" s="26" t="s">
        <v>1758</v>
      </c>
      <c r="I4372" s="26" t="s">
        <v>16</v>
      </c>
      <c r="J4372" s="91">
        <v>1</v>
      </c>
      <c r="K4372" s="91">
        <v>1</v>
      </c>
      <c r="L4372" s="91"/>
      <c r="M4372" s="53"/>
      <c r="N4372" s="91"/>
      <c r="O4372" s="91"/>
      <c r="P4372" s="36">
        <v>35</v>
      </c>
      <c r="Q4372" s="36" t="s">
        <v>5040</v>
      </c>
      <c r="R4372" s="44">
        <v>197</v>
      </c>
      <c r="S4372" s="126"/>
      <c r="T4372" s="126" cm="1">
        <f t="array" ref="T4372">_xlfn.IFS(Q4372="始業～就業（8:30～17:15）",R4372*7.75,Q4372="日の入り～日の出",R4372*12,Q4372="その他",S4372)</f>
        <v>1526.75</v>
      </c>
      <c r="U4372" s="34" t="s">
        <v>4948</v>
      </c>
    </row>
    <row r="4373" spans="1:21" s="7" customFormat="1" ht="15" customHeight="1">
      <c r="A4373" s="91">
        <v>42</v>
      </c>
      <c r="B4373" s="31" t="s">
        <v>5157</v>
      </c>
      <c r="C4373" s="31" t="s">
        <v>5158</v>
      </c>
      <c r="D4373" s="29" t="s">
        <v>3080</v>
      </c>
      <c r="E4373" s="91">
        <v>1</v>
      </c>
      <c r="F4373" s="31" t="s">
        <v>2950</v>
      </c>
      <c r="G4373" s="26" t="s">
        <v>3113</v>
      </c>
      <c r="H4373" s="26" t="s">
        <v>1802</v>
      </c>
      <c r="I4373" s="26" t="s">
        <v>16</v>
      </c>
      <c r="J4373" s="91">
        <v>2</v>
      </c>
      <c r="K4373" s="91">
        <v>4</v>
      </c>
      <c r="L4373" s="91"/>
      <c r="M4373" s="53"/>
      <c r="N4373" s="91"/>
      <c r="O4373" s="91"/>
      <c r="P4373" s="36">
        <v>35</v>
      </c>
      <c r="Q4373" s="36" t="s">
        <v>5040</v>
      </c>
      <c r="R4373" s="44">
        <v>197</v>
      </c>
      <c r="S4373" s="126"/>
      <c r="T4373" s="126" cm="1">
        <f t="array" ref="T4373">_xlfn.IFS(Q4373="始業～就業（8:30～17:15）",R4373*7.75,Q4373="日の入り～日の出",R4373*12,Q4373="その他",S4373)</f>
        <v>1526.75</v>
      </c>
      <c r="U4373" s="34" t="s">
        <v>4948</v>
      </c>
    </row>
    <row r="4374" spans="1:21" s="7" customFormat="1" ht="15" customHeight="1">
      <c r="A4374" s="91">
        <v>42</v>
      </c>
      <c r="B4374" s="31" t="s">
        <v>5157</v>
      </c>
      <c r="C4374" s="31" t="s">
        <v>5158</v>
      </c>
      <c r="D4374" s="29" t="s">
        <v>3080</v>
      </c>
      <c r="E4374" s="91">
        <v>1</v>
      </c>
      <c r="F4374" s="31" t="s">
        <v>2950</v>
      </c>
      <c r="G4374" s="26" t="s">
        <v>3114</v>
      </c>
      <c r="H4374" s="26" t="s">
        <v>1831</v>
      </c>
      <c r="I4374" s="26" t="s">
        <v>16</v>
      </c>
      <c r="J4374" s="91">
        <v>1</v>
      </c>
      <c r="K4374" s="91">
        <v>1</v>
      </c>
      <c r="L4374" s="91"/>
      <c r="M4374" s="53"/>
      <c r="N4374" s="91"/>
      <c r="O4374" s="91"/>
      <c r="P4374" s="36">
        <v>35</v>
      </c>
      <c r="Q4374" s="36" t="s">
        <v>5040</v>
      </c>
      <c r="R4374" s="44">
        <v>197</v>
      </c>
      <c r="S4374" s="126"/>
      <c r="T4374" s="126" cm="1">
        <f t="array" ref="T4374">_xlfn.IFS(Q4374="始業～就業（8:30～17:15）",R4374*7.75,Q4374="日の入り～日の出",R4374*12,Q4374="その他",S4374)</f>
        <v>1526.75</v>
      </c>
      <c r="U4374" s="34" t="s">
        <v>4948</v>
      </c>
    </row>
    <row r="4375" spans="1:21" s="7" customFormat="1" ht="15" customHeight="1">
      <c r="A4375" s="91">
        <v>42</v>
      </c>
      <c r="B4375" s="31" t="s">
        <v>5157</v>
      </c>
      <c r="C4375" s="31" t="s">
        <v>5158</v>
      </c>
      <c r="D4375" s="29" t="s">
        <v>3080</v>
      </c>
      <c r="E4375" s="91">
        <v>1</v>
      </c>
      <c r="F4375" s="31" t="s">
        <v>2950</v>
      </c>
      <c r="G4375" s="26" t="s">
        <v>3114</v>
      </c>
      <c r="H4375" s="26" t="s">
        <v>2038</v>
      </c>
      <c r="I4375" s="26" t="s">
        <v>16</v>
      </c>
      <c r="J4375" s="91">
        <v>1</v>
      </c>
      <c r="K4375" s="91">
        <v>2</v>
      </c>
      <c r="L4375" s="91"/>
      <c r="M4375" s="53"/>
      <c r="N4375" s="91"/>
      <c r="O4375" s="91"/>
      <c r="P4375" s="36">
        <v>35</v>
      </c>
      <c r="Q4375" s="36" t="s">
        <v>5040</v>
      </c>
      <c r="R4375" s="44">
        <v>197</v>
      </c>
      <c r="S4375" s="126"/>
      <c r="T4375" s="126" cm="1">
        <f t="array" ref="T4375">_xlfn.IFS(Q4375="始業～就業（8:30～17:15）",R4375*7.75,Q4375="日の入り～日の出",R4375*12,Q4375="その他",S4375)</f>
        <v>1526.75</v>
      </c>
      <c r="U4375" s="34" t="s">
        <v>4948</v>
      </c>
    </row>
    <row r="4376" spans="1:21" s="7" customFormat="1" ht="15" customHeight="1">
      <c r="A4376" s="91">
        <v>42</v>
      </c>
      <c r="B4376" s="31" t="s">
        <v>5157</v>
      </c>
      <c r="C4376" s="31" t="s">
        <v>5158</v>
      </c>
      <c r="D4376" s="29" t="s">
        <v>3080</v>
      </c>
      <c r="E4376" s="91">
        <v>1</v>
      </c>
      <c r="F4376" s="31" t="s">
        <v>2950</v>
      </c>
      <c r="G4376" s="26" t="s">
        <v>3115</v>
      </c>
      <c r="H4376" s="26" t="s">
        <v>1758</v>
      </c>
      <c r="I4376" s="26" t="s">
        <v>16</v>
      </c>
      <c r="J4376" s="91">
        <v>1</v>
      </c>
      <c r="K4376" s="91">
        <v>1</v>
      </c>
      <c r="L4376" s="91"/>
      <c r="M4376" s="53"/>
      <c r="N4376" s="91"/>
      <c r="O4376" s="91"/>
      <c r="P4376" s="36">
        <v>35</v>
      </c>
      <c r="Q4376" s="36" t="s">
        <v>5040</v>
      </c>
      <c r="R4376" s="44">
        <v>197</v>
      </c>
      <c r="S4376" s="126"/>
      <c r="T4376" s="126" cm="1">
        <f t="array" ref="T4376">_xlfn.IFS(Q4376="始業～就業（8:30～17:15）",R4376*7.75,Q4376="日の入り～日の出",R4376*12,Q4376="その他",S4376)</f>
        <v>1526.75</v>
      </c>
      <c r="U4376" s="34" t="s">
        <v>4948</v>
      </c>
    </row>
    <row r="4377" spans="1:21" s="7" customFormat="1" ht="15" customHeight="1">
      <c r="A4377" s="91">
        <v>42</v>
      </c>
      <c r="B4377" s="31" t="s">
        <v>5157</v>
      </c>
      <c r="C4377" s="31" t="s">
        <v>5158</v>
      </c>
      <c r="D4377" s="29" t="s">
        <v>3080</v>
      </c>
      <c r="E4377" s="91">
        <v>1</v>
      </c>
      <c r="F4377" s="31" t="s">
        <v>2950</v>
      </c>
      <c r="G4377" s="26" t="s">
        <v>3115</v>
      </c>
      <c r="H4377" s="26" t="s">
        <v>275</v>
      </c>
      <c r="I4377" s="26" t="s">
        <v>420</v>
      </c>
      <c r="J4377" s="91">
        <v>2</v>
      </c>
      <c r="K4377" s="91">
        <v>2</v>
      </c>
      <c r="L4377" s="91"/>
      <c r="M4377" s="53"/>
      <c r="N4377" s="91"/>
      <c r="O4377" s="91"/>
      <c r="P4377" s="36">
        <v>19</v>
      </c>
      <c r="Q4377" s="36" t="s">
        <v>5040</v>
      </c>
      <c r="R4377" s="44">
        <v>197</v>
      </c>
      <c r="S4377" s="126"/>
      <c r="T4377" s="126" cm="1">
        <f t="array" ref="T4377">_xlfn.IFS(Q4377="始業～就業（8:30～17:15）",R4377*7.75,Q4377="日の入り～日の出",R4377*12,Q4377="その他",S4377)</f>
        <v>1526.75</v>
      </c>
      <c r="U4377" s="34" t="s">
        <v>309</v>
      </c>
    </row>
    <row r="4378" spans="1:21" s="7" customFormat="1" ht="15" customHeight="1">
      <c r="A4378" s="91">
        <v>42</v>
      </c>
      <c r="B4378" s="31" t="s">
        <v>5157</v>
      </c>
      <c r="C4378" s="31" t="s">
        <v>5158</v>
      </c>
      <c r="D4378" s="29" t="s">
        <v>3080</v>
      </c>
      <c r="E4378" s="91">
        <v>1</v>
      </c>
      <c r="F4378" s="31" t="s">
        <v>2950</v>
      </c>
      <c r="G4378" s="26" t="s">
        <v>2854</v>
      </c>
      <c r="H4378" s="26" t="s">
        <v>1802</v>
      </c>
      <c r="I4378" s="26" t="s">
        <v>16</v>
      </c>
      <c r="J4378" s="91">
        <v>12</v>
      </c>
      <c r="K4378" s="91">
        <v>24</v>
      </c>
      <c r="L4378" s="91"/>
      <c r="M4378" s="53"/>
      <c r="N4378" s="91"/>
      <c r="O4378" s="91"/>
      <c r="P4378" s="36">
        <v>35</v>
      </c>
      <c r="Q4378" s="36" t="s">
        <v>5040</v>
      </c>
      <c r="R4378" s="44">
        <v>197</v>
      </c>
      <c r="S4378" s="126"/>
      <c r="T4378" s="126" cm="1">
        <f t="array" ref="T4378">_xlfn.IFS(Q4378="始業～就業（8:30～17:15）",R4378*7.75,Q4378="日の入り～日の出",R4378*12,Q4378="その他",S4378)</f>
        <v>1526.75</v>
      </c>
      <c r="U4378" s="34" t="s">
        <v>4948</v>
      </c>
    </row>
    <row r="4379" spans="1:21" s="7" customFormat="1" ht="15" customHeight="1">
      <c r="A4379" s="91">
        <v>42</v>
      </c>
      <c r="B4379" s="31" t="s">
        <v>5157</v>
      </c>
      <c r="C4379" s="31" t="s">
        <v>5158</v>
      </c>
      <c r="D4379" s="29" t="s">
        <v>3080</v>
      </c>
      <c r="E4379" s="91">
        <v>1</v>
      </c>
      <c r="F4379" s="31" t="s">
        <v>2950</v>
      </c>
      <c r="G4379" s="26" t="s">
        <v>2854</v>
      </c>
      <c r="H4379" s="26" t="s">
        <v>3089</v>
      </c>
      <c r="I4379" s="26" t="s">
        <v>16</v>
      </c>
      <c r="J4379" s="91">
        <v>2</v>
      </c>
      <c r="K4379" s="91">
        <v>2</v>
      </c>
      <c r="L4379" s="91"/>
      <c r="M4379" s="53"/>
      <c r="N4379" s="91"/>
      <c r="O4379" s="91"/>
      <c r="P4379" s="36">
        <v>35</v>
      </c>
      <c r="Q4379" s="36" t="s">
        <v>5040</v>
      </c>
      <c r="R4379" s="44">
        <v>197</v>
      </c>
      <c r="S4379" s="126"/>
      <c r="T4379" s="126" cm="1">
        <f t="array" ref="T4379">_xlfn.IFS(Q4379="始業～就業（8:30～17:15）",R4379*7.75,Q4379="日の入り～日の出",R4379*12,Q4379="その他",S4379)</f>
        <v>1526.75</v>
      </c>
      <c r="U4379" s="34" t="s">
        <v>102</v>
      </c>
    </row>
    <row r="4380" spans="1:21" s="7" customFormat="1" ht="15" customHeight="1">
      <c r="A4380" s="91">
        <v>42</v>
      </c>
      <c r="B4380" s="31" t="s">
        <v>5157</v>
      </c>
      <c r="C4380" s="31" t="s">
        <v>5158</v>
      </c>
      <c r="D4380" s="29" t="s">
        <v>3080</v>
      </c>
      <c r="E4380" s="91">
        <v>1</v>
      </c>
      <c r="F4380" s="31" t="s">
        <v>2950</v>
      </c>
      <c r="G4380" s="26" t="s">
        <v>3116</v>
      </c>
      <c r="H4380" s="26" t="s">
        <v>1758</v>
      </c>
      <c r="I4380" s="26" t="s">
        <v>16</v>
      </c>
      <c r="J4380" s="91">
        <v>2</v>
      </c>
      <c r="K4380" s="91">
        <v>2</v>
      </c>
      <c r="L4380" s="91"/>
      <c r="M4380" s="53"/>
      <c r="N4380" s="91"/>
      <c r="O4380" s="91"/>
      <c r="P4380" s="36">
        <v>35</v>
      </c>
      <c r="Q4380" s="36" t="s">
        <v>5040</v>
      </c>
      <c r="R4380" s="44">
        <v>197</v>
      </c>
      <c r="S4380" s="126"/>
      <c r="T4380" s="126" cm="1">
        <f t="array" ref="T4380">_xlfn.IFS(Q4380="始業～就業（8:30～17:15）",R4380*7.75,Q4380="日の入り～日の出",R4380*12,Q4380="その他",S4380)</f>
        <v>1526.75</v>
      </c>
      <c r="U4380" s="34" t="s">
        <v>4948</v>
      </c>
    </row>
    <row r="4381" spans="1:21" s="7" customFormat="1" ht="15" customHeight="1">
      <c r="A4381" s="91">
        <v>42</v>
      </c>
      <c r="B4381" s="31" t="s">
        <v>5157</v>
      </c>
      <c r="C4381" s="31" t="s">
        <v>5158</v>
      </c>
      <c r="D4381" s="29" t="s">
        <v>3080</v>
      </c>
      <c r="E4381" s="91">
        <v>1</v>
      </c>
      <c r="F4381" s="31" t="s">
        <v>2950</v>
      </c>
      <c r="G4381" s="26" t="s">
        <v>3117</v>
      </c>
      <c r="H4381" s="26" t="s">
        <v>1802</v>
      </c>
      <c r="I4381" s="26" t="s">
        <v>16</v>
      </c>
      <c r="J4381" s="91">
        <v>15</v>
      </c>
      <c r="K4381" s="91">
        <v>30</v>
      </c>
      <c r="L4381" s="91"/>
      <c r="M4381" s="53"/>
      <c r="N4381" s="91"/>
      <c r="O4381" s="91"/>
      <c r="P4381" s="36">
        <v>35</v>
      </c>
      <c r="Q4381" s="36" t="s">
        <v>5040</v>
      </c>
      <c r="R4381" s="44">
        <v>197</v>
      </c>
      <c r="S4381" s="126"/>
      <c r="T4381" s="126" cm="1">
        <f t="array" ref="T4381">_xlfn.IFS(Q4381="始業～就業（8:30～17:15）",R4381*7.75,Q4381="日の入り～日の出",R4381*12,Q4381="その他",S4381)</f>
        <v>1526.75</v>
      </c>
      <c r="U4381" s="34" t="s">
        <v>4948</v>
      </c>
    </row>
    <row r="4382" spans="1:21" s="7" customFormat="1" ht="15" customHeight="1">
      <c r="A4382" s="91">
        <v>42</v>
      </c>
      <c r="B4382" s="31" t="s">
        <v>5157</v>
      </c>
      <c r="C4382" s="31" t="s">
        <v>5158</v>
      </c>
      <c r="D4382" s="29" t="s">
        <v>3080</v>
      </c>
      <c r="E4382" s="91">
        <v>1</v>
      </c>
      <c r="F4382" s="31" t="s">
        <v>2950</v>
      </c>
      <c r="G4382" s="26" t="s">
        <v>3118</v>
      </c>
      <c r="H4382" s="26" t="s">
        <v>1758</v>
      </c>
      <c r="I4382" s="26" t="s">
        <v>16</v>
      </c>
      <c r="J4382" s="91">
        <v>2</v>
      </c>
      <c r="K4382" s="91">
        <v>2</v>
      </c>
      <c r="L4382" s="91"/>
      <c r="M4382" s="53"/>
      <c r="N4382" s="91"/>
      <c r="O4382" s="91"/>
      <c r="P4382" s="36">
        <v>35</v>
      </c>
      <c r="Q4382" s="36" t="s">
        <v>5040</v>
      </c>
      <c r="R4382" s="44">
        <v>197</v>
      </c>
      <c r="S4382" s="126"/>
      <c r="T4382" s="126" cm="1">
        <f t="array" ref="T4382">_xlfn.IFS(Q4382="始業～就業（8:30～17:15）",R4382*7.75,Q4382="日の入り～日の出",R4382*12,Q4382="その他",S4382)</f>
        <v>1526.75</v>
      </c>
      <c r="U4382" s="34" t="s">
        <v>4948</v>
      </c>
    </row>
    <row r="4383" spans="1:21" s="7" customFormat="1" ht="15" customHeight="1">
      <c r="A4383" s="91">
        <v>42</v>
      </c>
      <c r="B4383" s="31" t="s">
        <v>5157</v>
      </c>
      <c r="C4383" s="31" t="s">
        <v>5158</v>
      </c>
      <c r="D4383" s="29" t="s">
        <v>3080</v>
      </c>
      <c r="E4383" s="91">
        <v>1</v>
      </c>
      <c r="F4383" s="31" t="s">
        <v>128</v>
      </c>
      <c r="G4383" s="26" t="s">
        <v>3119</v>
      </c>
      <c r="H4383" s="26" t="s">
        <v>1896</v>
      </c>
      <c r="I4383" s="26" t="s">
        <v>16</v>
      </c>
      <c r="J4383" s="91">
        <v>4</v>
      </c>
      <c r="K4383" s="91">
        <v>4</v>
      </c>
      <c r="L4383" s="91"/>
      <c r="M4383" s="53"/>
      <c r="N4383" s="91"/>
      <c r="O4383" s="91" t="s">
        <v>5019</v>
      </c>
      <c r="P4383" s="36">
        <v>35</v>
      </c>
      <c r="Q4383" s="36" t="s">
        <v>5041</v>
      </c>
      <c r="R4383" s="44">
        <v>365</v>
      </c>
      <c r="S4383" s="126"/>
      <c r="T4383" s="126" cm="1">
        <f t="array" ref="T4383">_xlfn.IFS(Q4383="始業～就業（8:30～17:15）",R4383*7.75,Q4383="日の入り～日の出",R4383*12,Q4383="その他",S4383)</f>
        <v>4380</v>
      </c>
      <c r="U4383" s="34" t="s">
        <v>102</v>
      </c>
    </row>
    <row r="4384" spans="1:21" s="7" customFormat="1" ht="15" customHeight="1">
      <c r="A4384" s="91">
        <v>42</v>
      </c>
      <c r="B4384" s="31" t="s">
        <v>5157</v>
      </c>
      <c r="C4384" s="31" t="s">
        <v>5158</v>
      </c>
      <c r="D4384" s="29" t="s">
        <v>3080</v>
      </c>
      <c r="E4384" s="91">
        <v>1</v>
      </c>
      <c r="F4384" s="31" t="s">
        <v>128</v>
      </c>
      <c r="G4384" s="26" t="s">
        <v>3120</v>
      </c>
      <c r="H4384" s="26" t="s">
        <v>3121</v>
      </c>
      <c r="I4384" s="26" t="s">
        <v>209</v>
      </c>
      <c r="J4384" s="91">
        <v>6</v>
      </c>
      <c r="K4384" s="91">
        <v>6</v>
      </c>
      <c r="L4384" s="91"/>
      <c r="M4384" s="53"/>
      <c r="N4384" s="91"/>
      <c r="O4384" s="91" t="s">
        <v>5019</v>
      </c>
      <c r="P4384" s="36">
        <v>36</v>
      </c>
      <c r="Q4384" s="36" t="s">
        <v>5041</v>
      </c>
      <c r="R4384" s="44">
        <v>365</v>
      </c>
      <c r="S4384" s="126"/>
      <c r="T4384" s="126" cm="1">
        <f t="array" ref="T4384">_xlfn.IFS(Q4384="始業～就業（8:30～17:15）",R4384*7.75,Q4384="日の入り～日の出",R4384*12,Q4384="その他",S4384)</f>
        <v>4380</v>
      </c>
      <c r="U4384" s="34" t="s">
        <v>4984</v>
      </c>
    </row>
    <row r="4385" spans="1:21" s="7" customFormat="1" ht="15" customHeight="1">
      <c r="A4385" s="91">
        <v>43</v>
      </c>
      <c r="B4385" s="31" t="s">
        <v>5157</v>
      </c>
      <c r="C4385" s="31" t="s">
        <v>5158</v>
      </c>
      <c r="D4385" s="29" t="s">
        <v>3122</v>
      </c>
      <c r="E4385" s="91">
        <v>1</v>
      </c>
      <c r="F4385" s="31" t="s">
        <v>3123</v>
      </c>
      <c r="G4385" s="26" t="s">
        <v>6105</v>
      </c>
      <c r="H4385" s="26" t="s">
        <v>3124</v>
      </c>
      <c r="I4385" s="26" t="s">
        <v>16</v>
      </c>
      <c r="J4385" s="91">
        <v>6</v>
      </c>
      <c r="K4385" s="91">
        <v>12</v>
      </c>
      <c r="L4385" s="91"/>
      <c r="M4385" s="53"/>
      <c r="N4385" s="91"/>
      <c r="O4385" s="91"/>
      <c r="P4385" s="36">
        <v>1680</v>
      </c>
      <c r="Q4385" s="36" t="s">
        <v>5040</v>
      </c>
      <c r="R4385" s="44">
        <v>200</v>
      </c>
      <c r="S4385" s="126"/>
      <c r="T4385" s="126" cm="1">
        <f t="array" ref="T4385">_xlfn.IFS(Q4385="始業～就業（8:30～17:15）",R4385*7.75,Q4385="日の入り～日の出",R4385*12,Q4385="その他",S4385)</f>
        <v>1550</v>
      </c>
      <c r="U4385" s="34" t="s">
        <v>4948</v>
      </c>
    </row>
    <row r="4386" spans="1:21" s="7" customFormat="1" ht="15" customHeight="1">
      <c r="A4386" s="91">
        <v>43</v>
      </c>
      <c r="B4386" s="31" t="s">
        <v>5157</v>
      </c>
      <c r="C4386" s="31" t="s">
        <v>5158</v>
      </c>
      <c r="D4386" s="29" t="s">
        <v>3122</v>
      </c>
      <c r="E4386" s="91">
        <v>1</v>
      </c>
      <c r="F4386" s="31" t="s">
        <v>3123</v>
      </c>
      <c r="G4386" s="26" t="s">
        <v>6105</v>
      </c>
      <c r="H4386" s="26" t="s">
        <v>1717</v>
      </c>
      <c r="I4386" s="26" t="s">
        <v>16</v>
      </c>
      <c r="J4386" s="91">
        <v>2</v>
      </c>
      <c r="K4386" s="91">
        <v>2</v>
      </c>
      <c r="L4386" s="91"/>
      <c r="M4386" s="53"/>
      <c r="N4386" s="91"/>
      <c r="O4386" s="91"/>
      <c r="P4386" s="36">
        <v>1680</v>
      </c>
      <c r="Q4386" s="36" t="s">
        <v>5040</v>
      </c>
      <c r="R4386" s="44">
        <v>200</v>
      </c>
      <c r="S4386" s="126"/>
      <c r="T4386" s="126" cm="1">
        <f t="array" ref="T4386">_xlfn.IFS(Q4386="始業～就業（8:30～17:15）",R4386*7.75,Q4386="日の入り～日の出",R4386*12,Q4386="その他",S4386)</f>
        <v>1550</v>
      </c>
      <c r="U4386" s="34" t="s">
        <v>252</v>
      </c>
    </row>
    <row r="4387" spans="1:21" s="7" customFormat="1" ht="15" customHeight="1">
      <c r="A4387" s="91">
        <v>43</v>
      </c>
      <c r="B4387" s="31" t="s">
        <v>5157</v>
      </c>
      <c r="C4387" s="31" t="s">
        <v>5158</v>
      </c>
      <c r="D4387" s="29" t="s">
        <v>3122</v>
      </c>
      <c r="E4387" s="91">
        <v>1</v>
      </c>
      <c r="F4387" s="31" t="s">
        <v>3123</v>
      </c>
      <c r="G4387" s="26" t="s">
        <v>6106</v>
      </c>
      <c r="H4387" s="26" t="s">
        <v>3124</v>
      </c>
      <c r="I4387" s="26" t="s">
        <v>16</v>
      </c>
      <c r="J4387" s="91">
        <v>6</v>
      </c>
      <c r="K4387" s="91">
        <v>12</v>
      </c>
      <c r="L4387" s="91"/>
      <c r="M4387" s="53"/>
      <c r="N4387" s="91"/>
      <c r="O4387" s="91"/>
      <c r="P4387" s="36">
        <v>1680</v>
      </c>
      <c r="Q4387" s="36" t="s">
        <v>5040</v>
      </c>
      <c r="R4387" s="44">
        <v>200</v>
      </c>
      <c r="S4387" s="126"/>
      <c r="T4387" s="126" cm="1">
        <f t="array" ref="T4387">_xlfn.IFS(Q4387="始業～就業（8:30～17:15）",R4387*7.75,Q4387="日の入り～日の出",R4387*12,Q4387="その他",S4387)</f>
        <v>1550</v>
      </c>
      <c r="U4387" s="34" t="s">
        <v>4948</v>
      </c>
    </row>
    <row r="4388" spans="1:21" s="7" customFormat="1" ht="15" customHeight="1">
      <c r="A4388" s="91">
        <v>43</v>
      </c>
      <c r="B4388" s="31" t="s">
        <v>5157</v>
      </c>
      <c r="C4388" s="31" t="s">
        <v>5158</v>
      </c>
      <c r="D4388" s="29" t="s">
        <v>3122</v>
      </c>
      <c r="E4388" s="91">
        <v>1</v>
      </c>
      <c r="F4388" s="31" t="s">
        <v>3123</v>
      </c>
      <c r="G4388" s="26" t="s">
        <v>6106</v>
      </c>
      <c r="H4388" s="26" t="s">
        <v>1717</v>
      </c>
      <c r="I4388" s="26" t="s">
        <v>16</v>
      </c>
      <c r="J4388" s="91">
        <v>2</v>
      </c>
      <c r="K4388" s="91">
        <v>2</v>
      </c>
      <c r="L4388" s="91"/>
      <c r="M4388" s="53"/>
      <c r="N4388" s="91"/>
      <c r="O4388" s="91"/>
      <c r="P4388" s="36">
        <v>1680</v>
      </c>
      <c r="Q4388" s="36" t="s">
        <v>5040</v>
      </c>
      <c r="R4388" s="44">
        <v>200</v>
      </c>
      <c r="S4388" s="126"/>
      <c r="T4388" s="126" cm="1">
        <f t="array" ref="T4388">_xlfn.IFS(Q4388="始業～就業（8:30～17:15）",R4388*7.75,Q4388="日の入り～日の出",R4388*12,Q4388="その他",S4388)</f>
        <v>1550</v>
      </c>
      <c r="U4388" s="34" t="s">
        <v>252</v>
      </c>
    </row>
    <row r="4389" spans="1:21" s="7" customFormat="1" ht="15" customHeight="1">
      <c r="A4389" s="91">
        <v>43</v>
      </c>
      <c r="B4389" s="31" t="s">
        <v>5157</v>
      </c>
      <c r="C4389" s="31" t="s">
        <v>5158</v>
      </c>
      <c r="D4389" s="29" t="s">
        <v>3122</v>
      </c>
      <c r="E4389" s="91">
        <v>1</v>
      </c>
      <c r="F4389" s="31" t="s">
        <v>3123</v>
      </c>
      <c r="G4389" s="26" t="s">
        <v>3125</v>
      </c>
      <c r="H4389" s="26" t="s">
        <v>3126</v>
      </c>
      <c r="I4389" s="26" t="s">
        <v>16</v>
      </c>
      <c r="J4389" s="91">
        <v>8</v>
      </c>
      <c r="K4389" s="91">
        <v>8</v>
      </c>
      <c r="L4389" s="91"/>
      <c r="M4389" s="53"/>
      <c r="N4389" s="91"/>
      <c r="O4389" s="91" t="s">
        <v>5019</v>
      </c>
      <c r="P4389" s="36">
        <v>420</v>
      </c>
      <c r="Q4389" s="36" t="s">
        <v>5040</v>
      </c>
      <c r="R4389" s="44">
        <v>200</v>
      </c>
      <c r="S4389" s="126"/>
      <c r="T4389" s="126" cm="1">
        <f t="array" ref="T4389">_xlfn.IFS(Q4389="始業～就業（8:30～17:15）",R4389*7.75,Q4389="日の入り～日の出",R4389*12,Q4389="その他",S4389)</f>
        <v>1550</v>
      </c>
      <c r="U4389" s="34" t="s">
        <v>4949</v>
      </c>
    </row>
    <row r="4390" spans="1:21" s="7" customFormat="1" ht="15" customHeight="1">
      <c r="A4390" s="91">
        <v>43</v>
      </c>
      <c r="B4390" s="31" t="s">
        <v>5157</v>
      </c>
      <c r="C4390" s="31" t="s">
        <v>5158</v>
      </c>
      <c r="D4390" s="29" t="s">
        <v>3122</v>
      </c>
      <c r="E4390" s="91">
        <v>1</v>
      </c>
      <c r="F4390" s="31" t="s">
        <v>3123</v>
      </c>
      <c r="G4390" s="26" t="s">
        <v>3127</v>
      </c>
      <c r="H4390" s="26" t="s">
        <v>2106</v>
      </c>
      <c r="I4390" s="26" t="s">
        <v>16</v>
      </c>
      <c r="J4390" s="91">
        <v>1</v>
      </c>
      <c r="K4390" s="91">
        <v>1</v>
      </c>
      <c r="L4390" s="91"/>
      <c r="M4390" s="53"/>
      <c r="N4390" s="91"/>
      <c r="O4390" s="91" t="s">
        <v>5019</v>
      </c>
      <c r="P4390" s="36">
        <v>210</v>
      </c>
      <c r="Q4390" s="36" t="s">
        <v>395</v>
      </c>
      <c r="R4390" s="44"/>
      <c r="S4390" s="126">
        <v>200</v>
      </c>
      <c r="T4390" s="126" cm="1">
        <f t="array" ref="T4390">_xlfn.IFS(Q4390="始業～就業（8:30～17:15）",R4390*7.75,Q4390="日の入り～日の出",R4390*12,Q4390="その他",S4390)</f>
        <v>200</v>
      </c>
      <c r="U4390" s="34" t="s">
        <v>4949</v>
      </c>
    </row>
    <row r="4391" spans="1:21" s="7" customFormat="1" ht="15" customHeight="1">
      <c r="A4391" s="91">
        <v>43</v>
      </c>
      <c r="B4391" s="31" t="s">
        <v>5157</v>
      </c>
      <c r="C4391" s="31" t="s">
        <v>5158</v>
      </c>
      <c r="D4391" s="29" t="s">
        <v>3122</v>
      </c>
      <c r="E4391" s="91">
        <v>1</v>
      </c>
      <c r="F4391" s="31" t="s">
        <v>3123</v>
      </c>
      <c r="G4391" s="26" t="s">
        <v>3127</v>
      </c>
      <c r="H4391" s="26" t="s">
        <v>3128</v>
      </c>
      <c r="I4391" s="26" t="s">
        <v>415</v>
      </c>
      <c r="J4391" s="91">
        <v>1</v>
      </c>
      <c r="K4391" s="91">
        <v>1</v>
      </c>
      <c r="L4391" s="91"/>
      <c r="M4391" s="53"/>
      <c r="N4391" s="91"/>
      <c r="O4391" s="91"/>
      <c r="P4391" s="36">
        <v>210</v>
      </c>
      <c r="Q4391" s="36" t="s">
        <v>395</v>
      </c>
      <c r="R4391" s="44"/>
      <c r="S4391" s="126">
        <v>200</v>
      </c>
      <c r="T4391" s="126" cm="1">
        <f t="array" ref="T4391">_xlfn.IFS(Q4391="始業～就業（8:30～17:15）",R4391*7.75,Q4391="日の入り～日の出",R4391*12,Q4391="その他",S4391)</f>
        <v>200</v>
      </c>
      <c r="U4391" s="34" t="s">
        <v>320</v>
      </c>
    </row>
    <row r="4392" spans="1:21" s="7" customFormat="1" ht="15" customHeight="1">
      <c r="A4392" s="91">
        <v>43</v>
      </c>
      <c r="B4392" s="31" t="s">
        <v>5157</v>
      </c>
      <c r="C4392" s="31" t="s">
        <v>5158</v>
      </c>
      <c r="D4392" s="29" t="s">
        <v>3122</v>
      </c>
      <c r="E4392" s="91">
        <v>1</v>
      </c>
      <c r="F4392" s="31" t="s">
        <v>3123</v>
      </c>
      <c r="G4392" s="26" t="s">
        <v>6107</v>
      </c>
      <c r="H4392" s="26" t="s">
        <v>3124</v>
      </c>
      <c r="I4392" s="26" t="s">
        <v>16</v>
      </c>
      <c r="J4392" s="91">
        <v>6</v>
      </c>
      <c r="K4392" s="91">
        <v>12</v>
      </c>
      <c r="L4392" s="91"/>
      <c r="M4392" s="53"/>
      <c r="N4392" s="91"/>
      <c r="O4392" s="91"/>
      <c r="P4392" s="36">
        <v>1680</v>
      </c>
      <c r="Q4392" s="36" t="s">
        <v>5040</v>
      </c>
      <c r="R4392" s="44">
        <v>200</v>
      </c>
      <c r="S4392" s="126"/>
      <c r="T4392" s="126" cm="1">
        <f t="array" ref="T4392">_xlfn.IFS(Q4392="始業～就業（8:30～17:15）",R4392*7.75,Q4392="日の入り～日の出",R4392*12,Q4392="その他",S4392)</f>
        <v>1550</v>
      </c>
      <c r="U4392" s="34" t="s">
        <v>4948</v>
      </c>
    </row>
    <row r="4393" spans="1:21" s="7" customFormat="1" ht="15" customHeight="1">
      <c r="A4393" s="91">
        <v>43</v>
      </c>
      <c r="B4393" s="31" t="s">
        <v>5157</v>
      </c>
      <c r="C4393" s="31" t="s">
        <v>5158</v>
      </c>
      <c r="D4393" s="29" t="s">
        <v>3122</v>
      </c>
      <c r="E4393" s="91">
        <v>1</v>
      </c>
      <c r="F4393" s="31" t="s">
        <v>3123</v>
      </c>
      <c r="G4393" s="26" t="s">
        <v>6107</v>
      </c>
      <c r="H4393" s="26" t="s">
        <v>1717</v>
      </c>
      <c r="I4393" s="26" t="s">
        <v>16</v>
      </c>
      <c r="J4393" s="91">
        <v>2</v>
      </c>
      <c r="K4393" s="91">
        <v>2</v>
      </c>
      <c r="L4393" s="91"/>
      <c r="M4393" s="53"/>
      <c r="N4393" s="91"/>
      <c r="O4393" s="91"/>
      <c r="P4393" s="36">
        <v>1680</v>
      </c>
      <c r="Q4393" s="36" t="s">
        <v>5040</v>
      </c>
      <c r="R4393" s="44">
        <v>200</v>
      </c>
      <c r="S4393" s="126"/>
      <c r="T4393" s="126" cm="1">
        <f t="array" ref="T4393">_xlfn.IFS(Q4393="始業～就業（8:30～17:15）",R4393*7.75,Q4393="日の入り～日の出",R4393*12,Q4393="その他",S4393)</f>
        <v>1550</v>
      </c>
      <c r="U4393" s="34" t="s">
        <v>252</v>
      </c>
    </row>
    <row r="4394" spans="1:21" s="7" customFormat="1" ht="15" customHeight="1">
      <c r="A4394" s="91">
        <v>43</v>
      </c>
      <c r="B4394" s="31" t="s">
        <v>5157</v>
      </c>
      <c r="C4394" s="31" t="s">
        <v>5158</v>
      </c>
      <c r="D4394" s="29" t="s">
        <v>3122</v>
      </c>
      <c r="E4394" s="91">
        <v>1</v>
      </c>
      <c r="F4394" s="31" t="s">
        <v>3123</v>
      </c>
      <c r="G4394" s="26" t="s">
        <v>5701</v>
      </c>
      <c r="H4394" s="26" t="s">
        <v>3124</v>
      </c>
      <c r="I4394" s="26" t="s">
        <v>16</v>
      </c>
      <c r="J4394" s="91">
        <v>6</v>
      </c>
      <c r="K4394" s="91">
        <v>12</v>
      </c>
      <c r="L4394" s="91"/>
      <c r="M4394" s="53"/>
      <c r="N4394" s="91"/>
      <c r="O4394" s="91"/>
      <c r="P4394" s="36">
        <v>1680</v>
      </c>
      <c r="Q4394" s="36" t="s">
        <v>5040</v>
      </c>
      <c r="R4394" s="44">
        <v>200</v>
      </c>
      <c r="S4394" s="126"/>
      <c r="T4394" s="126" cm="1">
        <f t="array" ref="T4394">_xlfn.IFS(Q4394="始業～就業（8:30～17:15）",R4394*7.75,Q4394="日の入り～日の出",R4394*12,Q4394="その他",S4394)</f>
        <v>1550</v>
      </c>
      <c r="U4394" s="34" t="s">
        <v>4948</v>
      </c>
    </row>
    <row r="4395" spans="1:21" s="7" customFormat="1" ht="15" customHeight="1">
      <c r="A4395" s="91">
        <v>43</v>
      </c>
      <c r="B4395" s="31" t="s">
        <v>5157</v>
      </c>
      <c r="C4395" s="31" t="s">
        <v>5158</v>
      </c>
      <c r="D4395" s="29" t="s">
        <v>3122</v>
      </c>
      <c r="E4395" s="91">
        <v>1</v>
      </c>
      <c r="F4395" s="31" t="s">
        <v>3123</v>
      </c>
      <c r="G4395" s="26" t="s">
        <v>3129</v>
      </c>
      <c r="H4395" s="26" t="s">
        <v>1717</v>
      </c>
      <c r="I4395" s="26" t="s">
        <v>16</v>
      </c>
      <c r="J4395" s="91">
        <v>2</v>
      </c>
      <c r="K4395" s="91">
        <v>2</v>
      </c>
      <c r="L4395" s="91"/>
      <c r="M4395" s="53"/>
      <c r="N4395" s="91"/>
      <c r="O4395" s="91"/>
      <c r="P4395" s="36">
        <v>1680</v>
      </c>
      <c r="Q4395" s="36" t="s">
        <v>5040</v>
      </c>
      <c r="R4395" s="44">
        <v>200</v>
      </c>
      <c r="S4395" s="126"/>
      <c r="T4395" s="126" cm="1">
        <f t="array" ref="T4395">_xlfn.IFS(Q4395="始業～就業（8:30～17:15）",R4395*7.75,Q4395="日の入り～日の出",R4395*12,Q4395="その他",S4395)</f>
        <v>1550</v>
      </c>
      <c r="U4395" s="34" t="s">
        <v>252</v>
      </c>
    </row>
    <row r="4396" spans="1:21" s="7" customFormat="1" ht="15" customHeight="1">
      <c r="A4396" s="91">
        <v>43</v>
      </c>
      <c r="B4396" s="31" t="s">
        <v>5157</v>
      </c>
      <c r="C4396" s="31" t="s">
        <v>5158</v>
      </c>
      <c r="D4396" s="29" t="s">
        <v>3122</v>
      </c>
      <c r="E4396" s="91">
        <v>1</v>
      </c>
      <c r="F4396" s="31" t="s">
        <v>3123</v>
      </c>
      <c r="G4396" s="26" t="s">
        <v>6108</v>
      </c>
      <c r="H4396" s="26" t="s">
        <v>3124</v>
      </c>
      <c r="I4396" s="26" t="s">
        <v>16</v>
      </c>
      <c r="J4396" s="91">
        <v>6</v>
      </c>
      <c r="K4396" s="91">
        <v>12</v>
      </c>
      <c r="L4396" s="91"/>
      <c r="M4396" s="53"/>
      <c r="N4396" s="91"/>
      <c r="O4396" s="91"/>
      <c r="P4396" s="36">
        <v>1680</v>
      </c>
      <c r="Q4396" s="36" t="s">
        <v>5040</v>
      </c>
      <c r="R4396" s="44">
        <v>200</v>
      </c>
      <c r="S4396" s="126"/>
      <c r="T4396" s="126" cm="1">
        <f t="array" ref="T4396">_xlfn.IFS(Q4396="始業～就業（8:30～17:15）",R4396*7.75,Q4396="日の入り～日の出",R4396*12,Q4396="その他",S4396)</f>
        <v>1550</v>
      </c>
      <c r="U4396" s="34" t="s">
        <v>4948</v>
      </c>
    </row>
    <row r="4397" spans="1:21" s="7" customFormat="1" ht="15" customHeight="1">
      <c r="A4397" s="91">
        <v>43</v>
      </c>
      <c r="B4397" s="31" t="s">
        <v>5157</v>
      </c>
      <c r="C4397" s="31" t="s">
        <v>5158</v>
      </c>
      <c r="D4397" s="29" t="s">
        <v>3122</v>
      </c>
      <c r="E4397" s="91">
        <v>1</v>
      </c>
      <c r="F4397" s="31" t="s">
        <v>3123</v>
      </c>
      <c r="G4397" s="26" t="s">
        <v>6108</v>
      </c>
      <c r="H4397" s="26" t="s">
        <v>1717</v>
      </c>
      <c r="I4397" s="26" t="s">
        <v>16</v>
      </c>
      <c r="J4397" s="91">
        <v>2</v>
      </c>
      <c r="K4397" s="91">
        <v>2</v>
      </c>
      <c r="L4397" s="91"/>
      <c r="M4397" s="53"/>
      <c r="N4397" s="91"/>
      <c r="O4397" s="91"/>
      <c r="P4397" s="36">
        <v>1680</v>
      </c>
      <c r="Q4397" s="36" t="s">
        <v>5040</v>
      </c>
      <c r="R4397" s="44">
        <v>200</v>
      </c>
      <c r="S4397" s="126"/>
      <c r="T4397" s="126" cm="1">
        <f t="array" ref="T4397">_xlfn.IFS(Q4397="始業～就業（8:30～17:15）",R4397*7.75,Q4397="日の入り～日の出",R4397*12,Q4397="その他",S4397)</f>
        <v>1550</v>
      </c>
      <c r="U4397" s="34" t="s">
        <v>252</v>
      </c>
    </row>
    <row r="4398" spans="1:21" s="7" customFormat="1" ht="15" customHeight="1">
      <c r="A4398" s="91">
        <v>43</v>
      </c>
      <c r="B4398" s="31" t="s">
        <v>5157</v>
      </c>
      <c r="C4398" s="31" t="s">
        <v>5158</v>
      </c>
      <c r="D4398" s="29" t="s">
        <v>3122</v>
      </c>
      <c r="E4398" s="91">
        <v>1</v>
      </c>
      <c r="F4398" s="31" t="s">
        <v>3123</v>
      </c>
      <c r="G4398" s="26" t="s">
        <v>3130</v>
      </c>
      <c r="H4398" s="26" t="s">
        <v>1831</v>
      </c>
      <c r="I4398" s="26" t="s">
        <v>16</v>
      </c>
      <c r="J4398" s="91">
        <v>7</v>
      </c>
      <c r="K4398" s="91">
        <v>7</v>
      </c>
      <c r="L4398" s="91"/>
      <c r="M4398" s="53"/>
      <c r="N4398" s="91"/>
      <c r="O4398" s="91"/>
      <c r="P4398" s="36">
        <v>1680</v>
      </c>
      <c r="Q4398" s="36" t="s">
        <v>5040</v>
      </c>
      <c r="R4398" s="44">
        <v>200</v>
      </c>
      <c r="S4398" s="126"/>
      <c r="T4398" s="126" cm="1">
        <f t="array" ref="T4398">_xlfn.IFS(Q4398="始業～就業（8:30～17:15）",R4398*7.75,Q4398="日の入り～日の出",R4398*12,Q4398="その他",S4398)</f>
        <v>1550</v>
      </c>
      <c r="U4398" s="34" t="s">
        <v>4948</v>
      </c>
    </row>
    <row r="4399" spans="1:21" s="7" customFormat="1" ht="15" customHeight="1">
      <c r="A4399" s="91">
        <v>43</v>
      </c>
      <c r="B4399" s="31" t="s">
        <v>5157</v>
      </c>
      <c r="C4399" s="31" t="s">
        <v>5158</v>
      </c>
      <c r="D4399" s="29" t="s">
        <v>3122</v>
      </c>
      <c r="E4399" s="91">
        <v>1</v>
      </c>
      <c r="F4399" s="31" t="s">
        <v>3123</v>
      </c>
      <c r="G4399" s="26" t="s">
        <v>3130</v>
      </c>
      <c r="H4399" s="26" t="s">
        <v>10</v>
      </c>
      <c r="I4399" s="26" t="s">
        <v>16</v>
      </c>
      <c r="J4399" s="91">
        <v>1</v>
      </c>
      <c r="K4399" s="91">
        <v>1</v>
      </c>
      <c r="L4399" s="91"/>
      <c r="M4399" s="53"/>
      <c r="N4399" s="91"/>
      <c r="O4399" s="91"/>
      <c r="P4399" s="36">
        <v>1680</v>
      </c>
      <c r="Q4399" s="36" t="s">
        <v>5040</v>
      </c>
      <c r="R4399" s="44">
        <v>200</v>
      </c>
      <c r="S4399" s="126"/>
      <c r="T4399" s="126" cm="1">
        <f t="array" ref="T4399">_xlfn.IFS(Q4399="始業～就業（8:30～17:15）",R4399*7.75,Q4399="日の入り～日の出",R4399*12,Q4399="その他",S4399)</f>
        <v>1550</v>
      </c>
      <c r="U4399" s="34" t="s">
        <v>102</v>
      </c>
    </row>
    <row r="4400" spans="1:21" s="7" customFormat="1" ht="15" customHeight="1">
      <c r="A4400" s="91">
        <v>43</v>
      </c>
      <c r="B4400" s="31" t="s">
        <v>5157</v>
      </c>
      <c r="C4400" s="31" t="s">
        <v>5158</v>
      </c>
      <c r="D4400" s="29" t="s">
        <v>3122</v>
      </c>
      <c r="E4400" s="91">
        <v>1</v>
      </c>
      <c r="F4400" s="31" t="s">
        <v>3123</v>
      </c>
      <c r="G4400" s="26" t="s">
        <v>3130</v>
      </c>
      <c r="H4400" s="26" t="s">
        <v>2077</v>
      </c>
      <c r="I4400" s="26" t="s">
        <v>16</v>
      </c>
      <c r="J4400" s="91">
        <v>3</v>
      </c>
      <c r="K4400" s="91">
        <v>3</v>
      </c>
      <c r="L4400" s="91"/>
      <c r="M4400" s="53"/>
      <c r="N4400" s="91"/>
      <c r="O4400" s="91"/>
      <c r="P4400" s="36">
        <v>1680</v>
      </c>
      <c r="Q4400" s="36" t="s">
        <v>5040</v>
      </c>
      <c r="R4400" s="44">
        <v>200</v>
      </c>
      <c r="S4400" s="126"/>
      <c r="T4400" s="126" cm="1">
        <f t="array" ref="T4400">_xlfn.IFS(Q4400="始業～就業（8:30～17:15）",R4400*7.75,Q4400="日の入り～日の出",R4400*12,Q4400="その他",S4400)</f>
        <v>1550</v>
      </c>
      <c r="U4400" s="34" t="s">
        <v>4948</v>
      </c>
    </row>
    <row r="4401" spans="1:21" s="7" customFormat="1" ht="15" customHeight="1">
      <c r="A4401" s="91">
        <v>43</v>
      </c>
      <c r="B4401" s="31" t="s">
        <v>5157</v>
      </c>
      <c r="C4401" s="31" t="s">
        <v>5158</v>
      </c>
      <c r="D4401" s="29" t="s">
        <v>3122</v>
      </c>
      <c r="E4401" s="91">
        <v>1</v>
      </c>
      <c r="F4401" s="31" t="s">
        <v>3131</v>
      </c>
      <c r="G4401" s="26" t="s">
        <v>6109</v>
      </c>
      <c r="H4401" s="26" t="s">
        <v>3124</v>
      </c>
      <c r="I4401" s="26" t="s">
        <v>16</v>
      </c>
      <c r="J4401" s="91">
        <v>6</v>
      </c>
      <c r="K4401" s="91">
        <v>12</v>
      </c>
      <c r="L4401" s="91"/>
      <c r="M4401" s="53"/>
      <c r="N4401" s="91"/>
      <c r="O4401" s="91"/>
      <c r="P4401" s="36">
        <v>1680</v>
      </c>
      <c r="Q4401" s="36" t="s">
        <v>5040</v>
      </c>
      <c r="R4401" s="44">
        <v>200</v>
      </c>
      <c r="S4401" s="126"/>
      <c r="T4401" s="126" cm="1">
        <f t="array" ref="T4401">_xlfn.IFS(Q4401="始業～就業（8:30～17:15）",R4401*7.75,Q4401="日の入り～日の出",R4401*12,Q4401="その他",S4401)</f>
        <v>1550</v>
      </c>
      <c r="U4401" s="34" t="s">
        <v>4948</v>
      </c>
    </row>
    <row r="4402" spans="1:21" s="7" customFormat="1" ht="15" customHeight="1">
      <c r="A4402" s="91">
        <v>43</v>
      </c>
      <c r="B4402" s="31" t="s">
        <v>5157</v>
      </c>
      <c r="C4402" s="31" t="s">
        <v>5158</v>
      </c>
      <c r="D4402" s="29" t="s">
        <v>3122</v>
      </c>
      <c r="E4402" s="91">
        <v>1</v>
      </c>
      <c r="F4402" s="31" t="s">
        <v>3131</v>
      </c>
      <c r="G4402" s="26" t="s">
        <v>6110</v>
      </c>
      <c r="H4402" s="26" t="s">
        <v>1717</v>
      </c>
      <c r="I4402" s="26" t="s">
        <v>16</v>
      </c>
      <c r="J4402" s="91">
        <v>2</v>
      </c>
      <c r="K4402" s="91">
        <v>2</v>
      </c>
      <c r="L4402" s="91"/>
      <c r="M4402" s="53"/>
      <c r="N4402" s="91"/>
      <c r="O4402" s="91"/>
      <c r="P4402" s="36">
        <v>1680</v>
      </c>
      <c r="Q4402" s="36" t="s">
        <v>5040</v>
      </c>
      <c r="R4402" s="44">
        <v>200</v>
      </c>
      <c r="S4402" s="126"/>
      <c r="T4402" s="126" cm="1">
        <f t="array" ref="T4402">_xlfn.IFS(Q4402="始業～就業（8:30～17:15）",R4402*7.75,Q4402="日の入り～日の出",R4402*12,Q4402="その他",S4402)</f>
        <v>1550</v>
      </c>
      <c r="U4402" s="34" t="s">
        <v>252</v>
      </c>
    </row>
    <row r="4403" spans="1:21" s="7" customFormat="1" ht="15" customHeight="1">
      <c r="A4403" s="91">
        <v>43</v>
      </c>
      <c r="B4403" s="31" t="s">
        <v>5157</v>
      </c>
      <c r="C4403" s="31" t="s">
        <v>5158</v>
      </c>
      <c r="D4403" s="29" t="s">
        <v>3122</v>
      </c>
      <c r="E4403" s="91">
        <v>1</v>
      </c>
      <c r="F4403" s="31" t="s">
        <v>3131</v>
      </c>
      <c r="G4403" s="26" t="s">
        <v>6111</v>
      </c>
      <c r="H4403" s="26" t="s">
        <v>3124</v>
      </c>
      <c r="I4403" s="26" t="s">
        <v>16</v>
      </c>
      <c r="J4403" s="91">
        <v>6</v>
      </c>
      <c r="K4403" s="91">
        <v>12</v>
      </c>
      <c r="L4403" s="91"/>
      <c r="M4403" s="53"/>
      <c r="N4403" s="91"/>
      <c r="O4403" s="91"/>
      <c r="P4403" s="36">
        <v>1680</v>
      </c>
      <c r="Q4403" s="36" t="s">
        <v>5040</v>
      </c>
      <c r="R4403" s="44">
        <v>200</v>
      </c>
      <c r="S4403" s="126"/>
      <c r="T4403" s="126" cm="1">
        <f t="array" ref="T4403">_xlfn.IFS(Q4403="始業～就業（8:30～17:15）",R4403*7.75,Q4403="日の入り～日の出",R4403*12,Q4403="その他",S4403)</f>
        <v>1550</v>
      </c>
      <c r="U4403" s="34" t="s">
        <v>4948</v>
      </c>
    </row>
    <row r="4404" spans="1:21" s="7" customFormat="1" ht="15" customHeight="1">
      <c r="A4404" s="91">
        <v>43</v>
      </c>
      <c r="B4404" s="31" t="s">
        <v>5157</v>
      </c>
      <c r="C4404" s="31" t="s">
        <v>5158</v>
      </c>
      <c r="D4404" s="29" t="s">
        <v>3122</v>
      </c>
      <c r="E4404" s="91">
        <v>1</v>
      </c>
      <c r="F4404" s="31" t="s">
        <v>3131</v>
      </c>
      <c r="G4404" s="26" t="s">
        <v>6111</v>
      </c>
      <c r="H4404" s="26" t="s">
        <v>1717</v>
      </c>
      <c r="I4404" s="26" t="s">
        <v>16</v>
      </c>
      <c r="J4404" s="91">
        <v>2</v>
      </c>
      <c r="K4404" s="91">
        <v>2</v>
      </c>
      <c r="L4404" s="91"/>
      <c r="M4404" s="53"/>
      <c r="N4404" s="91"/>
      <c r="O4404" s="91"/>
      <c r="P4404" s="36">
        <v>1680</v>
      </c>
      <c r="Q4404" s="36" t="s">
        <v>5040</v>
      </c>
      <c r="R4404" s="44">
        <v>200</v>
      </c>
      <c r="S4404" s="126"/>
      <c r="T4404" s="126" cm="1">
        <f t="array" ref="T4404">_xlfn.IFS(Q4404="始業～就業（8:30～17:15）",R4404*7.75,Q4404="日の入り～日の出",R4404*12,Q4404="その他",S4404)</f>
        <v>1550</v>
      </c>
      <c r="U4404" s="34" t="s">
        <v>252</v>
      </c>
    </row>
    <row r="4405" spans="1:21" s="7" customFormat="1" ht="15" customHeight="1">
      <c r="A4405" s="91">
        <v>43</v>
      </c>
      <c r="B4405" s="31" t="s">
        <v>5157</v>
      </c>
      <c r="C4405" s="31" t="s">
        <v>5158</v>
      </c>
      <c r="D4405" s="29" t="s">
        <v>3122</v>
      </c>
      <c r="E4405" s="91">
        <v>1</v>
      </c>
      <c r="F4405" s="31" t="s">
        <v>3131</v>
      </c>
      <c r="G4405" s="26" t="s">
        <v>3132</v>
      </c>
      <c r="H4405" s="26" t="s">
        <v>57</v>
      </c>
      <c r="I4405" s="26" t="s">
        <v>16</v>
      </c>
      <c r="J4405" s="91">
        <v>4</v>
      </c>
      <c r="K4405" s="91">
        <v>4</v>
      </c>
      <c r="L4405" s="91"/>
      <c r="M4405" s="53"/>
      <c r="N4405" s="91"/>
      <c r="O4405" s="91"/>
      <c r="P4405" s="36">
        <v>420</v>
      </c>
      <c r="Q4405" s="36" t="s">
        <v>5040</v>
      </c>
      <c r="R4405" s="44">
        <v>200</v>
      </c>
      <c r="S4405" s="126"/>
      <c r="T4405" s="126" cm="1">
        <f t="array" ref="T4405">_xlfn.IFS(Q4405="始業～就業（8:30～17:15）",R4405*7.75,Q4405="日の入り～日の出",R4405*12,Q4405="その他",S4405)</f>
        <v>1550</v>
      </c>
      <c r="U4405" s="34" t="s">
        <v>4948</v>
      </c>
    </row>
    <row r="4406" spans="1:21" s="7" customFormat="1" ht="15" customHeight="1">
      <c r="A4406" s="91">
        <v>43</v>
      </c>
      <c r="B4406" s="31" t="s">
        <v>5157</v>
      </c>
      <c r="C4406" s="31" t="s">
        <v>5158</v>
      </c>
      <c r="D4406" s="29" t="s">
        <v>3122</v>
      </c>
      <c r="E4406" s="91">
        <v>1</v>
      </c>
      <c r="F4406" s="31" t="s">
        <v>3131</v>
      </c>
      <c r="G4406" s="26" t="s">
        <v>3133</v>
      </c>
      <c r="H4406" s="26" t="s">
        <v>2106</v>
      </c>
      <c r="I4406" s="26" t="s">
        <v>16</v>
      </c>
      <c r="J4406" s="91">
        <v>1</v>
      </c>
      <c r="K4406" s="91">
        <v>1</v>
      </c>
      <c r="L4406" s="91"/>
      <c r="M4406" s="53"/>
      <c r="N4406" s="91"/>
      <c r="O4406" s="91" t="s">
        <v>5019</v>
      </c>
      <c r="P4406" s="36">
        <v>210</v>
      </c>
      <c r="Q4406" s="36" t="s">
        <v>395</v>
      </c>
      <c r="R4406" s="44"/>
      <c r="S4406" s="126">
        <v>200</v>
      </c>
      <c r="T4406" s="126" cm="1">
        <f t="array" ref="T4406">_xlfn.IFS(Q4406="始業～就業（8:30～17:15）",R4406*7.75,Q4406="日の入り～日の出",R4406*12,Q4406="その他",S4406)</f>
        <v>200</v>
      </c>
      <c r="U4406" s="34" t="s">
        <v>4949</v>
      </c>
    </row>
    <row r="4407" spans="1:21" s="7" customFormat="1" ht="15" customHeight="1">
      <c r="A4407" s="91">
        <v>43</v>
      </c>
      <c r="B4407" s="31" t="s">
        <v>5157</v>
      </c>
      <c r="C4407" s="31" t="s">
        <v>5158</v>
      </c>
      <c r="D4407" s="29" t="s">
        <v>3122</v>
      </c>
      <c r="E4407" s="91">
        <v>1</v>
      </c>
      <c r="F4407" s="31" t="s">
        <v>3131</v>
      </c>
      <c r="G4407" s="26" t="s">
        <v>3133</v>
      </c>
      <c r="H4407" s="26" t="s">
        <v>3128</v>
      </c>
      <c r="I4407" s="26" t="s">
        <v>415</v>
      </c>
      <c r="J4407" s="91">
        <v>1</v>
      </c>
      <c r="K4407" s="91">
        <v>1</v>
      </c>
      <c r="L4407" s="91"/>
      <c r="M4407" s="53"/>
      <c r="N4407" s="91"/>
      <c r="O4407" s="91"/>
      <c r="P4407" s="36">
        <v>210</v>
      </c>
      <c r="Q4407" s="36" t="s">
        <v>395</v>
      </c>
      <c r="R4407" s="44"/>
      <c r="S4407" s="126">
        <v>200</v>
      </c>
      <c r="T4407" s="126" cm="1">
        <f t="array" ref="T4407">_xlfn.IFS(Q4407="始業～就業（8:30～17:15）",R4407*7.75,Q4407="日の入り～日の出",R4407*12,Q4407="その他",S4407)</f>
        <v>200</v>
      </c>
      <c r="U4407" s="34" t="s">
        <v>320</v>
      </c>
    </row>
    <row r="4408" spans="1:21" s="7" customFormat="1" ht="15" customHeight="1">
      <c r="A4408" s="91">
        <v>43</v>
      </c>
      <c r="B4408" s="31" t="s">
        <v>5157</v>
      </c>
      <c r="C4408" s="31" t="s">
        <v>5158</v>
      </c>
      <c r="D4408" s="29" t="s">
        <v>3122</v>
      </c>
      <c r="E4408" s="91">
        <v>1</v>
      </c>
      <c r="F4408" s="31" t="s">
        <v>3131</v>
      </c>
      <c r="G4408" s="26" t="s">
        <v>6112</v>
      </c>
      <c r="H4408" s="26" t="s">
        <v>3124</v>
      </c>
      <c r="I4408" s="26" t="s">
        <v>16</v>
      </c>
      <c r="J4408" s="91">
        <v>6</v>
      </c>
      <c r="K4408" s="91">
        <v>12</v>
      </c>
      <c r="L4408" s="91"/>
      <c r="M4408" s="53"/>
      <c r="N4408" s="91"/>
      <c r="O4408" s="91"/>
      <c r="P4408" s="36">
        <v>1680</v>
      </c>
      <c r="Q4408" s="36" t="s">
        <v>5040</v>
      </c>
      <c r="R4408" s="44">
        <v>200</v>
      </c>
      <c r="S4408" s="126"/>
      <c r="T4408" s="126" cm="1">
        <f t="array" ref="T4408">_xlfn.IFS(Q4408="始業～就業（8:30～17:15）",R4408*7.75,Q4408="日の入り～日の出",R4408*12,Q4408="その他",S4408)</f>
        <v>1550</v>
      </c>
      <c r="U4408" s="34" t="s">
        <v>4948</v>
      </c>
    </row>
    <row r="4409" spans="1:21" s="7" customFormat="1" ht="15" customHeight="1">
      <c r="A4409" s="91">
        <v>43</v>
      </c>
      <c r="B4409" s="31" t="s">
        <v>5157</v>
      </c>
      <c r="C4409" s="31" t="s">
        <v>5158</v>
      </c>
      <c r="D4409" s="29" t="s">
        <v>3122</v>
      </c>
      <c r="E4409" s="91">
        <v>1</v>
      </c>
      <c r="F4409" s="31" t="s">
        <v>3131</v>
      </c>
      <c r="G4409" s="26" t="s">
        <v>6112</v>
      </c>
      <c r="H4409" s="26" t="s">
        <v>1717</v>
      </c>
      <c r="I4409" s="26" t="s">
        <v>16</v>
      </c>
      <c r="J4409" s="91">
        <v>2</v>
      </c>
      <c r="K4409" s="91">
        <v>2</v>
      </c>
      <c r="L4409" s="91"/>
      <c r="M4409" s="53"/>
      <c r="N4409" s="91"/>
      <c r="O4409" s="91"/>
      <c r="P4409" s="36">
        <v>1680</v>
      </c>
      <c r="Q4409" s="36" t="s">
        <v>5040</v>
      </c>
      <c r="R4409" s="44">
        <v>200</v>
      </c>
      <c r="S4409" s="126"/>
      <c r="T4409" s="126" cm="1">
        <f t="array" ref="T4409">_xlfn.IFS(Q4409="始業～就業（8:30～17:15）",R4409*7.75,Q4409="日の入り～日の出",R4409*12,Q4409="その他",S4409)</f>
        <v>1550</v>
      </c>
      <c r="U4409" s="34" t="s">
        <v>252</v>
      </c>
    </row>
    <row r="4410" spans="1:21" s="7" customFormat="1" ht="15" customHeight="1">
      <c r="A4410" s="91">
        <v>43</v>
      </c>
      <c r="B4410" s="31" t="s">
        <v>5157</v>
      </c>
      <c r="C4410" s="31" t="s">
        <v>5158</v>
      </c>
      <c r="D4410" s="29" t="s">
        <v>3122</v>
      </c>
      <c r="E4410" s="91">
        <v>1</v>
      </c>
      <c r="F4410" s="31" t="s">
        <v>3131</v>
      </c>
      <c r="G4410" s="26" t="s">
        <v>6113</v>
      </c>
      <c r="H4410" s="26" t="s">
        <v>3124</v>
      </c>
      <c r="I4410" s="26" t="s">
        <v>16</v>
      </c>
      <c r="J4410" s="91">
        <v>6</v>
      </c>
      <c r="K4410" s="91">
        <v>12</v>
      </c>
      <c r="L4410" s="91"/>
      <c r="M4410" s="53"/>
      <c r="N4410" s="91"/>
      <c r="O4410" s="91"/>
      <c r="P4410" s="36">
        <v>1680</v>
      </c>
      <c r="Q4410" s="36" t="s">
        <v>5040</v>
      </c>
      <c r="R4410" s="44">
        <v>200</v>
      </c>
      <c r="S4410" s="126"/>
      <c r="T4410" s="126" cm="1">
        <f t="array" ref="T4410">_xlfn.IFS(Q4410="始業～就業（8:30～17:15）",R4410*7.75,Q4410="日の入り～日の出",R4410*12,Q4410="その他",S4410)</f>
        <v>1550</v>
      </c>
      <c r="U4410" s="34" t="s">
        <v>4948</v>
      </c>
    </row>
    <row r="4411" spans="1:21" s="7" customFormat="1" ht="15" customHeight="1">
      <c r="A4411" s="91">
        <v>43</v>
      </c>
      <c r="B4411" s="31" t="s">
        <v>5157</v>
      </c>
      <c r="C4411" s="31" t="s">
        <v>5158</v>
      </c>
      <c r="D4411" s="29" t="s">
        <v>3122</v>
      </c>
      <c r="E4411" s="91">
        <v>1</v>
      </c>
      <c r="F4411" s="31" t="s">
        <v>3131</v>
      </c>
      <c r="G4411" s="26" t="s">
        <v>6113</v>
      </c>
      <c r="H4411" s="26" t="s">
        <v>1717</v>
      </c>
      <c r="I4411" s="26" t="s">
        <v>16</v>
      </c>
      <c r="J4411" s="91">
        <v>2</v>
      </c>
      <c r="K4411" s="91">
        <v>2</v>
      </c>
      <c r="L4411" s="91"/>
      <c r="M4411" s="53"/>
      <c r="N4411" s="91"/>
      <c r="O4411" s="91"/>
      <c r="P4411" s="36">
        <v>1680</v>
      </c>
      <c r="Q4411" s="36" t="s">
        <v>5040</v>
      </c>
      <c r="R4411" s="44">
        <v>200</v>
      </c>
      <c r="S4411" s="126"/>
      <c r="T4411" s="126" cm="1">
        <f t="array" ref="T4411">_xlfn.IFS(Q4411="始業～就業（8:30～17:15）",R4411*7.75,Q4411="日の入り～日の出",R4411*12,Q4411="その他",S4411)</f>
        <v>1550</v>
      </c>
      <c r="U4411" s="34" t="s">
        <v>252</v>
      </c>
    </row>
    <row r="4412" spans="1:21" s="7" customFormat="1" ht="15" customHeight="1">
      <c r="A4412" s="91">
        <v>43</v>
      </c>
      <c r="B4412" s="31" t="s">
        <v>5157</v>
      </c>
      <c r="C4412" s="31" t="s">
        <v>5158</v>
      </c>
      <c r="D4412" s="29" t="s">
        <v>3122</v>
      </c>
      <c r="E4412" s="91">
        <v>1</v>
      </c>
      <c r="F4412" s="31" t="s">
        <v>3131</v>
      </c>
      <c r="G4412" s="26" t="s">
        <v>6114</v>
      </c>
      <c r="H4412" s="26" t="s">
        <v>3124</v>
      </c>
      <c r="I4412" s="26" t="s">
        <v>16</v>
      </c>
      <c r="J4412" s="91">
        <v>6</v>
      </c>
      <c r="K4412" s="91">
        <v>12</v>
      </c>
      <c r="L4412" s="91"/>
      <c r="M4412" s="53"/>
      <c r="N4412" s="91"/>
      <c r="O4412" s="91"/>
      <c r="P4412" s="36">
        <v>1680</v>
      </c>
      <c r="Q4412" s="36" t="s">
        <v>5040</v>
      </c>
      <c r="R4412" s="44">
        <v>200</v>
      </c>
      <c r="S4412" s="126"/>
      <c r="T4412" s="126" cm="1">
        <f t="array" ref="T4412">_xlfn.IFS(Q4412="始業～就業（8:30～17:15）",R4412*7.75,Q4412="日の入り～日の出",R4412*12,Q4412="その他",S4412)</f>
        <v>1550</v>
      </c>
      <c r="U4412" s="34" t="s">
        <v>4948</v>
      </c>
    </row>
    <row r="4413" spans="1:21" s="7" customFormat="1" ht="15" customHeight="1">
      <c r="A4413" s="91">
        <v>43</v>
      </c>
      <c r="B4413" s="31" t="s">
        <v>5157</v>
      </c>
      <c r="C4413" s="31" t="s">
        <v>5158</v>
      </c>
      <c r="D4413" s="29" t="s">
        <v>3122</v>
      </c>
      <c r="E4413" s="91">
        <v>1</v>
      </c>
      <c r="F4413" s="31" t="s">
        <v>3131</v>
      </c>
      <c r="G4413" s="26" t="s">
        <v>6114</v>
      </c>
      <c r="H4413" s="26" t="s">
        <v>1717</v>
      </c>
      <c r="I4413" s="26" t="s">
        <v>16</v>
      </c>
      <c r="J4413" s="91">
        <v>2</v>
      </c>
      <c r="K4413" s="91">
        <v>2</v>
      </c>
      <c r="L4413" s="91"/>
      <c r="M4413" s="53"/>
      <c r="N4413" s="91"/>
      <c r="O4413" s="91"/>
      <c r="P4413" s="36">
        <v>1680</v>
      </c>
      <c r="Q4413" s="36" t="s">
        <v>5040</v>
      </c>
      <c r="R4413" s="44">
        <v>200</v>
      </c>
      <c r="S4413" s="126"/>
      <c r="T4413" s="126" cm="1">
        <f t="array" ref="T4413">_xlfn.IFS(Q4413="始業～就業（8:30～17:15）",R4413*7.75,Q4413="日の入り～日の出",R4413*12,Q4413="その他",S4413)</f>
        <v>1550</v>
      </c>
      <c r="U4413" s="34" t="s">
        <v>252</v>
      </c>
    </row>
    <row r="4414" spans="1:21" s="7" customFormat="1" ht="15" customHeight="1">
      <c r="A4414" s="91">
        <v>43</v>
      </c>
      <c r="B4414" s="31" t="s">
        <v>5157</v>
      </c>
      <c r="C4414" s="31" t="s">
        <v>5158</v>
      </c>
      <c r="D4414" s="29" t="s">
        <v>3122</v>
      </c>
      <c r="E4414" s="91">
        <v>1</v>
      </c>
      <c r="F4414" s="31" t="s">
        <v>3131</v>
      </c>
      <c r="G4414" s="26" t="s">
        <v>2496</v>
      </c>
      <c r="H4414" s="26" t="s">
        <v>1831</v>
      </c>
      <c r="I4414" s="26" t="s">
        <v>16</v>
      </c>
      <c r="J4414" s="91">
        <v>10</v>
      </c>
      <c r="K4414" s="91">
        <v>10</v>
      </c>
      <c r="L4414" s="91"/>
      <c r="M4414" s="53"/>
      <c r="N4414" s="91"/>
      <c r="O4414" s="91"/>
      <c r="P4414" s="36">
        <v>1680</v>
      </c>
      <c r="Q4414" s="36" t="s">
        <v>5040</v>
      </c>
      <c r="R4414" s="44">
        <v>200</v>
      </c>
      <c r="S4414" s="126"/>
      <c r="T4414" s="126" cm="1">
        <f t="array" ref="T4414">_xlfn.IFS(Q4414="始業～就業（8:30～17:15）",R4414*7.75,Q4414="日の入り～日の出",R4414*12,Q4414="その他",S4414)</f>
        <v>1550</v>
      </c>
      <c r="U4414" s="34" t="s">
        <v>4948</v>
      </c>
    </row>
    <row r="4415" spans="1:21" s="7" customFormat="1" ht="15" customHeight="1">
      <c r="A4415" s="91">
        <v>43</v>
      </c>
      <c r="B4415" s="31" t="s">
        <v>5157</v>
      </c>
      <c r="C4415" s="31" t="s">
        <v>5158</v>
      </c>
      <c r="D4415" s="29" t="s">
        <v>3122</v>
      </c>
      <c r="E4415" s="91">
        <v>1</v>
      </c>
      <c r="F4415" s="31" t="s">
        <v>3131</v>
      </c>
      <c r="G4415" s="26" t="s">
        <v>2496</v>
      </c>
      <c r="H4415" s="26" t="s">
        <v>10</v>
      </c>
      <c r="I4415" s="26" t="s">
        <v>16</v>
      </c>
      <c r="J4415" s="91">
        <v>1</v>
      </c>
      <c r="K4415" s="91">
        <v>1</v>
      </c>
      <c r="L4415" s="91"/>
      <c r="M4415" s="53"/>
      <c r="N4415" s="91"/>
      <c r="O4415" s="91"/>
      <c r="P4415" s="36">
        <v>1680</v>
      </c>
      <c r="Q4415" s="36" t="s">
        <v>5040</v>
      </c>
      <c r="R4415" s="44">
        <v>200</v>
      </c>
      <c r="S4415" s="126"/>
      <c r="T4415" s="126" cm="1">
        <f t="array" ref="T4415">_xlfn.IFS(Q4415="始業～就業（8:30～17:15）",R4415*7.75,Q4415="日の入り～日の出",R4415*12,Q4415="その他",S4415)</f>
        <v>1550</v>
      </c>
      <c r="U4415" s="34" t="s">
        <v>102</v>
      </c>
    </row>
    <row r="4416" spans="1:21" s="7" customFormat="1" ht="15" customHeight="1">
      <c r="A4416" s="91">
        <v>43</v>
      </c>
      <c r="B4416" s="31" t="s">
        <v>5157</v>
      </c>
      <c r="C4416" s="31" t="s">
        <v>5158</v>
      </c>
      <c r="D4416" s="29" t="s">
        <v>3122</v>
      </c>
      <c r="E4416" s="91">
        <v>1</v>
      </c>
      <c r="F4416" s="31" t="s">
        <v>3134</v>
      </c>
      <c r="G4416" s="26" t="s">
        <v>3135</v>
      </c>
      <c r="H4416" s="26" t="s">
        <v>1847</v>
      </c>
      <c r="I4416" s="26" t="s">
        <v>16</v>
      </c>
      <c r="J4416" s="91">
        <v>6</v>
      </c>
      <c r="K4416" s="91">
        <v>12</v>
      </c>
      <c r="L4416" s="91"/>
      <c r="M4416" s="53"/>
      <c r="N4416" s="91"/>
      <c r="O4416" s="91" t="s">
        <v>5019</v>
      </c>
      <c r="P4416" s="36">
        <v>840</v>
      </c>
      <c r="Q4416" s="36" t="s">
        <v>5040</v>
      </c>
      <c r="R4416" s="44">
        <v>200</v>
      </c>
      <c r="S4416" s="126"/>
      <c r="T4416" s="126" cm="1">
        <f t="array" ref="T4416">_xlfn.IFS(Q4416="始業～就業（8:30～17:15）",R4416*7.75,Q4416="日の入り～日の出",R4416*12,Q4416="その他",S4416)</f>
        <v>1550</v>
      </c>
      <c r="U4416" s="34" t="s">
        <v>368</v>
      </c>
    </row>
    <row r="4417" spans="1:21" s="7" customFormat="1" ht="15" customHeight="1">
      <c r="A4417" s="91">
        <v>43</v>
      </c>
      <c r="B4417" s="31" t="s">
        <v>5157</v>
      </c>
      <c r="C4417" s="31" t="s">
        <v>5158</v>
      </c>
      <c r="D4417" s="29" t="s">
        <v>3122</v>
      </c>
      <c r="E4417" s="91">
        <v>1</v>
      </c>
      <c r="F4417" s="31" t="s">
        <v>3134</v>
      </c>
      <c r="G4417" s="26" t="s">
        <v>3135</v>
      </c>
      <c r="H4417" s="26" t="s">
        <v>1717</v>
      </c>
      <c r="I4417" s="26" t="s">
        <v>16</v>
      </c>
      <c r="J4417" s="91">
        <v>2</v>
      </c>
      <c r="K4417" s="91">
        <v>2</v>
      </c>
      <c r="L4417" s="91"/>
      <c r="M4417" s="53"/>
      <c r="N4417" s="91"/>
      <c r="O4417" s="91"/>
      <c r="P4417" s="36">
        <v>840</v>
      </c>
      <c r="Q4417" s="36" t="s">
        <v>5040</v>
      </c>
      <c r="R4417" s="44">
        <v>200</v>
      </c>
      <c r="S4417" s="126"/>
      <c r="T4417" s="126" cm="1">
        <f t="array" ref="T4417">_xlfn.IFS(Q4417="始業～就業（8:30～17:15）",R4417*7.75,Q4417="日の入り～日の出",R4417*12,Q4417="その他",S4417)</f>
        <v>1550</v>
      </c>
      <c r="U4417" s="34" t="s">
        <v>252</v>
      </c>
    </row>
    <row r="4418" spans="1:21" s="7" customFormat="1" ht="15" customHeight="1">
      <c r="A4418" s="91">
        <v>43</v>
      </c>
      <c r="B4418" s="31" t="s">
        <v>5157</v>
      </c>
      <c r="C4418" s="31" t="s">
        <v>5158</v>
      </c>
      <c r="D4418" s="29" t="s">
        <v>3122</v>
      </c>
      <c r="E4418" s="91">
        <v>1</v>
      </c>
      <c r="F4418" s="31" t="s">
        <v>3134</v>
      </c>
      <c r="G4418" s="26" t="s">
        <v>3136</v>
      </c>
      <c r="H4418" s="26" t="s">
        <v>1765</v>
      </c>
      <c r="I4418" s="26" t="s">
        <v>52</v>
      </c>
      <c r="J4418" s="91">
        <v>1</v>
      </c>
      <c r="K4418" s="91">
        <v>1</v>
      </c>
      <c r="L4418" s="91"/>
      <c r="M4418" s="53"/>
      <c r="N4418" s="91"/>
      <c r="O4418" s="91"/>
      <c r="P4418" s="36">
        <v>210</v>
      </c>
      <c r="Q4418" s="36" t="s">
        <v>395</v>
      </c>
      <c r="R4418" s="44"/>
      <c r="S4418" s="126">
        <v>200</v>
      </c>
      <c r="T4418" s="126" cm="1">
        <f t="array" ref="T4418">_xlfn.IFS(Q4418="始業～就業（8:30～17:15）",R4418*7.75,Q4418="日の入り～日の出",R4418*12,Q4418="その他",S4418)</f>
        <v>200</v>
      </c>
      <c r="U4418" s="34" t="s">
        <v>51</v>
      </c>
    </row>
    <row r="4419" spans="1:21" s="7" customFormat="1" ht="15" customHeight="1">
      <c r="A4419" s="91">
        <v>43</v>
      </c>
      <c r="B4419" s="31" t="s">
        <v>5157</v>
      </c>
      <c r="C4419" s="31" t="s">
        <v>5158</v>
      </c>
      <c r="D4419" s="29" t="s">
        <v>3122</v>
      </c>
      <c r="E4419" s="91">
        <v>1</v>
      </c>
      <c r="F4419" s="31" t="s">
        <v>3134</v>
      </c>
      <c r="G4419" s="26" t="s">
        <v>3137</v>
      </c>
      <c r="H4419" s="26" t="s">
        <v>2853</v>
      </c>
      <c r="I4419" s="26" t="s">
        <v>45</v>
      </c>
      <c r="J4419" s="91">
        <v>2</v>
      </c>
      <c r="K4419" s="91">
        <v>2</v>
      </c>
      <c r="L4419" s="91"/>
      <c r="M4419" s="53"/>
      <c r="N4419" s="91"/>
      <c r="O4419" s="91" t="s">
        <v>5019</v>
      </c>
      <c r="P4419" s="36">
        <v>420</v>
      </c>
      <c r="Q4419" s="36" t="s">
        <v>5040</v>
      </c>
      <c r="R4419" s="44">
        <v>200</v>
      </c>
      <c r="S4419" s="126"/>
      <c r="T4419" s="126" cm="1">
        <f t="array" ref="T4419">_xlfn.IFS(Q4419="始業～就業（8:30～17:15）",R4419*7.75,Q4419="日の入り～日の出",R4419*12,Q4419="その他",S4419)</f>
        <v>1550</v>
      </c>
      <c r="U4419" s="34" t="s">
        <v>127</v>
      </c>
    </row>
    <row r="4420" spans="1:21" s="7" customFormat="1" ht="15" customHeight="1">
      <c r="A4420" s="91">
        <v>43</v>
      </c>
      <c r="B4420" s="31" t="s">
        <v>5157</v>
      </c>
      <c r="C4420" s="31" t="s">
        <v>5158</v>
      </c>
      <c r="D4420" s="29" t="s">
        <v>3122</v>
      </c>
      <c r="E4420" s="91">
        <v>1</v>
      </c>
      <c r="F4420" s="31" t="s">
        <v>3134</v>
      </c>
      <c r="G4420" s="26" t="s">
        <v>3137</v>
      </c>
      <c r="H4420" s="26" t="s">
        <v>2853</v>
      </c>
      <c r="I4420" s="26" t="s">
        <v>52</v>
      </c>
      <c r="J4420" s="91">
        <v>2</v>
      </c>
      <c r="K4420" s="91">
        <v>2</v>
      </c>
      <c r="L4420" s="91"/>
      <c r="M4420" s="53"/>
      <c r="N4420" s="91"/>
      <c r="O4420" s="91" t="s">
        <v>5019</v>
      </c>
      <c r="P4420" s="36">
        <v>420</v>
      </c>
      <c r="Q4420" s="36" t="s">
        <v>5040</v>
      </c>
      <c r="R4420" s="44">
        <v>200</v>
      </c>
      <c r="S4420" s="126"/>
      <c r="T4420" s="126" cm="1">
        <f t="array" ref="T4420">_xlfn.IFS(Q4420="始業～就業（8:30～17:15）",R4420*7.75,Q4420="日の入り～日の出",R4420*12,Q4420="その他",S4420)</f>
        <v>1550</v>
      </c>
      <c r="U4420" s="34" t="s">
        <v>4952</v>
      </c>
    </row>
    <row r="4421" spans="1:21" s="7" customFormat="1" ht="15" customHeight="1">
      <c r="A4421" s="91">
        <v>43</v>
      </c>
      <c r="B4421" s="31" t="s">
        <v>5157</v>
      </c>
      <c r="C4421" s="31" t="s">
        <v>5158</v>
      </c>
      <c r="D4421" s="29" t="s">
        <v>3122</v>
      </c>
      <c r="E4421" s="91">
        <v>1</v>
      </c>
      <c r="F4421" s="31" t="s">
        <v>3134</v>
      </c>
      <c r="G4421" s="26" t="s">
        <v>3137</v>
      </c>
      <c r="H4421" s="26" t="s">
        <v>2224</v>
      </c>
      <c r="I4421" s="26" t="s">
        <v>175</v>
      </c>
      <c r="J4421" s="91">
        <v>2</v>
      </c>
      <c r="K4421" s="91">
        <v>2</v>
      </c>
      <c r="L4421" s="91"/>
      <c r="M4421" s="53"/>
      <c r="N4421" s="91"/>
      <c r="O4421" s="91"/>
      <c r="P4421" s="36">
        <v>420</v>
      </c>
      <c r="Q4421" s="36" t="s">
        <v>5040</v>
      </c>
      <c r="R4421" s="44">
        <v>200</v>
      </c>
      <c r="S4421" s="126"/>
      <c r="T4421" s="126" cm="1">
        <f t="array" ref="T4421">_xlfn.IFS(Q4421="始業～就業（8:30～17:15）",R4421*7.75,Q4421="日の入り～日の出",R4421*12,Q4421="その他",S4421)</f>
        <v>1550</v>
      </c>
      <c r="U4421" s="34" t="s">
        <v>235</v>
      </c>
    </row>
    <row r="4422" spans="1:21" s="7" customFormat="1" ht="15" customHeight="1">
      <c r="A4422" s="91">
        <v>43</v>
      </c>
      <c r="B4422" s="31" t="s">
        <v>5157</v>
      </c>
      <c r="C4422" s="31" t="s">
        <v>5158</v>
      </c>
      <c r="D4422" s="29" t="s">
        <v>3122</v>
      </c>
      <c r="E4422" s="91">
        <v>1</v>
      </c>
      <c r="F4422" s="31" t="s">
        <v>3134</v>
      </c>
      <c r="G4422" s="26" t="s">
        <v>3138</v>
      </c>
      <c r="H4422" s="26" t="s">
        <v>1717</v>
      </c>
      <c r="I4422" s="26" t="s">
        <v>16</v>
      </c>
      <c r="J4422" s="91">
        <v>2</v>
      </c>
      <c r="K4422" s="91">
        <v>2</v>
      </c>
      <c r="L4422" s="91"/>
      <c r="M4422" s="53"/>
      <c r="N4422" s="91"/>
      <c r="O4422" s="91"/>
      <c r="P4422" s="36">
        <v>840</v>
      </c>
      <c r="Q4422" s="36" t="s">
        <v>5040</v>
      </c>
      <c r="R4422" s="44">
        <v>200</v>
      </c>
      <c r="S4422" s="126"/>
      <c r="T4422" s="126" cm="1">
        <f t="array" ref="T4422">_xlfn.IFS(Q4422="始業～就業（8:30～17:15）",R4422*7.75,Q4422="日の入り～日の出",R4422*12,Q4422="その他",S4422)</f>
        <v>1550</v>
      </c>
      <c r="U4422" s="34" t="s">
        <v>252</v>
      </c>
    </row>
    <row r="4423" spans="1:21" s="7" customFormat="1" ht="15" customHeight="1">
      <c r="A4423" s="91">
        <v>43</v>
      </c>
      <c r="B4423" s="31" t="s">
        <v>5157</v>
      </c>
      <c r="C4423" s="31" t="s">
        <v>5158</v>
      </c>
      <c r="D4423" s="29" t="s">
        <v>3122</v>
      </c>
      <c r="E4423" s="91">
        <v>1</v>
      </c>
      <c r="F4423" s="31" t="s">
        <v>3134</v>
      </c>
      <c r="G4423" s="26" t="s">
        <v>3138</v>
      </c>
      <c r="H4423" s="26" t="s">
        <v>2038</v>
      </c>
      <c r="I4423" s="26" t="s">
        <v>16</v>
      </c>
      <c r="J4423" s="91">
        <v>7</v>
      </c>
      <c r="K4423" s="91">
        <v>14</v>
      </c>
      <c r="L4423" s="91"/>
      <c r="M4423" s="53"/>
      <c r="N4423" s="91"/>
      <c r="O4423" s="91"/>
      <c r="P4423" s="36">
        <v>840</v>
      </c>
      <c r="Q4423" s="36" t="s">
        <v>5040</v>
      </c>
      <c r="R4423" s="44">
        <v>200</v>
      </c>
      <c r="S4423" s="126"/>
      <c r="T4423" s="126" cm="1">
        <f t="array" ref="T4423">_xlfn.IFS(Q4423="始業～就業（8:30～17:15）",R4423*7.75,Q4423="日の入り～日の出",R4423*12,Q4423="その他",S4423)</f>
        <v>1550</v>
      </c>
      <c r="U4423" s="34" t="s">
        <v>4948</v>
      </c>
    </row>
    <row r="4424" spans="1:21" s="7" customFormat="1" ht="15" customHeight="1">
      <c r="A4424" s="91">
        <v>43</v>
      </c>
      <c r="B4424" s="31" t="s">
        <v>5157</v>
      </c>
      <c r="C4424" s="31" t="s">
        <v>5158</v>
      </c>
      <c r="D4424" s="29" t="s">
        <v>3122</v>
      </c>
      <c r="E4424" s="91">
        <v>1</v>
      </c>
      <c r="F4424" s="31" t="s">
        <v>3134</v>
      </c>
      <c r="G4424" s="26" t="s">
        <v>6115</v>
      </c>
      <c r="H4424" s="26" t="s">
        <v>2038</v>
      </c>
      <c r="I4424" s="26" t="s">
        <v>16</v>
      </c>
      <c r="J4424" s="91">
        <v>3</v>
      </c>
      <c r="K4424" s="91">
        <v>6</v>
      </c>
      <c r="L4424" s="91"/>
      <c r="M4424" s="53"/>
      <c r="N4424" s="91"/>
      <c r="O4424" s="91"/>
      <c r="P4424" s="36">
        <v>2520</v>
      </c>
      <c r="Q4424" s="36" t="s">
        <v>5040</v>
      </c>
      <c r="R4424" s="44">
        <v>200</v>
      </c>
      <c r="S4424" s="126"/>
      <c r="T4424" s="126" cm="1">
        <f t="array" ref="T4424">_xlfn.IFS(Q4424="始業～就業（8:30～17:15）",R4424*7.75,Q4424="日の入り～日の出",R4424*12,Q4424="その他",S4424)</f>
        <v>1550</v>
      </c>
      <c r="U4424" s="34" t="s">
        <v>4948</v>
      </c>
    </row>
    <row r="4425" spans="1:21" s="7" customFormat="1" ht="15" customHeight="1">
      <c r="A4425" s="91">
        <v>43</v>
      </c>
      <c r="B4425" s="31" t="s">
        <v>5157</v>
      </c>
      <c r="C4425" s="31" t="s">
        <v>5158</v>
      </c>
      <c r="D4425" s="29" t="s">
        <v>3122</v>
      </c>
      <c r="E4425" s="91">
        <v>1</v>
      </c>
      <c r="F4425" s="31" t="s">
        <v>3134</v>
      </c>
      <c r="G4425" s="26" t="s">
        <v>3139</v>
      </c>
      <c r="H4425" s="26" t="s">
        <v>2852</v>
      </c>
      <c r="I4425" s="26" t="s">
        <v>16</v>
      </c>
      <c r="J4425" s="91">
        <v>7</v>
      </c>
      <c r="K4425" s="91">
        <v>14</v>
      </c>
      <c r="L4425" s="91" t="s">
        <v>5020</v>
      </c>
      <c r="M4425" s="53">
        <v>3</v>
      </c>
      <c r="N4425" s="91"/>
      <c r="O4425" s="91" t="s">
        <v>5019</v>
      </c>
      <c r="P4425" s="36">
        <v>840</v>
      </c>
      <c r="Q4425" s="36" t="s">
        <v>5040</v>
      </c>
      <c r="R4425" s="44">
        <v>200</v>
      </c>
      <c r="S4425" s="126"/>
      <c r="T4425" s="126" cm="1">
        <f t="array" ref="T4425">_xlfn.IFS(Q4425="始業～就業（8:30～17:15）",R4425*7.75,Q4425="日の入り～日の出",R4425*12,Q4425="その他",S4425)</f>
        <v>1550</v>
      </c>
      <c r="U4425" s="34" t="s">
        <v>368</v>
      </c>
    </row>
    <row r="4426" spans="1:21" s="7" customFormat="1" ht="15" customHeight="1">
      <c r="A4426" s="91">
        <v>43</v>
      </c>
      <c r="B4426" s="31" t="s">
        <v>5157</v>
      </c>
      <c r="C4426" s="31" t="s">
        <v>5158</v>
      </c>
      <c r="D4426" s="29" t="s">
        <v>3122</v>
      </c>
      <c r="E4426" s="91">
        <v>1</v>
      </c>
      <c r="F4426" s="31" t="s">
        <v>3134</v>
      </c>
      <c r="G4426" s="26" t="s">
        <v>3139</v>
      </c>
      <c r="H4426" s="26" t="s">
        <v>2853</v>
      </c>
      <c r="I4426" s="26" t="s">
        <v>16</v>
      </c>
      <c r="J4426" s="91">
        <v>4</v>
      </c>
      <c r="K4426" s="91">
        <v>4</v>
      </c>
      <c r="L4426" s="91"/>
      <c r="M4426" s="53"/>
      <c r="N4426" s="91"/>
      <c r="O4426" s="91" t="s">
        <v>5019</v>
      </c>
      <c r="P4426" s="36">
        <v>840</v>
      </c>
      <c r="Q4426" s="36" t="s">
        <v>5040</v>
      </c>
      <c r="R4426" s="44">
        <v>200</v>
      </c>
      <c r="S4426" s="126"/>
      <c r="T4426" s="126" cm="1">
        <f t="array" ref="T4426">_xlfn.IFS(Q4426="始業～就業（8:30～17:15）",R4426*7.75,Q4426="日の入り～日の出",R4426*12,Q4426="その他",S4426)</f>
        <v>1550</v>
      </c>
      <c r="U4426" s="34" t="s">
        <v>4949</v>
      </c>
    </row>
    <row r="4427" spans="1:21" s="7" customFormat="1" ht="15" customHeight="1">
      <c r="A4427" s="91">
        <v>43</v>
      </c>
      <c r="B4427" s="31" t="s">
        <v>5157</v>
      </c>
      <c r="C4427" s="31" t="s">
        <v>5158</v>
      </c>
      <c r="D4427" s="29" t="s">
        <v>3122</v>
      </c>
      <c r="E4427" s="91">
        <v>1</v>
      </c>
      <c r="F4427" s="31" t="s">
        <v>3134</v>
      </c>
      <c r="G4427" s="26" t="s">
        <v>3139</v>
      </c>
      <c r="H4427" s="26" t="s">
        <v>1717</v>
      </c>
      <c r="I4427" s="26" t="s">
        <v>16</v>
      </c>
      <c r="J4427" s="91">
        <v>2</v>
      </c>
      <c r="K4427" s="91">
        <v>2</v>
      </c>
      <c r="L4427" s="91"/>
      <c r="M4427" s="53"/>
      <c r="N4427" s="91"/>
      <c r="O4427" s="91"/>
      <c r="P4427" s="36">
        <v>840</v>
      </c>
      <c r="Q4427" s="36" t="s">
        <v>5040</v>
      </c>
      <c r="R4427" s="44">
        <v>200</v>
      </c>
      <c r="S4427" s="126"/>
      <c r="T4427" s="126" cm="1">
        <f t="array" ref="T4427">_xlfn.IFS(Q4427="始業～就業（8:30～17:15）",R4427*7.75,Q4427="日の入り～日の出",R4427*12,Q4427="その他",S4427)</f>
        <v>1550</v>
      </c>
      <c r="U4427" s="34" t="s">
        <v>252</v>
      </c>
    </row>
    <row r="4428" spans="1:21" s="7" customFormat="1" ht="15" customHeight="1">
      <c r="A4428" s="91">
        <v>43</v>
      </c>
      <c r="B4428" s="31" t="s">
        <v>5157</v>
      </c>
      <c r="C4428" s="31" t="s">
        <v>5158</v>
      </c>
      <c r="D4428" s="29" t="s">
        <v>3122</v>
      </c>
      <c r="E4428" s="91">
        <v>1</v>
      </c>
      <c r="F4428" s="31" t="s">
        <v>3134</v>
      </c>
      <c r="G4428" s="26" t="s">
        <v>3140</v>
      </c>
      <c r="H4428" s="26" t="s">
        <v>1831</v>
      </c>
      <c r="I4428" s="26" t="s">
        <v>52</v>
      </c>
      <c r="J4428" s="91">
        <v>7</v>
      </c>
      <c r="K4428" s="91">
        <v>7</v>
      </c>
      <c r="L4428" s="91"/>
      <c r="M4428" s="53"/>
      <c r="N4428" s="91"/>
      <c r="O4428" s="91"/>
      <c r="P4428" s="36">
        <v>1680</v>
      </c>
      <c r="Q4428" s="36" t="s">
        <v>5040</v>
      </c>
      <c r="R4428" s="44">
        <v>200</v>
      </c>
      <c r="S4428" s="126"/>
      <c r="T4428" s="126" cm="1">
        <f t="array" ref="T4428">_xlfn.IFS(Q4428="始業～就業（8:30～17:15）",R4428*7.75,Q4428="日の入り～日の出",R4428*12,Q4428="その他",S4428)</f>
        <v>1550</v>
      </c>
      <c r="U4428" s="34" t="s">
        <v>4962</v>
      </c>
    </row>
    <row r="4429" spans="1:21" s="7" customFormat="1" ht="15" customHeight="1">
      <c r="A4429" s="91">
        <v>43</v>
      </c>
      <c r="B4429" s="31" t="s">
        <v>5157</v>
      </c>
      <c r="C4429" s="31" t="s">
        <v>5158</v>
      </c>
      <c r="D4429" s="29" t="s">
        <v>3122</v>
      </c>
      <c r="E4429" s="91">
        <v>1</v>
      </c>
      <c r="F4429" s="31" t="s">
        <v>3134</v>
      </c>
      <c r="G4429" s="26" t="s">
        <v>3141</v>
      </c>
      <c r="H4429" s="26" t="s">
        <v>1926</v>
      </c>
      <c r="I4429" s="26" t="s">
        <v>16</v>
      </c>
      <c r="J4429" s="91">
        <v>1</v>
      </c>
      <c r="K4429" s="91">
        <v>1</v>
      </c>
      <c r="L4429" s="91"/>
      <c r="M4429" s="53"/>
      <c r="N4429" s="91"/>
      <c r="O4429" s="91" t="s">
        <v>5019</v>
      </c>
      <c r="P4429" s="36">
        <v>1680</v>
      </c>
      <c r="Q4429" s="36" t="s">
        <v>5040</v>
      </c>
      <c r="R4429" s="44">
        <v>200</v>
      </c>
      <c r="S4429" s="126"/>
      <c r="T4429" s="126" cm="1">
        <f t="array" ref="T4429">_xlfn.IFS(Q4429="始業～就業（8:30～17:15）",R4429*7.75,Q4429="日の入り～日の出",R4429*12,Q4429="その他",S4429)</f>
        <v>1550</v>
      </c>
      <c r="U4429" s="34" t="s">
        <v>4960</v>
      </c>
    </row>
    <row r="4430" spans="1:21" s="7" customFormat="1" ht="15" customHeight="1">
      <c r="A4430" s="91">
        <v>43</v>
      </c>
      <c r="B4430" s="31" t="s">
        <v>5157</v>
      </c>
      <c r="C4430" s="31" t="s">
        <v>5158</v>
      </c>
      <c r="D4430" s="29" t="s">
        <v>3122</v>
      </c>
      <c r="E4430" s="91">
        <v>2</v>
      </c>
      <c r="F4430" s="31" t="s">
        <v>3134</v>
      </c>
      <c r="G4430" s="26" t="s">
        <v>3142</v>
      </c>
      <c r="H4430" s="26" t="s">
        <v>2853</v>
      </c>
      <c r="I4430" s="26" t="s">
        <v>45</v>
      </c>
      <c r="J4430" s="91">
        <v>2</v>
      </c>
      <c r="K4430" s="91">
        <v>2</v>
      </c>
      <c r="L4430" s="91"/>
      <c r="M4430" s="53"/>
      <c r="N4430" s="91"/>
      <c r="O4430" s="91" t="s">
        <v>5019</v>
      </c>
      <c r="P4430" s="36">
        <v>420</v>
      </c>
      <c r="Q4430" s="36" t="s">
        <v>5040</v>
      </c>
      <c r="R4430" s="44">
        <v>200</v>
      </c>
      <c r="S4430" s="126"/>
      <c r="T4430" s="126" cm="1">
        <f t="array" ref="T4430">_xlfn.IFS(Q4430="始業～就業（8:30～17:15）",R4430*7.75,Q4430="日の入り～日の出",R4430*12,Q4430="その他",S4430)</f>
        <v>1550</v>
      </c>
      <c r="U4430" s="34" t="s">
        <v>127</v>
      </c>
    </row>
    <row r="4431" spans="1:21" s="7" customFormat="1" ht="15" customHeight="1">
      <c r="A4431" s="91">
        <v>43</v>
      </c>
      <c r="B4431" s="31" t="s">
        <v>5157</v>
      </c>
      <c r="C4431" s="31" t="s">
        <v>5158</v>
      </c>
      <c r="D4431" s="29" t="s">
        <v>3122</v>
      </c>
      <c r="E4431" s="91">
        <v>2</v>
      </c>
      <c r="F4431" s="31" t="s">
        <v>3134</v>
      </c>
      <c r="G4431" s="26" t="s">
        <v>3142</v>
      </c>
      <c r="H4431" s="26" t="s">
        <v>2853</v>
      </c>
      <c r="I4431" s="26" t="s">
        <v>52</v>
      </c>
      <c r="J4431" s="91">
        <v>2</v>
      </c>
      <c r="K4431" s="91">
        <v>2</v>
      </c>
      <c r="L4431" s="91"/>
      <c r="M4431" s="53"/>
      <c r="N4431" s="91"/>
      <c r="O4431" s="91" t="s">
        <v>5019</v>
      </c>
      <c r="P4431" s="36">
        <v>420</v>
      </c>
      <c r="Q4431" s="36" t="s">
        <v>5040</v>
      </c>
      <c r="R4431" s="44">
        <v>200</v>
      </c>
      <c r="S4431" s="126"/>
      <c r="T4431" s="126" cm="1">
        <f t="array" ref="T4431">_xlfn.IFS(Q4431="始業～就業（8:30～17:15）",R4431*7.75,Q4431="日の入り～日の出",R4431*12,Q4431="その他",S4431)</f>
        <v>1550</v>
      </c>
      <c r="U4431" s="34" t="s">
        <v>4952</v>
      </c>
    </row>
    <row r="4432" spans="1:21" s="7" customFormat="1" ht="15" customHeight="1">
      <c r="A4432" s="91">
        <v>43</v>
      </c>
      <c r="B4432" s="31" t="s">
        <v>5157</v>
      </c>
      <c r="C4432" s="31" t="s">
        <v>5158</v>
      </c>
      <c r="D4432" s="29" t="s">
        <v>3122</v>
      </c>
      <c r="E4432" s="91">
        <v>2</v>
      </c>
      <c r="F4432" s="31" t="s">
        <v>3134</v>
      </c>
      <c r="G4432" s="26" t="s">
        <v>3142</v>
      </c>
      <c r="H4432" s="26" t="s">
        <v>2224</v>
      </c>
      <c r="I4432" s="26" t="s">
        <v>175</v>
      </c>
      <c r="J4432" s="91">
        <v>2</v>
      </c>
      <c r="K4432" s="91">
        <v>2</v>
      </c>
      <c r="L4432" s="91"/>
      <c r="M4432" s="53"/>
      <c r="N4432" s="91"/>
      <c r="O4432" s="91"/>
      <c r="P4432" s="36">
        <v>420</v>
      </c>
      <c r="Q4432" s="36" t="s">
        <v>5040</v>
      </c>
      <c r="R4432" s="44">
        <v>200</v>
      </c>
      <c r="S4432" s="126"/>
      <c r="T4432" s="126" cm="1">
        <f t="array" ref="T4432">_xlfn.IFS(Q4432="始業～就業（8:30～17:15）",R4432*7.75,Q4432="日の入り～日の出",R4432*12,Q4432="その他",S4432)</f>
        <v>1550</v>
      </c>
      <c r="U4432" s="34" t="s">
        <v>235</v>
      </c>
    </row>
    <row r="4433" spans="1:21" s="7" customFormat="1" ht="15" customHeight="1">
      <c r="A4433" s="91">
        <v>43</v>
      </c>
      <c r="B4433" s="31" t="s">
        <v>5157</v>
      </c>
      <c r="C4433" s="31" t="s">
        <v>5158</v>
      </c>
      <c r="D4433" s="29" t="s">
        <v>3122</v>
      </c>
      <c r="E4433" s="91">
        <v>2</v>
      </c>
      <c r="F4433" s="31" t="s">
        <v>3134</v>
      </c>
      <c r="G4433" s="26" t="s">
        <v>6116</v>
      </c>
      <c r="H4433" s="26" t="s">
        <v>1733</v>
      </c>
      <c r="I4433" s="26" t="s">
        <v>16</v>
      </c>
      <c r="J4433" s="91">
        <v>2</v>
      </c>
      <c r="K4433" s="91">
        <v>2</v>
      </c>
      <c r="L4433" s="91"/>
      <c r="M4433" s="53"/>
      <c r="N4433" s="91"/>
      <c r="O4433" s="91"/>
      <c r="P4433" s="36">
        <v>840</v>
      </c>
      <c r="Q4433" s="36" t="s">
        <v>5040</v>
      </c>
      <c r="R4433" s="44">
        <v>200</v>
      </c>
      <c r="S4433" s="126"/>
      <c r="T4433" s="126" cm="1">
        <f t="array" ref="T4433">_xlfn.IFS(Q4433="始業～就業（8:30～17:15）",R4433*7.75,Q4433="日の入り～日の出",R4433*12,Q4433="その他",S4433)</f>
        <v>1550</v>
      </c>
      <c r="U4433" s="34" t="s">
        <v>252</v>
      </c>
    </row>
    <row r="4434" spans="1:21" s="7" customFormat="1" ht="15" customHeight="1">
      <c r="A4434" s="91">
        <v>43</v>
      </c>
      <c r="B4434" s="31" t="s">
        <v>5157</v>
      </c>
      <c r="C4434" s="31" t="s">
        <v>5158</v>
      </c>
      <c r="D4434" s="29" t="s">
        <v>3122</v>
      </c>
      <c r="E4434" s="91">
        <v>2</v>
      </c>
      <c r="F4434" s="31" t="s">
        <v>3134</v>
      </c>
      <c r="G4434" s="26" t="s">
        <v>6117</v>
      </c>
      <c r="H4434" s="26" t="s">
        <v>2038</v>
      </c>
      <c r="I4434" s="26" t="s">
        <v>16</v>
      </c>
      <c r="J4434" s="91">
        <v>6</v>
      </c>
      <c r="K4434" s="91">
        <v>12</v>
      </c>
      <c r="L4434" s="91"/>
      <c r="M4434" s="53"/>
      <c r="N4434" s="91"/>
      <c r="O4434" s="91"/>
      <c r="P4434" s="36">
        <v>840</v>
      </c>
      <c r="Q4434" s="36" t="s">
        <v>5040</v>
      </c>
      <c r="R4434" s="44">
        <v>200</v>
      </c>
      <c r="S4434" s="126"/>
      <c r="T4434" s="126" cm="1">
        <f t="array" ref="T4434">_xlfn.IFS(Q4434="始業～就業（8:30～17:15）",R4434*7.75,Q4434="日の入り～日の出",R4434*12,Q4434="その他",S4434)</f>
        <v>1550</v>
      </c>
      <c r="U4434" s="34" t="s">
        <v>4948</v>
      </c>
    </row>
    <row r="4435" spans="1:21" s="7" customFormat="1" ht="15" customHeight="1">
      <c r="A4435" s="91">
        <v>43</v>
      </c>
      <c r="B4435" s="31" t="s">
        <v>5157</v>
      </c>
      <c r="C4435" s="31" t="s">
        <v>5158</v>
      </c>
      <c r="D4435" s="29" t="s">
        <v>3122</v>
      </c>
      <c r="E4435" s="91">
        <v>2</v>
      </c>
      <c r="F4435" s="31" t="s">
        <v>3134</v>
      </c>
      <c r="G4435" s="26" t="s">
        <v>3143</v>
      </c>
      <c r="H4435" s="26" t="s">
        <v>2038</v>
      </c>
      <c r="I4435" s="26" t="s">
        <v>16</v>
      </c>
      <c r="J4435" s="91">
        <v>2</v>
      </c>
      <c r="K4435" s="91">
        <v>4</v>
      </c>
      <c r="L4435" s="91"/>
      <c r="M4435" s="53"/>
      <c r="N4435" s="91"/>
      <c r="O4435" s="91"/>
      <c r="P4435" s="36">
        <v>210</v>
      </c>
      <c r="Q4435" s="36" t="s">
        <v>5040</v>
      </c>
      <c r="R4435" s="44">
        <v>200</v>
      </c>
      <c r="S4435" s="126"/>
      <c r="T4435" s="126" cm="1">
        <f t="array" ref="T4435">_xlfn.IFS(Q4435="始業～就業（8:30～17:15）",R4435*7.75,Q4435="日の入り～日の出",R4435*12,Q4435="その他",S4435)</f>
        <v>1550</v>
      </c>
      <c r="U4435" s="34" t="s">
        <v>4948</v>
      </c>
    </row>
    <row r="4436" spans="1:21" s="7" customFormat="1" ht="15" customHeight="1">
      <c r="A4436" s="91">
        <v>43</v>
      </c>
      <c r="B4436" s="31" t="s">
        <v>5157</v>
      </c>
      <c r="C4436" s="31" t="s">
        <v>5158</v>
      </c>
      <c r="D4436" s="29" t="s">
        <v>3122</v>
      </c>
      <c r="E4436" s="91">
        <v>2</v>
      </c>
      <c r="F4436" s="31" t="s">
        <v>3134</v>
      </c>
      <c r="G4436" s="26" t="s">
        <v>3144</v>
      </c>
      <c r="H4436" s="26" t="s">
        <v>1717</v>
      </c>
      <c r="I4436" s="26" t="s">
        <v>16</v>
      </c>
      <c r="J4436" s="91">
        <v>2</v>
      </c>
      <c r="K4436" s="91">
        <v>2</v>
      </c>
      <c r="L4436" s="91" t="s">
        <v>5020</v>
      </c>
      <c r="M4436" s="53">
        <v>3</v>
      </c>
      <c r="N4436" s="91"/>
      <c r="O4436" s="91"/>
      <c r="P4436" s="36">
        <v>840</v>
      </c>
      <c r="Q4436" s="36" t="s">
        <v>5040</v>
      </c>
      <c r="R4436" s="44">
        <v>200</v>
      </c>
      <c r="S4436" s="126"/>
      <c r="T4436" s="126" cm="1">
        <f t="array" ref="T4436">_xlfn.IFS(Q4436="始業～就業（8:30～17:15）",R4436*7.75,Q4436="日の入り～日の出",R4436*12,Q4436="その他",S4436)</f>
        <v>1550</v>
      </c>
      <c r="U4436" s="34" t="s">
        <v>252</v>
      </c>
    </row>
    <row r="4437" spans="1:21" s="7" customFormat="1" ht="15" customHeight="1">
      <c r="A4437" s="91">
        <v>43</v>
      </c>
      <c r="B4437" s="31" t="s">
        <v>5157</v>
      </c>
      <c r="C4437" s="31" t="s">
        <v>5158</v>
      </c>
      <c r="D4437" s="29" t="s">
        <v>3122</v>
      </c>
      <c r="E4437" s="91">
        <v>2</v>
      </c>
      <c r="F4437" s="31" t="s">
        <v>3134</v>
      </c>
      <c r="G4437" s="26" t="s">
        <v>3144</v>
      </c>
      <c r="H4437" s="26" t="s">
        <v>3145</v>
      </c>
      <c r="I4437" s="26" t="s">
        <v>16</v>
      </c>
      <c r="J4437" s="91">
        <v>9</v>
      </c>
      <c r="K4437" s="91">
        <v>18</v>
      </c>
      <c r="L4437" s="91"/>
      <c r="M4437" s="53"/>
      <c r="N4437" s="91"/>
      <c r="O4437" s="91"/>
      <c r="P4437" s="36">
        <v>840</v>
      </c>
      <c r="Q4437" s="36" t="s">
        <v>5040</v>
      </c>
      <c r="R4437" s="44">
        <v>200</v>
      </c>
      <c r="S4437" s="126"/>
      <c r="T4437" s="126" cm="1">
        <f t="array" ref="T4437">_xlfn.IFS(Q4437="始業～就業（8:30～17:15）",R4437*7.75,Q4437="日の入り～日の出",R4437*12,Q4437="その他",S4437)</f>
        <v>1550</v>
      </c>
      <c r="U4437" s="34" t="s">
        <v>4948</v>
      </c>
    </row>
    <row r="4438" spans="1:21" s="7" customFormat="1" ht="15" customHeight="1">
      <c r="A4438" s="91">
        <v>43</v>
      </c>
      <c r="B4438" s="31" t="s">
        <v>5157</v>
      </c>
      <c r="C4438" s="31" t="s">
        <v>5158</v>
      </c>
      <c r="D4438" s="29" t="s">
        <v>3122</v>
      </c>
      <c r="E4438" s="91">
        <v>2</v>
      </c>
      <c r="F4438" s="31" t="s">
        <v>3134</v>
      </c>
      <c r="G4438" s="26" t="s">
        <v>6118</v>
      </c>
      <c r="H4438" s="26" t="s">
        <v>2038</v>
      </c>
      <c r="I4438" s="26" t="s">
        <v>16</v>
      </c>
      <c r="J4438" s="91">
        <v>5</v>
      </c>
      <c r="K4438" s="91">
        <v>10</v>
      </c>
      <c r="L4438" s="91"/>
      <c r="M4438" s="53"/>
      <c r="N4438" s="91"/>
      <c r="O4438" s="91"/>
      <c r="P4438" s="36">
        <v>840</v>
      </c>
      <c r="Q4438" s="36" t="s">
        <v>5040</v>
      </c>
      <c r="R4438" s="44">
        <v>200</v>
      </c>
      <c r="S4438" s="126"/>
      <c r="T4438" s="126" cm="1">
        <f t="array" ref="T4438">_xlfn.IFS(Q4438="始業～就業（8:30～17:15）",R4438*7.75,Q4438="日の入り～日の出",R4438*12,Q4438="その他",S4438)</f>
        <v>1550</v>
      </c>
      <c r="U4438" s="34" t="s">
        <v>4948</v>
      </c>
    </row>
    <row r="4439" spans="1:21" s="7" customFormat="1" ht="15" customHeight="1">
      <c r="A4439" s="91">
        <v>43</v>
      </c>
      <c r="B4439" s="31" t="s">
        <v>5157</v>
      </c>
      <c r="C4439" s="31" t="s">
        <v>5158</v>
      </c>
      <c r="D4439" s="29" t="s">
        <v>3122</v>
      </c>
      <c r="E4439" s="91">
        <v>2</v>
      </c>
      <c r="F4439" s="31" t="s">
        <v>3134</v>
      </c>
      <c r="G4439" s="26" t="s">
        <v>6118</v>
      </c>
      <c r="H4439" s="26" t="s">
        <v>1717</v>
      </c>
      <c r="I4439" s="26" t="s">
        <v>16</v>
      </c>
      <c r="J4439" s="91">
        <v>2</v>
      </c>
      <c r="K4439" s="91">
        <v>2</v>
      </c>
      <c r="L4439" s="91"/>
      <c r="M4439" s="53"/>
      <c r="N4439" s="91"/>
      <c r="O4439" s="91"/>
      <c r="P4439" s="36">
        <v>840</v>
      </c>
      <c r="Q4439" s="36" t="s">
        <v>5040</v>
      </c>
      <c r="R4439" s="44">
        <v>200</v>
      </c>
      <c r="S4439" s="126"/>
      <c r="T4439" s="126" cm="1">
        <f t="array" ref="T4439">_xlfn.IFS(Q4439="始業～就業（8:30～17:15）",R4439*7.75,Q4439="日の入り～日の出",R4439*12,Q4439="その他",S4439)</f>
        <v>1550</v>
      </c>
      <c r="U4439" s="34" t="s">
        <v>252</v>
      </c>
    </row>
    <row r="4440" spans="1:21" s="7" customFormat="1" ht="15" customHeight="1">
      <c r="A4440" s="91">
        <v>43</v>
      </c>
      <c r="B4440" s="31" t="s">
        <v>5157</v>
      </c>
      <c r="C4440" s="31" t="s">
        <v>5158</v>
      </c>
      <c r="D4440" s="29" t="s">
        <v>3122</v>
      </c>
      <c r="E4440" s="91">
        <v>2</v>
      </c>
      <c r="F4440" s="31" t="s">
        <v>3134</v>
      </c>
      <c r="G4440" s="26" t="s">
        <v>3146</v>
      </c>
      <c r="H4440" s="26" t="s">
        <v>3147</v>
      </c>
      <c r="I4440" s="26" t="s">
        <v>16</v>
      </c>
      <c r="J4440" s="91">
        <v>8</v>
      </c>
      <c r="K4440" s="91">
        <v>16</v>
      </c>
      <c r="L4440" s="91"/>
      <c r="M4440" s="53"/>
      <c r="N4440" s="91"/>
      <c r="O4440" s="91"/>
      <c r="P4440" s="36">
        <v>840</v>
      </c>
      <c r="Q4440" s="36" t="s">
        <v>5040</v>
      </c>
      <c r="R4440" s="44">
        <v>200</v>
      </c>
      <c r="S4440" s="126"/>
      <c r="T4440" s="126" cm="1">
        <f t="array" ref="T4440">_xlfn.IFS(Q4440="始業～就業（8:30～17:15）",R4440*7.75,Q4440="日の入り～日の出",R4440*12,Q4440="その他",S4440)</f>
        <v>1550</v>
      </c>
      <c r="U4440" s="34" t="s">
        <v>4948</v>
      </c>
    </row>
    <row r="4441" spans="1:21" s="7" customFormat="1" ht="15" customHeight="1">
      <c r="A4441" s="91">
        <v>43</v>
      </c>
      <c r="B4441" s="31" t="s">
        <v>5157</v>
      </c>
      <c r="C4441" s="31" t="s">
        <v>5158</v>
      </c>
      <c r="D4441" s="29" t="s">
        <v>3122</v>
      </c>
      <c r="E4441" s="91">
        <v>2</v>
      </c>
      <c r="F4441" s="31" t="s">
        <v>3134</v>
      </c>
      <c r="G4441" s="26" t="s">
        <v>2989</v>
      </c>
      <c r="H4441" s="26" t="s">
        <v>1831</v>
      </c>
      <c r="I4441" s="26" t="s">
        <v>52</v>
      </c>
      <c r="J4441" s="91">
        <v>2</v>
      </c>
      <c r="K4441" s="91">
        <v>2</v>
      </c>
      <c r="L4441" s="91"/>
      <c r="M4441" s="53"/>
      <c r="N4441" s="91"/>
      <c r="O4441" s="91"/>
      <c r="P4441" s="36">
        <v>1680</v>
      </c>
      <c r="Q4441" s="36" t="s">
        <v>5040</v>
      </c>
      <c r="R4441" s="44">
        <v>200</v>
      </c>
      <c r="S4441" s="126"/>
      <c r="T4441" s="126" cm="1">
        <f t="array" ref="T4441">_xlfn.IFS(Q4441="始業～就業（8:30～17:15）",R4441*7.75,Q4441="日の入り～日の出",R4441*12,Q4441="その他",S4441)</f>
        <v>1550</v>
      </c>
      <c r="U4441" s="34" t="s">
        <v>51</v>
      </c>
    </row>
    <row r="4442" spans="1:21" s="7" customFormat="1" ht="15" customHeight="1">
      <c r="A4442" s="91">
        <v>43</v>
      </c>
      <c r="B4442" s="31" t="s">
        <v>5157</v>
      </c>
      <c r="C4442" s="31" t="s">
        <v>5158</v>
      </c>
      <c r="D4442" s="29" t="s">
        <v>3122</v>
      </c>
      <c r="E4442" s="91">
        <v>1</v>
      </c>
      <c r="F4442" s="31" t="s">
        <v>5268</v>
      </c>
      <c r="G4442" s="26" t="s">
        <v>6119</v>
      </c>
      <c r="H4442" s="26" t="s">
        <v>2038</v>
      </c>
      <c r="I4442" s="26" t="s">
        <v>16</v>
      </c>
      <c r="J4442" s="91">
        <v>2</v>
      </c>
      <c r="K4442" s="91">
        <v>4</v>
      </c>
      <c r="L4442" s="91"/>
      <c r="M4442" s="53"/>
      <c r="N4442" s="91"/>
      <c r="O4442" s="91"/>
      <c r="P4442" s="36">
        <v>840</v>
      </c>
      <c r="Q4442" s="36" t="s">
        <v>5040</v>
      </c>
      <c r="R4442" s="44">
        <v>200</v>
      </c>
      <c r="S4442" s="126"/>
      <c r="T4442" s="126" cm="1">
        <f t="array" ref="T4442">_xlfn.IFS(Q4442="始業～就業（8:30～17:15）",R4442*7.75,Q4442="日の入り～日の出",R4442*12,Q4442="その他",S4442)</f>
        <v>1550</v>
      </c>
      <c r="U4442" s="34" t="s">
        <v>4948</v>
      </c>
    </row>
    <row r="4443" spans="1:21" s="7" customFormat="1" ht="15" customHeight="1">
      <c r="A4443" s="91">
        <v>43</v>
      </c>
      <c r="B4443" s="31" t="s">
        <v>5157</v>
      </c>
      <c r="C4443" s="31" t="s">
        <v>5158</v>
      </c>
      <c r="D4443" s="29" t="s">
        <v>3122</v>
      </c>
      <c r="E4443" s="91">
        <v>1</v>
      </c>
      <c r="F4443" s="31" t="s">
        <v>5268</v>
      </c>
      <c r="G4443" s="26" t="s">
        <v>3148</v>
      </c>
      <c r="H4443" s="26" t="s">
        <v>2106</v>
      </c>
      <c r="I4443" s="26" t="s">
        <v>52</v>
      </c>
      <c r="J4443" s="91">
        <v>1</v>
      </c>
      <c r="K4443" s="91">
        <v>1</v>
      </c>
      <c r="L4443" s="91"/>
      <c r="M4443" s="53"/>
      <c r="N4443" s="91"/>
      <c r="O4443" s="91" t="s">
        <v>5019</v>
      </c>
      <c r="P4443" s="36">
        <v>210</v>
      </c>
      <c r="Q4443" s="36" t="s">
        <v>395</v>
      </c>
      <c r="R4443" s="44"/>
      <c r="S4443" s="126">
        <v>200</v>
      </c>
      <c r="T4443" s="126" cm="1">
        <f t="array" ref="T4443">_xlfn.IFS(Q4443="始業～就業（8:30～17:15）",R4443*7.75,Q4443="日の入り～日の出",R4443*12,Q4443="その他",S4443)</f>
        <v>200</v>
      </c>
      <c r="U4443" s="34" t="s">
        <v>4952</v>
      </c>
    </row>
    <row r="4444" spans="1:21" s="7" customFormat="1" ht="15" customHeight="1">
      <c r="A4444" s="91">
        <v>43</v>
      </c>
      <c r="B4444" s="31" t="s">
        <v>5157</v>
      </c>
      <c r="C4444" s="31" t="s">
        <v>5158</v>
      </c>
      <c r="D4444" s="29" t="s">
        <v>3122</v>
      </c>
      <c r="E4444" s="91">
        <v>1</v>
      </c>
      <c r="F4444" s="31" t="s">
        <v>5268</v>
      </c>
      <c r="G4444" s="26" t="s">
        <v>3148</v>
      </c>
      <c r="H4444" s="26" t="s">
        <v>3149</v>
      </c>
      <c r="I4444" s="26" t="s">
        <v>175</v>
      </c>
      <c r="J4444" s="91">
        <v>1</v>
      </c>
      <c r="K4444" s="91">
        <v>1</v>
      </c>
      <c r="L4444" s="91"/>
      <c r="M4444" s="53"/>
      <c r="N4444" s="91"/>
      <c r="O4444" s="91"/>
      <c r="P4444" s="36">
        <v>210</v>
      </c>
      <c r="Q4444" s="36" t="s">
        <v>395</v>
      </c>
      <c r="R4444" s="44"/>
      <c r="S4444" s="126">
        <v>200</v>
      </c>
      <c r="T4444" s="126" cm="1">
        <f t="array" ref="T4444">_xlfn.IFS(Q4444="始業～就業（8:30～17:15）",R4444*7.75,Q4444="日の入り～日の出",R4444*12,Q4444="その他",S4444)</f>
        <v>200</v>
      </c>
      <c r="U4444" s="34" t="s">
        <v>235</v>
      </c>
    </row>
    <row r="4445" spans="1:21" s="7" customFormat="1" ht="15" customHeight="1">
      <c r="A4445" s="91">
        <v>43</v>
      </c>
      <c r="B4445" s="31" t="s">
        <v>5157</v>
      </c>
      <c r="C4445" s="31" t="s">
        <v>5158</v>
      </c>
      <c r="D4445" s="29" t="s">
        <v>3122</v>
      </c>
      <c r="E4445" s="91">
        <v>1</v>
      </c>
      <c r="F4445" s="31" t="s">
        <v>5268</v>
      </c>
      <c r="G4445" s="26" t="s">
        <v>3148</v>
      </c>
      <c r="H4445" s="26" t="s">
        <v>255</v>
      </c>
      <c r="I4445" s="26" t="s">
        <v>415</v>
      </c>
      <c r="J4445" s="91">
        <v>1</v>
      </c>
      <c r="K4445" s="91">
        <v>1</v>
      </c>
      <c r="L4445" s="91"/>
      <c r="M4445" s="53"/>
      <c r="N4445" s="91"/>
      <c r="O4445" s="91"/>
      <c r="P4445" s="36">
        <v>210</v>
      </c>
      <c r="Q4445" s="36" t="s">
        <v>395</v>
      </c>
      <c r="R4445" s="44"/>
      <c r="S4445" s="126">
        <v>200</v>
      </c>
      <c r="T4445" s="126" cm="1">
        <f t="array" ref="T4445">_xlfn.IFS(Q4445="始業～就業（8:30～17:15）",R4445*7.75,Q4445="日の入り～日の出",R4445*12,Q4445="その他",S4445)</f>
        <v>200</v>
      </c>
      <c r="U4445" s="34" t="s">
        <v>340</v>
      </c>
    </row>
    <row r="4446" spans="1:21" s="7" customFormat="1" ht="15" customHeight="1">
      <c r="A4446" s="91">
        <v>43</v>
      </c>
      <c r="B4446" s="31" t="s">
        <v>5157</v>
      </c>
      <c r="C4446" s="31" t="s">
        <v>5158</v>
      </c>
      <c r="D4446" s="29" t="s">
        <v>3122</v>
      </c>
      <c r="E4446" s="91">
        <v>1</v>
      </c>
      <c r="F4446" s="31" t="s">
        <v>5268</v>
      </c>
      <c r="G4446" s="26" t="s">
        <v>3148</v>
      </c>
      <c r="H4446" s="26" t="s">
        <v>10</v>
      </c>
      <c r="I4446" s="26" t="s">
        <v>45</v>
      </c>
      <c r="J4446" s="91">
        <v>5</v>
      </c>
      <c r="K4446" s="91">
        <v>5</v>
      </c>
      <c r="L4446" s="91"/>
      <c r="M4446" s="53"/>
      <c r="N4446" s="91"/>
      <c r="O4446" s="91"/>
      <c r="P4446" s="36">
        <v>210</v>
      </c>
      <c r="Q4446" s="36" t="s">
        <v>395</v>
      </c>
      <c r="R4446" s="44"/>
      <c r="S4446" s="126">
        <v>200</v>
      </c>
      <c r="T4446" s="126" cm="1">
        <f t="array" ref="T4446">_xlfn.IFS(Q4446="始業～就業（8:30～17:15）",R4446*7.75,Q4446="日の入り～日の出",R4446*12,Q4446="その他",S4446)</f>
        <v>200</v>
      </c>
      <c r="U4446" s="34" t="s">
        <v>4953</v>
      </c>
    </row>
    <row r="4447" spans="1:21" s="7" customFormat="1" ht="15" customHeight="1">
      <c r="A4447" s="91">
        <v>43</v>
      </c>
      <c r="B4447" s="31" t="s">
        <v>5157</v>
      </c>
      <c r="C4447" s="31" t="s">
        <v>5158</v>
      </c>
      <c r="D4447" s="29" t="s">
        <v>3122</v>
      </c>
      <c r="E4447" s="91">
        <v>1</v>
      </c>
      <c r="F4447" s="31" t="s">
        <v>5268</v>
      </c>
      <c r="G4447" s="26" t="s">
        <v>3150</v>
      </c>
      <c r="H4447" s="26" t="s">
        <v>1831</v>
      </c>
      <c r="I4447" s="26" t="s">
        <v>45</v>
      </c>
      <c r="J4447" s="91">
        <v>1</v>
      </c>
      <c r="K4447" s="91">
        <v>1</v>
      </c>
      <c r="L4447" s="91" t="s">
        <v>5020</v>
      </c>
      <c r="M4447" s="53">
        <v>3.5</v>
      </c>
      <c r="N4447" s="91"/>
      <c r="O4447" s="91"/>
      <c r="P4447" s="36">
        <v>210</v>
      </c>
      <c r="Q4447" s="36" t="s">
        <v>395</v>
      </c>
      <c r="R4447" s="44"/>
      <c r="S4447" s="126">
        <v>200</v>
      </c>
      <c r="T4447" s="126" cm="1">
        <f t="array" ref="T4447">_xlfn.IFS(Q4447="始業～就業（8:30～17:15）",R4447*7.75,Q4447="日の入り～日の出",R4447*12,Q4447="その他",S4447)</f>
        <v>200</v>
      </c>
      <c r="U4447" s="34" t="s">
        <v>46</v>
      </c>
    </row>
    <row r="4448" spans="1:21" s="7" customFormat="1" ht="15" customHeight="1">
      <c r="A4448" s="91">
        <v>43</v>
      </c>
      <c r="B4448" s="31" t="s">
        <v>5157</v>
      </c>
      <c r="C4448" s="31" t="s">
        <v>5158</v>
      </c>
      <c r="D4448" s="29" t="s">
        <v>3122</v>
      </c>
      <c r="E4448" s="91">
        <v>1</v>
      </c>
      <c r="F4448" s="31" t="s">
        <v>128</v>
      </c>
      <c r="G4448" s="26" t="s">
        <v>3151</v>
      </c>
      <c r="H4448" s="26" t="s">
        <v>1837</v>
      </c>
      <c r="I4448" s="26" t="s">
        <v>52</v>
      </c>
      <c r="J4448" s="91">
        <v>3</v>
      </c>
      <c r="K4448" s="91">
        <v>3</v>
      </c>
      <c r="L4448" s="91"/>
      <c r="M4448" s="53"/>
      <c r="N4448" s="91"/>
      <c r="O4448" s="91" t="s">
        <v>5019</v>
      </c>
      <c r="P4448" s="36">
        <v>600</v>
      </c>
      <c r="Q4448" s="36" t="s">
        <v>5040</v>
      </c>
      <c r="R4448" s="44">
        <v>200</v>
      </c>
      <c r="S4448" s="126"/>
      <c r="T4448" s="126" cm="1">
        <f t="array" ref="T4448">_xlfn.IFS(Q4448="始業～就業（8:30～17:15）",R4448*7.75,Q4448="日の入り～日の出",R4448*12,Q4448="その他",S4448)</f>
        <v>1550</v>
      </c>
      <c r="U4448" s="34" t="s">
        <v>4954</v>
      </c>
    </row>
    <row r="4449" spans="1:21" s="7" customFormat="1" ht="15" customHeight="1">
      <c r="A4449" s="91">
        <v>43</v>
      </c>
      <c r="B4449" s="31" t="s">
        <v>5157</v>
      </c>
      <c r="C4449" s="31" t="s">
        <v>5158</v>
      </c>
      <c r="D4449" s="29" t="s">
        <v>3122</v>
      </c>
      <c r="E4449" s="91">
        <v>1</v>
      </c>
      <c r="F4449" s="31" t="s">
        <v>128</v>
      </c>
      <c r="G4449" s="26" t="s">
        <v>3152</v>
      </c>
      <c r="H4449" s="26" t="s">
        <v>1839</v>
      </c>
      <c r="I4449" s="26" t="s">
        <v>52</v>
      </c>
      <c r="J4449" s="91">
        <v>6</v>
      </c>
      <c r="K4449" s="91">
        <v>6</v>
      </c>
      <c r="L4449" s="91"/>
      <c r="M4449" s="53"/>
      <c r="N4449" s="91"/>
      <c r="O4449" s="91"/>
      <c r="P4449" s="36">
        <v>700</v>
      </c>
      <c r="Q4449" s="36" t="s">
        <v>5040</v>
      </c>
      <c r="R4449" s="44">
        <v>200</v>
      </c>
      <c r="S4449" s="126"/>
      <c r="T4449" s="126" cm="1">
        <f t="array" ref="T4449">_xlfn.IFS(Q4449="始業～就業（8:30～17:15）",R4449*7.75,Q4449="日の入り～日の出",R4449*12,Q4449="その他",S4449)</f>
        <v>1550</v>
      </c>
      <c r="U4449" s="34" t="s">
        <v>51</v>
      </c>
    </row>
    <row r="4450" spans="1:21" s="7" customFormat="1" ht="15" customHeight="1">
      <c r="A4450" s="91">
        <v>43</v>
      </c>
      <c r="B4450" s="31" t="s">
        <v>5157</v>
      </c>
      <c r="C4450" s="31" t="s">
        <v>5158</v>
      </c>
      <c r="D4450" s="29" t="s">
        <v>3122</v>
      </c>
      <c r="E4450" s="91">
        <v>1</v>
      </c>
      <c r="F4450" s="31" t="s">
        <v>128</v>
      </c>
      <c r="G4450" s="26" t="s">
        <v>3153</v>
      </c>
      <c r="H4450" s="26" t="s">
        <v>1839</v>
      </c>
      <c r="I4450" s="26" t="s">
        <v>52</v>
      </c>
      <c r="J4450" s="91">
        <v>2</v>
      </c>
      <c r="K4450" s="91">
        <v>2</v>
      </c>
      <c r="L4450" s="91"/>
      <c r="M4450" s="53"/>
      <c r="N4450" s="91"/>
      <c r="O4450" s="91"/>
      <c r="P4450" s="36">
        <v>600</v>
      </c>
      <c r="Q4450" s="36" t="s">
        <v>5040</v>
      </c>
      <c r="R4450" s="44">
        <v>200</v>
      </c>
      <c r="S4450" s="126"/>
      <c r="T4450" s="126" cm="1">
        <f t="array" ref="T4450">_xlfn.IFS(Q4450="始業～就業（8:30～17:15）",R4450*7.75,Q4450="日の入り～日の出",R4450*12,Q4450="その他",S4450)</f>
        <v>1550</v>
      </c>
      <c r="U4450" s="34" t="s">
        <v>51</v>
      </c>
    </row>
    <row r="4451" spans="1:21" s="7" customFormat="1" ht="15" customHeight="1">
      <c r="A4451" s="91">
        <v>43</v>
      </c>
      <c r="B4451" s="31" t="s">
        <v>5157</v>
      </c>
      <c r="C4451" s="31" t="s">
        <v>5158</v>
      </c>
      <c r="D4451" s="29" t="s">
        <v>3122</v>
      </c>
      <c r="E4451" s="91">
        <v>1</v>
      </c>
      <c r="F4451" s="31" t="s">
        <v>128</v>
      </c>
      <c r="G4451" s="26" t="s">
        <v>3154</v>
      </c>
      <c r="H4451" s="26" t="s">
        <v>1831</v>
      </c>
      <c r="I4451" s="26" t="s">
        <v>45</v>
      </c>
      <c r="J4451" s="91">
        <v>3</v>
      </c>
      <c r="K4451" s="91">
        <v>3</v>
      </c>
      <c r="L4451" s="91"/>
      <c r="M4451" s="53"/>
      <c r="N4451" s="91"/>
      <c r="O4451" s="91"/>
      <c r="P4451" s="36">
        <v>210</v>
      </c>
      <c r="Q4451" s="36" t="s">
        <v>395</v>
      </c>
      <c r="R4451" s="44"/>
      <c r="S4451" s="126">
        <v>400</v>
      </c>
      <c r="T4451" s="126" cm="1">
        <f t="array" ref="T4451">_xlfn.IFS(Q4451="始業～就業（8:30～17:15）",R4451*7.75,Q4451="日の入り～日の出",R4451*12,Q4451="その他",S4451)</f>
        <v>400</v>
      </c>
      <c r="U4451" s="34" t="s">
        <v>46</v>
      </c>
    </row>
    <row r="4452" spans="1:21" s="7" customFormat="1" ht="15" customHeight="1">
      <c r="A4452" s="91">
        <v>43</v>
      </c>
      <c r="B4452" s="31" t="s">
        <v>5157</v>
      </c>
      <c r="C4452" s="31" t="s">
        <v>5158</v>
      </c>
      <c r="D4452" s="29" t="s">
        <v>3122</v>
      </c>
      <c r="E4452" s="91">
        <v>1</v>
      </c>
      <c r="F4452" s="31" t="s">
        <v>128</v>
      </c>
      <c r="G4452" s="26" t="s">
        <v>3155</v>
      </c>
      <c r="H4452" s="26" t="s">
        <v>1831</v>
      </c>
      <c r="I4452" s="26" t="s">
        <v>45</v>
      </c>
      <c r="J4452" s="91">
        <v>4</v>
      </c>
      <c r="K4452" s="91">
        <v>4</v>
      </c>
      <c r="L4452" s="91"/>
      <c r="M4452" s="53"/>
      <c r="N4452" s="91"/>
      <c r="O4452" s="91"/>
      <c r="P4452" s="36">
        <v>210</v>
      </c>
      <c r="Q4452" s="36" t="s">
        <v>395</v>
      </c>
      <c r="R4452" s="44"/>
      <c r="S4452" s="126">
        <v>200</v>
      </c>
      <c r="T4452" s="126" cm="1">
        <f t="array" ref="T4452">_xlfn.IFS(Q4452="始業～就業（8:30～17:15）",R4452*7.75,Q4452="日の入り～日の出",R4452*12,Q4452="その他",S4452)</f>
        <v>200</v>
      </c>
      <c r="U4452" s="34" t="s">
        <v>46</v>
      </c>
    </row>
    <row r="4453" spans="1:21" s="7" customFormat="1" ht="15" customHeight="1">
      <c r="A4453" s="91">
        <v>43</v>
      </c>
      <c r="B4453" s="31" t="s">
        <v>5157</v>
      </c>
      <c r="C4453" s="31" t="s">
        <v>5158</v>
      </c>
      <c r="D4453" s="29" t="s">
        <v>3122</v>
      </c>
      <c r="E4453" s="91">
        <v>1</v>
      </c>
      <c r="F4453" s="31" t="s">
        <v>2803</v>
      </c>
      <c r="G4453" s="26" t="s">
        <v>3156</v>
      </c>
      <c r="H4453" s="26" t="s">
        <v>57</v>
      </c>
      <c r="I4453" s="26" t="s">
        <v>45</v>
      </c>
      <c r="J4453" s="91">
        <v>1</v>
      </c>
      <c r="K4453" s="91">
        <v>1</v>
      </c>
      <c r="L4453" s="91"/>
      <c r="M4453" s="53"/>
      <c r="N4453" s="91"/>
      <c r="O4453" s="91"/>
      <c r="P4453" s="36">
        <v>210</v>
      </c>
      <c r="Q4453" s="36" t="s">
        <v>395</v>
      </c>
      <c r="R4453" s="44"/>
      <c r="S4453" s="126">
        <v>25</v>
      </c>
      <c r="T4453" s="126" cm="1">
        <f t="array" ref="T4453">_xlfn.IFS(Q4453="始業～就業（8:30～17:15）",R4453*7.75,Q4453="日の入り～日の出",R4453*12,Q4453="その他",S4453)</f>
        <v>25</v>
      </c>
      <c r="U4453" s="34" t="s">
        <v>46</v>
      </c>
    </row>
    <row r="4454" spans="1:21" s="7" customFormat="1" ht="15" customHeight="1">
      <c r="A4454" s="91">
        <v>43</v>
      </c>
      <c r="B4454" s="31" t="s">
        <v>5157</v>
      </c>
      <c r="C4454" s="31" t="s">
        <v>5158</v>
      </c>
      <c r="D4454" s="29" t="s">
        <v>3122</v>
      </c>
      <c r="E4454" s="91">
        <v>1</v>
      </c>
      <c r="F4454" s="31" t="s">
        <v>2803</v>
      </c>
      <c r="G4454" s="26" t="s">
        <v>822</v>
      </c>
      <c r="H4454" s="26" t="s">
        <v>57</v>
      </c>
      <c r="I4454" s="26" t="s">
        <v>52</v>
      </c>
      <c r="J4454" s="91">
        <v>1</v>
      </c>
      <c r="K4454" s="91">
        <v>1</v>
      </c>
      <c r="L4454" s="91"/>
      <c r="M4454" s="53"/>
      <c r="N4454" s="91"/>
      <c r="O4454" s="91"/>
      <c r="P4454" s="36">
        <v>420</v>
      </c>
      <c r="Q4454" s="36" t="s">
        <v>395</v>
      </c>
      <c r="R4454" s="44"/>
      <c r="S4454" s="126">
        <v>100</v>
      </c>
      <c r="T4454" s="126" cm="1">
        <f t="array" ref="T4454">_xlfn.IFS(Q4454="始業～就業（8:30～17:15）",R4454*7.75,Q4454="日の入り～日の出",R4454*12,Q4454="その他",S4454)</f>
        <v>100</v>
      </c>
      <c r="U4454" s="34" t="s">
        <v>51</v>
      </c>
    </row>
    <row r="4455" spans="1:21" s="7" customFormat="1" ht="15" customHeight="1">
      <c r="A4455" s="91">
        <v>43</v>
      </c>
      <c r="B4455" s="31" t="s">
        <v>5157</v>
      </c>
      <c r="C4455" s="31" t="s">
        <v>5158</v>
      </c>
      <c r="D4455" s="29" t="s">
        <v>3122</v>
      </c>
      <c r="E4455" s="91">
        <v>1</v>
      </c>
      <c r="F4455" s="31" t="s">
        <v>2803</v>
      </c>
      <c r="G4455" s="26" t="s">
        <v>3157</v>
      </c>
      <c r="H4455" s="26" t="s">
        <v>3014</v>
      </c>
      <c r="I4455" s="26" t="s">
        <v>45</v>
      </c>
      <c r="J4455" s="91">
        <v>1</v>
      </c>
      <c r="K4455" s="91">
        <v>1</v>
      </c>
      <c r="L4455" s="91"/>
      <c r="M4455" s="53"/>
      <c r="N4455" s="91"/>
      <c r="O4455" s="91" t="s">
        <v>5019</v>
      </c>
      <c r="P4455" s="36">
        <v>210</v>
      </c>
      <c r="Q4455" s="36" t="s">
        <v>395</v>
      </c>
      <c r="R4455" s="44"/>
      <c r="S4455" s="126">
        <v>100</v>
      </c>
      <c r="T4455" s="126" cm="1">
        <f t="array" ref="T4455">_xlfn.IFS(Q4455="始業～就業（8:30～17:15）",R4455*7.75,Q4455="日の入り～日の出",R4455*12,Q4455="その他",S4455)</f>
        <v>100</v>
      </c>
      <c r="U4455" s="34" t="s">
        <v>127</v>
      </c>
    </row>
    <row r="4456" spans="1:21" s="7" customFormat="1" ht="15" customHeight="1">
      <c r="A4456" s="91">
        <v>43</v>
      </c>
      <c r="B4456" s="31" t="s">
        <v>5157</v>
      </c>
      <c r="C4456" s="31" t="s">
        <v>5158</v>
      </c>
      <c r="D4456" s="29" t="s">
        <v>3122</v>
      </c>
      <c r="E4456" s="91">
        <v>1</v>
      </c>
      <c r="F4456" s="31" t="s">
        <v>2803</v>
      </c>
      <c r="G4456" s="26" t="s">
        <v>823</v>
      </c>
      <c r="H4456" s="26" t="s">
        <v>3014</v>
      </c>
      <c r="I4456" s="26" t="s">
        <v>52</v>
      </c>
      <c r="J4456" s="91">
        <v>1</v>
      </c>
      <c r="K4456" s="91">
        <v>1</v>
      </c>
      <c r="L4456" s="91"/>
      <c r="M4456" s="53"/>
      <c r="N4456" s="91"/>
      <c r="O4456" s="91" t="s">
        <v>5019</v>
      </c>
      <c r="P4456" s="36">
        <v>420</v>
      </c>
      <c r="Q4456" s="36" t="s">
        <v>395</v>
      </c>
      <c r="R4456" s="44"/>
      <c r="S4456" s="126">
        <v>100</v>
      </c>
      <c r="T4456" s="126" cm="1">
        <f t="array" ref="T4456">_xlfn.IFS(Q4456="始業～就業（8:30～17:15）",R4456*7.75,Q4456="日の入り～日の出",R4456*12,Q4456="その他",S4456)</f>
        <v>100</v>
      </c>
      <c r="U4456" s="34" t="s">
        <v>4952</v>
      </c>
    </row>
    <row r="4457" spans="1:21" s="7" customFormat="1" ht="15" customHeight="1">
      <c r="A4457" s="91">
        <v>43</v>
      </c>
      <c r="B4457" s="31" t="s">
        <v>5157</v>
      </c>
      <c r="C4457" s="31" t="s">
        <v>5158</v>
      </c>
      <c r="D4457" s="29" t="s">
        <v>3122</v>
      </c>
      <c r="E4457" s="91">
        <v>1</v>
      </c>
      <c r="F4457" s="31" t="s">
        <v>2803</v>
      </c>
      <c r="G4457" s="26" t="s">
        <v>870</v>
      </c>
      <c r="H4457" s="26" t="s">
        <v>57</v>
      </c>
      <c r="I4457" s="26" t="s">
        <v>45</v>
      </c>
      <c r="J4457" s="91">
        <v>1</v>
      </c>
      <c r="K4457" s="91">
        <v>1</v>
      </c>
      <c r="L4457" s="91"/>
      <c r="M4457" s="53"/>
      <c r="N4457" s="91"/>
      <c r="O4457" s="91"/>
      <c r="P4457" s="36">
        <v>210</v>
      </c>
      <c r="Q4457" s="36" t="s">
        <v>395</v>
      </c>
      <c r="R4457" s="44"/>
      <c r="S4457" s="126">
        <v>100</v>
      </c>
      <c r="T4457" s="126" cm="1">
        <f t="array" ref="T4457">_xlfn.IFS(Q4457="始業～就業（8:30～17:15）",R4457*7.75,Q4457="日の入り～日の出",R4457*12,Q4457="その他",S4457)</f>
        <v>100</v>
      </c>
      <c r="U4457" s="34" t="s">
        <v>46</v>
      </c>
    </row>
    <row r="4458" spans="1:21" s="7" customFormat="1" ht="15" customHeight="1">
      <c r="A4458" s="91">
        <v>43</v>
      </c>
      <c r="B4458" s="31" t="s">
        <v>5157</v>
      </c>
      <c r="C4458" s="31" t="s">
        <v>5158</v>
      </c>
      <c r="D4458" s="29" t="s">
        <v>3122</v>
      </c>
      <c r="E4458" s="91">
        <v>1</v>
      </c>
      <c r="F4458" s="31" t="s">
        <v>2803</v>
      </c>
      <c r="G4458" s="26" t="s">
        <v>3158</v>
      </c>
      <c r="H4458" s="26" t="s">
        <v>57</v>
      </c>
      <c r="I4458" s="26" t="s">
        <v>52</v>
      </c>
      <c r="J4458" s="91">
        <v>2</v>
      </c>
      <c r="K4458" s="91">
        <v>2</v>
      </c>
      <c r="L4458" s="91"/>
      <c r="M4458" s="53"/>
      <c r="N4458" s="91"/>
      <c r="O4458" s="91"/>
      <c r="P4458" s="36">
        <v>210</v>
      </c>
      <c r="Q4458" s="36" t="s">
        <v>395</v>
      </c>
      <c r="R4458" s="44"/>
      <c r="S4458" s="126">
        <v>100</v>
      </c>
      <c r="T4458" s="126" cm="1">
        <f t="array" ref="T4458">_xlfn.IFS(Q4458="始業～就業（8:30～17:15）",R4458*7.75,Q4458="日の入り～日の出",R4458*12,Q4458="その他",S4458)</f>
        <v>100</v>
      </c>
      <c r="U4458" s="34" t="s">
        <v>51</v>
      </c>
    </row>
    <row r="4459" spans="1:21" s="7" customFormat="1" ht="15" customHeight="1">
      <c r="A4459" s="91">
        <v>44</v>
      </c>
      <c r="B4459" s="31" t="s">
        <v>5157</v>
      </c>
      <c r="C4459" s="31" t="s">
        <v>5158</v>
      </c>
      <c r="D4459" s="29" t="s">
        <v>3159</v>
      </c>
      <c r="E4459" s="91">
        <v>2</v>
      </c>
      <c r="F4459" s="31" t="s">
        <v>5269</v>
      </c>
      <c r="G4459" s="26" t="s">
        <v>3160</v>
      </c>
      <c r="H4459" s="26" t="s">
        <v>1718</v>
      </c>
      <c r="I4459" s="26" t="s">
        <v>45</v>
      </c>
      <c r="J4459" s="91">
        <v>6</v>
      </c>
      <c r="K4459" s="91">
        <v>12</v>
      </c>
      <c r="L4459" s="91" t="s">
        <v>5020</v>
      </c>
      <c r="M4459" s="53">
        <v>3</v>
      </c>
      <c r="N4459" s="91"/>
      <c r="O4459" s="91"/>
      <c r="P4459" s="36">
        <v>46</v>
      </c>
      <c r="Q4459" s="36" t="s">
        <v>5040</v>
      </c>
      <c r="R4459" s="44">
        <v>170</v>
      </c>
      <c r="S4459" s="126"/>
      <c r="T4459" s="126" cm="1">
        <f t="array" ref="T4459">_xlfn.IFS(Q4459="始業～就業（8:30～17:15）",R4459*7.75,Q4459="日の入り～日の出",R4459*12,Q4459="その他",S4459)</f>
        <v>1317.5</v>
      </c>
      <c r="U4459" s="34" t="s">
        <v>46</v>
      </c>
    </row>
    <row r="4460" spans="1:21" s="7" customFormat="1" ht="15" customHeight="1">
      <c r="A4460" s="91">
        <v>44</v>
      </c>
      <c r="B4460" s="31" t="s">
        <v>5157</v>
      </c>
      <c r="C4460" s="31" t="s">
        <v>5158</v>
      </c>
      <c r="D4460" s="29" t="s">
        <v>3159</v>
      </c>
      <c r="E4460" s="91">
        <v>2</v>
      </c>
      <c r="F4460" s="31" t="s">
        <v>5269</v>
      </c>
      <c r="G4460" s="26" t="s">
        <v>3160</v>
      </c>
      <c r="H4460" s="26" t="s">
        <v>1733</v>
      </c>
      <c r="I4460" s="26" t="s">
        <v>45</v>
      </c>
      <c r="J4460" s="91">
        <v>3</v>
      </c>
      <c r="K4460" s="91">
        <v>3</v>
      </c>
      <c r="L4460" s="91"/>
      <c r="M4460" s="53"/>
      <c r="N4460" s="91"/>
      <c r="O4460" s="91"/>
      <c r="P4460" s="36">
        <v>46</v>
      </c>
      <c r="Q4460" s="36" t="s">
        <v>5040</v>
      </c>
      <c r="R4460" s="44">
        <v>170</v>
      </c>
      <c r="S4460" s="126"/>
      <c r="T4460" s="126" cm="1">
        <f t="array" ref="T4460">_xlfn.IFS(Q4460="始業～就業（8:30～17:15）",R4460*7.75,Q4460="日の入り～日の出",R4460*12,Q4460="その他",S4460)</f>
        <v>1317.5</v>
      </c>
      <c r="U4460" s="34" t="s">
        <v>4965</v>
      </c>
    </row>
    <row r="4461" spans="1:21" s="7" customFormat="1" ht="15" customHeight="1">
      <c r="A4461" s="91">
        <v>44</v>
      </c>
      <c r="B4461" s="31" t="s">
        <v>5157</v>
      </c>
      <c r="C4461" s="31" t="s">
        <v>5158</v>
      </c>
      <c r="D4461" s="29" t="s">
        <v>3159</v>
      </c>
      <c r="E4461" s="91">
        <v>2</v>
      </c>
      <c r="F4461" s="31" t="s">
        <v>5269</v>
      </c>
      <c r="G4461" s="26" t="s">
        <v>3161</v>
      </c>
      <c r="H4461" s="26" t="s">
        <v>1718</v>
      </c>
      <c r="I4461" s="26" t="s">
        <v>45</v>
      </c>
      <c r="J4461" s="91">
        <v>6</v>
      </c>
      <c r="K4461" s="91">
        <v>12</v>
      </c>
      <c r="L4461" s="91" t="s">
        <v>5020</v>
      </c>
      <c r="M4461" s="53">
        <v>3</v>
      </c>
      <c r="N4461" s="91"/>
      <c r="O4461" s="91"/>
      <c r="P4461" s="36">
        <v>46</v>
      </c>
      <c r="Q4461" s="36" t="s">
        <v>5040</v>
      </c>
      <c r="R4461" s="44">
        <v>170</v>
      </c>
      <c r="S4461" s="126"/>
      <c r="T4461" s="126" cm="1">
        <f t="array" ref="T4461">_xlfn.IFS(Q4461="始業～就業（8:30～17:15）",R4461*7.75,Q4461="日の入り～日の出",R4461*12,Q4461="その他",S4461)</f>
        <v>1317.5</v>
      </c>
      <c r="U4461" s="34" t="s">
        <v>46</v>
      </c>
    </row>
    <row r="4462" spans="1:21" s="7" customFormat="1" ht="15" customHeight="1">
      <c r="A4462" s="91">
        <v>44</v>
      </c>
      <c r="B4462" s="31" t="s">
        <v>5157</v>
      </c>
      <c r="C4462" s="31" t="s">
        <v>5158</v>
      </c>
      <c r="D4462" s="29" t="s">
        <v>3159</v>
      </c>
      <c r="E4462" s="91">
        <v>2</v>
      </c>
      <c r="F4462" s="31" t="s">
        <v>5269</v>
      </c>
      <c r="G4462" s="26" t="s">
        <v>3161</v>
      </c>
      <c r="H4462" s="26" t="s">
        <v>1733</v>
      </c>
      <c r="I4462" s="26" t="s">
        <v>45</v>
      </c>
      <c r="J4462" s="91">
        <v>3</v>
      </c>
      <c r="K4462" s="91">
        <v>3</v>
      </c>
      <c r="L4462" s="91"/>
      <c r="M4462" s="53"/>
      <c r="N4462" s="91"/>
      <c r="O4462" s="91"/>
      <c r="P4462" s="36">
        <v>46</v>
      </c>
      <c r="Q4462" s="36" t="s">
        <v>5040</v>
      </c>
      <c r="R4462" s="44">
        <v>170</v>
      </c>
      <c r="S4462" s="126"/>
      <c r="T4462" s="126" cm="1">
        <f t="array" ref="T4462">_xlfn.IFS(Q4462="始業～就業（8:30～17:15）",R4462*7.75,Q4462="日の入り～日の出",R4462*12,Q4462="その他",S4462)</f>
        <v>1317.5</v>
      </c>
      <c r="U4462" s="34" t="s">
        <v>4965</v>
      </c>
    </row>
    <row r="4463" spans="1:21" s="7" customFormat="1" ht="15" customHeight="1">
      <c r="A4463" s="91">
        <v>44</v>
      </c>
      <c r="B4463" s="31" t="s">
        <v>5157</v>
      </c>
      <c r="C4463" s="31" t="s">
        <v>5158</v>
      </c>
      <c r="D4463" s="29" t="s">
        <v>3159</v>
      </c>
      <c r="E4463" s="91">
        <v>2</v>
      </c>
      <c r="F4463" s="31" t="s">
        <v>5269</v>
      </c>
      <c r="G4463" s="61" t="s">
        <v>5702</v>
      </c>
      <c r="H4463" s="26" t="s">
        <v>1718</v>
      </c>
      <c r="I4463" s="26" t="s">
        <v>45</v>
      </c>
      <c r="J4463" s="91">
        <v>6</v>
      </c>
      <c r="K4463" s="91">
        <v>12</v>
      </c>
      <c r="L4463" s="91" t="s">
        <v>5020</v>
      </c>
      <c r="M4463" s="53">
        <v>3</v>
      </c>
      <c r="N4463" s="91"/>
      <c r="O4463" s="91"/>
      <c r="P4463" s="36">
        <v>46</v>
      </c>
      <c r="Q4463" s="36" t="s">
        <v>5040</v>
      </c>
      <c r="R4463" s="44">
        <v>170</v>
      </c>
      <c r="S4463" s="126"/>
      <c r="T4463" s="126" cm="1">
        <f t="array" ref="T4463">_xlfn.IFS(Q4463="始業～就業（8:30～17:15）",R4463*7.75,Q4463="日の入り～日の出",R4463*12,Q4463="その他",S4463)</f>
        <v>1317.5</v>
      </c>
      <c r="U4463" s="34" t="s">
        <v>46</v>
      </c>
    </row>
    <row r="4464" spans="1:21" s="7" customFormat="1" ht="15" customHeight="1">
      <c r="A4464" s="91">
        <v>44</v>
      </c>
      <c r="B4464" s="31" t="s">
        <v>5157</v>
      </c>
      <c r="C4464" s="31" t="s">
        <v>5158</v>
      </c>
      <c r="D4464" s="29" t="s">
        <v>3159</v>
      </c>
      <c r="E4464" s="91">
        <v>2</v>
      </c>
      <c r="F4464" s="31" t="s">
        <v>5269</v>
      </c>
      <c r="G4464" s="62" t="s">
        <v>5702</v>
      </c>
      <c r="H4464" s="26" t="s">
        <v>1733</v>
      </c>
      <c r="I4464" s="26" t="s">
        <v>45</v>
      </c>
      <c r="J4464" s="91">
        <v>3</v>
      </c>
      <c r="K4464" s="91">
        <v>3</v>
      </c>
      <c r="L4464" s="91"/>
      <c r="M4464" s="53"/>
      <c r="N4464" s="91"/>
      <c r="O4464" s="91"/>
      <c r="P4464" s="36">
        <v>46</v>
      </c>
      <c r="Q4464" s="36" t="s">
        <v>5040</v>
      </c>
      <c r="R4464" s="44">
        <v>170</v>
      </c>
      <c r="S4464" s="126"/>
      <c r="T4464" s="126" cm="1">
        <f t="array" ref="T4464">_xlfn.IFS(Q4464="始業～就業（8:30～17:15）",R4464*7.75,Q4464="日の入り～日の出",R4464*12,Q4464="その他",S4464)</f>
        <v>1317.5</v>
      </c>
      <c r="U4464" s="34" t="s">
        <v>4965</v>
      </c>
    </row>
    <row r="4465" spans="1:21" s="7" customFormat="1" ht="15" customHeight="1">
      <c r="A4465" s="91">
        <v>44</v>
      </c>
      <c r="B4465" s="31" t="s">
        <v>5157</v>
      </c>
      <c r="C4465" s="31" t="s">
        <v>5158</v>
      </c>
      <c r="D4465" s="29" t="s">
        <v>3159</v>
      </c>
      <c r="E4465" s="91">
        <v>2</v>
      </c>
      <c r="F4465" s="31" t="s">
        <v>5269</v>
      </c>
      <c r="G4465" s="62" t="s">
        <v>6120</v>
      </c>
      <c r="H4465" s="26" t="s">
        <v>1718</v>
      </c>
      <c r="I4465" s="26" t="s">
        <v>45</v>
      </c>
      <c r="J4465" s="91">
        <v>6</v>
      </c>
      <c r="K4465" s="91">
        <v>12</v>
      </c>
      <c r="L4465" s="91" t="s">
        <v>5020</v>
      </c>
      <c r="M4465" s="53">
        <v>3</v>
      </c>
      <c r="N4465" s="91"/>
      <c r="O4465" s="91"/>
      <c r="P4465" s="36">
        <v>46</v>
      </c>
      <c r="Q4465" s="36" t="s">
        <v>5040</v>
      </c>
      <c r="R4465" s="44">
        <v>170</v>
      </c>
      <c r="S4465" s="126"/>
      <c r="T4465" s="126" cm="1">
        <f t="array" ref="T4465">_xlfn.IFS(Q4465="始業～就業（8:30～17:15）",R4465*7.75,Q4465="日の入り～日の出",R4465*12,Q4465="その他",S4465)</f>
        <v>1317.5</v>
      </c>
      <c r="U4465" s="34" t="s">
        <v>46</v>
      </c>
    </row>
    <row r="4466" spans="1:21" s="7" customFormat="1" ht="15" customHeight="1">
      <c r="A4466" s="91">
        <v>44</v>
      </c>
      <c r="B4466" s="31" t="s">
        <v>5157</v>
      </c>
      <c r="C4466" s="31" t="s">
        <v>5158</v>
      </c>
      <c r="D4466" s="29" t="s">
        <v>3159</v>
      </c>
      <c r="E4466" s="91">
        <v>2</v>
      </c>
      <c r="F4466" s="31" t="s">
        <v>5269</v>
      </c>
      <c r="G4466" s="62" t="s">
        <v>6120</v>
      </c>
      <c r="H4466" s="26" t="s">
        <v>1733</v>
      </c>
      <c r="I4466" s="26" t="s">
        <v>45</v>
      </c>
      <c r="J4466" s="91">
        <v>3</v>
      </c>
      <c r="K4466" s="91">
        <v>3</v>
      </c>
      <c r="L4466" s="91"/>
      <c r="M4466" s="53"/>
      <c r="N4466" s="91"/>
      <c r="O4466" s="91"/>
      <c r="P4466" s="36">
        <v>46</v>
      </c>
      <c r="Q4466" s="36" t="s">
        <v>5040</v>
      </c>
      <c r="R4466" s="44">
        <v>170</v>
      </c>
      <c r="S4466" s="126"/>
      <c r="T4466" s="126" cm="1">
        <f t="array" ref="T4466">_xlfn.IFS(Q4466="始業～就業（8:30～17:15）",R4466*7.75,Q4466="日の入り～日の出",R4466*12,Q4466="その他",S4466)</f>
        <v>1317.5</v>
      </c>
      <c r="U4466" s="34" t="s">
        <v>4965</v>
      </c>
    </row>
    <row r="4467" spans="1:21" s="7" customFormat="1" ht="15" customHeight="1">
      <c r="A4467" s="91">
        <v>44</v>
      </c>
      <c r="B4467" s="31" t="s">
        <v>5157</v>
      </c>
      <c r="C4467" s="31" t="s">
        <v>5158</v>
      </c>
      <c r="D4467" s="29" t="s">
        <v>3159</v>
      </c>
      <c r="E4467" s="91">
        <v>2</v>
      </c>
      <c r="F4467" s="31" t="s">
        <v>5269</v>
      </c>
      <c r="G4467" s="62" t="s">
        <v>5706</v>
      </c>
      <c r="H4467" s="26" t="s">
        <v>1718</v>
      </c>
      <c r="I4467" s="26" t="s">
        <v>45</v>
      </c>
      <c r="J4467" s="91">
        <v>6</v>
      </c>
      <c r="K4467" s="91">
        <v>12</v>
      </c>
      <c r="L4467" s="91" t="s">
        <v>5020</v>
      </c>
      <c r="M4467" s="53">
        <v>3</v>
      </c>
      <c r="N4467" s="91"/>
      <c r="O4467" s="91"/>
      <c r="P4467" s="36">
        <v>46</v>
      </c>
      <c r="Q4467" s="36" t="s">
        <v>5040</v>
      </c>
      <c r="R4467" s="44">
        <v>170</v>
      </c>
      <c r="S4467" s="126"/>
      <c r="T4467" s="126" cm="1">
        <f t="array" ref="T4467">_xlfn.IFS(Q4467="始業～就業（8:30～17:15）",R4467*7.75,Q4467="日の入り～日の出",R4467*12,Q4467="その他",S4467)</f>
        <v>1317.5</v>
      </c>
      <c r="U4467" s="34" t="s">
        <v>46</v>
      </c>
    </row>
    <row r="4468" spans="1:21" s="7" customFormat="1" ht="15" customHeight="1">
      <c r="A4468" s="91">
        <v>44</v>
      </c>
      <c r="B4468" s="31" t="s">
        <v>5157</v>
      </c>
      <c r="C4468" s="31" t="s">
        <v>5158</v>
      </c>
      <c r="D4468" s="29" t="s">
        <v>3159</v>
      </c>
      <c r="E4468" s="91">
        <v>2</v>
      </c>
      <c r="F4468" s="31" t="s">
        <v>5269</v>
      </c>
      <c r="G4468" s="62" t="s">
        <v>5706</v>
      </c>
      <c r="H4468" s="26" t="s">
        <v>1733</v>
      </c>
      <c r="I4468" s="26" t="s">
        <v>45</v>
      </c>
      <c r="J4468" s="91">
        <v>3</v>
      </c>
      <c r="K4468" s="91">
        <v>3</v>
      </c>
      <c r="L4468" s="91"/>
      <c r="M4468" s="53"/>
      <c r="N4468" s="91"/>
      <c r="O4468" s="91"/>
      <c r="P4468" s="36">
        <v>46</v>
      </c>
      <c r="Q4468" s="36" t="s">
        <v>5040</v>
      </c>
      <c r="R4468" s="44">
        <v>170</v>
      </c>
      <c r="S4468" s="126"/>
      <c r="T4468" s="126" cm="1">
        <f t="array" ref="T4468">_xlfn.IFS(Q4468="始業～就業（8:30～17:15）",R4468*7.75,Q4468="日の入り～日の出",R4468*12,Q4468="その他",S4468)</f>
        <v>1317.5</v>
      </c>
      <c r="U4468" s="34" t="s">
        <v>4965</v>
      </c>
    </row>
    <row r="4469" spans="1:21" s="7" customFormat="1" ht="15" customHeight="1">
      <c r="A4469" s="91">
        <v>44</v>
      </c>
      <c r="B4469" s="31" t="s">
        <v>5157</v>
      </c>
      <c r="C4469" s="31" t="s">
        <v>5158</v>
      </c>
      <c r="D4469" s="29" t="s">
        <v>3159</v>
      </c>
      <c r="E4469" s="91">
        <v>2</v>
      </c>
      <c r="F4469" s="31" t="s">
        <v>5269</v>
      </c>
      <c r="G4469" s="62" t="s">
        <v>5703</v>
      </c>
      <c r="H4469" s="26" t="s">
        <v>1718</v>
      </c>
      <c r="I4469" s="26" t="s">
        <v>45</v>
      </c>
      <c r="J4469" s="91">
        <v>6</v>
      </c>
      <c r="K4469" s="91">
        <v>12</v>
      </c>
      <c r="L4469" s="91" t="s">
        <v>5020</v>
      </c>
      <c r="M4469" s="53">
        <v>3</v>
      </c>
      <c r="N4469" s="91"/>
      <c r="O4469" s="91"/>
      <c r="P4469" s="36">
        <v>46</v>
      </c>
      <c r="Q4469" s="36" t="s">
        <v>5040</v>
      </c>
      <c r="R4469" s="44">
        <v>170</v>
      </c>
      <c r="S4469" s="126"/>
      <c r="T4469" s="126" cm="1">
        <f t="array" ref="T4469">_xlfn.IFS(Q4469="始業～就業（8:30～17:15）",R4469*7.75,Q4469="日の入り～日の出",R4469*12,Q4469="その他",S4469)</f>
        <v>1317.5</v>
      </c>
      <c r="U4469" s="34" t="s">
        <v>46</v>
      </c>
    </row>
    <row r="4470" spans="1:21" s="7" customFormat="1" ht="15" customHeight="1">
      <c r="A4470" s="91">
        <v>44</v>
      </c>
      <c r="B4470" s="31" t="s">
        <v>5157</v>
      </c>
      <c r="C4470" s="31" t="s">
        <v>5158</v>
      </c>
      <c r="D4470" s="29" t="s">
        <v>3159</v>
      </c>
      <c r="E4470" s="91">
        <v>2</v>
      </c>
      <c r="F4470" s="31" t="s">
        <v>5269</v>
      </c>
      <c r="G4470" s="62" t="s">
        <v>5703</v>
      </c>
      <c r="H4470" s="26" t="s">
        <v>1733</v>
      </c>
      <c r="I4470" s="26" t="s">
        <v>45</v>
      </c>
      <c r="J4470" s="91">
        <v>3</v>
      </c>
      <c r="K4470" s="91">
        <v>3</v>
      </c>
      <c r="L4470" s="91"/>
      <c r="M4470" s="53"/>
      <c r="N4470" s="91"/>
      <c r="O4470" s="91"/>
      <c r="P4470" s="36">
        <v>46</v>
      </c>
      <c r="Q4470" s="36" t="s">
        <v>5040</v>
      </c>
      <c r="R4470" s="44">
        <v>170</v>
      </c>
      <c r="S4470" s="126"/>
      <c r="T4470" s="126" cm="1">
        <f t="array" ref="T4470">_xlfn.IFS(Q4470="始業～就業（8:30～17:15）",R4470*7.75,Q4470="日の入り～日の出",R4470*12,Q4470="その他",S4470)</f>
        <v>1317.5</v>
      </c>
      <c r="U4470" s="34" t="s">
        <v>4965</v>
      </c>
    </row>
    <row r="4471" spans="1:21" s="7" customFormat="1" ht="15" customHeight="1">
      <c r="A4471" s="91">
        <v>44</v>
      </c>
      <c r="B4471" s="31" t="s">
        <v>5157</v>
      </c>
      <c r="C4471" s="31" t="s">
        <v>5158</v>
      </c>
      <c r="D4471" s="29" t="s">
        <v>3159</v>
      </c>
      <c r="E4471" s="91">
        <v>2</v>
      </c>
      <c r="F4471" s="31" t="s">
        <v>5269</v>
      </c>
      <c r="G4471" s="62" t="s">
        <v>5704</v>
      </c>
      <c r="H4471" s="26" t="s">
        <v>1718</v>
      </c>
      <c r="I4471" s="26" t="s">
        <v>45</v>
      </c>
      <c r="J4471" s="91">
        <v>6</v>
      </c>
      <c r="K4471" s="91">
        <v>12</v>
      </c>
      <c r="L4471" s="91" t="s">
        <v>5020</v>
      </c>
      <c r="M4471" s="53">
        <v>3</v>
      </c>
      <c r="N4471" s="91"/>
      <c r="O4471" s="91"/>
      <c r="P4471" s="36">
        <v>46</v>
      </c>
      <c r="Q4471" s="36" t="s">
        <v>5040</v>
      </c>
      <c r="R4471" s="44">
        <v>170</v>
      </c>
      <c r="S4471" s="126"/>
      <c r="T4471" s="126" cm="1">
        <f t="array" ref="T4471">_xlfn.IFS(Q4471="始業～就業（8:30～17:15）",R4471*7.75,Q4471="日の入り～日の出",R4471*12,Q4471="その他",S4471)</f>
        <v>1317.5</v>
      </c>
      <c r="U4471" s="34" t="s">
        <v>46</v>
      </c>
    </row>
    <row r="4472" spans="1:21" s="7" customFormat="1" ht="15" customHeight="1">
      <c r="A4472" s="91">
        <v>44</v>
      </c>
      <c r="B4472" s="31" t="s">
        <v>5157</v>
      </c>
      <c r="C4472" s="31" t="s">
        <v>5158</v>
      </c>
      <c r="D4472" s="29" t="s">
        <v>3159</v>
      </c>
      <c r="E4472" s="91">
        <v>2</v>
      </c>
      <c r="F4472" s="31" t="s">
        <v>5269</v>
      </c>
      <c r="G4472" s="62" t="s">
        <v>5704</v>
      </c>
      <c r="H4472" s="26" t="s">
        <v>1733</v>
      </c>
      <c r="I4472" s="26" t="s">
        <v>45</v>
      </c>
      <c r="J4472" s="91">
        <v>3</v>
      </c>
      <c r="K4472" s="91">
        <v>3</v>
      </c>
      <c r="L4472" s="91"/>
      <c r="M4472" s="53"/>
      <c r="N4472" s="91"/>
      <c r="O4472" s="91"/>
      <c r="P4472" s="36">
        <v>46</v>
      </c>
      <c r="Q4472" s="36" t="s">
        <v>5040</v>
      </c>
      <c r="R4472" s="44">
        <v>170</v>
      </c>
      <c r="S4472" s="126"/>
      <c r="T4472" s="126" cm="1">
        <f t="array" ref="T4472">_xlfn.IFS(Q4472="始業～就業（8:30～17:15）",R4472*7.75,Q4472="日の入り～日の出",R4472*12,Q4472="その他",S4472)</f>
        <v>1317.5</v>
      </c>
      <c r="U4472" s="34" t="s">
        <v>4965</v>
      </c>
    </row>
    <row r="4473" spans="1:21" s="7" customFormat="1" ht="15" customHeight="1">
      <c r="A4473" s="91">
        <v>44</v>
      </c>
      <c r="B4473" s="31" t="s">
        <v>5157</v>
      </c>
      <c r="C4473" s="31" t="s">
        <v>5158</v>
      </c>
      <c r="D4473" s="29" t="s">
        <v>3159</v>
      </c>
      <c r="E4473" s="91">
        <v>2</v>
      </c>
      <c r="F4473" s="31" t="s">
        <v>5269</v>
      </c>
      <c r="G4473" s="62" t="s">
        <v>5705</v>
      </c>
      <c r="H4473" s="26" t="s">
        <v>1718</v>
      </c>
      <c r="I4473" s="26" t="s">
        <v>45</v>
      </c>
      <c r="J4473" s="91">
        <v>6</v>
      </c>
      <c r="K4473" s="91">
        <v>12</v>
      </c>
      <c r="L4473" s="91" t="s">
        <v>5020</v>
      </c>
      <c r="M4473" s="53">
        <v>3</v>
      </c>
      <c r="N4473" s="91"/>
      <c r="O4473" s="91"/>
      <c r="P4473" s="36">
        <v>46</v>
      </c>
      <c r="Q4473" s="36" t="s">
        <v>5040</v>
      </c>
      <c r="R4473" s="44">
        <v>170</v>
      </c>
      <c r="S4473" s="126"/>
      <c r="T4473" s="126" cm="1">
        <f t="array" ref="T4473">_xlfn.IFS(Q4473="始業～就業（8:30～17:15）",R4473*7.75,Q4473="日の入り～日の出",R4473*12,Q4473="その他",S4473)</f>
        <v>1317.5</v>
      </c>
      <c r="U4473" s="34" t="s">
        <v>46</v>
      </c>
    </row>
    <row r="4474" spans="1:21" s="7" customFormat="1" ht="15" customHeight="1">
      <c r="A4474" s="91">
        <v>44</v>
      </c>
      <c r="B4474" s="31" t="s">
        <v>5157</v>
      </c>
      <c r="C4474" s="31" t="s">
        <v>5158</v>
      </c>
      <c r="D4474" s="29" t="s">
        <v>3159</v>
      </c>
      <c r="E4474" s="91">
        <v>2</v>
      </c>
      <c r="F4474" s="31" t="s">
        <v>5269</v>
      </c>
      <c r="G4474" s="62" t="s">
        <v>5705</v>
      </c>
      <c r="H4474" s="26" t="s">
        <v>1733</v>
      </c>
      <c r="I4474" s="26" t="s">
        <v>45</v>
      </c>
      <c r="J4474" s="91">
        <v>3</v>
      </c>
      <c r="K4474" s="91">
        <v>3</v>
      </c>
      <c r="L4474" s="91"/>
      <c r="M4474" s="53"/>
      <c r="N4474" s="91"/>
      <c r="O4474" s="91"/>
      <c r="P4474" s="36">
        <v>46</v>
      </c>
      <c r="Q4474" s="36" t="s">
        <v>5040</v>
      </c>
      <c r="R4474" s="44">
        <v>170</v>
      </c>
      <c r="S4474" s="126"/>
      <c r="T4474" s="126" cm="1">
        <f t="array" ref="T4474">_xlfn.IFS(Q4474="始業～就業（8:30～17:15）",R4474*7.75,Q4474="日の入り～日の出",R4474*12,Q4474="その他",S4474)</f>
        <v>1317.5</v>
      </c>
      <c r="U4474" s="34" t="s">
        <v>4965</v>
      </c>
    </row>
    <row r="4475" spans="1:21" s="7" customFormat="1" ht="15" customHeight="1">
      <c r="A4475" s="91">
        <v>44</v>
      </c>
      <c r="B4475" s="31" t="s">
        <v>5157</v>
      </c>
      <c r="C4475" s="31" t="s">
        <v>5158</v>
      </c>
      <c r="D4475" s="29" t="s">
        <v>3159</v>
      </c>
      <c r="E4475" s="91">
        <v>2</v>
      </c>
      <c r="F4475" s="31" t="s">
        <v>5269</v>
      </c>
      <c r="G4475" s="26" t="s">
        <v>3162</v>
      </c>
      <c r="H4475" s="26" t="s">
        <v>1802</v>
      </c>
      <c r="I4475" s="26" t="s">
        <v>52</v>
      </c>
      <c r="J4475" s="91">
        <v>10</v>
      </c>
      <c r="K4475" s="91">
        <v>20</v>
      </c>
      <c r="L4475" s="91"/>
      <c r="M4475" s="53"/>
      <c r="N4475" s="91"/>
      <c r="O4475" s="91"/>
      <c r="P4475" s="36">
        <v>22</v>
      </c>
      <c r="Q4475" s="36" t="s">
        <v>5040</v>
      </c>
      <c r="R4475" s="44">
        <v>170</v>
      </c>
      <c r="S4475" s="126"/>
      <c r="T4475" s="126" cm="1">
        <f t="array" ref="T4475">_xlfn.IFS(Q4475="始業～就業（8:30～17:15）",R4475*7.75,Q4475="日の入り～日の出",R4475*12,Q4475="その他",S4475)</f>
        <v>1317.5</v>
      </c>
      <c r="U4475" s="34" t="s">
        <v>51</v>
      </c>
    </row>
    <row r="4476" spans="1:21" s="7" customFormat="1" ht="15" customHeight="1">
      <c r="A4476" s="91">
        <v>44</v>
      </c>
      <c r="B4476" s="31" t="s">
        <v>5157</v>
      </c>
      <c r="C4476" s="31" t="s">
        <v>5158</v>
      </c>
      <c r="D4476" s="29" t="s">
        <v>3159</v>
      </c>
      <c r="E4476" s="91">
        <v>2</v>
      </c>
      <c r="F4476" s="31" t="s">
        <v>5269</v>
      </c>
      <c r="G4476" s="26" t="s">
        <v>3162</v>
      </c>
      <c r="H4476" s="26" t="s">
        <v>57</v>
      </c>
      <c r="I4476" s="26" t="s">
        <v>45</v>
      </c>
      <c r="J4476" s="91">
        <v>2</v>
      </c>
      <c r="K4476" s="91">
        <v>2</v>
      </c>
      <c r="L4476" s="91"/>
      <c r="M4476" s="53"/>
      <c r="N4476" s="91"/>
      <c r="O4476" s="91"/>
      <c r="P4476" s="36">
        <v>46</v>
      </c>
      <c r="Q4476" s="36" t="s">
        <v>5040</v>
      </c>
      <c r="R4476" s="44">
        <v>170</v>
      </c>
      <c r="S4476" s="126"/>
      <c r="T4476" s="126" cm="1">
        <f t="array" ref="T4476">_xlfn.IFS(Q4476="始業～就業（8:30～17:15）",R4476*7.75,Q4476="日の入り～日の出",R4476*12,Q4476="その他",S4476)</f>
        <v>1317.5</v>
      </c>
      <c r="U4476" s="34" t="s">
        <v>46</v>
      </c>
    </row>
    <row r="4477" spans="1:21" s="7" customFormat="1" ht="15" customHeight="1">
      <c r="A4477" s="91">
        <v>44</v>
      </c>
      <c r="B4477" s="31" t="s">
        <v>5157</v>
      </c>
      <c r="C4477" s="31" t="s">
        <v>5158</v>
      </c>
      <c r="D4477" s="29" t="s">
        <v>3159</v>
      </c>
      <c r="E4477" s="40">
        <v>2</v>
      </c>
      <c r="F4477" s="40" t="s">
        <v>5707</v>
      </c>
      <c r="G4477" s="63" t="s">
        <v>40</v>
      </c>
      <c r="H4477" s="115" t="s">
        <v>5709</v>
      </c>
      <c r="I4477" s="120" t="s">
        <v>568</v>
      </c>
      <c r="J4477" s="38">
        <v>1</v>
      </c>
      <c r="K4477" s="38">
        <v>2</v>
      </c>
      <c r="L4477" s="40" t="s">
        <v>5302</v>
      </c>
      <c r="M4477" s="122" t="s">
        <v>5302</v>
      </c>
      <c r="N4477" s="38" t="s">
        <v>5302</v>
      </c>
      <c r="O4477" s="91"/>
      <c r="P4477" s="36">
        <v>19</v>
      </c>
      <c r="Q4477" s="36" t="s">
        <v>5040</v>
      </c>
      <c r="R4477" s="44">
        <v>170</v>
      </c>
      <c r="S4477" s="126"/>
      <c r="T4477" s="126" cm="1">
        <f t="array" ref="T4477">_xlfn.IFS(Q4477="始業～就業（8:30～17:15）",R4477*7.75,Q4477="日の入り～日の出",R4477*12,Q4477="その他",S4477)</f>
        <v>1317.5</v>
      </c>
      <c r="U4477" s="34" t="s">
        <v>46</v>
      </c>
    </row>
    <row r="4478" spans="1:21" s="7" customFormat="1" ht="15" customHeight="1">
      <c r="A4478" s="91">
        <v>44</v>
      </c>
      <c r="B4478" s="31" t="s">
        <v>5157</v>
      </c>
      <c r="C4478" s="31" t="s">
        <v>5158</v>
      </c>
      <c r="D4478" s="29" t="s">
        <v>3159</v>
      </c>
      <c r="E4478" s="41">
        <v>1.5</v>
      </c>
      <c r="F4478" s="41" t="s">
        <v>5707</v>
      </c>
      <c r="G4478" s="60" t="s">
        <v>40</v>
      </c>
      <c r="H4478" s="116" t="s">
        <v>5708</v>
      </c>
      <c r="I4478" s="121" t="s">
        <v>568</v>
      </c>
      <c r="J4478" s="39">
        <v>1</v>
      </c>
      <c r="K4478" s="39">
        <v>2</v>
      </c>
      <c r="L4478" s="41" t="s">
        <v>5019</v>
      </c>
      <c r="M4478" s="55">
        <v>4</v>
      </c>
      <c r="N4478" s="41" t="s">
        <v>5302</v>
      </c>
      <c r="O4478" s="91"/>
      <c r="P4478" s="36">
        <v>19</v>
      </c>
      <c r="Q4478" s="36" t="s">
        <v>5040</v>
      </c>
      <c r="R4478" s="44">
        <v>170</v>
      </c>
      <c r="S4478" s="126"/>
      <c r="T4478" s="126" cm="1">
        <f t="array" ref="T4478">_xlfn.IFS(Q4478="始業～就業（8:30～17:15）",R4478*7.75,Q4478="日の入り～日の出",R4478*12,Q4478="その他",S4478)</f>
        <v>1317.5</v>
      </c>
      <c r="U4478" s="34" t="s">
        <v>46</v>
      </c>
    </row>
    <row r="4479" spans="1:21" s="7" customFormat="1" ht="15" customHeight="1">
      <c r="A4479" s="91">
        <v>44</v>
      </c>
      <c r="B4479" s="31" t="s">
        <v>5157</v>
      </c>
      <c r="C4479" s="31" t="s">
        <v>5158</v>
      </c>
      <c r="D4479" s="29" t="s">
        <v>3159</v>
      </c>
      <c r="E4479" s="91">
        <v>2</v>
      </c>
      <c r="F4479" s="31" t="s">
        <v>5269</v>
      </c>
      <c r="G4479" s="26" t="s">
        <v>3163</v>
      </c>
      <c r="H4479" s="26" t="s">
        <v>1802</v>
      </c>
      <c r="I4479" s="26" t="s">
        <v>45</v>
      </c>
      <c r="J4479" s="91">
        <v>1</v>
      </c>
      <c r="K4479" s="91">
        <v>2</v>
      </c>
      <c r="L4479" s="91"/>
      <c r="M4479" s="53"/>
      <c r="N4479" s="91"/>
      <c r="O4479" s="91"/>
      <c r="P4479" s="36">
        <v>46</v>
      </c>
      <c r="Q4479" s="36" t="s">
        <v>5040</v>
      </c>
      <c r="R4479" s="44">
        <v>170</v>
      </c>
      <c r="S4479" s="126"/>
      <c r="T4479" s="126" cm="1">
        <f t="array" ref="T4479">_xlfn.IFS(Q4479="始業～就業（8:30～17:15）",R4479*7.75,Q4479="日の入り～日の出",R4479*12,Q4479="その他",S4479)</f>
        <v>1317.5</v>
      </c>
      <c r="U4479" s="34" t="s">
        <v>46</v>
      </c>
    </row>
    <row r="4480" spans="1:21" s="7" customFormat="1" ht="15" customHeight="1">
      <c r="A4480" s="91">
        <v>44</v>
      </c>
      <c r="B4480" s="31" t="s">
        <v>5157</v>
      </c>
      <c r="C4480" s="31" t="s">
        <v>5158</v>
      </c>
      <c r="D4480" s="29" t="s">
        <v>3159</v>
      </c>
      <c r="E4480" s="91">
        <v>2</v>
      </c>
      <c r="F4480" s="31" t="s">
        <v>5269</v>
      </c>
      <c r="G4480" s="26" t="s">
        <v>3163</v>
      </c>
      <c r="H4480" s="26" t="s">
        <v>10</v>
      </c>
      <c r="I4480" s="26" t="s">
        <v>52</v>
      </c>
      <c r="J4480" s="91">
        <v>1</v>
      </c>
      <c r="K4480" s="91">
        <v>1</v>
      </c>
      <c r="L4480" s="91"/>
      <c r="M4480" s="53"/>
      <c r="N4480" s="91"/>
      <c r="O4480" s="91"/>
      <c r="P4480" s="36">
        <v>22</v>
      </c>
      <c r="Q4480" s="36" t="s">
        <v>5040</v>
      </c>
      <c r="R4480" s="44">
        <v>170</v>
      </c>
      <c r="S4480" s="126"/>
      <c r="T4480" s="126" cm="1">
        <f t="array" ref="T4480">_xlfn.IFS(Q4480="始業～就業（8:30～17:15）",R4480*7.75,Q4480="日の入り～日の出",R4480*12,Q4480="その他",S4480)</f>
        <v>1317.5</v>
      </c>
      <c r="U4480" s="34" t="s">
        <v>161</v>
      </c>
    </row>
    <row r="4481" spans="1:21" s="7" customFormat="1" ht="15" customHeight="1">
      <c r="A4481" s="91">
        <v>44</v>
      </c>
      <c r="B4481" s="31" t="s">
        <v>5157</v>
      </c>
      <c r="C4481" s="31" t="s">
        <v>5158</v>
      </c>
      <c r="D4481" s="29" t="s">
        <v>3159</v>
      </c>
      <c r="E4481" s="91">
        <v>2</v>
      </c>
      <c r="F4481" s="31" t="s">
        <v>5269</v>
      </c>
      <c r="G4481" s="26" t="s">
        <v>3164</v>
      </c>
      <c r="H4481" s="26" t="s">
        <v>1802</v>
      </c>
      <c r="I4481" s="26" t="s">
        <v>45</v>
      </c>
      <c r="J4481" s="91">
        <v>1</v>
      </c>
      <c r="K4481" s="91">
        <v>2</v>
      </c>
      <c r="L4481" s="91"/>
      <c r="M4481" s="53"/>
      <c r="N4481" s="91"/>
      <c r="O4481" s="91"/>
      <c r="P4481" s="36">
        <v>46</v>
      </c>
      <c r="Q4481" s="36" t="s">
        <v>5040</v>
      </c>
      <c r="R4481" s="44">
        <v>170</v>
      </c>
      <c r="S4481" s="126"/>
      <c r="T4481" s="126" cm="1">
        <f t="array" ref="T4481">_xlfn.IFS(Q4481="始業～就業（8:30～17:15）",R4481*7.75,Q4481="日の入り～日の出",R4481*12,Q4481="その他",S4481)</f>
        <v>1317.5</v>
      </c>
      <c r="U4481" s="34" t="s">
        <v>46</v>
      </c>
    </row>
    <row r="4482" spans="1:21" s="7" customFormat="1" ht="15" customHeight="1">
      <c r="A4482" s="91">
        <v>44</v>
      </c>
      <c r="B4482" s="31" t="s">
        <v>5157</v>
      </c>
      <c r="C4482" s="31" t="s">
        <v>5158</v>
      </c>
      <c r="D4482" s="29" t="s">
        <v>3159</v>
      </c>
      <c r="E4482" s="91">
        <v>2</v>
      </c>
      <c r="F4482" s="31" t="s">
        <v>5269</v>
      </c>
      <c r="G4482" s="26" t="s">
        <v>3165</v>
      </c>
      <c r="H4482" s="26" t="s">
        <v>1718</v>
      </c>
      <c r="I4482" s="26" t="s">
        <v>45</v>
      </c>
      <c r="J4482" s="91">
        <v>6</v>
      </c>
      <c r="K4482" s="91">
        <v>12</v>
      </c>
      <c r="L4482" s="91"/>
      <c r="M4482" s="53"/>
      <c r="N4482" s="91"/>
      <c r="O4482" s="91"/>
      <c r="P4482" s="36">
        <v>46</v>
      </c>
      <c r="Q4482" s="36" t="s">
        <v>5040</v>
      </c>
      <c r="R4482" s="44">
        <v>170</v>
      </c>
      <c r="S4482" s="126"/>
      <c r="T4482" s="126" cm="1">
        <f t="array" ref="T4482">_xlfn.IFS(Q4482="始業～就業（8:30～17:15）",R4482*7.75,Q4482="日の入り～日の出",R4482*12,Q4482="その他",S4482)</f>
        <v>1317.5</v>
      </c>
      <c r="U4482" s="34" t="s">
        <v>46</v>
      </c>
    </row>
    <row r="4483" spans="1:21" s="7" customFormat="1" ht="15" customHeight="1">
      <c r="A4483" s="91">
        <v>44</v>
      </c>
      <c r="B4483" s="31" t="s">
        <v>5157</v>
      </c>
      <c r="C4483" s="31" t="s">
        <v>5158</v>
      </c>
      <c r="D4483" s="29" t="s">
        <v>3159</v>
      </c>
      <c r="E4483" s="91">
        <v>2</v>
      </c>
      <c r="F4483" s="31" t="s">
        <v>5269</v>
      </c>
      <c r="G4483" s="26" t="s">
        <v>3166</v>
      </c>
      <c r="H4483" s="26" t="s">
        <v>1718</v>
      </c>
      <c r="I4483" s="26" t="s">
        <v>45</v>
      </c>
      <c r="J4483" s="91">
        <v>6</v>
      </c>
      <c r="K4483" s="91">
        <v>12</v>
      </c>
      <c r="L4483" s="91"/>
      <c r="M4483" s="53"/>
      <c r="N4483" s="91"/>
      <c r="O4483" s="91"/>
      <c r="P4483" s="36">
        <v>46</v>
      </c>
      <c r="Q4483" s="36" t="s">
        <v>5040</v>
      </c>
      <c r="R4483" s="44">
        <v>170</v>
      </c>
      <c r="S4483" s="126"/>
      <c r="T4483" s="126" cm="1">
        <f t="array" ref="T4483">_xlfn.IFS(Q4483="始業～就業（8:30～17:15）",R4483*7.75,Q4483="日の入り～日の出",R4483*12,Q4483="その他",S4483)</f>
        <v>1317.5</v>
      </c>
      <c r="U4483" s="34" t="s">
        <v>46</v>
      </c>
    </row>
    <row r="4484" spans="1:21" s="7" customFormat="1" ht="15" customHeight="1">
      <c r="A4484" s="91">
        <v>44</v>
      </c>
      <c r="B4484" s="31" t="s">
        <v>5157</v>
      </c>
      <c r="C4484" s="31" t="s">
        <v>5158</v>
      </c>
      <c r="D4484" s="29" t="s">
        <v>3159</v>
      </c>
      <c r="E4484" s="91">
        <v>2</v>
      </c>
      <c r="F4484" s="31" t="s">
        <v>5269</v>
      </c>
      <c r="G4484" s="26" t="s">
        <v>3167</v>
      </c>
      <c r="H4484" s="26" t="s">
        <v>3168</v>
      </c>
      <c r="I4484" s="26" t="s">
        <v>69</v>
      </c>
      <c r="J4484" s="91">
        <v>1</v>
      </c>
      <c r="K4484" s="91">
        <v>1</v>
      </c>
      <c r="L4484" s="91"/>
      <c r="M4484" s="53"/>
      <c r="N4484" s="91"/>
      <c r="O4484" s="91"/>
      <c r="P4484" s="36">
        <v>30</v>
      </c>
      <c r="Q4484" s="36" t="s">
        <v>5040</v>
      </c>
      <c r="R4484" s="44">
        <v>170</v>
      </c>
      <c r="S4484" s="126"/>
      <c r="T4484" s="126" cm="1">
        <f t="array" ref="T4484">_xlfn.IFS(Q4484="始業～就業（8:30～17:15）",R4484*7.75,Q4484="日の入り～日の出",R4484*12,Q4484="その他",S4484)</f>
        <v>1317.5</v>
      </c>
      <c r="U4484" s="34" t="s">
        <v>291</v>
      </c>
    </row>
    <row r="4485" spans="1:21" s="7" customFormat="1" ht="15" customHeight="1">
      <c r="A4485" s="91">
        <v>44</v>
      </c>
      <c r="B4485" s="31" t="s">
        <v>5157</v>
      </c>
      <c r="C4485" s="31" t="s">
        <v>5158</v>
      </c>
      <c r="D4485" s="29" t="s">
        <v>3159</v>
      </c>
      <c r="E4485" s="91">
        <v>2</v>
      </c>
      <c r="F4485" s="31" t="s">
        <v>5269</v>
      </c>
      <c r="G4485" s="26" t="s">
        <v>3166</v>
      </c>
      <c r="H4485" s="26" t="s">
        <v>3169</v>
      </c>
      <c r="I4485" s="26" t="s">
        <v>87</v>
      </c>
      <c r="J4485" s="91">
        <v>1</v>
      </c>
      <c r="K4485" s="91">
        <v>1</v>
      </c>
      <c r="L4485" s="91"/>
      <c r="M4485" s="53"/>
      <c r="N4485" s="91"/>
      <c r="O4485" s="91"/>
      <c r="P4485" s="36">
        <v>32</v>
      </c>
      <c r="Q4485" s="36" t="s">
        <v>5040</v>
      </c>
      <c r="R4485" s="44">
        <v>170</v>
      </c>
      <c r="S4485" s="126"/>
      <c r="T4485" s="126" cm="1">
        <f t="array" ref="T4485">_xlfn.IFS(Q4485="始業～就業（8:30～17:15）",R4485*7.75,Q4485="日の入り～日の出",R4485*12,Q4485="その他",S4485)</f>
        <v>1317.5</v>
      </c>
      <c r="U4485" s="34" t="s">
        <v>290</v>
      </c>
    </row>
    <row r="4486" spans="1:21" s="7" customFormat="1" ht="15" customHeight="1">
      <c r="A4486" s="91">
        <v>44</v>
      </c>
      <c r="B4486" s="31" t="s">
        <v>5157</v>
      </c>
      <c r="C4486" s="31" t="s">
        <v>5158</v>
      </c>
      <c r="D4486" s="29" t="s">
        <v>3159</v>
      </c>
      <c r="E4486" s="91">
        <v>2</v>
      </c>
      <c r="F4486" s="31" t="s">
        <v>5269</v>
      </c>
      <c r="G4486" s="26" t="s">
        <v>3166</v>
      </c>
      <c r="H4486" s="26" t="s">
        <v>3169</v>
      </c>
      <c r="I4486" s="26" t="s">
        <v>196</v>
      </c>
      <c r="J4486" s="91">
        <v>1</v>
      </c>
      <c r="K4486" s="91">
        <v>1</v>
      </c>
      <c r="L4486" s="91"/>
      <c r="M4486" s="53"/>
      <c r="N4486" s="91"/>
      <c r="O4486" s="91"/>
      <c r="P4486" s="36">
        <v>40</v>
      </c>
      <c r="Q4486" s="36" t="s">
        <v>5040</v>
      </c>
      <c r="R4486" s="44">
        <v>170</v>
      </c>
      <c r="S4486" s="126"/>
      <c r="T4486" s="126" cm="1">
        <f t="array" ref="T4486">_xlfn.IFS(Q4486="始業～就業（8:30～17:15）",R4486*7.75,Q4486="日の入り～日の出",R4486*12,Q4486="その他",S4486)</f>
        <v>1317.5</v>
      </c>
      <c r="U4486" s="34" t="s">
        <v>186</v>
      </c>
    </row>
    <row r="4487" spans="1:21" s="7" customFormat="1" ht="15" customHeight="1">
      <c r="A4487" s="91">
        <v>44</v>
      </c>
      <c r="B4487" s="31" t="s">
        <v>5157</v>
      </c>
      <c r="C4487" s="31" t="s">
        <v>5158</v>
      </c>
      <c r="D4487" s="29" t="s">
        <v>3159</v>
      </c>
      <c r="E4487" s="91">
        <v>2</v>
      </c>
      <c r="F4487" s="31" t="s">
        <v>5269</v>
      </c>
      <c r="G4487" s="26" t="s">
        <v>3166</v>
      </c>
      <c r="H4487" s="26" t="s">
        <v>3170</v>
      </c>
      <c r="I4487" s="26" t="s">
        <v>52</v>
      </c>
      <c r="J4487" s="91">
        <v>1</v>
      </c>
      <c r="K4487" s="91">
        <v>1</v>
      </c>
      <c r="L4487" s="91"/>
      <c r="M4487" s="53"/>
      <c r="N4487" s="91"/>
      <c r="O4487" s="91"/>
      <c r="P4487" s="36">
        <v>22</v>
      </c>
      <c r="Q4487" s="36" t="s">
        <v>5040</v>
      </c>
      <c r="R4487" s="44">
        <v>170</v>
      </c>
      <c r="S4487" s="126"/>
      <c r="T4487" s="126" cm="1">
        <f t="array" ref="T4487">_xlfn.IFS(Q4487="始業～就業（8:30～17:15）",R4487*7.75,Q4487="日の入り～日の出",R4487*12,Q4487="その他",S4487)</f>
        <v>1317.5</v>
      </c>
      <c r="U4487" s="34" t="s">
        <v>51</v>
      </c>
    </row>
    <row r="4488" spans="1:21" s="7" customFormat="1" ht="15" customHeight="1">
      <c r="A4488" s="91">
        <v>44</v>
      </c>
      <c r="B4488" s="31" t="s">
        <v>5157</v>
      </c>
      <c r="C4488" s="31" t="s">
        <v>5158</v>
      </c>
      <c r="D4488" s="29" t="s">
        <v>3159</v>
      </c>
      <c r="E4488" s="91">
        <v>2</v>
      </c>
      <c r="F4488" s="31" t="s">
        <v>5269</v>
      </c>
      <c r="G4488" s="61" t="s">
        <v>6121</v>
      </c>
      <c r="H4488" s="26" t="s">
        <v>2150</v>
      </c>
      <c r="I4488" s="26" t="s">
        <v>45</v>
      </c>
      <c r="J4488" s="91">
        <v>22</v>
      </c>
      <c r="K4488" s="91">
        <v>44</v>
      </c>
      <c r="L4488" s="91" t="s">
        <v>5020</v>
      </c>
      <c r="M4488" s="53">
        <v>3</v>
      </c>
      <c r="N4488" s="91"/>
      <c r="O4488" s="91"/>
      <c r="P4488" s="36">
        <v>46</v>
      </c>
      <c r="Q4488" s="36" t="s">
        <v>5040</v>
      </c>
      <c r="R4488" s="44">
        <v>170</v>
      </c>
      <c r="S4488" s="126"/>
      <c r="T4488" s="126" cm="1">
        <f t="array" ref="T4488">_xlfn.IFS(Q4488="始業～就業（8:30～17:15）",R4488*7.75,Q4488="日の入り～日の出",R4488*12,Q4488="その他",S4488)</f>
        <v>1317.5</v>
      </c>
      <c r="U4488" s="34" t="s">
        <v>46</v>
      </c>
    </row>
    <row r="4489" spans="1:21" s="7" customFormat="1" ht="15" customHeight="1">
      <c r="A4489" s="91">
        <v>44</v>
      </c>
      <c r="B4489" s="31" t="s">
        <v>5157</v>
      </c>
      <c r="C4489" s="31" t="s">
        <v>5158</v>
      </c>
      <c r="D4489" s="29" t="s">
        <v>3159</v>
      </c>
      <c r="E4489" s="91">
        <v>2</v>
      </c>
      <c r="F4489" s="31" t="s">
        <v>5269</v>
      </c>
      <c r="G4489" s="26" t="s">
        <v>261</v>
      </c>
      <c r="H4489" s="26" t="s">
        <v>1802</v>
      </c>
      <c r="I4489" s="26" t="s">
        <v>45</v>
      </c>
      <c r="J4489" s="91">
        <v>1</v>
      </c>
      <c r="K4489" s="91">
        <v>2</v>
      </c>
      <c r="L4489" s="91"/>
      <c r="M4489" s="53"/>
      <c r="N4489" s="91"/>
      <c r="O4489" s="91"/>
      <c r="P4489" s="36">
        <v>46</v>
      </c>
      <c r="Q4489" s="36" t="s">
        <v>5040</v>
      </c>
      <c r="R4489" s="44">
        <v>170</v>
      </c>
      <c r="S4489" s="126"/>
      <c r="T4489" s="126" cm="1">
        <f t="array" ref="T4489">_xlfn.IFS(Q4489="始業～就業（8:30～17:15）",R4489*7.75,Q4489="日の入り～日の出",R4489*12,Q4489="その他",S4489)</f>
        <v>1317.5</v>
      </c>
      <c r="U4489" s="34" t="s">
        <v>46</v>
      </c>
    </row>
    <row r="4490" spans="1:21" s="7" customFormat="1" ht="15" customHeight="1">
      <c r="A4490" s="91">
        <v>44</v>
      </c>
      <c r="B4490" s="31" t="s">
        <v>5157</v>
      </c>
      <c r="C4490" s="31" t="s">
        <v>5158</v>
      </c>
      <c r="D4490" s="29" t="s">
        <v>3159</v>
      </c>
      <c r="E4490" s="91">
        <v>2</v>
      </c>
      <c r="F4490" s="31" t="s">
        <v>5269</v>
      </c>
      <c r="G4490" s="26" t="s">
        <v>261</v>
      </c>
      <c r="H4490" s="26" t="s">
        <v>1757</v>
      </c>
      <c r="I4490" s="26" t="s">
        <v>253</v>
      </c>
      <c r="J4490" s="91">
        <v>1</v>
      </c>
      <c r="K4490" s="91">
        <v>1</v>
      </c>
      <c r="L4490" s="91"/>
      <c r="M4490" s="53"/>
      <c r="N4490" s="91"/>
      <c r="O4490" s="91"/>
      <c r="P4490" s="36">
        <v>13</v>
      </c>
      <c r="Q4490" s="36" t="s">
        <v>5040</v>
      </c>
      <c r="R4490" s="44">
        <v>170</v>
      </c>
      <c r="S4490" s="126"/>
      <c r="T4490" s="126" cm="1">
        <f t="array" ref="T4490">_xlfn.IFS(Q4490="始業～就業（8:30～17:15）",R4490*7.75,Q4490="日の入り～日の出",R4490*12,Q4490="その他",S4490)</f>
        <v>1317.5</v>
      </c>
      <c r="U4490" s="34" t="s">
        <v>174</v>
      </c>
    </row>
    <row r="4491" spans="1:21" s="7" customFormat="1" ht="15" customHeight="1">
      <c r="A4491" s="91">
        <v>44</v>
      </c>
      <c r="B4491" s="31" t="s">
        <v>5157</v>
      </c>
      <c r="C4491" s="31" t="s">
        <v>5158</v>
      </c>
      <c r="D4491" s="29" t="s">
        <v>3159</v>
      </c>
      <c r="E4491" s="91">
        <v>2</v>
      </c>
      <c r="F4491" s="31" t="s">
        <v>5269</v>
      </c>
      <c r="G4491" s="26" t="s">
        <v>261</v>
      </c>
      <c r="H4491" s="26" t="s">
        <v>10</v>
      </c>
      <c r="I4491" s="26" t="s">
        <v>52</v>
      </c>
      <c r="J4491" s="91">
        <v>1</v>
      </c>
      <c r="K4491" s="91">
        <v>1</v>
      </c>
      <c r="L4491" s="91"/>
      <c r="M4491" s="53"/>
      <c r="N4491" s="91"/>
      <c r="O4491" s="91"/>
      <c r="P4491" s="36">
        <v>22</v>
      </c>
      <c r="Q4491" s="36" t="s">
        <v>5040</v>
      </c>
      <c r="R4491" s="44">
        <v>170</v>
      </c>
      <c r="S4491" s="126"/>
      <c r="T4491" s="126" cm="1">
        <f t="array" ref="T4491">_xlfn.IFS(Q4491="始業～就業（8:30～17:15）",R4491*7.75,Q4491="日の入り～日の出",R4491*12,Q4491="その他",S4491)</f>
        <v>1317.5</v>
      </c>
      <c r="U4491" s="34" t="s">
        <v>161</v>
      </c>
    </row>
    <row r="4492" spans="1:21" s="7" customFormat="1" ht="15" customHeight="1">
      <c r="A4492" s="91">
        <v>44</v>
      </c>
      <c r="B4492" s="31" t="s">
        <v>5157</v>
      </c>
      <c r="C4492" s="31" t="s">
        <v>5158</v>
      </c>
      <c r="D4492" s="29" t="s">
        <v>3159</v>
      </c>
      <c r="E4492" s="91">
        <v>2</v>
      </c>
      <c r="F4492" s="31" t="s">
        <v>5269</v>
      </c>
      <c r="G4492" s="26" t="s">
        <v>262</v>
      </c>
      <c r="H4492" s="26" t="s">
        <v>57</v>
      </c>
      <c r="I4492" s="26" t="s">
        <v>45</v>
      </c>
      <c r="J4492" s="91">
        <v>2</v>
      </c>
      <c r="K4492" s="91">
        <v>2</v>
      </c>
      <c r="L4492" s="91"/>
      <c r="M4492" s="53"/>
      <c r="N4492" s="91"/>
      <c r="O4492" s="91"/>
      <c r="P4492" s="36">
        <v>46</v>
      </c>
      <c r="Q4492" s="36" t="s">
        <v>5040</v>
      </c>
      <c r="R4492" s="44">
        <v>170</v>
      </c>
      <c r="S4492" s="126"/>
      <c r="T4492" s="126" cm="1">
        <f t="array" ref="T4492">_xlfn.IFS(Q4492="始業～就業（8:30～17:15）",R4492*7.75,Q4492="日の入り～日の出",R4492*12,Q4492="その他",S4492)</f>
        <v>1317.5</v>
      </c>
      <c r="U4492" s="34" t="s">
        <v>46</v>
      </c>
    </row>
    <row r="4493" spans="1:21" s="7" customFormat="1" ht="15" customHeight="1">
      <c r="A4493" s="91">
        <v>44</v>
      </c>
      <c r="B4493" s="31" t="s">
        <v>5157</v>
      </c>
      <c r="C4493" s="31" t="s">
        <v>5158</v>
      </c>
      <c r="D4493" s="29" t="s">
        <v>3159</v>
      </c>
      <c r="E4493" s="91">
        <v>2</v>
      </c>
      <c r="F4493" s="31" t="s">
        <v>5269</v>
      </c>
      <c r="G4493" s="26" t="s">
        <v>262</v>
      </c>
      <c r="H4493" s="26" t="s">
        <v>1757</v>
      </c>
      <c r="I4493" s="26" t="s">
        <v>253</v>
      </c>
      <c r="J4493" s="91">
        <v>1</v>
      </c>
      <c r="K4493" s="91">
        <v>1</v>
      </c>
      <c r="L4493" s="91"/>
      <c r="M4493" s="53"/>
      <c r="N4493" s="91"/>
      <c r="O4493" s="91"/>
      <c r="P4493" s="36">
        <v>13</v>
      </c>
      <c r="Q4493" s="36" t="s">
        <v>5040</v>
      </c>
      <c r="R4493" s="44">
        <v>170</v>
      </c>
      <c r="S4493" s="126"/>
      <c r="T4493" s="126" cm="1">
        <f t="array" ref="T4493">_xlfn.IFS(Q4493="始業～就業（8:30～17:15）",R4493*7.75,Q4493="日の入り～日の出",R4493*12,Q4493="その他",S4493)</f>
        <v>1317.5</v>
      </c>
      <c r="U4493" s="34" t="s">
        <v>174</v>
      </c>
    </row>
    <row r="4494" spans="1:21" s="7" customFormat="1" ht="15" customHeight="1">
      <c r="A4494" s="91">
        <v>44</v>
      </c>
      <c r="B4494" s="31" t="s">
        <v>5157</v>
      </c>
      <c r="C4494" s="31" t="s">
        <v>5158</v>
      </c>
      <c r="D4494" s="29" t="s">
        <v>3159</v>
      </c>
      <c r="E4494" s="91">
        <v>2</v>
      </c>
      <c r="F4494" s="31" t="s">
        <v>5269</v>
      </c>
      <c r="G4494" s="26" t="s">
        <v>262</v>
      </c>
      <c r="H4494" s="26" t="s">
        <v>10</v>
      </c>
      <c r="I4494" s="26" t="s">
        <v>52</v>
      </c>
      <c r="J4494" s="91">
        <v>1</v>
      </c>
      <c r="K4494" s="91">
        <v>1</v>
      </c>
      <c r="L4494" s="91"/>
      <c r="M4494" s="53"/>
      <c r="N4494" s="91"/>
      <c r="O4494" s="91"/>
      <c r="P4494" s="36">
        <v>22</v>
      </c>
      <c r="Q4494" s="36" t="s">
        <v>5040</v>
      </c>
      <c r="R4494" s="44">
        <v>170</v>
      </c>
      <c r="S4494" s="126"/>
      <c r="T4494" s="126" cm="1">
        <f t="array" ref="T4494">_xlfn.IFS(Q4494="始業～就業（8:30～17:15）",R4494*7.75,Q4494="日の入り～日の出",R4494*12,Q4494="その他",S4494)</f>
        <v>1317.5</v>
      </c>
      <c r="U4494" s="34" t="s">
        <v>161</v>
      </c>
    </row>
    <row r="4495" spans="1:21" s="7" customFormat="1" ht="15" customHeight="1">
      <c r="A4495" s="91">
        <v>44</v>
      </c>
      <c r="B4495" s="31" t="s">
        <v>5157</v>
      </c>
      <c r="C4495" s="31" t="s">
        <v>5158</v>
      </c>
      <c r="D4495" s="29" t="s">
        <v>3159</v>
      </c>
      <c r="E4495" s="91">
        <v>2</v>
      </c>
      <c r="F4495" s="31" t="s">
        <v>5269</v>
      </c>
      <c r="G4495" s="26" t="s">
        <v>3171</v>
      </c>
      <c r="H4495" s="26" t="s">
        <v>1802</v>
      </c>
      <c r="I4495" s="26" t="s">
        <v>52</v>
      </c>
      <c r="J4495" s="91">
        <v>4</v>
      </c>
      <c r="K4495" s="91">
        <v>8</v>
      </c>
      <c r="L4495" s="91"/>
      <c r="M4495" s="53"/>
      <c r="N4495" s="91"/>
      <c r="O4495" s="91"/>
      <c r="P4495" s="36">
        <v>22</v>
      </c>
      <c r="Q4495" s="36" t="s">
        <v>5040</v>
      </c>
      <c r="R4495" s="44">
        <v>170</v>
      </c>
      <c r="S4495" s="126"/>
      <c r="T4495" s="126" cm="1">
        <f t="array" ref="T4495">_xlfn.IFS(Q4495="始業～就業（8:30～17:15）",R4495*7.75,Q4495="日の入り～日の出",R4495*12,Q4495="その他",S4495)</f>
        <v>1317.5</v>
      </c>
      <c r="U4495" s="34" t="s">
        <v>51</v>
      </c>
    </row>
    <row r="4496" spans="1:21" s="7" customFormat="1" ht="15" customHeight="1">
      <c r="A4496" s="91">
        <v>44</v>
      </c>
      <c r="B4496" s="31" t="s">
        <v>5157</v>
      </c>
      <c r="C4496" s="31" t="s">
        <v>5158</v>
      </c>
      <c r="D4496" s="29" t="s">
        <v>3159</v>
      </c>
      <c r="E4496" s="40">
        <v>2</v>
      </c>
      <c r="F4496" s="40" t="s">
        <v>5707</v>
      </c>
      <c r="G4496" s="63" t="s">
        <v>40</v>
      </c>
      <c r="H4496" s="115" t="s">
        <v>5709</v>
      </c>
      <c r="I4496" s="120" t="s">
        <v>568</v>
      </c>
      <c r="J4496" s="38">
        <v>1</v>
      </c>
      <c r="K4496" s="38">
        <v>2</v>
      </c>
      <c r="L4496" s="40" t="s">
        <v>5302</v>
      </c>
      <c r="M4496" s="122" t="s">
        <v>5302</v>
      </c>
      <c r="N4496" s="38" t="s">
        <v>5302</v>
      </c>
      <c r="O4496" s="91"/>
      <c r="P4496" s="36">
        <v>19</v>
      </c>
      <c r="Q4496" s="36" t="s">
        <v>5040</v>
      </c>
      <c r="R4496" s="44">
        <v>170</v>
      </c>
      <c r="S4496" s="126"/>
      <c r="T4496" s="126" cm="1">
        <f t="array" ref="T4496">_xlfn.IFS(Q4496="始業～就業（8:30～17:15）",R4496*7.75,Q4496="日の入り～日の出",R4496*12,Q4496="その他",S4496)</f>
        <v>1317.5</v>
      </c>
      <c r="U4496" s="34" t="s">
        <v>46</v>
      </c>
    </row>
    <row r="4497" spans="1:21" s="7" customFormat="1" ht="15" customHeight="1">
      <c r="A4497" s="91">
        <v>44</v>
      </c>
      <c r="B4497" s="31" t="s">
        <v>5157</v>
      </c>
      <c r="C4497" s="31" t="s">
        <v>5158</v>
      </c>
      <c r="D4497" s="29" t="s">
        <v>3159</v>
      </c>
      <c r="E4497" s="41">
        <v>1.5</v>
      </c>
      <c r="F4497" s="41" t="s">
        <v>5707</v>
      </c>
      <c r="G4497" s="60" t="s">
        <v>40</v>
      </c>
      <c r="H4497" s="116" t="s">
        <v>5708</v>
      </c>
      <c r="I4497" s="121" t="s">
        <v>568</v>
      </c>
      <c r="J4497" s="39">
        <v>1</v>
      </c>
      <c r="K4497" s="39">
        <v>2</v>
      </c>
      <c r="L4497" s="41" t="s">
        <v>5019</v>
      </c>
      <c r="M4497" s="55">
        <v>4</v>
      </c>
      <c r="N4497" s="41" t="s">
        <v>5302</v>
      </c>
      <c r="O4497" s="91"/>
      <c r="P4497" s="36">
        <v>19</v>
      </c>
      <c r="Q4497" s="36" t="s">
        <v>5040</v>
      </c>
      <c r="R4497" s="44">
        <v>170</v>
      </c>
      <c r="S4497" s="126"/>
      <c r="T4497" s="126" cm="1">
        <f t="array" ref="T4497">_xlfn.IFS(Q4497="始業～就業（8:30～17:15）",R4497*7.75,Q4497="日の入り～日の出",R4497*12,Q4497="その他",S4497)</f>
        <v>1317.5</v>
      </c>
      <c r="U4497" s="34" t="s">
        <v>46</v>
      </c>
    </row>
    <row r="4498" spans="1:21" s="7" customFormat="1" ht="15" customHeight="1">
      <c r="A4498" s="91">
        <v>44</v>
      </c>
      <c r="B4498" s="31" t="s">
        <v>5157</v>
      </c>
      <c r="C4498" s="31" t="s">
        <v>5158</v>
      </c>
      <c r="D4498" s="29" t="s">
        <v>3159</v>
      </c>
      <c r="E4498" s="91">
        <v>2</v>
      </c>
      <c r="F4498" s="31" t="s">
        <v>5269</v>
      </c>
      <c r="G4498" s="26" t="s">
        <v>3172</v>
      </c>
      <c r="H4498" s="26" t="s">
        <v>119</v>
      </c>
      <c r="I4498" s="26" t="s">
        <v>16</v>
      </c>
      <c r="J4498" s="91">
        <v>8</v>
      </c>
      <c r="K4498" s="91">
        <v>16</v>
      </c>
      <c r="L4498" s="91"/>
      <c r="M4498" s="53"/>
      <c r="N4498" s="91"/>
      <c r="O4498" s="91"/>
      <c r="P4498" s="36">
        <v>35</v>
      </c>
      <c r="Q4498" s="36" t="s">
        <v>5040</v>
      </c>
      <c r="R4498" s="44">
        <v>170</v>
      </c>
      <c r="S4498" s="126"/>
      <c r="T4498" s="126" cm="1">
        <f t="array" ref="T4498">_xlfn.IFS(Q4498="始業～就業（8:30～17:15）",R4498*7.75,Q4498="日の入り～日の出",R4498*12,Q4498="その他",S4498)</f>
        <v>1317.5</v>
      </c>
      <c r="U4498" s="34" t="s">
        <v>4948</v>
      </c>
    </row>
    <row r="4499" spans="1:21" s="7" customFormat="1" ht="15" customHeight="1">
      <c r="A4499" s="91">
        <v>44</v>
      </c>
      <c r="B4499" s="31" t="s">
        <v>5157</v>
      </c>
      <c r="C4499" s="31" t="s">
        <v>5158</v>
      </c>
      <c r="D4499" s="29" t="s">
        <v>3159</v>
      </c>
      <c r="E4499" s="91">
        <v>2</v>
      </c>
      <c r="F4499" s="31" t="s">
        <v>5269</v>
      </c>
      <c r="G4499" s="26" t="s">
        <v>3173</v>
      </c>
      <c r="H4499" s="26" t="s">
        <v>119</v>
      </c>
      <c r="I4499" s="26" t="s">
        <v>16</v>
      </c>
      <c r="J4499" s="91">
        <v>6</v>
      </c>
      <c r="K4499" s="91">
        <v>12</v>
      </c>
      <c r="L4499" s="91"/>
      <c r="M4499" s="53"/>
      <c r="N4499" s="91"/>
      <c r="O4499" s="91"/>
      <c r="P4499" s="36">
        <v>35</v>
      </c>
      <c r="Q4499" s="36" t="s">
        <v>5040</v>
      </c>
      <c r="R4499" s="44">
        <v>170</v>
      </c>
      <c r="S4499" s="126"/>
      <c r="T4499" s="126" cm="1">
        <f t="array" ref="T4499">_xlfn.IFS(Q4499="始業～就業（8:30～17:15）",R4499*7.75,Q4499="日の入り～日の出",R4499*12,Q4499="その他",S4499)</f>
        <v>1317.5</v>
      </c>
      <c r="U4499" s="34" t="s">
        <v>4948</v>
      </c>
    </row>
    <row r="4500" spans="1:21" s="7" customFormat="1" ht="15" customHeight="1">
      <c r="A4500" s="91">
        <v>44</v>
      </c>
      <c r="B4500" s="31" t="s">
        <v>5157</v>
      </c>
      <c r="C4500" s="31" t="s">
        <v>5158</v>
      </c>
      <c r="D4500" s="29" t="s">
        <v>3159</v>
      </c>
      <c r="E4500" s="91">
        <v>2</v>
      </c>
      <c r="F4500" s="31" t="s">
        <v>5269</v>
      </c>
      <c r="G4500" s="26" t="s">
        <v>3174</v>
      </c>
      <c r="H4500" s="26" t="s">
        <v>119</v>
      </c>
      <c r="I4500" s="26" t="s">
        <v>16</v>
      </c>
      <c r="J4500" s="91">
        <v>6</v>
      </c>
      <c r="K4500" s="91">
        <v>12</v>
      </c>
      <c r="L4500" s="91"/>
      <c r="M4500" s="53"/>
      <c r="N4500" s="91"/>
      <c r="O4500" s="91"/>
      <c r="P4500" s="36">
        <v>35</v>
      </c>
      <c r="Q4500" s="36" t="s">
        <v>5040</v>
      </c>
      <c r="R4500" s="44">
        <v>170</v>
      </c>
      <c r="S4500" s="126"/>
      <c r="T4500" s="126" cm="1">
        <f t="array" ref="T4500">_xlfn.IFS(Q4500="始業～就業（8:30～17:15）",R4500*7.75,Q4500="日の入り～日の出",R4500*12,Q4500="その他",S4500)</f>
        <v>1317.5</v>
      </c>
      <c r="U4500" s="34" t="s">
        <v>4948</v>
      </c>
    </row>
    <row r="4501" spans="1:21" s="7" customFormat="1" ht="15" customHeight="1">
      <c r="A4501" s="91">
        <v>44</v>
      </c>
      <c r="B4501" s="31" t="s">
        <v>5157</v>
      </c>
      <c r="C4501" s="31" t="s">
        <v>5158</v>
      </c>
      <c r="D4501" s="29" t="s">
        <v>3159</v>
      </c>
      <c r="E4501" s="91">
        <v>2</v>
      </c>
      <c r="F4501" s="31" t="s">
        <v>5269</v>
      </c>
      <c r="G4501" s="26" t="s">
        <v>3175</v>
      </c>
      <c r="H4501" s="26" t="s">
        <v>1802</v>
      </c>
      <c r="I4501" s="26" t="s">
        <v>16</v>
      </c>
      <c r="J4501" s="91">
        <v>2</v>
      </c>
      <c r="K4501" s="91">
        <v>4</v>
      </c>
      <c r="L4501" s="91"/>
      <c r="M4501" s="53"/>
      <c r="N4501" s="91"/>
      <c r="O4501" s="91"/>
      <c r="P4501" s="36">
        <v>35</v>
      </c>
      <c r="Q4501" s="36" t="s">
        <v>5040</v>
      </c>
      <c r="R4501" s="44">
        <v>170</v>
      </c>
      <c r="S4501" s="126"/>
      <c r="T4501" s="126" cm="1">
        <f t="array" ref="T4501">_xlfn.IFS(Q4501="始業～就業（8:30～17:15）",R4501*7.75,Q4501="日の入り～日の出",R4501*12,Q4501="その他",S4501)</f>
        <v>1317.5</v>
      </c>
      <c r="U4501" s="34" t="s">
        <v>4948</v>
      </c>
    </row>
    <row r="4502" spans="1:21" s="7" customFormat="1" ht="15" customHeight="1">
      <c r="A4502" s="91">
        <v>44</v>
      </c>
      <c r="B4502" s="31" t="s">
        <v>5157</v>
      </c>
      <c r="C4502" s="31" t="s">
        <v>5158</v>
      </c>
      <c r="D4502" s="29" t="s">
        <v>3159</v>
      </c>
      <c r="E4502" s="91">
        <v>2</v>
      </c>
      <c r="F4502" s="31" t="s">
        <v>5269</v>
      </c>
      <c r="G4502" s="26" t="s">
        <v>3176</v>
      </c>
      <c r="H4502" s="26" t="s">
        <v>119</v>
      </c>
      <c r="I4502" s="26" t="s">
        <v>16</v>
      </c>
      <c r="J4502" s="91">
        <v>6</v>
      </c>
      <c r="K4502" s="91">
        <v>12</v>
      </c>
      <c r="L4502" s="91"/>
      <c r="M4502" s="53"/>
      <c r="N4502" s="91"/>
      <c r="O4502" s="91"/>
      <c r="P4502" s="36">
        <v>35</v>
      </c>
      <c r="Q4502" s="36" t="s">
        <v>5040</v>
      </c>
      <c r="R4502" s="44">
        <v>170</v>
      </c>
      <c r="S4502" s="126"/>
      <c r="T4502" s="126" cm="1">
        <f t="array" ref="T4502">_xlfn.IFS(Q4502="始業～就業（8:30～17:15）",R4502*7.75,Q4502="日の入り～日の出",R4502*12,Q4502="その他",S4502)</f>
        <v>1317.5</v>
      </c>
      <c r="U4502" s="34" t="s">
        <v>4948</v>
      </c>
    </row>
    <row r="4503" spans="1:21" s="7" customFormat="1" ht="15" customHeight="1">
      <c r="A4503" s="91">
        <v>44</v>
      </c>
      <c r="B4503" s="31" t="s">
        <v>5157</v>
      </c>
      <c r="C4503" s="31" t="s">
        <v>5158</v>
      </c>
      <c r="D4503" s="29" t="s">
        <v>3159</v>
      </c>
      <c r="E4503" s="91">
        <v>2</v>
      </c>
      <c r="F4503" s="31" t="s">
        <v>5269</v>
      </c>
      <c r="G4503" s="26" t="s">
        <v>3176</v>
      </c>
      <c r="H4503" s="26" t="s">
        <v>2125</v>
      </c>
      <c r="I4503" s="26" t="s">
        <v>16</v>
      </c>
      <c r="J4503" s="91">
        <v>3</v>
      </c>
      <c r="K4503" s="91">
        <v>3</v>
      </c>
      <c r="L4503" s="91"/>
      <c r="M4503" s="53"/>
      <c r="N4503" s="91"/>
      <c r="O4503" s="91"/>
      <c r="P4503" s="36">
        <v>35</v>
      </c>
      <c r="Q4503" s="36" t="s">
        <v>5040</v>
      </c>
      <c r="R4503" s="44">
        <v>170</v>
      </c>
      <c r="S4503" s="126"/>
      <c r="T4503" s="126" cm="1">
        <f t="array" ref="T4503">_xlfn.IFS(Q4503="始業～就業（8:30～17:15）",R4503*7.75,Q4503="日の入り～日の出",R4503*12,Q4503="その他",S4503)</f>
        <v>1317.5</v>
      </c>
      <c r="U4503" s="34" t="s">
        <v>252</v>
      </c>
    </row>
    <row r="4504" spans="1:21" s="7" customFormat="1" ht="15" customHeight="1">
      <c r="A4504" s="91">
        <v>44</v>
      </c>
      <c r="B4504" s="31" t="s">
        <v>5157</v>
      </c>
      <c r="C4504" s="31" t="s">
        <v>5158</v>
      </c>
      <c r="D4504" s="29" t="s">
        <v>3159</v>
      </c>
      <c r="E4504" s="91">
        <v>2</v>
      </c>
      <c r="F4504" s="31" t="s">
        <v>5269</v>
      </c>
      <c r="G4504" s="61" t="s">
        <v>6122</v>
      </c>
      <c r="H4504" s="26" t="s">
        <v>119</v>
      </c>
      <c r="I4504" s="26" t="s">
        <v>16</v>
      </c>
      <c r="J4504" s="91">
        <v>6</v>
      </c>
      <c r="K4504" s="91">
        <v>12</v>
      </c>
      <c r="L4504" s="91"/>
      <c r="M4504" s="53"/>
      <c r="N4504" s="91"/>
      <c r="O4504" s="91"/>
      <c r="P4504" s="36">
        <v>35</v>
      </c>
      <c r="Q4504" s="36" t="s">
        <v>5040</v>
      </c>
      <c r="R4504" s="44">
        <v>170</v>
      </c>
      <c r="S4504" s="126"/>
      <c r="T4504" s="126" cm="1">
        <f t="array" ref="T4504">_xlfn.IFS(Q4504="始業～就業（8:30～17:15）",R4504*7.75,Q4504="日の入り～日の出",R4504*12,Q4504="その他",S4504)</f>
        <v>1317.5</v>
      </c>
      <c r="U4504" s="34" t="s">
        <v>4948</v>
      </c>
    </row>
    <row r="4505" spans="1:21" s="7" customFormat="1" ht="15" customHeight="1">
      <c r="A4505" s="91">
        <v>44</v>
      </c>
      <c r="B4505" s="31" t="s">
        <v>5157</v>
      </c>
      <c r="C4505" s="31" t="s">
        <v>5158</v>
      </c>
      <c r="D4505" s="29" t="s">
        <v>3159</v>
      </c>
      <c r="E4505" s="91">
        <v>2</v>
      </c>
      <c r="F4505" s="31" t="s">
        <v>5269</v>
      </c>
      <c r="G4505" s="62" t="s">
        <v>6122</v>
      </c>
      <c r="H4505" s="26" t="s">
        <v>2125</v>
      </c>
      <c r="I4505" s="26" t="s">
        <v>16</v>
      </c>
      <c r="J4505" s="91">
        <v>3</v>
      </c>
      <c r="K4505" s="91">
        <v>3</v>
      </c>
      <c r="L4505" s="91"/>
      <c r="M4505" s="53"/>
      <c r="N4505" s="91"/>
      <c r="O4505" s="91"/>
      <c r="P4505" s="36">
        <v>35</v>
      </c>
      <c r="Q4505" s="36" t="s">
        <v>5040</v>
      </c>
      <c r="R4505" s="44">
        <v>170</v>
      </c>
      <c r="S4505" s="126"/>
      <c r="T4505" s="126" cm="1">
        <f t="array" ref="T4505">_xlfn.IFS(Q4505="始業～就業（8:30～17:15）",R4505*7.75,Q4505="日の入り～日の出",R4505*12,Q4505="その他",S4505)</f>
        <v>1317.5</v>
      </c>
      <c r="U4505" s="34" t="s">
        <v>252</v>
      </c>
    </row>
    <row r="4506" spans="1:21" s="7" customFormat="1" ht="15" customHeight="1">
      <c r="A4506" s="91">
        <v>44</v>
      </c>
      <c r="B4506" s="31" t="s">
        <v>5157</v>
      </c>
      <c r="C4506" s="31" t="s">
        <v>5158</v>
      </c>
      <c r="D4506" s="29" t="s">
        <v>3159</v>
      </c>
      <c r="E4506" s="91">
        <v>2</v>
      </c>
      <c r="F4506" s="31" t="s">
        <v>5269</v>
      </c>
      <c r="G4506" s="62" t="s">
        <v>6123</v>
      </c>
      <c r="H4506" s="26" t="s">
        <v>119</v>
      </c>
      <c r="I4506" s="26" t="s">
        <v>16</v>
      </c>
      <c r="J4506" s="91">
        <v>6</v>
      </c>
      <c r="K4506" s="91">
        <v>12</v>
      </c>
      <c r="L4506" s="91"/>
      <c r="M4506" s="53"/>
      <c r="N4506" s="91"/>
      <c r="O4506" s="91"/>
      <c r="P4506" s="36">
        <v>35</v>
      </c>
      <c r="Q4506" s="36" t="s">
        <v>5040</v>
      </c>
      <c r="R4506" s="44">
        <v>170</v>
      </c>
      <c r="S4506" s="126"/>
      <c r="T4506" s="126" cm="1">
        <f t="array" ref="T4506">_xlfn.IFS(Q4506="始業～就業（8:30～17:15）",R4506*7.75,Q4506="日の入り～日の出",R4506*12,Q4506="その他",S4506)</f>
        <v>1317.5</v>
      </c>
      <c r="U4506" s="34" t="s">
        <v>4948</v>
      </c>
    </row>
    <row r="4507" spans="1:21" s="7" customFormat="1" ht="15" customHeight="1">
      <c r="A4507" s="91">
        <v>44</v>
      </c>
      <c r="B4507" s="31" t="s">
        <v>5157</v>
      </c>
      <c r="C4507" s="31" t="s">
        <v>5158</v>
      </c>
      <c r="D4507" s="29" t="s">
        <v>3159</v>
      </c>
      <c r="E4507" s="91">
        <v>2</v>
      </c>
      <c r="F4507" s="31" t="s">
        <v>5269</v>
      </c>
      <c r="G4507" s="62" t="s">
        <v>6123</v>
      </c>
      <c r="H4507" s="26" t="s">
        <v>2125</v>
      </c>
      <c r="I4507" s="26" t="s">
        <v>16</v>
      </c>
      <c r="J4507" s="91">
        <v>3</v>
      </c>
      <c r="K4507" s="91">
        <v>3</v>
      </c>
      <c r="L4507" s="91"/>
      <c r="M4507" s="53"/>
      <c r="N4507" s="91"/>
      <c r="O4507" s="91"/>
      <c r="P4507" s="36">
        <v>35</v>
      </c>
      <c r="Q4507" s="36" t="s">
        <v>5040</v>
      </c>
      <c r="R4507" s="44">
        <v>170</v>
      </c>
      <c r="S4507" s="126"/>
      <c r="T4507" s="126" cm="1">
        <f t="array" ref="T4507">_xlfn.IFS(Q4507="始業～就業（8:30～17:15）",R4507*7.75,Q4507="日の入り～日の出",R4507*12,Q4507="その他",S4507)</f>
        <v>1317.5</v>
      </c>
      <c r="U4507" s="34" t="s">
        <v>252</v>
      </c>
    </row>
    <row r="4508" spans="1:21" s="7" customFormat="1" ht="15" customHeight="1">
      <c r="A4508" s="91">
        <v>44</v>
      </c>
      <c r="B4508" s="31" t="s">
        <v>5157</v>
      </c>
      <c r="C4508" s="31" t="s">
        <v>5158</v>
      </c>
      <c r="D4508" s="29" t="s">
        <v>3159</v>
      </c>
      <c r="E4508" s="91">
        <v>2</v>
      </c>
      <c r="F4508" s="31" t="s">
        <v>5269</v>
      </c>
      <c r="G4508" s="62" t="s">
        <v>6124</v>
      </c>
      <c r="H4508" s="26" t="s">
        <v>119</v>
      </c>
      <c r="I4508" s="26" t="s">
        <v>16</v>
      </c>
      <c r="J4508" s="91">
        <v>6</v>
      </c>
      <c r="K4508" s="91">
        <v>12</v>
      </c>
      <c r="L4508" s="91"/>
      <c r="M4508" s="53"/>
      <c r="N4508" s="91"/>
      <c r="O4508" s="91"/>
      <c r="P4508" s="36">
        <v>35</v>
      </c>
      <c r="Q4508" s="36" t="s">
        <v>5040</v>
      </c>
      <c r="R4508" s="44">
        <v>170</v>
      </c>
      <c r="S4508" s="126"/>
      <c r="T4508" s="126" cm="1">
        <f t="array" ref="T4508">_xlfn.IFS(Q4508="始業～就業（8:30～17:15）",R4508*7.75,Q4508="日の入り～日の出",R4508*12,Q4508="その他",S4508)</f>
        <v>1317.5</v>
      </c>
      <c r="U4508" s="34" t="s">
        <v>4948</v>
      </c>
    </row>
    <row r="4509" spans="1:21" s="7" customFormat="1" ht="15" customHeight="1">
      <c r="A4509" s="91">
        <v>44</v>
      </c>
      <c r="B4509" s="31" t="s">
        <v>5157</v>
      </c>
      <c r="C4509" s="31" t="s">
        <v>5158</v>
      </c>
      <c r="D4509" s="29" t="s">
        <v>3159</v>
      </c>
      <c r="E4509" s="91">
        <v>2</v>
      </c>
      <c r="F4509" s="31" t="s">
        <v>5269</v>
      </c>
      <c r="G4509" s="62" t="s">
        <v>6124</v>
      </c>
      <c r="H4509" s="26" t="s">
        <v>2125</v>
      </c>
      <c r="I4509" s="26" t="s">
        <v>16</v>
      </c>
      <c r="J4509" s="91">
        <v>3</v>
      </c>
      <c r="K4509" s="91">
        <v>3</v>
      </c>
      <c r="L4509" s="91"/>
      <c r="M4509" s="53"/>
      <c r="N4509" s="91"/>
      <c r="O4509" s="91"/>
      <c r="P4509" s="36">
        <v>35</v>
      </c>
      <c r="Q4509" s="36" t="s">
        <v>5040</v>
      </c>
      <c r="R4509" s="44">
        <v>170</v>
      </c>
      <c r="S4509" s="126"/>
      <c r="T4509" s="126" cm="1">
        <f t="array" ref="T4509">_xlfn.IFS(Q4509="始業～就業（8:30～17:15）",R4509*7.75,Q4509="日の入り～日の出",R4509*12,Q4509="その他",S4509)</f>
        <v>1317.5</v>
      </c>
      <c r="U4509" s="34" t="s">
        <v>252</v>
      </c>
    </row>
    <row r="4510" spans="1:21" s="7" customFormat="1" ht="15" customHeight="1">
      <c r="A4510" s="91">
        <v>44</v>
      </c>
      <c r="B4510" s="31" t="s">
        <v>5157</v>
      </c>
      <c r="C4510" s="31" t="s">
        <v>5158</v>
      </c>
      <c r="D4510" s="29" t="s">
        <v>3159</v>
      </c>
      <c r="E4510" s="91">
        <v>2</v>
      </c>
      <c r="F4510" s="31" t="s">
        <v>5269</v>
      </c>
      <c r="G4510" s="62" t="s">
        <v>6125</v>
      </c>
      <c r="H4510" s="26" t="s">
        <v>119</v>
      </c>
      <c r="I4510" s="26" t="s">
        <v>16</v>
      </c>
      <c r="J4510" s="91">
        <v>6</v>
      </c>
      <c r="K4510" s="91">
        <v>12</v>
      </c>
      <c r="L4510" s="91"/>
      <c r="M4510" s="53"/>
      <c r="N4510" s="91"/>
      <c r="O4510" s="91"/>
      <c r="P4510" s="36">
        <v>35</v>
      </c>
      <c r="Q4510" s="36" t="s">
        <v>5040</v>
      </c>
      <c r="R4510" s="44">
        <v>170</v>
      </c>
      <c r="S4510" s="126"/>
      <c r="T4510" s="126" cm="1">
        <f t="array" ref="T4510">_xlfn.IFS(Q4510="始業～就業（8:30～17:15）",R4510*7.75,Q4510="日の入り～日の出",R4510*12,Q4510="その他",S4510)</f>
        <v>1317.5</v>
      </c>
      <c r="U4510" s="34" t="s">
        <v>4948</v>
      </c>
    </row>
    <row r="4511" spans="1:21" s="7" customFormat="1" ht="15" customHeight="1">
      <c r="A4511" s="91">
        <v>44</v>
      </c>
      <c r="B4511" s="31" t="s">
        <v>5157</v>
      </c>
      <c r="C4511" s="31" t="s">
        <v>5158</v>
      </c>
      <c r="D4511" s="29" t="s">
        <v>3159</v>
      </c>
      <c r="E4511" s="91">
        <v>2</v>
      </c>
      <c r="F4511" s="31" t="s">
        <v>5269</v>
      </c>
      <c r="G4511" s="62" t="s">
        <v>6125</v>
      </c>
      <c r="H4511" s="26" t="s">
        <v>2125</v>
      </c>
      <c r="I4511" s="26" t="s">
        <v>16</v>
      </c>
      <c r="J4511" s="91">
        <v>3</v>
      </c>
      <c r="K4511" s="91">
        <v>3</v>
      </c>
      <c r="L4511" s="91"/>
      <c r="M4511" s="53"/>
      <c r="N4511" s="91"/>
      <c r="O4511" s="91"/>
      <c r="P4511" s="36">
        <v>35</v>
      </c>
      <c r="Q4511" s="36" t="s">
        <v>5040</v>
      </c>
      <c r="R4511" s="44">
        <v>170</v>
      </c>
      <c r="S4511" s="126"/>
      <c r="T4511" s="126" cm="1">
        <f t="array" ref="T4511">_xlfn.IFS(Q4511="始業～就業（8:30～17:15）",R4511*7.75,Q4511="日の入り～日の出",R4511*12,Q4511="その他",S4511)</f>
        <v>1317.5</v>
      </c>
      <c r="U4511" s="34" t="s">
        <v>252</v>
      </c>
    </row>
    <row r="4512" spans="1:21" s="7" customFormat="1" ht="15" customHeight="1">
      <c r="A4512" s="91">
        <v>44</v>
      </c>
      <c r="B4512" s="31" t="s">
        <v>5157</v>
      </c>
      <c r="C4512" s="31" t="s">
        <v>5158</v>
      </c>
      <c r="D4512" s="29" t="s">
        <v>3159</v>
      </c>
      <c r="E4512" s="91">
        <v>2</v>
      </c>
      <c r="F4512" s="31" t="s">
        <v>5269</v>
      </c>
      <c r="G4512" s="26" t="s">
        <v>3177</v>
      </c>
      <c r="H4512" s="26" t="s">
        <v>119</v>
      </c>
      <c r="I4512" s="26" t="s">
        <v>16</v>
      </c>
      <c r="J4512" s="91">
        <v>6</v>
      </c>
      <c r="K4512" s="91">
        <v>12</v>
      </c>
      <c r="L4512" s="91"/>
      <c r="M4512" s="53"/>
      <c r="N4512" s="91"/>
      <c r="O4512" s="91"/>
      <c r="P4512" s="36">
        <v>35</v>
      </c>
      <c r="Q4512" s="36" t="s">
        <v>5040</v>
      </c>
      <c r="R4512" s="44">
        <v>170</v>
      </c>
      <c r="S4512" s="126"/>
      <c r="T4512" s="126" cm="1">
        <f t="array" ref="T4512">_xlfn.IFS(Q4512="始業～就業（8:30～17:15）",R4512*7.75,Q4512="日の入り～日の出",R4512*12,Q4512="その他",S4512)</f>
        <v>1317.5</v>
      </c>
      <c r="U4512" s="34" t="s">
        <v>4948</v>
      </c>
    </row>
    <row r="4513" spans="1:21" s="7" customFormat="1" ht="15" customHeight="1">
      <c r="A4513" s="91">
        <v>44</v>
      </c>
      <c r="B4513" s="31" t="s">
        <v>5157</v>
      </c>
      <c r="C4513" s="31" t="s">
        <v>5158</v>
      </c>
      <c r="D4513" s="29" t="s">
        <v>3159</v>
      </c>
      <c r="E4513" s="91">
        <v>2</v>
      </c>
      <c r="F4513" s="31" t="s">
        <v>5269</v>
      </c>
      <c r="G4513" s="26" t="s">
        <v>3177</v>
      </c>
      <c r="H4513" s="26" t="s">
        <v>2125</v>
      </c>
      <c r="I4513" s="26" t="s">
        <v>16</v>
      </c>
      <c r="J4513" s="91">
        <v>3</v>
      </c>
      <c r="K4513" s="91">
        <v>3</v>
      </c>
      <c r="L4513" s="91"/>
      <c r="M4513" s="53"/>
      <c r="N4513" s="91"/>
      <c r="O4513" s="91"/>
      <c r="P4513" s="36">
        <v>35</v>
      </c>
      <c r="Q4513" s="36" t="s">
        <v>5040</v>
      </c>
      <c r="R4513" s="44">
        <v>170</v>
      </c>
      <c r="S4513" s="126"/>
      <c r="T4513" s="126" cm="1">
        <f t="array" ref="T4513">_xlfn.IFS(Q4513="始業～就業（8:30～17:15）",R4513*7.75,Q4513="日の入り～日の出",R4513*12,Q4513="その他",S4513)</f>
        <v>1317.5</v>
      </c>
      <c r="U4513" s="34" t="s">
        <v>252</v>
      </c>
    </row>
    <row r="4514" spans="1:21" s="7" customFormat="1" ht="15" customHeight="1">
      <c r="A4514" s="91">
        <v>44</v>
      </c>
      <c r="B4514" s="31" t="s">
        <v>5157</v>
      </c>
      <c r="C4514" s="31" t="s">
        <v>5158</v>
      </c>
      <c r="D4514" s="29" t="s">
        <v>3159</v>
      </c>
      <c r="E4514" s="91">
        <v>2</v>
      </c>
      <c r="F4514" s="31" t="s">
        <v>5269</v>
      </c>
      <c r="G4514" s="26" t="s">
        <v>3178</v>
      </c>
      <c r="H4514" s="26" t="s">
        <v>119</v>
      </c>
      <c r="I4514" s="26" t="s">
        <v>16</v>
      </c>
      <c r="J4514" s="91">
        <v>6</v>
      </c>
      <c r="K4514" s="91">
        <v>12</v>
      </c>
      <c r="L4514" s="91"/>
      <c r="M4514" s="53"/>
      <c r="N4514" s="91"/>
      <c r="O4514" s="91"/>
      <c r="P4514" s="36">
        <v>35</v>
      </c>
      <c r="Q4514" s="36" t="s">
        <v>5040</v>
      </c>
      <c r="R4514" s="44">
        <v>170</v>
      </c>
      <c r="S4514" s="126"/>
      <c r="T4514" s="126" cm="1">
        <f t="array" ref="T4514">_xlfn.IFS(Q4514="始業～就業（8:30～17:15）",R4514*7.75,Q4514="日の入り～日の出",R4514*12,Q4514="その他",S4514)</f>
        <v>1317.5</v>
      </c>
      <c r="U4514" s="34" t="s">
        <v>4948</v>
      </c>
    </row>
    <row r="4515" spans="1:21" s="7" customFormat="1" ht="15" customHeight="1">
      <c r="A4515" s="91">
        <v>44</v>
      </c>
      <c r="B4515" s="31" t="s">
        <v>5157</v>
      </c>
      <c r="C4515" s="31" t="s">
        <v>5158</v>
      </c>
      <c r="D4515" s="29" t="s">
        <v>3159</v>
      </c>
      <c r="E4515" s="91">
        <v>2</v>
      </c>
      <c r="F4515" s="31" t="s">
        <v>5269</v>
      </c>
      <c r="G4515" s="26" t="s">
        <v>3178</v>
      </c>
      <c r="H4515" s="26" t="s">
        <v>2125</v>
      </c>
      <c r="I4515" s="26" t="s">
        <v>16</v>
      </c>
      <c r="J4515" s="91">
        <v>3</v>
      </c>
      <c r="K4515" s="91">
        <v>3</v>
      </c>
      <c r="L4515" s="91"/>
      <c r="M4515" s="53"/>
      <c r="N4515" s="91"/>
      <c r="O4515" s="91"/>
      <c r="P4515" s="36">
        <v>35</v>
      </c>
      <c r="Q4515" s="36" t="s">
        <v>5040</v>
      </c>
      <c r="R4515" s="44">
        <v>170</v>
      </c>
      <c r="S4515" s="126"/>
      <c r="T4515" s="126" cm="1">
        <f t="array" ref="T4515">_xlfn.IFS(Q4515="始業～就業（8:30～17:15）",R4515*7.75,Q4515="日の入り～日の出",R4515*12,Q4515="その他",S4515)</f>
        <v>1317.5</v>
      </c>
      <c r="U4515" s="34" t="s">
        <v>252</v>
      </c>
    </row>
    <row r="4516" spans="1:21" s="7" customFormat="1" ht="15" customHeight="1">
      <c r="A4516" s="91">
        <v>44</v>
      </c>
      <c r="B4516" s="31" t="s">
        <v>5157</v>
      </c>
      <c r="C4516" s="31" t="s">
        <v>5158</v>
      </c>
      <c r="D4516" s="29" t="s">
        <v>3159</v>
      </c>
      <c r="E4516" s="91">
        <v>2</v>
      </c>
      <c r="F4516" s="31" t="s">
        <v>5269</v>
      </c>
      <c r="G4516" s="26" t="s">
        <v>3179</v>
      </c>
      <c r="H4516" s="26" t="s">
        <v>119</v>
      </c>
      <c r="I4516" s="26" t="s">
        <v>16</v>
      </c>
      <c r="J4516" s="91">
        <v>6</v>
      </c>
      <c r="K4516" s="91">
        <v>12</v>
      </c>
      <c r="L4516" s="91"/>
      <c r="M4516" s="53"/>
      <c r="N4516" s="91"/>
      <c r="O4516" s="91"/>
      <c r="P4516" s="36">
        <v>35</v>
      </c>
      <c r="Q4516" s="36" t="s">
        <v>5040</v>
      </c>
      <c r="R4516" s="44">
        <v>170</v>
      </c>
      <c r="S4516" s="126"/>
      <c r="T4516" s="126" cm="1">
        <f t="array" ref="T4516">_xlfn.IFS(Q4516="始業～就業（8:30～17:15）",R4516*7.75,Q4516="日の入り～日の出",R4516*12,Q4516="その他",S4516)</f>
        <v>1317.5</v>
      </c>
      <c r="U4516" s="34" t="s">
        <v>4948</v>
      </c>
    </row>
    <row r="4517" spans="1:21" s="7" customFormat="1" ht="15" customHeight="1">
      <c r="A4517" s="91">
        <v>44</v>
      </c>
      <c r="B4517" s="31" t="s">
        <v>5157</v>
      </c>
      <c r="C4517" s="31" t="s">
        <v>5158</v>
      </c>
      <c r="D4517" s="29" t="s">
        <v>3159</v>
      </c>
      <c r="E4517" s="91">
        <v>2</v>
      </c>
      <c r="F4517" s="31" t="s">
        <v>5269</v>
      </c>
      <c r="G4517" s="26" t="s">
        <v>3179</v>
      </c>
      <c r="H4517" s="26" t="s">
        <v>2125</v>
      </c>
      <c r="I4517" s="26" t="s">
        <v>16</v>
      </c>
      <c r="J4517" s="91">
        <v>3</v>
      </c>
      <c r="K4517" s="91">
        <v>3</v>
      </c>
      <c r="L4517" s="91"/>
      <c r="M4517" s="53"/>
      <c r="N4517" s="91"/>
      <c r="O4517" s="91"/>
      <c r="P4517" s="36">
        <v>35</v>
      </c>
      <c r="Q4517" s="36" t="s">
        <v>5040</v>
      </c>
      <c r="R4517" s="44">
        <v>170</v>
      </c>
      <c r="S4517" s="126"/>
      <c r="T4517" s="126" cm="1">
        <f t="array" ref="T4517">_xlfn.IFS(Q4517="始業～就業（8:30～17:15）",R4517*7.75,Q4517="日の入り～日の出",R4517*12,Q4517="その他",S4517)</f>
        <v>1317.5</v>
      </c>
      <c r="U4517" s="34" t="s">
        <v>252</v>
      </c>
    </row>
    <row r="4518" spans="1:21" s="7" customFormat="1" ht="15" customHeight="1">
      <c r="A4518" s="91">
        <v>44</v>
      </c>
      <c r="B4518" s="31" t="s">
        <v>5157</v>
      </c>
      <c r="C4518" s="31" t="s">
        <v>5158</v>
      </c>
      <c r="D4518" s="29" t="s">
        <v>3159</v>
      </c>
      <c r="E4518" s="91">
        <v>2</v>
      </c>
      <c r="F4518" s="31" t="s">
        <v>5269</v>
      </c>
      <c r="G4518" s="26" t="s">
        <v>3180</v>
      </c>
      <c r="H4518" s="26" t="s">
        <v>119</v>
      </c>
      <c r="I4518" s="26" t="s">
        <v>16</v>
      </c>
      <c r="J4518" s="91">
        <v>3</v>
      </c>
      <c r="K4518" s="91">
        <v>6</v>
      </c>
      <c r="L4518" s="91"/>
      <c r="M4518" s="53"/>
      <c r="N4518" s="91"/>
      <c r="O4518" s="91"/>
      <c r="P4518" s="36">
        <v>35</v>
      </c>
      <c r="Q4518" s="36" t="s">
        <v>5040</v>
      </c>
      <c r="R4518" s="44">
        <v>170</v>
      </c>
      <c r="S4518" s="126"/>
      <c r="T4518" s="126" cm="1">
        <f t="array" ref="T4518">_xlfn.IFS(Q4518="始業～就業（8:30～17:15）",R4518*7.75,Q4518="日の入り～日の出",R4518*12,Q4518="その他",S4518)</f>
        <v>1317.5</v>
      </c>
      <c r="U4518" s="34" t="s">
        <v>4948</v>
      </c>
    </row>
    <row r="4519" spans="1:21" s="7" customFormat="1" ht="15" customHeight="1">
      <c r="A4519" s="91">
        <v>44</v>
      </c>
      <c r="B4519" s="31" t="s">
        <v>5157</v>
      </c>
      <c r="C4519" s="31" t="s">
        <v>5158</v>
      </c>
      <c r="D4519" s="29" t="s">
        <v>3159</v>
      </c>
      <c r="E4519" s="91">
        <v>2</v>
      </c>
      <c r="F4519" s="31" t="s">
        <v>5269</v>
      </c>
      <c r="G4519" s="26" t="s">
        <v>3181</v>
      </c>
      <c r="H4519" s="26" t="s">
        <v>92</v>
      </c>
      <c r="I4519" s="26" t="s">
        <v>16</v>
      </c>
      <c r="J4519" s="91">
        <v>6</v>
      </c>
      <c r="K4519" s="91">
        <v>12</v>
      </c>
      <c r="L4519" s="91"/>
      <c r="M4519" s="53"/>
      <c r="N4519" s="91"/>
      <c r="O4519" s="91"/>
      <c r="P4519" s="36">
        <v>35</v>
      </c>
      <c r="Q4519" s="36" t="s">
        <v>5040</v>
      </c>
      <c r="R4519" s="44">
        <v>170</v>
      </c>
      <c r="S4519" s="126"/>
      <c r="T4519" s="126" cm="1">
        <f t="array" ref="T4519">_xlfn.IFS(Q4519="始業～就業（8:30～17:15）",R4519*7.75,Q4519="日の入り～日の出",R4519*12,Q4519="その他",S4519)</f>
        <v>1317.5</v>
      </c>
      <c r="U4519" s="34" t="s">
        <v>4948</v>
      </c>
    </row>
    <row r="4520" spans="1:21" s="7" customFormat="1" ht="15" customHeight="1">
      <c r="A4520" s="91">
        <v>44</v>
      </c>
      <c r="B4520" s="31" t="s">
        <v>5157</v>
      </c>
      <c r="C4520" s="31" t="s">
        <v>5158</v>
      </c>
      <c r="D4520" s="29" t="s">
        <v>3159</v>
      </c>
      <c r="E4520" s="91">
        <v>2</v>
      </c>
      <c r="F4520" s="31" t="s">
        <v>5269</v>
      </c>
      <c r="G4520" s="26" t="s">
        <v>3181</v>
      </c>
      <c r="H4520" s="26" t="s">
        <v>2125</v>
      </c>
      <c r="I4520" s="26" t="s">
        <v>16</v>
      </c>
      <c r="J4520" s="91">
        <v>3</v>
      </c>
      <c r="K4520" s="91">
        <v>3</v>
      </c>
      <c r="L4520" s="91"/>
      <c r="M4520" s="53"/>
      <c r="N4520" s="91"/>
      <c r="O4520" s="91"/>
      <c r="P4520" s="36">
        <v>35</v>
      </c>
      <c r="Q4520" s="36" t="s">
        <v>5040</v>
      </c>
      <c r="R4520" s="44">
        <v>170</v>
      </c>
      <c r="S4520" s="126"/>
      <c r="T4520" s="126" cm="1">
        <f t="array" ref="T4520">_xlfn.IFS(Q4520="始業～就業（8:30～17:15）",R4520*7.75,Q4520="日の入り～日の出",R4520*12,Q4520="その他",S4520)</f>
        <v>1317.5</v>
      </c>
      <c r="U4520" s="34" t="s">
        <v>252</v>
      </c>
    </row>
    <row r="4521" spans="1:21" s="7" customFormat="1" ht="15" customHeight="1">
      <c r="A4521" s="91">
        <v>44</v>
      </c>
      <c r="B4521" s="31" t="s">
        <v>5157</v>
      </c>
      <c r="C4521" s="31" t="s">
        <v>5158</v>
      </c>
      <c r="D4521" s="29" t="s">
        <v>3159</v>
      </c>
      <c r="E4521" s="91">
        <v>2</v>
      </c>
      <c r="F4521" s="31" t="s">
        <v>5269</v>
      </c>
      <c r="G4521" s="26" t="s">
        <v>3182</v>
      </c>
      <c r="H4521" s="26" t="s">
        <v>119</v>
      </c>
      <c r="I4521" s="26" t="s">
        <v>16</v>
      </c>
      <c r="J4521" s="91">
        <v>6</v>
      </c>
      <c r="K4521" s="91">
        <v>12</v>
      </c>
      <c r="L4521" s="91"/>
      <c r="M4521" s="53"/>
      <c r="N4521" s="91"/>
      <c r="O4521" s="91"/>
      <c r="P4521" s="36">
        <v>35</v>
      </c>
      <c r="Q4521" s="36" t="s">
        <v>5040</v>
      </c>
      <c r="R4521" s="44">
        <v>170</v>
      </c>
      <c r="S4521" s="126"/>
      <c r="T4521" s="126" cm="1">
        <f t="array" ref="T4521">_xlfn.IFS(Q4521="始業～就業（8:30～17:15）",R4521*7.75,Q4521="日の入り～日の出",R4521*12,Q4521="その他",S4521)</f>
        <v>1317.5</v>
      </c>
      <c r="U4521" s="34" t="s">
        <v>4948</v>
      </c>
    </row>
    <row r="4522" spans="1:21" s="7" customFormat="1" ht="15" customHeight="1">
      <c r="A4522" s="91">
        <v>44</v>
      </c>
      <c r="B4522" s="31" t="s">
        <v>5157</v>
      </c>
      <c r="C4522" s="31" t="s">
        <v>5158</v>
      </c>
      <c r="D4522" s="29" t="s">
        <v>3159</v>
      </c>
      <c r="E4522" s="91">
        <v>2</v>
      </c>
      <c r="F4522" s="31" t="s">
        <v>5269</v>
      </c>
      <c r="G4522" s="26" t="s">
        <v>3183</v>
      </c>
      <c r="H4522" s="26" t="s">
        <v>119</v>
      </c>
      <c r="I4522" s="26" t="s">
        <v>16</v>
      </c>
      <c r="J4522" s="91">
        <v>3</v>
      </c>
      <c r="K4522" s="91">
        <v>6</v>
      </c>
      <c r="L4522" s="91"/>
      <c r="M4522" s="53"/>
      <c r="N4522" s="91"/>
      <c r="O4522" s="91"/>
      <c r="P4522" s="36">
        <v>35</v>
      </c>
      <c r="Q4522" s="36" t="s">
        <v>5040</v>
      </c>
      <c r="R4522" s="44">
        <v>170</v>
      </c>
      <c r="S4522" s="126"/>
      <c r="T4522" s="126" cm="1">
        <f t="array" ref="T4522">_xlfn.IFS(Q4522="始業～就業（8:30～17:15）",R4522*7.75,Q4522="日の入り～日の出",R4522*12,Q4522="その他",S4522)</f>
        <v>1317.5</v>
      </c>
      <c r="U4522" s="34" t="s">
        <v>4948</v>
      </c>
    </row>
    <row r="4523" spans="1:21" s="7" customFormat="1" ht="15" customHeight="1">
      <c r="A4523" s="91">
        <v>44</v>
      </c>
      <c r="B4523" s="31" t="s">
        <v>5157</v>
      </c>
      <c r="C4523" s="31" t="s">
        <v>5158</v>
      </c>
      <c r="D4523" s="29" t="s">
        <v>3159</v>
      </c>
      <c r="E4523" s="91">
        <v>2</v>
      </c>
      <c r="F4523" s="31" t="s">
        <v>5269</v>
      </c>
      <c r="G4523" s="26" t="s">
        <v>3183</v>
      </c>
      <c r="H4523" s="26" t="s">
        <v>10</v>
      </c>
      <c r="I4523" s="26" t="s">
        <v>52</v>
      </c>
      <c r="J4523" s="91">
        <v>1</v>
      </c>
      <c r="K4523" s="91">
        <v>1</v>
      </c>
      <c r="L4523" s="91"/>
      <c r="M4523" s="53"/>
      <c r="N4523" s="91"/>
      <c r="O4523" s="91"/>
      <c r="P4523" s="36">
        <v>22</v>
      </c>
      <c r="Q4523" s="36" t="s">
        <v>5040</v>
      </c>
      <c r="R4523" s="44">
        <v>170</v>
      </c>
      <c r="S4523" s="126"/>
      <c r="T4523" s="126" cm="1">
        <f t="array" ref="T4523">_xlfn.IFS(Q4523="始業～就業（8:30～17:15）",R4523*7.75,Q4523="日の入り～日の出",R4523*12,Q4523="その他",S4523)</f>
        <v>1317.5</v>
      </c>
      <c r="U4523" s="34" t="s">
        <v>161</v>
      </c>
    </row>
    <row r="4524" spans="1:21" s="7" customFormat="1" ht="15" customHeight="1">
      <c r="A4524" s="91">
        <v>44</v>
      </c>
      <c r="B4524" s="31" t="s">
        <v>5157</v>
      </c>
      <c r="C4524" s="31" t="s">
        <v>5158</v>
      </c>
      <c r="D4524" s="29" t="s">
        <v>3159</v>
      </c>
      <c r="E4524" s="91">
        <v>2</v>
      </c>
      <c r="F4524" s="31" t="s">
        <v>5269</v>
      </c>
      <c r="G4524" s="26" t="s">
        <v>3184</v>
      </c>
      <c r="H4524" s="26" t="s">
        <v>119</v>
      </c>
      <c r="I4524" s="26" t="s">
        <v>16</v>
      </c>
      <c r="J4524" s="91">
        <v>9</v>
      </c>
      <c r="K4524" s="91">
        <v>18</v>
      </c>
      <c r="L4524" s="91"/>
      <c r="M4524" s="53"/>
      <c r="N4524" s="91"/>
      <c r="O4524" s="91"/>
      <c r="P4524" s="36">
        <v>35</v>
      </c>
      <c r="Q4524" s="36" t="s">
        <v>5040</v>
      </c>
      <c r="R4524" s="44">
        <v>170</v>
      </c>
      <c r="S4524" s="126"/>
      <c r="T4524" s="126" cm="1">
        <f t="array" ref="T4524">_xlfn.IFS(Q4524="始業～就業（8:30～17:15）",R4524*7.75,Q4524="日の入り～日の出",R4524*12,Q4524="その他",S4524)</f>
        <v>1317.5</v>
      </c>
      <c r="U4524" s="34" t="s">
        <v>4948</v>
      </c>
    </row>
    <row r="4525" spans="1:21" s="7" customFormat="1" ht="15" customHeight="1">
      <c r="A4525" s="91">
        <v>44</v>
      </c>
      <c r="B4525" s="31" t="s">
        <v>5157</v>
      </c>
      <c r="C4525" s="31" t="s">
        <v>5158</v>
      </c>
      <c r="D4525" s="29" t="s">
        <v>3159</v>
      </c>
      <c r="E4525" s="91">
        <v>2</v>
      </c>
      <c r="F4525" s="31" t="s">
        <v>5269</v>
      </c>
      <c r="G4525" s="26" t="s">
        <v>3184</v>
      </c>
      <c r="H4525" s="26" t="s">
        <v>2125</v>
      </c>
      <c r="I4525" s="26" t="s">
        <v>16</v>
      </c>
      <c r="J4525" s="91">
        <v>3</v>
      </c>
      <c r="K4525" s="91">
        <v>3</v>
      </c>
      <c r="L4525" s="91"/>
      <c r="M4525" s="53"/>
      <c r="N4525" s="91"/>
      <c r="O4525" s="91"/>
      <c r="P4525" s="36">
        <v>35</v>
      </c>
      <c r="Q4525" s="36" t="s">
        <v>5040</v>
      </c>
      <c r="R4525" s="44">
        <v>170</v>
      </c>
      <c r="S4525" s="126"/>
      <c r="T4525" s="126" cm="1">
        <f t="array" ref="T4525">_xlfn.IFS(Q4525="始業～就業（8:30～17:15）",R4525*7.75,Q4525="日の入り～日の出",R4525*12,Q4525="その他",S4525)</f>
        <v>1317.5</v>
      </c>
      <c r="U4525" s="34" t="s">
        <v>252</v>
      </c>
    </row>
    <row r="4526" spans="1:21" s="7" customFormat="1" ht="15" customHeight="1">
      <c r="A4526" s="91">
        <v>44</v>
      </c>
      <c r="B4526" s="31" t="s">
        <v>5157</v>
      </c>
      <c r="C4526" s="31" t="s">
        <v>5158</v>
      </c>
      <c r="D4526" s="29" t="s">
        <v>3159</v>
      </c>
      <c r="E4526" s="91">
        <v>2</v>
      </c>
      <c r="F4526" s="31" t="s">
        <v>5269</v>
      </c>
      <c r="G4526" s="26" t="s">
        <v>3185</v>
      </c>
      <c r="H4526" s="26" t="s">
        <v>119</v>
      </c>
      <c r="I4526" s="26" t="s">
        <v>16</v>
      </c>
      <c r="J4526" s="91">
        <v>3</v>
      </c>
      <c r="K4526" s="91">
        <v>6</v>
      </c>
      <c r="L4526" s="91"/>
      <c r="M4526" s="53"/>
      <c r="N4526" s="91"/>
      <c r="O4526" s="91"/>
      <c r="P4526" s="36">
        <v>35</v>
      </c>
      <c r="Q4526" s="36" t="s">
        <v>5040</v>
      </c>
      <c r="R4526" s="44">
        <v>170</v>
      </c>
      <c r="S4526" s="126"/>
      <c r="T4526" s="126" cm="1">
        <f t="array" ref="T4526">_xlfn.IFS(Q4526="始業～就業（8:30～17:15）",R4526*7.75,Q4526="日の入り～日の出",R4526*12,Q4526="その他",S4526)</f>
        <v>1317.5</v>
      </c>
      <c r="U4526" s="34" t="s">
        <v>4948</v>
      </c>
    </row>
    <row r="4527" spans="1:21" s="7" customFormat="1" ht="15" customHeight="1">
      <c r="A4527" s="91">
        <v>44</v>
      </c>
      <c r="B4527" s="31" t="s">
        <v>5157</v>
      </c>
      <c r="C4527" s="31" t="s">
        <v>5158</v>
      </c>
      <c r="D4527" s="29" t="s">
        <v>3159</v>
      </c>
      <c r="E4527" s="91">
        <v>2</v>
      </c>
      <c r="F4527" s="31" t="s">
        <v>5269</v>
      </c>
      <c r="G4527" s="26" t="s">
        <v>3186</v>
      </c>
      <c r="H4527" s="26" t="s">
        <v>119</v>
      </c>
      <c r="I4527" s="26" t="s">
        <v>16</v>
      </c>
      <c r="J4527" s="91">
        <v>8</v>
      </c>
      <c r="K4527" s="91">
        <v>16</v>
      </c>
      <c r="L4527" s="91"/>
      <c r="M4527" s="53"/>
      <c r="N4527" s="91"/>
      <c r="O4527" s="91"/>
      <c r="P4527" s="36">
        <v>35</v>
      </c>
      <c r="Q4527" s="36" t="s">
        <v>5040</v>
      </c>
      <c r="R4527" s="44">
        <v>170</v>
      </c>
      <c r="S4527" s="126"/>
      <c r="T4527" s="126" cm="1">
        <f t="array" ref="T4527">_xlfn.IFS(Q4527="始業～就業（8:30～17:15）",R4527*7.75,Q4527="日の入り～日の出",R4527*12,Q4527="その他",S4527)</f>
        <v>1317.5</v>
      </c>
      <c r="U4527" s="34" t="s">
        <v>4948</v>
      </c>
    </row>
    <row r="4528" spans="1:21" s="7" customFormat="1" ht="15" customHeight="1">
      <c r="A4528" s="91">
        <v>44</v>
      </c>
      <c r="B4528" s="31" t="s">
        <v>5157</v>
      </c>
      <c r="C4528" s="31" t="s">
        <v>5158</v>
      </c>
      <c r="D4528" s="29" t="s">
        <v>3159</v>
      </c>
      <c r="E4528" s="91">
        <v>2</v>
      </c>
      <c r="F4528" s="31" t="s">
        <v>5269</v>
      </c>
      <c r="G4528" s="26" t="s">
        <v>3186</v>
      </c>
      <c r="H4528" s="26" t="s">
        <v>2125</v>
      </c>
      <c r="I4528" s="26" t="s">
        <v>16</v>
      </c>
      <c r="J4528" s="91">
        <v>3</v>
      </c>
      <c r="K4528" s="91">
        <v>3</v>
      </c>
      <c r="L4528" s="91"/>
      <c r="M4528" s="53"/>
      <c r="N4528" s="91"/>
      <c r="O4528" s="91"/>
      <c r="P4528" s="36">
        <v>35</v>
      </c>
      <c r="Q4528" s="36" t="s">
        <v>5040</v>
      </c>
      <c r="R4528" s="44">
        <v>170</v>
      </c>
      <c r="S4528" s="126"/>
      <c r="T4528" s="126" cm="1">
        <f t="array" ref="T4528">_xlfn.IFS(Q4528="始業～就業（8:30～17:15）",R4528*7.75,Q4528="日の入り～日の出",R4528*12,Q4528="その他",S4528)</f>
        <v>1317.5</v>
      </c>
      <c r="U4528" s="34" t="s">
        <v>252</v>
      </c>
    </row>
    <row r="4529" spans="1:21" s="7" customFormat="1" ht="15" customHeight="1">
      <c r="A4529" s="91">
        <v>44</v>
      </c>
      <c r="B4529" s="31" t="s">
        <v>5157</v>
      </c>
      <c r="C4529" s="31" t="s">
        <v>5158</v>
      </c>
      <c r="D4529" s="29" t="s">
        <v>3159</v>
      </c>
      <c r="E4529" s="91">
        <v>2</v>
      </c>
      <c r="F4529" s="31" t="s">
        <v>5269</v>
      </c>
      <c r="G4529" s="26" t="s">
        <v>233</v>
      </c>
      <c r="H4529" s="26" t="s">
        <v>119</v>
      </c>
      <c r="I4529" s="26" t="s">
        <v>568</v>
      </c>
      <c r="J4529" s="91">
        <v>16</v>
      </c>
      <c r="K4529" s="91">
        <v>32</v>
      </c>
      <c r="L4529" s="91"/>
      <c r="M4529" s="53"/>
      <c r="N4529" s="91"/>
      <c r="O4529" s="91"/>
      <c r="P4529" s="36">
        <v>19</v>
      </c>
      <c r="Q4529" s="36" t="s">
        <v>5040</v>
      </c>
      <c r="R4529" s="44">
        <v>170</v>
      </c>
      <c r="S4529" s="126"/>
      <c r="T4529" s="126" cm="1">
        <f t="array" ref="T4529">_xlfn.IFS(Q4529="始業～就業（8:30～17:15）",R4529*7.75,Q4529="日の入り～日の出",R4529*12,Q4529="その他",S4529)</f>
        <v>1317.5</v>
      </c>
      <c r="U4529" s="34" t="s">
        <v>4961</v>
      </c>
    </row>
    <row r="4530" spans="1:21" s="7" customFormat="1" ht="15" customHeight="1">
      <c r="A4530" s="91">
        <v>44</v>
      </c>
      <c r="B4530" s="31" t="s">
        <v>5157</v>
      </c>
      <c r="C4530" s="31" t="s">
        <v>5158</v>
      </c>
      <c r="D4530" s="29" t="s">
        <v>3159</v>
      </c>
      <c r="E4530" s="91">
        <v>2</v>
      </c>
      <c r="F4530" s="31" t="s">
        <v>5269</v>
      </c>
      <c r="G4530" s="26" t="s">
        <v>3187</v>
      </c>
      <c r="H4530" s="26" t="s">
        <v>3188</v>
      </c>
      <c r="I4530" s="26" t="s">
        <v>16</v>
      </c>
      <c r="J4530" s="91">
        <v>6</v>
      </c>
      <c r="K4530" s="91">
        <v>12</v>
      </c>
      <c r="L4530" s="91"/>
      <c r="M4530" s="53"/>
      <c r="N4530" s="91"/>
      <c r="O4530" s="91"/>
      <c r="P4530" s="36">
        <v>35</v>
      </c>
      <c r="Q4530" s="36" t="s">
        <v>5040</v>
      </c>
      <c r="R4530" s="44">
        <v>170</v>
      </c>
      <c r="S4530" s="126"/>
      <c r="T4530" s="126" cm="1">
        <f t="array" ref="T4530">_xlfn.IFS(Q4530="始業～就業（8:30～17:15）",R4530*7.75,Q4530="日の入り～日の出",R4530*12,Q4530="その他",S4530)</f>
        <v>1317.5</v>
      </c>
      <c r="U4530" s="34" t="s">
        <v>4948</v>
      </c>
    </row>
    <row r="4531" spans="1:21" s="7" customFormat="1" ht="15" customHeight="1">
      <c r="A4531" s="91">
        <v>44</v>
      </c>
      <c r="B4531" s="31" t="s">
        <v>5157</v>
      </c>
      <c r="C4531" s="31" t="s">
        <v>5158</v>
      </c>
      <c r="D4531" s="29" t="s">
        <v>3159</v>
      </c>
      <c r="E4531" s="91">
        <v>2</v>
      </c>
      <c r="F4531" s="31" t="s">
        <v>5269</v>
      </c>
      <c r="G4531" s="26" t="s">
        <v>3187</v>
      </c>
      <c r="H4531" s="26" t="s">
        <v>2125</v>
      </c>
      <c r="I4531" s="26" t="s">
        <v>16</v>
      </c>
      <c r="J4531" s="91">
        <v>3</v>
      </c>
      <c r="K4531" s="91">
        <v>3</v>
      </c>
      <c r="L4531" s="91"/>
      <c r="M4531" s="53"/>
      <c r="N4531" s="91"/>
      <c r="O4531" s="91"/>
      <c r="P4531" s="36">
        <v>35</v>
      </c>
      <c r="Q4531" s="36" t="s">
        <v>5040</v>
      </c>
      <c r="R4531" s="44">
        <v>170</v>
      </c>
      <c r="S4531" s="126"/>
      <c r="T4531" s="126" cm="1">
        <f t="array" ref="T4531">_xlfn.IFS(Q4531="始業～就業（8:30～17:15）",R4531*7.75,Q4531="日の入り～日の出",R4531*12,Q4531="その他",S4531)</f>
        <v>1317.5</v>
      </c>
      <c r="U4531" s="34" t="s">
        <v>252</v>
      </c>
    </row>
    <row r="4532" spans="1:21" s="7" customFormat="1" ht="15" customHeight="1">
      <c r="A4532" s="91">
        <v>44</v>
      </c>
      <c r="B4532" s="31" t="s">
        <v>5157</v>
      </c>
      <c r="C4532" s="31" t="s">
        <v>5158</v>
      </c>
      <c r="D4532" s="29" t="s">
        <v>3159</v>
      </c>
      <c r="E4532" s="91">
        <v>2</v>
      </c>
      <c r="F4532" s="31" t="s">
        <v>5269</v>
      </c>
      <c r="G4532" s="26" t="s">
        <v>3189</v>
      </c>
      <c r="H4532" s="26" t="s">
        <v>92</v>
      </c>
      <c r="I4532" s="26" t="s">
        <v>16</v>
      </c>
      <c r="J4532" s="91">
        <v>6</v>
      </c>
      <c r="K4532" s="91">
        <v>12</v>
      </c>
      <c r="L4532" s="91"/>
      <c r="M4532" s="53"/>
      <c r="N4532" s="91"/>
      <c r="O4532" s="91"/>
      <c r="P4532" s="36">
        <v>35</v>
      </c>
      <c r="Q4532" s="36" t="s">
        <v>5040</v>
      </c>
      <c r="R4532" s="44">
        <v>170</v>
      </c>
      <c r="S4532" s="126"/>
      <c r="T4532" s="126" cm="1">
        <f t="array" ref="T4532">_xlfn.IFS(Q4532="始業～就業（8:30～17:15）",R4532*7.75,Q4532="日の入り～日の出",R4532*12,Q4532="その他",S4532)</f>
        <v>1317.5</v>
      </c>
      <c r="U4532" s="34" t="s">
        <v>4948</v>
      </c>
    </row>
    <row r="4533" spans="1:21" s="7" customFormat="1" ht="15" customHeight="1">
      <c r="A4533" s="91">
        <v>44</v>
      </c>
      <c r="B4533" s="31" t="s">
        <v>5157</v>
      </c>
      <c r="C4533" s="31" t="s">
        <v>5158</v>
      </c>
      <c r="D4533" s="29" t="s">
        <v>3159</v>
      </c>
      <c r="E4533" s="91">
        <v>2</v>
      </c>
      <c r="F4533" s="31" t="s">
        <v>5269</v>
      </c>
      <c r="G4533" s="26" t="s">
        <v>3190</v>
      </c>
      <c r="H4533" s="26" t="s">
        <v>119</v>
      </c>
      <c r="I4533" s="26" t="s">
        <v>16</v>
      </c>
      <c r="J4533" s="91">
        <v>6</v>
      </c>
      <c r="K4533" s="91">
        <v>12</v>
      </c>
      <c r="L4533" s="91"/>
      <c r="M4533" s="53"/>
      <c r="N4533" s="91"/>
      <c r="O4533" s="91"/>
      <c r="P4533" s="36">
        <v>35</v>
      </c>
      <c r="Q4533" s="36" t="s">
        <v>5040</v>
      </c>
      <c r="R4533" s="44">
        <v>170</v>
      </c>
      <c r="S4533" s="126"/>
      <c r="T4533" s="126" cm="1">
        <f t="array" ref="T4533">_xlfn.IFS(Q4533="始業～就業（8:30～17:15）",R4533*7.75,Q4533="日の入り～日の出",R4533*12,Q4533="その他",S4533)</f>
        <v>1317.5</v>
      </c>
      <c r="U4533" s="34" t="s">
        <v>4948</v>
      </c>
    </row>
    <row r="4534" spans="1:21" s="7" customFormat="1" ht="15" customHeight="1">
      <c r="A4534" s="91">
        <v>44</v>
      </c>
      <c r="B4534" s="31" t="s">
        <v>5157</v>
      </c>
      <c r="C4534" s="31" t="s">
        <v>5158</v>
      </c>
      <c r="D4534" s="29" t="s">
        <v>3159</v>
      </c>
      <c r="E4534" s="91">
        <v>2</v>
      </c>
      <c r="F4534" s="31" t="s">
        <v>5269</v>
      </c>
      <c r="G4534" s="26" t="s">
        <v>3191</v>
      </c>
      <c r="H4534" s="26" t="s">
        <v>119</v>
      </c>
      <c r="I4534" s="26" t="s">
        <v>568</v>
      </c>
      <c r="J4534" s="91">
        <v>4</v>
      </c>
      <c r="K4534" s="91">
        <v>8</v>
      </c>
      <c r="L4534" s="91"/>
      <c r="M4534" s="53"/>
      <c r="N4534" s="91"/>
      <c r="O4534" s="91"/>
      <c r="P4534" s="36">
        <v>19</v>
      </c>
      <c r="Q4534" s="36" t="s">
        <v>5040</v>
      </c>
      <c r="R4534" s="44">
        <v>170</v>
      </c>
      <c r="S4534" s="126"/>
      <c r="T4534" s="126" cm="1">
        <f t="array" ref="T4534">_xlfn.IFS(Q4534="始業～就業（8:30～17:15）",R4534*7.75,Q4534="日の入り～日の出",R4534*12,Q4534="その他",S4534)</f>
        <v>1317.5</v>
      </c>
      <c r="U4534" s="34" t="s">
        <v>4961</v>
      </c>
    </row>
    <row r="4535" spans="1:21" s="7" customFormat="1" ht="15" customHeight="1">
      <c r="A4535" s="91">
        <v>44</v>
      </c>
      <c r="B4535" s="31" t="s">
        <v>5157</v>
      </c>
      <c r="C4535" s="31" t="s">
        <v>5158</v>
      </c>
      <c r="D4535" s="29" t="s">
        <v>3159</v>
      </c>
      <c r="E4535" s="91">
        <v>2</v>
      </c>
      <c r="F4535" s="31" t="s">
        <v>5269</v>
      </c>
      <c r="G4535" s="26" t="s">
        <v>3191</v>
      </c>
      <c r="H4535" s="26" t="s">
        <v>1802</v>
      </c>
      <c r="I4535" s="26" t="s">
        <v>52</v>
      </c>
      <c r="J4535" s="91">
        <v>1</v>
      </c>
      <c r="K4535" s="91">
        <v>2</v>
      </c>
      <c r="L4535" s="91"/>
      <c r="M4535" s="53"/>
      <c r="N4535" s="91"/>
      <c r="O4535" s="91"/>
      <c r="P4535" s="36">
        <v>22</v>
      </c>
      <c r="Q4535" s="36" t="s">
        <v>5040</v>
      </c>
      <c r="R4535" s="44">
        <v>170</v>
      </c>
      <c r="S4535" s="126"/>
      <c r="T4535" s="126" cm="1">
        <f t="array" ref="T4535">_xlfn.IFS(Q4535="始業～就業（8:30～17:15）",R4535*7.75,Q4535="日の入り～日の出",R4535*12,Q4535="その他",S4535)</f>
        <v>1317.5</v>
      </c>
      <c r="U4535" s="34" t="s">
        <v>51</v>
      </c>
    </row>
    <row r="4536" spans="1:21" s="7" customFormat="1" ht="15" customHeight="1">
      <c r="A4536" s="91">
        <v>44</v>
      </c>
      <c r="B4536" s="31" t="s">
        <v>5157</v>
      </c>
      <c r="C4536" s="31" t="s">
        <v>5158</v>
      </c>
      <c r="D4536" s="29" t="s">
        <v>3159</v>
      </c>
      <c r="E4536" s="91">
        <v>2</v>
      </c>
      <c r="F4536" s="31" t="s">
        <v>5269</v>
      </c>
      <c r="G4536" s="26" t="s">
        <v>3192</v>
      </c>
      <c r="H4536" s="26" t="s">
        <v>119</v>
      </c>
      <c r="I4536" s="26" t="s">
        <v>568</v>
      </c>
      <c r="J4536" s="91">
        <v>1</v>
      </c>
      <c r="K4536" s="91">
        <v>2</v>
      </c>
      <c r="L4536" s="91"/>
      <c r="M4536" s="53"/>
      <c r="N4536" s="91"/>
      <c r="O4536" s="91"/>
      <c r="P4536" s="36">
        <v>19</v>
      </c>
      <c r="Q4536" s="36" t="s">
        <v>5040</v>
      </c>
      <c r="R4536" s="44">
        <v>170</v>
      </c>
      <c r="S4536" s="126"/>
      <c r="T4536" s="126" cm="1">
        <f t="array" ref="T4536">_xlfn.IFS(Q4536="始業～就業（8:30～17:15）",R4536*7.75,Q4536="日の入り～日の出",R4536*12,Q4536="その他",S4536)</f>
        <v>1317.5</v>
      </c>
      <c r="U4536" s="34" t="s">
        <v>4961</v>
      </c>
    </row>
    <row r="4537" spans="1:21" s="7" customFormat="1" ht="15" customHeight="1">
      <c r="A4537" s="91">
        <v>44</v>
      </c>
      <c r="B4537" s="31" t="s">
        <v>5157</v>
      </c>
      <c r="C4537" s="31" t="s">
        <v>5158</v>
      </c>
      <c r="D4537" s="29" t="s">
        <v>3159</v>
      </c>
      <c r="E4537" s="91">
        <v>1.5</v>
      </c>
      <c r="F4537" s="31" t="s">
        <v>5269</v>
      </c>
      <c r="G4537" s="26" t="s">
        <v>3192</v>
      </c>
      <c r="H4537" s="26" t="s">
        <v>44</v>
      </c>
      <c r="I4537" s="26" t="s">
        <v>568</v>
      </c>
      <c r="J4537" s="91">
        <v>1</v>
      </c>
      <c r="K4537" s="91">
        <v>2</v>
      </c>
      <c r="L4537" s="91" t="s">
        <v>5020</v>
      </c>
      <c r="M4537" s="53">
        <v>4</v>
      </c>
      <c r="N4537" s="91"/>
      <c r="O4537" s="91"/>
      <c r="P4537" s="36">
        <v>19</v>
      </c>
      <c r="Q4537" s="36" t="s">
        <v>5040</v>
      </c>
      <c r="R4537" s="44">
        <v>170</v>
      </c>
      <c r="S4537" s="126"/>
      <c r="T4537" s="126" cm="1">
        <f t="array" ref="T4537">_xlfn.IFS(Q4537="始業～就業（8:30～17:15）",R4537*7.75,Q4537="日の入り～日の出",R4537*12,Q4537="その他",S4537)</f>
        <v>1317.5</v>
      </c>
      <c r="U4537" s="34" t="s">
        <v>4961</v>
      </c>
    </row>
    <row r="4538" spans="1:21" s="7" customFormat="1" ht="15" customHeight="1">
      <c r="A4538" s="91">
        <v>44</v>
      </c>
      <c r="B4538" s="31" t="s">
        <v>5157</v>
      </c>
      <c r="C4538" s="31" t="s">
        <v>5158</v>
      </c>
      <c r="D4538" s="29" t="s">
        <v>3159</v>
      </c>
      <c r="E4538" s="91">
        <v>1</v>
      </c>
      <c r="F4538" s="31" t="s">
        <v>5269</v>
      </c>
      <c r="G4538" s="26" t="s">
        <v>3192</v>
      </c>
      <c r="H4538" s="26" t="s">
        <v>2934</v>
      </c>
      <c r="I4538" s="26" t="s">
        <v>45</v>
      </c>
      <c r="J4538" s="91">
        <v>2</v>
      </c>
      <c r="K4538" s="91">
        <v>2</v>
      </c>
      <c r="L4538" s="91"/>
      <c r="M4538" s="53"/>
      <c r="N4538" s="91"/>
      <c r="O4538" s="91"/>
      <c r="P4538" s="36">
        <v>46</v>
      </c>
      <c r="Q4538" s="36" t="s">
        <v>5040</v>
      </c>
      <c r="R4538" s="44">
        <v>170</v>
      </c>
      <c r="S4538" s="126"/>
      <c r="T4538" s="126" cm="1">
        <f t="array" ref="T4538">_xlfn.IFS(Q4538="始業～就業（8:30～17:15）",R4538*7.75,Q4538="日の入り～日の出",R4538*12,Q4538="その他",S4538)</f>
        <v>1317.5</v>
      </c>
      <c r="U4538" s="34" t="s">
        <v>46</v>
      </c>
    </row>
    <row r="4539" spans="1:21" s="7" customFormat="1" ht="15" customHeight="1">
      <c r="A4539" s="91">
        <v>44</v>
      </c>
      <c r="B4539" s="31" t="s">
        <v>5157</v>
      </c>
      <c r="C4539" s="31" t="s">
        <v>5158</v>
      </c>
      <c r="D4539" s="29" t="s">
        <v>3159</v>
      </c>
      <c r="E4539" s="91">
        <v>1</v>
      </c>
      <c r="F4539" s="31" t="s">
        <v>5269</v>
      </c>
      <c r="G4539" s="26" t="s">
        <v>3193</v>
      </c>
      <c r="H4539" s="26" t="s">
        <v>10</v>
      </c>
      <c r="I4539" s="26" t="s">
        <v>52</v>
      </c>
      <c r="J4539" s="91">
        <v>1</v>
      </c>
      <c r="K4539" s="91">
        <v>1</v>
      </c>
      <c r="L4539" s="91"/>
      <c r="M4539" s="53"/>
      <c r="N4539" s="91"/>
      <c r="O4539" s="91"/>
      <c r="P4539" s="36">
        <v>22</v>
      </c>
      <c r="Q4539" s="36" t="s">
        <v>5040</v>
      </c>
      <c r="R4539" s="44">
        <v>170</v>
      </c>
      <c r="S4539" s="126"/>
      <c r="T4539" s="126" cm="1">
        <f t="array" ref="T4539">_xlfn.IFS(Q4539="始業～就業（8:30～17:15）",R4539*7.75,Q4539="日の入り～日の出",R4539*12,Q4539="その他",S4539)</f>
        <v>1317.5</v>
      </c>
      <c r="U4539" s="34" t="s">
        <v>161</v>
      </c>
    </row>
    <row r="4540" spans="1:21" s="7" customFormat="1" ht="15" customHeight="1">
      <c r="A4540" s="91">
        <v>44</v>
      </c>
      <c r="B4540" s="31" t="s">
        <v>5157</v>
      </c>
      <c r="C4540" s="31" t="s">
        <v>5158</v>
      </c>
      <c r="D4540" s="29" t="s">
        <v>3159</v>
      </c>
      <c r="E4540" s="91">
        <v>1</v>
      </c>
      <c r="F4540" s="31" t="s">
        <v>5269</v>
      </c>
      <c r="G4540" s="26" t="s">
        <v>3194</v>
      </c>
      <c r="H4540" s="26" t="s">
        <v>119</v>
      </c>
      <c r="I4540" s="26" t="s">
        <v>16</v>
      </c>
      <c r="J4540" s="91">
        <v>8</v>
      </c>
      <c r="K4540" s="91">
        <v>16</v>
      </c>
      <c r="L4540" s="91"/>
      <c r="M4540" s="53"/>
      <c r="N4540" s="91"/>
      <c r="O4540" s="91"/>
      <c r="P4540" s="36">
        <v>35</v>
      </c>
      <c r="Q4540" s="36" t="s">
        <v>5040</v>
      </c>
      <c r="R4540" s="44">
        <v>170</v>
      </c>
      <c r="S4540" s="126"/>
      <c r="T4540" s="126" cm="1">
        <f t="array" ref="T4540">_xlfn.IFS(Q4540="始業～就業（8:30～17:15）",R4540*7.75,Q4540="日の入り～日の出",R4540*12,Q4540="その他",S4540)</f>
        <v>1317.5</v>
      </c>
      <c r="U4540" s="34" t="s">
        <v>4948</v>
      </c>
    </row>
    <row r="4541" spans="1:21" s="7" customFormat="1" ht="15" customHeight="1">
      <c r="A4541" s="91">
        <v>44</v>
      </c>
      <c r="B4541" s="31" t="s">
        <v>5157</v>
      </c>
      <c r="C4541" s="31" t="s">
        <v>5158</v>
      </c>
      <c r="D4541" s="29" t="s">
        <v>3159</v>
      </c>
      <c r="E4541" s="91">
        <v>1</v>
      </c>
      <c r="F4541" s="31" t="s">
        <v>5269</v>
      </c>
      <c r="G4541" s="26" t="s">
        <v>3195</v>
      </c>
      <c r="H4541" s="26" t="s">
        <v>119</v>
      </c>
      <c r="I4541" s="26" t="s">
        <v>16</v>
      </c>
      <c r="J4541" s="91">
        <v>5</v>
      </c>
      <c r="K4541" s="91">
        <v>10</v>
      </c>
      <c r="L4541" s="91"/>
      <c r="M4541" s="53"/>
      <c r="N4541" s="91"/>
      <c r="O4541" s="91"/>
      <c r="P4541" s="36">
        <v>35</v>
      </c>
      <c r="Q4541" s="36" t="s">
        <v>5040</v>
      </c>
      <c r="R4541" s="44">
        <v>170</v>
      </c>
      <c r="S4541" s="126"/>
      <c r="T4541" s="126" cm="1">
        <f t="array" ref="T4541">_xlfn.IFS(Q4541="始業～就業（8:30～17:15）",R4541*7.75,Q4541="日の入り～日の出",R4541*12,Q4541="その他",S4541)</f>
        <v>1317.5</v>
      </c>
      <c r="U4541" s="34" t="s">
        <v>4948</v>
      </c>
    </row>
    <row r="4542" spans="1:21" s="7" customFormat="1" ht="15" customHeight="1">
      <c r="A4542" s="91">
        <v>44</v>
      </c>
      <c r="B4542" s="31" t="s">
        <v>5157</v>
      </c>
      <c r="C4542" s="31" t="s">
        <v>5158</v>
      </c>
      <c r="D4542" s="29" t="s">
        <v>3159</v>
      </c>
      <c r="E4542" s="91">
        <v>1</v>
      </c>
      <c r="F4542" s="31" t="s">
        <v>5269</v>
      </c>
      <c r="G4542" s="26" t="s">
        <v>3195</v>
      </c>
      <c r="H4542" s="26" t="s">
        <v>2125</v>
      </c>
      <c r="I4542" s="26" t="s">
        <v>16</v>
      </c>
      <c r="J4542" s="91">
        <v>3</v>
      </c>
      <c r="K4542" s="91">
        <v>3</v>
      </c>
      <c r="L4542" s="91"/>
      <c r="M4542" s="53"/>
      <c r="N4542" s="91"/>
      <c r="O4542" s="91"/>
      <c r="P4542" s="36">
        <v>35</v>
      </c>
      <c r="Q4542" s="36" t="s">
        <v>5040</v>
      </c>
      <c r="R4542" s="44">
        <v>170</v>
      </c>
      <c r="S4542" s="126"/>
      <c r="T4542" s="126" cm="1">
        <f t="array" ref="T4542">_xlfn.IFS(Q4542="始業～就業（8:30～17:15）",R4542*7.75,Q4542="日の入り～日の出",R4542*12,Q4542="その他",S4542)</f>
        <v>1317.5</v>
      </c>
      <c r="U4542" s="34" t="s">
        <v>252</v>
      </c>
    </row>
    <row r="4543" spans="1:21" s="7" customFormat="1" ht="15" customHeight="1">
      <c r="A4543" s="91">
        <v>44</v>
      </c>
      <c r="B4543" s="31" t="s">
        <v>5157</v>
      </c>
      <c r="C4543" s="31" t="s">
        <v>5158</v>
      </c>
      <c r="D4543" s="29" t="s">
        <v>3159</v>
      </c>
      <c r="E4543" s="91">
        <v>1</v>
      </c>
      <c r="F4543" s="31" t="s">
        <v>5269</v>
      </c>
      <c r="G4543" s="26" t="s">
        <v>3196</v>
      </c>
      <c r="H4543" s="26" t="s">
        <v>119</v>
      </c>
      <c r="I4543" s="26" t="s">
        <v>16</v>
      </c>
      <c r="J4543" s="91">
        <v>6</v>
      </c>
      <c r="K4543" s="91">
        <v>12</v>
      </c>
      <c r="L4543" s="91"/>
      <c r="M4543" s="53"/>
      <c r="N4543" s="91"/>
      <c r="O4543" s="91"/>
      <c r="P4543" s="36">
        <v>35</v>
      </c>
      <c r="Q4543" s="36" t="s">
        <v>5040</v>
      </c>
      <c r="R4543" s="44">
        <v>170</v>
      </c>
      <c r="S4543" s="126"/>
      <c r="T4543" s="126" cm="1">
        <f t="array" ref="T4543">_xlfn.IFS(Q4543="始業～就業（8:30～17:15）",R4543*7.75,Q4543="日の入り～日の出",R4543*12,Q4543="その他",S4543)</f>
        <v>1317.5</v>
      </c>
      <c r="U4543" s="34" t="s">
        <v>4948</v>
      </c>
    </row>
    <row r="4544" spans="1:21" s="7" customFormat="1" ht="15" customHeight="1">
      <c r="A4544" s="91">
        <v>44</v>
      </c>
      <c r="B4544" s="31" t="s">
        <v>5157</v>
      </c>
      <c r="C4544" s="31" t="s">
        <v>5158</v>
      </c>
      <c r="D4544" s="29" t="s">
        <v>3159</v>
      </c>
      <c r="E4544" s="91">
        <v>1</v>
      </c>
      <c r="F4544" s="31" t="s">
        <v>5269</v>
      </c>
      <c r="G4544" s="26" t="s">
        <v>3196</v>
      </c>
      <c r="H4544" s="26" t="s">
        <v>2125</v>
      </c>
      <c r="I4544" s="26" t="s">
        <v>16</v>
      </c>
      <c r="J4544" s="91">
        <v>3</v>
      </c>
      <c r="K4544" s="91">
        <v>3</v>
      </c>
      <c r="L4544" s="91"/>
      <c r="M4544" s="53"/>
      <c r="N4544" s="91"/>
      <c r="O4544" s="91"/>
      <c r="P4544" s="36">
        <v>35</v>
      </c>
      <c r="Q4544" s="36" t="s">
        <v>5040</v>
      </c>
      <c r="R4544" s="44">
        <v>170</v>
      </c>
      <c r="S4544" s="126"/>
      <c r="T4544" s="126" cm="1">
        <f t="array" ref="T4544">_xlfn.IFS(Q4544="始業～就業（8:30～17:15）",R4544*7.75,Q4544="日の入り～日の出",R4544*12,Q4544="その他",S4544)</f>
        <v>1317.5</v>
      </c>
      <c r="U4544" s="34" t="s">
        <v>252</v>
      </c>
    </row>
    <row r="4545" spans="1:21" s="7" customFormat="1" ht="15" customHeight="1">
      <c r="A4545" s="91">
        <v>44</v>
      </c>
      <c r="B4545" s="31" t="s">
        <v>5157</v>
      </c>
      <c r="C4545" s="31" t="s">
        <v>5158</v>
      </c>
      <c r="D4545" s="29" t="s">
        <v>3159</v>
      </c>
      <c r="E4545" s="91">
        <v>1</v>
      </c>
      <c r="F4545" s="31" t="s">
        <v>5269</v>
      </c>
      <c r="G4545" s="26" t="s">
        <v>3197</v>
      </c>
      <c r="H4545" s="26" t="s">
        <v>119</v>
      </c>
      <c r="I4545" s="26" t="s">
        <v>16</v>
      </c>
      <c r="J4545" s="91">
        <v>5</v>
      </c>
      <c r="K4545" s="91">
        <v>10</v>
      </c>
      <c r="L4545" s="91"/>
      <c r="M4545" s="53"/>
      <c r="N4545" s="91"/>
      <c r="O4545" s="91"/>
      <c r="P4545" s="36">
        <v>35</v>
      </c>
      <c r="Q4545" s="36" t="s">
        <v>5040</v>
      </c>
      <c r="R4545" s="44">
        <v>170</v>
      </c>
      <c r="S4545" s="126"/>
      <c r="T4545" s="126" cm="1">
        <f t="array" ref="T4545">_xlfn.IFS(Q4545="始業～就業（8:30～17:15）",R4545*7.75,Q4545="日の入り～日の出",R4545*12,Q4545="その他",S4545)</f>
        <v>1317.5</v>
      </c>
      <c r="U4545" s="34" t="s">
        <v>4948</v>
      </c>
    </row>
    <row r="4546" spans="1:21" s="7" customFormat="1" ht="15" customHeight="1">
      <c r="A4546" s="91">
        <v>44</v>
      </c>
      <c r="B4546" s="31" t="s">
        <v>5157</v>
      </c>
      <c r="C4546" s="31" t="s">
        <v>5158</v>
      </c>
      <c r="D4546" s="29" t="s">
        <v>3159</v>
      </c>
      <c r="E4546" s="91">
        <v>1</v>
      </c>
      <c r="F4546" s="31" t="s">
        <v>5269</v>
      </c>
      <c r="G4546" s="26" t="s">
        <v>3197</v>
      </c>
      <c r="H4546" s="26" t="s">
        <v>2125</v>
      </c>
      <c r="I4546" s="26" t="s">
        <v>16</v>
      </c>
      <c r="J4546" s="91">
        <v>3</v>
      </c>
      <c r="K4546" s="91">
        <v>3</v>
      </c>
      <c r="L4546" s="91"/>
      <c r="M4546" s="53"/>
      <c r="N4546" s="91"/>
      <c r="O4546" s="91"/>
      <c r="P4546" s="36">
        <v>35</v>
      </c>
      <c r="Q4546" s="36" t="s">
        <v>5040</v>
      </c>
      <c r="R4546" s="44">
        <v>170</v>
      </c>
      <c r="S4546" s="126"/>
      <c r="T4546" s="126" cm="1">
        <f t="array" ref="T4546">_xlfn.IFS(Q4546="始業～就業（8:30～17:15）",R4546*7.75,Q4546="日の入り～日の出",R4546*12,Q4546="その他",S4546)</f>
        <v>1317.5</v>
      </c>
      <c r="U4546" s="34" t="s">
        <v>252</v>
      </c>
    </row>
    <row r="4547" spans="1:21" s="7" customFormat="1" ht="15" customHeight="1">
      <c r="A4547" s="91">
        <v>44</v>
      </c>
      <c r="B4547" s="31" t="s">
        <v>5157</v>
      </c>
      <c r="C4547" s="31" t="s">
        <v>5158</v>
      </c>
      <c r="D4547" s="29" t="s">
        <v>3159</v>
      </c>
      <c r="E4547" s="91">
        <v>1</v>
      </c>
      <c r="F4547" s="31" t="s">
        <v>5269</v>
      </c>
      <c r="G4547" s="26" t="s">
        <v>3198</v>
      </c>
      <c r="H4547" s="26" t="s">
        <v>219</v>
      </c>
      <c r="I4547" s="26" t="s">
        <v>16</v>
      </c>
      <c r="J4547" s="91">
        <v>1</v>
      </c>
      <c r="K4547" s="91">
        <v>1</v>
      </c>
      <c r="L4547" s="91"/>
      <c r="M4547" s="53"/>
      <c r="N4547" s="91"/>
      <c r="O4547" s="91"/>
      <c r="P4547" s="36">
        <v>35</v>
      </c>
      <c r="Q4547" s="36" t="s">
        <v>5040</v>
      </c>
      <c r="R4547" s="44">
        <v>170</v>
      </c>
      <c r="S4547" s="126"/>
      <c r="T4547" s="126" cm="1">
        <f t="array" ref="T4547">_xlfn.IFS(Q4547="始業～就業（8:30～17:15）",R4547*7.75,Q4547="日の入り～日の出",R4547*12,Q4547="その他",S4547)</f>
        <v>1317.5</v>
      </c>
      <c r="U4547" s="34" t="s">
        <v>4948</v>
      </c>
    </row>
    <row r="4548" spans="1:21" s="7" customFormat="1" ht="15" customHeight="1">
      <c r="A4548" s="91">
        <v>44</v>
      </c>
      <c r="B4548" s="31" t="s">
        <v>5157</v>
      </c>
      <c r="C4548" s="31" t="s">
        <v>5158</v>
      </c>
      <c r="D4548" s="29" t="s">
        <v>3159</v>
      </c>
      <c r="E4548" s="91">
        <v>1</v>
      </c>
      <c r="F4548" s="31" t="s">
        <v>5269</v>
      </c>
      <c r="G4548" s="26" t="s">
        <v>3199</v>
      </c>
      <c r="H4548" s="26" t="s">
        <v>119</v>
      </c>
      <c r="I4548" s="26" t="s">
        <v>16</v>
      </c>
      <c r="J4548" s="91">
        <v>6</v>
      </c>
      <c r="K4548" s="91">
        <v>12</v>
      </c>
      <c r="L4548" s="91"/>
      <c r="M4548" s="53"/>
      <c r="N4548" s="91"/>
      <c r="O4548" s="91"/>
      <c r="P4548" s="36">
        <v>35</v>
      </c>
      <c r="Q4548" s="36" t="s">
        <v>5040</v>
      </c>
      <c r="R4548" s="44">
        <v>170</v>
      </c>
      <c r="S4548" s="126"/>
      <c r="T4548" s="126" cm="1">
        <f t="array" ref="T4548">_xlfn.IFS(Q4548="始業～就業（8:30～17:15）",R4548*7.75,Q4548="日の入り～日の出",R4548*12,Q4548="その他",S4548)</f>
        <v>1317.5</v>
      </c>
      <c r="U4548" s="34" t="s">
        <v>4948</v>
      </c>
    </row>
    <row r="4549" spans="1:21" s="7" customFormat="1" ht="15" customHeight="1">
      <c r="A4549" s="91">
        <v>44</v>
      </c>
      <c r="B4549" s="31" t="s">
        <v>5157</v>
      </c>
      <c r="C4549" s="31" t="s">
        <v>5158</v>
      </c>
      <c r="D4549" s="29" t="s">
        <v>3159</v>
      </c>
      <c r="E4549" s="91">
        <v>1</v>
      </c>
      <c r="F4549" s="31" t="s">
        <v>5269</v>
      </c>
      <c r="G4549" s="26" t="s">
        <v>3199</v>
      </c>
      <c r="H4549" s="26" t="s">
        <v>2125</v>
      </c>
      <c r="I4549" s="26" t="s">
        <v>16</v>
      </c>
      <c r="J4549" s="91">
        <v>3</v>
      </c>
      <c r="K4549" s="91">
        <v>3</v>
      </c>
      <c r="L4549" s="91"/>
      <c r="M4549" s="53"/>
      <c r="N4549" s="91"/>
      <c r="O4549" s="91"/>
      <c r="P4549" s="36">
        <v>35</v>
      </c>
      <c r="Q4549" s="36" t="s">
        <v>5040</v>
      </c>
      <c r="R4549" s="44">
        <v>170</v>
      </c>
      <c r="S4549" s="126"/>
      <c r="T4549" s="126" cm="1">
        <f t="array" ref="T4549">_xlfn.IFS(Q4549="始業～就業（8:30～17:15）",R4549*7.75,Q4549="日の入り～日の出",R4549*12,Q4549="その他",S4549)</f>
        <v>1317.5</v>
      </c>
      <c r="U4549" s="34" t="s">
        <v>252</v>
      </c>
    </row>
    <row r="4550" spans="1:21" s="7" customFormat="1" ht="15" customHeight="1">
      <c r="A4550" s="91">
        <v>44</v>
      </c>
      <c r="B4550" s="31" t="s">
        <v>5157</v>
      </c>
      <c r="C4550" s="31" t="s">
        <v>5158</v>
      </c>
      <c r="D4550" s="29" t="s">
        <v>3159</v>
      </c>
      <c r="E4550" s="91">
        <v>1</v>
      </c>
      <c r="F4550" s="31" t="s">
        <v>5269</v>
      </c>
      <c r="G4550" s="26" t="s">
        <v>3200</v>
      </c>
      <c r="H4550" s="26" t="s">
        <v>119</v>
      </c>
      <c r="I4550" s="26" t="s">
        <v>16</v>
      </c>
      <c r="J4550" s="91">
        <v>9</v>
      </c>
      <c r="K4550" s="91">
        <v>18</v>
      </c>
      <c r="L4550" s="91"/>
      <c r="M4550" s="53"/>
      <c r="N4550" s="91"/>
      <c r="O4550" s="91"/>
      <c r="P4550" s="36">
        <v>35</v>
      </c>
      <c r="Q4550" s="36" t="s">
        <v>5040</v>
      </c>
      <c r="R4550" s="44">
        <v>170</v>
      </c>
      <c r="S4550" s="126"/>
      <c r="T4550" s="126" cm="1">
        <f t="array" ref="T4550">_xlfn.IFS(Q4550="始業～就業（8:30～17:15）",R4550*7.75,Q4550="日の入り～日の出",R4550*12,Q4550="その他",S4550)</f>
        <v>1317.5</v>
      </c>
      <c r="U4550" s="34" t="s">
        <v>4948</v>
      </c>
    </row>
    <row r="4551" spans="1:21" s="7" customFormat="1" ht="15" customHeight="1">
      <c r="A4551" s="91">
        <v>44</v>
      </c>
      <c r="B4551" s="31" t="s">
        <v>5157</v>
      </c>
      <c r="C4551" s="31" t="s">
        <v>5158</v>
      </c>
      <c r="D4551" s="29" t="s">
        <v>3159</v>
      </c>
      <c r="E4551" s="91">
        <v>1</v>
      </c>
      <c r="F4551" s="31" t="s">
        <v>5269</v>
      </c>
      <c r="G4551" s="61" t="s">
        <v>6126</v>
      </c>
      <c r="H4551" s="26" t="s">
        <v>119</v>
      </c>
      <c r="I4551" s="26" t="s">
        <v>16</v>
      </c>
      <c r="J4551" s="91">
        <v>6</v>
      </c>
      <c r="K4551" s="91">
        <v>12</v>
      </c>
      <c r="L4551" s="91"/>
      <c r="M4551" s="53"/>
      <c r="N4551" s="91"/>
      <c r="O4551" s="91"/>
      <c r="P4551" s="36">
        <v>35</v>
      </c>
      <c r="Q4551" s="36" t="s">
        <v>5040</v>
      </c>
      <c r="R4551" s="44">
        <v>170</v>
      </c>
      <c r="S4551" s="126"/>
      <c r="T4551" s="126" cm="1">
        <f t="array" ref="T4551">_xlfn.IFS(Q4551="始業～就業（8:30～17:15）",R4551*7.75,Q4551="日の入り～日の出",R4551*12,Q4551="その他",S4551)</f>
        <v>1317.5</v>
      </c>
      <c r="U4551" s="34" t="s">
        <v>4948</v>
      </c>
    </row>
    <row r="4552" spans="1:21" s="7" customFormat="1" ht="15" customHeight="1">
      <c r="A4552" s="91">
        <v>44</v>
      </c>
      <c r="B4552" s="31" t="s">
        <v>5157</v>
      </c>
      <c r="C4552" s="31" t="s">
        <v>5158</v>
      </c>
      <c r="D4552" s="29" t="s">
        <v>3159</v>
      </c>
      <c r="E4552" s="91">
        <v>1</v>
      </c>
      <c r="F4552" s="31" t="s">
        <v>5269</v>
      </c>
      <c r="G4552" s="62" t="s">
        <v>6126</v>
      </c>
      <c r="H4552" s="26" t="s">
        <v>2125</v>
      </c>
      <c r="I4552" s="26" t="s">
        <v>16</v>
      </c>
      <c r="J4552" s="91">
        <v>3</v>
      </c>
      <c r="K4552" s="91">
        <v>3</v>
      </c>
      <c r="L4552" s="91"/>
      <c r="M4552" s="53"/>
      <c r="N4552" s="91"/>
      <c r="O4552" s="91"/>
      <c r="P4552" s="36">
        <v>35</v>
      </c>
      <c r="Q4552" s="36" t="s">
        <v>5040</v>
      </c>
      <c r="R4552" s="44">
        <v>170</v>
      </c>
      <c r="S4552" s="126"/>
      <c r="T4552" s="126" cm="1">
        <f t="array" ref="T4552">_xlfn.IFS(Q4552="始業～就業（8:30～17:15）",R4552*7.75,Q4552="日の入り～日の出",R4552*12,Q4552="その他",S4552)</f>
        <v>1317.5</v>
      </c>
      <c r="U4552" s="34" t="s">
        <v>252</v>
      </c>
    </row>
    <row r="4553" spans="1:21" s="7" customFormat="1" ht="15" customHeight="1">
      <c r="A4553" s="91">
        <v>44</v>
      </c>
      <c r="B4553" s="31" t="s">
        <v>5157</v>
      </c>
      <c r="C4553" s="31" t="s">
        <v>5158</v>
      </c>
      <c r="D4553" s="29" t="s">
        <v>3159</v>
      </c>
      <c r="E4553" s="91">
        <v>1</v>
      </c>
      <c r="F4553" s="31" t="s">
        <v>5269</v>
      </c>
      <c r="G4553" s="62" t="s">
        <v>6127</v>
      </c>
      <c r="H4553" s="26" t="s">
        <v>119</v>
      </c>
      <c r="I4553" s="26" t="s">
        <v>16</v>
      </c>
      <c r="J4553" s="91">
        <v>6</v>
      </c>
      <c r="K4553" s="91">
        <v>12</v>
      </c>
      <c r="L4553" s="91"/>
      <c r="M4553" s="53"/>
      <c r="N4553" s="91"/>
      <c r="O4553" s="91"/>
      <c r="P4553" s="36">
        <v>35</v>
      </c>
      <c r="Q4553" s="36" t="s">
        <v>5040</v>
      </c>
      <c r="R4553" s="44">
        <v>170</v>
      </c>
      <c r="S4553" s="126"/>
      <c r="T4553" s="126" cm="1">
        <f t="array" ref="T4553">_xlfn.IFS(Q4553="始業～就業（8:30～17:15）",R4553*7.75,Q4553="日の入り～日の出",R4553*12,Q4553="その他",S4553)</f>
        <v>1317.5</v>
      </c>
      <c r="U4553" s="34" t="s">
        <v>4948</v>
      </c>
    </row>
    <row r="4554" spans="1:21" s="7" customFormat="1" ht="15" customHeight="1">
      <c r="A4554" s="91">
        <v>44</v>
      </c>
      <c r="B4554" s="31" t="s">
        <v>5157</v>
      </c>
      <c r="C4554" s="31" t="s">
        <v>5158</v>
      </c>
      <c r="D4554" s="29" t="s">
        <v>3159</v>
      </c>
      <c r="E4554" s="91">
        <v>1</v>
      </c>
      <c r="F4554" s="31" t="s">
        <v>5269</v>
      </c>
      <c r="G4554" s="62" t="s">
        <v>6127</v>
      </c>
      <c r="H4554" s="26" t="s">
        <v>2125</v>
      </c>
      <c r="I4554" s="26" t="s">
        <v>16</v>
      </c>
      <c r="J4554" s="91">
        <v>3</v>
      </c>
      <c r="K4554" s="91">
        <v>3</v>
      </c>
      <c r="L4554" s="91"/>
      <c r="M4554" s="53"/>
      <c r="N4554" s="91"/>
      <c r="O4554" s="91"/>
      <c r="P4554" s="36">
        <v>35</v>
      </c>
      <c r="Q4554" s="36" t="s">
        <v>5040</v>
      </c>
      <c r="R4554" s="44">
        <v>170</v>
      </c>
      <c r="S4554" s="126"/>
      <c r="T4554" s="126" cm="1">
        <f t="array" ref="T4554">_xlfn.IFS(Q4554="始業～就業（8:30～17:15）",R4554*7.75,Q4554="日の入り～日の出",R4554*12,Q4554="その他",S4554)</f>
        <v>1317.5</v>
      </c>
      <c r="U4554" s="34" t="s">
        <v>252</v>
      </c>
    </row>
    <row r="4555" spans="1:21" s="7" customFormat="1" ht="15" customHeight="1">
      <c r="A4555" s="91">
        <v>44</v>
      </c>
      <c r="B4555" s="31" t="s">
        <v>5157</v>
      </c>
      <c r="C4555" s="31" t="s">
        <v>5158</v>
      </c>
      <c r="D4555" s="29" t="s">
        <v>3159</v>
      </c>
      <c r="E4555" s="91">
        <v>1</v>
      </c>
      <c r="F4555" s="31" t="s">
        <v>5269</v>
      </c>
      <c r="G4555" s="62" t="s">
        <v>6128</v>
      </c>
      <c r="H4555" s="26" t="s">
        <v>119</v>
      </c>
      <c r="I4555" s="26" t="s">
        <v>16</v>
      </c>
      <c r="J4555" s="91">
        <v>6</v>
      </c>
      <c r="K4555" s="91">
        <v>12</v>
      </c>
      <c r="L4555" s="91"/>
      <c r="M4555" s="53"/>
      <c r="N4555" s="91"/>
      <c r="O4555" s="91"/>
      <c r="P4555" s="36">
        <v>35</v>
      </c>
      <c r="Q4555" s="36" t="s">
        <v>5040</v>
      </c>
      <c r="R4555" s="44">
        <v>170</v>
      </c>
      <c r="S4555" s="126"/>
      <c r="T4555" s="126" cm="1">
        <f t="array" ref="T4555">_xlfn.IFS(Q4555="始業～就業（8:30～17:15）",R4555*7.75,Q4555="日の入り～日の出",R4555*12,Q4555="その他",S4555)</f>
        <v>1317.5</v>
      </c>
      <c r="U4555" s="34" t="s">
        <v>4948</v>
      </c>
    </row>
    <row r="4556" spans="1:21" s="7" customFormat="1" ht="15" customHeight="1">
      <c r="A4556" s="91">
        <v>44</v>
      </c>
      <c r="B4556" s="31" t="s">
        <v>5157</v>
      </c>
      <c r="C4556" s="31" t="s">
        <v>5158</v>
      </c>
      <c r="D4556" s="29" t="s">
        <v>3159</v>
      </c>
      <c r="E4556" s="91">
        <v>1</v>
      </c>
      <c r="F4556" s="31" t="s">
        <v>5269</v>
      </c>
      <c r="G4556" s="62" t="s">
        <v>6128</v>
      </c>
      <c r="H4556" s="26" t="s">
        <v>2125</v>
      </c>
      <c r="I4556" s="26" t="s">
        <v>16</v>
      </c>
      <c r="J4556" s="91">
        <v>3</v>
      </c>
      <c r="K4556" s="91">
        <v>3</v>
      </c>
      <c r="L4556" s="91"/>
      <c r="M4556" s="53"/>
      <c r="N4556" s="91"/>
      <c r="O4556" s="91"/>
      <c r="P4556" s="36">
        <v>35</v>
      </c>
      <c r="Q4556" s="36" t="s">
        <v>5040</v>
      </c>
      <c r="R4556" s="44">
        <v>170</v>
      </c>
      <c r="S4556" s="126"/>
      <c r="T4556" s="126" cm="1">
        <f t="array" ref="T4556">_xlfn.IFS(Q4556="始業～就業（8:30～17:15）",R4556*7.75,Q4556="日の入り～日の出",R4556*12,Q4556="その他",S4556)</f>
        <v>1317.5</v>
      </c>
      <c r="U4556" s="34" t="s">
        <v>252</v>
      </c>
    </row>
    <row r="4557" spans="1:21" s="7" customFormat="1" ht="15" customHeight="1">
      <c r="A4557" s="91">
        <v>44</v>
      </c>
      <c r="B4557" s="31" t="s">
        <v>5157</v>
      </c>
      <c r="C4557" s="31" t="s">
        <v>5158</v>
      </c>
      <c r="D4557" s="29" t="s">
        <v>3159</v>
      </c>
      <c r="E4557" s="91">
        <v>1</v>
      </c>
      <c r="F4557" s="31" t="s">
        <v>5269</v>
      </c>
      <c r="G4557" s="62" t="s">
        <v>6129</v>
      </c>
      <c r="H4557" s="26" t="s">
        <v>119</v>
      </c>
      <c r="I4557" s="26" t="s">
        <v>16</v>
      </c>
      <c r="J4557" s="91">
        <v>6</v>
      </c>
      <c r="K4557" s="91">
        <v>12</v>
      </c>
      <c r="L4557" s="91"/>
      <c r="M4557" s="53"/>
      <c r="N4557" s="91"/>
      <c r="O4557" s="91"/>
      <c r="P4557" s="36">
        <v>35</v>
      </c>
      <c r="Q4557" s="36" t="s">
        <v>5040</v>
      </c>
      <c r="R4557" s="44">
        <v>170</v>
      </c>
      <c r="S4557" s="126"/>
      <c r="T4557" s="126" cm="1">
        <f t="array" ref="T4557">_xlfn.IFS(Q4557="始業～就業（8:30～17:15）",R4557*7.75,Q4557="日の入り～日の出",R4557*12,Q4557="その他",S4557)</f>
        <v>1317.5</v>
      </c>
      <c r="U4557" s="34" t="s">
        <v>4948</v>
      </c>
    </row>
    <row r="4558" spans="1:21" s="7" customFormat="1" ht="15" customHeight="1">
      <c r="A4558" s="91">
        <v>44</v>
      </c>
      <c r="B4558" s="31" t="s">
        <v>5157</v>
      </c>
      <c r="C4558" s="31" t="s">
        <v>5158</v>
      </c>
      <c r="D4558" s="29" t="s">
        <v>3159</v>
      </c>
      <c r="E4558" s="91">
        <v>1</v>
      </c>
      <c r="F4558" s="31" t="s">
        <v>5269</v>
      </c>
      <c r="G4558" s="62" t="s">
        <v>6129</v>
      </c>
      <c r="H4558" s="26" t="s">
        <v>2125</v>
      </c>
      <c r="I4558" s="26" t="s">
        <v>16</v>
      </c>
      <c r="J4558" s="91">
        <v>3</v>
      </c>
      <c r="K4558" s="91">
        <v>3</v>
      </c>
      <c r="L4558" s="91"/>
      <c r="M4558" s="53"/>
      <c r="N4558" s="91"/>
      <c r="O4558" s="91"/>
      <c r="P4558" s="36">
        <v>35</v>
      </c>
      <c r="Q4558" s="36" t="s">
        <v>5040</v>
      </c>
      <c r="R4558" s="44">
        <v>170</v>
      </c>
      <c r="S4558" s="126"/>
      <c r="T4558" s="126" cm="1">
        <f t="array" ref="T4558">_xlfn.IFS(Q4558="始業～就業（8:30～17:15）",R4558*7.75,Q4558="日の入り～日の出",R4558*12,Q4558="その他",S4558)</f>
        <v>1317.5</v>
      </c>
      <c r="U4558" s="34" t="s">
        <v>252</v>
      </c>
    </row>
    <row r="4559" spans="1:21" s="7" customFormat="1" ht="15" customHeight="1">
      <c r="A4559" s="91">
        <v>44</v>
      </c>
      <c r="B4559" s="31" t="s">
        <v>5157</v>
      </c>
      <c r="C4559" s="31" t="s">
        <v>5158</v>
      </c>
      <c r="D4559" s="29" t="s">
        <v>3159</v>
      </c>
      <c r="E4559" s="91">
        <v>1</v>
      </c>
      <c r="F4559" s="31" t="s">
        <v>5269</v>
      </c>
      <c r="G4559" s="62" t="s">
        <v>6130</v>
      </c>
      <c r="H4559" s="26" t="s">
        <v>119</v>
      </c>
      <c r="I4559" s="26" t="s">
        <v>16</v>
      </c>
      <c r="J4559" s="91">
        <v>6</v>
      </c>
      <c r="K4559" s="91">
        <v>12</v>
      </c>
      <c r="L4559" s="91"/>
      <c r="M4559" s="53"/>
      <c r="N4559" s="91"/>
      <c r="O4559" s="91"/>
      <c r="P4559" s="36">
        <v>35</v>
      </c>
      <c r="Q4559" s="36" t="s">
        <v>5040</v>
      </c>
      <c r="R4559" s="44">
        <v>170</v>
      </c>
      <c r="S4559" s="126"/>
      <c r="T4559" s="126" cm="1">
        <f t="array" ref="T4559">_xlfn.IFS(Q4559="始業～就業（8:30～17:15）",R4559*7.75,Q4559="日の入り～日の出",R4559*12,Q4559="その他",S4559)</f>
        <v>1317.5</v>
      </c>
      <c r="U4559" s="34" t="s">
        <v>4948</v>
      </c>
    </row>
    <row r="4560" spans="1:21" s="7" customFormat="1" ht="15" customHeight="1">
      <c r="A4560" s="91">
        <v>44</v>
      </c>
      <c r="B4560" s="31" t="s">
        <v>5157</v>
      </c>
      <c r="C4560" s="31" t="s">
        <v>5158</v>
      </c>
      <c r="D4560" s="29" t="s">
        <v>3159</v>
      </c>
      <c r="E4560" s="91">
        <v>1</v>
      </c>
      <c r="F4560" s="31" t="s">
        <v>5269</v>
      </c>
      <c r="G4560" s="62" t="s">
        <v>6130</v>
      </c>
      <c r="H4560" s="26" t="s">
        <v>2125</v>
      </c>
      <c r="I4560" s="26" t="s">
        <v>16</v>
      </c>
      <c r="J4560" s="91">
        <v>3</v>
      </c>
      <c r="K4560" s="91">
        <v>3</v>
      </c>
      <c r="L4560" s="91"/>
      <c r="M4560" s="53"/>
      <c r="N4560" s="91"/>
      <c r="O4560" s="91"/>
      <c r="P4560" s="36">
        <v>35</v>
      </c>
      <c r="Q4560" s="36" t="s">
        <v>5040</v>
      </c>
      <c r="R4560" s="44">
        <v>170</v>
      </c>
      <c r="S4560" s="126"/>
      <c r="T4560" s="126" cm="1">
        <f t="array" ref="T4560">_xlfn.IFS(Q4560="始業～就業（8:30～17:15）",R4560*7.75,Q4560="日の入り～日の出",R4560*12,Q4560="その他",S4560)</f>
        <v>1317.5</v>
      </c>
      <c r="U4560" s="34" t="s">
        <v>252</v>
      </c>
    </row>
    <row r="4561" spans="1:21" s="7" customFormat="1" ht="15" customHeight="1">
      <c r="A4561" s="91">
        <v>44</v>
      </c>
      <c r="B4561" s="31" t="s">
        <v>5157</v>
      </c>
      <c r="C4561" s="31" t="s">
        <v>5158</v>
      </c>
      <c r="D4561" s="29" t="s">
        <v>3159</v>
      </c>
      <c r="E4561" s="91">
        <v>1</v>
      </c>
      <c r="F4561" s="31" t="s">
        <v>5269</v>
      </c>
      <c r="G4561" s="62" t="s">
        <v>6131</v>
      </c>
      <c r="H4561" s="26" t="s">
        <v>119</v>
      </c>
      <c r="I4561" s="26" t="s">
        <v>16</v>
      </c>
      <c r="J4561" s="91">
        <v>6</v>
      </c>
      <c r="K4561" s="91">
        <v>12</v>
      </c>
      <c r="L4561" s="91"/>
      <c r="M4561" s="53"/>
      <c r="N4561" s="91"/>
      <c r="O4561" s="91"/>
      <c r="P4561" s="36">
        <v>35</v>
      </c>
      <c r="Q4561" s="36" t="s">
        <v>5040</v>
      </c>
      <c r="R4561" s="44">
        <v>170</v>
      </c>
      <c r="S4561" s="126"/>
      <c r="T4561" s="126" cm="1">
        <f t="array" ref="T4561">_xlfn.IFS(Q4561="始業～就業（8:30～17:15）",R4561*7.75,Q4561="日の入り～日の出",R4561*12,Q4561="その他",S4561)</f>
        <v>1317.5</v>
      </c>
      <c r="U4561" s="34" t="s">
        <v>4948</v>
      </c>
    </row>
    <row r="4562" spans="1:21" s="7" customFormat="1" ht="15" customHeight="1">
      <c r="A4562" s="91">
        <v>44</v>
      </c>
      <c r="B4562" s="31" t="s">
        <v>5157</v>
      </c>
      <c r="C4562" s="31" t="s">
        <v>5158</v>
      </c>
      <c r="D4562" s="29" t="s">
        <v>3159</v>
      </c>
      <c r="E4562" s="91">
        <v>1</v>
      </c>
      <c r="F4562" s="31" t="s">
        <v>5269</v>
      </c>
      <c r="G4562" s="62" t="s">
        <v>6131</v>
      </c>
      <c r="H4562" s="26" t="s">
        <v>2125</v>
      </c>
      <c r="I4562" s="26" t="s">
        <v>16</v>
      </c>
      <c r="J4562" s="91">
        <v>3</v>
      </c>
      <c r="K4562" s="91">
        <v>3</v>
      </c>
      <c r="L4562" s="91"/>
      <c r="M4562" s="53"/>
      <c r="N4562" s="91"/>
      <c r="O4562" s="91"/>
      <c r="P4562" s="36">
        <v>35</v>
      </c>
      <c r="Q4562" s="36" t="s">
        <v>5040</v>
      </c>
      <c r="R4562" s="44">
        <v>170</v>
      </c>
      <c r="S4562" s="126"/>
      <c r="T4562" s="126" cm="1">
        <f t="array" ref="T4562">_xlfn.IFS(Q4562="始業～就業（8:30～17:15）",R4562*7.75,Q4562="日の入り～日の出",R4562*12,Q4562="その他",S4562)</f>
        <v>1317.5</v>
      </c>
      <c r="U4562" s="34" t="s">
        <v>252</v>
      </c>
    </row>
    <row r="4563" spans="1:21" s="7" customFormat="1" ht="15" customHeight="1">
      <c r="A4563" s="91">
        <v>44</v>
      </c>
      <c r="B4563" s="31" t="s">
        <v>5157</v>
      </c>
      <c r="C4563" s="31" t="s">
        <v>5158</v>
      </c>
      <c r="D4563" s="29" t="s">
        <v>3159</v>
      </c>
      <c r="E4563" s="91">
        <v>1</v>
      </c>
      <c r="F4563" s="31" t="s">
        <v>5269</v>
      </c>
      <c r="G4563" s="26" t="s">
        <v>3201</v>
      </c>
      <c r="H4563" s="26" t="s">
        <v>119</v>
      </c>
      <c r="I4563" s="26" t="s">
        <v>16</v>
      </c>
      <c r="J4563" s="91">
        <v>3</v>
      </c>
      <c r="K4563" s="91">
        <v>6</v>
      </c>
      <c r="L4563" s="91"/>
      <c r="M4563" s="53"/>
      <c r="N4563" s="91"/>
      <c r="O4563" s="91"/>
      <c r="P4563" s="36">
        <v>35</v>
      </c>
      <c r="Q4563" s="36" t="s">
        <v>5040</v>
      </c>
      <c r="R4563" s="44">
        <v>170</v>
      </c>
      <c r="S4563" s="126"/>
      <c r="T4563" s="126" cm="1">
        <f t="array" ref="T4563">_xlfn.IFS(Q4563="始業～就業（8:30～17:15）",R4563*7.75,Q4563="日の入り～日の出",R4563*12,Q4563="その他",S4563)</f>
        <v>1317.5</v>
      </c>
      <c r="U4563" s="34" t="s">
        <v>4948</v>
      </c>
    </row>
    <row r="4564" spans="1:21" s="7" customFormat="1" ht="15" customHeight="1">
      <c r="A4564" s="91">
        <v>44</v>
      </c>
      <c r="B4564" s="31" t="s">
        <v>5157</v>
      </c>
      <c r="C4564" s="31" t="s">
        <v>5158</v>
      </c>
      <c r="D4564" s="29" t="s">
        <v>3159</v>
      </c>
      <c r="E4564" s="91">
        <v>1</v>
      </c>
      <c r="F4564" s="31" t="s">
        <v>5269</v>
      </c>
      <c r="G4564" s="26" t="s">
        <v>3202</v>
      </c>
      <c r="H4564" s="26" t="s">
        <v>119</v>
      </c>
      <c r="I4564" s="26" t="s">
        <v>16</v>
      </c>
      <c r="J4564" s="91">
        <v>2</v>
      </c>
      <c r="K4564" s="91">
        <v>4</v>
      </c>
      <c r="L4564" s="91"/>
      <c r="M4564" s="53"/>
      <c r="N4564" s="91"/>
      <c r="O4564" s="91"/>
      <c r="P4564" s="36">
        <v>35</v>
      </c>
      <c r="Q4564" s="36" t="s">
        <v>5040</v>
      </c>
      <c r="R4564" s="44">
        <v>170</v>
      </c>
      <c r="S4564" s="126"/>
      <c r="T4564" s="126" cm="1">
        <f t="array" ref="T4564">_xlfn.IFS(Q4564="始業～就業（8:30～17:15）",R4564*7.75,Q4564="日の入り～日の出",R4564*12,Q4564="その他",S4564)</f>
        <v>1317.5</v>
      </c>
      <c r="U4564" s="34" t="s">
        <v>4948</v>
      </c>
    </row>
    <row r="4565" spans="1:21" s="7" customFormat="1" ht="15" customHeight="1">
      <c r="A4565" s="91">
        <v>44</v>
      </c>
      <c r="B4565" s="31" t="s">
        <v>5157</v>
      </c>
      <c r="C4565" s="31" t="s">
        <v>5158</v>
      </c>
      <c r="D4565" s="29" t="s">
        <v>3159</v>
      </c>
      <c r="E4565" s="91">
        <v>1</v>
      </c>
      <c r="F4565" s="31" t="s">
        <v>5269</v>
      </c>
      <c r="G4565" s="26" t="s">
        <v>3203</v>
      </c>
      <c r="H4565" s="26" t="s">
        <v>3204</v>
      </c>
      <c r="I4565" s="26" t="s">
        <v>16</v>
      </c>
      <c r="J4565" s="91">
        <v>2</v>
      </c>
      <c r="K4565" s="91">
        <v>4</v>
      </c>
      <c r="L4565" s="91"/>
      <c r="M4565" s="53"/>
      <c r="N4565" s="91"/>
      <c r="O4565" s="91"/>
      <c r="P4565" s="36">
        <v>35</v>
      </c>
      <c r="Q4565" s="36" t="s">
        <v>5040</v>
      </c>
      <c r="R4565" s="44">
        <v>170</v>
      </c>
      <c r="S4565" s="126"/>
      <c r="T4565" s="126" cm="1">
        <f t="array" ref="T4565">_xlfn.IFS(Q4565="始業～就業（8:30～17:15）",R4565*7.75,Q4565="日の入り～日の出",R4565*12,Q4565="その他",S4565)</f>
        <v>1317.5</v>
      </c>
      <c r="U4565" s="34" t="s">
        <v>252</v>
      </c>
    </row>
    <row r="4566" spans="1:21" s="7" customFormat="1" ht="15" customHeight="1">
      <c r="A4566" s="91">
        <v>44</v>
      </c>
      <c r="B4566" s="31" t="s">
        <v>5157</v>
      </c>
      <c r="C4566" s="31" t="s">
        <v>5158</v>
      </c>
      <c r="D4566" s="29" t="s">
        <v>3159</v>
      </c>
      <c r="E4566" s="91">
        <v>1</v>
      </c>
      <c r="F4566" s="31" t="s">
        <v>5269</v>
      </c>
      <c r="G4566" s="26" t="s">
        <v>3205</v>
      </c>
      <c r="H4566" s="26" t="s">
        <v>119</v>
      </c>
      <c r="I4566" s="26" t="s">
        <v>16</v>
      </c>
      <c r="J4566" s="91">
        <v>6</v>
      </c>
      <c r="K4566" s="91">
        <v>12</v>
      </c>
      <c r="L4566" s="91"/>
      <c r="M4566" s="53"/>
      <c r="N4566" s="91"/>
      <c r="O4566" s="91"/>
      <c r="P4566" s="36">
        <v>35</v>
      </c>
      <c r="Q4566" s="36" t="s">
        <v>5040</v>
      </c>
      <c r="R4566" s="44">
        <v>170</v>
      </c>
      <c r="S4566" s="126"/>
      <c r="T4566" s="126" cm="1">
        <f t="array" ref="T4566">_xlfn.IFS(Q4566="始業～就業（8:30～17:15）",R4566*7.75,Q4566="日の入り～日の出",R4566*12,Q4566="その他",S4566)</f>
        <v>1317.5</v>
      </c>
      <c r="U4566" s="34" t="s">
        <v>4948</v>
      </c>
    </row>
    <row r="4567" spans="1:21" s="7" customFormat="1" ht="15" customHeight="1">
      <c r="A4567" s="91">
        <v>44</v>
      </c>
      <c r="B4567" s="31" t="s">
        <v>5157</v>
      </c>
      <c r="C4567" s="31" t="s">
        <v>5158</v>
      </c>
      <c r="D4567" s="29" t="s">
        <v>3159</v>
      </c>
      <c r="E4567" s="91">
        <v>1</v>
      </c>
      <c r="F4567" s="31" t="s">
        <v>5269</v>
      </c>
      <c r="G4567" s="26" t="s">
        <v>3205</v>
      </c>
      <c r="H4567" s="26" t="s">
        <v>2125</v>
      </c>
      <c r="I4567" s="26" t="s">
        <v>16</v>
      </c>
      <c r="J4567" s="91">
        <v>3</v>
      </c>
      <c r="K4567" s="91">
        <v>3</v>
      </c>
      <c r="L4567" s="91"/>
      <c r="M4567" s="53"/>
      <c r="N4567" s="91"/>
      <c r="O4567" s="91"/>
      <c r="P4567" s="36">
        <v>35</v>
      </c>
      <c r="Q4567" s="36" t="s">
        <v>5040</v>
      </c>
      <c r="R4567" s="44">
        <v>170</v>
      </c>
      <c r="S4567" s="126"/>
      <c r="T4567" s="126" cm="1">
        <f t="array" ref="T4567">_xlfn.IFS(Q4567="始業～就業（8:30～17:15）",R4567*7.75,Q4567="日の入り～日の出",R4567*12,Q4567="その他",S4567)</f>
        <v>1317.5</v>
      </c>
      <c r="U4567" s="34" t="s">
        <v>252</v>
      </c>
    </row>
    <row r="4568" spans="1:21" s="7" customFormat="1" ht="15" customHeight="1">
      <c r="A4568" s="91">
        <v>44</v>
      </c>
      <c r="B4568" s="31" t="s">
        <v>5157</v>
      </c>
      <c r="C4568" s="31" t="s">
        <v>5158</v>
      </c>
      <c r="D4568" s="29" t="s">
        <v>3159</v>
      </c>
      <c r="E4568" s="91">
        <v>1</v>
      </c>
      <c r="F4568" s="31" t="s">
        <v>5269</v>
      </c>
      <c r="G4568" s="26" t="s">
        <v>3206</v>
      </c>
      <c r="H4568" s="26" t="s">
        <v>119</v>
      </c>
      <c r="I4568" s="26" t="s">
        <v>16</v>
      </c>
      <c r="J4568" s="91">
        <v>6</v>
      </c>
      <c r="K4568" s="91">
        <v>12</v>
      </c>
      <c r="L4568" s="91"/>
      <c r="M4568" s="53"/>
      <c r="N4568" s="91"/>
      <c r="O4568" s="91"/>
      <c r="P4568" s="36">
        <v>35</v>
      </c>
      <c r="Q4568" s="36" t="s">
        <v>5040</v>
      </c>
      <c r="R4568" s="44">
        <v>170</v>
      </c>
      <c r="S4568" s="126"/>
      <c r="T4568" s="126" cm="1">
        <f t="array" ref="T4568">_xlfn.IFS(Q4568="始業～就業（8:30～17:15）",R4568*7.75,Q4568="日の入り～日の出",R4568*12,Q4568="その他",S4568)</f>
        <v>1317.5</v>
      </c>
      <c r="U4568" s="34" t="s">
        <v>4948</v>
      </c>
    </row>
    <row r="4569" spans="1:21" s="7" customFormat="1" ht="15" customHeight="1">
      <c r="A4569" s="91">
        <v>44</v>
      </c>
      <c r="B4569" s="31" t="s">
        <v>5157</v>
      </c>
      <c r="C4569" s="31" t="s">
        <v>5158</v>
      </c>
      <c r="D4569" s="29" t="s">
        <v>3159</v>
      </c>
      <c r="E4569" s="91">
        <v>1</v>
      </c>
      <c r="F4569" s="31" t="s">
        <v>5269</v>
      </c>
      <c r="G4569" s="26" t="s">
        <v>3206</v>
      </c>
      <c r="H4569" s="26" t="s">
        <v>2125</v>
      </c>
      <c r="I4569" s="26" t="s">
        <v>16</v>
      </c>
      <c r="J4569" s="91">
        <v>3</v>
      </c>
      <c r="K4569" s="91">
        <v>3</v>
      </c>
      <c r="L4569" s="91"/>
      <c r="M4569" s="53"/>
      <c r="N4569" s="91"/>
      <c r="O4569" s="91"/>
      <c r="P4569" s="36">
        <v>35</v>
      </c>
      <c r="Q4569" s="36" t="s">
        <v>5040</v>
      </c>
      <c r="R4569" s="44">
        <v>170</v>
      </c>
      <c r="S4569" s="126"/>
      <c r="T4569" s="126" cm="1">
        <f t="array" ref="T4569">_xlfn.IFS(Q4569="始業～就業（8:30～17:15）",R4569*7.75,Q4569="日の入り～日の出",R4569*12,Q4569="その他",S4569)</f>
        <v>1317.5</v>
      </c>
      <c r="U4569" s="34" t="s">
        <v>252</v>
      </c>
    </row>
    <row r="4570" spans="1:21" s="7" customFormat="1" ht="15" customHeight="1">
      <c r="A4570" s="91">
        <v>44</v>
      </c>
      <c r="B4570" s="31" t="s">
        <v>5157</v>
      </c>
      <c r="C4570" s="31" t="s">
        <v>5158</v>
      </c>
      <c r="D4570" s="29" t="s">
        <v>3159</v>
      </c>
      <c r="E4570" s="91">
        <v>1</v>
      </c>
      <c r="F4570" s="31" t="s">
        <v>5269</v>
      </c>
      <c r="G4570" s="26" t="s">
        <v>3207</v>
      </c>
      <c r="H4570" s="26" t="s">
        <v>119</v>
      </c>
      <c r="I4570" s="26" t="s">
        <v>16</v>
      </c>
      <c r="J4570" s="91">
        <v>8</v>
      </c>
      <c r="K4570" s="91">
        <v>16</v>
      </c>
      <c r="L4570" s="91"/>
      <c r="M4570" s="53"/>
      <c r="N4570" s="91"/>
      <c r="O4570" s="91"/>
      <c r="P4570" s="36">
        <v>35</v>
      </c>
      <c r="Q4570" s="36" t="s">
        <v>5040</v>
      </c>
      <c r="R4570" s="44">
        <v>170</v>
      </c>
      <c r="S4570" s="126"/>
      <c r="T4570" s="126" cm="1">
        <f t="array" ref="T4570">_xlfn.IFS(Q4570="始業～就業（8:30～17:15）",R4570*7.75,Q4570="日の入り～日の出",R4570*12,Q4570="その他",S4570)</f>
        <v>1317.5</v>
      </c>
      <c r="U4570" s="34" t="s">
        <v>4948</v>
      </c>
    </row>
    <row r="4571" spans="1:21" s="7" customFormat="1" ht="15" customHeight="1">
      <c r="A4571" s="91">
        <v>44</v>
      </c>
      <c r="B4571" s="31" t="s">
        <v>5157</v>
      </c>
      <c r="C4571" s="31" t="s">
        <v>5158</v>
      </c>
      <c r="D4571" s="29" t="s">
        <v>3159</v>
      </c>
      <c r="E4571" s="91">
        <v>1</v>
      </c>
      <c r="F4571" s="31" t="s">
        <v>5269</v>
      </c>
      <c r="G4571" s="26" t="s">
        <v>3208</v>
      </c>
      <c r="H4571" s="26" t="s">
        <v>119</v>
      </c>
      <c r="I4571" s="26" t="s">
        <v>568</v>
      </c>
      <c r="J4571" s="91">
        <v>1</v>
      </c>
      <c r="K4571" s="91">
        <v>2</v>
      </c>
      <c r="L4571" s="91"/>
      <c r="M4571" s="53"/>
      <c r="N4571" s="91"/>
      <c r="O4571" s="91"/>
      <c r="P4571" s="36">
        <v>19</v>
      </c>
      <c r="Q4571" s="36" t="s">
        <v>5040</v>
      </c>
      <c r="R4571" s="44">
        <v>170</v>
      </c>
      <c r="S4571" s="126"/>
      <c r="T4571" s="126" cm="1">
        <f t="array" ref="T4571">_xlfn.IFS(Q4571="始業～就業（8:30～17:15）",R4571*7.75,Q4571="日の入り～日の出",R4571*12,Q4571="その他",S4571)</f>
        <v>1317.5</v>
      </c>
      <c r="U4571" s="34" t="s">
        <v>4961</v>
      </c>
    </row>
    <row r="4572" spans="1:21" s="7" customFormat="1" ht="15" customHeight="1">
      <c r="A4572" s="91">
        <v>44</v>
      </c>
      <c r="B4572" s="31" t="s">
        <v>5157</v>
      </c>
      <c r="C4572" s="31" t="s">
        <v>5158</v>
      </c>
      <c r="D4572" s="29" t="s">
        <v>3159</v>
      </c>
      <c r="E4572" s="91">
        <v>1</v>
      </c>
      <c r="F4572" s="31" t="s">
        <v>5269</v>
      </c>
      <c r="G4572" s="26" t="s">
        <v>3208</v>
      </c>
      <c r="H4572" s="26" t="s">
        <v>44</v>
      </c>
      <c r="I4572" s="26" t="s">
        <v>568</v>
      </c>
      <c r="J4572" s="91">
        <v>1</v>
      </c>
      <c r="K4572" s="91">
        <v>2</v>
      </c>
      <c r="L4572" s="91"/>
      <c r="M4572" s="53"/>
      <c r="N4572" s="91"/>
      <c r="O4572" s="91"/>
      <c r="P4572" s="36">
        <v>19</v>
      </c>
      <c r="Q4572" s="36" t="s">
        <v>5040</v>
      </c>
      <c r="R4572" s="44">
        <v>170</v>
      </c>
      <c r="S4572" s="126"/>
      <c r="T4572" s="126" cm="1">
        <f t="array" ref="T4572">_xlfn.IFS(Q4572="始業～就業（8:30～17:15）",R4572*7.75,Q4572="日の入り～日の出",R4572*12,Q4572="その他",S4572)</f>
        <v>1317.5</v>
      </c>
      <c r="U4572" s="34" t="s">
        <v>4961</v>
      </c>
    </row>
    <row r="4573" spans="1:21" s="7" customFormat="1" ht="15" customHeight="1">
      <c r="A4573" s="91">
        <v>44</v>
      </c>
      <c r="B4573" s="31" t="s">
        <v>5157</v>
      </c>
      <c r="C4573" s="31" t="s">
        <v>5158</v>
      </c>
      <c r="D4573" s="29" t="s">
        <v>3159</v>
      </c>
      <c r="E4573" s="91">
        <v>1</v>
      </c>
      <c r="F4573" s="31" t="s">
        <v>5269</v>
      </c>
      <c r="G4573" s="26" t="s">
        <v>3208</v>
      </c>
      <c r="H4573" s="26" t="s">
        <v>2934</v>
      </c>
      <c r="I4573" s="26" t="s">
        <v>45</v>
      </c>
      <c r="J4573" s="91">
        <v>2</v>
      </c>
      <c r="K4573" s="91">
        <v>2</v>
      </c>
      <c r="L4573" s="91"/>
      <c r="M4573" s="53"/>
      <c r="N4573" s="91"/>
      <c r="O4573" s="91"/>
      <c r="P4573" s="36">
        <v>46</v>
      </c>
      <c r="Q4573" s="36" t="s">
        <v>5040</v>
      </c>
      <c r="R4573" s="44">
        <v>170</v>
      </c>
      <c r="S4573" s="126"/>
      <c r="T4573" s="126" cm="1">
        <f t="array" ref="T4573">_xlfn.IFS(Q4573="始業～就業（8:30～17:15）",R4573*7.75,Q4573="日の入り～日の出",R4573*12,Q4573="その他",S4573)</f>
        <v>1317.5</v>
      </c>
      <c r="U4573" s="34" t="s">
        <v>46</v>
      </c>
    </row>
    <row r="4574" spans="1:21" s="7" customFormat="1" ht="15" customHeight="1">
      <c r="A4574" s="91">
        <v>44</v>
      </c>
      <c r="B4574" s="31" t="s">
        <v>5157</v>
      </c>
      <c r="C4574" s="31" t="s">
        <v>5158</v>
      </c>
      <c r="D4574" s="29" t="s">
        <v>3159</v>
      </c>
      <c r="E4574" s="91">
        <v>1</v>
      </c>
      <c r="F4574" s="31" t="s">
        <v>5269</v>
      </c>
      <c r="G4574" s="26" t="s">
        <v>3209</v>
      </c>
      <c r="H4574" s="26" t="s">
        <v>10</v>
      </c>
      <c r="I4574" s="26" t="s">
        <v>52</v>
      </c>
      <c r="J4574" s="91">
        <v>1</v>
      </c>
      <c r="K4574" s="91">
        <v>1</v>
      </c>
      <c r="L4574" s="91"/>
      <c r="M4574" s="53"/>
      <c r="N4574" s="91"/>
      <c r="O4574" s="91"/>
      <c r="P4574" s="36">
        <v>22</v>
      </c>
      <c r="Q4574" s="36" t="s">
        <v>5040</v>
      </c>
      <c r="R4574" s="44">
        <v>170</v>
      </c>
      <c r="S4574" s="126"/>
      <c r="T4574" s="126" cm="1">
        <f t="array" ref="T4574">_xlfn.IFS(Q4574="始業～就業（8:30～17:15）",R4574*7.75,Q4574="日の入り～日の出",R4574*12,Q4574="その他",S4574)</f>
        <v>1317.5</v>
      </c>
      <c r="U4574" s="34" t="s">
        <v>161</v>
      </c>
    </row>
    <row r="4575" spans="1:21" s="7" customFormat="1" ht="15" customHeight="1">
      <c r="A4575" s="91">
        <v>44</v>
      </c>
      <c r="B4575" s="31" t="s">
        <v>5157</v>
      </c>
      <c r="C4575" s="31" t="s">
        <v>5158</v>
      </c>
      <c r="D4575" s="29" t="s">
        <v>3159</v>
      </c>
      <c r="E4575" s="91">
        <v>1</v>
      </c>
      <c r="F4575" s="31" t="s">
        <v>5269</v>
      </c>
      <c r="G4575" s="26" t="s">
        <v>3210</v>
      </c>
      <c r="H4575" s="26" t="s">
        <v>119</v>
      </c>
      <c r="I4575" s="26" t="s">
        <v>568</v>
      </c>
      <c r="J4575" s="91">
        <v>16</v>
      </c>
      <c r="K4575" s="91">
        <v>32</v>
      </c>
      <c r="L4575" s="91"/>
      <c r="M4575" s="53"/>
      <c r="N4575" s="91"/>
      <c r="O4575" s="91"/>
      <c r="P4575" s="36">
        <v>19</v>
      </c>
      <c r="Q4575" s="36" t="s">
        <v>5040</v>
      </c>
      <c r="R4575" s="44">
        <v>170</v>
      </c>
      <c r="S4575" s="126"/>
      <c r="T4575" s="126" cm="1">
        <f t="array" ref="T4575">_xlfn.IFS(Q4575="始業～就業（8:30～17:15）",R4575*7.75,Q4575="日の入り～日の出",R4575*12,Q4575="その他",S4575)</f>
        <v>1317.5</v>
      </c>
      <c r="U4575" s="34" t="s">
        <v>4961</v>
      </c>
    </row>
    <row r="4576" spans="1:21" s="7" customFormat="1" ht="15" customHeight="1">
      <c r="A4576" s="91">
        <v>44</v>
      </c>
      <c r="B4576" s="31" t="s">
        <v>5157</v>
      </c>
      <c r="C4576" s="31" t="s">
        <v>5158</v>
      </c>
      <c r="D4576" s="29" t="s">
        <v>3159</v>
      </c>
      <c r="E4576" s="91">
        <v>1</v>
      </c>
      <c r="F4576" s="31" t="s">
        <v>5269</v>
      </c>
      <c r="G4576" s="26" t="s">
        <v>3210</v>
      </c>
      <c r="H4576" s="26" t="s">
        <v>119</v>
      </c>
      <c r="I4576" s="26" t="s">
        <v>16</v>
      </c>
      <c r="J4576" s="91">
        <v>1</v>
      </c>
      <c r="K4576" s="91">
        <v>2</v>
      </c>
      <c r="L4576" s="91"/>
      <c r="M4576" s="53"/>
      <c r="N4576" s="91"/>
      <c r="O4576" s="91"/>
      <c r="P4576" s="36">
        <v>35</v>
      </c>
      <c r="Q4576" s="36" t="s">
        <v>5040</v>
      </c>
      <c r="R4576" s="44">
        <v>170</v>
      </c>
      <c r="S4576" s="126"/>
      <c r="T4576" s="126" cm="1">
        <f t="array" ref="T4576">_xlfn.IFS(Q4576="始業～就業（8:30～17:15）",R4576*7.75,Q4576="日の入り～日の出",R4576*12,Q4576="その他",S4576)</f>
        <v>1317.5</v>
      </c>
      <c r="U4576" s="34" t="s">
        <v>4948</v>
      </c>
    </row>
    <row r="4577" spans="1:21" s="7" customFormat="1" ht="15" customHeight="1">
      <c r="A4577" s="91">
        <v>44</v>
      </c>
      <c r="B4577" s="31" t="s">
        <v>5157</v>
      </c>
      <c r="C4577" s="31" t="s">
        <v>5158</v>
      </c>
      <c r="D4577" s="29" t="s">
        <v>3159</v>
      </c>
      <c r="E4577" s="91">
        <v>1</v>
      </c>
      <c r="F4577" s="31" t="s">
        <v>5269</v>
      </c>
      <c r="G4577" s="26" t="s">
        <v>3211</v>
      </c>
      <c r="H4577" s="26" t="s">
        <v>10</v>
      </c>
      <c r="I4577" s="26" t="s">
        <v>52</v>
      </c>
      <c r="J4577" s="91">
        <v>1</v>
      </c>
      <c r="K4577" s="91">
        <v>2</v>
      </c>
      <c r="L4577" s="91"/>
      <c r="M4577" s="53"/>
      <c r="N4577" s="91"/>
      <c r="O4577" s="91"/>
      <c r="P4577" s="36">
        <v>22</v>
      </c>
      <c r="Q4577" s="36" t="s">
        <v>5040</v>
      </c>
      <c r="R4577" s="44">
        <v>170</v>
      </c>
      <c r="S4577" s="126"/>
      <c r="T4577" s="126" cm="1">
        <f t="array" ref="T4577">_xlfn.IFS(Q4577="始業～就業（8:30～17:15）",R4577*7.75,Q4577="日の入り～日の出",R4577*12,Q4577="その他",S4577)</f>
        <v>1317.5</v>
      </c>
      <c r="U4577" s="34" t="s">
        <v>161</v>
      </c>
    </row>
    <row r="4578" spans="1:21" s="7" customFormat="1" ht="15" customHeight="1">
      <c r="A4578" s="91">
        <v>44</v>
      </c>
      <c r="B4578" s="31" t="s">
        <v>5157</v>
      </c>
      <c r="C4578" s="31" t="s">
        <v>5158</v>
      </c>
      <c r="D4578" s="29" t="s">
        <v>3159</v>
      </c>
      <c r="E4578" s="91">
        <v>1</v>
      </c>
      <c r="F4578" s="31" t="s">
        <v>5269</v>
      </c>
      <c r="G4578" s="26" t="s">
        <v>3211</v>
      </c>
      <c r="H4578" s="26" t="s">
        <v>119</v>
      </c>
      <c r="I4578" s="26" t="s">
        <v>568</v>
      </c>
      <c r="J4578" s="91">
        <v>4</v>
      </c>
      <c r="K4578" s="91">
        <v>8</v>
      </c>
      <c r="L4578" s="91"/>
      <c r="M4578" s="53"/>
      <c r="N4578" s="91"/>
      <c r="O4578" s="91"/>
      <c r="P4578" s="36">
        <v>19</v>
      </c>
      <c r="Q4578" s="36" t="s">
        <v>5040</v>
      </c>
      <c r="R4578" s="44">
        <v>170</v>
      </c>
      <c r="S4578" s="126"/>
      <c r="T4578" s="126" cm="1">
        <f t="array" ref="T4578">_xlfn.IFS(Q4578="始業～就業（8:30～17:15）",R4578*7.75,Q4578="日の入り～日の出",R4578*12,Q4578="その他",S4578)</f>
        <v>1317.5</v>
      </c>
      <c r="U4578" s="34" t="s">
        <v>4961</v>
      </c>
    </row>
    <row r="4579" spans="1:21" s="7" customFormat="1" ht="15" customHeight="1">
      <c r="A4579" s="91">
        <v>44</v>
      </c>
      <c r="B4579" s="31" t="s">
        <v>5157</v>
      </c>
      <c r="C4579" s="31" t="s">
        <v>5158</v>
      </c>
      <c r="D4579" s="29" t="s">
        <v>3159</v>
      </c>
      <c r="E4579" s="91">
        <v>1</v>
      </c>
      <c r="F4579" s="31" t="s">
        <v>5269</v>
      </c>
      <c r="G4579" s="26" t="s">
        <v>3211</v>
      </c>
      <c r="H4579" s="26" t="s">
        <v>57</v>
      </c>
      <c r="I4579" s="26" t="s">
        <v>45</v>
      </c>
      <c r="J4579" s="91">
        <v>1</v>
      </c>
      <c r="K4579" s="91">
        <v>1</v>
      </c>
      <c r="L4579" s="91"/>
      <c r="M4579" s="53"/>
      <c r="N4579" s="91"/>
      <c r="O4579" s="91"/>
      <c r="P4579" s="36">
        <v>46</v>
      </c>
      <c r="Q4579" s="36" t="s">
        <v>5040</v>
      </c>
      <c r="R4579" s="44">
        <v>170</v>
      </c>
      <c r="S4579" s="126"/>
      <c r="T4579" s="126" cm="1">
        <f t="array" ref="T4579">_xlfn.IFS(Q4579="始業～就業（8:30～17:15）",R4579*7.75,Q4579="日の入り～日の出",R4579*12,Q4579="その他",S4579)</f>
        <v>1317.5</v>
      </c>
      <c r="U4579" s="34" t="s">
        <v>46</v>
      </c>
    </row>
    <row r="4580" spans="1:21" s="7" customFormat="1" ht="15" customHeight="1">
      <c r="A4580" s="91">
        <v>44</v>
      </c>
      <c r="B4580" s="31" t="s">
        <v>5157</v>
      </c>
      <c r="C4580" s="31" t="s">
        <v>5158</v>
      </c>
      <c r="D4580" s="29" t="s">
        <v>3159</v>
      </c>
      <c r="E4580" s="91">
        <v>1</v>
      </c>
      <c r="F4580" s="31" t="s">
        <v>5269</v>
      </c>
      <c r="G4580" s="26" t="s">
        <v>3212</v>
      </c>
      <c r="H4580" s="26" t="s">
        <v>119</v>
      </c>
      <c r="I4580" s="26" t="s">
        <v>16</v>
      </c>
      <c r="J4580" s="91">
        <v>4</v>
      </c>
      <c r="K4580" s="91">
        <v>8</v>
      </c>
      <c r="L4580" s="91"/>
      <c r="M4580" s="53"/>
      <c r="N4580" s="91"/>
      <c r="O4580" s="91"/>
      <c r="P4580" s="36">
        <v>35</v>
      </c>
      <c r="Q4580" s="36" t="s">
        <v>5040</v>
      </c>
      <c r="R4580" s="44">
        <v>170</v>
      </c>
      <c r="S4580" s="126"/>
      <c r="T4580" s="126" cm="1">
        <f t="array" ref="T4580">_xlfn.IFS(Q4580="始業～就業（8:30～17:15）",R4580*7.75,Q4580="日の入り～日の出",R4580*12,Q4580="その他",S4580)</f>
        <v>1317.5</v>
      </c>
      <c r="U4580" s="34" t="s">
        <v>4948</v>
      </c>
    </row>
    <row r="4581" spans="1:21" s="7" customFormat="1" ht="15" customHeight="1">
      <c r="A4581" s="91">
        <v>44</v>
      </c>
      <c r="B4581" s="31" t="s">
        <v>5157</v>
      </c>
      <c r="C4581" s="31" t="s">
        <v>5158</v>
      </c>
      <c r="D4581" s="29" t="s">
        <v>3159</v>
      </c>
      <c r="E4581" s="91">
        <v>1</v>
      </c>
      <c r="F4581" s="31" t="s">
        <v>5269</v>
      </c>
      <c r="G4581" s="26" t="s">
        <v>268</v>
      </c>
      <c r="H4581" s="26" t="s">
        <v>3213</v>
      </c>
      <c r="I4581" s="26" t="s">
        <v>16</v>
      </c>
      <c r="J4581" s="91">
        <v>3</v>
      </c>
      <c r="K4581" s="91">
        <v>3</v>
      </c>
      <c r="L4581" s="91"/>
      <c r="M4581" s="53"/>
      <c r="N4581" s="91"/>
      <c r="O4581" s="91" t="s">
        <v>5019</v>
      </c>
      <c r="P4581" s="36">
        <v>35</v>
      </c>
      <c r="Q4581" s="36" t="s">
        <v>5040</v>
      </c>
      <c r="R4581" s="44">
        <v>170</v>
      </c>
      <c r="S4581" s="126"/>
      <c r="T4581" s="126" cm="1">
        <f t="array" ref="T4581">_xlfn.IFS(Q4581="始業～就業（8:30～17:15）",R4581*7.75,Q4581="日の入り～日の出",R4581*12,Q4581="その他",S4581)</f>
        <v>1317.5</v>
      </c>
      <c r="U4581" s="34" t="s">
        <v>4985</v>
      </c>
    </row>
    <row r="4582" spans="1:21" s="7" customFormat="1" ht="15" customHeight="1">
      <c r="A4582" s="91">
        <v>44</v>
      </c>
      <c r="B4582" s="31" t="s">
        <v>5157</v>
      </c>
      <c r="C4582" s="31" t="s">
        <v>5158</v>
      </c>
      <c r="D4582" s="29" t="s">
        <v>3159</v>
      </c>
      <c r="E4582" s="91">
        <v>1</v>
      </c>
      <c r="F4582" s="31" t="s">
        <v>5269</v>
      </c>
      <c r="G4582" s="26" t="s">
        <v>268</v>
      </c>
      <c r="H4582" s="26" t="s">
        <v>10</v>
      </c>
      <c r="I4582" s="26" t="s">
        <v>52</v>
      </c>
      <c r="J4582" s="91">
        <v>1</v>
      </c>
      <c r="K4582" s="91">
        <v>1</v>
      </c>
      <c r="L4582" s="91"/>
      <c r="M4582" s="53"/>
      <c r="N4582" s="91"/>
      <c r="O4582" s="91"/>
      <c r="P4582" s="36">
        <v>22</v>
      </c>
      <c r="Q4582" s="36" t="s">
        <v>5040</v>
      </c>
      <c r="R4582" s="44">
        <v>170</v>
      </c>
      <c r="S4582" s="126"/>
      <c r="T4582" s="126" cm="1">
        <f t="array" ref="T4582">_xlfn.IFS(Q4582="始業～就業（8:30～17:15）",R4582*7.75,Q4582="日の入り～日の出",R4582*12,Q4582="その他",S4582)</f>
        <v>1317.5</v>
      </c>
      <c r="U4582" s="34" t="s">
        <v>161</v>
      </c>
    </row>
    <row r="4583" spans="1:21" s="7" customFormat="1" ht="15" customHeight="1">
      <c r="A4583" s="91">
        <v>44</v>
      </c>
      <c r="B4583" s="31" t="s">
        <v>5157</v>
      </c>
      <c r="C4583" s="31" t="s">
        <v>5158</v>
      </c>
      <c r="D4583" s="29" t="s">
        <v>3159</v>
      </c>
      <c r="E4583" s="91">
        <v>1</v>
      </c>
      <c r="F4583" s="31" t="s">
        <v>5269</v>
      </c>
      <c r="G4583" s="26" t="s">
        <v>3214</v>
      </c>
      <c r="H4583" s="26" t="s">
        <v>3215</v>
      </c>
      <c r="I4583" s="26" t="s">
        <v>16</v>
      </c>
      <c r="J4583" s="91">
        <v>1</v>
      </c>
      <c r="K4583" s="91">
        <v>1</v>
      </c>
      <c r="L4583" s="91"/>
      <c r="M4583" s="53"/>
      <c r="N4583" s="91"/>
      <c r="O4583" s="91"/>
      <c r="P4583" s="36">
        <v>35</v>
      </c>
      <c r="Q4583" s="36" t="s">
        <v>5040</v>
      </c>
      <c r="R4583" s="44">
        <v>170</v>
      </c>
      <c r="S4583" s="126"/>
      <c r="T4583" s="126" cm="1">
        <f t="array" ref="T4583">_xlfn.IFS(Q4583="始業～就業（8:30～17:15）",R4583*7.75,Q4583="日の入り～日の出",R4583*12,Q4583="その他",S4583)</f>
        <v>1317.5</v>
      </c>
      <c r="U4583" s="34" t="s">
        <v>4948</v>
      </c>
    </row>
    <row r="4584" spans="1:21" s="7" customFormat="1" ht="15" customHeight="1">
      <c r="A4584" s="91">
        <v>44</v>
      </c>
      <c r="B4584" s="31" t="s">
        <v>5157</v>
      </c>
      <c r="C4584" s="31" t="s">
        <v>5158</v>
      </c>
      <c r="D4584" s="29" t="s">
        <v>3159</v>
      </c>
      <c r="E4584" s="91">
        <v>1</v>
      </c>
      <c r="F4584" s="31" t="s">
        <v>5269</v>
      </c>
      <c r="G4584" s="26" t="s">
        <v>3214</v>
      </c>
      <c r="H4584" s="26" t="s">
        <v>10</v>
      </c>
      <c r="I4584" s="26" t="s">
        <v>52</v>
      </c>
      <c r="J4584" s="91">
        <v>1</v>
      </c>
      <c r="K4584" s="91">
        <v>1</v>
      </c>
      <c r="L4584" s="91"/>
      <c r="M4584" s="53"/>
      <c r="N4584" s="91"/>
      <c r="O4584" s="91"/>
      <c r="P4584" s="36">
        <v>22</v>
      </c>
      <c r="Q4584" s="36" t="s">
        <v>5040</v>
      </c>
      <c r="R4584" s="44">
        <v>170</v>
      </c>
      <c r="S4584" s="126"/>
      <c r="T4584" s="126" cm="1">
        <f t="array" ref="T4584">_xlfn.IFS(Q4584="始業～就業（8:30～17:15）",R4584*7.75,Q4584="日の入り～日の出",R4584*12,Q4584="その他",S4584)</f>
        <v>1317.5</v>
      </c>
      <c r="U4584" s="34" t="s">
        <v>161</v>
      </c>
    </row>
    <row r="4585" spans="1:21" s="7" customFormat="1" ht="15" customHeight="1">
      <c r="A4585" s="91">
        <v>44</v>
      </c>
      <c r="B4585" s="31" t="s">
        <v>5157</v>
      </c>
      <c r="C4585" s="31" t="s">
        <v>5158</v>
      </c>
      <c r="D4585" s="29" t="s">
        <v>3159</v>
      </c>
      <c r="E4585" s="91">
        <v>1</v>
      </c>
      <c r="F4585" s="31" t="s">
        <v>5269</v>
      </c>
      <c r="G4585" s="26" t="s">
        <v>3216</v>
      </c>
      <c r="H4585" s="26" t="s">
        <v>3215</v>
      </c>
      <c r="I4585" s="26" t="s">
        <v>16</v>
      </c>
      <c r="J4585" s="91">
        <v>1</v>
      </c>
      <c r="K4585" s="91">
        <v>1</v>
      </c>
      <c r="L4585" s="91"/>
      <c r="M4585" s="53"/>
      <c r="N4585" s="91"/>
      <c r="O4585" s="91"/>
      <c r="P4585" s="36">
        <v>35</v>
      </c>
      <c r="Q4585" s="36" t="s">
        <v>5040</v>
      </c>
      <c r="R4585" s="44">
        <v>170</v>
      </c>
      <c r="S4585" s="126"/>
      <c r="T4585" s="126" cm="1">
        <f t="array" ref="T4585">_xlfn.IFS(Q4585="始業～就業（8:30～17:15）",R4585*7.75,Q4585="日の入り～日の出",R4585*12,Q4585="その他",S4585)</f>
        <v>1317.5</v>
      </c>
      <c r="U4585" s="34" t="s">
        <v>4948</v>
      </c>
    </row>
    <row r="4586" spans="1:21" s="7" customFormat="1" ht="15" customHeight="1">
      <c r="A4586" s="91">
        <v>44</v>
      </c>
      <c r="B4586" s="31" t="s">
        <v>5157</v>
      </c>
      <c r="C4586" s="31" t="s">
        <v>5158</v>
      </c>
      <c r="D4586" s="29" t="s">
        <v>3159</v>
      </c>
      <c r="E4586" s="91">
        <v>1</v>
      </c>
      <c r="F4586" s="31" t="s">
        <v>5269</v>
      </c>
      <c r="G4586" s="26" t="s">
        <v>3216</v>
      </c>
      <c r="H4586" s="26" t="s">
        <v>10</v>
      </c>
      <c r="I4586" s="26" t="s">
        <v>52</v>
      </c>
      <c r="J4586" s="91">
        <v>1</v>
      </c>
      <c r="K4586" s="91">
        <v>1</v>
      </c>
      <c r="L4586" s="91"/>
      <c r="M4586" s="53"/>
      <c r="N4586" s="91"/>
      <c r="O4586" s="91"/>
      <c r="P4586" s="36">
        <v>22</v>
      </c>
      <c r="Q4586" s="36" t="s">
        <v>5040</v>
      </c>
      <c r="R4586" s="44">
        <v>170</v>
      </c>
      <c r="S4586" s="126"/>
      <c r="T4586" s="126" cm="1">
        <f t="array" ref="T4586">_xlfn.IFS(Q4586="始業～就業（8:30～17:15）",R4586*7.75,Q4586="日の入り～日の出",R4586*12,Q4586="その他",S4586)</f>
        <v>1317.5</v>
      </c>
      <c r="U4586" s="34" t="s">
        <v>161</v>
      </c>
    </row>
    <row r="4587" spans="1:21" s="7" customFormat="1" ht="15" customHeight="1">
      <c r="A4587" s="91">
        <v>44</v>
      </c>
      <c r="B4587" s="31" t="s">
        <v>5157</v>
      </c>
      <c r="C4587" s="31" t="s">
        <v>5158</v>
      </c>
      <c r="D4587" s="29" t="s">
        <v>3159</v>
      </c>
      <c r="E4587" s="91">
        <v>1</v>
      </c>
      <c r="F4587" s="31" t="s">
        <v>5269</v>
      </c>
      <c r="G4587" s="26" t="s">
        <v>3217</v>
      </c>
      <c r="H4587" s="26" t="s">
        <v>119</v>
      </c>
      <c r="I4587" s="26" t="s">
        <v>16</v>
      </c>
      <c r="J4587" s="91">
        <v>4</v>
      </c>
      <c r="K4587" s="91">
        <v>8</v>
      </c>
      <c r="L4587" s="91"/>
      <c r="M4587" s="53"/>
      <c r="N4587" s="91"/>
      <c r="O4587" s="91"/>
      <c r="P4587" s="36">
        <v>35</v>
      </c>
      <c r="Q4587" s="36" t="s">
        <v>5040</v>
      </c>
      <c r="R4587" s="44">
        <v>170</v>
      </c>
      <c r="S4587" s="126"/>
      <c r="T4587" s="126" cm="1">
        <f t="array" ref="T4587">_xlfn.IFS(Q4587="始業～就業（8:30～17:15）",R4587*7.75,Q4587="日の入り～日の出",R4587*12,Q4587="その他",S4587)</f>
        <v>1317.5</v>
      </c>
      <c r="U4587" s="34" t="s">
        <v>4948</v>
      </c>
    </row>
    <row r="4588" spans="1:21" s="7" customFormat="1" ht="15" customHeight="1">
      <c r="A4588" s="91">
        <v>44</v>
      </c>
      <c r="B4588" s="31" t="s">
        <v>5157</v>
      </c>
      <c r="C4588" s="31" t="s">
        <v>5158</v>
      </c>
      <c r="D4588" s="29" t="s">
        <v>3159</v>
      </c>
      <c r="E4588" s="91">
        <v>1</v>
      </c>
      <c r="F4588" s="31" t="s">
        <v>5269</v>
      </c>
      <c r="G4588" s="26" t="s">
        <v>3218</v>
      </c>
      <c r="H4588" s="26" t="s">
        <v>3219</v>
      </c>
      <c r="I4588" s="26" t="s">
        <v>16</v>
      </c>
      <c r="J4588" s="91">
        <v>16</v>
      </c>
      <c r="K4588" s="91">
        <v>32</v>
      </c>
      <c r="L4588" s="91"/>
      <c r="M4588" s="53"/>
      <c r="N4588" s="91"/>
      <c r="O4588" s="91"/>
      <c r="P4588" s="36">
        <v>35</v>
      </c>
      <c r="Q4588" s="36" t="s">
        <v>5040</v>
      </c>
      <c r="R4588" s="44">
        <v>170</v>
      </c>
      <c r="S4588" s="126"/>
      <c r="T4588" s="126" cm="1">
        <f t="array" ref="T4588">_xlfn.IFS(Q4588="始業～就業（8:30～17:15）",R4588*7.75,Q4588="日の入り～日の出",R4588*12,Q4588="その他",S4588)</f>
        <v>1317.5</v>
      </c>
      <c r="U4588" s="34" t="s">
        <v>4948</v>
      </c>
    </row>
    <row r="4589" spans="1:21" s="7" customFormat="1" ht="15" customHeight="1">
      <c r="A4589" s="91">
        <v>44</v>
      </c>
      <c r="B4589" s="31" t="s">
        <v>5157</v>
      </c>
      <c r="C4589" s="31" t="s">
        <v>5158</v>
      </c>
      <c r="D4589" s="29" t="s">
        <v>3159</v>
      </c>
      <c r="E4589" s="91">
        <v>1</v>
      </c>
      <c r="F4589" s="31" t="s">
        <v>5269</v>
      </c>
      <c r="G4589" s="26" t="s">
        <v>3220</v>
      </c>
      <c r="H4589" s="26" t="s">
        <v>93</v>
      </c>
      <c r="I4589" s="26" t="s">
        <v>52</v>
      </c>
      <c r="J4589" s="91">
        <v>1</v>
      </c>
      <c r="K4589" s="91">
        <v>1</v>
      </c>
      <c r="L4589" s="91"/>
      <c r="M4589" s="53"/>
      <c r="N4589" s="91"/>
      <c r="O4589" s="91"/>
      <c r="P4589" s="36">
        <v>22</v>
      </c>
      <c r="Q4589" s="36" t="s">
        <v>5040</v>
      </c>
      <c r="R4589" s="44">
        <v>170</v>
      </c>
      <c r="S4589" s="126"/>
      <c r="T4589" s="126" cm="1">
        <f t="array" ref="T4589">_xlfn.IFS(Q4589="始業～就業（8:30～17:15）",R4589*7.75,Q4589="日の入り～日の出",R4589*12,Q4589="その他",S4589)</f>
        <v>1317.5</v>
      </c>
      <c r="U4589" s="34" t="s">
        <v>51</v>
      </c>
    </row>
    <row r="4590" spans="1:21" s="7" customFormat="1" ht="15" customHeight="1">
      <c r="A4590" s="91">
        <v>44</v>
      </c>
      <c r="B4590" s="31" t="s">
        <v>5157</v>
      </c>
      <c r="C4590" s="31" t="s">
        <v>5158</v>
      </c>
      <c r="D4590" s="29" t="s">
        <v>3159</v>
      </c>
      <c r="E4590" s="91">
        <v>1</v>
      </c>
      <c r="F4590" s="31" t="s">
        <v>5269</v>
      </c>
      <c r="G4590" s="26" t="s">
        <v>3220</v>
      </c>
      <c r="H4590" s="26" t="s">
        <v>3221</v>
      </c>
      <c r="I4590" s="26" t="s">
        <v>16</v>
      </c>
      <c r="J4590" s="91">
        <v>1</v>
      </c>
      <c r="K4590" s="91">
        <v>2</v>
      </c>
      <c r="L4590" s="91"/>
      <c r="M4590" s="53"/>
      <c r="N4590" s="91"/>
      <c r="O4590" s="91" t="s">
        <v>5019</v>
      </c>
      <c r="P4590" s="36">
        <v>35</v>
      </c>
      <c r="Q4590" s="36" t="s">
        <v>5040</v>
      </c>
      <c r="R4590" s="44">
        <v>170</v>
      </c>
      <c r="S4590" s="126"/>
      <c r="T4590" s="126" cm="1">
        <f t="array" ref="T4590">_xlfn.IFS(Q4590="始業～就業（8:30～17:15）",R4590*7.75,Q4590="日の入り～日の出",R4590*12,Q4590="その他",S4590)</f>
        <v>1317.5</v>
      </c>
      <c r="U4590" s="34" t="s">
        <v>4968</v>
      </c>
    </row>
    <row r="4591" spans="1:21" s="7" customFormat="1" ht="15" customHeight="1">
      <c r="A4591" s="91">
        <v>44</v>
      </c>
      <c r="B4591" s="31" t="s">
        <v>5157</v>
      </c>
      <c r="C4591" s="31" t="s">
        <v>5158</v>
      </c>
      <c r="D4591" s="29" t="s">
        <v>3159</v>
      </c>
      <c r="E4591" s="91">
        <v>1</v>
      </c>
      <c r="F4591" s="31" t="s">
        <v>5269</v>
      </c>
      <c r="G4591" s="26" t="s">
        <v>3220</v>
      </c>
      <c r="H4591" s="26" t="s">
        <v>10</v>
      </c>
      <c r="I4591" s="26" t="s">
        <v>52</v>
      </c>
      <c r="J4591" s="91">
        <v>1</v>
      </c>
      <c r="K4591" s="91">
        <v>1</v>
      </c>
      <c r="L4591" s="91"/>
      <c r="M4591" s="53"/>
      <c r="N4591" s="91"/>
      <c r="O4591" s="91"/>
      <c r="P4591" s="36">
        <v>22</v>
      </c>
      <c r="Q4591" s="36" t="s">
        <v>5040</v>
      </c>
      <c r="R4591" s="44">
        <v>170</v>
      </c>
      <c r="S4591" s="126"/>
      <c r="T4591" s="126" cm="1">
        <f t="array" ref="T4591">_xlfn.IFS(Q4591="始業～就業（8:30～17:15）",R4591*7.75,Q4591="日の入り～日の出",R4591*12,Q4591="その他",S4591)</f>
        <v>1317.5</v>
      </c>
      <c r="U4591" s="34" t="s">
        <v>161</v>
      </c>
    </row>
    <row r="4592" spans="1:21" s="7" customFormat="1" ht="15" customHeight="1">
      <c r="A4592" s="91">
        <v>44</v>
      </c>
      <c r="B4592" s="31" t="s">
        <v>5157</v>
      </c>
      <c r="C4592" s="31" t="s">
        <v>5158</v>
      </c>
      <c r="D4592" s="29" t="s">
        <v>3159</v>
      </c>
      <c r="E4592" s="91">
        <v>1</v>
      </c>
      <c r="F4592" s="31" t="s">
        <v>5269</v>
      </c>
      <c r="G4592" s="26" t="s">
        <v>3222</v>
      </c>
      <c r="H4592" s="26" t="s">
        <v>2091</v>
      </c>
      <c r="I4592" s="26" t="s">
        <v>2223</v>
      </c>
      <c r="J4592" s="91">
        <v>6</v>
      </c>
      <c r="K4592" s="91">
        <v>12</v>
      </c>
      <c r="L4592" s="91"/>
      <c r="M4592" s="53"/>
      <c r="N4592" s="91"/>
      <c r="O4592" s="91"/>
      <c r="P4592" s="36">
        <v>44</v>
      </c>
      <c r="Q4592" s="36" t="s">
        <v>5040</v>
      </c>
      <c r="R4592" s="44">
        <v>170</v>
      </c>
      <c r="S4592" s="126"/>
      <c r="T4592" s="126" cm="1">
        <f t="array" ref="T4592">_xlfn.IFS(Q4592="始業～就業（8:30～17:15）",R4592*7.75,Q4592="日の入り～日の出",R4592*12,Q4592="その他",S4592)</f>
        <v>1317.5</v>
      </c>
      <c r="U4592" s="34" t="s">
        <v>56</v>
      </c>
    </row>
    <row r="4593" spans="1:21" s="7" customFormat="1" ht="15" customHeight="1">
      <c r="A4593" s="91">
        <v>44</v>
      </c>
      <c r="B4593" s="31" t="s">
        <v>5157</v>
      </c>
      <c r="C4593" s="31" t="s">
        <v>5158</v>
      </c>
      <c r="D4593" s="29" t="s">
        <v>3159</v>
      </c>
      <c r="E4593" s="91">
        <v>1</v>
      </c>
      <c r="F4593" s="31" t="s">
        <v>5269</v>
      </c>
      <c r="G4593" s="26" t="s">
        <v>3223</v>
      </c>
      <c r="H4593" s="26" t="s">
        <v>2091</v>
      </c>
      <c r="I4593" s="26" t="s">
        <v>2223</v>
      </c>
      <c r="J4593" s="91">
        <v>6</v>
      </c>
      <c r="K4593" s="91">
        <v>12</v>
      </c>
      <c r="L4593" s="91"/>
      <c r="M4593" s="53"/>
      <c r="N4593" s="91"/>
      <c r="O4593" s="91"/>
      <c r="P4593" s="36">
        <v>44</v>
      </c>
      <c r="Q4593" s="36" t="s">
        <v>5040</v>
      </c>
      <c r="R4593" s="44">
        <v>170</v>
      </c>
      <c r="S4593" s="126"/>
      <c r="T4593" s="126" cm="1">
        <f t="array" ref="T4593">_xlfn.IFS(Q4593="始業～就業（8:30～17:15）",R4593*7.75,Q4593="日の入り～日の出",R4593*12,Q4593="その他",S4593)</f>
        <v>1317.5</v>
      </c>
      <c r="U4593" s="34" t="s">
        <v>56</v>
      </c>
    </row>
    <row r="4594" spans="1:21" s="7" customFormat="1" ht="15" customHeight="1">
      <c r="A4594" s="91">
        <v>44</v>
      </c>
      <c r="B4594" s="31" t="s">
        <v>5157</v>
      </c>
      <c r="C4594" s="31" t="s">
        <v>5158</v>
      </c>
      <c r="D4594" s="29" t="s">
        <v>3159</v>
      </c>
      <c r="E4594" s="91">
        <v>1</v>
      </c>
      <c r="F4594" s="31" t="s">
        <v>5269</v>
      </c>
      <c r="G4594" s="26" t="s">
        <v>3223</v>
      </c>
      <c r="H4594" s="26" t="s">
        <v>2125</v>
      </c>
      <c r="I4594" s="26" t="s">
        <v>16</v>
      </c>
      <c r="J4594" s="91">
        <v>3</v>
      </c>
      <c r="K4594" s="91">
        <v>3</v>
      </c>
      <c r="L4594" s="91"/>
      <c r="M4594" s="53"/>
      <c r="N4594" s="91"/>
      <c r="O4594" s="91"/>
      <c r="P4594" s="36">
        <v>35</v>
      </c>
      <c r="Q4594" s="36" t="s">
        <v>5040</v>
      </c>
      <c r="R4594" s="44">
        <v>170</v>
      </c>
      <c r="S4594" s="126"/>
      <c r="T4594" s="126" cm="1">
        <f t="array" ref="T4594">_xlfn.IFS(Q4594="始業～就業（8:30～17:15）",R4594*7.75,Q4594="日の入り～日の出",R4594*12,Q4594="その他",S4594)</f>
        <v>1317.5</v>
      </c>
      <c r="U4594" s="34" t="s">
        <v>252</v>
      </c>
    </row>
    <row r="4595" spans="1:21" s="7" customFormat="1" ht="15" customHeight="1">
      <c r="A4595" s="91">
        <v>44</v>
      </c>
      <c r="B4595" s="31" t="s">
        <v>5157</v>
      </c>
      <c r="C4595" s="31" t="s">
        <v>5158</v>
      </c>
      <c r="D4595" s="29" t="s">
        <v>3159</v>
      </c>
      <c r="E4595" s="91">
        <v>1</v>
      </c>
      <c r="F4595" s="31" t="s">
        <v>5269</v>
      </c>
      <c r="G4595" s="26" t="s">
        <v>3224</v>
      </c>
      <c r="H4595" s="26" t="s">
        <v>2091</v>
      </c>
      <c r="I4595" s="26" t="s">
        <v>2223</v>
      </c>
      <c r="J4595" s="91">
        <v>14</v>
      </c>
      <c r="K4595" s="91">
        <v>28</v>
      </c>
      <c r="L4595" s="91"/>
      <c r="M4595" s="53"/>
      <c r="N4595" s="91"/>
      <c r="O4595" s="91"/>
      <c r="P4595" s="36">
        <v>44</v>
      </c>
      <c r="Q4595" s="36" t="s">
        <v>5040</v>
      </c>
      <c r="R4595" s="44">
        <v>170</v>
      </c>
      <c r="S4595" s="126"/>
      <c r="T4595" s="126" cm="1">
        <f t="array" ref="T4595">_xlfn.IFS(Q4595="始業～就業（8:30～17:15）",R4595*7.75,Q4595="日の入り～日の出",R4595*12,Q4595="その他",S4595)</f>
        <v>1317.5</v>
      </c>
      <c r="U4595" s="34" t="s">
        <v>56</v>
      </c>
    </row>
    <row r="4596" spans="1:21" s="7" customFormat="1" ht="15" customHeight="1">
      <c r="A4596" s="91">
        <v>44</v>
      </c>
      <c r="B4596" s="31" t="s">
        <v>5157</v>
      </c>
      <c r="C4596" s="31" t="s">
        <v>5158</v>
      </c>
      <c r="D4596" s="29" t="s">
        <v>3159</v>
      </c>
      <c r="E4596" s="91">
        <v>1</v>
      </c>
      <c r="F4596" s="31" t="s">
        <v>5269</v>
      </c>
      <c r="G4596" s="26" t="s">
        <v>3224</v>
      </c>
      <c r="H4596" s="26" t="s">
        <v>2818</v>
      </c>
      <c r="I4596" s="26" t="s">
        <v>415</v>
      </c>
      <c r="J4596" s="91">
        <v>2</v>
      </c>
      <c r="K4596" s="91">
        <v>2</v>
      </c>
      <c r="L4596" s="91"/>
      <c r="M4596" s="53"/>
      <c r="N4596" s="91"/>
      <c r="O4596" s="91"/>
      <c r="P4596" s="36">
        <v>54</v>
      </c>
      <c r="Q4596" s="36" t="s">
        <v>5040</v>
      </c>
      <c r="R4596" s="44">
        <v>170</v>
      </c>
      <c r="S4596" s="126"/>
      <c r="T4596" s="126" cm="1">
        <f t="array" ref="T4596">_xlfn.IFS(Q4596="始業～就業（8:30～17:15）",R4596*7.75,Q4596="日の入り～日の出",R4596*12,Q4596="その他",S4596)</f>
        <v>1317.5</v>
      </c>
      <c r="U4596" s="34" t="s">
        <v>320</v>
      </c>
    </row>
    <row r="4597" spans="1:21" s="7" customFormat="1" ht="15" customHeight="1">
      <c r="A4597" s="91">
        <v>44</v>
      </c>
      <c r="B4597" s="31" t="s">
        <v>5157</v>
      </c>
      <c r="C4597" s="31" t="s">
        <v>5158</v>
      </c>
      <c r="D4597" s="29" t="s">
        <v>3159</v>
      </c>
      <c r="E4597" s="91">
        <v>1</v>
      </c>
      <c r="F4597" s="31" t="s">
        <v>5269</v>
      </c>
      <c r="G4597" s="26" t="s">
        <v>3225</v>
      </c>
      <c r="H4597" s="26" t="s">
        <v>93</v>
      </c>
      <c r="I4597" s="26" t="s">
        <v>52</v>
      </c>
      <c r="J4597" s="91">
        <v>3</v>
      </c>
      <c r="K4597" s="91">
        <v>3</v>
      </c>
      <c r="L4597" s="91"/>
      <c r="M4597" s="53"/>
      <c r="N4597" s="91"/>
      <c r="O4597" s="91"/>
      <c r="P4597" s="36">
        <v>22</v>
      </c>
      <c r="Q4597" s="36" t="s">
        <v>5040</v>
      </c>
      <c r="R4597" s="44">
        <v>170</v>
      </c>
      <c r="S4597" s="126"/>
      <c r="T4597" s="126" cm="1">
        <f t="array" ref="T4597">_xlfn.IFS(Q4597="始業～就業（8:30～17:15）",R4597*7.75,Q4597="日の入り～日の出",R4597*12,Q4597="その他",S4597)</f>
        <v>1317.5</v>
      </c>
      <c r="U4597" s="34" t="s">
        <v>51</v>
      </c>
    </row>
    <row r="4598" spans="1:21" s="7" customFormat="1" ht="15" customHeight="1">
      <c r="A4598" s="91">
        <v>44</v>
      </c>
      <c r="B4598" s="31" t="s">
        <v>5157</v>
      </c>
      <c r="C4598" s="31" t="s">
        <v>5158</v>
      </c>
      <c r="D4598" s="29" t="s">
        <v>3159</v>
      </c>
      <c r="E4598" s="91">
        <v>1</v>
      </c>
      <c r="F4598" s="31" t="s">
        <v>5269</v>
      </c>
      <c r="G4598" s="26" t="s">
        <v>3226</v>
      </c>
      <c r="H4598" s="26" t="s">
        <v>1802</v>
      </c>
      <c r="I4598" s="26" t="s">
        <v>16</v>
      </c>
      <c r="J4598" s="91">
        <v>2</v>
      </c>
      <c r="K4598" s="91">
        <v>4</v>
      </c>
      <c r="L4598" s="91"/>
      <c r="M4598" s="53"/>
      <c r="N4598" s="91"/>
      <c r="O4598" s="91"/>
      <c r="P4598" s="36">
        <v>35</v>
      </c>
      <c r="Q4598" s="36" t="s">
        <v>5040</v>
      </c>
      <c r="R4598" s="44">
        <v>170</v>
      </c>
      <c r="S4598" s="126"/>
      <c r="T4598" s="126" cm="1">
        <f t="array" ref="T4598">_xlfn.IFS(Q4598="始業～就業（8:30～17:15）",R4598*7.75,Q4598="日の入り～日の出",R4598*12,Q4598="その他",S4598)</f>
        <v>1317.5</v>
      </c>
      <c r="U4598" s="34" t="s">
        <v>4948</v>
      </c>
    </row>
    <row r="4599" spans="1:21" s="7" customFormat="1" ht="15" customHeight="1">
      <c r="A4599" s="91">
        <v>44</v>
      </c>
      <c r="B4599" s="31" t="s">
        <v>5157</v>
      </c>
      <c r="C4599" s="31" t="s">
        <v>5158</v>
      </c>
      <c r="D4599" s="29" t="s">
        <v>3159</v>
      </c>
      <c r="E4599" s="91">
        <v>1</v>
      </c>
      <c r="F4599" s="31" t="s">
        <v>5269</v>
      </c>
      <c r="G4599" s="26" t="s">
        <v>3226</v>
      </c>
      <c r="H4599" s="26" t="s">
        <v>57</v>
      </c>
      <c r="I4599" s="26" t="s">
        <v>16</v>
      </c>
      <c r="J4599" s="91">
        <v>2</v>
      </c>
      <c r="K4599" s="91">
        <v>2</v>
      </c>
      <c r="L4599" s="91"/>
      <c r="M4599" s="53"/>
      <c r="N4599" s="91"/>
      <c r="O4599" s="91"/>
      <c r="P4599" s="36">
        <v>35</v>
      </c>
      <c r="Q4599" s="36" t="s">
        <v>5040</v>
      </c>
      <c r="R4599" s="44">
        <v>170</v>
      </c>
      <c r="S4599" s="126"/>
      <c r="T4599" s="126" cm="1">
        <f t="array" ref="T4599">_xlfn.IFS(Q4599="始業～就業（8:30～17:15）",R4599*7.75,Q4599="日の入り～日の出",R4599*12,Q4599="その他",S4599)</f>
        <v>1317.5</v>
      </c>
      <c r="U4599" s="34" t="s">
        <v>4948</v>
      </c>
    </row>
    <row r="4600" spans="1:21" s="7" customFormat="1" ht="15" customHeight="1">
      <c r="A4600" s="91">
        <v>44</v>
      </c>
      <c r="B4600" s="31" t="s">
        <v>5157</v>
      </c>
      <c r="C4600" s="31" t="s">
        <v>5158</v>
      </c>
      <c r="D4600" s="29" t="s">
        <v>3159</v>
      </c>
      <c r="E4600" s="91">
        <v>1</v>
      </c>
      <c r="F4600" s="31" t="s">
        <v>5269</v>
      </c>
      <c r="G4600" s="26" t="s">
        <v>3227</v>
      </c>
      <c r="H4600" s="26" t="s">
        <v>3228</v>
      </c>
      <c r="I4600" s="26" t="s">
        <v>52</v>
      </c>
      <c r="J4600" s="91">
        <v>1</v>
      </c>
      <c r="K4600" s="91">
        <v>2</v>
      </c>
      <c r="L4600" s="91" t="s">
        <v>5020</v>
      </c>
      <c r="M4600" s="53">
        <v>3.6</v>
      </c>
      <c r="N4600" s="91"/>
      <c r="O4600" s="91"/>
      <c r="P4600" s="36">
        <v>22</v>
      </c>
      <c r="Q4600" s="36" t="s">
        <v>5040</v>
      </c>
      <c r="R4600" s="44">
        <v>170</v>
      </c>
      <c r="S4600" s="126"/>
      <c r="T4600" s="126" cm="1">
        <f t="array" ref="T4600">_xlfn.IFS(Q4600="始業～就業（8:30～17:15）",R4600*7.75,Q4600="日の入り～日の出",R4600*12,Q4600="その他",S4600)</f>
        <v>1317.5</v>
      </c>
      <c r="U4600" s="34" t="s">
        <v>51</v>
      </c>
    </row>
    <row r="4601" spans="1:21" s="7" customFormat="1" ht="15" customHeight="1">
      <c r="A4601" s="91">
        <v>44</v>
      </c>
      <c r="B4601" s="31" t="s">
        <v>5157</v>
      </c>
      <c r="C4601" s="31" t="s">
        <v>5158</v>
      </c>
      <c r="D4601" s="29" t="s">
        <v>3159</v>
      </c>
      <c r="E4601" s="91">
        <v>1</v>
      </c>
      <c r="F4601" s="31" t="s">
        <v>5269</v>
      </c>
      <c r="G4601" s="26" t="s">
        <v>3229</v>
      </c>
      <c r="H4601" s="26" t="s">
        <v>1802</v>
      </c>
      <c r="I4601" s="26" t="s">
        <v>16</v>
      </c>
      <c r="J4601" s="91">
        <v>14</v>
      </c>
      <c r="K4601" s="91">
        <v>28</v>
      </c>
      <c r="L4601" s="91"/>
      <c r="M4601" s="53"/>
      <c r="N4601" s="91"/>
      <c r="O4601" s="91"/>
      <c r="P4601" s="36">
        <v>35</v>
      </c>
      <c r="Q4601" s="36" t="s">
        <v>5040</v>
      </c>
      <c r="R4601" s="44">
        <v>170</v>
      </c>
      <c r="S4601" s="126"/>
      <c r="T4601" s="126" cm="1">
        <f t="array" ref="T4601">_xlfn.IFS(Q4601="始業～就業（8:30～17:15）",R4601*7.75,Q4601="日の入り～日の出",R4601*12,Q4601="その他",S4601)</f>
        <v>1317.5</v>
      </c>
      <c r="U4601" s="34" t="s">
        <v>4948</v>
      </c>
    </row>
    <row r="4602" spans="1:21" s="7" customFormat="1" ht="15" customHeight="1">
      <c r="A4602" s="91">
        <v>44</v>
      </c>
      <c r="B4602" s="31" t="s">
        <v>5157</v>
      </c>
      <c r="C4602" s="31" t="s">
        <v>5158</v>
      </c>
      <c r="D4602" s="29" t="s">
        <v>3159</v>
      </c>
      <c r="E4602" s="91">
        <v>1</v>
      </c>
      <c r="F4602" s="31" t="s">
        <v>5269</v>
      </c>
      <c r="G4602" s="26" t="s">
        <v>3230</v>
      </c>
      <c r="H4602" s="26" t="s">
        <v>3231</v>
      </c>
      <c r="I4602" s="26" t="s">
        <v>298</v>
      </c>
      <c r="J4602" s="91">
        <v>4</v>
      </c>
      <c r="K4602" s="91">
        <v>16</v>
      </c>
      <c r="L4602" s="91"/>
      <c r="M4602" s="53"/>
      <c r="N4602" s="91"/>
      <c r="O4602" s="91"/>
      <c r="P4602" s="36">
        <v>55</v>
      </c>
      <c r="Q4602" s="36" t="s">
        <v>5040</v>
      </c>
      <c r="R4602" s="44">
        <v>170</v>
      </c>
      <c r="S4602" s="126"/>
      <c r="T4602" s="126" cm="1">
        <f t="array" ref="T4602">_xlfn.IFS(Q4602="始業～就業（8:30～17:15）",R4602*7.75,Q4602="日の入り～日の出",R4602*12,Q4602="その他",S4602)</f>
        <v>1317.5</v>
      </c>
      <c r="U4602" s="34" t="s">
        <v>350</v>
      </c>
    </row>
    <row r="4603" spans="1:21" s="7" customFormat="1" ht="15" customHeight="1">
      <c r="A4603" s="91">
        <v>44</v>
      </c>
      <c r="B4603" s="31" t="s">
        <v>5157</v>
      </c>
      <c r="C4603" s="31" t="s">
        <v>5158</v>
      </c>
      <c r="D4603" s="29" t="s">
        <v>3159</v>
      </c>
      <c r="E4603" s="91">
        <v>1</v>
      </c>
      <c r="F4603" s="31" t="s">
        <v>5269</v>
      </c>
      <c r="G4603" s="26" t="s">
        <v>3230</v>
      </c>
      <c r="H4603" s="26" t="s">
        <v>2246</v>
      </c>
      <c r="I4603" s="26" t="s">
        <v>2973</v>
      </c>
      <c r="J4603" s="91">
        <v>2</v>
      </c>
      <c r="K4603" s="91">
        <v>2</v>
      </c>
      <c r="L4603" s="91"/>
      <c r="M4603" s="53"/>
      <c r="N4603" s="91"/>
      <c r="O4603" s="91"/>
      <c r="P4603" s="36">
        <v>54</v>
      </c>
      <c r="Q4603" s="36" t="s">
        <v>5040</v>
      </c>
      <c r="R4603" s="44">
        <v>170</v>
      </c>
      <c r="S4603" s="126"/>
      <c r="T4603" s="126" cm="1">
        <f t="array" ref="T4603">_xlfn.IFS(Q4603="始業～就業（8:30～17:15）",R4603*7.75,Q4603="日の入り～日の出",R4603*12,Q4603="その他",S4603)</f>
        <v>1317.5</v>
      </c>
      <c r="U4603" s="34" t="s">
        <v>89</v>
      </c>
    </row>
    <row r="4604" spans="1:21" s="7" customFormat="1" ht="15" customHeight="1">
      <c r="A4604" s="91">
        <v>44</v>
      </c>
      <c r="B4604" s="31" t="s">
        <v>5157</v>
      </c>
      <c r="C4604" s="31" t="s">
        <v>5158</v>
      </c>
      <c r="D4604" s="29" t="s">
        <v>3159</v>
      </c>
      <c r="E4604" s="91">
        <v>1</v>
      </c>
      <c r="F4604" s="31" t="s">
        <v>5269</v>
      </c>
      <c r="G4604" s="26" t="s">
        <v>3232</v>
      </c>
      <c r="H4604" s="26" t="s">
        <v>1802</v>
      </c>
      <c r="I4604" s="26" t="s">
        <v>16</v>
      </c>
      <c r="J4604" s="91">
        <v>8</v>
      </c>
      <c r="K4604" s="91">
        <v>16</v>
      </c>
      <c r="L4604" s="91"/>
      <c r="M4604" s="53"/>
      <c r="N4604" s="91"/>
      <c r="O4604" s="91"/>
      <c r="P4604" s="36">
        <v>35</v>
      </c>
      <c r="Q4604" s="36" t="s">
        <v>5040</v>
      </c>
      <c r="R4604" s="44">
        <v>170</v>
      </c>
      <c r="S4604" s="126"/>
      <c r="T4604" s="126" cm="1">
        <f t="array" ref="T4604">_xlfn.IFS(Q4604="始業～就業（8:30～17:15）",R4604*7.75,Q4604="日の入り～日の出",R4604*12,Q4604="その他",S4604)</f>
        <v>1317.5</v>
      </c>
      <c r="U4604" s="34" t="s">
        <v>4948</v>
      </c>
    </row>
    <row r="4605" spans="1:21" s="7" customFormat="1" ht="15" customHeight="1">
      <c r="A4605" s="91">
        <v>44</v>
      </c>
      <c r="B4605" s="31" t="s">
        <v>5157</v>
      </c>
      <c r="C4605" s="31" t="s">
        <v>5158</v>
      </c>
      <c r="D4605" s="29" t="s">
        <v>3159</v>
      </c>
      <c r="E4605" s="91">
        <v>1</v>
      </c>
      <c r="F4605" s="31" t="s">
        <v>5269</v>
      </c>
      <c r="G4605" s="26" t="s">
        <v>3233</v>
      </c>
      <c r="H4605" s="26" t="s">
        <v>1765</v>
      </c>
      <c r="I4605" s="26" t="s">
        <v>45</v>
      </c>
      <c r="J4605" s="91">
        <v>1</v>
      </c>
      <c r="K4605" s="91">
        <v>1</v>
      </c>
      <c r="L4605" s="91"/>
      <c r="M4605" s="53"/>
      <c r="N4605" s="91"/>
      <c r="O4605" s="91"/>
      <c r="P4605" s="36">
        <v>46</v>
      </c>
      <c r="Q4605" s="36" t="s">
        <v>5040</v>
      </c>
      <c r="R4605" s="44">
        <v>170</v>
      </c>
      <c r="S4605" s="126"/>
      <c r="T4605" s="126" cm="1">
        <f t="array" ref="T4605">_xlfn.IFS(Q4605="始業～就業（8:30～17:15）",R4605*7.75,Q4605="日の入り～日の出",R4605*12,Q4605="その他",S4605)</f>
        <v>1317.5</v>
      </c>
      <c r="U4605" s="34" t="s">
        <v>46</v>
      </c>
    </row>
    <row r="4606" spans="1:21" s="7" customFormat="1" ht="15" customHeight="1">
      <c r="A4606" s="91">
        <v>44</v>
      </c>
      <c r="B4606" s="31" t="s">
        <v>5157</v>
      </c>
      <c r="C4606" s="31" t="s">
        <v>5158</v>
      </c>
      <c r="D4606" s="29" t="s">
        <v>3159</v>
      </c>
      <c r="E4606" s="91">
        <v>1</v>
      </c>
      <c r="F4606" s="31" t="s">
        <v>5269</v>
      </c>
      <c r="G4606" s="26" t="s">
        <v>3233</v>
      </c>
      <c r="H4606" s="26" t="s">
        <v>3228</v>
      </c>
      <c r="I4606" s="26" t="s">
        <v>52</v>
      </c>
      <c r="J4606" s="91">
        <v>1</v>
      </c>
      <c r="K4606" s="91">
        <v>2</v>
      </c>
      <c r="L4606" s="91"/>
      <c r="M4606" s="53"/>
      <c r="N4606" s="91"/>
      <c r="O4606" s="91"/>
      <c r="P4606" s="36">
        <v>22</v>
      </c>
      <c r="Q4606" s="36" t="s">
        <v>5040</v>
      </c>
      <c r="R4606" s="44">
        <v>170</v>
      </c>
      <c r="S4606" s="126"/>
      <c r="T4606" s="126" cm="1">
        <f t="array" ref="T4606">_xlfn.IFS(Q4606="始業～就業（8:30～17:15）",R4606*7.75,Q4606="日の入り～日の出",R4606*12,Q4606="その他",S4606)</f>
        <v>1317.5</v>
      </c>
      <c r="U4606" s="34" t="s">
        <v>51</v>
      </c>
    </row>
    <row r="4607" spans="1:21" s="7" customFormat="1" ht="15" customHeight="1">
      <c r="A4607" s="91">
        <v>44</v>
      </c>
      <c r="B4607" s="31" t="s">
        <v>5157</v>
      </c>
      <c r="C4607" s="31" t="s">
        <v>5158</v>
      </c>
      <c r="D4607" s="29" t="s">
        <v>3159</v>
      </c>
      <c r="E4607" s="91">
        <v>1</v>
      </c>
      <c r="F4607" s="31" t="s">
        <v>5269</v>
      </c>
      <c r="G4607" s="26" t="s">
        <v>3234</v>
      </c>
      <c r="H4607" s="26" t="s">
        <v>3235</v>
      </c>
      <c r="I4607" s="26" t="s">
        <v>321</v>
      </c>
      <c r="J4607" s="91">
        <v>3</v>
      </c>
      <c r="K4607" s="91">
        <v>6</v>
      </c>
      <c r="L4607" s="91"/>
      <c r="M4607" s="53"/>
      <c r="N4607" s="91"/>
      <c r="O4607" s="91"/>
      <c r="P4607" s="36">
        <v>96</v>
      </c>
      <c r="Q4607" s="36" t="s">
        <v>5040</v>
      </c>
      <c r="R4607" s="44">
        <v>170</v>
      </c>
      <c r="S4607" s="126"/>
      <c r="T4607" s="126" cm="1">
        <f t="array" ref="T4607">_xlfn.IFS(Q4607="始業～就業（8:30～17:15）",R4607*7.75,Q4607="日の入り～日の出",R4607*12,Q4607="その他",S4607)</f>
        <v>1317.5</v>
      </c>
      <c r="U4607" s="34" t="s">
        <v>183</v>
      </c>
    </row>
    <row r="4608" spans="1:21" s="7" customFormat="1" ht="15" customHeight="1">
      <c r="A4608" s="91">
        <v>44</v>
      </c>
      <c r="B4608" s="31" t="s">
        <v>5157</v>
      </c>
      <c r="C4608" s="31" t="s">
        <v>5158</v>
      </c>
      <c r="D4608" s="29" t="s">
        <v>3159</v>
      </c>
      <c r="E4608" s="91">
        <v>1</v>
      </c>
      <c r="F4608" s="31" t="s">
        <v>5269</v>
      </c>
      <c r="G4608" s="26" t="s">
        <v>3236</v>
      </c>
      <c r="H4608" s="26" t="s">
        <v>3235</v>
      </c>
      <c r="I4608" s="26" t="s">
        <v>321</v>
      </c>
      <c r="J4608" s="91">
        <v>4</v>
      </c>
      <c r="K4608" s="91">
        <v>8</v>
      </c>
      <c r="L4608" s="91"/>
      <c r="M4608" s="53"/>
      <c r="N4608" s="91"/>
      <c r="O4608" s="91"/>
      <c r="P4608" s="36">
        <v>96</v>
      </c>
      <c r="Q4608" s="36" t="s">
        <v>5040</v>
      </c>
      <c r="R4608" s="44">
        <v>170</v>
      </c>
      <c r="S4608" s="126"/>
      <c r="T4608" s="126" cm="1">
        <f t="array" ref="T4608">_xlfn.IFS(Q4608="始業～就業（8:30～17:15）",R4608*7.75,Q4608="日の入り～日の出",R4608*12,Q4608="その他",S4608)</f>
        <v>1317.5</v>
      </c>
      <c r="U4608" s="34" t="s">
        <v>183</v>
      </c>
    </row>
    <row r="4609" spans="1:21" s="7" customFormat="1" ht="15" customHeight="1">
      <c r="A4609" s="91">
        <v>44</v>
      </c>
      <c r="B4609" s="31" t="s">
        <v>5157</v>
      </c>
      <c r="C4609" s="31" t="s">
        <v>5158</v>
      </c>
      <c r="D4609" s="29" t="s">
        <v>3159</v>
      </c>
      <c r="E4609" s="91">
        <v>1</v>
      </c>
      <c r="F4609" s="31" t="s">
        <v>5269</v>
      </c>
      <c r="G4609" s="26" t="s">
        <v>3237</v>
      </c>
      <c r="H4609" s="26" t="s">
        <v>3235</v>
      </c>
      <c r="I4609" s="26" t="s">
        <v>321</v>
      </c>
      <c r="J4609" s="91">
        <v>4</v>
      </c>
      <c r="K4609" s="91">
        <v>8</v>
      </c>
      <c r="L4609" s="91"/>
      <c r="M4609" s="53"/>
      <c r="N4609" s="91"/>
      <c r="O4609" s="91"/>
      <c r="P4609" s="36">
        <v>96</v>
      </c>
      <c r="Q4609" s="36" t="s">
        <v>5040</v>
      </c>
      <c r="R4609" s="44">
        <v>170</v>
      </c>
      <c r="S4609" s="126"/>
      <c r="T4609" s="126" cm="1">
        <f t="array" ref="T4609">_xlfn.IFS(Q4609="始業～就業（8:30～17:15）",R4609*7.75,Q4609="日の入り～日の出",R4609*12,Q4609="その他",S4609)</f>
        <v>1317.5</v>
      </c>
      <c r="U4609" s="34" t="s">
        <v>183</v>
      </c>
    </row>
    <row r="4610" spans="1:21" s="7" customFormat="1" ht="15" customHeight="1">
      <c r="A4610" s="91">
        <v>44</v>
      </c>
      <c r="B4610" s="31" t="s">
        <v>5157</v>
      </c>
      <c r="C4610" s="31" t="s">
        <v>5158</v>
      </c>
      <c r="D4610" s="29" t="s">
        <v>3159</v>
      </c>
      <c r="E4610" s="91">
        <v>1</v>
      </c>
      <c r="F4610" s="31" t="s">
        <v>5269</v>
      </c>
      <c r="G4610" s="26" t="s">
        <v>3238</v>
      </c>
      <c r="H4610" s="26" t="s">
        <v>2150</v>
      </c>
      <c r="I4610" s="26" t="s">
        <v>52</v>
      </c>
      <c r="J4610" s="91">
        <v>1</v>
      </c>
      <c r="K4610" s="91">
        <v>2</v>
      </c>
      <c r="L4610" s="91"/>
      <c r="M4610" s="53"/>
      <c r="N4610" s="91"/>
      <c r="O4610" s="91"/>
      <c r="P4610" s="36">
        <v>22</v>
      </c>
      <c r="Q4610" s="36" t="s">
        <v>5040</v>
      </c>
      <c r="R4610" s="44">
        <v>170</v>
      </c>
      <c r="S4610" s="126"/>
      <c r="T4610" s="126" cm="1">
        <f t="array" ref="T4610">_xlfn.IFS(Q4610="始業～就業（8:30～17:15）",R4610*7.75,Q4610="日の入り～日の出",R4610*12,Q4610="その他",S4610)</f>
        <v>1317.5</v>
      </c>
      <c r="U4610" s="34" t="s">
        <v>51</v>
      </c>
    </row>
    <row r="4611" spans="1:21" s="7" customFormat="1" ht="15" customHeight="1">
      <c r="A4611" s="91">
        <v>44</v>
      </c>
      <c r="B4611" s="31" t="s">
        <v>5157</v>
      </c>
      <c r="C4611" s="31" t="s">
        <v>5158</v>
      </c>
      <c r="D4611" s="29" t="s">
        <v>3159</v>
      </c>
      <c r="E4611" s="91">
        <v>1</v>
      </c>
      <c r="F4611" s="31" t="s">
        <v>5269</v>
      </c>
      <c r="G4611" s="26" t="s">
        <v>3239</v>
      </c>
      <c r="H4611" s="26" t="s">
        <v>3235</v>
      </c>
      <c r="I4611" s="26" t="s">
        <v>321</v>
      </c>
      <c r="J4611" s="91">
        <v>6</v>
      </c>
      <c r="K4611" s="91">
        <v>12</v>
      </c>
      <c r="L4611" s="91"/>
      <c r="M4611" s="53"/>
      <c r="N4611" s="91"/>
      <c r="O4611" s="91"/>
      <c r="P4611" s="36">
        <v>96</v>
      </c>
      <c r="Q4611" s="36" t="s">
        <v>5040</v>
      </c>
      <c r="R4611" s="44">
        <v>170</v>
      </c>
      <c r="S4611" s="126"/>
      <c r="T4611" s="126" cm="1">
        <f t="array" ref="T4611">_xlfn.IFS(Q4611="始業～就業（8:30～17:15）",R4611*7.75,Q4611="日の入り～日の出",R4611*12,Q4611="その他",S4611)</f>
        <v>1317.5</v>
      </c>
      <c r="U4611" s="34" t="s">
        <v>183</v>
      </c>
    </row>
    <row r="4612" spans="1:21" s="7" customFormat="1" ht="15" customHeight="1">
      <c r="A4612" s="91">
        <v>44</v>
      </c>
      <c r="B4612" s="31" t="s">
        <v>5157</v>
      </c>
      <c r="C4612" s="31" t="s">
        <v>5158</v>
      </c>
      <c r="D4612" s="29" t="s">
        <v>3159</v>
      </c>
      <c r="E4612" s="91">
        <v>1</v>
      </c>
      <c r="F4612" s="31" t="s">
        <v>5269</v>
      </c>
      <c r="G4612" s="26" t="s">
        <v>3240</v>
      </c>
      <c r="H4612" s="26" t="s">
        <v>1802</v>
      </c>
      <c r="I4612" s="26" t="s">
        <v>45</v>
      </c>
      <c r="J4612" s="91">
        <v>1</v>
      </c>
      <c r="K4612" s="91">
        <v>2</v>
      </c>
      <c r="L4612" s="91"/>
      <c r="M4612" s="53"/>
      <c r="N4612" s="91"/>
      <c r="O4612" s="91"/>
      <c r="P4612" s="36">
        <v>46</v>
      </c>
      <c r="Q4612" s="36" t="s">
        <v>5040</v>
      </c>
      <c r="R4612" s="44">
        <v>170</v>
      </c>
      <c r="S4612" s="126"/>
      <c r="T4612" s="126" cm="1">
        <f t="array" ref="T4612">_xlfn.IFS(Q4612="始業～就業（8:30～17:15）",R4612*7.75,Q4612="日の入り～日の出",R4612*12,Q4612="その他",S4612)</f>
        <v>1317.5</v>
      </c>
      <c r="U4612" s="34" t="s">
        <v>46</v>
      </c>
    </row>
    <row r="4613" spans="1:21" s="7" customFormat="1" ht="15" customHeight="1">
      <c r="A4613" s="91">
        <v>44</v>
      </c>
      <c r="B4613" s="31" t="s">
        <v>5157</v>
      </c>
      <c r="C4613" s="31" t="s">
        <v>5158</v>
      </c>
      <c r="D4613" s="29" t="s">
        <v>3159</v>
      </c>
      <c r="E4613" s="91">
        <v>1</v>
      </c>
      <c r="F4613" s="31" t="s">
        <v>5269</v>
      </c>
      <c r="G4613" s="26" t="s">
        <v>3240</v>
      </c>
      <c r="H4613" s="26" t="s">
        <v>1757</v>
      </c>
      <c r="I4613" s="26" t="s">
        <v>253</v>
      </c>
      <c r="J4613" s="91">
        <v>1</v>
      </c>
      <c r="K4613" s="91">
        <v>1</v>
      </c>
      <c r="L4613" s="91"/>
      <c r="M4613" s="53"/>
      <c r="N4613" s="91"/>
      <c r="O4613" s="91"/>
      <c r="P4613" s="36">
        <v>13</v>
      </c>
      <c r="Q4613" s="36" t="s">
        <v>5040</v>
      </c>
      <c r="R4613" s="44">
        <v>170</v>
      </c>
      <c r="S4613" s="126"/>
      <c r="T4613" s="126" cm="1">
        <f t="array" ref="T4613">_xlfn.IFS(Q4613="始業～就業（8:30～17:15）",R4613*7.75,Q4613="日の入り～日の出",R4613*12,Q4613="その他",S4613)</f>
        <v>1317.5</v>
      </c>
      <c r="U4613" s="34" t="s">
        <v>174</v>
      </c>
    </row>
    <row r="4614" spans="1:21" s="7" customFormat="1" ht="15" customHeight="1">
      <c r="A4614" s="91">
        <v>44</v>
      </c>
      <c r="B4614" s="31" t="s">
        <v>5157</v>
      </c>
      <c r="C4614" s="31" t="s">
        <v>5158</v>
      </c>
      <c r="D4614" s="29" t="s">
        <v>3159</v>
      </c>
      <c r="E4614" s="91">
        <v>1</v>
      </c>
      <c r="F4614" s="31" t="s">
        <v>5269</v>
      </c>
      <c r="G4614" s="26" t="s">
        <v>3240</v>
      </c>
      <c r="H4614" s="26" t="s">
        <v>10</v>
      </c>
      <c r="I4614" s="26" t="s">
        <v>52</v>
      </c>
      <c r="J4614" s="91">
        <v>1</v>
      </c>
      <c r="K4614" s="91">
        <v>1</v>
      </c>
      <c r="L4614" s="91"/>
      <c r="M4614" s="53"/>
      <c r="N4614" s="91"/>
      <c r="O4614" s="91"/>
      <c r="P4614" s="36">
        <v>22</v>
      </c>
      <c r="Q4614" s="36" t="s">
        <v>5040</v>
      </c>
      <c r="R4614" s="44">
        <v>170</v>
      </c>
      <c r="S4614" s="126"/>
      <c r="T4614" s="126" cm="1">
        <f t="array" ref="T4614">_xlfn.IFS(Q4614="始業～就業（8:30～17:15）",R4614*7.75,Q4614="日の入り～日の出",R4614*12,Q4614="その他",S4614)</f>
        <v>1317.5</v>
      </c>
      <c r="U4614" s="34" t="s">
        <v>161</v>
      </c>
    </row>
    <row r="4615" spans="1:21" s="7" customFormat="1" ht="15" customHeight="1">
      <c r="A4615" s="91">
        <v>44</v>
      </c>
      <c r="B4615" s="31" t="s">
        <v>5157</v>
      </c>
      <c r="C4615" s="31" t="s">
        <v>5158</v>
      </c>
      <c r="D4615" s="29" t="s">
        <v>3159</v>
      </c>
      <c r="E4615" s="91">
        <v>1</v>
      </c>
      <c r="F4615" s="31" t="s">
        <v>5269</v>
      </c>
      <c r="G4615" s="26" t="s">
        <v>3241</v>
      </c>
      <c r="H4615" s="26" t="s">
        <v>3235</v>
      </c>
      <c r="I4615" s="26" t="s">
        <v>321</v>
      </c>
      <c r="J4615" s="91">
        <v>4</v>
      </c>
      <c r="K4615" s="91">
        <v>8</v>
      </c>
      <c r="L4615" s="91"/>
      <c r="M4615" s="53"/>
      <c r="N4615" s="91"/>
      <c r="O4615" s="91"/>
      <c r="P4615" s="36">
        <v>96</v>
      </c>
      <c r="Q4615" s="36" t="s">
        <v>5040</v>
      </c>
      <c r="R4615" s="44">
        <v>170</v>
      </c>
      <c r="S4615" s="126"/>
      <c r="T4615" s="126" cm="1">
        <f t="array" ref="T4615">_xlfn.IFS(Q4615="始業～就業（8:30～17:15）",R4615*7.75,Q4615="日の入り～日の出",R4615*12,Q4615="その他",S4615)</f>
        <v>1317.5</v>
      </c>
      <c r="U4615" s="34" t="s">
        <v>183</v>
      </c>
    </row>
    <row r="4616" spans="1:21" s="7" customFormat="1" ht="15" customHeight="1">
      <c r="A4616" s="91">
        <v>44</v>
      </c>
      <c r="B4616" s="31" t="s">
        <v>5157</v>
      </c>
      <c r="C4616" s="31" t="s">
        <v>5158</v>
      </c>
      <c r="D4616" s="29" t="s">
        <v>3159</v>
      </c>
      <c r="E4616" s="91">
        <v>1</v>
      </c>
      <c r="F4616" s="31" t="s">
        <v>5269</v>
      </c>
      <c r="G4616" s="26" t="s">
        <v>3242</v>
      </c>
      <c r="H4616" s="26" t="s">
        <v>93</v>
      </c>
      <c r="I4616" s="26" t="s">
        <v>45</v>
      </c>
      <c r="J4616" s="91">
        <v>3</v>
      </c>
      <c r="K4616" s="91">
        <v>3</v>
      </c>
      <c r="L4616" s="91"/>
      <c r="M4616" s="53"/>
      <c r="N4616" s="91"/>
      <c r="O4616" s="91"/>
      <c r="P4616" s="36">
        <v>46</v>
      </c>
      <c r="Q4616" s="36" t="s">
        <v>5040</v>
      </c>
      <c r="R4616" s="44">
        <v>170</v>
      </c>
      <c r="S4616" s="126"/>
      <c r="T4616" s="126" cm="1">
        <f t="array" ref="T4616">_xlfn.IFS(Q4616="始業～就業（8:30～17:15）",R4616*7.75,Q4616="日の入り～日の出",R4616*12,Q4616="その他",S4616)</f>
        <v>1317.5</v>
      </c>
      <c r="U4616" s="34" t="s">
        <v>46</v>
      </c>
    </row>
    <row r="4617" spans="1:21" s="7" customFormat="1" ht="15" customHeight="1">
      <c r="A4617" s="91">
        <v>44</v>
      </c>
      <c r="B4617" s="31" t="s">
        <v>5157</v>
      </c>
      <c r="C4617" s="31" t="s">
        <v>5158</v>
      </c>
      <c r="D4617" s="29" t="s">
        <v>3159</v>
      </c>
      <c r="E4617" s="91">
        <v>1</v>
      </c>
      <c r="F4617" s="31" t="s">
        <v>5269</v>
      </c>
      <c r="G4617" s="26" t="s">
        <v>3243</v>
      </c>
      <c r="H4617" s="26" t="s">
        <v>3101</v>
      </c>
      <c r="I4617" s="26" t="s">
        <v>169</v>
      </c>
      <c r="J4617" s="91">
        <v>4</v>
      </c>
      <c r="K4617" s="91">
        <v>8</v>
      </c>
      <c r="L4617" s="91"/>
      <c r="M4617" s="53"/>
      <c r="N4617" s="91"/>
      <c r="O4617" s="91"/>
      <c r="P4617" s="36">
        <v>36</v>
      </c>
      <c r="Q4617" s="36" t="s">
        <v>5040</v>
      </c>
      <c r="R4617" s="44">
        <v>170</v>
      </c>
      <c r="S4617" s="126"/>
      <c r="T4617" s="126" cm="1">
        <f t="array" ref="T4617">_xlfn.IFS(Q4617="始業～就業（8:30～17:15）",R4617*7.75,Q4617="日の入り～日の出",R4617*12,Q4617="その他",S4617)</f>
        <v>1317.5</v>
      </c>
      <c r="U4617" s="34" t="s">
        <v>107</v>
      </c>
    </row>
    <row r="4618" spans="1:21" s="7" customFormat="1" ht="15" customHeight="1">
      <c r="A4618" s="91">
        <v>44</v>
      </c>
      <c r="B4618" s="31" t="s">
        <v>5157</v>
      </c>
      <c r="C4618" s="31" t="s">
        <v>5158</v>
      </c>
      <c r="D4618" s="29" t="s">
        <v>3159</v>
      </c>
      <c r="E4618" s="91">
        <v>1</v>
      </c>
      <c r="F4618" s="31" t="s">
        <v>5269</v>
      </c>
      <c r="G4618" s="26" t="s">
        <v>3244</v>
      </c>
      <c r="H4618" s="26" t="s">
        <v>3245</v>
      </c>
      <c r="I4618" s="26" t="s">
        <v>98</v>
      </c>
      <c r="J4618" s="91">
        <v>3</v>
      </c>
      <c r="K4618" s="91">
        <v>3</v>
      </c>
      <c r="L4618" s="91"/>
      <c r="M4618" s="53"/>
      <c r="N4618" s="91"/>
      <c r="O4618" s="91" t="s">
        <v>5019</v>
      </c>
      <c r="P4618" s="36">
        <v>18</v>
      </c>
      <c r="Q4618" s="36" t="s">
        <v>5040</v>
      </c>
      <c r="R4618" s="44">
        <v>170</v>
      </c>
      <c r="S4618" s="126"/>
      <c r="T4618" s="126" cm="1">
        <f t="array" ref="T4618">_xlfn.IFS(Q4618="始業～就業（8:30～17:15）",R4618*7.75,Q4618="日の入り～日の出",R4618*12,Q4618="その他",S4618)</f>
        <v>1317.5</v>
      </c>
      <c r="U4618" s="34" t="s">
        <v>305</v>
      </c>
    </row>
    <row r="4619" spans="1:21" s="7" customFormat="1" ht="15" customHeight="1">
      <c r="A4619" s="91">
        <v>44</v>
      </c>
      <c r="B4619" s="31" t="s">
        <v>5157</v>
      </c>
      <c r="C4619" s="31" t="s">
        <v>5158</v>
      </c>
      <c r="D4619" s="29" t="s">
        <v>3159</v>
      </c>
      <c r="E4619" s="91">
        <v>1</v>
      </c>
      <c r="F4619" s="31" t="s">
        <v>5269</v>
      </c>
      <c r="G4619" s="26" t="s">
        <v>3246</v>
      </c>
      <c r="H4619" s="26" t="s">
        <v>57</v>
      </c>
      <c r="I4619" s="26" t="s">
        <v>45</v>
      </c>
      <c r="J4619" s="91">
        <v>2</v>
      </c>
      <c r="K4619" s="91">
        <v>2</v>
      </c>
      <c r="L4619" s="91"/>
      <c r="M4619" s="53"/>
      <c r="N4619" s="91"/>
      <c r="O4619" s="91"/>
      <c r="P4619" s="36">
        <v>46</v>
      </c>
      <c r="Q4619" s="36" t="s">
        <v>5040</v>
      </c>
      <c r="R4619" s="44">
        <v>170</v>
      </c>
      <c r="S4619" s="126"/>
      <c r="T4619" s="126" cm="1">
        <f t="array" ref="T4619">_xlfn.IFS(Q4619="始業～就業（8:30～17:15）",R4619*7.75,Q4619="日の入り～日の出",R4619*12,Q4619="その他",S4619)</f>
        <v>1317.5</v>
      </c>
      <c r="U4619" s="34" t="s">
        <v>46</v>
      </c>
    </row>
    <row r="4620" spans="1:21" s="7" customFormat="1" ht="15" customHeight="1">
      <c r="A4620" s="91">
        <v>44</v>
      </c>
      <c r="B4620" s="31" t="s">
        <v>5157</v>
      </c>
      <c r="C4620" s="31" t="s">
        <v>5158</v>
      </c>
      <c r="D4620" s="29" t="s">
        <v>3159</v>
      </c>
      <c r="E4620" s="91">
        <v>1</v>
      </c>
      <c r="F4620" s="31" t="s">
        <v>5269</v>
      </c>
      <c r="G4620" s="26" t="s">
        <v>3246</v>
      </c>
      <c r="H4620" s="26" t="s">
        <v>1757</v>
      </c>
      <c r="I4620" s="26" t="s">
        <v>253</v>
      </c>
      <c r="J4620" s="91">
        <v>1</v>
      </c>
      <c r="K4620" s="91">
        <v>1</v>
      </c>
      <c r="L4620" s="91"/>
      <c r="M4620" s="53"/>
      <c r="N4620" s="91"/>
      <c r="O4620" s="91"/>
      <c r="P4620" s="36">
        <v>13</v>
      </c>
      <c r="Q4620" s="36" t="s">
        <v>5040</v>
      </c>
      <c r="R4620" s="44">
        <v>170</v>
      </c>
      <c r="S4620" s="126"/>
      <c r="T4620" s="126" cm="1">
        <f t="array" ref="T4620">_xlfn.IFS(Q4620="始業～就業（8:30～17:15）",R4620*7.75,Q4620="日の入り～日の出",R4620*12,Q4620="その他",S4620)</f>
        <v>1317.5</v>
      </c>
      <c r="U4620" s="34" t="s">
        <v>174</v>
      </c>
    </row>
    <row r="4621" spans="1:21" s="7" customFormat="1" ht="15" customHeight="1">
      <c r="A4621" s="91">
        <v>44</v>
      </c>
      <c r="B4621" s="31" t="s">
        <v>5157</v>
      </c>
      <c r="C4621" s="31" t="s">
        <v>5158</v>
      </c>
      <c r="D4621" s="29" t="s">
        <v>3159</v>
      </c>
      <c r="E4621" s="91">
        <v>1</v>
      </c>
      <c r="F4621" s="31" t="s">
        <v>5269</v>
      </c>
      <c r="G4621" s="26" t="s">
        <v>3246</v>
      </c>
      <c r="H4621" s="26" t="s">
        <v>10</v>
      </c>
      <c r="I4621" s="26" t="s">
        <v>52</v>
      </c>
      <c r="J4621" s="91">
        <v>1</v>
      </c>
      <c r="K4621" s="91">
        <v>1</v>
      </c>
      <c r="L4621" s="91"/>
      <c r="M4621" s="53"/>
      <c r="N4621" s="91"/>
      <c r="O4621" s="91"/>
      <c r="P4621" s="36">
        <v>22</v>
      </c>
      <c r="Q4621" s="36" t="s">
        <v>5040</v>
      </c>
      <c r="R4621" s="44">
        <v>170</v>
      </c>
      <c r="S4621" s="126"/>
      <c r="T4621" s="126" cm="1">
        <f t="array" ref="T4621">_xlfn.IFS(Q4621="始業～就業（8:30～17:15）",R4621*7.75,Q4621="日の入り～日の出",R4621*12,Q4621="その他",S4621)</f>
        <v>1317.5</v>
      </c>
      <c r="U4621" s="34" t="s">
        <v>161</v>
      </c>
    </row>
    <row r="4622" spans="1:21" s="7" customFormat="1" ht="15" customHeight="1">
      <c r="A4622" s="91">
        <v>44</v>
      </c>
      <c r="B4622" s="31" t="s">
        <v>5157</v>
      </c>
      <c r="C4622" s="31" t="s">
        <v>5158</v>
      </c>
      <c r="D4622" s="29" t="s">
        <v>3159</v>
      </c>
      <c r="E4622" s="91">
        <v>1</v>
      </c>
      <c r="F4622" s="31" t="s">
        <v>5269</v>
      </c>
      <c r="G4622" s="26" t="s">
        <v>3247</v>
      </c>
      <c r="H4622" s="26" t="s">
        <v>1802</v>
      </c>
      <c r="I4622" s="26" t="s">
        <v>45</v>
      </c>
      <c r="J4622" s="91">
        <v>1</v>
      </c>
      <c r="K4622" s="91">
        <v>2</v>
      </c>
      <c r="L4622" s="91"/>
      <c r="M4622" s="53"/>
      <c r="N4622" s="91"/>
      <c r="O4622" s="91"/>
      <c r="P4622" s="36">
        <v>46</v>
      </c>
      <c r="Q4622" s="36" t="s">
        <v>5040</v>
      </c>
      <c r="R4622" s="44">
        <v>170</v>
      </c>
      <c r="S4622" s="126"/>
      <c r="T4622" s="126" cm="1">
        <f t="array" ref="T4622">_xlfn.IFS(Q4622="始業～就業（8:30～17:15）",R4622*7.75,Q4622="日の入り～日の出",R4622*12,Q4622="その他",S4622)</f>
        <v>1317.5</v>
      </c>
      <c r="U4622" s="34" t="s">
        <v>46</v>
      </c>
    </row>
    <row r="4623" spans="1:21" s="7" customFormat="1" ht="15" customHeight="1">
      <c r="A4623" s="91">
        <v>44</v>
      </c>
      <c r="B4623" s="31" t="s">
        <v>5157</v>
      </c>
      <c r="C4623" s="31" t="s">
        <v>5158</v>
      </c>
      <c r="D4623" s="29" t="s">
        <v>3159</v>
      </c>
      <c r="E4623" s="91">
        <v>1</v>
      </c>
      <c r="F4623" s="31" t="s">
        <v>5269</v>
      </c>
      <c r="G4623" s="26" t="s">
        <v>3247</v>
      </c>
      <c r="H4623" s="26" t="s">
        <v>1757</v>
      </c>
      <c r="I4623" s="26" t="s">
        <v>253</v>
      </c>
      <c r="J4623" s="91">
        <v>1</v>
      </c>
      <c r="K4623" s="91">
        <v>1</v>
      </c>
      <c r="L4623" s="91"/>
      <c r="M4623" s="53"/>
      <c r="N4623" s="91"/>
      <c r="O4623" s="91"/>
      <c r="P4623" s="36">
        <v>13</v>
      </c>
      <c r="Q4623" s="36" t="s">
        <v>5040</v>
      </c>
      <c r="R4623" s="44">
        <v>170</v>
      </c>
      <c r="S4623" s="126"/>
      <c r="T4623" s="126" cm="1">
        <f t="array" ref="T4623">_xlfn.IFS(Q4623="始業～就業（8:30～17:15）",R4623*7.75,Q4623="日の入り～日の出",R4623*12,Q4623="その他",S4623)</f>
        <v>1317.5</v>
      </c>
      <c r="U4623" s="34" t="s">
        <v>174</v>
      </c>
    </row>
    <row r="4624" spans="1:21" s="7" customFormat="1" ht="15" customHeight="1">
      <c r="A4624" s="91">
        <v>44</v>
      </c>
      <c r="B4624" s="31" t="s">
        <v>5157</v>
      </c>
      <c r="C4624" s="31" t="s">
        <v>5158</v>
      </c>
      <c r="D4624" s="29" t="s">
        <v>3159</v>
      </c>
      <c r="E4624" s="91">
        <v>1</v>
      </c>
      <c r="F4624" s="31" t="s">
        <v>5269</v>
      </c>
      <c r="G4624" s="26" t="s">
        <v>3247</v>
      </c>
      <c r="H4624" s="26" t="s">
        <v>10</v>
      </c>
      <c r="I4624" s="26" t="s">
        <v>52</v>
      </c>
      <c r="J4624" s="91">
        <v>1</v>
      </c>
      <c r="K4624" s="91">
        <v>1</v>
      </c>
      <c r="L4624" s="91"/>
      <c r="M4624" s="53"/>
      <c r="N4624" s="91"/>
      <c r="O4624" s="91"/>
      <c r="P4624" s="36">
        <v>22</v>
      </c>
      <c r="Q4624" s="36" t="s">
        <v>5040</v>
      </c>
      <c r="R4624" s="44">
        <v>170</v>
      </c>
      <c r="S4624" s="126"/>
      <c r="T4624" s="126" cm="1">
        <f t="array" ref="T4624">_xlfn.IFS(Q4624="始業～就業（8:30～17:15）",R4624*7.75,Q4624="日の入り～日の出",R4624*12,Q4624="その他",S4624)</f>
        <v>1317.5</v>
      </c>
      <c r="U4624" s="34" t="s">
        <v>161</v>
      </c>
    </row>
    <row r="4625" spans="1:21" s="7" customFormat="1" ht="15" customHeight="1">
      <c r="A4625" s="91">
        <v>44</v>
      </c>
      <c r="B4625" s="31" t="s">
        <v>5157</v>
      </c>
      <c r="C4625" s="31" t="s">
        <v>5158</v>
      </c>
      <c r="D4625" s="29" t="s">
        <v>3159</v>
      </c>
      <c r="E4625" s="91">
        <v>1</v>
      </c>
      <c r="F4625" s="31" t="s">
        <v>5269</v>
      </c>
      <c r="G4625" s="26" t="s">
        <v>3248</v>
      </c>
      <c r="H4625" s="26" t="s">
        <v>1802</v>
      </c>
      <c r="I4625" s="26" t="s">
        <v>45</v>
      </c>
      <c r="J4625" s="91">
        <v>8</v>
      </c>
      <c r="K4625" s="91">
        <v>16</v>
      </c>
      <c r="L4625" s="91"/>
      <c r="M4625" s="53"/>
      <c r="N4625" s="91"/>
      <c r="O4625" s="91"/>
      <c r="P4625" s="36">
        <v>46</v>
      </c>
      <c r="Q4625" s="36" t="s">
        <v>5040</v>
      </c>
      <c r="R4625" s="44">
        <v>170</v>
      </c>
      <c r="S4625" s="126"/>
      <c r="T4625" s="126" cm="1">
        <f t="array" ref="T4625">_xlfn.IFS(Q4625="始業～就業（8:30～17:15）",R4625*7.75,Q4625="日の入り～日の出",R4625*12,Q4625="その他",S4625)</f>
        <v>1317.5</v>
      </c>
      <c r="U4625" s="34" t="s">
        <v>46</v>
      </c>
    </row>
    <row r="4626" spans="1:21" s="7" customFormat="1" ht="15" customHeight="1">
      <c r="A4626" s="91">
        <v>44</v>
      </c>
      <c r="B4626" s="31" t="s">
        <v>5157</v>
      </c>
      <c r="C4626" s="31" t="s">
        <v>5158</v>
      </c>
      <c r="D4626" s="29" t="s">
        <v>3159</v>
      </c>
      <c r="E4626" s="91">
        <v>1</v>
      </c>
      <c r="F4626" s="31" t="s">
        <v>5269</v>
      </c>
      <c r="G4626" s="26" t="s">
        <v>3249</v>
      </c>
      <c r="H4626" s="26" t="s">
        <v>1802</v>
      </c>
      <c r="I4626" s="26" t="s">
        <v>45</v>
      </c>
      <c r="J4626" s="91">
        <v>1</v>
      </c>
      <c r="K4626" s="91">
        <v>2</v>
      </c>
      <c r="L4626" s="91"/>
      <c r="M4626" s="53"/>
      <c r="N4626" s="91"/>
      <c r="O4626" s="91"/>
      <c r="P4626" s="36">
        <v>46</v>
      </c>
      <c r="Q4626" s="36" t="s">
        <v>5040</v>
      </c>
      <c r="R4626" s="44">
        <v>170</v>
      </c>
      <c r="S4626" s="126"/>
      <c r="T4626" s="126" cm="1">
        <f t="array" ref="T4626">_xlfn.IFS(Q4626="始業～就業（8:30～17:15）",R4626*7.75,Q4626="日の入り～日の出",R4626*12,Q4626="その他",S4626)</f>
        <v>1317.5</v>
      </c>
      <c r="U4626" s="34" t="s">
        <v>46</v>
      </c>
    </row>
    <row r="4627" spans="1:21" s="7" customFormat="1" ht="15" customHeight="1">
      <c r="A4627" s="91">
        <v>44</v>
      </c>
      <c r="B4627" s="31" t="s">
        <v>5157</v>
      </c>
      <c r="C4627" s="31" t="s">
        <v>5158</v>
      </c>
      <c r="D4627" s="29" t="s">
        <v>3159</v>
      </c>
      <c r="E4627" s="91">
        <v>1</v>
      </c>
      <c r="F4627" s="31" t="s">
        <v>5269</v>
      </c>
      <c r="G4627" s="26" t="s">
        <v>3249</v>
      </c>
      <c r="H4627" s="26" t="s">
        <v>275</v>
      </c>
      <c r="I4627" s="26" t="s">
        <v>253</v>
      </c>
      <c r="J4627" s="91">
        <v>1</v>
      </c>
      <c r="K4627" s="91">
        <v>1</v>
      </c>
      <c r="L4627" s="91"/>
      <c r="M4627" s="53"/>
      <c r="N4627" s="91"/>
      <c r="O4627" s="91"/>
      <c r="P4627" s="36">
        <v>13</v>
      </c>
      <c r="Q4627" s="36" t="s">
        <v>5040</v>
      </c>
      <c r="R4627" s="44">
        <v>170</v>
      </c>
      <c r="S4627" s="126"/>
      <c r="T4627" s="126" cm="1">
        <f t="array" ref="T4627">_xlfn.IFS(Q4627="始業～就業（8:30～17:15）",R4627*7.75,Q4627="日の入り～日の出",R4627*12,Q4627="その他",S4627)</f>
        <v>1317.5</v>
      </c>
      <c r="U4627" s="34" t="s">
        <v>309</v>
      </c>
    </row>
    <row r="4628" spans="1:21" s="7" customFormat="1" ht="15" customHeight="1">
      <c r="A4628" s="91">
        <v>44</v>
      </c>
      <c r="B4628" s="31" t="s">
        <v>5157</v>
      </c>
      <c r="C4628" s="31" t="s">
        <v>5158</v>
      </c>
      <c r="D4628" s="29" t="s">
        <v>3159</v>
      </c>
      <c r="E4628" s="91">
        <v>1</v>
      </c>
      <c r="F4628" s="31" t="s">
        <v>5269</v>
      </c>
      <c r="G4628" s="26" t="s">
        <v>3249</v>
      </c>
      <c r="H4628" s="26" t="s">
        <v>10</v>
      </c>
      <c r="I4628" s="26" t="s">
        <v>52</v>
      </c>
      <c r="J4628" s="91">
        <v>1</v>
      </c>
      <c r="K4628" s="91">
        <v>1</v>
      </c>
      <c r="L4628" s="91"/>
      <c r="M4628" s="53"/>
      <c r="N4628" s="91"/>
      <c r="O4628" s="91"/>
      <c r="P4628" s="36">
        <v>22</v>
      </c>
      <c r="Q4628" s="36" t="s">
        <v>5040</v>
      </c>
      <c r="R4628" s="44">
        <v>170</v>
      </c>
      <c r="S4628" s="126"/>
      <c r="T4628" s="126" cm="1">
        <f t="array" ref="T4628">_xlfn.IFS(Q4628="始業～就業（8:30～17:15）",R4628*7.75,Q4628="日の入り～日の出",R4628*12,Q4628="その他",S4628)</f>
        <v>1317.5</v>
      </c>
      <c r="U4628" s="34" t="s">
        <v>161</v>
      </c>
    </row>
    <row r="4629" spans="1:21" s="7" customFormat="1" ht="15" customHeight="1">
      <c r="A4629" s="91">
        <v>44</v>
      </c>
      <c r="B4629" s="31" t="s">
        <v>5157</v>
      </c>
      <c r="C4629" s="31" t="s">
        <v>5158</v>
      </c>
      <c r="D4629" s="29" t="s">
        <v>3159</v>
      </c>
      <c r="E4629" s="91">
        <v>1</v>
      </c>
      <c r="F4629" s="31" t="s">
        <v>5269</v>
      </c>
      <c r="G4629" s="26" t="s">
        <v>3250</v>
      </c>
      <c r="H4629" s="26" t="s">
        <v>57</v>
      </c>
      <c r="I4629" s="26" t="s">
        <v>45</v>
      </c>
      <c r="J4629" s="91">
        <v>1</v>
      </c>
      <c r="K4629" s="91">
        <v>1</v>
      </c>
      <c r="L4629" s="91"/>
      <c r="M4629" s="53"/>
      <c r="N4629" s="91"/>
      <c r="O4629" s="91"/>
      <c r="P4629" s="36">
        <v>46</v>
      </c>
      <c r="Q4629" s="36" t="s">
        <v>5040</v>
      </c>
      <c r="R4629" s="44">
        <v>170</v>
      </c>
      <c r="S4629" s="126"/>
      <c r="T4629" s="126" cm="1">
        <f t="array" ref="T4629">_xlfn.IFS(Q4629="始業～就業（8:30～17:15）",R4629*7.75,Q4629="日の入り～日の出",R4629*12,Q4629="その他",S4629)</f>
        <v>1317.5</v>
      </c>
      <c r="U4629" s="34" t="s">
        <v>46</v>
      </c>
    </row>
    <row r="4630" spans="1:21" s="7" customFormat="1" ht="15" customHeight="1">
      <c r="A4630" s="91">
        <v>44</v>
      </c>
      <c r="B4630" s="31" t="s">
        <v>5157</v>
      </c>
      <c r="C4630" s="31" t="s">
        <v>5158</v>
      </c>
      <c r="D4630" s="29" t="s">
        <v>3159</v>
      </c>
      <c r="E4630" s="91">
        <v>1</v>
      </c>
      <c r="F4630" s="31" t="s">
        <v>5269</v>
      </c>
      <c r="G4630" s="26" t="s">
        <v>3250</v>
      </c>
      <c r="H4630" s="26" t="s">
        <v>275</v>
      </c>
      <c r="I4630" s="26" t="s">
        <v>253</v>
      </c>
      <c r="J4630" s="91">
        <v>1</v>
      </c>
      <c r="K4630" s="91">
        <v>1</v>
      </c>
      <c r="L4630" s="91"/>
      <c r="M4630" s="53"/>
      <c r="N4630" s="91"/>
      <c r="O4630" s="91"/>
      <c r="P4630" s="36">
        <v>13</v>
      </c>
      <c r="Q4630" s="36" t="s">
        <v>5040</v>
      </c>
      <c r="R4630" s="44">
        <v>170</v>
      </c>
      <c r="S4630" s="126"/>
      <c r="T4630" s="126" cm="1">
        <f t="array" ref="T4630">_xlfn.IFS(Q4630="始業～就業（8:30～17:15）",R4630*7.75,Q4630="日の入り～日の出",R4630*12,Q4630="その他",S4630)</f>
        <v>1317.5</v>
      </c>
      <c r="U4630" s="34" t="s">
        <v>309</v>
      </c>
    </row>
    <row r="4631" spans="1:21" s="7" customFormat="1" ht="15" customHeight="1">
      <c r="A4631" s="91">
        <v>44</v>
      </c>
      <c r="B4631" s="31" t="s">
        <v>5157</v>
      </c>
      <c r="C4631" s="31" t="s">
        <v>5158</v>
      </c>
      <c r="D4631" s="29" t="s">
        <v>3159</v>
      </c>
      <c r="E4631" s="91">
        <v>1</v>
      </c>
      <c r="F4631" s="31" t="s">
        <v>5269</v>
      </c>
      <c r="G4631" s="26" t="s">
        <v>3250</v>
      </c>
      <c r="H4631" s="26" t="s">
        <v>10</v>
      </c>
      <c r="I4631" s="26" t="s">
        <v>52</v>
      </c>
      <c r="J4631" s="91">
        <v>1</v>
      </c>
      <c r="K4631" s="91">
        <v>1</v>
      </c>
      <c r="L4631" s="91"/>
      <c r="M4631" s="53"/>
      <c r="N4631" s="91"/>
      <c r="O4631" s="91"/>
      <c r="P4631" s="36">
        <v>22</v>
      </c>
      <c r="Q4631" s="36" t="s">
        <v>5040</v>
      </c>
      <c r="R4631" s="44">
        <v>170</v>
      </c>
      <c r="S4631" s="126"/>
      <c r="T4631" s="126" cm="1">
        <f t="array" ref="T4631">_xlfn.IFS(Q4631="始業～就業（8:30～17:15）",R4631*7.75,Q4631="日の入り～日の出",R4631*12,Q4631="その他",S4631)</f>
        <v>1317.5</v>
      </c>
      <c r="U4631" s="34" t="s">
        <v>161</v>
      </c>
    </row>
    <row r="4632" spans="1:21" s="7" customFormat="1" ht="15" customHeight="1">
      <c r="A4632" s="91">
        <v>44</v>
      </c>
      <c r="B4632" s="31" t="s">
        <v>5157</v>
      </c>
      <c r="C4632" s="31" t="s">
        <v>5158</v>
      </c>
      <c r="D4632" s="29" t="s">
        <v>3159</v>
      </c>
      <c r="E4632" s="91">
        <v>1</v>
      </c>
      <c r="F4632" s="31" t="s">
        <v>5269</v>
      </c>
      <c r="G4632" s="26" t="s">
        <v>3251</v>
      </c>
      <c r="H4632" s="26" t="s">
        <v>1802</v>
      </c>
      <c r="I4632" s="26" t="s">
        <v>52</v>
      </c>
      <c r="J4632" s="91">
        <v>4</v>
      </c>
      <c r="K4632" s="91">
        <v>8</v>
      </c>
      <c r="L4632" s="91"/>
      <c r="M4632" s="53"/>
      <c r="N4632" s="91"/>
      <c r="O4632" s="91"/>
      <c r="P4632" s="36">
        <v>22</v>
      </c>
      <c r="Q4632" s="36" t="s">
        <v>5040</v>
      </c>
      <c r="R4632" s="44">
        <v>170</v>
      </c>
      <c r="S4632" s="126"/>
      <c r="T4632" s="126" cm="1">
        <f t="array" ref="T4632">_xlfn.IFS(Q4632="始業～就業（8:30～17:15）",R4632*7.75,Q4632="日の入り～日の出",R4632*12,Q4632="その他",S4632)</f>
        <v>1317.5</v>
      </c>
      <c r="U4632" s="34" t="s">
        <v>51</v>
      </c>
    </row>
    <row r="4633" spans="1:21" s="7" customFormat="1" ht="15" customHeight="1">
      <c r="A4633" s="91">
        <v>44</v>
      </c>
      <c r="B4633" s="31" t="s">
        <v>5157</v>
      </c>
      <c r="C4633" s="31" t="s">
        <v>5158</v>
      </c>
      <c r="D4633" s="29" t="s">
        <v>3159</v>
      </c>
      <c r="E4633" s="91">
        <v>1</v>
      </c>
      <c r="F4633" s="31" t="s">
        <v>5269</v>
      </c>
      <c r="G4633" s="26" t="s">
        <v>3252</v>
      </c>
      <c r="H4633" s="26" t="s">
        <v>1802</v>
      </c>
      <c r="I4633" s="26" t="s">
        <v>52</v>
      </c>
      <c r="J4633" s="91">
        <v>8</v>
      </c>
      <c r="K4633" s="91">
        <v>16</v>
      </c>
      <c r="L4633" s="91"/>
      <c r="M4633" s="53"/>
      <c r="N4633" s="91"/>
      <c r="O4633" s="91"/>
      <c r="P4633" s="36">
        <v>22</v>
      </c>
      <c r="Q4633" s="36" t="s">
        <v>5040</v>
      </c>
      <c r="R4633" s="44">
        <v>170</v>
      </c>
      <c r="S4633" s="126"/>
      <c r="T4633" s="126" cm="1">
        <f t="array" ref="T4633">_xlfn.IFS(Q4633="始業～就業（8:30～17:15）",R4633*7.75,Q4633="日の入り～日の出",R4633*12,Q4633="その他",S4633)</f>
        <v>1317.5</v>
      </c>
      <c r="U4633" s="34" t="s">
        <v>51</v>
      </c>
    </row>
    <row r="4634" spans="1:21" s="7" customFormat="1" ht="15" customHeight="1">
      <c r="A4634" s="91">
        <v>44</v>
      </c>
      <c r="B4634" s="31" t="s">
        <v>5157</v>
      </c>
      <c r="C4634" s="31" t="s">
        <v>5158</v>
      </c>
      <c r="D4634" s="29" t="s">
        <v>3159</v>
      </c>
      <c r="E4634" s="91">
        <v>1</v>
      </c>
      <c r="F4634" s="31" t="s">
        <v>5269</v>
      </c>
      <c r="G4634" s="26" t="s">
        <v>3252</v>
      </c>
      <c r="H4634" s="26" t="s">
        <v>57</v>
      </c>
      <c r="I4634" s="26" t="s">
        <v>45</v>
      </c>
      <c r="J4634" s="91">
        <v>1</v>
      </c>
      <c r="K4634" s="91">
        <v>1</v>
      </c>
      <c r="L4634" s="91"/>
      <c r="M4634" s="53"/>
      <c r="N4634" s="91"/>
      <c r="O4634" s="91"/>
      <c r="P4634" s="36">
        <v>46</v>
      </c>
      <c r="Q4634" s="36" t="s">
        <v>5040</v>
      </c>
      <c r="R4634" s="44">
        <v>170</v>
      </c>
      <c r="S4634" s="126"/>
      <c r="T4634" s="126" cm="1">
        <f t="array" ref="T4634">_xlfn.IFS(Q4634="始業～就業（8:30～17:15）",R4634*7.75,Q4634="日の入り～日の出",R4634*12,Q4634="その他",S4634)</f>
        <v>1317.5</v>
      </c>
      <c r="U4634" s="34" t="s">
        <v>46</v>
      </c>
    </row>
    <row r="4635" spans="1:21" s="7" customFormat="1" ht="15" customHeight="1">
      <c r="A4635" s="91">
        <v>44</v>
      </c>
      <c r="B4635" s="31" t="s">
        <v>5157</v>
      </c>
      <c r="C4635" s="31" t="s">
        <v>5158</v>
      </c>
      <c r="D4635" s="29" t="s">
        <v>3159</v>
      </c>
      <c r="E4635" s="91">
        <v>1</v>
      </c>
      <c r="F4635" s="31" t="s">
        <v>1783</v>
      </c>
      <c r="G4635" s="26" t="s">
        <v>3253</v>
      </c>
      <c r="H4635" s="26" t="s">
        <v>3012</v>
      </c>
      <c r="I4635" s="26" t="s">
        <v>52</v>
      </c>
      <c r="J4635" s="91">
        <v>1</v>
      </c>
      <c r="K4635" s="91">
        <v>2</v>
      </c>
      <c r="L4635" s="91"/>
      <c r="M4635" s="53"/>
      <c r="N4635" s="91"/>
      <c r="O4635" s="91"/>
      <c r="P4635" s="36">
        <v>22</v>
      </c>
      <c r="Q4635" s="36" t="s">
        <v>5040</v>
      </c>
      <c r="R4635" s="44">
        <v>170</v>
      </c>
      <c r="S4635" s="126"/>
      <c r="T4635" s="126" cm="1">
        <f t="array" ref="T4635">_xlfn.IFS(Q4635="始業～就業（8:30～17:15）",R4635*7.75,Q4635="日の入り～日の出",R4635*12,Q4635="その他",S4635)</f>
        <v>1317.5</v>
      </c>
      <c r="U4635" s="34" t="s">
        <v>334</v>
      </c>
    </row>
    <row r="4636" spans="1:21" s="7" customFormat="1" ht="15" customHeight="1">
      <c r="A4636" s="91">
        <v>44</v>
      </c>
      <c r="B4636" s="31" t="s">
        <v>5157</v>
      </c>
      <c r="C4636" s="31" t="s">
        <v>5158</v>
      </c>
      <c r="D4636" s="29" t="s">
        <v>3159</v>
      </c>
      <c r="E4636" s="91">
        <v>1</v>
      </c>
      <c r="F4636" s="31" t="s">
        <v>1783</v>
      </c>
      <c r="G4636" s="26" t="s">
        <v>3253</v>
      </c>
      <c r="H4636" s="26" t="s">
        <v>1758</v>
      </c>
      <c r="I4636" s="26" t="s">
        <v>52</v>
      </c>
      <c r="J4636" s="91">
        <v>2</v>
      </c>
      <c r="K4636" s="91">
        <v>2</v>
      </c>
      <c r="L4636" s="91"/>
      <c r="M4636" s="53"/>
      <c r="N4636" s="91"/>
      <c r="O4636" s="91"/>
      <c r="P4636" s="36">
        <v>22</v>
      </c>
      <c r="Q4636" s="36" t="s">
        <v>5040</v>
      </c>
      <c r="R4636" s="44">
        <v>170</v>
      </c>
      <c r="S4636" s="126"/>
      <c r="T4636" s="126" cm="1">
        <f t="array" ref="T4636">_xlfn.IFS(Q4636="始業～就業（8:30～17:15）",R4636*7.75,Q4636="日の入り～日の出",R4636*12,Q4636="その他",S4636)</f>
        <v>1317.5</v>
      </c>
      <c r="U4636" s="34" t="s">
        <v>51</v>
      </c>
    </row>
    <row r="4637" spans="1:21" s="7" customFormat="1" ht="15" customHeight="1">
      <c r="A4637" s="91">
        <v>44</v>
      </c>
      <c r="B4637" s="31" t="s">
        <v>5157</v>
      </c>
      <c r="C4637" s="31" t="s">
        <v>5158</v>
      </c>
      <c r="D4637" s="29" t="s">
        <v>3159</v>
      </c>
      <c r="E4637" s="91">
        <v>1</v>
      </c>
      <c r="F4637" s="31" t="s">
        <v>1783</v>
      </c>
      <c r="G4637" s="26" t="s">
        <v>3253</v>
      </c>
      <c r="H4637" s="26" t="s">
        <v>1765</v>
      </c>
      <c r="I4637" s="26" t="s">
        <v>16</v>
      </c>
      <c r="J4637" s="91">
        <v>7</v>
      </c>
      <c r="K4637" s="91">
        <v>7</v>
      </c>
      <c r="L4637" s="91"/>
      <c r="M4637" s="53"/>
      <c r="N4637" s="91"/>
      <c r="O4637" s="91"/>
      <c r="P4637" s="36">
        <v>35</v>
      </c>
      <c r="Q4637" s="36" t="s">
        <v>5040</v>
      </c>
      <c r="R4637" s="44">
        <v>170</v>
      </c>
      <c r="S4637" s="126"/>
      <c r="T4637" s="126" cm="1">
        <f t="array" ref="T4637">_xlfn.IFS(Q4637="始業～就業（8:30～17:15）",R4637*7.75,Q4637="日の入り～日の出",R4637*12,Q4637="その他",S4637)</f>
        <v>1317.5</v>
      </c>
      <c r="U4637" s="34" t="s">
        <v>4948</v>
      </c>
    </row>
    <row r="4638" spans="1:21" s="7" customFormat="1" ht="15" customHeight="1">
      <c r="A4638" s="91">
        <v>44</v>
      </c>
      <c r="B4638" s="31" t="s">
        <v>5157</v>
      </c>
      <c r="C4638" s="31" t="s">
        <v>5158</v>
      </c>
      <c r="D4638" s="29" t="s">
        <v>3159</v>
      </c>
      <c r="E4638" s="91">
        <v>1</v>
      </c>
      <c r="F4638" s="31" t="s">
        <v>1783</v>
      </c>
      <c r="G4638" s="26" t="s">
        <v>3253</v>
      </c>
      <c r="H4638" s="26" t="s">
        <v>3254</v>
      </c>
      <c r="I4638" s="26" t="s">
        <v>52</v>
      </c>
      <c r="J4638" s="91">
        <v>1</v>
      </c>
      <c r="K4638" s="91">
        <v>2</v>
      </c>
      <c r="L4638" s="91"/>
      <c r="M4638" s="53"/>
      <c r="N4638" s="91"/>
      <c r="O4638" s="91" t="s">
        <v>5019</v>
      </c>
      <c r="P4638" s="36">
        <v>22</v>
      </c>
      <c r="Q4638" s="36" t="s">
        <v>5040</v>
      </c>
      <c r="R4638" s="44">
        <v>170</v>
      </c>
      <c r="S4638" s="126"/>
      <c r="T4638" s="126" cm="1">
        <f t="array" ref="T4638">_xlfn.IFS(Q4638="始業～就業（8:30～17:15）",R4638*7.75,Q4638="日の入り～日の出",R4638*12,Q4638="その他",S4638)</f>
        <v>1317.5</v>
      </c>
      <c r="U4638" s="34" t="s">
        <v>288</v>
      </c>
    </row>
    <row r="4639" spans="1:21" s="7" customFormat="1" ht="15" customHeight="1">
      <c r="A4639" s="91">
        <v>44</v>
      </c>
      <c r="B4639" s="31" t="s">
        <v>5157</v>
      </c>
      <c r="C4639" s="31" t="s">
        <v>5158</v>
      </c>
      <c r="D4639" s="29" t="s">
        <v>3159</v>
      </c>
      <c r="E4639" s="91">
        <v>1</v>
      </c>
      <c r="F4639" s="31" t="s">
        <v>1783</v>
      </c>
      <c r="G4639" s="26" t="s">
        <v>3255</v>
      </c>
      <c r="H4639" s="26" t="s">
        <v>77</v>
      </c>
      <c r="I4639" s="26" t="s">
        <v>3256</v>
      </c>
      <c r="J4639" s="91">
        <v>28</v>
      </c>
      <c r="K4639" s="91">
        <v>28</v>
      </c>
      <c r="L4639" s="91" t="s">
        <v>5020</v>
      </c>
      <c r="M4639" s="53"/>
      <c r="N4639" s="91"/>
      <c r="O4639" s="91"/>
      <c r="P4639" s="36">
        <v>415</v>
      </c>
      <c r="Q4639" s="36" t="s">
        <v>5040</v>
      </c>
      <c r="R4639" s="44">
        <v>170</v>
      </c>
      <c r="S4639" s="126"/>
      <c r="T4639" s="126" cm="1">
        <f t="array" ref="T4639">_xlfn.IFS(Q4639="始業～就業（8:30～17:15）",R4639*7.75,Q4639="日の入り～日の出",R4639*12,Q4639="その他",S4639)</f>
        <v>1317.5</v>
      </c>
      <c r="U4639" s="34" t="s">
        <v>338</v>
      </c>
    </row>
    <row r="4640" spans="1:21" s="7" customFormat="1" ht="15" customHeight="1">
      <c r="A4640" s="91">
        <v>44</v>
      </c>
      <c r="B4640" s="31" t="s">
        <v>5157</v>
      </c>
      <c r="C4640" s="31" t="s">
        <v>5158</v>
      </c>
      <c r="D4640" s="29" t="s">
        <v>3159</v>
      </c>
      <c r="E4640" s="91">
        <v>1</v>
      </c>
      <c r="F4640" s="31" t="s">
        <v>1783</v>
      </c>
      <c r="G4640" s="26" t="s">
        <v>3255</v>
      </c>
      <c r="H4640" s="26" t="s">
        <v>3257</v>
      </c>
      <c r="I4640" s="26" t="s">
        <v>52</v>
      </c>
      <c r="J4640" s="91">
        <v>5</v>
      </c>
      <c r="K4640" s="91">
        <v>5</v>
      </c>
      <c r="L4640" s="91"/>
      <c r="M4640" s="53"/>
      <c r="N4640" s="91"/>
      <c r="O4640" s="91"/>
      <c r="P4640" s="36">
        <v>22</v>
      </c>
      <c r="Q4640" s="36" t="s">
        <v>5040</v>
      </c>
      <c r="R4640" s="44">
        <v>170</v>
      </c>
      <c r="S4640" s="126"/>
      <c r="T4640" s="126" cm="1">
        <f t="array" ref="T4640">_xlfn.IFS(Q4640="始業～就業（8:30～17:15）",R4640*7.75,Q4640="日の入り～日の出",R4640*12,Q4640="その他",S4640)</f>
        <v>1317.5</v>
      </c>
      <c r="U4640" s="34" t="s">
        <v>161</v>
      </c>
    </row>
    <row r="4641" spans="1:21" s="7" customFormat="1" ht="15" customHeight="1">
      <c r="A4641" s="91">
        <v>44</v>
      </c>
      <c r="B4641" s="31" t="s">
        <v>5157</v>
      </c>
      <c r="C4641" s="31" t="s">
        <v>5158</v>
      </c>
      <c r="D4641" s="29" t="s">
        <v>3159</v>
      </c>
      <c r="E4641" s="91">
        <v>1</v>
      </c>
      <c r="F4641" s="31" t="s">
        <v>1783</v>
      </c>
      <c r="G4641" s="26" t="s">
        <v>3258</v>
      </c>
      <c r="H4641" s="26" t="s">
        <v>3259</v>
      </c>
      <c r="I4641" s="26" t="s">
        <v>16</v>
      </c>
      <c r="J4641" s="91">
        <v>2</v>
      </c>
      <c r="K4641" s="91">
        <v>2</v>
      </c>
      <c r="L4641" s="91"/>
      <c r="M4641" s="53"/>
      <c r="N4641" s="91"/>
      <c r="O4641" s="91"/>
      <c r="P4641" s="36">
        <v>35</v>
      </c>
      <c r="Q4641" s="36" t="s">
        <v>5040</v>
      </c>
      <c r="R4641" s="44">
        <v>170</v>
      </c>
      <c r="S4641" s="126"/>
      <c r="T4641" s="126" cm="1">
        <f t="array" ref="T4641">_xlfn.IFS(Q4641="始業～就業（8:30～17:15）",R4641*7.75,Q4641="日の入り～日の出",R4641*12,Q4641="その他",S4641)</f>
        <v>1317.5</v>
      </c>
      <c r="U4641" s="34" t="s">
        <v>4948</v>
      </c>
    </row>
    <row r="4642" spans="1:21" s="7" customFormat="1" ht="15" customHeight="1">
      <c r="A4642" s="91">
        <v>44</v>
      </c>
      <c r="B4642" s="31" t="s">
        <v>5157</v>
      </c>
      <c r="C4642" s="31" t="s">
        <v>5158</v>
      </c>
      <c r="D4642" s="29" t="s">
        <v>3159</v>
      </c>
      <c r="E4642" s="91">
        <v>1</v>
      </c>
      <c r="F4642" s="31" t="s">
        <v>1783</v>
      </c>
      <c r="G4642" s="26" t="s">
        <v>3260</v>
      </c>
      <c r="H4642" s="26" t="s">
        <v>1802</v>
      </c>
      <c r="I4642" s="26" t="s">
        <v>16</v>
      </c>
      <c r="J4642" s="91">
        <v>4</v>
      </c>
      <c r="K4642" s="91">
        <v>8</v>
      </c>
      <c r="L4642" s="91"/>
      <c r="M4642" s="53"/>
      <c r="N4642" s="91"/>
      <c r="O4642" s="91"/>
      <c r="P4642" s="36">
        <v>35</v>
      </c>
      <c r="Q4642" s="36" t="s">
        <v>5040</v>
      </c>
      <c r="R4642" s="44">
        <v>170</v>
      </c>
      <c r="S4642" s="126"/>
      <c r="T4642" s="126" cm="1">
        <f t="array" ref="T4642">_xlfn.IFS(Q4642="始業～就業（8:30～17:15）",R4642*7.75,Q4642="日の入り～日の出",R4642*12,Q4642="その他",S4642)</f>
        <v>1317.5</v>
      </c>
      <c r="U4642" s="34" t="s">
        <v>4948</v>
      </c>
    </row>
    <row r="4643" spans="1:21" s="7" customFormat="1" ht="15" customHeight="1">
      <c r="A4643" s="91">
        <v>44</v>
      </c>
      <c r="B4643" s="31" t="s">
        <v>5157</v>
      </c>
      <c r="C4643" s="31" t="s">
        <v>5158</v>
      </c>
      <c r="D4643" s="29" t="s">
        <v>3159</v>
      </c>
      <c r="E4643" s="91">
        <v>1</v>
      </c>
      <c r="F4643" s="31" t="s">
        <v>1783</v>
      </c>
      <c r="G4643" s="26" t="s">
        <v>3260</v>
      </c>
      <c r="H4643" s="26" t="s">
        <v>2818</v>
      </c>
      <c r="I4643" s="26" t="s">
        <v>415</v>
      </c>
      <c r="J4643" s="91">
        <v>1</v>
      </c>
      <c r="K4643" s="91">
        <v>1</v>
      </c>
      <c r="L4643" s="91"/>
      <c r="M4643" s="53"/>
      <c r="N4643" s="91"/>
      <c r="O4643" s="91"/>
      <c r="P4643" s="36">
        <v>54</v>
      </c>
      <c r="Q4643" s="36" t="s">
        <v>5040</v>
      </c>
      <c r="R4643" s="44">
        <v>170</v>
      </c>
      <c r="S4643" s="126"/>
      <c r="T4643" s="126" cm="1">
        <f t="array" ref="T4643">_xlfn.IFS(Q4643="始業～就業（8:30～17:15）",R4643*7.75,Q4643="日の入り～日の出",R4643*12,Q4643="その他",S4643)</f>
        <v>1317.5</v>
      </c>
      <c r="U4643" s="34" t="s">
        <v>320</v>
      </c>
    </row>
    <row r="4644" spans="1:21" s="7" customFormat="1" ht="15" customHeight="1">
      <c r="A4644" s="91">
        <v>44</v>
      </c>
      <c r="B4644" s="31" t="s">
        <v>5157</v>
      </c>
      <c r="C4644" s="31" t="s">
        <v>5158</v>
      </c>
      <c r="D4644" s="29" t="s">
        <v>3159</v>
      </c>
      <c r="E4644" s="91">
        <v>1</v>
      </c>
      <c r="F4644" s="31" t="s">
        <v>1783</v>
      </c>
      <c r="G4644" s="26" t="s">
        <v>3260</v>
      </c>
      <c r="H4644" s="26" t="s">
        <v>53</v>
      </c>
      <c r="I4644" s="26" t="s">
        <v>175</v>
      </c>
      <c r="J4644" s="91">
        <v>1</v>
      </c>
      <c r="K4644" s="91">
        <v>1</v>
      </c>
      <c r="L4644" s="91"/>
      <c r="M4644" s="53"/>
      <c r="N4644" s="91"/>
      <c r="O4644" s="91"/>
      <c r="P4644" s="36">
        <v>15</v>
      </c>
      <c r="Q4644" s="36" t="s">
        <v>5040</v>
      </c>
      <c r="R4644" s="44">
        <v>170</v>
      </c>
      <c r="S4644" s="126"/>
      <c r="T4644" s="126" cm="1">
        <f t="array" ref="T4644">_xlfn.IFS(Q4644="始業～就業（8:30～17:15）",R4644*7.75,Q4644="日の入り～日の出",R4644*12,Q4644="その他",S4644)</f>
        <v>1317.5</v>
      </c>
      <c r="U4644" s="34" t="s">
        <v>235</v>
      </c>
    </row>
    <row r="4645" spans="1:21" s="7" customFormat="1" ht="15" customHeight="1">
      <c r="A4645" s="91">
        <v>44</v>
      </c>
      <c r="B4645" s="31" t="s">
        <v>5157</v>
      </c>
      <c r="C4645" s="31" t="s">
        <v>5158</v>
      </c>
      <c r="D4645" s="29" t="s">
        <v>3159</v>
      </c>
      <c r="E4645" s="91">
        <v>1</v>
      </c>
      <c r="F4645" s="31" t="s">
        <v>1783</v>
      </c>
      <c r="G4645" s="26" t="s">
        <v>3261</v>
      </c>
      <c r="H4645" s="26" t="s">
        <v>57</v>
      </c>
      <c r="I4645" s="26" t="s">
        <v>52</v>
      </c>
      <c r="J4645" s="91">
        <v>4</v>
      </c>
      <c r="K4645" s="91">
        <v>4</v>
      </c>
      <c r="L4645" s="91"/>
      <c r="M4645" s="53"/>
      <c r="N4645" s="91"/>
      <c r="O4645" s="91"/>
      <c r="P4645" s="36">
        <v>22</v>
      </c>
      <c r="Q4645" s="36" t="s">
        <v>5040</v>
      </c>
      <c r="R4645" s="44">
        <v>170</v>
      </c>
      <c r="S4645" s="126"/>
      <c r="T4645" s="126" cm="1">
        <f t="array" ref="T4645">_xlfn.IFS(Q4645="始業～就業（8:30～17:15）",R4645*7.75,Q4645="日の入り～日の出",R4645*12,Q4645="その他",S4645)</f>
        <v>1317.5</v>
      </c>
      <c r="U4645" s="34" t="s">
        <v>51</v>
      </c>
    </row>
    <row r="4646" spans="1:21" s="7" customFormat="1" ht="15" customHeight="1">
      <c r="A4646" s="91">
        <v>44</v>
      </c>
      <c r="B4646" s="31" t="s">
        <v>5157</v>
      </c>
      <c r="C4646" s="31" t="s">
        <v>5158</v>
      </c>
      <c r="D4646" s="29" t="s">
        <v>3159</v>
      </c>
      <c r="E4646" s="91">
        <v>1</v>
      </c>
      <c r="F4646" s="31" t="s">
        <v>1783</v>
      </c>
      <c r="G4646" s="26" t="s">
        <v>3261</v>
      </c>
      <c r="H4646" s="26" t="s">
        <v>1757</v>
      </c>
      <c r="I4646" s="26" t="s">
        <v>98</v>
      </c>
      <c r="J4646" s="91">
        <v>1</v>
      </c>
      <c r="K4646" s="91">
        <v>1</v>
      </c>
      <c r="L4646" s="91"/>
      <c r="M4646" s="53"/>
      <c r="N4646" s="91"/>
      <c r="O4646" s="91"/>
      <c r="P4646" s="36">
        <v>18</v>
      </c>
      <c r="Q4646" s="36" t="s">
        <v>5040</v>
      </c>
      <c r="R4646" s="44">
        <v>170</v>
      </c>
      <c r="S4646" s="126"/>
      <c r="T4646" s="126" cm="1">
        <f t="array" ref="T4646">_xlfn.IFS(Q4646="始業～就業（8:30～17:15）",R4646*7.75,Q4646="日の入り～日の出",R4646*12,Q4646="その他",S4646)</f>
        <v>1317.5</v>
      </c>
      <c r="U4646" s="34" t="s">
        <v>174</v>
      </c>
    </row>
    <row r="4647" spans="1:21" s="7" customFormat="1" ht="15" customHeight="1">
      <c r="A4647" s="91">
        <v>44</v>
      </c>
      <c r="B4647" s="31" t="s">
        <v>5157</v>
      </c>
      <c r="C4647" s="31" t="s">
        <v>5158</v>
      </c>
      <c r="D4647" s="29" t="s">
        <v>3159</v>
      </c>
      <c r="E4647" s="91">
        <v>1</v>
      </c>
      <c r="F4647" s="31" t="s">
        <v>1783</v>
      </c>
      <c r="G4647" s="26" t="s">
        <v>3262</v>
      </c>
      <c r="H4647" s="26" t="s">
        <v>1757</v>
      </c>
      <c r="I4647" s="26" t="s">
        <v>98</v>
      </c>
      <c r="J4647" s="91">
        <v>2</v>
      </c>
      <c r="K4647" s="91">
        <v>2</v>
      </c>
      <c r="L4647" s="91"/>
      <c r="M4647" s="53"/>
      <c r="N4647" s="91"/>
      <c r="O4647" s="91"/>
      <c r="P4647" s="36">
        <v>18</v>
      </c>
      <c r="Q4647" s="36" t="s">
        <v>395</v>
      </c>
      <c r="R4647" s="44">
        <v>100</v>
      </c>
      <c r="S4647" s="126">
        <v>17</v>
      </c>
      <c r="T4647" s="126" cm="1">
        <f t="array" ref="T4647">_xlfn.IFS(Q4647="始業～就業（8:30～17:15）",R4647*7.75,Q4647="日の入り～日の出",R4647*12,Q4647="その他",S4647)</f>
        <v>17</v>
      </c>
      <c r="U4647" s="34" t="s">
        <v>174</v>
      </c>
    </row>
    <row r="4648" spans="1:21" s="7" customFormat="1" ht="15" customHeight="1">
      <c r="A4648" s="91">
        <v>44</v>
      </c>
      <c r="B4648" s="31" t="s">
        <v>5157</v>
      </c>
      <c r="C4648" s="31" t="s">
        <v>5158</v>
      </c>
      <c r="D4648" s="29" t="s">
        <v>3159</v>
      </c>
      <c r="E4648" s="91">
        <v>1</v>
      </c>
      <c r="F4648" s="31" t="s">
        <v>1783</v>
      </c>
      <c r="G4648" s="26" t="s">
        <v>3262</v>
      </c>
      <c r="H4648" s="26" t="s">
        <v>10</v>
      </c>
      <c r="I4648" s="26" t="s">
        <v>52</v>
      </c>
      <c r="J4648" s="91">
        <v>1</v>
      </c>
      <c r="K4648" s="91">
        <v>1</v>
      </c>
      <c r="L4648" s="91"/>
      <c r="M4648" s="53"/>
      <c r="N4648" s="91"/>
      <c r="O4648" s="91"/>
      <c r="P4648" s="36">
        <v>22</v>
      </c>
      <c r="Q4648" s="36" t="s">
        <v>5040</v>
      </c>
      <c r="R4648" s="44">
        <v>170</v>
      </c>
      <c r="S4648" s="126"/>
      <c r="T4648" s="126" cm="1">
        <f t="array" ref="T4648">_xlfn.IFS(Q4648="始業～就業（8:30～17:15）",R4648*7.75,Q4648="日の入り～日の出",R4648*12,Q4648="その他",S4648)</f>
        <v>1317.5</v>
      </c>
      <c r="U4648" s="34" t="s">
        <v>161</v>
      </c>
    </row>
    <row r="4649" spans="1:21" s="7" customFormat="1" ht="15" customHeight="1">
      <c r="A4649" s="91">
        <v>44</v>
      </c>
      <c r="B4649" s="31" t="s">
        <v>5157</v>
      </c>
      <c r="C4649" s="31" t="s">
        <v>5158</v>
      </c>
      <c r="D4649" s="29" t="s">
        <v>3159</v>
      </c>
      <c r="E4649" s="91">
        <v>1</v>
      </c>
      <c r="F4649" s="31" t="s">
        <v>1783</v>
      </c>
      <c r="G4649" s="26" t="s">
        <v>3263</v>
      </c>
      <c r="H4649" s="26" t="s">
        <v>1787</v>
      </c>
      <c r="I4649" s="26" t="s">
        <v>2223</v>
      </c>
      <c r="J4649" s="91">
        <v>20</v>
      </c>
      <c r="K4649" s="91">
        <v>40</v>
      </c>
      <c r="L4649" s="91" t="s">
        <v>5020</v>
      </c>
      <c r="M4649" s="53">
        <v>5.4</v>
      </c>
      <c r="N4649" s="91"/>
      <c r="O4649" s="91"/>
      <c r="P4649" s="36">
        <v>44</v>
      </c>
      <c r="Q4649" s="36" t="s">
        <v>5040</v>
      </c>
      <c r="R4649" s="44">
        <v>170</v>
      </c>
      <c r="S4649" s="126"/>
      <c r="T4649" s="126" cm="1">
        <f t="array" ref="T4649">_xlfn.IFS(Q4649="始業～就業（8:30～17:15）",R4649*7.75,Q4649="日の入り～日の出",R4649*12,Q4649="その他",S4649)</f>
        <v>1317.5</v>
      </c>
      <c r="U4649" s="34" t="s">
        <v>56</v>
      </c>
    </row>
    <row r="4650" spans="1:21" s="7" customFormat="1" ht="15" customHeight="1">
      <c r="A4650" s="91">
        <v>44</v>
      </c>
      <c r="B4650" s="31" t="s">
        <v>5157</v>
      </c>
      <c r="C4650" s="31" t="s">
        <v>5158</v>
      </c>
      <c r="D4650" s="29" t="s">
        <v>3159</v>
      </c>
      <c r="E4650" s="91">
        <v>1</v>
      </c>
      <c r="F4650" s="31" t="s">
        <v>1783</v>
      </c>
      <c r="G4650" s="26" t="s">
        <v>3264</v>
      </c>
      <c r="H4650" s="26" t="s">
        <v>10</v>
      </c>
      <c r="I4650" s="26" t="s">
        <v>45</v>
      </c>
      <c r="J4650" s="91">
        <v>4</v>
      </c>
      <c r="K4650" s="91">
        <v>4</v>
      </c>
      <c r="L4650" s="91"/>
      <c r="M4650" s="53"/>
      <c r="N4650" s="91"/>
      <c r="O4650" s="91"/>
      <c r="P4650" s="36">
        <v>46</v>
      </c>
      <c r="Q4650" s="36" t="s">
        <v>5040</v>
      </c>
      <c r="R4650" s="44">
        <v>170</v>
      </c>
      <c r="S4650" s="126"/>
      <c r="T4650" s="126" cm="1">
        <f t="array" ref="T4650">_xlfn.IFS(Q4650="始業～就業（8:30～17:15）",R4650*7.75,Q4650="日の入り～日の出",R4650*12,Q4650="その他",S4650)</f>
        <v>1317.5</v>
      </c>
      <c r="U4650" s="34" t="s">
        <v>4953</v>
      </c>
    </row>
    <row r="4651" spans="1:21" s="7" customFormat="1" ht="15" customHeight="1">
      <c r="A4651" s="91">
        <v>44</v>
      </c>
      <c r="B4651" s="31" t="s">
        <v>5157</v>
      </c>
      <c r="C4651" s="31" t="s">
        <v>5158</v>
      </c>
      <c r="D4651" s="29" t="s">
        <v>3159</v>
      </c>
      <c r="E4651" s="91">
        <v>1</v>
      </c>
      <c r="F4651" s="31" t="s">
        <v>1783</v>
      </c>
      <c r="G4651" s="26" t="s">
        <v>3265</v>
      </c>
      <c r="H4651" s="26" t="s">
        <v>3266</v>
      </c>
      <c r="I4651" s="26" t="s">
        <v>2223</v>
      </c>
      <c r="J4651" s="91">
        <v>24</v>
      </c>
      <c r="K4651" s="91">
        <v>48</v>
      </c>
      <c r="L4651" s="91"/>
      <c r="M4651" s="53"/>
      <c r="N4651" s="91"/>
      <c r="O4651" s="91"/>
      <c r="P4651" s="36">
        <v>44</v>
      </c>
      <c r="Q4651" s="36" t="s">
        <v>5040</v>
      </c>
      <c r="R4651" s="44">
        <v>170</v>
      </c>
      <c r="S4651" s="126"/>
      <c r="T4651" s="126" cm="1">
        <f t="array" ref="T4651">_xlfn.IFS(Q4651="始業～就業（8:30～17:15）",R4651*7.75,Q4651="日の入り～日の出",R4651*12,Q4651="その他",S4651)</f>
        <v>1317.5</v>
      </c>
      <c r="U4651" s="34" t="s">
        <v>56</v>
      </c>
    </row>
    <row r="4652" spans="1:21" s="7" customFormat="1" ht="15" customHeight="1">
      <c r="A4652" s="91">
        <v>44</v>
      </c>
      <c r="B4652" s="31" t="s">
        <v>5157</v>
      </c>
      <c r="C4652" s="31" t="s">
        <v>5158</v>
      </c>
      <c r="D4652" s="29" t="s">
        <v>3159</v>
      </c>
      <c r="E4652" s="91">
        <v>1</v>
      </c>
      <c r="F4652" s="31" t="s">
        <v>1783</v>
      </c>
      <c r="G4652" s="26" t="s">
        <v>3265</v>
      </c>
      <c r="H4652" s="26" t="s">
        <v>55</v>
      </c>
      <c r="I4652" s="26" t="s">
        <v>52</v>
      </c>
      <c r="J4652" s="91">
        <v>1</v>
      </c>
      <c r="K4652" s="91">
        <v>1</v>
      </c>
      <c r="L4652" s="91"/>
      <c r="M4652" s="53"/>
      <c r="N4652" s="91"/>
      <c r="O4652" s="91"/>
      <c r="P4652" s="36">
        <v>22</v>
      </c>
      <c r="Q4652" s="36" t="s">
        <v>5040</v>
      </c>
      <c r="R4652" s="44">
        <v>170</v>
      </c>
      <c r="S4652" s="126"/>
      <c r="T4652" s="126" cm="1">
        <f t="array" ref="T4652">_xlfn.IFS(Q4652="始業～就業（8:30～17:15）",R4652*7.75,Q4652="日の入り～日の出",R4652*12,Q4652="その他",S4652)</f>
        <v>1317.5</v>
      </c>
      <c r="U4652" s="34" t="s">
        <v>4986</v>
      </c>
    </row>
    <row r="4653" spans="1:21" s="7" customFormat="1" ht="15" customHeight="1">
      <c r="A4653" s="91">
        <v>44</v>
      </c>
      <c r="B4653" s="31" t="s">
        <v>5157</v>
      </c>
      <c r="C4653" s="31" t="s">
        <v>5158</v>
      </c>
      <c r="D4653" s="29" t="s">
        <v>3159</v>
      </c>
      <c r="E4653" s="91">
        <v>1</v>
      </c>
      <c r="F4653" s="31" t="s">
        <v>1783</v>
      </c>
      <c r="G4653" s="26" t="s">
        <v>3265</v>
      </c>
      <c r="H4653" s="26" t="s">
        <v>3267</v>
      </c>
      <c r="I4653" s="26" t="s">
        <v>3268</v>
      </c>
      <c r="J4653" s="91">
        <v>1</v>
      </c>
      <c r="K4653" s="91">
        <v>1</v>
      </c>
      <c r="L4653" s="91"/>
      <c r="M4653" s="53"/>
      <c r="N4653" s="91"/>
      <c r="O4653" s="91"/>
      <c r="P4653" s="36">
        <v>54</v>
      </c>
      <c r="Q4653" s="36" t="s">
        <v>5040</v>
      </c>
      <c r="R4653" s="44">
        <v>170</v>
      </c>
      <c r="S4653" s="126"/>
      <c r="T4653" s="126" cm="1">
        <f t="array" ref="T4653">_xlfn.IFS(Q4653="始業～就業（8:30～17:15）",R4653*7.75,Q4653="日の入り～日の出",R4653*12,Q4653="その他",S4653)</f>
        <v>1317.5</v>
      </c>
      <c r="U4653" s="34" t="s">
        <v>82</v>
      </c>
    </row>
    <row r="4654" spans="1:21" s="7" customFormat="1" ht="15" customHeight="1">
      <c r="A4654" s="91">
        <v>44</v>
      </c>
      <c r="B4654" s="31" t="s">
        <v>5157</v>
      </c>
      <c r="C4654" s="31" t="s">
        <v>5158</v>
      </c>
      <c r="D4654" s="29" t="s">
        <v>3159</v>
      </c>
      <c r="E4654" s="91">
        <v>1</v>
      </c>
      <c r="F4654" s="31" t="s">
        <v>1783</v>
      </c>
      <c r="G4654" s="26" t="s">
        <v>3269</v>
      </c>
      <c r="H4654" s="26" t="s">
        <v>2091</v>
      </c>
      <c r="I4654" s="26" t="s">
        <v>2223</v>
      </c>
      <c r="J4654" s="91">
        <v>4</v>
      </c>
      <c r="K4654" s="91">
        <v>8</v>
      </c>
      <c r="L4654" s="91"/>
      <c r="M4654" s="53"/>
      <c r="N4654" s="91"/>
      <c r="O4654" s="91"/>
      <c r="P4654" s="36">
        <v>44</v>
      </c>
      <c r="Q4654" s="36" t="s">
        <v>5040</v>
      </c>
      <c r="R4654" s="44">
        <v>170</v>
      </c>
      <c r="S4654" s="126"/>
      <c r="T4654" s="126" cm="1">
        <f t="array" ref="T4654">_xlfn.IFS(Q4654="始業～就業（8:30～17:15）",R4654*7.75,Q4654="日の入り～日の出",R4654*12,Q4654="その他",S4654)</f>
        <v>1317.5</v>
      </c>
      <c r="U4654" s="34" t="s">
        <v>56</v>
      </c>
    </row>
    <row r="4655" spans="1:21" s="7" customFormat="1" ht="15" customHeight="1">
      <c r="A4655" s="91">
        <v>44</v>
      </c>
      <c r="B4655" s="31" t="s">
        <v>5157</v>
      </c>
      <c r="C4655" s="31" t="s">
        <v>5158</v>
      </c>
      <c r="D4655" s="29" t="s">
        <v>3159</v>
      </c>
      <c r="E4655" s="91">
        <v>1</v>
      </c>
      <c r="F4655" s="31" t="s">
        <v>3293</v>
      </c>
      <c r="G4655" s="26" t="s">
        <v>3270</v>
      </c>
      <c r="H4655" s="26" t="s">
        <v>1839</v>
      </c>
      <c r="I4655" s="26" t="s">
        <v>52</v>
      </c>
      <c r="J4655" s="91">
        <v>6</v>
      </c>
      <c r="K4655" s="91">
        <v>6</v>
      </c>
      <c r="L4655" s="91"/>
      <c r="M4655" s="53"/>
      <c r="N4655" s="91"/>
      <c r="O4655" s="91"/>
      <c r="P4655" s="36">
        <v>22</v>
      </c>
      <c r="Q4655" s="36" t="s">
        <v>5040</v>
      </c>
      <c r="R4655" s="44">
        <v>170</v>
      </c>
      <c r="S4655" s="126"/>
      <c r="T4655" s="126" cm="1">
        <f t="array" ref="T4655">_xlfn.IFS(Q4655="始業～就業（8:30～17:15）",R4655*7.75,Q4655="日の入り～日の出",R4655*12,Q4655="その他",S4655)</f>
        <v>1317.5</v>
      </c>
      <c r="U4655" s="34" t="s">
        <v>51</v>
      </c>
    </row>
    <row r="4656" spans="1:21" s="7" customFormat="1" ht="15" customHeight="1">
      <c r="A4656" s="91">
        <v>44</v>
      </c>
      <c r="B4656" s="31" t="s">
        <v>5157</v>
      </c>
      <c r="C4656" s="31" t="s">
        <v>5158</v>
      </c>
      <c r="D4656" s="29" t="s">
        <v>3159</v>
      </c>
      <c r="E4656" s="91">
        <v>1</v>
      </c>
      <c r="F4656" s="31" t="s">
        <v>3293</v>
      </c>
      <c r="G4656" s="26" t="s">
        <v>3270</v>
      </c>
      <c r="H4656" s="26" t="s">
        <v>3271</v>
      </c>
      <c r="I4656" s="26" t="s">
        <v>52</v>
      </c>
      <c r="J4656" s="91">
        <v>2</v>
      </c>
      <c r="K4656" s="91">
        <v>4</v>
      </c>
      <c r="L4656" s="91"/>
      <c r="M4656" s="53"/>
      <c r="N4656" s="91"/>
      <c r="O4656" s="91"/>
      <c r="P4656" s="36">
        <v>22</v>
      </c>
      <c r="Q4656" s="36" t="s">
        <v>5040</v>
      </c>
      <c r="R4656" s="44">
        <v>170</v>
      </c>
      <c r="S4656" s="126"/>
      <c r="T4656" s="126" cm="1">
        <f t="array" ref="T4656">_xlfn.IFS(Q4656="始業～就業（8:30～17:15）",R4656*7.75,Q4656="日の入り～日の出",R4656*12,Q4656="その他",S4656)</f>
        <v>1317.5</v>
      </c>
      <c r="U4656" s="34" t="s">
        <v>51</v>
      </c>
    </row>
    <row r="4657" spans="1:21" s="7" customFormat="1" ht="15" customHeight="1">
      <c r="A4657" s="91">
        <v>44</v>
      </c>
      <c r="B4657" s="31" t="s">
        <v>5157</v>
      </c>
      <c r="C4657" s="31" t="s">
        <v>5158</v>
      </c>
      <c r="D4657" s="29" t="s">
        <v>3159</v>
      </c>
      <c r="E4657" s="91">
        <v>2</v>
      </c>
      <c r="F4657" s="31" t="s">
        <v>3293</v>
      </c>
      <c r="G4657" s="26" t="s">
        <v>3272</v>
      </c>
      <c r="H4657" s="26" t="s">
        <v>1718</v>
      </c>
      <c r="I4657" s="26" t="s">
        <v>16</v>
      </c>
      <c r="J4657" s="91">
        <v>3</v>
      </c>
      <c r="K4657" s="91">
        <v>6</v>
      </c>
      <c r="L4657" s="91"/>
      <c r="M4657" s="53"/>
      <c r="N4657" s="91"/>
      <c r="O4657" s="91"/>
      <c r="P4657" s="36">
        <v>35</v>
      </c>
      <c r="Q4657" s="36" t="s">
        <v>5040</v>
      </c>
      <c r="R4657" s="44">
        <v>170</v>
      </c>
      <c r="S4657" s="126"/>
      <c r="T4657" s="126" cm="1">
        <f t="array" ref="T4657">_xlfn.IFS(Q4657="始業～就業（8:30～17:15）",R4657*7.75,Q4657="日の入り～日の出",R4657*12,Q4657="その他",S4657)</f>
        <v>1317.5</v>
      </c>
      <c r="U4657" s="34" t="s">
        <v>4948</v>
      </c>
    </row>
    <row r="4658" spans="1:21" s="7" customFormat="1" ht="15" customHeight="1">
      <c r="A4658" s="91">
        <v>44</v>
      </c>
      <c r="B4658" s="31" t="s">
        <v>5157</v>
      </c>
      <c r="C4658" s="31" t="s">
        <v>5158</v>
      </c>
      <c r="D4658" s="29" t="s">
        <v>3159</v>
      </c>
      <c r="E4658" s="91">
        <v>2</v>
      </c>
      <c r="F4658" s="31" t="s">
        <v>3293</v>
      </c>
      <c r="G4658" s="26" t="s">
        <v>3272</v>
      </c>
      <c r="H4658" s="26" t="s">
        <v>3273</v>
      </c>
      <c r="I4658" s="26" t="s">
        <v>3274</v>
      </c>
      <c r="J4658" s="91">
        <v>1</v>
      </c>
      <c r="K4658" s="91">
        <v>1</v>
      </c>
      <c r="L4658" s="91"/>
      <c r="M4658" s="53"/>
      <c r="N4658" s="91"/>
      <c r="O4658" s="91"/>
      <c r="P4658" s="36">
        <v>50</v>
      </c>
      <c r="Q4658" s="36" t="s">
        <v>5040</v>
      </c>
      <c r="R4658" s="44">
        <v>170</v>
      </c>
      <c r="S4658" s="126"/>
      <c r="T4658" s="126" cm="1">
        <f t="array" ref="T4658">_xlfn.IFS(Q4658="始業～就業（8:30～17:15）",R4658*7.75,Q4658="日の入り～日の出",R4658*12,Q4658="その他",S4658)</f>
        <v>1317.5</v>
      </c>
      <c r="U4658" s="34" t="s">
        <v>138</v>
      </c>
    </row>
    <row r="4659" spans="1:21" s="7" customFormat="1" ht="15" customHeight="1">
      <c r="A4659" s="91">
        <v>44</v>
      </c>
      <c r="B4659" s="31" t="s">
        <v>5157</v>
      </c>
      <c r="C4659" s="31" t="s">
        <v>5158</v>
      </c>
      <c r="D4659" s="29" t="s">
        <v>3159</v>
      </c>
      <c r="E4659" s="91">
        <v>2</v>
      </c>
      <c r="F4659" s="31" t="s">
        <v>3293</v>
      </c>
      <c r="G4659" s="26" t="s">
        <v>3275</v>
      </c>
      <c r="H4659" s="26" t="s">
        <v>1718</v>
      </c>
      <c r="I4659" s="26" t="s">
        <v>16</v>
      </c>
      <c r="J4659" s="91">
        <v>3</v>
      </c>
      <c r="K4659" s="91">
        <v>6</v>
      </c>
      <c r="L4659" s="91"/>
      <c r="M4659" s="53"/>
      <c r="N4659" s="91"/>
      <c r="O4659" s="91"/>
      <c r="P4659" s="36">
        <v>35</v>
      </c>
      <c r="Q4659" s="36" t="s">
        <v>5040</v>
      </c>
      <c r="R4659" s="44">
        <v>170</v>
      </c>
      <c r="S4659" s="126"/>
      <c r="T4659" s="126" cm="1">
        <f t="array" ref="T4659">_xlfn.IFS(Q4659="始業～就業（8:30～17:15）",R4659*7.75,Q4659="日の入り～日の出",R4659*12,Q4659="その他",S4659)</f>
        <v>1317.5</v>
      </c>
      <c r="U4659" s="34" t="s">
        <v>4948</v>
      </c>
    </row>
    <row r="4660" spans="1:21" s="7" customFormat="1" ht="15" customHeight="1">
      <c r="A4660" s="91">
        <v>44</v>
      </c>
      <c r="B4660" s="31" t="s">
        <v>5157</v>
      </c>
      <c r="C4660" s="31" t="s">
        <v>5158</v>
      </c>
      <c r="D4660" s="29" t="s">
        <v>3159</v>
      </c>
      <c r="E4660" s="91">
        <v>2</v>
      </c>
      <c r="F4660" s="31" t="s">
        <v>3293</v>
      </c>
      <c r="G4660" s="26" t="s">
        <v>3275</v>
      </c>
      <c r="H4660" s="26" t="s">
        <v>3273</v>
      </c>
      <c r="I4660" s="26" t="s">
        <v>3274</v>
      </c>
      <c r="J4660" s="91">
        <v>1</v>
      </c>
      <c r="K4660" s="91">
        <v>1</v>
      </c>
      <c r="L4660" s="91"/>
      <c r="M4660" s="53"/>
      <c r="N4660" s="91"/>
      <c r="O4660" s="91"/>
      <c r="P4660" s="36">
        <v>50</v>
      </c>
      <c r="Q4660" s="36" t="s">
        <v>5040</v>
      </c>
      <c r="R4660" s="44">
        <v>170</v>
      </c>
      <c r="S4660" s="126"/>
      <c r="T4660" s="126" cm="1">
        <f t="array" ref="T4660">_xlfn.IFS(Q4660="始業～就業（8:30～17:15）",R4660*7.75,Q4660="日の入り～日の出",R4660*12,Q4660="その他",S4660)</f>
        <v>1317.5</v>
      </c>
      <c r="U4660" s="34" t="s">
        <v>138</v>
      </c>
    </row>
    <row r="4661" spans="1:21" s="7" customFormat="1" ht="15" customHeight="1">
      <c r="A4661" s="91">
        <v>44</v>
      </c>
      <c r="B4661" s="31" t="s">
        <v>5157</v>
      </c>
      <c r="C4661" s="31" t="s">
        <v>5158</v>
      </c>
      <c r="D4661" s="29" t="s">
        <v>3159</v>
      </c>
      <c r="E4661" s="91">
        <v>2</v>
      </c>
      <c r="F4661" s="31" t="s">
        <v>3293</v>
      </c>
      <c r="G4661" s="26" t="s">
        <v>3276</v>
      </c>
      <c r="H4661" s="26" t="s">
        <v>1718</v>
      </c>
      <c r="I4661" s="26" t="s">
        <v>16</v>
      </c>
      <c r="J4661" s="91">
        <v>3</v>
      </c>
      <c r="K4661" s="91">
        <v>6</v>
      </c>
      <c r="L4661" s="91"/>
      <c r="M4661" s="53"/>
      <c r="N4661" s="91"/>
      <c r="O4661" s="91"/>
      <c r="P4661" s="36">
        <v>35</v>
      </c>
      <c r="Q4661" s="36" t="s">
        <v>5040</v>
      </c>
      <c r="R4661" s="44">
        <v>170</v>
      </c>
      <c r="S4661" s="126"/>
      <c r="T4661" s="126" cm="1">
        <f t="array" ref="T4661">_xlfn.IFS(Q4661="始業～就業（8:30～17:15）",R4661*7.75,Q4661="日の入り～日の出",R4661*12,Q4661="その他",S4661)</f>
        <v>1317.5</v>
      </c>
      <c r="U4661" s="34" t="s">
        <v>4948</v>
      </c>
    </row>
    <row r="4662" spans="1:21" s="7" customFormat="1" ht="15" customHeight="1">
      <c r="A4662" s="91">
        <v>44</v>
      </c>
      <c r="B4662" s="31" t="s">
        <v>5157</v>
      </c>
      <c r="C4662" s="31" t="s">
        <v>5158</v>
      </c>
      <c r="D4662" s="29" t="s">
        <v>3159</v>
      </c>
      <c r="E4662" s="91">
        <v>2</v>
      </c>
      <c r="F4662" s="31" t="s">
        <v>3293</v>
      </c>
      <c r="G4662" s="26" t="s">
        <v>3276</v>
      </c>
      <c r="H4662" s="26" t="s">
        <v>3273</v>
      </c>
      <c r="I4662" s="26" t="s">
        <v>3274</v>
      </c>
      <c r="J4662" s="91">
        <v>1</v>
      </c>
      <c r="K4662" s="91">
        <v>1</v>
      </c>
      <c r="L4662" s="91"/>
      <c r="M4662" s="53"/>
      <c r="N4662" s="91"/>
      <c r="O4662" s="91"/>
      <c r="P4662" s="36">
        <v>50</v>
      </c>
      <c r="Q4662" s="36" t="s">
        <v>5040</v>
      </c>
      <c r="R4662" s="44">
        <v>170</v>
      </c>
      <c r="S4662" s="126"/>
      <c r="T4662" s="126" cm="1">
        <f t="array" ref="T4662">_xlfn.IFS(Q4662="始業～就業（8:30～17:15）",R4662*7.75,Q4662="日の入り～日の出",R4662*12,Q4662="その他",S4662)</f>
        <v>1317.5</v>
      </c>
      <c r="U4662" s="34" t="s">
        <v>138</v>
      </c>
    </row>
    <row r="4663" spans="1:21" s="7" customFormat="1" ht="15" customHeight="1">
      <c r="A4663" s="91">
        <v>44</v>
      </c>
      <c r="B4663" s="31" t="s">
        <v>5157</v>
      </c>
      <c r="C4663" s="31" t="s">
        <v>5158</v>
      </c>
      <c r="D4663" s="29" t="s">
        <v>3159</v>
      </c>
      <c r="E4663" s="91">
        <v>2</v>
      </c>
      <c r="F4663" s="31" t="s">
        <v>3293</v>
      </c>
      <c r="G4663" s="26" t="s">
        <v>3277</v>
      </c>
      <c r="H4663" s="26" t="s">
        <v>1718</v>
      </c>
      <c r="I4663" s="26" t="s">
        <v>16</v>
      </c>
      <c r="J4663" s="91">
        <v>2</v>
      </c>
      <c r="K4663" s="91">
        <v>4</v>
      </c>
      <c r="L4663" s="91"/>
      <c r="M4663" s="53"/>
      <c r="N4663" s="91"/>
      <c r="O4663" s="91"/>
      <c r="P4663" s="36">
        <v>35</v>
      </c>
      <c r="Q4663" s="36" t="s">
        <v>5040</v>
      </c>
      <c r="R4663" s="44">
        <v>170</v>
      </c>
      <c r="S4663" s="126"/>
      <c r="T4663" s="126" cm="1">
        <f t="array" ref="T4663">_xlfn.IFS(Q4663="始業～就業（8:30～17:15）",R4663*7.75,Q4663="日の入り～日の出",R4663*12,Q4663="その他",S4663)</f>
        <v>1317.5</v>
      </c>
      <c r="U4663" s="34" t="s">
        <v>4948</v>
      </c>
    </row>
    <row r="4664" spans="1:21" s="7" customFormat="1" ht="15" customHeight="1">
      <c r="A4664" s="91">
        <v>44</v>
      </c>
      <c r="B4664" s="31" t="s">
        <v>5157</v>
      </c>
      <c r="C4664" s="31" t="s">
        <v>5158</v>
      </c>
      <c r="D4664" s="29" t="s">
        <v>3159</v>
      </c>
      <c r="E4664" s="91">
        <v>2</v>
      </c>
      <c r="F4664" s="31" t="s">
        <v>3293</v>
      </c>
      <c r="G4664" s="26" t="s">
        <v>3277</v>
      </c>
      <c r="H4664" s="26" t="s">
        <v>10</v>
      </c>
      <c r="I4664" s="26" t="s">
        <v>52</v>
      </c>
      <c r="J4664" s="91">
        <v>1</v>
      </c>
      <c r="K4664" s="91">
        <v>1</v>
      </c>
      <c r="L4664" s="91"/>
      <c r="M4664" s="53"/>
      <c r="N4664" s="91"/>
      <c r="O4664" s="91"/>
      <c r="P4664" s="36">
        <v>22</v>
      </c>
      <c r="Q4664" s="36" t="s">
        <v>5040</v>
      </c>
      <c r="R4664" s="44">
        <v>170</v>
      </c>
      <c r="S4664" s="126"/>
      <c r="T4664" s="126" cm="1">
        <f t="array" ref="T4664">_xlfn.IFS(Q4664="始業～就業（8:30～17:15）",R4664*7.75,Q4664="日の入り～日の出",R4664*12,Q4664="その他",S4664)</f>
        <v>1317.5</v>
      </c>
      <c r="U4664" s="34" t="s">
        <v>161</v>
      </c>
    </row>
    <row r="4665" spans="1:21" s="7" customFormat="1" ht="15" customHeight="1">
      <c r="A4665" s="91">
        <v>44</v>
      </c>
      <c r="B4665" s="31" t="s">
        <v>5157</v>
      </c>
      <c r="C4665" s="31" t="s">
        <v>5158</v>
      </c>
      <c r="D4665" s="29" t="s">
        <v>3159</v>
      </c>
      <c r="E4665" s="91">
        <v>2</v>
      </c>
      <c r="F4665" s="31" t="s">
        <v>3293</v>
      </c>
      <c r="G4665" s="26" t="s">
        <v>3278</v>
      </c>
      <c r="H4665" s="26" t="s">
        <v>1718</v>
      </c>
      <c r="I4665" s="26" t="s">
        <v>16</v>
      </c>
      <c r="J4665" s="91">
        <v>3</v>
      </c>
      <c r="K4665" s="91">
        <v>6</v>
      </c>
      <c r="L4665" s="91"/>
      <c r="M4665" s="53"/>
      <c r="N4665" s="91"/>
      <c r="O4665" s="91"/>
      <c r="P4665" s="36">
        <v>35</v>
      </c>
      <c r="Q4665" s="36" t="s">
        <v>5040</v>
      </c>
      <c r="R4665" s="44">
        <v>170</v>
      </c>
      <c r="S4665" s="126"/>
      <c r="T4665" s="126" cm="1">
        <f t="array" ref="T4665">_xlfn.IFS(Q4665="始業～就業（8:30～17:15）",R4665*7.75,Q4665="日の入り～日の出",R4665*12,Q4665="その他",S4665)</f>
        <v>1317.5</v>
      </c>
      <c r="U4665" s="34" t="s">
        <v>4948</v>
      </c>
    </row>
    <row r="4666" spans="1:21" s="7" customFormat="1" ht="15" customHeight="1">
      <c r="A4666" s="91">
        <v>44</v>
      </c>
      <c r="B4666" s="31" t="s">
        <v>5157</v>
      </c>
      <c r="C4666" s="31" t="s">
        <v>5158</v>
      </c>
      <c r="D4666" s="29" t="s">
        <v>3159</v>
      </c>
      <c r="E4666" s="91">
        <v>2</v>
      </c>
      <c r="F4666" s="31" t="s">
        <v>3293</v>
      </c>
      <c r="G4666" s="26" t="s">
        <v>3278</v>
      </c>
      <c r="H4666" s="26" t="s">
        <v>3273</v>
      </c>
      <c r="I4666" s="26" t="s">
        <v>3274</v>
      </c>
      <c r="J4666" s="91">
        <v>1</v>
      </c>
      <c r="K4666" s="91">
        <v>1</v>
      </c>
      <c r="L4666" s="91"/>
      <c r="M4666" s="53"/>
      <c r="N4666" s="91"/>
      <c r="O4666" s="91"/>
      <c r="P4666" s="36">
        <v>50</v>
      </c>
      <c r="Q4666" s="36" t="s">
        <v>5040</v>
      </c>
      <c r="R4666" s="44">
        <v>170</v>
      </c>
      <c r="S4666" s="126"/>
      <c r="T4666" s="126" cm="1">
        <f t="array" ref="T4666">_xlfn.IFS(Q4666="始業～就業（8:30～17:15）",R4666*7.75,Q4666="日の入り～日の出",R4666*12,Q4666="その他",S4666)</f>
        <v>1317.5</v>
      </c>
      <c r="U4666" s="34" t="s">
        <v>138</v>
      </c>
    </row>
    <row r="4667" spans="1:21" s="7" customFormat="1" ht="15" customHeight="1">
      <c r="A4667" s="91">
        <v>44</v>
      </c>
      <c r="B4667" s="31" t="s">
        <v>5157</v>
      </c>
      <c r="C4667" s="31" t="s">
        <v>5158</v>
      </c>
      <c r="D4667" s="29" t="s">
        <v>3159</v>
      </c>
      <c r="E4667" s="91">
        <v>2</v>
      </c>
      <c r="F4667" s="31" t="s">
        <v>3293</v>
      </c>
      <c r="G4667" s="26" t="s">
        <v>3279</v>
      </c>
      <c r="H4667" s="26" t="s">
        <v>1718</v>
      </c>
      <c r="I4667" s="26" t="s">
        <v>16</v>
      </c>
      <c r="J4667" s="91">
        <v>3</v>
      </c>
      <c r="K4667" s="91">
        <v>6</v>
      </c>
      <c r="L4667" s="91"/>
      <c r="M4667" s="53"/>
      <c r="N4667" s="91"/>
      <c r="O4667" s="91"/>
      <c r="P4667" s="36">
        <v>35</v>
      </c>
      <c r="Q4667" s="36" t="s">
        <v>5040</v>
      </c>
      <c r="R4667" s="44">
        <v>170</v>
      </c>
      <c r="S4667" s="126"/>
      <c r="T4667" s="126" cm="1">
        <f t="array" ref="T4667">_xlfn.IFS(Q4667="始業～就業（8:30～17:15）",R4667*7.75,Q4667="日の入り～日の出",R4667*12,Q4667="その他",S4667)</f>
        <v>1317.5</v>
      </c>
      <c r="U4667" s="34" t="s">
        <v>4948</v>
      </c>
    </row>
    <row r="4668" spans="1:21" s="7" customFormat="1" ht="15" customHeight="1">
      <c r="A4668" s="91">
        <v>44</v>
      </c>
      <c r="B4668" s="31" t="s">
        <v>5157</v>
      </c>
      <c r="C4668" s="31" t="s">
        <v>5158</v>
      </c>
      <c r="D4668" s="29" t="s">
        <v>3159</v>
      </c>
      <c r="E4668" s="91">
        <v>2</v>
      </c>
      <c r="F4668" s="31" t="s">
        <v>3293</v>
      </c>
      <c r="G4668" s="26" t="s">
        <v>3279</v>
      </c>
      <c r="H4668" s="26" t="s">
        <v>3273</v>
      </c>
      <c r="I4668" s="26" t="s">
        <v>3274</v>
      </c>
      <c r="J4668" s="91">
        <v>1</v>
      </c>
      <c r="K4668" s="91">
        <v>1</v>
      </c>
      <c r="L4668" s="91"/>
      <c r="M4668" s="53"/>
      <c r="N4668" s="91"/>
      <c r="O4668" s="91"/>
      <c r="P4668" s="36">
        <v>50</v>
      </c>
      <c r="Q4668" s="36" t="s">
        <v>5040</v>
      </c>
      <c r="R4668" s="44">
        <v>170</v>
      </c>
      <c r="S4668" s="126"/>
      <c r="T4668" s="126" cm="1">
        <f t="array" ref="T4668">_xlfn.IFS(Q4668="始業～就業（8:30～17:15）",R4668*7.75,Q4668="日の入り～日の出",R4668*12,Q4668="その他",S4668)</f>
        <v>1317.5</v>
      </c>
      <c r="U4668" s="34" t="s">
        <v>138</v>
      </c>
    </row>
    <row r="4669" spans="1:21" s="7" customFormat="1" ht="15" customHeight="1">
      <c r="A4669" s="91">
        <v>44</v>
      </c>
      <c r="B4669" s="31" t="s">
        <v>5157</v>
      </c>
      <c r="C4669" s="31" t="s">
        <v>5158</v>
      </c>
      <c r="D4669" s="29" t="s">
        <v>3159</v>
      </c>
      <c r="E4669" s="91">
        <v>2</v>
      </c>
      <c r="F4669" s="31" t="s">
        <v>3293</v>
      </c>
      <c r="G4669" s="26" t="s">
        <v>3280</v>
      </c>
      <c r="H4669" s="26" t="s">
        <v>3281</v>
      </c>
      <c r="I4669" s="26" t="s">
        <v>16</v>
      </c>
      <c r="J4669" s="91">
        <v>2</v>
      </c>
      <c r="K4669" s="91">
        <v>2</v>
      </c>
      <c r="L4669" s="91"/>
      <c r="M4669" s="53"/>
      <c r="N4669" s="91"/>
      <c r="O4669" s="91" t="s">
        <v>5019</v>
      </c>
      <c r="P4669" s="36">
        <v>35</v>
      </c>
      <c r="Q4669" s="36" t="s">
        <v>5040</v>
      </c>
      <c r="R4669" s="44">
        <v>170</v>
      </c>
      <c r="S4669" s="126"/>
      <c r="T4669" s="126" cm="1">
        <f t="array" ref="T4669">_xlfn.IFS(Q4669="始業～就業（8:30～17:15）",R4669*7.75,Q4669="日の入り～日の出",R4669*12,Q4669="その他",S4669)</f>
        <v>1317.5</v>
      </c>
      <c r="U4669" s="34" t="s">
        <v>4949</v>
      </c>
    </row>
    <row r="4670" spans="1:21" s="7" customFormat="1" ht="15" customHeight="1">
      <c r="A4670" s="91">
        <v>44</v>
      </c>
      <c r="B4670" s="31" t="s">
        <v>5157</v>
      </c>
      <c r="C4670" s="31" t="s">
        <v>5158</v>
      </c>
      <c r="D4670" s="29" t="s">
        <v>3159</v>
      </c>
      <c r="E4670" s="91">
        <v>2</v>
      </c>
      <c r="F4670" s="31" t="s">
        <v>3293</v>
      </c>
      <c r="G4670" s="26" t="s">
        <v>3280</v>
      </c>
      <c r="H4670" s="26" t="s">
        <v>1757</v>
      </c>
      <c r="I4670" s="26" t="s">
        <v>98</v>
      </c>
      <c r="J4670" s="91">
        <v>3</v>
      </c>
      <c r="K4670" s="91">
        <v>3</v>
      </c>
      <c r="L4670" s="91"/>
      <c r="M4670" s="53"/>
      <c r="N4670" s="91"/>
      <c r="O4670" s="91"/>
      <c r="P4670" s="36">
        <v>18</v>
      </c>
      <c r="Q4670" s="36" t="s">
        <v>5040</v>
      </c>
      <c r="R4670" s="44">
        <v>170</v>
      </c>
      <c r="S4670" s="126"/>
      <c r="T4670" s="126" cm="1">
        <f t="array" ref="T4670">_xlfn.IFS(Q4670="始業～就業（8:30～17:15）",R4670*7.75,Q4670="日の入り～日の出",R4670*12,Q4670="その他",S4670)</f>
        <v>1317.5</v>
      </c>
      <c r="U4670" s="34" t="s">
        <v>174</v>
      </c>
    </row>
    <row r="4671" spans="1:21" s="7" customFormat="1" ht="15" customHeight="1">
      <c r="A4671" s="91">
        <v>44</v>
      </c>
      <c r="B4671" s="31" t="s">
        <v>5157</v>
      </c>
      <c r="C4671" s="31" t="s">
        <v>5158</v>
      </c>
      <c r="D4671" s="29" t="s">
        <v>3159</v>
      </c>
      <c r="E4671" s="91">
        <v>2</v>
      </c>
      <c r="F4671" s="31" t="s">
        <v>3293</v>
      </c>
      <c r="G4671" s="26" t="s">
        <v>3282</v>
      </c>
      <c r="H4671" s="26" t="s">
        <v>1718</v>
      </c>
      <c r="I4671" s="26" t="s">
        <v>16</v>
      </c>
      <c r="J4671" s="91">
        <v>6</v>
      </c>
      <c r="K4671" s="91">
        <v>12</v>
      </c>
      <c r="L4671" s="91"/>
      <c r="M4671" s="53"/>
      <c r="N4671" s="91"/>
      <c r="O4671" s="91"/>
      <c r="P4671" s="36">
        <v>35</v>
      </c>
      <c r="Q4671" s="36" t="s">
        <v>5040</v>
      </c>
      <c r="R4671" s="44">
        <v>170</v>
      </c>
      <c r="S4671" s="126"/>
      <c r="T4671" s="126" cm="1">
        <f t="array" ref="T4671">_xlfn.IFS(Q4671="始業～就業（8:30～17:15）",R4671*7.75,Q4671="日の入り～日の出",R4671*12,Q4671="その他",S4671)</f>
        <v>1317.5</v>
      </c>
      <c r="U4671" s="34" t="s">
        <v>4948</v>
      </c>
    </row>
    <row r="4672" spans="1:21" s="7" customFormat="1" ht="15" customHeight="1">
      <c r="A4672" s="91">
        <v>44</v>
      </c>
      <c r="B4672" s="31" t="s">
        <v>5157</v>
      </c>
      <c r="C4672" s="31" t="s">
        <v>5158</v>
      </c>
      <c r="D4672" s="29" t="s">
        <v>3159</v>
      </c>
      <c r="E4672" s="91">
        <v>2</v>
      </c>
      <c r="F4672" s="31" t="s">
        <v>3293</v>
      </c>
      <c r="G4672" s="26" t="s">
        <v>3283</v>
      </c>
      <c r="H4672" s="26" t="s">
        <v>1718</v>
      </c>
      <c r="I4672" s="26" t="s">
        <v>16</v>
      </c>
      <c r="J4672" s="91">
        <v>12</v>
      </c>
      <c r="K4672" s="91">
        <v>24</v>
      </c>
      <c r="L4672" s="91"/>
      <c r="M4672" s="53"/>
      <c r="N4672" s="91"/>
      <c r="O4672" s="91"/>
      <c r="P4672" s="36">
        <v>35</v>
      </c>
      <c r="Q4672" s="36" t="s">
        <v>5040</v>
      </c>
      <c r="R4672" s="44">
        <v>170</v>
      </c>
      <c r="S4672" s="126"/>
      <c r="T4672" s="126" cm="1">
        <f t="array" ref="T4672">_xlfn.IFS(Q4672="始業～就業（8:30～17:15）",R4672*7.75,Q4672="日の入り～日の出",R4672*12,Q4672="その他",S4672)</f>
        <v>1317.5</v>
      </c>
      <c r="U4672" s="34" t="s">
        <v>4948</v>
      </c>
    </row>
    <row r="4673" spans="1:21" s="7" customFormat="1" ht="15" customHeight="1">
      <c r="A4673" s="91">
        <v>44</v>
      </c>
      <c r="B4673" s="31" t="s">
        <v>5157</v>
      </c>
      <c r="C4673" s="31" t="s">
        <v>5158</v>
      </c>
      <c r="D4673" s="29" t="s">
        <v>3159</v>
      </c>
      <c r="E4673" s="91">
        <v>2</v>
      </c>
      <c r="F4673" s="31" t="s">
        <v>3293</v>
      </c>
      <c r="G4673" s="26" t="s">
        <v>3283</v>
      </c>
      <c r="H4673" s="26" t="s">
        <v>10</v>
      </c>
      <c r="I4673" s="26" t="s">
        <v>52</v>
      </c>
      <c r="J4673" s="91">
        <v>1</v>
      </c>
      <c r="K4673" s="91">
        <v>1</v>
      </c>
      <c r="L4673" s="91"/>
      <c r="M4673" s="53"/>
      <c r="N4673" s="91"/>
      <c r="O4673" s="91"/>
      <c r="P4673" s="36">
        <v>22</v>
      </c>
      <c r="Q4673" s="36" t="s">
        <v>5040</v>
      </c>
      <c r="R4673" s="44">
        <v>170</v>
      </c>
      <c r="S4673" s="126"/>
      <c r="T4673" s="126" cm="1">
        <f t="array" ref="T4673">_xlfn.IFS(Q4673="始業～就業（8:30～17:15）",R4673*7.75,Q4673="日の入り～日の出",R4673*12,Q4673="その他",S4673)</f>
        <v>1317.5</v>
      </c>
      <c r="U4673" s="34" t="s">
        <v>161</v>
      </c>
    </row>
    <row r="4674" spans="1:21" s="7" customFormat="1" ht="15" customHeight="1">
      <c r="A4674" s="91">
        <v>44</v>
      </c>
      <c r="B4674" s="31" t="s">
        <v>5157</v>
      </c>
      <c r="C4674" s="31" t="s">
        <v>5158</v>
      </c>
      <c r="D4674" s="29" t="s">
        <v>3159</v>
      </c>
      <c r="E4674" s="91">
        <v>2</v>
      </c>
      <c r="F4674" s="31" t="s">
        <v>3293</v>
      </c>
      <c r="G4674" s="26" t="s">
        <v>3284</v>
      </c>
      <c r="H4674" s="26" t="s">
        <v>1718</v>
      </c>
      <c r="I4674" s="26" t="s">
        <v>16</v>
      </c>
      <c r="J4674" s="91">
        <v>9</v>
      </c>
      <c r="K4674" s="91">
        <v>18</v>
      </c>
      <c r="L4674" s="91"/>
      <c r="M4674" s="53"/>
      <c r="N4674" s="91"/>
      <c r="O4674" s="91"/>
      <c r="P4674" s="36">
        <v>35</v>
      </c>
      <c r="Q4674" s="36" t="s">
        <v>5040</v>
      </c>
      <c r="R4674" s="44">
        <v>170</v>
      </c>
      <c r="S4674" s="126"/>
      <c r="T4674" s="126" cm="1">
        <f t="array" ref="T4674">_xlfn.IFS(Q4674="始業～就業（8:30～17:15）",R4674*7.75,Q4674="日の入り～日の出",R4674*12,Q4674="その他",S4674)</f>
        <v>1317.5</v>
      </c>
      <c r="U4674" s="34" t="s">
        <v>4948</v>
      </c>
    </row>
    <row r="4675" spans="1:21" s="7" customFormat="1" ht="15" customHeight="1">
      <c r="A4675" s="91">
        <v>44</v>
      </c>
      <c r="B4675" s="31" t="s">
        <v>5157</v>
      </c>
      <c r="C4675" s="31" t="s">
        <v>5158</v>
      </c>
      <c r="D4675" s="29" t="s">
        <v>3159</v>
      </c>
      <c r="E4675" s="91">
        <v>2</v>
      </c>
      <c r="F4675" s="31" t="s">
        <v>3293</v>
      </c>
      <c r="G4675" s="26" t="s">
        <v>3285</v>
      </c>
      <c r="H4675" s="26" t="s">
        <v>3281</v>
      </c>
      <c r="I4675" s="26" t="s">
        <v>16</v>
      </c>
      <c r="J4675" s="91">
        <v>2</v>
      </c>
      <c r="K4675" s="91">
        <v>2</v>
      </c>
      <c r="L4675" s="91"/>
      <c r="M4675" s="53"/>
      <c r="N4675" s="91"/>
      <c r="O4675" s="91" t="s">
        <v>5019</v>
      </c>
      <c r="P4675" s="36">
        <v>35</v>
      </c>
      <c r="Q4675" s="36" t="s">
        <v>5040</v>
      </c>
      <c r="R4675" s="44">
        <v>170</v>
      </c>
      <c r="S4675" s="126"/>
      <c r="T4675" s="126" cm="1">
        <f t="array" ref="T4675">_xlfn.IFS(Q4675="始業～就業（8:30～17:15）",R4675*7.75,Q4675="日の入り～日の出",R4675*12,Q4675="その他",S4675)</f>
        <v>1317.5</v>
      </c>
      <c r="U4675" s="34" t="s">
        <v>4949</v>
      </c>
    </row>
    <row r="4676" spans="1:21" s="7" customFormat="1" ht="15" customHeight="1">
      <c r="A4676" s="91">
        <v>44</v>
      </c>
      <c r="B4676" s="31" t="s">
        <v>5157</v>
      </c>
      <c r="C4676" s="31" t="s">
        <v>5158</v>
      </c>
      <c r="D4676" s="29" t="s">
        <v>3159</v>
      </c>
      <c r="E4676" s="91">
        <v>2</v>
      </c>
      <c r="F4676" s="31" t="s">
        <v>3293</v>
      </c>
      <c r="G4676" s="26" t="s">
        <v>3285</v>
      </c>
      <c r="H4676" s="26" t="s">
        <v>1757</v>
      </c>
      <c r="I4676" s="26" t="s">
        <v>98</v>
      </c>
      <c r="J4676" s="91">
        <v>1</v>
      </c>
      <c r="K4676" s="91">
        <v>1</v>
      </c>
      <c r="L4676" s="91"/>
      <c r="M4676" s="53"/>
      <c r="N4676" s="91"/>
      <c r="O4676" s="91"/>
      <c r="P4676" s="36">
        <v>18</v>
      </c>
      <c r="Q4676" s="36" t="s">
        <v>5040</v>
      </c>
      <c r="R4676" s="44">
        <v>170</v>
      </c>
      <c r="S4676" s="126"/>
      <c r="T4676" s="126" cm="1">
        <f t="array" ref="T4676">_xlfn.IFS(Q4676="始業～就業（8:30～17:15）",R4676*7.75,Q4676="日の入り～日の出",R4676*12,Q4676="その他",S4676)</f>
        <v>1317.5</v>
      </c>
      <c r="U4676" s="34" t="s">
        <v>174</v>
      </c>
    </row>
    <row r="4677" spans="1:21" s="7" customFormat="1" ht="15" customHeight="1">
      <c r="A4677" s="91">
        <v>44</v>
      </c>
      <c r="B4677" s="31" t="s">
        <v>5157</v>
      </c>
      <c r="C4677" s="31" t="s">
        <v>5158</v>
      </c>
      <c r="D4677" s="29" t="s">
        <v>3159</v>
      </c>
      <c r="E4677" s="91">
        <v>2</v>
      </c>
      <c r="F4677" s="31" t="s">
        <v>3293</v>
      </c>
      <c r="G4677" s="26" t="s">
        <v>3285</v>
      </c>
      <c r="H4677" s="26" t="s">
        <v>10</v>
      </c>
      <c r="I4677" s="26" t="s">
        <v>52</v>
      </c>
      <c r="J4677" s="91">
        <v>1</v>
      </c>
      <c r="K4677" s="91">
        <v>1</v>
      </c>
      <c r="L4677" s="91"/>
      <c r="M4677" s="53"/>
      <c r="N4677" s="91"/>
      <c r="O4677" s="91"/>
      <c r="P4677" s="36">
        <v>22</v>
      </c>
      <c r="Q4677" s="36" t="s">
        <v>5040</v>
      </c>
      <c r="R4677" s="44">
        <v>170</v>
      </c>
      <c r="S4677" s="126"/>
      <c r="T4677" s="126" cm="1">
        <f t="array" ref="T4677">_xlfn.IFS(Q4677="始業～就業（8:30～17:15）",R4677*7.75,Q4677="日の入り～日の出",R4677*12,Q4677="その他",S4677)</f>
        <v>1317.5</v>
      </c>
      <c r="U4677" s="34" t="s">
        <v>161</v>
      </c>
    </row>
    <row r="4678" spans="1:21" s="7" customFormat="1" ht="15" customHeight="1">
      <c r="A4678" s="91">
        <v>44</v>
      </c>
      <c r="B4678" s="31" t="s">
        <v>5157</v>
      </c>
      <c r="C4678" s="31" t="s">
        <v>5158</v>
      </c>
      <c r="D4678" s="29" t="s">
        <v>3159</v>
      </c>
      <c r="E4678" s="91">
        <v>2</v>
      </c>
      <c r="F4678" s="31" t="s">
        <v>3293</v>
      </c>
      <c r="G4678" s="26" t="s">
        <v>3286</v>
      </c>
      <c r="H4678" s="26" t="s">
        <v>1718</v>
      </c>
      <c r="I4678" s="26" t="s">
        <v>16</v>
      </c>
      <c r="J4678" s="91">
        <v>1</v>
      </c>
      <c r="K4678" s="91">
        <v>2</v>
      </c>
      <c r="L4678" s="91"/>
      <c r="M4678" s="53"/>
      <c r="N4678" s="91"/>
      <c r="O4678" s="91"/>
      <c r="P4678" s="36">
        <v>35</v>
      </c>
      <c r="Q4678" s="36" t="s">
        <v>5040</v>
      </c>
      <c r="R4678" s="44">
        <v>170</v>
      </c>
      <c r="S4678" s="126"/>
      <c r="T4678" s="126" cm="1">
        <f t="array" ref="T4678">_xlfn.IFS(Q4678="始業～就業（8:30～17:15）",R4678*7.75,Q4678="日の入り～日の出",R4678*12,Q4678="その他",S4678)</f>
        <v>1317.5</v>
      </c>
      <c r="U4678" s="34" t="s">
        <v>4948</v>
      </c>
    </row>
    <row r="4679" spans="1:21" s="7" customFormat="1" ht="15" customHeight="1">
      <c r="A4679" s="91">
        <v>44</v>
      </c>
      <c r="B4679" s="31" t="s">
        <v>5157</v>
      </c>
      <c r="C4679" s="31" t="s">
        <v>5158</v>
      </c>
      <c r="D4679" s="29" t="s">
        <v>3159</v>
      </c>
      <c r="E4679" s="91">
        <v>2</v>
      </c>
      <c r="F4679" s="31" t="s">
        <v>3293</v>
      </c>
      <c r="G4679" s="26" t="s">
        <v>3287</v>
      </c>
      <c r="H4679" s="26" t="s">
        <v>1718</v>
      </c>
      <c r="I4679" s="26" t="s">
        <v>16</v>
      </c>
      <c r="J4679" s="91">
        <v>3</v>
      </c>
      <c r="K4679" s="91">
        <v>6</v>
      </c>
      <c r="L4679" s="91"/>
      <c r="M4679" s="53"/>
      <c r="N4679" s="91"/>
      <c r="O4679" s="91"/>
      <c r="P4679" s="36">
        <v>35</v>
      </c>
      <c r="Q4679" s="36" t="s">
        <v>5040</v>
      </c>
      <c r="R4679" s="44">
        <v>170</v>
      </c>
      <c r="S4679" s="126"/>
      <c r="T4679" s="126" cm="1">
        <f t="array" ref="T4679">_xlfn.IFS(Q4679="始業～就業（8:30～17:15）",R4679*7.75,Q4679="日の入り～日の出",R4679*12,Q4679="その他",S4679)</f>
        <v>1317.5</v>
      </c>
      <c r="U4679" s="34" t="s">
        <v>4948</v>
      </c>
    </row>
    <row r="4680" spans="1:21" s="7" customFormat="1" ht="15" customHeight="1">
      <c r="A4680" s="91">
        <v>44</v>
      </c>
      <c r="B4680" s="31" t="s">
        <v>5157</v>
      </c>
      <c r="C4680" s="31" t="s">
        <v>5158</v>
      </c>
      <c r="D4680" s="29" t="s">
        <v>3159</v>
      </c>
      <c r="E4680" s="91">
        <v>2</v>
      </c>
      <c r="F4680" s="31" t="s">
        <v>3293</v>
      </c>
      <c r="G4680" s="26" t="s">
        <v>3287</v>
      </c>
      <c r="H4680" s="26" t="s">
        <v>3273</v>
      </c>
      <c r="I4680" s="26" t="s">
        <v>3274</v>
      </c>
      <c r="J4680" s="91">
        <v>1</v>
      </c>
      <c r="K4680" s="91">
        <v>1</v>
      </c>
      <c r="L4680" s="91"/>
      <c r="M4680" s="53"/>
      <c r="N4680" s="91"/>
      <c r="O4680" s="91"/>
      <c r="P4680" s="36">
        <v>50</v>
      </c>
      <c r="Q4680" s="36" t="s">
        <v>5040</v>
      </c>
      <c r="R4680" s="44">
        <v>170</v>
      </c>
      <c r="S4680" s="126"/>
      <c r="T4680" s="126" cm="1">
        <f t="array" ref="T4680">_xlfn.IFS(Q4680="始業～就業（8:30～17:15）",R4680*7.75,Q4680="日の入り～日の出",R4680*12,Q4680="その他",S4680)</f>
        <v>1317.5</v>
      </c>
      <c r="U4680" s="34" t="s">
        <v>138</v>
      </c>
    </row>
    <row r="4681" spans="1:21" s="7" customFormat="1" ht="15" customHeight="1">
      <c r="A4681" s="91">
        <v>44</v>
      </c>
      <c r="B4681" s="31" t="s">
        <v>5157</v>
      </c>
      <c r="C4681" s="31" t="s">
        <v>5158</v>
      </c>
      <c r="D4681" s="29" t="s">
        <v>3159</v>
      </c>
      <c r="E4681" s="91">
        <v>2</v>
      </c>
      <c r="F4681" s="31" t="s">
        <v>3293</v>
      </c>
      <c r="G4681" s="26" t="s">
        <v>3288</v>
      </c>
      <c r="H4681" s="26" t="s">
        <v>1718</v>
      </c>
      <c r="I4681" s="26" t="s">
        <v>16</v>
      </c>
      <c r="J4681" s="91">
        <v>3</v>
      </c>
      <c r="K4681" s="91">
        <v>6</v>
      </c>
      <c r="L4681" s="91"/>
      <c r="M4681" s="53"/>
      <c r="N4681" s="91"/>
      <c r="O4681" s="91"/>
      <c r="P4681" s="36">
        <v>35</v>
      </c>
      <c r="Q4681" s="36" t="s">
        <v>5040</v>
      </c>
      <c r="R4681" s="44">
        <v>170</v>
      </c>
      <c r="S4681" s="126"/>
      <c r="T4681" s="126" cm="1">
        <f t="array" ref="T4681">_xlfn.IFS(Q4681="始業～就業（8:30～17:15）",R4681*7.75,Q4681="日の入り～日の出",R4681*12,Q4681="その他",S4681)</f>
        <v>1317.5</v>
      </c>
      <c r="U4681" s="34" t="s">
        <v>4948</v>
      </c>
    </row>
    <row r="4682" spans="1:21" s="7" customFormat="1" ht="15" customHeight="1">
      <c r="A4682" s="91">
        <v>44</v>
      </c>
      <c r="B4682" s="31" t="s">
        <v>5157</v>
      </c>
      <c r="C4682" s="31" t="s">
        <v>5158</v>
      </c>
      <c r="D4682" s="29" t="s">
        <v>3159</v>
      </c>
      <c r="E4682" s="91">
        <v>2</v>
      </c>
      <c r="F4682" s="31" t="s">
        <v>3293</v>
      </c>
      <c r="G4682" s="26" t="s">
        <v>3288</v>
      </c>
      <c r="H4682" s="26" t="s">
        <v>3273</v>
      </c>
      <c r="I4682" s="26" t="s">
        <v>3274</v>
      </c>
      <c r="J4682" s="91">
        <v>1</v>
      </c>
      <c r="K4682" s="91">
        <v>1</v>
      </c>
      <c r="L4682" s="91"/>
      <c r="M4682" s="53"/>
      <c r="N4682" s="91"/>
      <c r="O4682" s="91"/>
      <c r="P4682" s="36">
        <v>50</v>
      </c>
      <c r="Q4682" s="36" t="s">
        <v>5040</v>
      </c>
      <c r="R4682" s="44">
        <v>170</v>
      </c>
      <c r="S4682" s="126"/>
      <c r="T4682" s="126" cm="1">
        <f t="array" ref="T4682">_xlfn.IFS(Q4682="始業～就業（8:30～17:15）",R4682*7.75,Q4682="日の入り～日の出",R4682*12,Q4682="その他",S4682)</f>
        <v>1317.5</v>
      </c>
      <c r="U4682" s="34" t="s">
        <v>138</v>
      </c>
    </row>
    <row r="4683" spans="1:21" s="7" customFormat="1" ht="15" customHeight="1">
      <c r="A4683" s="91">
        <v>44</v>
      </c>
      <c r="B4683" s="31" t="s">
        <v>5157</v>
      </c>
      <c r="C4683" s="31" t="s">
        <v>5158</v>
      </c>
      <c r="D4683" s="29" t="s">
        <v>3159</v>
      </c>
      <c r="E4683" s="91">
        <v>2</v>
      </c>
      <c r="F4683" s="31" t="s">
        <v>3293</v>
      </c>
      <c r="G4683" s="26" t="s">
        <v>3289</v>
      </c>
      <c r="H4683" s="26" t="s">
        <v>1718</v>
      </c>
      <c r="I4683" s="26" t="s">
        <v>16</v>
      </c>
      <c r="J4683" s="91">
        <v>2</v>
      </c>
      <c r="K4683" s="91">
        <v>4</v>
      </c>
      <c r="L4683" s="91"/>
      <c r="M4683" s="53"/>
      <c r="N4683" s="91"/>
      <c r="O4683" s="91"/>
      <c r="P4683" s="36">
        <v>35</v>
      </c>
      <c r="Q4683" s="36" t="s">
        <v>5040</v>
      </c>
      <c r="R4683" s="44">
        <v>170</v>
      </c>
      <c r="S4683" s="126"/>
      <c r="T4683" s="126" cm="1">
        <f t="array" ref="T4683">_xlfn.IFS(Q4683="始業～就業（8:30～17:15）",R4683*7.75,Q4683="日の入り～日の出",R4683*12,Q4683="その他",S4683)</f>
        <v>1317.5</v>
      </c>
      <c r="U4683" s="34" t="s">
        <v>4948</v>
      </c>
    </row>
    <row r="4684" spans="1:21" s="7" customFormat="1" ht="15" customHeight="1">
      <c r="A4684" s="91">
        <v>44</v>
      </c>
      <c r="B4684" s="31" t="s">
        <v>5157</v>
      </c>
      <c r="C4684" s="31" t="s">
        <v>5158</v>
      </c>
      <c r="D4684" s="29" t="s">
        <v>3159</v>
      </c>
      <c r="E4684" s="91">
        <v>2</v>
      </c>
      <c r="F4684" s="31" t="s">
        <v>3293</v>
      </c>
      <c r="G4684" s="26" t="s">
        <v>3290</v>
      </c>
      <c r="H4684" s="26" t="s">
        <v>1718</v>
      </c>
      <c r="I4684" s="26" t="s">
        <v>16</v>
      </c>
      <c r="J4684" s="91">
        <v>3</v>
      </c>
      <c r="K4684" s="91">
        <v>6</v>
      </c>
      <c r="L4684" s="91"/>
      <c r="M4684" s="53"/>
      <c r="N4684" s="91"/>
      <c r="O4684" s="91"/>
      <c r="P4684" s="36">
        <v>35</v>
      </c>
      <c r="Q4684" s="36" t="s">
        <v>5040</v>
      </c>
      <c r="R4684" s="44">
        <v>170</v>
      </c>
      <c r="S4684" s="126"/>
      <c r="T4684" s="126" cm="1">
        <f t="array" ref="T4684">_xlfn.IFS(Q4684="始業～就業（8:30～17:15）",R4684*7.75,Q4684="日の入り～日の出",R4684*12,Q4684="その他",S4684)</f>
        <v>1317.5</v>
      </c>
      <c r="U4684" s="34" t="s">
        <v>4948</v>
      </c>
    </row>
    <row r="4685" spans="1:21" s="7" customFormat="1" ht="15" customHeight="1">
      <c r="A4685" s="91">
        <v>44</v>
      </c>
      <c r="B4685" s="31" t="s">
        <v>5157</v>
      </c>
      <c r="C4685" s="31" t="s">
        <v>5158</v>
      </c>
      <c r="D4685" s="29" t="s">
        <v>3159</v>
      </c>
      <c r="E4685" s="91">
        <v>2</v>
      </c>
      <c r="F4685" s="31" t="s">
        <v>3293</v>
      </c>
      <c r="G4685" s="26" t="s">
        <v>3290</v>
      </c>
      <c r="H4685" s="26" t="s">
        <v>3273</v>
      </c>
      <c r="I4685" s="26" t="s">
        <v>3274</v>
      </c>
      <c r="J4685" s="91">
        <v>1</v>
      </c>
      <c r="K4685" s="91">
        <v>1</v>
      </c>
      <c r="L4685" s="91"/>
      <c r="M4685" s="53"/>
      <c r="N4685" s="91"/>
      <c r="O4685" s="91"/>
      <c r="P4685" s="36">
        <v>50</v>
      </c>
      <c r="Q4685" s="36" t="s">
        <v>5040</v>
      </c>
      <c r="R4685" s="44">
        <v>170</v>
      </c>
      <c r="S4685" s="126"/>
      <c r="T4685" s="126" cm="1">
        <f t="array" ref="T4685">_xlfn.IFS(Q4685="始業～就業（8:30～17:15）",R4685*7.75,Q4685="日の入り～日の出",R4685*12,Q4685="その他",S4685)</f>
        <v>1317.5</v>
      </c>
      <c r="U4685" s="34" t="s">
        <v>138</v>
      </c>
    </row>
    <row r="4686" spans="1:21" s="7" customFormat="1" ht="15" customHeight="1">
      <c r="A4686" s="91">
        <v>44</v>
      </c>
      <c r="B4686" s="31" t="s">
        <v>5157</v>
      </c>
      <c r="C4686" s="31" t="s">
        <v>5158</v>
      </c>
      <c r="D4686" s="29" t="s">
        <v>3159</v>
      </c>
      <c r="E4686" s="91">
        <v>2</v>
      </c>
      <c r="F4686" s="31" t="s">
        <v>3293</v>
      </c>
      <c r="G4686" s="26" t="s">
        <v>3291</v>
      </c>
      <c r="H4686" s="26" t="s">
        <v>1718</v>
      </c>
      <c r="I4686" s="26" t="s">
        <v>16</v>
      </c>
      <c r="J4686" s="91">
        <v>3</v>
      </c>
      <c r="K4686" s="91">
        <v>6</v>
      </c>
      <c r="L4686" s="91"/>
      <c r="M4686" s="53"/>
      <c r="N4686" s="91"/>
      <c r="O4686" s="91"/>
      <c r="P4686" s="36">
        <v>35</v>
      </c>
      <c r="Q4686" s="36" t="s">
        <v>5040</v>
      </c>
      <c r="R4686" s="44">
        <v>170</v>
      </c>
      <c r="S4686" s="126"/>
      <c r="T4686" s="126" cm="1">
        <f t="array" ref="T4686">_xlfn.IFS(Q4686="始業～就業（8:30～17:15）",R4686*7.75,Q4686="日の入り～日の出",R4686*12,Q4686="その他",S4686)</f>
        <v>1317.5</v>
      </c>
      <c r="U4686" s="34" t="s">
        <v>4948</v>
      </c>
    </row>
    <row r="4687" spans="1:21" s="7" customFormat="1" ht="15" customHeight="1">
      <c r="A4687" s="91">
        <v>44</v>
      </c>
      <c r="B4687" s="31" t="s">
        <v>5157</v>
      </c>
      <c r="C4687" s="31" t="s">
        <v>5158</v>
      </c>
      <c r="D4687" s="29" t="s">
        <v>3159</v>
      </c>
      <c r="E4687" s="91">
        <v>2</v>
      </c>
      <c r="F4687" s="31" t="s">
        <v>3293</v>
      </c>
      <c r="G4687" s="26" t="s">
        <v>3291</v>
      </c>
      <c r="H4687" s="26" t="s">
        <v>3273</v>
      </c>
      <c r="I4687" s="26" t="s">
        <v>3274</v>
      </c>
      <c r="J4687" s="91">
        <v>1</v>
      </c>
      <c r="K4687" s="91">
        <v>1</v>
      </c>
      <c r="L4687" s="91"/>
      <c r="M4687" s="53"/>
      <c r="N4687" s="91"/>
      <c r="O4687" s="91"/>
      <c r="P4687" s="36">
        <v>50</v>
      </c>
      <c r="Q4687" s="36" t="s">
        <v>5040</v>
      </c>
      <c r="R4687" s="44">
        <v>170</v>
      </c>
      <c r="S4687" s="126"/>
      <c r="T4687" s="126" cm="1">
        <f t="array" ref="T4687">_xlfn.IFS(Q4687="始業～就業（8:30～17:15）",R4687*7.75,Q4687="日の入り～日の出",R4687*12,Q4687="その他",S4687)</f>
        <v>1317.5</v>
      </c>
      <c r="U4687" s="34" t="s">
        <v>138</v>
      </c>
    </row>
    <row r="4688" spans="1:21" s="7" customFormat="1" ht="15" customHeight="1">
      <c r="A4688" s="91">
        <v>44</v>
      </c>
      <c r="B4688" s="31" t="s">
        <v>5157</v>
      </c>
      <c r="C4688" s="31" t="s">
        <v>5158</v>
      </c>
      <c r="D4688" s="29" t="s">
        <v>3159</v>
      </c>
      <c r="E4688" s="91">
        <v>2</v>
      </c>
      <c r="F4688" s="31" t="s">
        <v>3293</v>
      </c>
      <c r="G4688" s="26" t="s">
        <v>3292</v>
      </c>
      <c r="H4688" s="26" t="s">
        <v>1718</v>
      </c>
      <c r="I4688" s="26" t="s">
        <v>16</v>
      </c>
      <c r="J4688" s="91">
        <v>3</v>
      </c>
      <c r="K4688" s="91">
        <v>6</v>
      </c>
      <c r="L4688" s="91"/>
      <c r="M4688" s="53"/>
      <c r="N4688" s="91"/>
      <c r="O4688" s="91"/>
      <c r="P4688" s="36">
        <v>35</v>
      </c>
      <c r="Q4688" s="36" t="s">
        <v>5040</v>
      </c>
      <c r="R4688" s="44">
        <v>170</v>
      </c>
      <c r="S4688" s="126"/>
      <c r="T4688" s="126" cm="1">
        <f t="array" ref="T4688">_xlfn.IFS(Q4688="始業～就業（8:30～17:15）",R4688*7.75,Q4688="日の入り～日の出",R4688*12,Q4688="その他",S4688)</f>
        <v>1317.5</v>
      </c>
      <c r="U4688" s="34" t="s">
        <v>4948</v>
      </c>
    </row>
    <row r="4689" spans="1:21" s="7" customFormat="1" ht="15" customHeight="1">
      <c r="A4689" s="91">
        <v>44</v>
      </c>
      <c r="B4689" s="31" t="s">
        <v>5157</v>
      </c>
      <c r="C4689" s="31" t="s">
        <v>5158</v>
      </c>
      <c r="D4689" s="29" t="s">
        <v>3159</v>
      </c>
      <c r="E4689" s="91">
        <v>2</v>
      </c>
      <c r="F4689" s="31" t="s">
        <v>3293</v>
      </c>
      <c r="G4689" s="26" t="s">
        <v>3292</v>
      </c>
      <c r="H4689" s="26" t="s">
        <v>3273</v>
      </c>
      <c r="I4689" s="26" t="s">
        <v>3274</v>
      </c>
      <c r="J4689" s="91">
        <v>1</v>
      </c>
      <c r="K4689" s="91">
        <v>1</v>
      </c>
      <c r="L4689" s="91"/>
      <c r="M4689" s="53"/>
      <c r="N4689" s="91"/>
      <c r="O4689" s="91"/>
      <c r="P4689" s="36">
        <v>50</v>
      </c>
      <c r="Q4689" s="36" t="s">
        <v>5040</v>
      </c>
      <c r="R4689" s="44">
        <v>170</v>
      </c>
      <c r="S4689" s="126"/>
      <c r="T4689" s="126" cm="1">
        <f t="array" ref="T4689">_xlfn.IFS(Q4689="始業～就業（8:30～17:15）",R4689*7.75,Q4689="日の入り～日の出",R4689*12,Q4689="その他",S4689)</f>
        <v>1317.5</v>
      </c>
      <c r="U4689" s="34" t="s">
        <v>138</v>
      </c>
    </row>
    <row r="4690" spans="1:21" s="7" customFormat="1" ht="15" customHeight="1">
      <c r="A4690" s="91">
        <v>44</v>
      </c>
      <c r="B4690" s="31" t="s">
        <v>5157</v>
      </c>
      <c r="C4690" s="31" t="s">
        <v>5158</v>
      </c>
      <c r="D4690" s="29" t="s">
        <v>3159</v>
      </c>
      <c r="E4690" s="91">
        <v>1</v>
      </c>
      <c r="F4690" s="31" t="s">
        <v>3293</v>
      </c>
      <c r="G4690" s="26" t="s">
        <v>3294</v>
      </c>
      <c r="H4690" s="26" t="s">
        <v>83</v>
      </c>
      <c r="I4690" s="26" t="s">
        <v>3295</v>
      </c>
      <c r="J4690" s="91">
        <v>2</v>
      </c>
      <c r="K4690" s="91">
        <v>2</v>
      </c>
      <c r="L4690" s="91"/>
      <c r="M4690" s="53"/>
      <c r="N4690" s="91"/>
      <c r="O4690" s="91" t="s">
        <v>5019</v>
      </c>
      <c r="P4690" s="36">
        <v>500</v>
      </c>
      <c r="Q4690" s="36" t="s">
        <v>5040</v>
      </c>
      <c r="R4690" s="44">
        <v>170</v>
      </c>
      <c r="S4690" s="126"/>
      <c r="T4690" s="126" cm="1">
        <f t="array" ref="T4690">_xlfn.IFS(Q4690="始業～就業（8:30～17:15）",R4690*7.75,Q4690="日の入り～日の出",R4690*12,Q4690="その他",S4690)</f>
        <v>1317.5</v>
      </c>
      <c r="U4690" s="34" t="s">
        <v>266</v>
      </c>
    </row>
    <row r="4691" spans="1:21" s="7" customFormat="1" ht="15" customHeight="1">
      <c r="A4691" s="91">
        <v>44</v>
      </c>
      <c r="B4691" s="31" t="s">
        <v>5157</v>
      </c>
      <c r="C4691" s="31" t="s">
        <v>5158</v>
      </c>
      <c r="D4691" s="29" t="s">
        <v>3159</v>
      </c>
      <c r="E4691" s="91">
        <v>1</v>
      </c>
      <c r="F4691" s="31" t="s">
        <v>3293</v>
      </c>
      <c r="G4691" s="26" t="s">
        <v>3294</v>
      </c>
      <c r="H4691" s="26" t="s">
        <v>10</v>
      </c>
      <c r="I4691" s="26" t="s">
        <v>52</v>
      </c>
      <c r="J4691" s="91">
        <v>2</v>
      </c>
      <c r="K4691" s="91">
        <v>2</v>
      </c>
      <c r="L4691" s="91"/>
      <c r="M4691" s="53"/>
      <c r="N4691" s="91"/>
      <c r="O4691" s="91"/>
      <c r="P4691" s="36">
        <v>22</v>
      </c>
      <c r="Q4691" s="36" t="s">
        <v>5040</v>
      </c>
      <c r="R4691" s="44">
        <v>170</v>
      </c>
      <c r="S4691" s="126"/>
      <c r="T4691" s="126" cm="1">
        <f t="array" ref="T4691">_xlfn.IFS(Q4691="始業～就業（8:30～17:15）",R4691*7.75,Q4691="日の入り～日の出",R4691*12,Q4691="その他",S4691)</f>
        <v>1317.5</v>
      </c>
      <c r="U4691" s="34" t="s">
        <v>161</v>
      </c>
    </row>
    <row r="4692" spans="1:21" s="7" customFormat="1" ht="15" customHeight="1">
      <c r="A4692" s="91">
        <v>44</v>
      </c>
      <c r="B4692" s="31" t="s">
        <v>5157</v>
      </c>
      <c r="C4692" s="31" t="s">
        <v>5158</v>
      </c>
      <c r="D4692" s="29" t="s">
        <v>3159</v>
      </c>
      <c r="E4692" s="91">
        <v>1</v>
      </c>
      <c r="F4692" s="31" t="s">
        <v>3293</v>
      </c>
      <c r="G4692" s="26" t="s">
        <v>3296</v>
      </c>
      <c r="H4692" s="26" t="s">
        <v>2150</v>
      </c>
      <c r="I4692" s="26" t="s">
        <v>568</v>
      </c>
      <c r="J4692" s="91">
        <v>16</v>
      </c>
      <c r="K4692" s="91">
        <v>32</v>
      </c>
      <c r="L4692" s="91"/>
      <c r="M4692" s="53"/>
      <c r="N4692" s="91"/>
      <c r="O4692" s="91"/>
      <c r="P4692" s="36">
        <v>19</v>
      </c>
      <c r="Q4692" s="36" t="s">
        <v>5040</v>
      </c>
      <c r="R4692" s="44">
        <v>170</v>
      </c>
      <c r="S4692" s="126"/>
      <c r="T4692" s="126" cm="1">
        <f t="array" ref="T4692">_xlfn.IFS(Q4692="始業～就業（8:30～17:15）",R4692*7.75,Q4692="日の入り～日の出",R4692*12,Q4692="その他",S4692)</f>
        <v>1317.5</v>
      </c>
      <c r="U4692" s="34" t="s">
        <v>4961</v>
      </c>
    </row>
    <row r="4693" spans="1:21" s="7" customFormat="1" ht="15" customHeight="1">
      <c r="A4693" s="91">
        <v>44</v>
      </c>
      <c r="B4693" s="31" t="s">
        <v>5157</v>
      </c>
      <c r="C4693" s="31" t="s">
        <v>5158</v>
      </c>
      <c r="D4693" s="29" t="s">
        <v>3159</v>
      </c>
      <c r="E4693" s="91">
        <v>1</v>
      </c>
      <c r="F4693" s="31" t="s">
        <v>3293</v>
      </c>
      <c r="G4693" s="26" t="s">
        <v>3296</v>
      </c>
      <c r="H4693" s="26" t="s">
        <v>3297</v>
      </c>
      <c r="I4693" s="26" t="s">
        <v>253</v>
      </c>
      <c r="J4693" s="91">
        <v>1</v>
      </c>
      <c r="K4693" s="91">
        <v>1</v>
      </c>
      <c r="L4693" s="91"/>
      <c r="M4693" s="53"/>
      <c r="N4693" s="91"/>
      <c r="O4693" s="91"/>
      <c r="P4693" s="36">
        <v>13</v>
      </c>
      <c r="Q4693" s="36" t="s">
        <v>5040</v>
      </c>
      <c r="R4693" s="44">
        <v>170</v>
      </c>
      <c r="S4693" s="126"/>
      <c r="T4693" s="126" cm="1">
        <f t="array" ref="T4693">_xlfn.IFS(Q4693="始業～就業（8:30～17:15）",R4693*7.75,Q4693="日の入り～日の出",R4693*12,Q4693="その他",S4693)</f>
        <v>1317.5</v>
      </c>
      <c r="U4693" s="34" t="s">
        <v>327</v>
      </c>
    </row>
    <row r="4694" spans="1:21" s="7" customFormat="1" ht="15" customHeight="1">
      <c r="A4694" s="91">
        <v>44</v>
      </c>
      <c r="B4694" s="31" t="s">
        <v>5157</v>
      </c>
      <c r="C4694" s="31" t="s">
        <v>5158</v>
      </c>
      <c r="D4694" s="29" t="s">
        <v>3159</v>
      </c>
      <c r="E4694" s="91">
        <v>1</v>
      </c>
      <c r="F4694" s="31" t="s">
        <v>3293</v>
      </c>
      <c r="G4694" s="26" t="s">
        <v>3296</v>
      </c>
      <c r="H4694" s="26" t="s">
        <v>1757</v>
      </c>
      <c r="I4694" s="26" t="s">
        <v>253</v>
      </c>
      <c r="J4694" s="91">
        <v>3</v>
      </c>
      <c r="K4694" s="91">
        <v>3</v>
      </c>
      <c r="L4694" s="91"/>
      <c r="M4694" s="53"/>
      <c r="N4694" s="91"/>
      <c r="O4694" s="91"/>
      <c r="P4694" s="36">
        <v>13</v>
      </c>
      <c r="Q4694" s="36" t="s">
        <v>5040</v>
      </c>
      <c r="R4694" s="44">
        <v>170</v>
      </c>
      <c r="S4694" s="126"/>
      <c r="T4694" s="126" cm="1">
        <f t="array" ref="T4694">_xlfn.IFS(Q4694="始業～就業（8:30～17:15）",R4694*7.75,Q4694="日の入り～日の出",R4694*12,Q4694="その他",S4694)</f>
        <v>1317.5</v>
      </c>
      <c r="U4694" s="34" t="s">
        <v>174</v>
      </c>
    </row>
    <row r="4695" spans="1:21" s="7" customFormat="1" ht="15" customHeight="1">
      <c r="A4695" s="91">
        <v>44</v>
      </c>
      <c r="B4695" s="31" t="s">
        <v>5157</v>
      </c>
      <c r="C4695" s="31" t="s">
        <v>5158</v>
      </c>
      <c r="D4695" s="29" t="s">
        <v>3159</v>
      </c>
      <c r="E4695" s="91">
        <v>1</v>
      </c>
      <c r="F4695" s="31" t="s">
        <v>3293</v>
      </c>
      <c r="G4695" s="26" t="s">
        <v>3296</v>
      </c>
      <c r="H4695" s="26" t="s">
        <v>1758</v>
      </c>
      <c r="I4695" s="26" t="s">
        <v>16</v>
      </c>
      <c r="J4695" s="91">
        <v>2</v>
      </c>
      <c r="K4695" s="91">
        <v>2</v>
      </c>
      <c r="L4695" s="91"/>
      <c r="M4695" s="53"/>
      <c r="N4695" s="91"/>
      <c r="O4695" s="91"/>
      <c r="P4695" s="36">
        <v>35</v>
      </c>
      <c r="Q4695" s="36" t="s">
        <v>5040</v>
      </c>
      <c r="R4695" s="44">
        <v>170</v>
      </c>
      <c r="S4695" s="126"/>
      <c r="T4695" s="126" cm="1">
        <f t="array" ref="T4695">_xlfn.IFS(Q4695="始業～就業（8:30～17:15）",R4695*7.75,Q4695="日の入り～日の出",R4695*12,Q4695="その他",S4695)</f>
        <v>1317.5</v>
      </c>
      <c r="U4695" s="34" t="s">
        <v>4948</v>
      </c>
    </row>
    <row r="4696" spans="1:21" s="7" customFormat="1" ht="15" customHeight="1">
      <c r="A4696" s="91">
        <v>44</v>
      </c>
      <c r="B4696" s="31" t="s">
        <v>5157</v>
      </c>
      <c r="C4696" s="31" t="s">
        <v>5158</v>
      </c>
      <c r="D4696" s="29" t="s">
        <v>3159</v>
      </c>
      <c r="E4696" s="91">
        <v>1</v>
      </c>
      <c r="F4696" s="31" t="s">
        <v>3293</v>
      </c>
      <c r="G4696" s="26" t="s">
        <v>3296</v>
      </c>
      <c r="H4696" s="26" t="s">
        <v>3298</v>
      </c>
      <c r="I4696" s="26" t="s">
        <v>16</v>
      </c>
      <c r="J4696" s="91">
        <v>12</v>
      </c>
      <c r="K4696" s="91">
        <v>24</v>
      </c>
      <c r="L4696" s="91"/>
      <c r="M4696" s="53"/>
      <c r="N4696" s="91"/>
      <c r="O4696" s="91"/>
      <c r="P4696" s="36">
        <v>35</v>
      </c>
      <c r="Q4696" s="36" t="s">
        <v>5040</v>
      </c>
      <c r="R4696" s="44">
        <v>170</v>
      </c>
      <c r="S4696" s="126"/>
      <c r="T4696" s="126" cm="1">
        <f t="array" ref="T4696">_xlfn.IFS(Q4696="始業～就業（8:30～17:15）",R4696*7.75,Q4696="日の入り～日の出",R4696*12,Q4696="その他",S4696)</f>
        <v>1317.5</v>
      </c>
      <c r="U4696" s="34" t="s">
        <v>4948</v>
      </c>
    </row>
    <row r="4697" spans="1:21" s="7" customFormat="1" ht="15" customHeight="1">
      <c r="A4697" s="91">
        <v>44</v>
      </c>
      <c r="B4697" s="31" t="s">
        <v>5157</v>
      </c>
      <c r="C4697" s="31" t="s">
        <v>5158</v>
      </c>
      <c r="D4697" s="29" t="s">
        <v>3159</v>
      </c>
      <c r="E4697" s="91">
        <v>1</v>
      </c>
      <c r="F4697" s="31" t="s">
        <v>3293</v>
      </c>
      <c r="G4697" s="26" t="s">
        <v>3296</v>
      </c>
      <c r="H4697" s="26" t="s">
        <v>10</v>
      </c>
      <c r="I4697" s="26" t="s">
        <v>362</v>
      </c>
      <c r="J4697" s="91">
        <v>4</v>
      </c>
      <c r="K4697" s="91">
        <v>4</v>
      </c>
      <c r="L4697" s="91"/>
      <c r="M4697" s="53"/>
      <c r="N4697" s="91"/>
      <c r="O4697" s="91"/>
      <c r="P4697" s="36">
        <v>13</v>
      </c>
      <c r="Q4697" s="36" t="s">
        <v>5040</v>
      </c>
      <c r="R4697" s="44">
        <v>170</v>
      </c>
      <c r="S4697" s="126"/>
      <c r="T4697" s="126" cm="1">
        <f t="array" ref="T4697">_xlfn.IFS(Q4697="始業～就業（8:30～17:15）",R4697*7.75,Q4697="日の入り～日の出",R4697*12,Q4697="その他",S4697)</f>
        <v>1317.5</v>
      </c>
      <c r="U4697" s="34" t="s">
        <v>271</v>
      </c>
    </row>
    <row r="4698" spans="1:21" s="7" customFormat="1" ht="15" customHeight="1">
      <c r="A4698" s="91">
        <v>44</v>
      </c>
      <c r="B4698" s="31" t="s">
        <v>5157</v>
      </c>
      <c r="C4698" s="31" t="s">
        <v>5158</v>
      </c>
      <c r="D4698" s="29" t="s">
        <v>3159</v>
      </c>
      <c r="E4698" s="91">
        <v>1</v>
      </c>
      <c r="F4698" s="31" t="s">
        <v>3293</v>
      </c>
      <c r="G4698" s="26" t="s">
        <v>3299</v>
      </c>
      <c r="H4698" s="26" t="s">
        <v>119</v>
      </c>
      <c r="I4698" s="26" t="s">
        <v>568</v>
      </c>
      <c r="J4698" s="91">
        <v>4</v>
      </c>
      <c r="K4698" s="91">
        <v>8</v>
      </c>
      <c r="L4698" s="91"/>
      <c r="M4698" s="53"/>
      <c r="N4698" s="91"/>
      <c r="O4698" s="91"/>
      <c r="P4698" s="36">
        <v>19</v>
      </c>
      <c r="Q4698" s="36" t="s">
        <v>5040</v>
      </c>
      <c r="R4698" s="44">
        <v>170</v>
      </c>
      <c r="S4698" s="126"/>
      <c r="T4698" s="126" cm="1">
        <f t="array" ref="T4698">_xlfn.IFS(Q4698="始業～就業（8:30～17:15）",R4698*7.75,Q4698="日の入り～日の出",R4698*12,Q4698="その他",S4698)</f>
        <v>1317.5</v>
      </c>
      <c r="U4698" s="34" t="s">
        <v>4961</v>
      </c>
    </row>
    <row r="4699" spans="1:21" s="7" customFormat="1" ht="15" customHeight="1">
      <c r="A4699" s="91">
        <v>44</v>
      </c>
      <c r="B4699" s="31" t="s">
        <v>5157</v>
      </c>
      <c r="C4699" s="31" t="s">
        <v>5158</v>
      </c>
      <c r="D4699" s="29" t="s">
        <v>3159</v>
      </c>
      <c r="E4699" s="91">
        <v>1</v>
      </c>
      <c r="F4699" s="31" t="s">
        <v>3293</v>
      </c>
      <c r="G4699" s="26" t="s">
        <v>3300</v>
      </c>
      <c r="H4699" s="26" t="s">
        <v>1839</v>
      </c>
      <c r="I4699" s="26" t="s">
        <v>52</v>
      </c>
      <c r="J4699" s="91">
        <v>2</v>
      </c>
      <c r="K4699" s="91">
        <v>2</v>
      </c>
      <c r="L4699" s="91"/>
      <c r="M4699" s="53"/>
      <c r="N4699" s="91"/>
      <c r="O4699" s="91"/>
      <c r="P4699" s="36">
        <v>22</v>
      </c>
      <c r="Q4699" s="36" t="s">
        <v>5040</v>
      </c>
      <c r="R4699" s="44">
        <v>170</v>
      </c>
      <c r="S4699" s="126"/>
      <c r="T4699" s="126" cm="1">
        <f t="array" ref="T4699">_xlfn.IFS(Q4699="始業～就業（8:30～17:15）",R4699*7.75,Q4699="日の入り～日の出",R4699*12,Q4699="その他",S4699)</f>
        <v>1317.5</v>
      </c>
      <c r="U4699" s="34" t="s">
        <v>51</v>
      </c>
    </row>
    <row r="4700" spans="1:21" s="7" customFormat="1" ht="15" customHeight="1">
      <c r="A4700" s="91">
        <v>44</v>
      </c>
      <c r="B4700" s="31" t="s">
        <v>5157</v>
      </c>
      <c r="C4700" s="31" t="s">
        <v>5158</v>
      </c>
      <c r="D4700" s="29" t="s">
        <v>3159</v>
      </c>
      <c r="E4700" s="91">
        <v>1</v>
      </c>
      <c r="F4700" s="31" t="s">
        <v>3293</v>
      </c>
      <c r="G4700" s="26" t="s">
        <v>3301</v>
      </c>
      <c r="H4700" s="26" t="s">
        <v>1718</v>
      </c>
      <c r="I4700" s="26" t="s">
        <v>16</v>
      </c>
      <c r="J4700" s="91">
        <v>1</v>
      </c>
      <c r="K4700" s="91">
        <v>2</v>
      </c>
      <c r="L4700" s="91"/>
      <c r="M4700" s="53"/>
      <c r="N4700" s="91"/>
      <c r="O4700" s="91"/>
      <c r="P4700" s="36">
        <v>35</v>
      </c>
      <c r="Q4700" s="36" t="s">
        <v>5040</v>
      </c>
      <c r="R4700" s="44">
        <v>170</v>
      </c>
      <c r="S4700" s="126"/>
      <c r="T4700" s="126" cm="1">
        <f t="array" ref="T4700">_xlfn.IFS(Q4700="始業～就業（8:30～17:15）",R4700*7.75,Q4700="日の入り～日の出",R4700*12,Q4700="その他",S4700)</f>
        <v>1317.5</v>
      </c>
      <c r="U4700" s="34" t="s">
        <v>4948</v>
      </c>
    </row>
    <row r="4701" spans="1:21" s="7" customFormat="1" ht="15" customHeight="1">
      <c r="A4701" s="91">
        <v>44</v>
      </c>
      <c r="B4701" s="31" t="s">
        <v>5157</v>
      </c>
      <c r="C4701" s="31" t="s">
        <v>5158</v>
      </c>
      <c r="D4701" s="29" t="s">
        <v>3159</v>
      </c>
      <c r="E4701" s="91">
        <v>1</v>
      </c>
      <c r="F4701" s="31" t="s">
        <v>3293</v>
      </c>
      <c r="G4701" s="26" t="s">
        <v>3301</v>
      </c>
      <c r="H4701" s="26" t="s">
        <v>1757</v>
      </c>
      <c r="I4701" s="26" t="s">
        <v>98</v>
      </c>
      <c r="J4701" s="91">
        <v>1</v>
      </c>
      <c r="K4701" s="91">
        <v>1</v>
      </c>
      <c r="L4701" s="91"/>
      <c r="M4701" s="53"/>
      <c r="N4701" s="91"/>
      <c r="O4701" s="91"/>
      <c r="P4701" s="36">
        <v>18</v>
      </c>
      <c r="Q4701" s="36" t="s">
        <v>5040</v>
      </c>
      <c r="R4701" s="44">
        <v>170</v>
      </c>
      <c r="S4701" s="126"/>
      <c r="T4701" s="126" cm="1">
        <f t="array" ref="T4701">_xlfn.IFS(Q4701="始業～就業（8:30～17:15）",R4701*7.75,Q4701="日の入り～日の出",R4701*12,Q4701="その他",S4701)</f>
        <v>1317.5</v>
      </c>
      <c r="U4701" s="34" t="s">
        <v>174</v>
      </c>
    </row>
    <row r="4702" spans="1:21" s="7" customFormat="1" ht="15" customHeight="1">
      <c r="A4702" s="91">
        <v>44</v>
      </c>
      <c r="B4702" s="31" t="s">
        <v>5157</v>
      </c>
      <c r="C4702" s="31" t="s">
        <v>5158</v>
      </c>
      <c r="D4702" s="29" t="s">
        <v>3159</v>
      </c>
      <c r="E4702" s="91">
        <v>1</v>
      </c>
      <c r="F4702" s="31" t="s">
        <v>3293</v>
      </c>
      <c r="G4702" s="26" t="s">
        <v>3301</v>
      </c>
      <c r="H4702" s="26" t="s">
        <v>55</v>
      </c>
      <c r="I4702" s="26" t="s">
        <v>52</v>
      </c>
      <c r="J4702" s="91">
        <v>1</v>
      </c>
      <c r="K4702" s="91">
        <v>1</v>
      </c>
      <c r="L4702" s="91"/>
      <c r="M4702" s="53"/>
      <c r="N4702" s="91"/>
      <c r="O4702" s="91"/>
      <c r="P4702" s="36">
        <v>22</v>
      </c>
      <c r="Q4702" s="36" t="s">
        <v>5040</v>
      </c>
      <c r="R4702" s="44">
        <v>170</v>
      </c>
      <c r="S4702" s="126"/>
      <c r="T4702" s="126" cm="1">
        <f t="array" ref="T4702">_xlfn.IFS(Q4702="始業～就業（8:30～17:15）",R4702*7.75,Q4702="日の入り～日の出",R4702*12,Q4702="その他",S4702)</f>
        <v>1317.5</v>
      </c>
      <c r="U4702" s="34" t="s">
        <v>51</v>
      </c>
    </row>
    <row r="4703" spans="1:21" s="7" customFormat="1" ht="15" customHeight="1">
      <c r="A4703" s="91">
        <v>44</v>
      </c>
      <c r="B4703" s="31" t="s">
        <v>5157</v>
      </c>
      <c r="C4703" s="31" t="s">
        <v>5158</v>
      </c>
      <c r="D4703" s="29" t="s">
        <v>3159</v>
      </c>
      <c r="E4703" s="91">
        <v>1</v>
      </c>
      <c r="F4703" s="31" t="s">
        <v>3293</v>
      </c>
      <c r="G4703" s="26" t="s">
        <v>3302</v>
      </c>
      <c r="H4703" s="26" t="s">
        <v>1718</v>
      </c>
      <c r="I4703" s="26" t="s">
        <v>16</v>
      </c>
      <c r="J4703" s="91">
        <v>2</v>
      </c>
      <c r="K4703" s="91">
        <v>4</v>
      </c>
      <c r="L4703" s="91"/>
      <c r="M4703" s="53"/>
      <c r="N4703" s="91"/>
      <c r="O4703" s="91"/>
      <c r="P4703" s="36">
        <v>35</v>
      </c>
      <c r="Q4703" s="36" t="s">
        <v>5040</v>
      </c>
      <c r="R4703" s="44">
        <v>170</v>
      </c>
      <c r="S4703" s="126"/>
      <c r="T4703" s="126" cm="1">
        <f t="array" ref="T4703">_xlfn.IFS(Q4703="始業～就業（8:30～17:15）",R4703*7.75,Q4703="日の入り～日の出",R4703*12,Q4703="その他",S4703)</f>
        <v>1317.5</v>
      </c>
      <c r="U4703" s="34" t="s">
        <v>4948</v>
      </c>
    </row>
    <row r="4704" spans="1:21" s="7" customFormat="1" ht="15" customHeight="1">
      <c r="A4704" s="91">
        <v>44</v>
      </c>
      <c r="B4704" s="31" t="s">
        <v>5157</v>
      </c>
      <c r="C4704" s="31" t="s">
        <v>5158</v>
      </c>
      <c r="D4704" s="29" t="s">
        <v>3159</v>
      </c>
      <c r="E4704" s="91">
        <v>1</v>
      </c>
      <c r="F4704" s="31" t="s">
        <v>3293</v>
      </c>
      <c r="G4704" s="26" t="s">
        <v>3302</v>
      </c>
      <c r="H4704" s="26" t="s">
        <v>103</v>
      </c>
      <c r="I4704" s="26" t="s">
        <v>52</v>
      </c>
      <c r="J4704" s="91">
        <v>1</v>
      </c>
      <c r="K4704" s="91">
        <v>1</v>
      </c>
      <c r="L4704" s="91"/>
      <c r="M4704" s="53"/>
      <c r="N4704" s="91"/>
      <c r="O4704" s="91"/>
      <c r="P4704" s="36">
        <v>22</v>
      </c>
      <c r="Q4704" s="36" t="s">
        <v>5040</v>
      </c>
      <c r="R4704" s="44">
        <v>170</v>
      </c>
      <c r="S4704" s="126"/>
      <c r="T4704" s="126" cm="1">
        <f t="array" ref="T4704">_xlfn.IFS(Q4704="始業～就業（8:30～17:15）",R4704*7.75,Q4704="日の入り～日の出",R4704*12,Q4704="その他",S4704)</f>
        <v>1317.5</v>
      </c>
      <c r="U4704" s="34" t="s">
        <v>4986</v>
      </c>
    </row>
    <row r="4705" spans="1:21" s="7" customFormat="1" ht="15" customHeight="1">
      <c r="A4705" s="91">
        <v>44</v>
      </c>
      <c r="B4705" s="31" t="s">
        <v>5157</v>
      </c>
      <c r="C4705" s="31" t="s">
        <v>5158</v>
      </c>
      <c r="D4705" s="29" t="s">
        <v>3159</v>
      </c>
      <c r="E4705" s="91">
        <v>1</v>
      </c>
      <c r="F4705" s="31" t="s">
        <v>3293</v>
      </c>
      <c r="G4705" s="26" t="s">
        <v>3303</v>
      </c>
      <c r="H4705" s="26" t="s">
        <v>2067</v>
      </c>
      <c r="I4705" s="26" t="s">
        <v>16</v>
      </c>
      <c r="J4705" s="91">
        <v>6</v>
      </c>
      <c r="K4705" s="91">
        <v>12</v>
      </c>
      <c r="L4705" s="91"/>
      <c r="M4705" s="53"/>
      <c r="N4705" s="91"/>
      <c r="O4705" s="91"/>
      <c r="P4705" s="36">
        <v>35</v>
      </c>
      <c r="Q4705" s="36" t="s">
        <v>5040</v>
      </c>
      <c r="R4705" s="44">
        <v>170</v>
      </c>
      <c r="S4705" s="126"/>
      <c r="T4705" s="126" cm="1">
        <f t="array" ref="T4705">_xlfn.IFS(Q4705="始業～就業（8:30～17:15）",R4705*7.75,Q4705="日の入り～日の出",R4705*12,Q4705="その他",S4705)</f>
        <v>1317.5</v>
      </c>
      <c r="U4705" s="34" t="s">
        <v>4948</v>
      </c>
    </row>
    <row r="4706" spans="1:21" s="7" customFormat="1" ht="15" customHeight="1">
      <c r="A4706" s="91">
        <v>44</v>
      </c>
      <c r="B4706" s="31" t="s">
        <v>5157</v>
      </c>
      <c r="C4706" s="31" t="s">
        <v>5158</v>
      </c>
      <c r="D4706" s="29" t="s">
        <v>3159</v>
      </c>
      <c r="E4706" s="91">
        <v>1</v>
      </c>
      <c r="F4706" s="31" t="s">
        <v>3293</v>
      </c>
      <c r="G4706" s="26" t="s">
        <v>3304</v>
      </c>
      <c r="H4706" s="26" t="s">
        <v>1849</v>
      </c>
      <c r="I4706" s="26" t="s">
        <v>385</v>
      </c>
      <c r="J4706" s="91">
        <v>2</v>
      </c>
      <c r="K4706" s="91">
        <v>6</v>
      </c>
      <c r="L4706" s="91"/>
      <c r="M4706" s="53"/>
      <c r="N4706" s="91"/>
      <c r="O4706" s="91"/>
      <c r="P4706" s="36">
        <v>32</v>
      </c>
      <c r="Q4706" s="36" t="s">
        <v>5040</v>
      </c>
      <c r="R4706" s="44">
        <v>170</v>
      </c>
      <c r="S4706" s="126"/>
      <c r="T4706" s="126" cm="1">
        <f t="array" ref="T4706">_xlfn.IFS(Q4706="始業～就業（8:30～17:15）",R4706*7.75,Q4706="日の入り～日の出",R4706*12,Q4706="その他",S4706)</f>
        <v>1317.5</v>
      </c>
      <c r="U4706" s="34" t="s">
        <v>381</v>
      </c>
    </row>
    <row r="4707" spans="1:21" s="7" customFormat="1" ht="15" customHeight="1">
      <c r="A4707" s="91">
        <v>44</v>
      </c>
      <c r="B4707" s="31" t="s">
        <v>5157</v>
      </c>
      <c r="C4707" s="31" t="s">
        <v>5158</v>
      </c>
      <c r="D4707" s="29" t="s">
        <v>3159</v>
      </c>
      <c r="E4707" s="91">
        <v>1</v>
      </c>
      <c r="F4707" s="31" t="s">
        <v>3293</v>
      </c>
      <c r="G4707" s="26" t="s">
        <v>3305</v>
      </c>
      <c r="H4707" s="26" t="s">
        <v>1718</v>
      </c>
      <c r="I4707" s="26" t="s">
        <v>16</v>
      </c>
      <c r="J4707" s="91">
        <v>2</v>
      </c>
      <c r="K4707" s="91">
        <v>4</v>
      </c>
      <c r="L4707" s="91"/>
      <c r="M4707" s="53"/>
      <c r="N4707" s="91"/>
      <c r="O4707" s="91"/>
      <c r="P4707" s="36">
        <v>35</v>
      </c>
      <c r="Q4707" s="36" t="s">
        <v>5040</v>
      </c>
      <c r="R4707" s="44">
        <v>170</v>
      </c>
      <c r="S4707" s="126"/>
      <c r="T4707" s="126" cm="1">
        <f t="array" ref="T4707">_xlfn.IFS(Q4707="始業～就業（8:30～17:15）",R4707*7.75,Q4707="日の入り～日の出",R4707*12,Q4707="その他",S4707)</f>
        <v>1317.5</v>
      </c>
      <c r="U4707" s="34" t="s">
        <v>4948</v>
      </c>
    </row>
    <row r="4708" spans="1:21" s="7" customFormat="1" ht="15" customHeight="1">
      <c r="A4708" s="91">
        <v>44</v>
      </c>
      <c r="B4708" s="31" t="s">
        <v>5157</v>
      </c>
      <c r="C4708" s="31" t="s">
        <v>5158</v>
      </c>
      <c r="D4708" s="29" t="s">
        <v>3159</v>
      </c>
      <c r="E4708" s="91">
        <v>1</v>
      </c>
      <c r="F4708" s="31" t="s">
        <v>3293</v>
      </c>
      <c r="G4708" s="26" t="s">
        <v>3305</v>
      </c>
      <c r="H4708" s="26" t="s">
        <v>3273</v>
      </c>
      <c r="I4708" s="26" t="s">
        <v>3274</v>
      </c>
      <c r="J4708" s="91">
        <v>1</v>
      </c>
      <c r="K4708" s="91">
        <v>1</v>
      </c>
      <c r="L4708" s="91"/>
      <c r="M4708" s="53"/>
      <c r="N4708" s="91"/>
      <c r="O4708" s="91"/>
      <c r="P4708" s="36">
        <v>50</v>
      </c>
      <c r="Q4708" s="36" t="s">
        <v>5040</v>
      </c>
      <c r="R4708" s="44">
        <v>170</v>
      </c>
      <c r="S4708" s="126"/>
      <c r="T4708" s="126" cm="1">
        <f t="array" ref="T4708">_xlfn.IFS(Q4708="始業～就業（8:30～17:15）",R4708*7.75,Q4708="日の入り～日の出",R4708*12,Q4708="その他",S4708)</f>
        <v>1317.5</v>
      </c>
      <c r="U4708" s="34" t="s">
        <v>138</v>
      </c>
    </row>
    <row r="4709" spans="1:21" s="7" customFormat="1" ht="15" customHeight="1">
      <c r="A4709" s="91">
        <v>44</v>
      </c>
      <c r="B4709" s="31" t="s">
        <v>5157</v>
      </c>
      <c r="C4709" s="31" t="s">
        <v>5158</v>
      </c>
      <c r="D4709" s="29" t="s">
        <v>3159</v>
      </c>
      <c r="E4709" s="91">
        <v>1</v>
      </c>
      <c r="F4709" s="31" t="s">
        <v>3293</v>
      </c>
      <c r="G4709" s="26" t="s">
        <v>3306</v>
      </c>
      <c r="H4709" s="26" t="s">
        <v>1718</v>
      </c>
      <c r="I4709" s="26" t="s">
        <v>16</v>
      </c>
      <c r="J4709" s="91">
        <v>1</v>
      </c>
      <c r="K4709" s="91">
        <v>2</v>
      </c>
      <c r="L4709" s="91"/>
      <c r="M4709" s="53"/>
      <c r="N4709" s="91"/>
      <c r="O4709" s="91"/>
      <c r="P4709" s="36">
        <v>35</v>
      </c>
      <c r="Q4709" s="36" t="s">
        <v>5040</v>
      </c>
      <c r="R4709" s="44">
        <v>170</v>
      </c>
      <c r="S4709" s="126"/>
      <c r="T4709" s="126" cm="1">
        <f t="array" ref="T4709">_xlfn.IFS(Q4709="始業～就業（8:30～17:15）",R4709*7.75,Q4709="日の入り～日の出",R4709*12,Q4709="その他",S4709)</f>
        <v>1317.5</v>
      </c>
      <c r="U4709" s="34" t="s">
        <v>4948</v>
      </c>
    </row>
    <row r="4710" spans="1:21" s="7" customFormat="1" ht="15" customHeight="1">
      <c r="A4710" s="91">
        <v>44</v>
      </c>
      <c r="B4710" s="31" t="s">
        <v>5157</v>
      </c>
      <c r="C4710" s="31" t="s">
        <v>5158</v>
      </c>
      <c r="D4710" s="29" t="s">
        <v>3159</v>
      </c>
      <c r="E4710" s="91">
        <v>1</v>
      </c>
      <c r="F4710" s="31" t="s">
        <v>3293</v>
      </c>
      <c r="G4710" s="26" t="s">
        <v>3306</v>
      </c>
      <c r="H4710" s="26" t="s">
        <v>275</v>
      </c>
      <c r="I4710" s="26" t="s">
        <v>98</v>
      </c>
      <c r="J4710" s="91">
        <v>1</v>
      </c>
      <c r="K4710" s="91">
        <v>1</v>
      </c>
      <c r="L4710" s="91"/>
      <c r="M4710" s="53"/>
      <c r="N4710" s="91"/>
      <c r="O4710" s="91"/>
      <c r="P4710" s="36">
        <v>18</v>
      </c>
      <c r="Q4710" s="36" t="s">
        <v>5040</v>
      </c>
      <c r="R4710" s="44">
        <v>170</v>
      </c>
      <c r="S4710" s="126"/>
      <c r="T4710" s="126" cm="1">
        <f t="array" ref="T4710">_xlfn.IFS(Q4710="始業～就業（8:30～17:15）",R4710*7.75,Q4710="日の入り～日の出",R4710*12,Q4710="その他",S4710)</f>
        <v>1317.5</v>
      </c>
      <c r="U4710" s="34" t="s">
        <v>309</v>
      </c>
    </row>
    <row r="4711" spans="1:21" s="7" customFormat="1" ht="15" customHeight="1">
      <c r="A4711" s="91">
        <v>44</v>
      </c>
      <c r="B4711" s="31" t="s">
        <v>5157</v>
      </c>
      <c r="C4711" s="31" t="s">
        <v>5158</v>
      </c>
      <c r="D4711" s="29" t="s">
        <v>3159</v>
      </c>
      <c r="E4711" s="91">
        <v>1</v>
      </c>
      <c r="F4711" s="31" t="s">
        <v>3293</v>
      </c>
      <c r="G4711" s="26" t="s">
        <v>3306</v>
      </c>
      <c r="H4711" s="26" t="s">
        <v>10</v>
      </c>
      <c r="I4711" s="26" t="s">
        <v>52</v>
      </c>
      <c r="J4711" s="91">
        <v>1</v>
      </c>
      <c r="K4711" s="91">
        <v>1</v>
      </c>
      <c r="L4711" s="91"/>
      <c r="M4711" s="53"/>
      <c r="N4711" s="91"/>
      <c r="O4711" s="91"/>
      <c r="P4711" s="36">
        <v>22</v>
      </c>
      <c r="Q4711" s="36" t="s">
        <v>5040</v>
      </c>
      <c r="R4711" s="44">
        <v>170</v>
      </c>
      <c r="S4711" s="126"/>
      <c r="T4711" s="126" cm="1">
        <f t="array" ref="T4711">_xlfn.IFS(Q4711="始業～就業（8:30～17:15）",R4711*7.75,Q4711="日の入り～日の出",R4711*12,Q4711="その他",S4711)</f>
        <v>1317.5</v>
      </c>
      <c r="U4711" s="34" t="s">
        <v>161</v>
      </c>
    </row>
    <row r="4712" spans="1:21" s="7" customFormat="1" ht="15" customHeight="1">
      <c r="A4712" s="91">
        <v>44</v>
      </c>
      <c r="B4712" s="31" t="s">
        <v>5157</v>
      </c>
      <c r="C4712" s="31" t="s">
        <v>5158</v>
      </c>
      <c r="D4712" s="29" t="s">
        <v>3159</v>
      </c>
      <c r="E4712" s="91">
        <v>1</v>
      </c>
      <c r="F4712" s="31" t="s">
        <v>3293</v>
      </c>
      <c r="G4712" s="26" t="s">
        <v>3307</v>
      </c>
      <c r="H4712" s="26" t="s">
        <v>1718</v>
      </c>
      <c r="I4712" s="26" t="s">
        <v>16</v>
      </c>
      <c r="J4712" s="91">
        <v>4</v>
      </c>
      <c r="K4712" s="91">
        <v>8</v>
      </c>
      <c r="L4712" s="91"/>
      <c r="M4712" s="53"/>
      <c r="N4712" s="91"/>
      <c r="O4712" s="91"/>
      <c r="P4712" s="36">
        <v>35</v>
      </c>
      <c r="Q4712" s="36" t="s">
        <v>5040</v>
      </c>
      <c r="R4712" s="44">
        <v>170</v>
      </c>
      <c r="S4712" s="126"/>
      <c r="T4712" s="126" cm="1">
        <f t="array" ref="T4712">_xlfn.IFS(Q4712="始業～就業（8:30～17:15）",R4712*7.75,Q4712="日の入り～日の出",R4712*12,Q4712="その他",S4712)</f>
        <v>1317.5</v>
      </c>
      <c r="U4712" s="34" t="s">
        <v>4948</v>
      </c>
    </row>
    <row r="4713" spans="1:21" s="7" customFormat="1" ht="15" customHeight="1">
      <c r="A4713" s="91">
        <v>44</v>
      </c>
      <c r="B4713" s="31" t="s">
        <v>5157</v>
      </c>
      <c r="C4713" s="31" t="s">
        <v>5158</v>
      </c>
      <c r="D4713" s="29" t="s">
        <v>3159</v>
      </c>
      <c r="E4713" s="91">
        <v>1</v>
      </c>
      <c r="F4713" s="31" t="s">
        <v>3293</v>
      </c>
      <c r="G4713" s="26" t="s">
        <v>3307</v>
      </c>
      <c r="H4713" s="26" t="s">
        <v>3273</v>
      </c>
      <c r="I4713" s="26" t="s">
        <v>3274</v>
      </c>
      <c r="J4713" s="91">
        <v>1</v>
      </c>
      <c r="K4713" s="91">
        <v>1</v>
      </c>
      <c r="L4713" s="91"/>
      <c r="M4713" s="53"/>
      <c r="N4713" s="91"/>
      <c r="O4713" s="91"/>
      <c r="P4713" s="36">
        <v>50</v>
      </c>
      <c r="Q4713" s="36" t="s">
        <v>5040</v>
      </c>
      <c r="R4713" s="44">
        <v>170</v>
      </c>
      <c r="S4713" s="126"/>
      <c r="T4713" s="126" cm="1">
        <f t="array" ref="T4713">_xlfn.IFS(Q4713="始業～就業（8:30～17:15）",R4713*7.75,Q4713="日の入り～日の出",R4713*12,Q4713="その他",S4713)</f>
        <v>1317.5</v>
      </c>
      <c r="U4713" s="34" t="s">
        <v>138</v>
      </c>
    </row>
    <row r="4714" spans="1:21" s="7" customFormat="1" ht="15" customHeight="1">
      <c r="A4714" s="91">
        <v>44</v>
      </c>
      <c r="B4714" s="31" t="s">
        <v>5157</v>
      </c>
      <c r="C4714" s="31" t="s">
        <v>5158</v>
      </c>
      <c r="D4714" s="29" t="s">
        <v>3159</v>
      </c>
      <c r="E4714" s="91">
        <v>1</v>
      </c>
      <c r="F4714" s="31" t="s">
        <v>3293</v>
      </c>
      <c r="G4714" s="26" t="s">
        <v>3307</v>
      </c>
      <c r="H4714" s="26" t="s">
        <v>10</v>
      </c>
      <c r="I4714" s="26" t="s">
        <v>52</v>
      </c>
      <c r="J4714" s="91">
        <v>1</v>
      </c>
      <c r="K4714" s="91">
        <v>1</v>
      </c>
      <c r="L4714" s="91"/>
      <c r="M4714" s="53"/>
      <c r="N4714" s="91"/>
      <c r="O4714" s="91"/>
      <c r="P4714" s="36">
        <v>22</v>
      </c>
      <c r="Q4714" s="36" t="s">
        <v>5040</v>
      </c>
      <c r="R4714" s="44">
        <v>170</v>
      </c>
      <c r="S4714" s="126"/>
      <c r="T4714" s="126" cm="1">
        <f t="array" ref="T4714">_xlfn.IFS(Q4714="始業～就業（8:30～17:15）",R4714*7.75,Q4714="日の入り～日の出",R4714*12,Q4714="その他",S4714)</f>
        <v>1317.5</v>
      </c>
      <c r="U4714" s="34" t="s">
        <v>161</v>
      </c>
    </row>
    <row r="4715" spans="1:21" s="7" customFormat="1" ht="15" customHeight="1">
      <c r="A4715" s="91">
        <v>44</v>
      </c>
      <c r="B4715" s="31" t="s">
        <v>5157</v>
      </c>
      <c r="C4715" s="31" t="s">
        <v>5158</v>
      </c>
      <c r="D4715" s="29" t="s">
        <v>3159</v>
      </c>
      <c r="E4715" s="91">
        <v>1</v>
      </c>
      <c r="F4715" s="31" t="s">
        <v>3293</v>
      </c>
      <c r="G4715" s="26" t="s">
        <v>3308</v>
      </c>
      <c r="H4715" s="26" t="s">
        <v>1718</v>
      </c>
      <c r="I4715" s="26" t="s">
        <v>16</v>
      </c>
      <c r="J4715" s="91">
        <v>8</v>
      </c>
      <c r="K4715" s="91">
        <v>16</v>
      </c>
      <c r="L4715" s="91"/>
      <c r="M4715" s="53"/>
      <c r="N4715" s="91"/>
      <c r="O4715" s="91"/>
      <c r="P4715" s="36">
        <v>35</v>
      </c>
      <c r="Q4715" s="36" t="s">
        <v>5040</v>
      </c>
      <c r="R4715" s="44">
        <v>170</v>
      </c>
      <c r="S4715" s="126"/>
      <c r="T4715" s="126" cm="1">
        <f t="array" ref="T4715">_xlfn.IFS(Q4715="始業～就業（8:30～17:15）",R4715*7.75,Q4715="日の入り～日の出",R4715*12,Q4715="その他",S4715)</f>
        <v>1317.5</v>
      </c>
      <c r="U4715" s="34" t="s">
        <v>4948</v>
      </c>
    </row>
    <row r="4716" spans="1:21" s="7" customFormat="1" ht="15" customHeight="1">
      <c r="A4716" s="91">
        <v>44</v>
      </c>
      <c r="B4716" s="31" t="s">
        <v>5157</v>
      </c>
      <c r="C4716" s="31" t="s">
        <v>5158</v>
      </c>
      <c r="D4716" s="29" t="s">
        <v>3159</v>
      </c>
      <c r="E4716" s="91">
        <v>1</v>
      </c>
      <c r="F4716" s="31" t="s">
        <v>3293</v>
      </c>
      <c r="G4716" s="26" t="s">
        <v>3308</v>
      </c>
      <c r="H4716" s="26" t="s">
        <v>3309</v>
      </c>
      <c r="I4716" s="26" t="s">
        <v>45</v>
      </c>
      <c r="J4716" s="91">
        <v>1</v>
      </c>
      <c r="K4716" s="91">
        <v>1</v>
      </c>
      <c r="L4716" s="91"/>
      <c r="M4716" s="53"/>
      <c r="N4716" s="91"/>
      <c r="O4716" s="91"/>
      <c r="P4716" s="36">
        <v>46</v>
      </c>
      <c r="Q4716" s="36" t="s">
        <v>5040</v>
      </c>
      <c r="R4716" s="44">
        <v>170</v>
      </c>
      <c r="S4716" s="126"/>
      <c r="T4716" s="126" cm="1">
        <f t="array" ref="T4716">_xlfn.IFS(Q4716="始業～就業（8:30～17:15）",R4716*7.75,Q4716="日の入り～日の出",R4716*12,Q4716="その他",S4716)</f>
        <v>1317.5</v>
      </c>
      <c r="U4716" s="34" t="s">
        <v>81</v>
      </c>
    </row>
    <row r="4717" spans="1:21" s="7" customFormat="1" ht="15" customHeight="1">
      <c r="A4717" s="91">
        <v>44</v>
      </c>
      <c r="B4717" s="31" t="s">
        <v>5157</v>
      </c>
      <c r="C4717" s="31" t="s">
        <v>5158</v>
      </c>
      <c r="D4717" s="29" t="s">
        <v>3159</v>
      </c>
      <c r="E4717" s="91">
        <v>1</v>
      </c>
      <c r="F4717" s="31" t="s">
        <v>3293</v>
      </c>
      <c r="G4717" s="26" t="s">
        <v>3310</v>
      </c>
      <c r="H4717" s="26" t="s">
        <v>1839</v>
      </c>
      <c r="I4717" s="26" t="s">
        <v>52</v>
      </c>
      <c r="J4717" s="91">
        <v>2</v>
      </c>
      <c r="K4717" s="91">
        <v>2</v>
      </c>
      <c r="L4717" s="91"/>
      <c r="M4717" s="53"/>
      <c r="N4717" s="91"/>
      <c r="O4717" s="91"/>
      <c r="P4717" s="36">
        <v>22</v>
      </c>
      <c r="Q4717" s="36" t="s">
        <v>5040</v>
      </c>
      <c r="R4717" s="44">
        <v>170</v>
      </c>
      <c r="S4717" s="126"/>
      <c r="T4717" s="126" cm="1">
        <f t="array" ref="T4717">_xlfn.IFS(Q4717="始業～就業（8:30～17:15）",R4717*7.75,Q4717="日の入り～日の出",R4717*12,Q4717="その他",S4717)</f>
        <v>1317.5</v>
      </c>
      <c r="U4717" s="34" t="s">
        <v>51</v>
      </c>
    </row>
    <row r="4718" spans="1:21" s="7" customFormat="1" ht="15" customHeight="1">
      <c r="A4718" s="91">
        <v>44</v>
      </c>
      <c r="B4718" s="31" t="s">
        <v>5157</v>
      </c>
      <c r="C4718" s="31" t="s">
        <v>5158</v>
      </c>
      <c r="D4718" s="29" t="s">
        <v>3159</v>
      </c>
      <c r="E4718" s="91">
        <v>1</v>
      </c>
      <c r="F4718" s="31" t="s">
        <v>3293</v>
      </c>
      <c r="G4718" s="26" t="s">
        <v>2652</v>
      </c>
      <c r="H4718" s="26" t="s">
        <v>3281</v>
      </c>
      <c r="I4718" s="26" t="s">
        <v>16</v>
      </c>
      <c r="J4718" s="91">
        <v>2</v>
      </c>
      <c r="K4718" s="91">
        <v>2</v>
      </c>
      <c r="L4718" s="91"/>
      <c r="M4718" s="53"/>
      <c r="N4718" s="91"/>
      <c r="O4718" s="91" t="s">
        <v>5019</v>
      </c>
      <c r="P4718" s="36">
        <v>35</v>
      </c>
      <c r="Q4718" s="36" t="s">
        <v>5040</v>
      </c>
      <c r="R4718" s="44">
        <v>170</v>
      </c>
      <c r="S4718" s="126"/>
      <c r="T4718" s="126" cm="1">
        <f t="array" ref="T4718">_xlfn.IFS(Q4718="始業～就業（8:30～17:15）",R4718*7.75,Q4718="日の入り～日の出",R4718*12,Q4718="その他",S4718)</f>
        <v>1317.5</v>
      </c>
      <c r="U4718" s="34" t="s">
        <v>4949</v>
      </c>
    </row>
    <row r="4719" spans="1:21" s="7" customFormat="1" ht="15" customHeight="1">
      <c r="A4719" s="91">
        <v>44</v>
      </c>
      <c r="B4719" s="31" t="s">
        <v>5157</v>
      </c>
      <c r="C4719" s="31" t="s">
        <v>5158</v>
      </c>
      <c r="D4719" s="29" t="s">
        <v>3159</v>
      </c>
      <c r="E4719" s="91">
        <v>1</v>
      </c>
      <c r="F4719" s="31" t="s">
        <v>3293</v>
      </c>
      <c r="G4719" s="26" t="s">
        <v>2652</v>
      </c>
      <c r="H4719" s="26" t="s">
        <v>10</v>
      </c>
      <c r="I4719" s="26" t="s">
        <v>52</v>
      </c>
      <c r="J4719" s="91">
        <v>2</v>
      </c>
      <c r="K4719" s="91">
        <v>2</v>
      </c>
      <c r="L4719" s="91"/>
      <c r="M4719" s="53"/>
      <c r="N4719" s="91"/>
      <c r="O4719" s="91"/>
      <c r="P4719" s="36">
        <v>22</v>
      </c>
      <c r="Q4719" s="36" t="s">
        <v>5040</v>
      </c>
      <c r="R4719" s="44">
        <v>170</v>
      </c>
      <c r="S4719" s="126"/>
      <c r="T4719" s="126" cm="1">
        <f t="array" ref="T4719">_xlfn.IFS(Q4719="始業～就業（8:30～17:15）",R4719*7.75,Q4719="日の入り～日の出",R4719*12,Q4719="その他",S4719)</f>
        <v>1317.5</v>
      </c>
      <c r="U4719" s="34" t="s">
        <v>161</v>
      </c>
    </row>
    <row r="4720" spans="1:21" s="7" customFormat="1" ht="15" customHeight="1">
      <c r="A4720" s="91">
        <v>44</v>
      </c>
      <c r="B4720" s="31" t="s">
        <v>5157</v>
      </c>
      <c r="C4720" s="31" t="s">
        <v>5158</v>
      </c>
      <c r="D4720" s="29" t="s">
        <v>3159</v>
      </c>
      <c r="E4720" s="91">
        <v>1</v>
      </c>
      <c r="F4720" s="31" t="s">
        <v>3293</v>
      </c>
      <c r="G4720" s="26" t="s">
        <v>2652</v>
      </c>
      <c r="H4720" s="26" t="s">
        <v>2818</v>
      </c>
      <c r="I4720" s="26" t="s">
        <v>415</v>
      </c>
      <c r="J4720" s="91">
        <v>2</v>
      </c>
      <c r="K4720" s="91">
        <v>2</v>
      </c>
      <c r="L4720" s="91"/>
      <c r="M4720" s="53"/>
      <c r="N4720" s="91"/>
      <c r="O4720" s="91"/>
      <c r="P4720" s="36">
        <v>54</v>
      </c>
      <c r="Q4720" s="36" t="s">
        <v>5040</v>
      </c>
      <c r="R4720" s="44">
        <v>170</v>
      </c>
      <c r="S4720" s="126"/>
      <c r="T4720" s="126" cm="1">
        <f t="array" ref="T4720">_xlfn.IFS(Q4720="始業～就業（8:30～17:15）",R4720*7.75,Q4720="日の入り～日の出",R4720*12,Q4720="その他",S4720)</f>
        <v>1317.5</v>
      </c>
      <c r="U4720" s="34" t="s">
        <v>320</v>
      </c>
    </row>
    <row r="4721" spans="1:21" s="7" customFormat="1" ht="15" customHeight="1">
      <c r="A4721" s="91">
        <v>44</v>
      </c>
      <c r="B4721" s="31" t="s">
        <v>5157</v>
      </c>
      <c r="C4721" s="31" t="s">
        <v>5158</v>
      </c>
      <c r="D4721" s="29" t="s">
        <v>3159</v>
      </c>
      <c r="E4721" s="91">
        <v>1</v>
      </c>
      <c r="F4721" s="31" t="s">
        <v>3293</v>
      </c>
      <c r="G4721" s="26" t="s">
        <v>3311</v>
      </c>
      <c r="H4721" s="26" t="s">
        <v>3101</v>
      </c>
      <c r="I4721" s="26" t="s">
        <v>277</v>
      </c>
      <c r="J4721" s="91">
        <v>1</v>
      </c>
      <c r="K4721" s="91">
        <v>2</v>
      </c>
      <c r="L4721" s="91"/>
      <c r="M4721" s="53"/>
      <c r="N4721" s="91"/>
      <c r="O4721" s="91"/>
      <c r="P4721" s="36">
        <v>27</v>
      </c>
      <c r="Q4721" s="36" t="s">
        <v>5040</v>
      </c>
      <c r="R4721" s="44">
        <v>170</v>
      </c>
      <c r="S4721" s="126"/>
      <c r="T4721" s="126" cm="1">
        <f t="array" ref="T4721">_xlfn.IFS(Q4721="始業～就業（8:30～17:15）",R4721*7.75,Q4721="日の入り～日の出",R4721*12,Q4721="その他",S4721)</f>
        <v>1317.5</v>
      </c>
      <c r="U4721" s="34" t="s">
        <v>170</v>
      </c>
    </row>
    <row r="4722" spans="1:21" s="7" customFormat="1" ht="15" customHeight="1">
      <c r="A4722" s="91">
        <v>44</v>
      </c>
      <c r="B4722" s="31" t="s">
        <v>5157</v>
      </c>
      <c r="C4722" s="31" t="s">
        <v>5158</v>
      </c>
      <c r="D4722" s="29" t="s">
        <v>3159</v>
      </c>
      <c r="E4722" s="91">
        <v>1</v>
      </c>
      <c r="F4722" s="31" t="s">
        <v>3293</v>
      </c>
      <c r="G4722" s="26" t="s">
        <v>3311</v>
      </c>
      <c r="H4722" s="26" t="s">
        <v>1757</v>
      </c>
      <c r="I4722" s="26" t="s">
        <v>98</v>
      </c>
      <c r="J4722" s="91">
        <v>1</v>
      </c>
      <c r="K4722" s="91">
        <v>1</v>
      </c>
      <c r="L4722" s="91"/>
      <c r="M4722" s="53"/>
      <c r="N4722" s="91"/>
      <c r="O4722" s="91"/>
      <c r="P4722" s="36">
        <v>18</v>
      </c>
      <c r="Q4722" s="36" t="s">
        <v>5040</v>
      </c>
      <c r="R4722" s="44">
        <v>170</v>
      </c>
      <c r="S4722" s="126"/>
      <c r="T4722" s="126" cm="1">
        <f t="array" ref="T4722">_xlfn.IFS(Q4722="始業～就業（8:30～17:15）",R4722*7.75,Q4722="日の入り～日の出",R4722*12,Q4722="その他",S4722)</f>
        <v>1317.5</v>
      </c>
      <c r="U4722" s="34" t="s">
        <v>174</v>
      </c>
    </row>
    <row r="4723" spans="1:21" s="7" customFormat="1" ht="15" customHeight="1">
      <c r="A4723" s="91">
        <v>44</v>
      </c>
      <c r="B4723" s="31" t="s">
        <v>5157</v>
      </c>
      <c r="C4723" s="31" t="s">
        <v>5158</v>
      </c>
      <c r="D4723" s="29" t="s">
        <v>3159</v>
      </c>
      <c r="E4723" s="91">
        <v>1</v>
      </c>
      <c r="F4723" s="31" t="s">
        <v>3293</v>
      </c>
      <c r="G4723" s="26" t="s">
        <v>3312</v>
      </c>
      <c r="H4723" s="26" t="s">
        <v>1718</v>
      </c>
      <c r="I4723" s="26" t="s">
        <v>16</v>
      </c>
      <c r="J4723" s="91">
        <v>4</v>
      </c>
      <c r="K4723" s="91">
        <v>8</v>
      </c>
      <c r="L4723" s="91"/>
      <c r="M4723" s="53"/>
      <c r="N4723" s="91"/>
      <c r="O4723" s="91"/>
      <c r="P4723" s="36">
        <v>35</v>
      </c>
      <c r="Q4723" s="36" t="s">
        <v>5040</v>
      </c>
      <c r="R4723" s="44">
        <v>170</v>
      </c>
      <c r="S4723" s="126"/>
      <c r="T4723" s="126" cm="1">
        <f t="array" ref="T4723">_xlfn.IFS(Q4723="始業～就業（8:30～17:15）",R4723*7.75,Q4723="日の入り～日の出",R4723*12,Q4723="その他",S4723)</f>
        <v>1317.5</v>
      </c>
      <c r="U4723" s="34" t="s">
        <v>4948</v>
      </c>
    </row>
    <row r="4724" spans="1:21" s="7" customFormat="1" ht="15" customHeight="1">
      <c r="A4724" s="91">
        <v>44</v>
      </c>
      <c r="B4724" s="31" t="s">
        <v>5157</v>
      </c>
      <c r="C4724" s="31" t="s">
        <v>5158</v>
      </c>
      <c r="D4724" s="29" t="s">
        <v>3159</v>
      </c>
      <c r="E4724" s="91">
        <v>1</v>
      </c>
      <c r="F4724" s="31" t="s">
        <v>3293</v>
      </c>
      <c r="G4724" s="26" t="s">
        <v>3312</v>
      </c>
      <c r="H4724" s="26" t="s">
        <v>55</v>
      </c>
      <c r="I4724" s="26" t="s">
        <v>52</v>
      </c>
      <c r="J4724" s="91">
        <v>1</v>
      </c>
      <c r="K4724" s="91">
        <v>1</v>
      </c>
      <c r="L4724" s="91"/>
      <c r="M4724" s="53"/>
      <c r="N4724" s="91"/>
      <c r="O4724" s="91"/>
      <c r="P4724" s="36">
        <v>22</v>
      </c>
      <c r="Q4724" s="36" t="s">
        <v>5040</v>
      </c>
      <c r="R4724" s="44">
        <v>170</v>
      </c>
      <c r="S4724" s="126"/>
      <c r="T4724" s="126" cm="1">
        <f t="array" ref="T4724">_xlfn.IFS(Q4724="始業～就業（8:30～17:15）",R4724*7.75,Q4724="日の入り～日の出",R4724*12,Q4724="その他",S4724)</f>
        <v>1317.5</v>
      </c>
      <c r="U4724" s="34" t="s">
        <v>51</v>
      </c>
    </row>
    <row r="4725" spans="1:21" s="7" customFormat="1" ht="15" customHeight="1">
      <c r="A4725" s="91">
        <v>44</v>
      </c>
      <c r="B4725" s="31" t="s">
        <v>5157</v>
      </c>
      <c r="C4725" s="31" t="s">
        <v>5158</v>
      </c>
      <c r="D4725" s="29" t="s">
        <v>3159</v>
      </c>
      <c r="E4725" s="91">
        <v>1</v>
      </c>
      <c r="F4725" s="31" t="s">
        <v>3293</v>
      </c>
      <c r="G4725" s="26" t="s">
        <v>3313</v>
      </c>
      <c r="H4725" s="26" t="s">
        <v>1718</v>
      </c>
      <c r="I4725" s="26" t="s">
        <v>16</v>
      </c>
      <c r="J4725" s="91">
        <v>3</v>
      </c>
      <c r="K4725" s="91">
        <v>6</v>
      </c>
      <c r="L4725" s="91"/>
      <c r="M4725" s="53"/>
      <c r="N4725" s="91"/>
      <c r="O4725" s="91"/>
      <c r="P4725" s="36">
        <v>35</v>
      </c>
      <c r="Q4725" s="36" t="s">
        <v>5040</v>
      </c>
      <c r="R4725" s="44">
        <v>170</v>
      </c>
      <c r="S4725" s="126"/>
      <c r="T4725" s="126" cm="1">
        <f t="array" ref="T4725">_xlfn.IFS(Q4725="始業～就業（8:30～17:15）",R4725*7.75,Q4725="日の入り～日の出",R4725*12,Q4725="その他",S4725)</f>
        <v>1317.5</v>
      </c>
      <c r="U4725" s="34" t="s">
        <v>4948</v>
      </c>
    </row>
    <row r="4726" spans="1:21" s="7" customFormat="1" ht="15" customHeight="1">
      <c r="A4726" s="91">
        <v>44</v>
      </c>
      <c r="B4726" s="31" t="s">
        <v>5157</v>
      </c>
      <c r="C4726" s="31" t="s">
        <v>5158</v>
      </c>
      <c r="D4726" s="29" t="s">
        <v>3159</v>
      </c>
      <c r="E4726" s="91">
        <v>1</v>
      </c>
      <c r="F4726" s="31" t="s">
        <v>3293</v>
      </c>
      <c r="G4726" s="26" t="s">
        <v>3313</v>
      </c>
      <c r="H4726" s="26" t="s">
        <v>1757</v>
      </c>
      <c r="I4726" s="26" t="s">
        <v>253</v>
      </c>
      <c r="J4726" s="91">
        <v>1</v>
      </c>
      <c r="K4726" s="91">
        <v>1</v>
      </c>
      <c r="L4726" s="91"/>
      <c r="M4726" s="53"/>
      <c r="N4726" s="91"/>
      <c r="O4726" s="91"/>
      <c r="P4726" s="36">
        <v>13</v>
      </c>
      <c r="Q4726" s="36" t="s">
        <v>5040</v>
      </c>
      <c r="R4726" s="44">
        <v>170</v>
      </c>
      <c r="S4726" s="126"/>
      <c r="T4726" s="126" cm="1">
        <f t="array" ref="T4726">_xlfn.IFS(Q4726="始業～就業（8:30～17:15）",R4726*7.75,Q4726="日の入り～日の出",R4726*12,Q4726="その他",S4726)</f>
        <v>1317.5</v>
      </c>
      <c r="U4726" s="34" t="s">
        <v>174</v>
      </c>
    </row>
    <row r="4727" spans="1:21" s="7" customFormat="1" ht="15" customHeight="1">
      <c r="A4727" s="91">
        <v>44</v>
      </c>
      <c r="B4727" s="31" t="s">
        <v>5157</v>
      </c>
      <c r="C4727" s="31" t="s">
        <v>5158</v>
      </c>
      <c r="D4727" s="29" t="s">
        <v>3159</v>
      </c>
      <c r="E4727" s="91">
        <v>1</v>
      </c>
      <c r="F4727" s="31" t="s">
        <v>3293</v>
      </c>
      <c r="G4727" s="26" t="s">
        <v>3313</v>
      </c>
      <c r="H4727" s="26" t="s">
        <v>103</v>
      </c>
      <c r="I4727" s="26" t="s">
        <v>52</v>
      </c>
      <c r="J4727" s="91">
        <v>1</v>
      </c>
      <c r="K4727" s="91">
        <v>1</v>
      </c>
      <c r="L4727" s="91"/>
      <c r="M4727" s="53"/>
      <c r="N4727" s="91"/>
      <c r="O4727" s="91"/>
      <c r="P4727" s="36">
        <v>22</v>
      </c>
      <c r="Q4727" s="36" t="s">
        <v>5040</v>
      </c>
      <c r="R4727" s="44">
        <v>170</v>
      </c>
      <c r="S4727" s="126"/>
      <c r="T4727" s="126" cm="1">
        <f t="array" ref="T4727">_xlfn.IFS(Q4727="始業～就業（8:30～17:15）",R4727*7.75,Q4727="日の入り～日の出",R4727*12,Q4727="その他",S4727)</f>
        <v>1317.5</v>
      </c>
      <c r="U4727" s="34" t="s">
        <v>4986</v>
      </c>
    </row>
    <row r="4728" spans="1:21" s="7" customFormat="1" ht="15" customHeight="1">
      <c r="A4728" s="91">
        <v>44</v>
      </c>
      <c r="B4728" s="31" t="s">
        <v>5157</v>
      </c>
      <c r="C4728" s="31" t="s">
        <v>5158</v>
      </c>
      <c r="D4728" s="29" t="s">
        <v>3159</v>
      </c>
      <c r="E4728" s="91">
        <v>1</v>
      </c>
      <c r="F4728" s="31" t="s">
        <v>3293</v>
      </c>
      <c r="G4728" s="26" t="s">
        <v>3313</v>
      </c>
      <c r="H4728" s="26" t="s">
        <v>255</v>
      </c>
      <c r="I4728" s="26" t="s">
        <v>415</v>
      </c>
      <c r="J4728" s="91">
        <v>1</v>
      </c>
      <c r="K4728" s="91">
        <v>1</v>
      </c>
      <c r="L4728" s="91"/>
      <c r="M4728" s="53"/>
      <c r="N4728" s="91"/>
      <c r="O4728" s="91"/>
      <c r="P4728" s="36">
        <v>54</v>
      </c>
      <c r="Q4728" s="36" t="s">
        <v>5040</v>
      </c>
      <c r="R4728" s="44">
        <v>170</v>
      </c>
      <c r="S4728" s="126"/>
      <c r="T4728" s="126" cm="1">
        <f t="array" ref="T4728">_xlfn.IFS(Q4728="始業～就業（8:30～17:15）",R4728*7.75,Q4728="日の入り～日の出",R4728*12,Q4728="その他",S4728)</f>
        <v>1317.5</v>
      </c>
      <c r="U4728" s="34" t="s">
        <v>340</v>
      </c>
    </row>
    <row r="4729" spans="1:21" s="7" customFormat="1" ht="15" customHeight="1">
      <c r="A4729" s="91">
        <v>44</v>
      </c>
      <c r="B4729" s="31" t="s">
        <v>5157</v>
      </c>
      <c r="C4729" s="31" t="s">
        <v>5158</v>
      </c>
      <c r="D4729" s="29" t="s">
        <v>3159</v>
      </c>
      <c r="E4729" s="91">
        <v>1</v>
      </c>
      <c r="F4729" s="31" t="s">
        <v>3293</v>
      </c>
      <c r="G4729" s="26" t="s">
        <v>3314</v>
      </c>
      <c r="H4729" s="26" t="s">
        <v>1847</v>
      </c>
      <c r="I4729" s="26" t="s">
        <v>16</v>
      </c>
      <c r="J4729" s="91">
        <v>4</v>
      </c>
      <c r="K4729" s="91">
        <v>8</v>
      </c>
      <c r="L4729" s="91"/>
      <c r="M4729" s="53"/>
      <c r="N4729" s="91"/>
      <c r="O4729" s="91" t="s">
        <v>5019</v>
      </c>
      <c r="P4729" s="36">
        <v>35</v>
      </c>
      <c r="Q4729" s="36" t="s">
        <v>5040</v>
      </c>
      <c r="R4729" s="44">
        <v>170</v>
      </c>
      <c r="S4729" s="126"/>
      <c r="T4729" s="126" cm="1">
        <f t="array" ref="T4729">_xlfn.IFS(Q4729="始業～就業（8:30～17:15）",R4729*7.75,Q4729="日の入り～日の出",R4729*12,Q4729="その他",S4729)</f>
        <v>1317.5</v>
      </c>
      <c r="U4729" s="34" t="s">
        <v>368</v>
      </c>
    </row>
    <row r="4730" spans="1:21" s="7" customFormat="1" ht="15" customHeight="1">
      <c r="A4730" s="91">
        <v>44</v>
      </c>
      <c r="B4730" s="31" t="s">
        <v>5157</v>
      </c>
      <c r="C4730" s="31" t="s">
        <v>5158</v>
      </c>
      <c r="D4730" s="29" t="s">
        <v>3159</v>
      </c>
      <c r="E4730" s="91">
        <v>1</v>
      </c>
      <c r="F4730" s="31" t="s">
        <v>3293</v>
      </c>
      <c r="G4730" s="26" t="s">
        <v>3314</v>
      </c>
      <c r="H4730" s="26" t="s">
        <v>103</v>
      </c>
      <c r="I4730" s="26" t="s">
        <v>52</v>
      </c>
      <c r="J4730" s="91">
        <v>1</v>
      </c>
      <c r="K4730" s="91">
        <v>1</v>
      </c>
      <c r="L4730" s="91"/>
      <c r="M4730" s="53"/>
      <c r="N4730" s="91"/>
      <c r="O4730" s="91"/>
      <c r="P4730" s="36">
        <v>22</v>
      </c>
      <c r="Q4730" s="36" t="s">
        <v>5040</v>
      </c>
      <c r="R4730" s="44">
        <v>170</v>
      </c>
      <c r="S4730" s="126"/>
      <c r="T4730" s="126" cm="1">
        <f t="array" ref="T4730">_xlfn.IFS(Q4730="始業～就業（8:30～17:15）",R4730*7.75,Q4730="日の入り～日の出",R4730*12,Q4730="その他",S4730)</f>
        <v>1317.5</v>
      </c>
      <c r="U4730" s="34" t="s">
        <v>4986</v>
      </c>
    </row>
    <row r="4731" spans="1:21" s="7" customFormat="1" ht="15" customHeight="1">
      <c r="A4731" s="91">
        <v>44</v>
      </c>
      <c r="B4731" s="31" t="s">
        <v>5157</v>
      </c>
      <c r="C4731" s="31" t="s">
        <v>5158</v>
      </c>
      <c r="D4731" s="29" t="s">
        <v>3159</v>
      </c>
      <c r="E4731" s="91">
        <v>1</v>
      </c>
      <c r="F4731" s="31" t="s">
        <v>3293</v>
      </c>
      <c r="G4731" s="26" t="s">
        <v>3315</v>
      </c>
      <c r="H4731" s="26" t="s">
        <v>2294</v>
      </c>
      <c r="I4731" s="26" t="s">
        <v>16</v>
      </c>
      <c r="J4731" s="91">
        <v>6</v>
      </c>
      <c r="K4731" s="91">
        <v>12</v>
      </c>
      <c r="L4731" s="91"/>
      <c r="M4731" s="53"/>
      <c r="N4731" s="91"/>
      <c r="O4731" s="91" t="s">
        <v>5019</v>
      </c>
      <c r="P4731" s="36">
        <v>35</v>
      </c>
      <c r="Q4731" s="36" t="s">
        <v>5040</v>
      </c>
      <c r="R4731" s="44">
        <v>170</v>
      </c>
      <c r="S4731" s="126"/>
      <c r="T4731" s="126" cm="1">
        <f t="array" ref="T4731">_xlfn.IFS(Q4731="始業～就業（8:30～17:15）",R4731*7.75,Q4731="日の入り～日の出",R4731*12,Q4731="その他",S4731)</f>
        <v>1317.5</v>
      </c>
      <c r="U4731" s="34" t="s">
        <v>368</v>
      </c>
    </row>
    <row r="4732" spans="1:21" s="7" customFormat="1" ht="15" customHeight="1">
      <c r="A4732" s="91">
        <v>44</v>
      </c>
      <c r="B4732" s="31" t="s">
        <v>5157</v>
      </c>
      <c r="C4732" s="31" t="s">
        <v>5158</v>
      </c>
      <c r="D4732" s="29" t="s">
        <v>3159</v>
      </c>
      <c r="E4732" s="91">
        <v>1</v>
      </c>
      <c r="F4732" s="31" t="s">
        <v>3293</v>
      </c>
      <c r="G4732" s="26" t="s">
        <v>3315</v>
      </c>
      <c r="H4732" s="26" t="s">
        <v>1757</v>
      </c>
      <c r="I4732" s="26" t="s">
        <v>253</v>
      </c>
      <c r="J4732" s="91">
        <v>1</v>
      </c>
      <c r="K4732" s="91">
        <v>1</v>
      </c>
      <c r="L4732" s="91"/>
      <c r="M4732" s="53"/>
      <c r="N4732" s="91"/>
      <c r="O4732" s="91"/>
      <c r="P4732" s="36">
        <v>13</v>
      </c>
      <c r="Q4732" s="36" t="s">
        <v>5040</v>
      </c>
      <c r="R4732" s="44">
        <v>170</v>
      </c>
      <c r="S4732" s="126"/>
      <c r="T4732" s="126" cm="1">
        <f t="array" ref="T4732">_xlfn.IFS(Q4732="始業～就業（8:30～17:15）",R4732*7.75,Q4732="日の入り～日の出",R4732*12,Q4732="その他",S4732)</f>
        <v>1317.5</v>
      </c>
      <c r="U4732" s="34" t="s">
        <v>174</v>
      </c>
    </row>
    <row r="4733" spans="1:21" s="7" customFormat="1" ht="15" customHeight="1">
      <c r="A4733" s="91">
        <v>44</v>
      </c>
      <c r="B4733" s="31" t="s">
        <v>5157</v>
      </c>
      <c r="C4733" s="31" t="s">
        <v>5158</v>
      </c>
      <c r="D4733" s="29" t="s">
        <v>3159</v>
      </c>
      <c r="E4733" s="91">
        <v>1</v>
      </c>
      <c r="F4733" s="31" t="s">
        <v>3293</v>
      </c>
      <c r="G4733" s="26" t="s">
        <v>3316</v>
      </c>
      <c r="H4733" s="26" t="s">
        <v>1757</v>
      </c>
      <c r="I4733" s="26" t="s">
        <v>98</v>
      </c>
      <c r="J4733" s="91">
        <v>1</v>
      </c>
      <c r="K4733" s="91">
        <v>1</v>
      </c>
      <c r="L4733" s="91"/>
      <c r="M4733" s="53"/>
      <c r="N4733" s="91"/>
      <c r="O4733" s="91"/>
      <c r="P4733" s="36">
        <v>18</v>
      </c>
      <c r="Q4733" s="36" t="s">
        <v>5040</v>
      </c>
      <c r="R4733" s="44">
        <v>170</v>
      </c>
      <c r="S4733" s="126"/>
      <c r="T4733" s="126" cm="1">
        <f t="array" ref="T4733">_xlfn.IFS(Q4733="始業～就業（8:30～17:15）",R4733*7.75,Q4733="日の入り～日の出",R4733*12,Q4733="その他",S4733)</f>
        <v>1317.5</v>
      </c>
      <c r="U4733" s="34" t="s">
        <v>174</v>
      </c>
    </row>
    <row r="4734" spans="1:21" s="7" customFormat="1" ht="15" customHeight="1">
      <c r="A4734" s="91">
        <v>44</v>
      </c>
      <c r="B4734" s="31" t="s">
        <v>5157</v>
      </c>
      <c r="C4734" s="31" t="s">
        <v>5158</v>
      </c>
      <c r="D4734" s="29" t="s">
        <v>3159</v>
      </c>
      <c r="E4734" s="91">
        <v>1</v>
      </c>
      <c r="F4734" s="31" t="s">
        <v>3293</v>
      </c>
      <c r="G4734" s="26" t="s">
        <v>3317</v>
      </c>
      <c r="H4734" s="26" t="s">
        <v>1791</v>
      </c>
      <c r="I4734" s="26" t="s">
        <v>16</v>
      </c>
      <c r="J4734" s="91">
        <v>2</v>
      </c>
      <c r="K4734" s="91">
        <v>2</v>
      </c>
      <c r="L4734" s="91"/>
      <c r="M4734" s="53"/>
      <c r="N4734" s="91"/>
      <c r="O4734" s="91" t="s">
        <v>5019</v>
      </c>
      <c r="P4734" s="36">
        <v>35</v>
      </c>
      <c r="Q4734" s="36" t="s">
        <v>5040</v>
      </c>
      <c r="R4734" s="44">
        <v>170</v>
      </c>
      <c r="S4734" s="126"/>
      <c r="T4734" s="126" cm="1">
        <f t="array" ref="T4734">_xlfn.IFS(Q4734="始業～就業（8:30～17:15）",R4734*7.75,Q4734="日の入り～日の出",R4734*12,Q4734="その他",S4734)</f>
        <v>1317.5</v>
      </c>
      <c r="U4734" s="34" t="s">
        <v>4949</v>
      </c>
    </row>
    <row r="4735" spans="1:21" s="7" customFormat="1" ht="15" customHeight="1">
      <c r="A4735" s="91">
        <v>44</v>
      </c>
      <c r="B4735" s="31" t="s">
        <v>5157</v>
      </c>
      <c r="C4735" s="31" t="s">
        <v>5158</v>
      </c>
      <c r="D4735" s="29" t="s">
        <v>3159</v>
      </c>
      <c r="E4735" s="91">
        <v>1</v>
      </c>
      <c r="F4735" s="31" t="s">
        <v>3293</v>
      </c>
      <c r="G4735" s="26" t="s">
        <v>3317</v>
      </c>
      <c r="H4735" s="26" t="s">
        <v>10</v>
      </c>
      <c r="I4735" s="26" t="s">
        <v>52</v>
      </c>
      <c r="J4735" s="91">
        <v>1</v>
      </c>
      <c r="K4735" s="91">
        <v>1</v>
      </c>
      <c r="L4735" s="91"/>
      <c r="M4735" s="53"/>
      <c r="N4735" s="91"/>
      <c r="O4735" s="91"/>
      <c r="P4735" s="36">
        <v>22</v>
      </c>
      <c r="Q4735" s="36" t="s">
        <v>5040</v>
      </c>
      <c r="R4735" s="44">
        <v>170</v>
      </c>
      <c r="S4735" s="126"/>
      <c r="T4735" s="126" cm="1">
        <f t="array" ref="T4735">_xlfn.IFS(Q4735="始業～就業（8:30～17:15）",R4735*7.75,Q4735="日の入り～日の出",R4735*12,Q4735="その他",S4735)</f>
        <v>1317.5</v>
      </c>
      <c r="U4735" s="34" t="s">
        <v>161</v>
      </c>
    </row>
    <row r="4736" spans="1:21" s="7" customFormat="1" ht="15" customHeight="1">
      <c r="A4736" s="91">
        <v>44</v>
      </c>
      <c r="B4736" s="31" t="s">
        <v>5157</v>
      </c>
      <c r="C4736" s="31" t="s">
        <v>5158</v>
      </c>
      <c r="D4736" s="29" t="s">
        <v>3159</v>
      </c>
      <c r="E4736" s="91">
        <v>1</v>
      </c>
      <c r="F4736" s="31" t="s">
        <v>3293</v>
      </c>
      <c r="G4736" s="26" t="s">
        <v>3317</v>
      </c>
      <c r="H4736" s="26" t="s">
        <v>1757</v>
      </c>
      <c r="I4736" s="26" t="s">
        <v>98</v>
      </c>
      <c r="J4736" s="91">
        <v>1</v>
      </c>
      <c r="K4736" s="91">
        <v>1</v>
      </c>
      <c r="L4736" s="91"/>
      <c r="M4736" s="53"/>
      <c r="N4736" s="91"/>
      <c r="O4736" s="91"/>
      <c r="P4736" s="36">
        <v>18</v>
      </c>
      <c r="Q4736" s="36" t="s">
        <v>5040</v>
      </c>
      <c r="R4736" s="44">
        <v>170</v>
      </c>
      <c r="S4736" s="126"/>
      <c r="T4736" s="126" cm="1">
        <f t="array" ref="T4736">_xlfn.IFS(Q4736="始業～就業（8:30～17:15）",R4736*7.75,Q4736="日の入り～日の出",R4736*12,Q4736="その他",S4736)</f>
        <v>1317.5</v>
      </c>
      <c r="U4736" s="34" t="s">
        <v>174</v>
      </c>
    </row>
    <row r="4737" spans="1:21" s="7" customFormat="1" ht="15" customHeight="1">
      <c r="A4737" s="91">
        <v>44</v>
      </c>
      <c r="B4737" s="31" t="s">
        <v>5157</v>
      </c>
      <c r="C4737" s="31" t="s">
        <v>5158</v>
      </c>
      <c r="D4737" s="29" t="s">
        <v>3159</v>
      </c>
      <c r="E4737" s="91">
        <v>1</v>
      </c>
      <c r="F4737" s="31" t="s">
        <v>3293</v>
      </c>
      <c r="G4737" s="26" t="s">
        <v>3318</v>
      </c>
      <c r="H4737" s="26" t="s">
        <v>1839</v>
      </c>
      <c r="I4737" s="26" t="s">
        <v>52</v>
      </c>
      <c r="J4737" s="91">
        <v>1</v>
      </c>
      <c r="K4737" s="91">
        <v>1</v>
      </c>
      <c r="L4737" s="91"/>
      <c r="M4737" s="53"/>
      <c r="N4737" s="91"/>
      <c r="O4737" s="91"/>
      <c r="P4737" s="36">
        <v>22</v>
      </c>
      <c r="Q4737" s="36" t="s">
        <v>5040</v>
      </c>
      <c r="R4737" s="44">
        <v>170</v>
      </c>
      <c r="S4737" s="126"/>
      <c r="T4737" s="126" cm="1">
        <f t="array" ref="T4737">_xlfn.IFS(Q4737="始業～就業（8:30～17:15）",R4737*7.75,Q4737="日の入り～日の出",R4737*12,Q4737="その他",S4737)</f>
        <v>1317.5</v>
      </c>
      <c r="U4737" s="34" t="s">
        <v>51</v>
      </c>
    </row>
    <row r="4738" spans="1:21" s="7" customFormat="1" ht="15" customHeight="1">
      <c r="A4738" s="91">
        <v>44</v>
      </c>
      <c r="B4738" s="31" t="s">
        <v>5157</v>
      </c>
      <c r="C4738" s="31" t="s">
        <v>5158</v>
      </c>
      <c r="D4738" s="29" t="s">
        <v>3159</v>
      </c>
      <c r="E4738" s="91">
        <v>1</v>
      </c>
      <c r="F4738" s="31" t="s">
        <v>3293</v>
      </c>
      <c r="G4738" s="26" t="s">
        <v>3319</v>
      </c>
      <c r="H4738" s="26" t="s">
        <v>1718</v>
      </c>
      <c r="I4738" s="26" t="s">
        <v>16</v>
      </c>
      <c r="J4738" s="91">
        <v>2</v>
      </c>
      <c r="K4738" s="91">
        <v>4</v>
      </c>
      <c r="L4738" s="91"/>
      <c r="M4738" s="53"/>
      <c r="N4738" s="91"/>
      <c r="O4738" s="91"/>
      <c r="P4738" s="36">
        <v>35</v>
      </c>
      <c r="Q4738" s="36" t="s">
        <v>5040</v>
      </c>
      <c r="R4738" s="44">
        <v>170</v>
      </c>
      <c r="S4738" s="126"/>
      <c r="T4738" s="126" cm="1">
        <f t="array" ref="T4738">_xlfn.IFS(Q4738="始業～就業（8:30～17:15）",R4738*7.75,Q4738="日の入り～日の出",R4738*12,Q4738="その他",S4738)</f>
        <v>1317.5</v>
      </c>
      <c r="U4738" s="34" t="s">
        <v>4948</v>
      </c>
    </row>
    <row r="4739" spans="1:21" s="7" customFormat="1" ht="15" customHeight="1">
      <c r="A4739" s="91">
        <v>44</v>
      </c>
      <c r="B4739" s="31" t="s">
        <v>5157</v>
      </c>
      <c r="C4739" s="31" t="s">
        <v>5158</v>
      </c>
      <c r="D4739" s="29" t="s">
        <v>3159</v>
      </c>
      <c r="E4739" s="91">
        <v>1</v>
      </c>
      <c r="F4739" s="31" t="s">
        <v>3293</v>
      </c>
      <c r="G4739" s="26" t="s">
        <v>3320</v>
      </c>
      <c r="H4739" s="26" t="s">
        <v>1718</v>
      </c>
      <c r="I4739" s="26" t="s">
        <v>16</v>
      </c>
      <c r="J4739" s="91">
        <v>5</v>
      </c>
      <c r="K4739" s="91">
        <v>10</v>
      </c>
      <c r="L4739" s="91"/>
      <c r="M4739" s="53"/>
      <c r="N4739" s="91"/>
      <c r="O4739" s="91"/>
      <c r="P4739" s="36">
        <v>35</v>
      </c>
      <c r="Q4739" s="36" t="s">
        <v>5040</v>
      </c>
      <c r="R4739" s="44">
        <v>170</v>
      </c>
      <c r="S4739" s="126"/>
      <c r="T4739" s="126" cm="1">
        <f t="array" ref="T4739">_xlfn.IFS(Q4739="始業～就業（8:30～17:15）",R4739*7.75,Q4739="日の入り～日の出",R4739*12,Q4739="その他",S4739)</f>
        <v>1317.5</v>
      </c>
      <c r="U4739" s="34" t="s">
        <v>4948</v>
      </c>
    </row>
    <row r="4740" spans="1:21" s="7" customFormat="1" ht="15" customHeight="1">
      <c r="A4740" s="91">
        <v>44</v>
      </c>
      <c r="B4740" s="31" t="s">
        <v>5157</v>
      </c>
      <c r="C4740" s="31" t="s">
        <v>5158</v>
      </c>
      <c r="D4740" s="29" t="s">
        <v>3159</v>
      </c>
      <c r="E4740" s="91">
        <v>1</v>
      </c>
      <c r="F4740" s="31" t="s">
        <v>3293</v>
      </c>
      <c r="G4740" s="26" t="s">
        <v>3320</v>
      </c>
      <c r="H4740" s="26" t="s">
        <v>3321</v>
      </c>
      <c r="I4740" s="26" t="s">
        <v>52</v>
      </c>
      <c r="J4740" s="91">
        <v>1</v>
      </c>
      <c r="K4740" s="91">
        <v>1</v>
      </c>
      <c r="L4740" s="91"/>
      <c r="M4740" s="53"/>
      <c r="N4740" s="91"/>
      <c r="O4740" s="91"/>
      <c r="P4740" s="36">
        <v>22</v>
      </c>
      <c r="Q4740" s="36" t="s">
        <v>5040</v>
      </c>
      <c r="R4740" s="44">
        <v>170</v>
      </c>
      <c r="S4740" s="126"/>
      <c r="T4740" s="126" cm="1">
        <f t="array" ref="T4740">_xlfn.IFS(Q4740="始業～就業（8:30～17:15）",R4740*7.75,Q4740="日の入り～日の出",R4740*12,Q4740="その他",S4740)</f>
        <v>1317.5</v>
      </c>
      <c r="U4740" s="34" t="s">
        <v>4986</v>
      </c>
    </row>
    <row r="4741" spans="1:21" s="7" customFormat="1" ht="15" customHeight="1">
      <c r="A4741" s="91">
        <v>44</v>
      </c>
      <c r="B4741" s="31" t="s">
        <v>5157</v>
      </c>
      <c r="C4741" s="31" t="s">
        <v>5158</v>
      </c>
      <c r="D4741" s="29" t="s">
        <v>3159</v>
      </c>
      <c r="E4741" s="91">
        <v>1</v>
      </c>
      <c r="F4741" s="31" t="s">
        <v>3293</v>
      </c>
      <c r="G4741" s="26" t="s">
        <v>3322</v>
      </c>
      <c r="H4741" s="26" t="s">
        <v>1735</v>
      </c>
      <c r="I4741" s="26" t="s">
        <v>16</v>
      </c>
      <c r="J4741" s="91">
        <v>3</v>
      </c>
      <c r="K4741" s="91">
        <v>6</v>
      </c>
      <c r="L4741" s="91"/>
      <c r="M4741" s="53"/>
      <c r="N4741" s="91"/>
      <c r="O4741" s="91"/>
      <c r="P4741" s="36">
        <v>35</v>
      </c>
      <c r="Q4741" s="36" t="s">
        <v>5040</v>
      </c>
      <c r="R4741" s="44">
        <v>170</v>
      </c>
      <c r="S4741" s="126"/>
      <c r="T4741" s="126" cm="1">
        <f t="array" ref="T4741">_xlfn.IFS(Q4741="始業～就業（8:30～17:15）",R4741*7.75,Q4741="日の入り～日の出",R4741*12,Q4741="その他",S4741)</f>
        <v>1317.5</v>
      </c>
      <c r="U4741" s="34" t="s">
        <v>4948</v>
      </c>
    </row>
    <row r="4742" spans="1:21" s="7" customFormat="1" ht="15" customHeight="1">
      <c r="A4742" s="91">
        <v>44</v>
      </c>
      <c r="B4742" s="31" t="s">
        <v>5157</v>
      </c>
      <c r="C4742" s="31" t="s">
        <v>5158</v>
      </c>
      <c r="D4742" s="29" t="s">
        <v>3159</v>
      </c>
      <c r="E4742" s="91">
        <v>1</v>
      </c>
      <c r="F4742" s="31" t="s">
        <v>3293</v>
      </c>
      <c r="G4742" s="26" t="s">
        <v>3322</v>
      </c>
      <c r="H4742" s="26" t="s">
        <v>3323</v>
      </c>
      <c r="I4742" s="26" t="s">
        <v>3274</v>
      </c>
      <c r="J4742" s="91">
        <v>1</v>
      </c>
      <c r="K4742" s="91">
        <v>1</v>
      </c>
      <c r="L4742" s="91"/>
      <c r="M4742" s="53"/>
      <c r="N4742" s="91"/>
      <c r="O4742" s="91"/>
      <c r="P4742" s="36">
        <v>50</v>
      </c>
      <c r="Q4742" s="36" t="s">
        <v>5040</v>
      </c>
      <c r="R4742" s="44">
        <v>170</v>
      </c>
      <c r="S4742" s="126"/>
      <c r="T4742" s="126" cm="1">
        <f t="array" ref="T4742">_xlfn.IFS(Q4742="始業～就業（8:30～17:15）",R4742*7.75,Q4742="日の入り～日の出",R4742*12,Q4742="その他",S4742)</f>
        <v>1317.5</v>
      </c>
      <c r="U4742" s="34" t="s">
        <v>4987</v>
      </c>
    </row>
    <row r="4743" spans="1:21" s="7" customFormat="1" ht="15" customHeight="1">
      <c r="A4743" s="91">
        <v>44</v>
      </c>
      <c r="B4743" s="31" t="s">
        <v>5157</v>
      </c>
      <c r="C4743" s="31" t="s">
        <v>5158</v>
      </c>
      <c r="D4743" s="29" t="s">
        <v>3159</v>
      </c>
      <c r="E4743" s="91">
        <v>1</v>
      </c>
      <c r="F4743" s="31" t="s">
        <v>3293</v>
      </c>
      <c r="G4743" s="26" t="s">
        <v>3324</v>
      </c>
      <c r="H4743" s="26" t="s">
        <v>1718</v>
      </c>
      <c r="I4743" s="26" t="s">
        <v>16</v>
      </c>
      <c r="J4743" s="91">
        <v>2</v>
      </c>
      <c r="K4743" s="91">
        <v>4</v>
      </c>
      <c r="L4743" s="91"/>
      <c r="M4743" s="53"/>
      <c r="N4743" s="91"/>
      <c r="O4743" s="91"/>
      <c r="P4743" s="36">
        <v>35</v>
      </c>
      <c r="Q4743" s="36" t="s">
        <v>5040</v>
      </c>
      <c r="R4743" s="44">
        <v>170</v>
      </c>
      <c r="S4743" s="126"/>
      <c r="T4743" s="126" cm="1">
        <f t="array" ref="T4743">_xlfn.IFS(Q4743="始業～就業（8:30～17:15）",R4743*7.75,Q4743="日の入り～日の出",R4743*12,Q4743="その他",S4743)</f>
        <v>1317.5</v>
      </c>
      <c r="U4743" s="34" t="s">
        <v>4948</v>
      </c>
    </row>
    <row r="4744" spans="1:21" s="7" customFormat="1" ht="15" customHeight="1">
      <c r="A4744" s="91">
        <v>44</v>
      </c>
      <c r="B4744" s="31" t="s">
        <v>5157</v>
      </c>
      <c r="C4744" s="31" t="s">
        <v>5158</v>
      </c>
      <c r="D4744" s="29" t="s">
        <v>3159</v>
      </c>
      <c r="E4744" s="91">
        <v>1</v>
      </c>
      <c r="F4744" s="31" t="s">
        <v>3293</v>
      </c>
      <c r="G4744" s="26" t="s">
        <v>3324</v>
      </c>
      <c r="H4744" s="26" t="s">
        <v>10</v>
      </c>
      <c r="I4744" s="26" t="s">
        <v>52</v>
      </c>
      <c r="J4744" s="91">
        <v>1</v>
      </c>
      <c r="K4744" s="91">
        <v>1</v>
      </c>
      <c r="L4744" s="91"/>
      <c r="M4744" s="53"/>
      <c r="N4744" s="91"/>
      <c r="O4744" s="91"/>
      <c r="P4744" s="36">
        <v>22</v>
      </c>
      <c r="Q4744" s="36" t="s">
        <v>5040</v>
      </c>
      <c r="R4744" s="44">
        <v>170</v>
      </c>
      <c r="S4744" s="126"/>
      <c r="T4744" s="126" cm="1">
        <f t="array" ref="T4744">_xlfn.IFS(Q4744="始業～就業（8:30～17:15）",R4744*7.75,Q4744="日の入り～日の出",R4744*12,Q4744="その他",S4744)</f>
        <v>1317.5</v>
      </c>
      <c r="U4744" s="34" t="s">
        <v>161</v>
      </c>
    </row>
    <row r="4745" spans="1:21" s="7" customFormat="1" ht="15" customHeight="1">
      <c r="A4745" s="91">
        <v>44</v>
      </c>
      <c r="B4745" s="31" t="s">
        <v>5157</v>
      </c>
      <c r="C4745" s="31" t="s">
        <v>5158</v>
      </c>
      <c r="D4745" s="29" t="s">
        <v>3159</v>
      </c>
      <c r="E4745" s="91">
        <v>1</v>
      </c>
      <c r="F4745" s="31" t="s">
        <v>3293</v>
      </c>
      <c r="G4745" s="26" t="s">
        <v>3325</v>
      </c>
      <c r="H4745" s="26" t="s">
        <v>3326</v>
      </c>
      <c r="I4745" s="26" t="s">
        <v>16</v>
      </c>
      <c r="J4745" s="91">
        <v>3</v>
      </c>
      <c r="K4745" s="91">
        <v>6</v>
      </c>
      <c r="L4745" s="91"/>
      <c r="M4745" s="53"/>
      <c r="N4745" s="91"/>
      <c r="O4745" s="91"/>
      <c r="P4745" s="36">
        <v>35</v>
      </c>
      <c r="Q4745" s="36" t="s">
        <v>5040</v>
      </c>
      <c r="R4745" s="44">
        <v>170</v>
      </c>
      <c r="S4745" s="126"/>
      <c r="T4745" s="126" cm="1">
        <f t="array" ref="T4745">_xlfn.IFS(Q4745="始業～就業（8:30～17:15）",R4745*7.75,Q4745="日の入り～日の出",R4745*12,Q4745="その他",S4745)</f>
        <v>1317.5</v>
      </c>
      <c r="U4745" s="34" t="s">
        <v>4948</v>
      </c>
    </row>
    <row r="4746" spans="1:21" s="7" customFormat="1" ht="15" customHeight="1">
      <c r="A4746" s="91">
        <v>44</v>
      </c>
      <c r="B4746" s="31" t="s">
        <v>5157</v>
      </c>
      <c r="C4746" s="31" t="s">
        <v>5158</v>
      </c>
      <c r="D4746" s="29" t="s">
        <v>3159</v>
      </c>
      <c r="E4746" s="91">
        <v>1</v>
      </c>
      <c r="F4746" s="31" t="s">
        <v>3293</v>
      </c>
      <c r="G4746" s="26" t="s">
        <v>3325</v>
      </c>
      <c r="H4746" s="26" t="s">
        <v>3323</v>
      </c>
      <c r="I4746" s="26" t="s">
        <v>3274</v>
      </c>
      <c r="J4746" s="91">
        <v>1</v>
      </c>
      <c r="K4746" s="91">
        <v>1</v>
      </c>
      <c r="L4746" s="91"/>
      <c r="M4746" s="53"/>
      <c r="N4746" s="91"/>
      <c r="O4746" s="91"/>
      <c r="P4746" s="36">
        <v>50</v>
      </c>
      <c r="Q4746" s="36" t="s">
        <v>5040</v>
      </c>
      <c r="R4746" s="44">
        <v>170</v>
      </c>
      <c r="S4746" s="126"/>
      <c r="T4746" s="126" cm="1">
        <f t="array" ref="T4746">_xlfn.IFS(Q4746="始業～就業（8:30～17:15）",R4746*7.75,Q4746="日の入り～日の出",R4746*12,Q4746="その他",S4746)</f>
        <v>1317.5</v>
      </c>
      <c r="U4746" s="34" t="s">
        <v>4987</v>
      </c>
    </row>
    <row r="4747" spans="1:21" s="7" customFormat="1" ht="15" customHeight="1">
      <c r="A4747" s="91">
        <v>44</v>
      </c>
      <c r="B4747" s="31" t="s">
        <v>5157</v>
      </c>
      <c r="C4747" s="31" t="s">
        <v>5158</v>
      </c>
      <c r="D4747" s="29" t="s">
        <v>3159</v>
      </c>
      <c r="E4747" s="91">
        <v>1</v>
      </c>
      <c r="F4747" s="31" t="s">
        <v>3293</v>
      </c>
      <c r="G4747" s="26" t="s">
        <v>3327</v>
      </c>
      <c r="H4747" s="26" t="s">
        <v>3326</v>
      </c>
      <c r="I4747" s="26" t="s">
        <v>16</v>
      </c>
      <c r="J4747" s="91">
        <v>3</v>
      </c>
      <c r="K4747" s="91">
        <v>6</v>
      </c>
      <c r="L4747" s="91"/>
      <c r="M4747" s="53"/>
      <c r="N4747" s="91"/>
      <c r="O4747" s="91"/>
      <c r="P4747" s="36">
        <v>35</v>
      </c>
      <c r="Q4747" s="36" t="s">
        <v>5040</v>
      </c>
      <c r="R4747" s="44">
        <v>170</v>
      </c>
      <c r="S4747" s="126"/>
      <c r="T4747" s="126" cm="1">
        <f t="array" ref="T4747">_xlfn.IFS(Q4747="始業～就業（8:30～17:15）",R4747*7.75,Q4747="日の入り～日の出",R4747*12,Q4747="その他",S4747)</f>
        <v>1317.5</v>
      </c>
      <c r="U4747" s="34" t="s">
        <v>4948</v>
      </c>
    </row>
    <row r="4748" spans="1:21" s="7" customFormat="1" ht="15" customHeight="1">
      <c r="A4748" s="91">
        <v>44</v>
      </c>
      <c r="B4748" s="31" t="s">
        <v>5157</v>
      </c>
      <c r="C4748" s="31" t="s">
        <v>5158</v>
      </c>
      <c r="D4748" s="29" t="s">
        <v>3159</v>
      </c>
      <c r="E4748" s="91">
        <v>1</v>
      </c>
      <c r="F4748" s="31" t="s">
        <v>3293</v>
      </c>
      <c r="G4748" s="26" t="s">
        <v>3327</v>
      </c>
      <c r="H4748" s="26" t="s">
        <v>3323</v>
      </c>
      <c r="I4748" s="26" t="s">
        <v>3274</v>
      </c>
      <c r="J4748" s="91">
        <v>1</v>
      </c>
      <c r="K4748" s="91">
        <v>1</v>
      </c>
      <c r="L4748" s="91"/>
      <c r="M4748" s="53"/>
      <c r="N4748" s="91"/>
      <c r="O4748" s="91"/>
      <c r="P4748" s="36">
        <v>50</v>
      </c>
      <c r="Q4748" s="36" t="s">
        <v>5040</v>
      </c>
      <c r="R4748" s="44">
        <v>170</v>
      </c>
      <c r="S4748" s="126"/>
      <c r="T4748" s="126" cm="1">
        <f t="array" ref="T4748">_xlfn.IFS(Q4748="始業～就業（8:30～17:15）",R4748*7.75,Q4748="日の入り～日の出",R4748*12,Q4748="その他",S4748)</f>
        <v>1317.5</v>
      </c>
      <c r="U4748" s="34" t="s">
        <v>4987</v>
      </c>
    </row>
    <row r="4749" spans="1:21" s="7" customFormat="1" ht="15" customHeight="1">
      <c r="A4749" s="91">
        <v>44</v>
      </c>
      <c r="B4749" s="31" t="s">
        <v>5157</v>
      </c>
      <c r="C4749" s="31" t="s">
        <v>5158</v>
      </c>
      <c r="D4749" s="29" t="s">
        <v>3159</v>
      </c>
      <c r="E4749" s="91">
        <v>1</v>
      </c>
      <c r="F4749" s="31" t="s">
        <v>3293</v>
      </c>
      <c r="G4749" s="26" t="s">
        <v>3328</v>
      </c>
      <c r="H4749" s="26" t="s">
        <v>3326</v>
      </c>
      <c r="I4749" s="26" t="s">
        <v>16</v>
      </c>
      <c r="J4749" s="91">
        <v>3</v>
      </c>
      <c r="K4749" s="91">
        <v>6</v>
      </c>
      <c r="L4749" s="91"/>
      <c r="M4749" s="53"/>
      <c r="N4749" s="91"/>
      <c r="O4749" s="91"/>
      <c r="P4749" s="36">
        <v>35</v>
      </c>
      <c r="Q4749" s="36" t="s">
        <v>5040</v>
      </c>
      <c r="R4749" s="44">
        <v>170</v>
      </c>
      <c r="S4749" s="126"/>
      <c r="T4749" s="126" cm="1">
        <f t="array" ref="T4749">_xlfn.IFS(Q4749="始業～就業（8:30～17:15）",R4749*7.75,Q4749="日の入り～日の出",R4749*12,Q4749="その他",S4749)</f>
        <v>1317.5</v>
      </c>
      <c r="U4749" s="34" t="s">
        <v>4948</v>
      </c>
    </row>
    <row r="4750" spans="1:21" s="7" customFormat="1" ht="15" customHeight="1">
      <c r="A4750" s="91">
        <v>44</v>
      </c>
      <c r="B4750" s="31" t="s">
        <v>5157</v>
      </c>
      <c r="C4750" s="31" t="s">
        <v>5158</v>
      </c>
      <c r="D4750" s="29" t="s">
        <v>3159</v>
      </c>
      <c r="E4750" s="91">
        <v>1</v>
      </c>
      <c r="F4750" s="31" t="s">
        <v>3293</v>
      </c>
      <c r="G4750" s="26" t="s">
        <v>3328</v>
      </c>
      <c r="H4750" s="26" t="s">
        <v>3323</v>
      </c>
      <c r="I4750" s="26" t="s">
        <v>3274</v>
      </c>
      <c r="J4750" s="91">
        <v>1</v>
      </c>
      <c r="K4750" s="91">
        <v>1</v>
      </c>
      <c r="L4750" s="91"/>
      <c r="M4750" s="53"/>
      <c r="N4750" s="91"/>
      <c r="O4750" s="91"/>
      <c r="P4750" s="36">
        <v>50</v>
      </c>
      <c r="Q4750" s="36" t="s">
        <v>5040</v>
      </c>
      <c r="R4750" s="44">
        <v>170</v>
      </c>
      <c r="S4750" s="126"/>
      <c r="T4750" s="126" cm="1">
        <f t="array" ref="T4750">_xlfn.IFS(Q4750="始業～就業（8:30～17:15）",R4750*7.75,Q4750="日の入り～日の出",R4750*12,Q4750="その他",S4750)</f>
        <v>1317.5</v>
      </c>
      <c r="U4750" s="34" t="s">
        <v>4987</v>
      </c>
    </row>
    <row r="4751" spans="1:21" s="7" customFormat="1" ht="15" customHeight="1">
      <c r="A4751" s="91">
        <v>44</v>
      </c>
      <c r="B4751" s="31" t="s">
        <v>5157</v>
      </c>
      <c r="C4751" s="31" t="s">
        <v>5158</v>
      </c>
      <c r="D4751" s="29" t="s">
        <v>3159</v>
      </c>
      <c r="E4751" s="91">
        <v>1</v>
      </c>
      <c r="F4751" s="31" t="s">
        <v>3293</v>
      </c>
      <c r="G4751" s="26" t="s">
        <v>3329</v>
      </c>
      <c r="H4751" s="26" t="s">
        <v>1839</v>
      </c>
      <c r="I4751" s="26" t="s">
        <v>52</v>
      </c>
      <c r="J4751" s="91">
        <v>1</v>
      </c>
      <c r="K4751" s="91">
        <v>1</v>
      </c>
      <c r="L4751" s="91"/>
      <c r="M4751" s="53"/>
      <c r="N4751" s="91"/>
      <c r="O4751" s="91"/>
      <c r="P4751" s="36">
        <v>22</v>
      </c>
      <c r="Q4751" s="36" t="s">
        <v>5040</v>
      </c>
      <c r="R4751" s="44">
        <v>170</v>
      </c>
      <c r="S4751" s="126"/>
      <c r="T4751" s="126" cm="1">
        <f t="array" ref="T4751">_xlfn.IFS(Q4751="始業～就業（8:30～17:15）",R4751*7.75,Q4751="日の入り～日の出",R4751*12,Q4751="その他",S4751)</f>
        <v>1317.5</v>
      </c>
      <c r="U4751" s="34" t="s">
        <v>51</v>
      </c>
    </row>
    <row r="4752" spans="1:21" s="7" customFormat="1" ht="15" customHeight="1">
      <c r="A4752" s="91">
        <v>44</v>
      </c>
      <c r="B4752" s="31" t="s">
        <v>5157</v>
      </c>
      <c r="C4752" s="31" t="s">
        <v>5158</v>
      </c>
      <c r="D4752" s="29" t="s">
        <v>3159</v>
      </c>
      <c r="E4752" s="91">
        <v>1</v>
      </c>
      <c r="F4752" s="31" t="s">
        <v>3293</v>
      </c>
      <c r="G4752" s="26" t="s">
        <v>3330</v>
      </c>
      <c r="H4752" s="26" t="s">
        <v>1757</v>
      </c>
      <c r="I4752" s="26" t="s">
        <v>98</v>
      </c>
      <c r="J4752" s="91">
        <v>4</v>
      </c>
      <c r="K4752" s="91">
        <v>4</v>
      </c>
      <c r="L4752" s="91"/>
      <c r="M4752" s="53"/>
      <c r="N4752" s="91"/>
      <c r="O4752" s="91"/>
      <c r="P4752" s="36">
        <v>18</v>
      </c>
      <c r="Q4752" s="36" t="s">
        <v>5040</v>
      </c>
      <c r="R4752" s="44">
        <v>170</v>
      </c>
      <c r="S4752" s="126"/>
      <c r="T4752" s="126" cm="1">
        <f t="array" ref="T4752">_xlfn.IFS(Q4752="始業～就業（8:30～17:15）",R4752*7.75,Q4752="日の入り～日の出",R4752*12,Q4752="その他",S4752)</f>
        <v>1317.5</v>
      </c>
      <c r="U4752" s="34" t="s">
        <v>174</v>
      </c>
    </row>
    <row r="4753" spans="1:21" s="7" customFormat="1" ht="15" customHeight="1">
      <c r="A4753" s="91">
        <v>44</v>
      </c>
      <c r="B4753" s="31" t="s">
        <v>5157</v>
      </c>
      <c r="C4753" s="31" t="s">
        <v>5158</v>
      </c>
      <c r="D4753" s="29" t="s">
        <v>3159</v>
      </c>
      <c r="E4753" s="91">
        <v>1</v>
      </c>
      <c r="F4753" s="31" t="s">
        <v>3293</v>
      </c>
      <c r="G4753" s="26" t="s">
        <v>3330</v>
      </c>
      <c r="H4753" s="26" t="s">
        <v>55</v>
      </c>
      <c r="I4753" s="26" t="s">
        <v>52</v>
      </c>
      <c r="J4753" s="91">
        <v>1</v>
      </c>
      <c r="K4753" s="91">
        <v>1</v>
      </c>
      <c r="L4753" s="91"/>
      <c r="M4753" s="53"/>
      <c r="N4753" s="91"/>
      <c r="O4753" s="91"/>
      <c r="P4753" s="36">
        <v>22</v>
      </c>
      <c r="Q4753" s="36" t="s">
        <v>5040</v>
      </c>
      <c r="R4753" s="44">
        <v>170</v>
      </c>
      <c r="S4753" s="126"/>
      <c r="T4753" s="126" cm="1">
        <f t="array" ref="T4753">_xlfn.IFS(Q4753="始業～就業（8:30～17:15）",R4753*7.75,Q4753="日の入り～日の出",R4753*12,Q4753="その他",S4753)</f>
        <v>1317.5</v>
      </c>
      <c r="U4753" s="34" t="s">
        <v>51</v>
      </c>
    </row>
    <row r="4754" spans="1:21" s="7" customFormat="1" ht="15" customHeight="1">
      <c r="A4754" s="91">
        <v>44</v>
      </c>
      <c r="B4754" s="31" t="s">
        <v>5157</v>
      </c>
      <c r="C4754" s="31" t="s">
        <v>5158</v>
      </c>
      <c r="D4754" s="29" t="s">
        <v>3159</v>
      </c>
      <c r="E4754" s="91">
        <v>1</v>
      </c>
      <c r="F4754" s="31" t="s">
        <v>3293</v>
      </c>
      <c r="G4754" s="26" t="s">
        <v>3330</v>
      </c>
      <c r="H4754" s="26" t="s">
        <v>10</v>
      </c>
      <c r="I4754" s="26" t="s">
        <v>16</v>
      </c>
      <c r="J4754" s="91">
        <v>1</v>
      </c>
      <c r="K4754" s="91">
        <v>1</v>
      </c>
      <c r="L4754" s="91"/>
      <c r="M4754" s="53"/>
      <c r="N4754" s="91"/>
      <c r="O4754" s="91"/>
      <c r="P4754" s="36">
        <v>35</v>
      </c>
      <c r="Q4754" s="36" t="s">
        <v>5040</v>
      </c>
      <c r="R4754" s="44">
        <v>170</v>
      </c>
      <c r="S4754" s="126"/>
      <c r="T4754" s="126" cm="1">
        <f t="array" ref="T4754">_xlfn.IFS(Q4754="始業～就業（8:30～17:15）",R4754*7.75,Q4754="日の入り～日の出",R4754*12,Q4754="その他",S4754)</f>
        <v>1317.5</v>
      </c>
      <c r="U4754" s="34" t="s">
        <v>102</v>
      </c>
    </row>
    <row r="4755" spans="1:21" s="7" customFormat="1" ht="15" customHeight="1">
      <c r="A4755" s="91">
        <v>44</v>
      </c>
      <c r="B4755" s="31" t="s">
        <v>5157</v>
      </c>
      <c r="C4755" s="31" t="s">
        <v>5158</v>
      </c>
      <c r="D4755" s="29" t="s">
        <v>3159</v>
      </c>
      <c r="E4755" s="91">
        <v>1</v>
      </c>
      <c r="F4755" s="31" t="s">
        <v>3293</v>
      </c>
      <c r="G4755" s="26" t="s">
        <v>3330</v>
      </c>
      <c r="H4755" s="26" t="s">
        <v>1896</v>
      </c>
      <c r="I4755" s="26" t="s">
        <v>69</v>
      </c>
      <c r="J4755" s="91">
        <v>4</v>
      </c>
      <c r="K4755" s="91">
        <v>4</v>
      </c>
      <c r="L4755" s="91"/>
      <c r="M4755" s="53"/>
      <c r="N4755" s="91"/>
      <c r="O4755" s="91" t="s">
        <v>5019</v>
      </c>
      <c r="P4755" s="36">
        <v>30</v>
      </c>
      <c r="Q4755" s="36" t="s">
        <v>5040</v>
      </c>
      <c r="R4755" s="44">
        <v>170</v>
      </c>
      <c r="S4755" s="126"/>
      <c r="T4755" s="126" cm="1">
        <f t="array" ref="T4755">_xlfn.IFS(Q4755="始業～就業（8:30～17:15）",R4755*7.75,Q4755="日の入り～日の出",R4755*12,Q4755="その他",S4755)</f>
        <v>1317.5</v>
      </c>
      <c r="U4755" s="34" t="s">
        <v>291</v>
      </c>
    </row>
    <row r="4756" spans="1:21" s="7" customFormat="1" ht="15" customHeight="1">
      <c r="A4756" s="91">
        <v>44</v>
      </c>
      <c r="B4756" s="31" t="s">
        <v>5157</v>
      </c>
      <c r="C4756" s="31" t="s">
        <v>5158</v>
      </c>
      <c r="D4756" s="29" t="s">
        <v>3159</v>
      </c>
      <c r="E4756" s="91">
        <v>1</v>
      </c>
      <c r="F4756" s="31" t="s">
        <v>3293</v>
      </c>
      <c r="G4756" s="26" t="s">
        <v>3331</v>
      </c>
      <c r="H4756" s="26" t="s">
        <v>1757</v>
      </c>
      <c r="I4756" s="26" t="s">
        <v>98</v>
      </c>
      <c r="J4756" s="91">
        <v>4</v>
      </c>
      <c r="K4756" s="91">
        <v>4</v>
      </c>
      <c r="L4756" s="91"/>
      <c r="M4756" s="53"/>
      <c r="N4756" s="91"/>
      <c r="O4756" s="91"/>
      <c r="P4756" s="36">
        <v>18</v>
      </c>
      <c r="Q4756" s="36" t="s">
        <v>5040</v>
      </c>
      <c r="R4756" s="44">
        <v>170</v>
      </c>
      <c r="S4756" s="126"/>
      <c r="T4756" s="126" cm="1">
        <f t="array" ref="T4756">_xlfn.IFS(Q4756="始業～就業（8:30～17:15）",R4756*7.75,Q4756="日の入り～日の出",R4756*12,Q4756="その他",S4756)</f>
        <v>1317.5</v>
      </c>
      <c r="U4756" s="34" t="s">
        <v>174</v>
      </c>
    </row>
    <row r="4757" spans="1:21" s="7" customFormat="1" ht="15" customHeight="1">
      <c r="A4757" s="91">
        <v>44</v>
      </c>
      <c r="B4757" s="31" t="s">
        <v>5157</v>
      </c>
      <c r="C4757" s="31" t="s">
        <v>5158</v>
      </c>
      <c r="D4757" s="29" t="s">
        <v>3159</v>
      </c>
      <c r="E4757" s="91">
        <v>1</v>
      </c>
      <c r="F4757" s="31" t="s">
        <v>3293</v>
      </c>
      <c r="G4757" s="26" t="s">
        <v>3331</v>
      </c>
      <c r="H4757" s="26" t="s">
        <v>55</v>
      </c>
      <c r="I4757" s="26" t="s">
        <v>52</v>
      </c>
      <c r="J4757" s="91">
        <v>1</v>
      </c>
      <c r="K4757" s="91">
        <v>1</v>
      </c>
      <c r="L4757" s="91"/>
      <c r="M4757" s="53"/>
      <c r="N4757" s="91"/>
      <c r="O4757" s="91"/>
      <c r="P4757" s="36">
        <v>22</v>
      </c>
      <c r="Q4757" s="36" t="s">
        <v>5040</v>
      </c>
      <c r="R4757" s="44">
        <v>170</v>
      </c>
      <c r="S4757" s="126"/>
      <c r="T4757" s="126" cm="1">
        <f t="array" ref="T4757">_xlfn.IFS(Q4757="始業～就業（8:30～17:15）",R4757*7.75,Q4757="日の入り～日の出",R4757*12,Q4757="その他",S4757)</f>
        <v>1317.5</v>
      </c>
      <c r="U4757" s="34" t="s">
        <v>51</v>
      </c>
    </row>
    <row r="4758" spans="1:21" s="7" customFormat="1" ht="15" customHeight="1">
      <c r="A4758" s="91">
        <v>44</v>
      </c>
      <c r="B4758" s="31" t="s">
        <v>5157</v>
      </c>
      <c r="C4758" s="31" t="s">
        <v>5158</v>
      </c>
      <c r="D4758" s="29" t="s">
        <v>3159</v>
      </c>
      <c r="E4758" s="91">
        <v>1</v>
      </c>
      <c r="F4758" s="31" t="s">
        <v>3293</v>
      </c>
      <c r="G4758" s="26" t="s">
        <v>3331</v>
      </c>
      <c r="H4758" s="26" t="s">
        <v>10</v>
      </c>
      <c r="I4758" s="26" t="s">
        <v>16</v>
      </c>
      <c r="J4758" s="91">
        <v>1</v>
      </c>
      <c r="K4758" s="91">
        <v>1</v>
      </c>
      <c r="L4758" s="91"/>
      <c r="M4758" s="53"/>
      <c r="N4758" s="91"/>
      <c r="O4758" s="91"/>
      <c r="P4758" s="36">
        <v>35</v>
      </c>
      <c r="Q4758" s="36" t="s">
        <v>5040</v>
      </c>
      <c r="R4758" s="44">
        <v>170</v>
      </c>
      <c r="S4758" s="126"/>
      <c r="T4758" s="126" cm="1">
        <f t="array" ref="T4758">_xlfn.IFS(Q4758="始業～就業（8:30～17:15）",R4758*7.75,Q4758="日の入り～日の出",R4758*12,Q4758="その他",S4758)</f>
        <v>1317.5</v>
      </c>
      <c r="U4758" s="34" t="s">
        <v>102</v>
      </c>
    </row>
    <row r="4759" spans="1:21" s="7" customFormat="1" ht="15" customHeight="1">
      <c r="A4759" s="91">
        <v>44</v>
      </c>
      <c r="B4759" s="31" t="s">
        <v>5157</v>
      </c>
      <c r="C4759" s="31" t="s">
        <v>5158</v>
      </c>
      <c r="D4759" s="29" t="s">
        <v>3159</v>
      </c>
      <c r="E4759" s="91">
        <v>1</v>
      </c>
      <c r="F4759" s="31" t="s">
        <v>3293</v>
      </c>
      <c r="G4759" s="26" t="s">
        <v>3331</v>
      </c>
      <c r="H4759" s="26" t="s">
        <v>1896</v>
      </c>
      <c r="I4759" s="26" t="s">
        <v>69</v>
      </c>
      <c r="J4759" s="91">
        <v>4</v>
      </c>
      <c r="K4759" s="91">
        <v>4</v>
      </c>
      <c r="L4759" s="91"/>
      <c r="M4759" s="53"/>
      <c r="N4759" s="91"/>
      <c r="O4759" s="91" t="s">
        <v>5019</v>
      </c>
      <c r="P4759" s="36">
        <v>30</v>
      </c>
      <c r="Q4759" s="36" t="s">
        <v>5040</v>
      </c>
      <c r="R4759" s="44">
        <v>170</v>
      </c>
      <c r="S4759" s="126"/>
      <c r="T4759" s="126" cm="1">
        <f t="array" ref="T4759">_xlfn.IFS(Q4759="始業～就業（8:30～17:15）",R4759*7.75,Q4759="日の入り～日の出",R4759*12,Q4759="その他",S4759)</f>
        <v>1317.5</v>
      </c>
      <c r="U4759" s="34" t="s">
        <v>291</v>
      </c>
    </row>
    <row r="4760" spans="1:21" s="7" customFormat="1" ht="15" customHeight="1">
      <c r="A4760" s="91">
        <v>44</v>
      </c>
      <c r="B4760" s="31" t="s">
        <v>5157</v>
      </c>
      <c r="C4760" s="31" t="s">
        <v>5158</v>
      </c>
      <c r="D4760" s="29" t="s">
        <v>3159</v>
      </c>
      <c r="E4760" s="91">
        <v>1</v>
      </c>
      <c r="F4760" s="31" t="s">
        <v>3293</v>
      </c>
      <c r="G4760" s="26" t="s">
        <v>3332</v>
      </c>
      <c r="H4760" s="26" t="s">
        <v>119</v>
      </c>
      <c r="I4760" s="26" t="s">
        <v>16</v>
      </c>
      <c r="J4760" s="91">
        <v>18</v>
      </c>
      <c r="K4760" s="91">
        <v>36</v>
      </c>
      <c r="L4760" s="91"/>
      <c r="M4760" s="53"/>
      <c r="N4760" s="91"/>
      <c r="O4760" s="91"/>
      <c r="P4760" s="36">
        <v>35</v>
      </c>
      <c r="Q4760" s="36" t="s">
        <v>5040</v>
      </c>
      <c r="R4760" s="44">
        <v>170</v>
      </c>
      <c r="S4760" s="126"/>
      <c r="T4760" s="126" cm="1">
        <f t="array" ref="T4760">_xlfn.IFS(Q4760="始業～就業（8:30～17:15）",R4760*7.75,Q4760="日の入り～日の出",R4760*12,Q4760="その他",S4760)</f>
        <v>1317.5</v>
      </c>
      <c r="U4760" s="34" t="s">
        <v>4948</v>
      </c>
    </row>
    <row r="4761" spans="1:21" s="7" customFormat="1" ht="15" customHeight="1">
      <c r="A4761" s="91">
        <v>44</v>
      </c>
      <c r="B4761" s="31" t="s">
        <v>5157</v>
      </c>
      <c r="C4761" s="31" t="s">
        <v>5158</v>
      </c>
      <c r="D4761" s="29" t="s">
        <v>3159</v>
      </c>
      <c r="E4761" s="91">
        <v>1</v>
      </c>
      <c r="F4761" s="31" t="s">
        <v>3293</v>
      </c>
      <c r="G4761" s="26" t="s">
        <v>3333</v>
      </c>
      <c r="H4761" s="26" t="s">
        <v>2165</v>
      </c>
      <c r="I4761" s="26" t="s">
        <v>16</v>
      </c>
      <c r="J4761" s="91">
        <v>6</v>
      </c>
      <c r="K4761" s="91">
        <v>12</v>
      </c>
      <c r="L4761" s="91"/>
      <c r="M4761" s="53"/>
      <c r="N4761" s="91"/>
      <c r="O4761" s="91" t="s">
        <v>5019</v>
      </c>
      <c r="P4761" s="36">
        <v>35</v>
      </c>
      <c r="Q4761" s="36" t="s">
        <v>5040</v>
      </c>
      <c r="R4761" s="44">
        <v>170</v>
      </c>
      <c r="S4761" s="126"/>
      <c r="T4761" s="126" cm="1">
        <f t="array" ref="T4761">_xlfn.IFS(Q4761="始業～就業（8:30～17:15）",R4761*7.75,Q4761="日の入り～日の出",R4761*12,Q4761="その他",S4761)</f>
        <v>1317.5</v>
      </c>
      <c r="U4761" s="34" t="s">
        <v>368</v>
      </c>
    </row>
    <row r="4762" spans="1:21" s="7" customFormat="1" ht="15" customHeight="1">
      <c r="A4762" s="91">
        <v>44</v>
      </c>
      <c r="B4762" s="31" t="s">
        <v>5157</v>
      </c>
      <c r="C4762" s="31" t="s">
        <v>5158</v>
      </c>
      <c r="D4762" s="29" t="s">
        <v>3159</v>
      </c>
      <c r="E4762" s="91">
        <v>1</v>
      </c>
      <c r="F4762" s="31" t="s">
        <v>3293</v>
      </c>
      <c r="G4762" s="26" t="s">
        <v>3333</v>
      </c>
      <c r="H4762" s="26" t="s">
        <v>3334</v>
      </c>
      <c r="I4762" s="26" t="s">
        <v>16</v>
      </c>
      <c r="J4762" s="91">
        <v>3</v>
      </c>
      <c r="K4762" s="91">
        <v>6</v>
      </c>
      <c r="L4762" s="91"/>
      <c r="M4762" s="53"/>
      <c r="N4762" s="91"/>
      <c r="O4762" s="91" t="s">
        <v>5019</v>
      </c>
      <c r="P4762" s="36">
        <v>35</v>
      </c>
      <c r="Q4762" s="36" t="s">
        <v>5040</v>
      </c>
      <c r="R4762" s="44">
        <v>170</v>
      </c>
      <c r="S4762" s="126"/>
      <c r="T4762" s="126" cm="1">
        <f t="array" ref="T4762">_xlfn.IFS(Q4762="始業～就業（8:30～17:15）",R4762*7.75,Q4762="日の入り～日の出",R4762*12,Q4762="その他",S4762)</f>
        <v>1317.5</v>
      </c>
      <c r="U4762" s="34" t="s">
        <v>368</v>
      </c>
    </row>
    <row r="4763" spans="1:21" s="7" customFormat="1" ht="15" customHeight="1">
      <c r="A4763" s="91">
        <v>44</v>
      </c>
      <c r="B4763" s="31" t="s">
        <v>5157</v>
      </c>
      <c r="C4763" s="31" t="s">
        <v>5158</v>
      </c>
      <c r="D4763" s="29" t="s">
        <v>3159</v>
      </c>
      <c r="E4763" s="91">
        <v>1</v>
      </c>
      <c r="F4763" s="31" t="s">
        <v>3293</v>
      </c>
      <c r="G4763" s="26" t="s">
        <v>3333</v>
      </c>
      <c r="H4763" s="26" t="s">
        <v>10</v>
      </c>
      <c r="I4763" s="26" t="s">
        <v>52</v>
      </c>
      <c r="J4763" s="91">
        <v>1</v>
      </c>
      <c r="K4763" s="91">
        <v>1</v>
      </c>
      <c r="L4763" s="91"/>
      <c r="M4763" s="53"/>
      <c r="N4763" s="91"/>
      <c r="O4763" s="91"/>
      <c r="P4763" s="36">
        <v>22</v>
      </c>
      <c r="Q4763" s="36" t="s">
        <v>5040</v>
      </c>
      <c r="R4763" s="44">
        <v>170</v>
      </c>
      <c r="S4763" s="126"/>
      <c r="T4763" s="126" cm="1">
        <f t="array" ref="T4763">_xlfn.IFS(Q4763="始業～就業（8:30～17:15）",R4763*7.75,Q4763="日の入り～日の出",R4763*12,Q4763="その他",S4763)</f>
        <v>1317.5</v>
      </c>
      <c r="U4763" s="34" t="s">
        <v>161</v>
      </c>
    </row>
    <row r="4764" spans="1:21" s="7" customFormat="1" ht="15" customHeight="1">
      <c r="A4764" s="91">
        <v>44</v>
      </c>
      <c r="B4764" s="31" t="s">
        <v>5157</v>
      </c>
      <c r="C4764" s="31" t="s">
        <v>5158</v>
      </c>
      <c r="D4764" s="29" t="s">
        <v>3159</v>
      </c>
      <c r="E4764" s="91">
        <v>1</v>
      </c>
      <c r="F4764" s="31" t="s">
        <v>3293</v>
      </c>
      <c r="G4764" s="26" t="s">
        <v>3335</v>
      </c>
      <c r="H4764" s="26" t="s">
        <v>3336</v>
      </c>
      <c r="I4764" s="26" t="s">
        <v>385</v>
      </c>
      <c r="J4764" s="91">
        <v>1</v>
      </c>
      <c r="K4764" s="91">
        <v>3</v>
      </c>
      <c r="L4764" s="91"/>
      <c r="M4764" s="53"/>
      <c r="N4764" s="91"/>
      <c r="O4764" s="91"/>
      <c r="P4764" s="36">
        <v>32</v>
      </c>
      <c r="Q4764" s="36" t="s">
        <v>5040</v>
      </c>
      <c r="R4764" s="44">
        <v>170</v>
      </c>
      <c r="S4764" s="126"/>
      <c r="T4764" s="126" cm="1">
        <f t="array" ref="T4764">_xlfn.IFS(Q4764="始業～就業（8:30～17:15）",R4764*7.75,Q4764="日の入り～日の出",R4764*12,Q4764="その他",S4764)</f>
        <v>1317.5</v>
      </c>
      <c r="U4764" s="34" t="s">
        <v>195</v>
      </c>
    </row>
    <row r="4765" spans="1:21" s="7" customFormat="1" ht="15" customHeight="1">
      <c r="A4765" s="91">
        <v>44</v>
      </c>
      <c r="B4765" s="31" t="s">
        <v>5157</v>
      </c>
      <c r="C4765" s="31" t="s">
        <v>5158</v>
      </c>
      <c r="D4765" s="29" t="s">
        <v>3159</v>
      </c>
      <c r="E4765" s="91">
        <v>1</v>
      </c>
      <c r="F4765" s="31" t="s">
        <v>3293</v>
      </c>
      <c r="G4765" s="26" t="s">
        <v>3337</v>
      </c>
      <c r="H4765" s="26" t="s">
        <v>275</v>
      </c>
      <c r="I4765" s="26" t="s">
        <v>98</v>
      </c>
      <c r="J4765" s="91">
        <v>1</v>
      </c>
      <c r="K4765" s="91">
        <v>1</v>
      </c>
      <c r="L4765" s="91"/>
      <c r="M4765" s="53"/>
      <c r="N4765" s="91"/>
      <c r="O4765" s="91"/>
      <c r="P4765" s="36">
        <v>18</v>
      </c>
      <c r="Q4765" s="36" t="s">
        <v>5040</v>
      </c>
      <c r="R4765" s="44">
        <v>170</v>
      </c>
      <c r="S4765" s="126"/>
      <c r="T4765" s="126" cm="1">
        <f t="array" ref="T4765">_xlfn.IFS(Q4765="始業～就業（8:30～17:15）",R4765*7.75,Q4765="日の入り～日の出",R4765*12,Q4765="その他",S4765)</f>
        <v>1317.5</v>
      </c>
      <c r="U4765" s="34" t="s">
        <v>309</v>
      </c>
    </row>
    <row r="4766" spans="1:21" s="7" customFormat="1" ht="15" customHeight="1">
      <c r="A4766" s="91">
        <v>44</v>
      </c>
      <c r="B4766" s="31" t="s">
        <v>5157</v>
      </c>
      <c r="C4766" s="31" t="s">
        <v>5158</v>
      </c>
      <c r="D4766" s="29" t="s">
        <v>3159</v>
      </c>
      <c r="E4766" s="91">
        <v>1</v>
      </c>
      <c r="F4766" s="31" t="s">
        <v>3293</v>
      </c>
      <c r="G4766" s="26" t="s">
        <v>3338</v>
      </c>
      <c r="H4766" s="26" t="s">
        <v>1757</v>
      </c>
      <c r="I4766" s="26" t="s">
        <v>98</v>
      </c>
      <c r="J4766" s="91">
        <v>2</v>
      </c>
      <c r="K4766" s="91">
        <v>2</v>
      </c>
      <c r="L4766" s="91"/>
      <c r="M4766" s="53"/>
      <c r="N4766" s="91"/>
      <c r="O4766" s="91"/>
      <c r="P4766" s="36">
        <v>18</v>
      </c>
      <c r="Q4766" s="36" t="s">
        <v>5040</v>
      </c>
      <c r="R4766" s="44">
        <v>170</v>
      </c>
      <c r="S4766" s="126"/>
      <c r="T4766" s="126" cm="1">
        <f t="array" ref="T4766">_xlfn.IFS(Q4766="始業～就業（8:30～17:15）",R4766*7.75,Q4766="日の入り～日の出",R4766*12,Q4766="その他",S4766)</f>
        <v>1317.5</v>
      </c>
      <c r="U4766" s="34" t="s">
        <v>174</v>
      </c>
    </row>
    <row r="4767" spans="1:21" s="7" customFormat="1" ht="15" customHeight="1">
      <c r="A4767" s="91">
        <v>44</v>
      </c>
      <c r="B4767" s="31" t="s">
        <v>5157</v>
      </c>
      <c r="C4767" s="31" t="s">
        <v>5158</v>
      </c>
      <c r="D4767" s="29" t="s">
        <v>3159</v>
      </c>
      <c r="E4767" s="91">
        <v>1</v>
      </c>
      <c r="F4767" s="31" t="s">
        <v>3293</v>
      </c>
      <c r="G4767" s="26" t="s">
        <v>3339</v>
      </c>
      <c r="H4767" s="26" t="s">
        <v>44</v>
      </c>
      <c r="I4767" s="26" t="s">
        <v>52</v>
      </c>
      <c r="J4767" s="91">
        <v>1</v>
      </c>
      <c r="K4767" s="91">
        <v>2</v>
      </c>
      <c r="L4767" s="91"/>
      <c r="M4767" s="53"/>
      <c r="N4767" s="91"/>
      <c r="O4767" s="91"/>
      <c r="P4767" s="36">
        <v>22</v>
      </c>
      <c r="Q4767" s="36" t="s">
        <v>5040</v>
      </c>
      <c r="R4767" s="44">
        <v>170</v>
      </c>
      <c r="S4767" s="126"/>
      <c r="T4767" s="126" cm="1">
        <f t="array" ref="T4767">_xlfn.IFS(Q4767="始業～就業（8:30～17:15）",R4767*7.75,Q4767="日の入り～日の出",R4767*12,Q4767="その他",S4767)</f>
        <v>1317.5</v>
      </c>
      <c r="U4767" s="34" t="s">
        <v>51</v>
      </c>
    </row>
    <row r="4768" spans="1:21" s="7" customFormat="1" ht="15" customHeight="1">
      <c r="A4768" s="91">
        <v>44</v>
      </c>
      <c r="B4768" s="31" t="s">
        <v>5157</v>
      </c>
      <c r="C4768" s="31" t="s">
        <v>5158</v>
      </c>
      <c r="D4768" s="29" t="s">
        <v>3159</v>
      </c>
      <c r="E4768" s="91">
        <v>1</v>
      </c>
      <c r="F4768" s="31" t="s">
        <v>3293</v>
      </c>
      <c r="G4768" s="26" t="s">
        <v>3339</v>
      </c>
      <c r="H4768" s="26" t="s">
        <v>1765</v>
      </c>
      <c r="I4768" s="26" t="s">
        <v>175</v>
      </c>
      <c r="J4768" s="91">
        <v>1</v>
      </c>
      <c r="K4768" s="91">
        <v>1</v>
      </c>
      <c r="L4768" s="91"/>
      <c r="M4768" s="53"/>
      <c r="N4768" s="91"/>
      <c r="O4768" s="91"/>
      <c r="P4768" s="36">
        <v>15</v>
      </c>
      <c r="Q4768" s="36" t="s">
        <v>5040</v>
      </c>
      <c r="R4768" s="44">
        <v>170</v>
      </c>
      <c r="S4768" s="126"/>
      <c r="T4768" s="126" cm="1">
        <f t="array" ref="T4768">_xlfn.IFS(Q4768="始業～就業（8:30～17:15）",R4768*7.75,Q4768="日の入り～日の出",R4768*12,Q4768="その他",S4768)</f>
        <v>1317.5</v>
      </c>
      <c r="U4768" s="34" t="s">
        <v>235</v>
      </c>
    </row>
    <row r="4769" spans="1:21" s="7" customFormat="1" ht="15" customHeight="1">
      <c r="A4769" s="91">
        <v>44</v>
      </c>
      <c r="B4769" s="31" t="s">
        <v>5157</v>
      </c>
      <c r="C4769" s="31" t="s">
        <v>5158</v>
      </c>
      <c r="D4769" s="29" t="s">
        <v>3159</v>
      </c>
      <c r="E4769" s="91">
        <v>1</v>
      </c>
      <c r="F4769" s="31" t="s">
        <v>3293</v>
      </c>
      <c r="G4769" s="26" t="s">
        <v>3340</v>
      </c>
      <c r="H4769" s="26" t="s">
        <v>3281</v>
      </c>
      <c r="I4769" s="26" t="s">
        <v>16</v>
      </c>
      <c r="J4769" s="91">
        <v>4</v>
      </c>
      <c r="K4769" s="91">
        <v>4</v>
      </c>
      <c r="L4769" s="91"/>
      <c r="M4769" s="53"/>
      <c r="N4769" s="91"/>
      <c r="O4769" s="91" t="s">
        <v>5019</v>
      </c>
      <c r="P4769" s="36">
        <v>35</v>
      </c>
      <c r="Q4769" s="36" t="s">
        <v>5040</v>
      </c>
      <c r="R4769" s="44">
        <v>170</v>
      </c>
      <c r="S4769" s="126"/>
      <c r="T4769" s="126" cm="1">
        <f t="array" ref="T4769">_xlfn.IFS(Q4769="始業～就業（8:30～17:15）",R4769*7.75,Q4769="日の入り～日の出",R4769*12,Q4769="その他",S4769)</f>
        <v>1317.5</v>
      </c>
      <c r="U4769" s="34" t="s">
        <v>4949</v>
      </c>
    </row>
    <row r="4770" spans="1:21" s="7" customFormat="1" ht="15" customHeight="1">
      <c r="A4770" s="91">
        <v>44</v>
      </c>
      <c r="B4770" s="31" t="s">
        <v>5157</v>
      </c>
      <c r="C4770" s="31" t="s">
        <v>5158</v>
      </c>
      <c r="D4770" s="29" t="s">
        <v>3159</v>
      </c>
      <c r="E4770" s="91">
        <v>1</v>
      </c>
      <c r="F4770" s="31" t="s">
        <v>3293</v>
      </c>
      <c r="G4770" s="26" t="s">
        <v>3340</v>
      </c>
      <c r="H4770" s="26" t="s">
        <v>44</v>
      </c>
      <c r="I4770" s="26" t="s">
        <v>52</v>
      </c>
      <c r="J4770" s="91">
        <v>1</v>
      </c>
      <c r="K4770" s="91">
        <v>2</v>
      </c>
      <c r="L4770" s="91"/>
      <c r="M4770" s="53"/>
      <c r="N4770" s="91"/>
      <c r="O4770" s="91"/>
      <c r="P4770" s="36">
        <v>22</v>
      </c>
      <c r="Q4770" s="36" t="s">
        <v>5040</v>
      </c>
      <c r="R4770" s="44">
        <v>170</v>
      </c>
      <c r="S4770" s="126"/>
      <c r="T4770" s="126" cm="1">
        <f t="array" ref="T4770">_xlfn.IFS(Q4770="始業～就業（8:30～17:15）",R4770*7.75,Q4770="日の入り～日の出",R4770*12,Q4770="その他",S4770)</f>
        <v>1317.5</v>
      </c>
      <c r="U4770" s="34" t="s">
        <v>51</v>
      </c>
    </row>
    <row r="4771" spans="1:21" s="7" customFormat="1" ht="15" customHeight="1">
      <c r="A4771" s="91">
        <v>44</v>
      </c>
      <c r="B4771" s="31" t="s">
        <v>5157</v>
      </c>
      <c r="C4771" s="31" t="s">
        <v>5158</v>
      </c>
      <c r="D4771" s="29" t="s">
        <v>3159</v>
      </c>
      <c r="E4771" s="91">
        <v>1</v>
      </c>
      <c r="F4771" s="31" t="s">
        <v>3293</v>
      </c>
      <c r="G4771" s="26" t="s">
        <v>3341</v>
      </c>
      <c r="H4771" s="26" t="s">
        <v>3101</v>
      </c>
      <c r="I4771" s="26" t="s">
        <v>277</v>
      </c>
      <c r="J4771" s="91">
        <v>3</v>
      </c>
      <c r="K4771" s="91">
        <v>6</v>
      </c>
      <c r="L4771" s="91"/>
      <c r="M4771" s="53"/>
      <c r="N4771" s="91"/>
      <c r="O4771" s="91"/>
      <c r="P4771" s="36">
        <v>27</v>
      </c>
      <c r="Q4771" s="36" t="s">
        <v>5040</v>
      </c>
      <c r="R4771" s="44">
        <v>170</v>
      </c>
      <c r="S4771" s="126"/>
      <c r="T4771" s="126" cm="1">
        <f t="array" ref="T4771">_xlfn.IFS(Q4771="始業～就業（8:30～17:15）",R4771*7.75,Q4771="日の入り～日の出",R4771*12,Q4771="その他",S4771)</f>
        <v>1317.5</v>
      </c>
      <c r="U4771" s="34" t="s">
        <v>170</v>
      </c>
    </row>
    <row r="4772" spans="1:21" s="7" customFormat="1" ht="15" customHeight="1">
      <c r="A4772" s="91">
        <v>44</v>
      </c>
      <c r="B4772" s="31" t="s">
        <v>5157</v>
      </c>
      <c r="C4772" s="31" t="s">
        <v>5158</v>
      </c>
      <c r="D4772" s="29" t="s">
        <v>3159</v>
      </c>
      <c r="E4772" s="91">
        <v>1</v>
      </c>
      <c r="F4772" s="31" t="s">
        <v>3293</v>
      </c>
      <c r="G4772" s="26" t="s">
        <v>3342</v>
      </c>
      <c r="H4772" s="26" t="s">
        <v>1849</v>
      </c>
      <c r="I4772" s="26" t="s">
        <v>385</v>
      </c>
      <c r="J4772" s="91">
        <v>4</v>
      </c>
      <c r="K4772" s="91">
        <v>12</v>
      </c>
      <c r="L4772" s="91"/>
      <c r="M4772" s="53"/>
      <c r="N4772" s="91"/>
      <c r="O4772" s="91"/>
      <c r="P4772" s="36">
        <v>32</v>
      </c>
      <c r="Q4772" s="36" t="s">
        <v>5040</v>
      </c>
      <c r="R4772" s="44">
        <v>170</v>
      </c>
      <c r="S4772" s="126"/>
      <c r="T4772" s="126" cm="1">
        <f t="array" ref="T4772">_xlfn.IFS(Q4772="始業～就業（8:30～17:15）",R4772*7.75,Q4772="日の入り～日の出",R4772*12,Q4772="その他",S4772)</f>
        <v>1317.5</v>
      </c>
      <c r="U4772" s="34" t="s">
        <v>381</v>
      </c>
    </row>
    <row r="4773" spans="1:21" s="7" customFormat="1" ht="15" customHeight="1">
      <c r="A4773" s="91">
        <v>44</v>
      </c>
      <c r="B4773" s="31" t="s">
        <v>5157</v>
      </c>
      <c r="C4773" s="31" t="s">
        <v>5158</v>
      </c>
      <c r="D4773" s="29" t="s">
        <v>3159</v>
      </c>
      <c r="E4773" s="91">
        <v>1</v>
      </c>
      <c r="F4773" s="31" t="s">
        <v>3293</v>
      </c>
      <c r="G4773" s="26" t="s">
        <v>3343</v>
      </c>
      <c r="H4773" s="26" t="s">
        <v>3101</v>
      </c>
      <c r="I4773" s="26" t="s">
        <v>277</v>
      </c>
      <c r="J4773" s="91">
        <v>9</v>
      </c>
      <c r="K4773" s="91">
        <v>18</v>
      </c>
      <c r="L4773" s="91"/>
      <c r="M4773" s="53"/>
      <c r="N4773" s="91"/>
      <c r="O4773" s="91"/>
      <c r="P4773" s="36">
        <v>27</v>
      </c>
      <c r="Q4773" s="36" t="s">
        <v>5040</v>
      </c>
      <c r="R4773" s="44">
        <v>170</v>
      </c>
      <c r="S4773" s="126"/>
      <c r="T4773" s="126" cm="1">
        <f t="array" ref="T4773">_xlfn.IFS(Q4773="始業～就業（8:30～17:15）",R4773*7.75,Q4773="日の入り～日の出",R4773*12,Q4773="その他",S4773)</f>
        <v>1317.5</v>
      </c>
      <c r="U4773" s="34" t="s">
        <v>170</v>
      </c>
    </row>
    <row r="4774" spans="1:21" s="7" customFormat="1" ht="15" customHeight="1">
      <c r="A4774" s="91">
        <v>44</v>
      </c>
      <c r="B4774" s="31" t="s">
        <v>5157</v>
      </c>
      <c r="C4774" s="31" t="s">
        <v>5158</v>
      </c>
      <c r="D4774" s="29" t="s">
        <v>3159</v>
      </c>
      <c r="E4774" s="91">
        <v>1</v>
      </c>
      <c r="F4774" s="31" t="s">
        <v>3293</v>
      </c>
      <c r="G4774" s="26" t="s">
        <v>3343</v>
      </c>
      <c r="H4774" s="26" t="s">
        <v>1758</v>
      </c>
      <c r="I4774" s="26" t="s">
        <v>16</v>
      </c>
      <c r="J4774" s="91">
        <v>1</v>
      </c>
      <c r="K4774" s="91">
        <v>1</v>
      </c>
      <c r="L4774" s="91"/>
      <c r="M4774" s="53"/>
      <c r="N4774" s="91"/>
      <c r="O4774" s="91"/>
      <c r="P4774" s="36">
        <v>35</v>
      </c>
      <c r="Q4774" s="36" t="s">
        <v>5040</v>
      </c>
      <c r="R4774" s="44">
        <v>170</v>
      </c>
      <c r="S4774" s="126"/>
      <c r="T4774" s="126" cm="1">
        <f t="array" ref="T4774">_xlfn.IFS(Q4774="始業～就業（8:30～17:15）",R4774*7.75,Q4774="日の入り～日の出",R4774*12,Q4774="その他",S4774)</f>
        <v>1317.5</v>
      </c>
      <c r="U4774" s="34" t="s">
        <v>4948</v>
      </c>
    </row>
    <row r="4775" spans="1:21" s="7" customFormat="1" ht="15" customHeight="1">
      <c r="A4775" s="91">
        <v>44</v>
      </c>
      <c r="B4775" s="31" t="s">
        <v>5157</v>
      </c>
      <c r="C4775" s="31" t="s">
        <v>5158</v>
      </c>
      <c r="D4775" s="29" t="s">
        <v>3159</v>
      </c>
      <c r="E4775" s="91">
        <v>1</v>
      </c>
      <c r="F4775" s="31" t="s">
        <v>3293</v>
      </c>
      <c r="G4775" s="26" t="s">
        <v>3343</v>
      </c>
      <c r="H4775" s="26" t="s">
        <v>10</v>
      </c>
      <c r="I4775" s="26" t="s">
        <v>362</v>
      </c>
      <c r="J4775" s="91">
        <v>1</v>
      </c>
      <c r="K4775" s="91">
        <v>1</v>
      </c>
      <c r="L4775" s="91"/>
      <c r="M4775" s="53"/>
      <c r="N4775" s="91"/>
      <c r="O4775" s="91"/>
      <c r="P4775" s="36">
        <v>13</v>
      </c>
      <c r="Q4775" s="36" t="s">
        <v>5040</v>
      </c>
      <c r="R4775" s="44">
        <v>170</v>
      </c>
      <c r="S4775" s="126"/>
      <c r="T4775" s="126" cm="1">
        <f t="array" ref="T4775">_xlfn.IFS(Q4775="始業～就業（8:30～17:15）",R4775*7.75,Q4775="日の入り～日の出",R4775*12,Q4775="その他",S4775)</f>
        <v>1317.5</v>
      </c>
      <c r="U4775" s="34" t="s">
        <v>271</v>
      </c>
    </row>
    <row r="4776" spans="1:21" s="7" customFormat="1" ht="15" customHeight="1">
      <c r="A4776" s="91">
        <v>44</v>
      </c>
      <c r="B4776" s="31" t="s">
        <v>5157</v>
      </c>
      <c r="C4776" s="31" t="s">
        <v>5158</v>
      </c>
      <c r="D4776" s="29" t="s">
        <v>3159</v>
      </c>
      <c r="E4776" s="91">
        <v>1</v>
      </c>
      <c r="F4776" s="31" t="s">
        <v>3293</v>
      </c>
      <c r="G4776" s="26" t="s">
        <v>3344</v>
      </c>
      <c r="H4776" s="26" t="s">
        <v>3271</v>
      </c>
      <c r="I4776" s="26" t="s">
        <v>52</v>
      </c>
      <c r="J4776" s="91">
        <v>1</v>
      </c>
      <c r="K4776" s="91">
        <v>2</v>
      </c>
      <c r="L4776" s="91"/>
      <c r="M4776" s="53"/>
      <c r="N4776" s="91"/>
      <c r="O4776" s="91"/>
      <c r="P4776" s="36">
        <v>22</v>
      </c>
      <c r="Q4776" s="36" t="s">
        <v>5040</v>
      </c>
      <c r="R4776" s="44">
        <v>170</v>
      </c>
      <c r="S4776" s="126"/>
      <c r="T4776" s="126" cm="1">
        <f t="array" ref="T4776">_xlfn.IFS(Q4776="始業～就業（8:30～17:15）",R4776*7.75,Q4776="日の入り～日の出",R4776*12,Q4776="その他",S4776)</f>
        <v>1317.5</v>
      </c>
      <c r="U4776" s="34" t="s">
        <v>51</v>
      </c>
    </row>
    <row r="4777" spans="1:21" s="7" customFormat="1" ht="15" customHeight="1">
      <c r="A4777" s="91">
        <v>44</v>
      </c>
      <c r="B4777" s="31" t="s">
        <v>5157</v>
      </c>
      <c r="C4777" s="31" t="s">
        <v>5158</v>
      </c>
      <c r="D4777" s="29" t="s">
        <v>3159</v>
      </c>
      <c r="E4777" s="91">
        <v>1</v>
      </c>
      <c r="F4777" s="31" t="s">
        <v>3293</v>
      </c>
      <c r="G4777" s="26" t="s">
        <v>3344</v>
      </c>
      <c r="H4777" s="26" t="s">
        <v>2150</v>
      </c>
      <c r="I4777" s="26" t="s">
        <v>568</v>
      </c>
      <c r="J4777" s="91">
        <v>7</v>
      </c>
      <c r="K4777" s="91">
        <v>14</v>
      </c>
      <c r="L4777" s="91"/>
      <c r="M4777" s="53"/>
      <c r="N4777" s="91"/>
      <c r="O4777" s="91"/>
      <c r="P4777" s="36">
        <v>19</v>
      </c>
      <c r="Q4777" s="36" t="s">
        <v>5040</v>
      </c>
      <c r="R4777" s="44">
        <v>170</v>
      </c>
      <c r="S4777" s="126"/>
      <c r="T4777" s="126" cm="1">
        <f t="array" ref="T4777">_xlfn.IFS(Q4777="始業～就業（8:30～17:15）",R4777*7.75,Q4777="日の入り～日の出",R4777*12,Q4777="その他",S4777)</f>
        <v>1317.5</v>
      </c>
      <c r="U4777" s="34" t="s">
        <v>4961</v>
      </c>
    </row>
    <row r="4778" spans="1:21" s="7" customFormat="1" ht="15" customHeight="1">
      <c r="A4778" s="91">
        <v>44</v>
      </c>
      <c r="B4778" s="31" t="s">
        <v>5157</v>
      </c>
      <c r="C4778" s="31" t="s">
        <v>5158</v>
      </c>
      <c r="D4778" s="29" t="s">
        <v>3159</v>
      </c>
      <c r="E4778" s="91">
        <v>1</v>
      </c>
      <c r="F4778" s="31" t="s">
        <v>3293</v>
      </c>
      <c r="G4778" s="26" t="s">
        <v>3344</v>
      </c>
      <c r="H4778" s="26" t="s">
        <v>3345</v>
      </c>
      <c r="I4778" s="26" t="s">
        <v>253</v>
      </c>
      <c r="J4778" s="91">
        <v>2</v>
      </c>
      <c r="K4778" s="91">
        <v>2</v>
      </c>
      <c r="L4778" s="91"/>
      <c r="M4778" s="53"/>
      <c r="N4778" s="91"/>
      <c r="O4778" s="91"/>
      <c r="P4778" s="36">
        <v>13</v>
      </c>
      <c r="Q4778" s="36" t="s">
        <v>5040</v>
      </c>
      <c r="R4778" s="44">
        <v>170</v>
      </c>
      <c r="S4778" s="126"/>
      <c r="T4778" s="126" cm="1">
        <f t="array" ref="T4778">_xlfn.IFS(Q4778="始業～就業（8:30～17:15）",R4778*7.75,Q4778="日の入り～日の出",R4778*12,Q4778="その他",S4778)</f>
        <v>1317.5</v>
      </c>
      <c r="U4778" s="34" t="s">
        <v>70</v>
      </c>
    </row>
    <row r="4779" spans="1:21" s="7" customFormat="1" ht="15" customHeight="1">
      <c r="A4779" s="91">
        <v>44</v>
      </c>
      <c r="B4779" s="31" t="s">
        <v>5157</v>
      </c>
      <c r="C4779" s="31" t="s">
        <v>5158</v>
      </c>
      <c r="D4779" s="29" t="s">
        <v>3159</v>
      </c>
      <c r="E4779" s="91">
        <v>1</v>
      </c>
      <c r="F4779" s="31" t="s">
        <v>3293</v>
      </c>
      <c r="G4779" s="26" t="s">
        <v>3346</v>
      </c>
      <c r="H4779" s="26" t="s">
        <v>2150</v>
      </c>
      <c r="I4779" s="26" t="s">
        <v>568</v>
      </c>
      <c r="J4779" s="91">
        <v>11</v>
      </c>
      <c r="K4779" s="91">
        <v>22</v>
      </c>
      <c r="L4779" s="91"/>
      <c r="M4779" s="53"/>
      <c r="N4779" s="91"/>
      <c r="O4779" s="91"/>
      <c r="P4779" s="36">
        <v>19</v>
      </c>
      <c r="Q4779" s="36" t="s">
        <v>5040</v>
      </c>
      <c r="R4779" s="44">
        <v>170</v>
      </c>
      <c r="S4779" s="126"/>
      <c r="T4779" s="126" cm="1">
        <f t="array" ref="T4779">_xlfn.IFS(Q4779="始業～就業（8:30～17:15）",R4779*7.75,Q4779="日の入り～日の出",R4779*12,Q4779="その他",S4779)</f>
        <v>1317.5</v>
      </c>
      <c r="U4779" s="34" t="s">
        <v>4961</v>
      </c>
    </row>
    <row r="4780" spans="1:21" s="7" customFormat="1" ht="15" customHeight="1">
      <c r="A4780" s="91">
        <v>44</v>
      </c>
      <c r="B4780" s="31" t="s">
        <v>5157</v>
      </c>
      <c r="C4780" s="31" t="s">
        <v>5158</v>
      </c>
      <c r="D4780" s="29" t="s">
        <v>3159</v>
      </c>
      <c r="E4780" s="91">
        <v>1</v>
      </c>
      <c r="F4780" s="31" t="s">
        <v>3293</v>
      </c>
      <c r="G4780" s="26" t="s">
        <v>3346</v>
      </c>
      <c r="H4780" s="26" t="s">
        <v>1757</v>
      </c>
      <c r="I4780" s="26" t="s">
        <v>98</v>
      </c>
      <c r="J4780" s="91">
        <v>3</v>
      </c>
      <c r="K4780" s="91">
        <v>3</v>
      </c>
      <c r="L4780" s="91"/>
      <c r="M4780" s="53"/>
      <c r="N4780" s="91"/>
      <c r="O4780" s="91"/>
      <c r="P4780" s="36">
        <v>18</v>
      </c>
      <c r="Q4780" s="36" t="s">
        <v>5040</v>
      </c>
      <c r="R4780" s="44">
        <v>170</v>
      </c>
      <c r="S4780" s="126"/>
      <c r="T4780" s="126" cm="1">
        <f t="array" ref="T4780">_xlfn.IFS(Q4780="始業～就業（8:30～17:15）",R4780*7.75,Q4780="日の入り～日の出",R4780*12,Q4780="その他",S4780)</f>
        <v>1317.5</v>
      </c>
      <c r="U4780" s="34" t="s">
        <v>174</v>
      </c>
    </row>
    <row r="4781" spans="1:21" s="7" customFormat="1" ht="15" customHeight="1">
      <c r="A4781" s="91">
        <v>44</v>
      </c>
      <c r="B4781" s="31" t="s">
        <v>5157</v>
      </c>
      <c r="C4781" s="31" t="s">
        <v>5158</v>
      </c>
      <c r="D4781" s="29" t="s">
        <v>3159</v>
      </c>
      <c r="E4781" s="91">
        <v>1</v>
      </c>
      <c r="F4781" s="31" t="s">
        <v>3293</v>
      </c>
      <c r="G4781" s="26" t="s">
        <v>3346</v>
      </c>
      <c r="H4781" s="26" t="s">
        <v>57</v>
      </c>
      <c r="I4781" s="26" t="s">
        <v>16</v>
      </c>
      <c r="J4781" s="91">
        <v>1</v>
      </c>
      <c r="K4781" s="91">
        <v>1</v>
      </c>
      <c r="L4781" s="91"/>
      <c r="M4781" s="53"/>
      <c r="N4781" s="91"/>
      <c r="O4781" s="91"/>
      <c r="P4781" s="36">
        <v>35</v>
      </c>
      <c r="Q4781" s="36" t="s">
        <v>5040</v>
      </c>
      <c r="R4781" s="44">
        <v>170</v>
      </c>
      <c r="S4781" s="126"/>
      <c r="T4781" s="126" cm="1">
        <f t="array" ref="T4781">_xlfn.IFS(Q4781="始業～就業（8:30～17:15）",R4781*7.75,Q4781="日の入り～日の出",R4781*12,Q4781="その他",S4781)</f>
        <v>1317.5</v>
      </c>
      <c r="U4781" s="34" t="s">
        <v>4948</v>
      </c>
    </row>
    <row r="4782" spans="1:21" s="7" customFormat="1" ht="15" customHeight="1">
      <c r="A4782" s="91">
        <v>44</v>
      </c>
      <c r="B4782" s="31" t="s">
        <v>5157</v>
      </c>
      <c r="C4782" s="31" t="s">
        <v>5158</v>
      </c>
      <c r="D4782" s="29" t="s">
        <v>3159</v>
      </c>
      <c r="E4782" s="91">
        <v>1</v>
      </c>
      <c r="F4782" s="31" t="s">
        <v>3293</v>
      </c>
      <c r="G4782" s="26" t="s">
        <v>3346</v>
      </c>
      <c r="H4782" s="26" t="s">
        <v>3345</v>
      </c>
      <c r="I4782" s="26" t="s">
        <v>253</v>
      </c>
      <c r="J4782" s="91">
        <v>1</v>
      </c>
      <c r="K4782" s="91">
        <v>1</v>
      </c>
      <c r="L4782" s="91"/>
      <c r="M4782" s="53"/>
      <c r="N4782" s="91"/>
      <c r="O4782" s="91"/>
      <c r="P4782" s="36">
        <v>13</v>
      </c>
      <c r="Q4782" s="36" t="s">
        <v>5040</v>
      </c>
      <c r="R4782" s="44">
        <v>170</v>
      </c>
      <c r="S4782" s="126"/>
      <c r="T4782" s="126" cm="1">
        <f t="array" ref="T4782">_xlfn.IFS(Q4782="始業～就業（8:30～17:15）",R4782*7.75,Q4782="日の入り～日の出",R4782*12,Q4782="その他",S4782)</f>
        <v>1317.5</v>
      </c>
      <c r="U4782" s="34" t="s">
        <v>70</v>
      </c>
    </row>
    <row r="4783" spans="1:21" s="7" customFormat="1" ht="15" customHeight="1">
      <c r="A4783" s="91">
        <v>44</v>
      </c>
      <c r="B4783" s="31" t="s">
        <v>5157</v>
      </c>
      <c r="C4783" s="31" t="s">
        <v>5158</v>
      </c>
      <c r="D4783" s="29" t="s">
        <v>3159</v>
      </c>
      <c r="E4783" s="91">
        <v>1</v>
      </c>
      <c r="F4783" s="31" t="s">
        <v>3293</v>
      </c>
      <c r="G4783" s="26" t="s">
        <v>3347</v>
      </c>
      <c r="H4783" s="26" t="s">
        <v>3348</v>
      </c>
      <c r="I4783" s="26" t="s">
        <v>52</v>
      </c>
      <c r="J4783" s="91">
        <v>6</v>
      </c>
      <c r="K4783" s="91">
        <v>12</v>
      </c>
      <c r="L4783" s="91"/>
      <c r="M4783" s="53"/>
      <c r="N4783" s="91"/>
      <c r="O4783" s="91"/>
      <c r="P4783" s="36">
        <v>22</v>
      </c>
      <c r="Q4783" s="36" t="s">
        <v>5040</v>
      </c>
      <c r="R4783" s="44">
        <v>170</v>
      </c>
      <c r="S4783" s="126"/>
      <c r="T4783" s="126" cm="1">
        <f t="array" ref="T4783">_xlfn.IFS(Q4783="始業～就業（8:30～17:15）",R4783*7.75,Q4783="日の入り～日の出",R4783*12,Q4783="その他",S4783)</f>
        <v>1317.5</v>
      </c>
      <c r="U4783" s="34" t="s">
        <v>51</v>
      </c>
    </row>
    <row r="4784" spans="1:21" s="7" customFormat="1" ht="15" customHeight="1">
      <c r="A4784" s="91">
        <v>44</v>
      </c>
      <c r="B4784" s="31" t="s">
        <v>5157</v>
      </c>
      <c r="C4784" s="31" t="s">
        <v>5158</v>
      </c>
      <c r="D4784" s="29" t="s">
        <v>3159</v>
      </c>
      <c r="E4784" s="91">
        <v>1</v>
      </c>
      <c r="F4784" s="31" t="s">
        <v>3293</v>
      </c>
      <c r="G4784" s="26" t="s">
        <v>3347</v>
      </c>
      <c r="H4784" s="26" t="s">
        <v>1802</v>
      </c>
      <c r="I4784" s="26" t="s">
        <v>52</v>
      </c>
      <c r="J4784" s="91">
        <v>4</v>
      </c>
      <c r="K4784" s="91">
        <v>8</v>
      </c>
      <c r="L4784" s="91"/>
      <c r="M4784" s="53"/>
      <c r="N4784" s="91"/>
      <c r="O4784" s="91"/>
      <c r="P4784" s="36">
        <v>22</v>
      </c>
      <c r="Q4784" s="36" t="s">
        <v>5040</v>
      </c>
      <c r="R4784" s="44">
        <v>170</v>
      </c>
      <c r="S4784" s="126"/>
      <c r="T4784" s="126" cm="1">
        <f t="array" ref="T4784">_xlfn.IFS(Q4784="始業～就業（8:30～17:15）",R4784*7.75,Q4784="日の入り～日の出",R4784*12,Q4784="その他",S4784)</f>
        <v>1317.5</v>
      </c>
      <c r="U4784" s="34" t="s">
        <v>51</v>
      </c>
    </row>
    <row r="4785" spans="1:21" s="7" customFormat="1" ht="15" customHeight="1">
      <c r="A4785" s="91">
        <v>44</v>
      </c>
      <c r="B4785" s="31" t="s">
        <v>5157</v>
      </c>
      <c r="C4785" s="31" t="s">
        <v>5158</v>
      </c>
      <c r="D4785" s="29" t="s">
        <v>3159</v>
      </c>
      <c r="E4785" s="91">
        <v>1</v>
      </c>
      <c r="F4785" s="31" t="s">
        <v>2803</v>
      </c>
      <c r="G4785" s="26" t="s">
        <v>3349</v>
      </c>
      <c r="H4785" s="26" t="s">
        <v>3350</v>
      </c>
      <c r="I4785" s="26" t="s">
        <v>16</v>
      </c>
      <c r="J4785" s="91">
        <v>1</v>
      </c>
      <c r="K4785" s="91">
        <v>1</v>
      </c>
      <c r="L4785" s="91"/>
      <c r="M4785" s="53"/>
      <c r="N4785" s="91"/>
      <c r="O4785" s="91" t="s">
        <v>5019</v>
      </c>
      <c r="P4785" s="36">
        <v>35</v>
      </c>
      <c r="Q4785" s="36" t="s">
        <v>5040</v>
      </c>
      <c r="R4785" s="44">
        <v>170</v>
      </c>
      <c r="S4785" s="126"/>
      <c r="T4785" s="126" cm="1">
        <f t="array" ref="T4785">_xlfn.IFS(Q4785="始業～就業（8:30～17:15）",R4785*7.75,Q4785="日の入り～日の出",R4785*12,Q4785="その他",S4785)</f>
        <v>1317.5</v>
      </c>
      <c r="U4785" s="34" t="s">
        <v>4949</v>
      </c>
    </row>
    <row r="4786" spans="1:21" s="7" customFormat="1" ht="15" customHeight="1">
      <c r="A4786" s="91">
        <v>44</v>
      </c>
      <c r="B4786" s="31" t="s">
        <v>5157</v>
      </c>
      <c r="C4786" s="31" t="s">
        <v>5158</v>
      </c>
      <c r="D4786" s="29" t="s">
        <v>3159</v>
      </c>
      <c r="E4786" s="91">
        <v>1</v>
      </c>
      <c r="F4786" s="31" t="s">
        <v>2803</v>
      </c>
      <c r="G4786" s="26" t="s">
        <v>3351</v>
      </c>
      <c r="H4786" s="26" t="s">
        <v>1758</v>
      </c>
      <c r="I4786" s="26" t="s">
        <v>16</v>
      </c>
      <c r="J4786" s="91">
        <v>1</v>
      </c>
      <c r="K4786" s="91">
        <v>1</v>
      </c>
      <c r="L4786" s="91"/>
      <c r="M4786" s="53"/>
      <c r="N4786" s="91"/>
      <c r="O4786" s="91"/>
      <c r="P4786" s="36">
        <v>35</v>
      </c>
      <c r="Q4786" s="36" t="s">
        <v>5040</v>
      </c>
      <c r="R4786" s="44">
        <v>170</v>
      </c>
      <c r="S4786" s="126"/>
      <c r="T4786" s="126" cm="1">
        <f t="array" ref="T4786">_xlfn.IFS(Q4786="始業～就業（8:30～17:15）",R4786*7.75,Q4786="日の入り～日の出",R4786*12,Q4786="その他",S4786)</f>
        <v>1317.5</v>
      </c>
      <c r="U4786" s="34" t="s">
        <v>4948</v>
      </c>
    </row>
    <row r="4787" spans="1:21" s="7" customFormat="1" ht="15" customHeight="1">
      <c r="A4787" s="91">
        <v>44</v>
      </c>
      <c r="B4787" s="31" t="s">
        <v>5157</v>
      </c>
      <c r="C4787" s="31" t="s">
        <v>5158</v>
      </c>
      <c r="D4787" s="29" t="s">
        <v>3159</v>
      </c>
      <c r="E4787" s="91">
        <v>1</v>
      </c>
      <c r="F4787" s="31" t="s">
        <v>2803</v>
      </c>
      <c r="G4787" s="26" t="s">
        <v>3352</v>
      </c>
      <c r="H4787" s="26" t="s">
        <v>1758</v>
      </c>
      <c r="I4787" s="26" t="s">
        <v>16</v>
      </c>
      <c r="J4787" s="91">
        <v>1</v>
      </c>
      <c r="K4787" s="91">
        <v>1</v>
      </c>
      <c r="L4787" s="91"/>
      <c r="M4787" s="53"/>
      <c r="N4787" s="91"/>
      <c r="O4787" s="91"/>
      <c r="P4787" s="36">
        <v>35</v>
      </c>
      <c r="Q4787" s="36" t="s">
        <v>5040</v>
      </c>
      <c r="R4787" s="44">
        <v>170</v>
      </c>
      <c r="S4787" s="126"/>
      <c r="T4787" s="126" cm="1">
        <f t="array" ref="T4787">_xlfn.IFS(Q4787="始業～就業（8:30～17:15）",R4787*7.75,Q4787="日の入り～日の出",R4787*12,Q4787="その他",S4787)</f>
        <v>1317.5</v>
      </c>
      <c r="U4787" s="34" t="s">
        <v>4948</v>
      </c>
    </row>
    <row r="4788" spans="1:21" s="7" customFormat="1" ht="15" customHeight="1">
      <c r="A4788" s="91">
        <v>44</v>
      </c>
      <c r="B4788" s="31" t="s">
        <v>5157</v>
      </c>
      <c r="C4788" s="31" t="s">
        <v>5158</v>
      </c>
      <c r="D4788" s="29" t="s">
        <v>3159</v>
      </c>
      <c r="E4788" s="91">
        <v>1</v>
      </c>
      <c r="F4788" s="31" t="s">
        <v>2803</v>
      </c>
      <c r="G4788" s="26" t="s">
        <v>3353</v>
      </c>
      <c r="H4788" s="26" t="s">
        <v>3350</v>
      </c>
      <c r="I4788" s="26" t="s">
        <v>16</v>
      </c>
      <c r="J4788" s="91">
        <v>1</v>
      </c>
      <c r="K4788" s="91">
        <v>1</v>
      </c>
      <c r="L4788" s="91"/>
      <c r="M4788" s="53"/>
      <c r="N4788" s="91"/>
      <c r="O4788" s="91" t="s">
        <v>5019</v>
      </c>
      <c r="P4788" s="36">
        <v>35</v>
      </c>
      <c r="Q4788" s="36" t="s">
        <v>5040</v>
      </c>
      <c r="R4788" s="44">
        <v>170</v>
      </c>
      <c r="S4788" s="126"/>
      <c r="T4788" s="126" cm="1">
        <f t="array" ref="T4788">_xlfn.IFS(Q4788="始業～就業（8:30～17:15）",R4788*7.75,Q4788="日の入り～日の出",R4788*12,Q4788="その他",S4788)</f>
        <v>1317.5</v>
      </c>
      <c r="U4788" s="34" t="s">
        <v>4949</v>
      </c>
    </row>
    <row r="4789" spans="1:21" s="7" customFormat="1" ht="15" customHeight="1">
      <c r="A4789" s="91">
        <v>44</v>
      </c>
      <c r="B4789" s="31" t="s">
        <v>5157</v>
      </c>
      <c r="C4789" s="31" t="s">
        <v>5158</v>
      </c>
      <c r="D4789" s="29" t="s">
        <v>3159</v>
      </c>
      <c r="E4789" s="91">
        <v>1</v>
      </c>
      <c r="F4789" s="31" t="s">
        <v>2803</v>
      </c>
      <c r="G4789" s="26" t="s">
        <v>3354</v>
      </c>
      <c r="H4789" s="26" t="s">
        <v>3350</v>
      </c>
      <c r="I4789" s="26" t="s">
        <v>16</v>
      </c>
      <c r="J4789" s="91">
        <v>1</v>
      </c>
      <c r="K4789" s="91">
        <v>1</v>
      </c>
      <c r="L4789" s="91"/>
      <c r="M4789" s="53"/>
      <c r="N4789" s="91"/>
      <c r="O4789" s="91" t="s">
        <v>5019</v>
      </c>
      <c r="P4789" s="36">
        <v>35</v>
      </c>
      <c r="Q4789" s="36" t="s">
        <v>5040</v>
      </c>
      <c r="R4789" s="44">
        <v>170</v>
      </c>
      <c r="S4789" s="126"/>
      <c r="T4789" s="126" cm="1">
        <f t="array" ref="T4789">_xlfn.IFS(Q4789="始業～就業（8:30～17:15）",R4789*7.75,Q4789="日の入り～日の出",R4789*12,Q4789="その他",S4789)</f>
        <v>1317.5</v>
      </c>
      <c r="U4789" s="34" t="s">
        <v>4949</v>
      </c>
    </row>
    <row r="4790" spans="1:21" s="7" customFormat="1" ht="15" customHeight="1">
      <c r="A4790" s="91">
        <v>44</v>
      </c>
      <c r="B4790" s="31" t="s">
        <v>5157</v>
      </c>
      <c r="C4790" s="31" t="s">
        <v>5158</v>
      </c>
      <c r="D4790" s="29" t="s">
        <v>3159</v>
      </c>
      <c r="E4790" s="91">
        <v>1</v>
      </c>
      <c r="F4790" s="31" t="s">
        <v>2803</v>
      </c>
      <c r="G4790" s="26" t="s">
        <v>3355</v>
      </c>
      <c r="H4790" s="26" t="s">
        <v>1758</v>
      </c>
      <c r="I4790" s="26" t="s">
        <v>16</v>
      </c>
      <c r="J4790" s="91">
        <v>1</v>
      </c>
      <c r="K4790" s="91">
        <v>1</v>
      </c>
      <c r="L4790" s="91"/>
      <c r="M4790" s="53"/>
      <c r="N4790" s="91"/>
      <c r="O4790" s="91"/>
      <c r="P4790" s="36">
        <v>35</v>
      </c>
      <c r="Q4790" s="36" t="s">
        <v>5041</v>
      </c>
      <c r="R4790" s="44">
        <v>170</v>
      </c>
      <c r="S4790" s="126"/>
      <c r="T4790" s="126" cm="1">
        <f t="array" ref="T4790">_xlfn.IFS(Q4790="始業～就業（8:30～17:15）",R4790*7.75,Q4790="日の入り～日の出",R4790*12,Q4790="その他",S4790)</f>
        <v>2040</v>
      </c>
      <c r="U4790" s="34" t="s">
        <v>4948</v>
      </c>
    </row>
    <row r="4791" spans="1:21" s="7" customFormat="1" ht="15" customHeight="1">
      <c r="A4791" s="91">
        <v>44</v>
      </c>
      <c r="B4791" s="31" t="s">
        <v>5157</v>
      </c>
      <c r="C4791" s="31" t="s">
        <v>5158</v>
      </c>
      <c r="D4791" s="29" t="s">
        <v>3159</v>
      </c>
      <c r="E4791" s="91">
        <v>1</v>
      </c>
      <c r="F4791" s="31" t="s">
        <v>128</v>
      </c>
      <c r="G4791" s="26" t="s">
        <v>3356</v>
      </c>
      <c r="H4791" s="26" t="s">
        <v>10</v>
      </c>
      <c r="I4791" s="26" t="s">
        <v>52</v>
      </c>
      <c r="J4791" s="91">
        <v>2</v>
      </c>
      <c r="K4791" s="91">
        <v>2</v>
      </c>
      <c r="L4791" s="91"/>
      <c r="M4791" s="53"/>
      <c r="N4791" s="91"/>
      <c r="O4791" s="91"/>
      <c r="P4791" s="36">
        <v>22</v>
      </c>
      <c r="Q4791" s="36" t="s">
        <v>5041</v>
      </c>
      <c r="R4791" s="44">
        <v>170</v>
      </c>
      <c r="S4791" s="126"/>
      <c r="T4791" s="126" cm="1">
        <f t="array" ref="T4791">_xlfn.IFS(Q4791="始業～就業（8:30～17:15）",R4791*7.75,Q4791="日の入り～日の出",R4791*12,Q4791="その他",S4791)</f>
        <v>2040</v>
      </c>
      <c r="U4791" s="34" t="s">
        <v>161</v>
      </c>
    </row>
    <row r="4792" spans="1:21" s="7" customFormat="1" ht="15" customHeight="1">
      <c r="A4792" s="91">
        <v>44</v>
      </c>
      <c r="B4792" s="31" t="s">
        <v>5157</v>
      </c>
      <c r="C4792" s="31" t="s">
        <v>5158</v>
      </c>
      <c r="D4792" s="29" t="s">
        <v>3159</v>
      </c>
      <c r="E4792" s="91">
        <v>1</v>
      </c>
      <c r="F4792" s="31" t="s">
        <v>128</v>
      </c>
      <c r="G4792" s="26" t="s">
        <v>3357</v>
      </c>
      <c r="H4792" s="26" t="s">
        <v>3358</v>
      </c>
      <c r="I4792" s="26" t="s">
        <v>3359</v>
      </c>
      <c r="J4792" s="91">
        <v>1</v>
      </c>
      <c r="K4792" s="91">
        <v>1</v>
      </c>
      <c r="L4792" s="91"/>
      <c r="M4792" s="53"/>
      <c r="N4792" s="91"/>
      <c r="O4792" s="91" t="s">
        <v>5019</v>
      </c>
      <c r="P4792" s="36">
        <v>120</v>
      </c>
      <c r="Q4792" s="36" t="s">
        <v>5041</v>
      </c>
      <c r="R4792" s="44">
        <v>170</v>
      </c>
      <c r="S4792" s="126"/>
      <c r="T4792" s="126" cm="1">
        <f t="array" ref="T4792">_xlfn.IFS(Q4792="始業～就業（8:30～17:15）",R4792*7.75,Q4792="日の入り～日の出",R4792*12,Q4792="その他",S4792)</f>
        <v>2040</v>
      </c>
      <c r="U4792" s="34" t="s">
        <v>4988</v>
      </c>
    </row>
    <row r="4793" spans="1:21" s="7" customFormat="1" ht="15" customHeight="1">
      <c r="A4793" s="91">
        <v>44</v>
      </c>
      <c r="B4793" s="31" t="s">
        <v>5157</v>
      </c>
      <c r="C4793" s="31" t="s">
        <v>5158</v>
      </c>
      <c r="D4793" s="29" t="s">
        <v>3159</v>
      </c>
      <c r="E4793" s="91">
        <v>1</v>
      </c>
      <c r="F4793" s="31" t="s">
        <v>128</v>
      </c>
      <c r="G4793" s="26" t="s">
        <v>286</v>
      </c>
      <c r="H4793" s="26" t="s">
        <v>10</v>
      </c>
      <c r="I4793" s="26" t="s">
        <v>52</v>
      </c>
      <c r="J4793" s="91">
        <v>4</v>
      </c>
      <c r="K4793" s="91">
        <v>4</v>
      </c>
      <c r="L4793" s="91"/>
      <c r="M4793" s="53"/>
      <c r="N4793" s="91"/>
      <c r="O4793" s="91"/>
      <c r="P4793" s="36">
        <v>22</v>
      </c>
      <c r="Q4793" s="36" t="s">
        <v>5041</v>
      </c>
      <c r="R4793" s="44">
        <v>170</v>
      </c>
      <c r="S4793" s="126"/>
      <c r="T4793" s="126" cm="1">
        <f t="array" ref="T4793">_xlfn.IFS(Q4793="始業～就業（8:30～17:15）",R4793*7.75,Q4793="日の入り～日の出",R4793*12,Q4793="その他",S4793)</f>
        <v>2040</v>
      </c>
      <c r="U4793" s="34" t="s">
        <v>161</v>
      </c>
    </row>
    <row r="4794" spans="1:21" s="7" customFormat="1" ht="15" customHeight="1">
      <c r="A4794" s="91">
        <v>44</v>
      </c>
      <c r="B4794" s="31" t="s">
        <v>5157</v>
      </c>
      <c r="C4794" s="31" t="s">
        <v>5158</v>
      </c>
      <c r="D4794" s="29" t="s">
        <v>3159</v>
      </c>
      <c r="E4794" s="91">
        <v>1</v>
      </c>
      <c r="F4794" s="31" t="s">
        <v>128</v>
      </c>
      <c r="G4794" s="26" t="s">
        <v>3360</v>
      </c>
      <c r="H4794" s="26" t="s">
        <v>10</v>
      </c>
      <c r="I4794" s="26" t="s">
        <v>52</v>
      </c>
      <c r="J4794" s="91">
        <v>3</v>
      </c>
      <c r="K4794" s="91">
        <v>6</v>
      </c>
      <c r="L4794" s="91"/>
      <c r="M4794" s="53"/>
      <c r="N4794" s="91"/>
      <c r="O4794" s="91"/>
      <c r="P4794" s="36">
        <v>22</v>
      </c>
      <c r="Q4794" s="36" t="s">
        <v>5041</v>
      </c>
      <c r="R4794" s="44">
        <v>170</v>
      </c>
      <c r="S4794" s="126"/>
      <c r="T4794" s="126" cm="1">
        <f t="array" ref="T4794">_xlfn.IFS(Q4794="始業～就業（8:30～17:15）",R4794*7.75,Q4794="日の入り～日の出",R4794*12,Q4794="その他",S4794)</f>
        <v>2040</v>
      </c>
      <c r="U4794" s="34" t="s">
        <v>161</v>
      </c>
    </row>
    <row r="4795" spans="1:21" s="7" customFormat="1" ht="15" customHeight="1">
      <c r="A4795" s="91">
        <v>44</v>
      </c>
      <c r="B4795" s="31" t="s">
        <v>5157</v>
      </c>
      <c r="C4795" s="31" t="s">
        <v>5158</v>
      </c>
      <c r="D4795" s="29" t="s">
        <v>3159</v>
      </c>
      <c r="E4795" s="91">
        <v>1</v>
      </c>
      <c r="F4795" s="31" t="s">
        <v>128</v>
      </c>
      <c r="G4795" s="26" t="s">
        <v>3361</v>
      </c>
      <c r="H4795" s="26" t="s">
        <v>10</v>
      </c>
      <c r="I4795" s="26" t="s">
        <v>52</v>
      </c>
      <c r="J4795" s="91">
        <v>4</v>
      </c>
      <c r="K4795" s="91">
        <v>4</v>
      </c>
      <c r="L4795" s="91"/>
      <c r="M4795" s="53"/>
      <c r="N4795" s="91"/>
      <c r="O4795" s="91" t="s">
        <v>5019</v>
      </c>
      <c r="P4795" s="36">
        <v>22</v>
      </c>
      <c r="Q4795" s="36" t="s">
        <v>5041</v>
      </c>
      <c r="R4795" s="44">
        <v>170</v>
      </c>
      <c r="S4795" s="126"/>
      <c r="T4795" s="126" cm="1">
        <f t="array" ref="T4795">_xlfn.IFS(Q4795="始業～就業（8:30～17:15）",R4795*7.75,Q4795="日の入り～日の出",R4795*12,Q4795="その他",S4795)</f>
        <v>2040</v>
      </c>
      <c r="U4795" s="34" t="s">
        <v>131</v>
      </c>
    </row>
    <row r="4796" spans="1:21" s="7" customFormat="1" ht="15" customHeight="1">
      <c r="A4796" s="91">
        <v>44</v>
      </c>
      <c r="B4796" s="31" t="s">
        <v>5157</v>
      </c>
      <c r="C4796" s="31" t="s">
        <v>5158</v>
      </c>
      <c r="D4796" s="29" t="s">
        <v>3159</v>
      </c>
      <c r="E4796" s="91">
        <v>1</v>
      </c>
      <c r="F4796" s="31" t="s">
        <v>128</v>
      </c>
      <c r="G4796" s="26" t="s">
        <v>3362</v>
      </c>
      <c r="H4796" s="26" t="s">
        <v>83</v>
      </c>
      <c r="I4796" s="26" t="s">
        <v>8</v>
      </c>
      <c r="J4796" s="91">
        <v>2</v>
      </c>
      <c r="K4796" s="91">
        <v>2</v>
      </c>
      <c r="L4796" s="91" t="s">
        <v>5020</v>
      </c>
      <c r="M4796" s="53"/>
      <c r="N4796" s="91"/>
      <c r="O4796" s="91" t="s">
        <v>5019</v>
      </c>
      <c r="P4796" s="36">
        <v>415</v>
      </c>
      <c r="Q4796" s="36" t="s">
        <v>5041</v>
      </c>
      <c r="R4796" s="44">
        <v>170</v>
      </c>
      <c r="S4796" s="126"/>
      <c r="T4796" s="126" cm="1">
        <f t="array" ref="T4796">_xlfn.IFS(Q4796="始業～就業（8:30～17:15）",R4796*7.75,Q4796="日の入り～日の出",R4796*12,Q4796="その他",S4796)</f>
        <v>2040</v>
      </c>
      <c r="U4796" s="34" t="s">
        <v>4963</v>
      </c>
    </row>
    <row r="4797" spans="1:21" s="7" customFormat="1" ht="15" customHeight="1">
      <c r="A4797" s="91">
        <v>45</v>
      </c>
      <c r="B4797" s="31" t="s">
        <v>5157</v>
      </c>
      <c r="C4797" s="31" t="s">
        <v>5158</v>
      </c>
      <c r="D4797" s="29" t="s">
        <v>3363</v>
      </c>
      <c r="E4797" s="91">
        <v>3</v>
      </c>
      <c r="F4797" s="31" t="s">
        <v>5128</v>
      </c>
      <c r="G4797" s="26" t="s">
        <v>3364</v>
      </c>
      <c r="H4797" s="26" t="s">
        <v>59</v>
      </c>
      <c r="I4797" s="26" t="s">
        <v>16</v>
      </c>
      <c r="J4797" s="91">
        <v>10</v>
      </c>
      <c r="K4797" s="91">
        <v>20</v>
      </c>
      <c r="L4797" s="91" t="s">
        <v>5020</v>
      </c>
      <c r="M4797" s="53">
        <v>3</v>
      </c>
      <c r="N4797" s="91"/>
      <c r="O4797" s="91"/>
      <c r="P4797" s="36">
        <v>35</v>
      </c>
      <c r="Q4797" s="36" t="s">
        <v>5040</v>
      </c>
      <c r="R4797" s="44">
        <v>260</v>
      </c>
      <c r="S4797" s="126"/>
      <c r="T4797" s="126" cm="1">
        <f t="array" ref="T4797">_xlfn.IFS(Q4797="始業～就業（8:30～17:15）",R4797*7.75,Q4797="日の入り～日の出",R4797*12,Q4797="その他",S4797)</f>
        <v>2015</v>
      </c>
      <c r="U4797" s="34" t="s">
        <v>4948</v>
      </c>
    </row>
    <row r="4798" spans="1:21" s="7" customFormat="1" ht="15" customHeight="1">
      <c r="A4798" s="91">
        <v>45</v>
      </c>
      <c r="B4798" s="31" t="s">
        <v>5157</v>
      </c>
      <c r="C4798" s="31" t="s">
        <v>5158</v>
      </c>
      <c r="D4798" s="29" t="s">
        <v>3363</v>
      </c>
      <c r="E4798" s="91">
        <v>3</v>
      </c>
      <c r="F4798" s="31" t="s">
        <v>5128</v>
      </c>
      <c r="G4798" s="26" t="s">
        <v>3365</v>
      </c>
      <c r="H4798" s="26" t="s">
        <v>3366</v>
      </c>
      <c r="I4798" s="26" t="s">
        <v>16</v>
      </c>
      <c r="J4798" s="91">
        <v>6</v>
      </c>
      <c r="K4798" s="91">
        <v>12</v>
      </c>
      <c r="L4798" s="91" t="s">
        <v>5020</v>
      </c>
      <c r="M4798" s="53">
        <v>3</v>
      </c>
      <c r="N4798" s="91"/>
      <c r="O4798" s="91"/>
      <c r="P4798" s="36">
        <v>35</v>
      </c>
      <c r="Q4798" s="36" t="s">
        <v>5040</v>
      </c>
      <c r="R4798" s="44">
        <v>260</v>
      </c>
      <c r="S4798" s="126"/>
      <c r="T4798" s="126" cm="1">
        <f t="array" ref="T4798">_xlfn.IFS(Q4798="始業～就業（8:30～17:15）",R4798*7.75,Q4798="日の入り～日の出",R4798*12,Q4798="その他",S4798)</f>
        <v>2015</v>
      </c>
      <c r="U4798" s="34" t="s">
        <v>4948</v>
      </c>
    </row>
    <row r="4799" spans="1:21" s="7" customFormat="1" ht="15" customHeight="1">
      <c r="A4799" s="91">
        <v>45</v>
      </c>
      <c r="B4799" s="31" t="s">
        <v>5157</v>
      </c>
      <c r="C4799" s="31" t="s">
        <v>5158</v>
      </c>
      <c r="D4799" s="29" t="s">
        <v>3363</v>
      </c>
      <c r="E4799" s="91">
        <v>3</v>
      </c>
      <c r="F4799" s="31" t="s">
        <v>5128</v>
      </c>
      <c r="G4799" s="26" t="s">
        <v>3367</v>
      </c>
      <c r="H4799" s="26" t="s">
        <v>2038</v>
      </c>
      <c r="I4799" s="26" t="s">
        <v>45</v>
      </c>
      <c r="J4799" s="91">
        <v>2</v>
      </c>
      <c r="K4799" s="91">
        <v>4</v>
      </c>
      <c r="L4799" s="91"/>
      <c r="M4799" s="53"/>
      <c r="N4799" s="91"/>
      <c r="O4799" s="91"/>
      <c r="P4799" s="36">
        <v>42</v>
      </c>
      <c r="Q4799" s="36" t="s">
        <v>5040</v>
      </c>
      <c r="R4799" s="44">
        <v>260</v>
      </c>
      <c r="S4799" s="126"/>
      <c r="T4799" s="126" cm="1">
        <f t="array" ref="T4799">_xlfn.IFS(Q4799="始業～就業（8:30～17:15）",R4799*7.75,Q4799="日の入り～日の出",R4799*12,Q4799="その他",S4799)</f>
        <v>2015</v>
      </c>
      <c r="U4799" s="34" t="s">
        <v>46</v>
      </c>
    </row>
    <row r="4800" spans="1:21" s="7" customFormat="1" ht="15" customHeight="1">
      <c r="A4800" s="91">
        <v>45</v>
      </c>
      <c r="B4800" s="31" t="s">
        <v>5157</v>
      </c>
      <c r="C4800" s="31" t="s">
        <v>5158</v>
      </c>
      <c r="D4800" s="29" t="s">
        <v>3363</v>
      </c>
      <c r="E4800" s="91">
        <v>3</v>
      </c>
      <c r="F4800" s="31" t="s">
        <v>5128</v>
      </c>
      <c r="G4800" s="26" t="s">
        <v>3368</v>
      </c>
      <c r="H4800" s="26" t="s">
        <v>3366</v>
      </c>
      <c r="I4800" s="26" t="s">
        <v>16</v>
      </c>
      <c r="J4800" s="91">
        <v>6</v>
      </c>
      <c r="K4800" s="91">
        <v>12</v>
      </c>
      <c r="L4800" s="91"/>
      <c r="M4800" s="53"/>
      <c r="N4800" s="91"/>
      <c r="O4800" s="91"/>
      <c r="P4800" s="36">
        <v>35</v>
      </c>
      <c r="Q4800" s="36" t="s">
        <v>5040</v>
      </c>
      <c r="R4800" s="44">
        <v>260</v>
      </c>
      <c r="S4800" s="126"/>
      <c r="T4800" s="126" cm="1">
        <f t="array" ref="T4800">_xlfn.IFS(Q4800="始業～就業（8:30～17:15）",R4800*7.75,Q4800="日の入り～日の出",R4800*12,Q4800="その他",S4800)</f>
        <v>2015</v>
      </c>
      <c r="U4800" s="34" t="s">
        <v>4948</v>
      </c>
    </row>
    <row r="4801" spans="1:21" s="7" customFormat="1" ht="15" customHeight="1">
      <c r="A4801" s="91">
        <v>45</v>
      </c>
      <c r="B4801" s="31" t="s">
        <v>5157</v>
      </c>
      <c r="C4801" s="31" t="s">
        <v>5158</v>
      </c>
      <c r="D4801" s="29" t="s">
        <v>3363</v>
      </c>
      <c r="E4801" s="91">
        <v>3</v>
      </c>
      <c r="F4801" s="31" t="s">
        <v>5128</v>
      </c>
      <c r="G4801" s="26" t="s">
        <v>312</v>
      </c>
      <c r="H4801" s="26" t="s">
        <v>219</v>
      </c>
      <c r="I4801" s="26" t="s">
        <v>16</v>
      </c>
      <c r="J4801" s="91">
        <v>4</v>
      </c>
      <c r="K4801" s="91">
        <v>4</v>
      </c>
      <c r="L4801" s="91"/>
      <c r="M4801" s="53"/>
      <c r="N4801" s="91"/>
      <c r="O4801" s="91"/>
      <c r="P4801" s="36">
        <v>35</v>
      </c>
      <c r="Q4801" s="36" t="s">
        <v>5040</v>
      </c>
      <c r="R4801" s="44">
        <v>260</v>
      </c>
      <c r="S4801" s="126"/>
      <c r="T4801" s="126" cm="1">
        <f t="array" ref="T4801">_xlfn.IFS(Q4801="始業～就業（8:30～17:15）",R4801*7.75,Q4801="日の入り～日の出",R4801*12,Q4801="その他",S4801)</f>
        <v>2015</v>
      </c>
      <c r="U4801" s="34" t="s">
        <v>4948</v>
      </c>
    </row>
    <row r="4802" spans="1:21" s="7" customFormat="1" ht="15" customHeight="1">
      <c r="A4802" s="91">
        <v>45</v>
      </c>
      <c r="B4802" s="31" t="s">
        <v>5157</v>
      </c>
      <c r="C4802" s="31" t="s">
        <v>5158</v>
      </c>
      <c r="D4802" s="29" t="s">
        <v>3363</v>
      </c>
      <c r="E4802" s="91">
        <v>2</v>
      </c>
      <c r="F4802" s="31" t="s">
        <v>5128</v>
      </c>
      <c r="G4802" s="26" t="s">
        <v>3369</v>
      </c>
      <c r="H4802" s="26" t="s">
        <v>3366</v>
      </c>
      <c r="I4802" s="26" t="s">
        <v>16</v>
      </c>
      <c r="J4802" s="91">
        <v>6</v>
      </c>
      <c r="K4802" s="91">
        <v>12</v>
      </c>
      <c r="L4802" s="91"/>
      <c r="M4802" s="53"/>
      <c r="N4802" s="91"/>
      <c r="O4802" s="91"/>
      <c r="P4802" s="36">
        <v>35</v>
      </c>
      <c r="Q4802" s="36" t="s">
        <v>5040</v>
      </c>
      <c r="R4802" s="44">
        <v>260</v>
      </c>
      <c r="S4802" s="126"/>
      <c r="T4802" s="126" cm="1">
        <f t="array" ref="T4802">_xlfn.IFS(Q4802="始業～就業（8:30～17:15）",R4802*7.75,Q4802="日の入り～日の出",R4802*12,Q4802="その他",S4802)</f>
        <v>2015</v>
      </c>
      <c r="U4802" s="34" t="s">
        <v>4948</v>
      </c>
    </row>
    <row r="4803" spans="1:21" s="7" customFormat="1" ht="15" customHeight="1">
      <c r="A4803" s="91">
        <v>45</v>
      </c>
      <c r="B4803" s="31" t="s">
        <v>5157</v>
      </c>
      <c r="C4803" s="31" t="s">
        <v>5158</v>
      </c>
      <c r="D4803" s="29" t="s">
        <v>3363</v>
      </c>
      <c r="E4803" s="91">
        <v>2</v>
      </c>
      <c r="F4803" s="31" t="s">
        <v>5128</v>
      </c>
      <c r="G4803" s="26" t="s">
        <v>3370</v>
      </c>
      <c r="H4803" s="26" t="s">
        <v>2038</v>
      </c>
      <c r="I4803" s="26" t="s">
        <v>16</v>
      </c>
      <c r="J4803" s="91">
        <v>6</v>
      </c>
      <c r="K4803" s="91">
        <v>12</v>
      </c>
      <c r="L4803" s="91"/>
      <c r="M4803" s="53"/>
      <c r="N4803" s="91"/>
      <c r="O4803" s="91"/>
      <c r="P4803" s="36">
        <v>35</v>
      </c>
      <c r="Q4803" s="36" t="s">
        <v>5040</v>
      </c>
      <c r="R4803" s="44">
        <v>260</v>
      </c>
      <c r="S4803" s="126"/>
      <c r="T4803" s="126" cm="1">
        <f t="array" ref="T4803">_xlfn.IFS(Q4803="始業～就業（8:30～17:15）",R4803*7.75,Q4803="日の入り～日の出",R4803*12,Q4803="その他",S4803)</f>
        <v>2015</v>
      </c>
      <c r="U4803" s="34" t="s">
        <v>4948</v>
      </c>
    </row>
    <row r="4804" spans="1:21" s="7" customFormat="1" ht="15" customHeight="1">
      <c r="A4804" s="91">
        <v>45</v>
      </c>
      <c r="B4804" s="31" t="s">
        <v>5157</v>
      </c>
      <c r="C4804" s="31" t="s">
        <v>5158</v>
      </c>
      <c r="D4804" s="29" t="s">
        <v>3363</v>
      </c>
      <c r="E4804" s="91">
        <v>2</v>
      </c>
      <c r="F4804" s="31" t="s">
        <v>5128</v>
      </c>
      <c r="G4804" s="26" t="s">
        <v>3370</v>
      </c>
      <c r="H4804" s="26" t="s">
        <v>2172</v>
      </c>
      <c r="I4804" s="26" t="s">
        <v>16</v>
      </c>
      <c r="J4804" s="91">
        <v>2</v>
      </c>
      <c r="K4804" s="91">
        <v>2</v>
      </c>
      <c r="L4804" s="91"/>
      <c r="M4804" s="53"/>
      <c r="N4804" s="91"/>
      <c r="O4804" s="91"/>
      <c r="P4804" s="36">
        <v>35</v>
      </c>
      <c r="Q4804" s="36" t="s">
        <v>5040</v>
      </c>
      <c r="R4804" s="44">
        <v>260</v>
      </c>
      <c r="S4804" s="126"/>
      <c r="T4804" s="126" cm="1">
        <f t="array" ref="T4804">_xlfn.IFS(Q4804="始業～就業（8:30～17:15）",R4804*7.75,Q4804="日の入り～日の出",R4804*12,Q4804="その他",S4804)</f>
        <v>2015</v>
      </c>
      <c r="U4804" s="34" t="s">
        <v>252</v>
      </c>
    </row>
    <row r="4805" spans="1:21" s="7" customFormat="1" ht="15" customHeight="1">
      <c r="A4805" s="91">
        <v>45</v>
      </c>
      <c r="B4805" s="31" t="s">
        <v>5157</v>
      </c>
      <c r="C4805" s="31" t="s">
        <v>5158</v>
      </c>
      <c r="D4805" s="29" t="s">
        <v>3363</v>
      </c>
      <c r="E4805" s="91">
        <v>2</v>
      </c>
      <c r="F4805" s="31" t="s">
        <v>5128</v>
      </c>
      <c r="G4805" s="26" t="s">
        <v>3370</v>
      </c>
      <c r="H4805" s="26" t="s">
        <v>3371</v>
      </c>
      <c r="I4805" s="26" t="s">
        <v>14</v>
      </c>
      <c r="J4805" s="91">
        <v>2</v>
      </c>
      <c r="K4805" s="91">
        <v>2</v>
      </c>
      <c r="L4805" s="91"/>
      <c r="M4805" s="53"/>
      <c r="N4805" s="91"/>
      <c r="O4805" s="91"/>
      <c r="P4805" s="36"/>
      <c r="Q4805" s="36" t="s">
        <v>5040</v>
      </c>
      <c r="R4805" s="44">
        <v>260</v>
      </c>
      <c r="S4805" s="126"/>
      <c r="T4805" s="126" cm="1">
        <f t="array" ref="T4805">_xlfn.IFS(Q4805="始業～就業（8:30～17:15）",R4805*7.75,Q4805="日の入り～日の出",R4805*12,Q4805="その他",S4805)</f>
        <v>2015</v>
      </c>
      <c r="U4805" s="34" t="s">
        <v>247</v>
      </c>
    </row>
    <row r="4806" spans="1:21" s="7" customFormat="1" ht="15" customHeight="1">
      <c r="A4806" s="91">
        <v>45</v>
      </c>
      <c r="B4806" s="31" t="s">
        <v>5157</v>
      </c>
      <c r="C4806" s="31" t="s">
        <v>5158</v>
      </c>
      <c r="D4806" s="29" t="s">
        <v>3363</v>
      </c>
      <c r="E4806" s="91">
        <v>2</v>
      </c>
      <c r="F4806" s="31" t="s">
        <v>5128</v>
      </c>
      <c r="G4806" s="26" t="s">
        <v>3372</v>
      </c>
      <c r="H4806" s="26" t="s">
        <v>2038</v>
      </c>
      <c r="I4806" s="26" t="s">
        <v>16</v>
      </c>
      <c r="J4806" s="91">
        <v>1</v>
      </c>
      <c r="K4806" s="91">
        <v>2</v>
      </c>
      <c r="L4806" s="91"/>
      <c r="M4806" s="53"/>
      <c r="N4806" s="91"/>
      <c r="O4806" s="91"/>
      <c r="P4806" s="36">
        <v>35</v>
      </c>
      <c r="Q4806" s="36" t="s">
        <v>5040</v>
      </c>
      <c r="R4806" s="44">
        <v>260</v>
      </c>
      <c r="S4806" s="126"/>
      <c r="T4806" s="126" cm="1">
        <f t="array" ref="T4806">_xlfn.IFS(Q4806="始業～就業（8:30～17:15）",R4806*7.75,Q4806="日の入り～日の出",R4806*12,Q4806="その他",S4806)</f>
        <v>2015</v>
      </c>
      <c r="U4806" s="34" t="s">
        <v>4948</v>
      </c>
    </row>
    <row r="4807" spans="1:21" s="7" customFormat="1" ht="15" customHeight="1">
      <c r="A4807" s="91">
        <v>45</v>
      </c>
      <c r="B4807" s="31" t="s">
        <v>5157</v>
      </c>
      <c r="C4807" s="31" t="s">
        <v>5158</v>
      </c>
      <c r="D4807" s="29" t="s">
        <v>3363</v>
      </c>
      <c r="E4807" s="91">
        <v>2</v>
      </c>
      <c r="F4807" s="31" t="s">
        <v>5128</v>
      </c>
      <c r="G4807" s="26" t="s">
        <v>3372</v>
      </c>
      <c r="H4807" s="26" t="s">
        <v>1831</v>
      </c>
      <c r="I4807" s="26" t="s">
        <v>52</v>
      </c>
      <c r="J4807" s="91">
        <v>1</v>
      </c>
      <c r="K4807" s="91">
        <v>1</v>
      </c>
      <c r="L4807" s="91"/>
      <c r="M4807" s="53"/>
      <c r="N4807" s="91"/>
      <c r="O4807" s="91"/>
      <c r="P4807" s="36">
        <v>22</v>
      </c>
      <c r="Q4807" s="36" t="s">
        <v>5040</v>
      </c>
      <c r="R4807" s="44">
        <v>260</v>
      </c>
      <c r="S4807" s="126"/>
      <c r="T4807" s="126" cm="1">
        <f t="array" ref="T4807">_xlfn.IFS(Q4807="始業～就業（8:30～17:15）",R4807*7.75,Q4807="日の入り～日の出",R4807*12,Q4807="その他",S4807)</f>
        <v>2015</v>
      </c>
      <c r="U4807" s="34" t="s">
        <v>51</v>
      </c>
    </row>
    <row r="4808" spans="1:21" s="7" customFormat="1" ht="15" customHeight="1">
      <c r="A4808" s="91">
        <v>45</v>
      </c>
      <c r="B4808" s="31" t="s">
        <v>5157</v>
      </c>
      <c r="C4808" s="31" t="s">
        <v>5158</v>
      </c>
      <c r="D4808" s="29" t="s">
        <v>3363</v>
      </c>
      <c r="E4808" s="91">
        <v>2</v>
      </c>
      <c r="F4808" s="31" t="s">
        <v>5128</v>
      </c>
      <c r="G4808" s="26" t="s">
        <v>2470</v>
      </c>
      <c r="H4808" s="26" t="s">
        <v>3366</v>
      </c>
      <c r="I4808" s="26" t="s">
        <v>16</v>
      </c>
      <c r="J4808" s="91">
        <v>9</v>
      </c>
      <c r="K4808" s="91">
        <v>18</v>
      </c>
      <c r="L4808" s="91"/>
      <c r="M4808" s="53"/>
      <c r="N4808" s="91"/>
      <c r="O4808" s="91"/>
      <c r="P4808" s="36">
        <v>35</v>
      </c>
      <c r="Q4808" s="36" t="s">
        <v>5040</v>
      </c>
      <c r="R4808" s="44">
        <v>260</v>
      </c>
      <c r="S4808" s="126"/>
      <c r="T4808" s="126" cm="1">
        <f t="array" ref="T4808">_xlfn.IFS(Q4808="始業～就業（8:30～17:15）",R4808*7.75,Q4808="日の入り～日の出",R4808*12,Q4808="その他",S4808)</f>
        <v>2015</v>
      </c>
      <c r="U4808" s="34" t="s">
        <v>4948</v>
      </c>
    </row>
    <row r="4809" spans="1:21" s="7" customFormat="1" ht="15" customHeight="1">
      <c r="A4809" s="91">
        <v>45</v>
      </c>
      <c r="B4809" s="31" t="s">
        <v>5157</v>
      </c>
      <c r="C4809" s="31" t="s">
        <v>5158</v>
      </c>
      <c r="D4809" s="29" t="s">
        <v>3363</v>
      </c>
      <c r="E4809" s="91">
        <v>2</v>
      </c>
      <c r="F4809" s="31" t="s">
        <v>5128</v>
      </c>
      <c r="G4809" s="26" t="s">
        <v>3373</v>
      </c>
      <c r="H4809" s="26" t="s">
        <v>2038</v>
      </c>
      <c r="I4809" s="26" t="s">
        <v>16</v>
      </c>
      <c r="J4809" s="91">
        <v>1</v>
      </c>
      <c r="K4809" s="91">
        <v>2</v>
      </c>
      <c r="L4809" s="91"/>
      <c r="M4809" s="53"/>
      <c r="N4809" s="91"/>
      <c r="O4809" s="91"/>
      <c r="P4809" s="36">
        <v>35</v>
      </c>
      <c r="Q4809" s="36" t="s">
        <v>5040</v>
      </c>
      <c r="R4809" s="44">
        <v>260</v>
      </c>
      <c r="S4809" s="126"/>
      <c r="T4809" s="126" cm="1">
        <f t="array" ref="T4809">_xlfn.IFS(Q4809="始業～就業（8:30～17:15）",R4809*7.75,Q4809="日の入り～日の出",R4809*12,Q4809="その他",S4809)</f>
        <v>2015</v>
      </c>
      <c r="U4809" s="34" t="s">
        <v>4948</v>
      </c>
    </row>
    <row r="4810" spans="1:21" s="7" customFormat="1" ht="15" customHeight="1">
      <c r="A4810" s="91">
        <v>45</v>
      </c>
      <c r="B4810" s="31" t="s">
        <v>5157</v>
      </c>
      <c r="C4810" s="31" t="s">
        <v>5158</v>
      </c>
      <c r="D4810" s="29" t="s">
        <v>3363</v>
      </c>
      <c r="E4810" s="91">
        <v>2</v>
      </c>
      <c r="F4810" s="31" t="s">
        <v>5128</v>
      </c>
      <c r="G4810" s="26" t="s">
        <v>306</v>
      </c>
      <c r="H4810" s="26" t="s">
        <v>3374</v>
      </c>
      <c r="I4810" s="26" t="s">
        <v>52</v>
      </c>
      <c r="J4810" s="91">
        <v>1</v>
      </c>
      <c r="K4810" s="91">
        <v>2</v>
      </c>
      <c r="L4810" s="91"/>
      <c r="M4810" s="53"/>
      <c r="N4810" s="91"/>
      <c r="O4810" s="91"/>
      <c r="P4810" s="36">
        <v>22</v>
      </c>
      <c r="Q4810" s="36" t="s">
        <v>5040</v>
      </c>
      <c r="R4810" s="44">
        <v>260</v>
      </c>
      <c r="S4810" s="126"/>
      <c r="T4810" s="126" cm="1">
        <f t="array" ref="T4810">_xlfn.IFS(Q4810="始業～就業（8:30～17:15）",R4810*7.75,Q4810="日の入り～日の出",R4810*12,Q4810="その他",S4810)</f>
        <v>2015</v>
      </c>
      <c r="U4810" s="34" t="s">
        <v>51</v>
      </c>
    </row>
    <row r="4811" spans="1:21" s="7" customFormat="1" ht="15" customHeight="1">
      <c r="A4811" s="91">
        <v>45</v>
      </c>
      <c r="B4811" s="31" t="s">
        <v>5157</v>
      </c>
      <c r="C4811" s="31" t="s">
        <v>5158</v>
      </c>
      <c r="D4811" s="29" t="s">
        <v>3363</v>
      </c>
      <c r="E4811" s="91">
        <v>2</v>
      </c>
      <c r="F4811" s="31" t="s">
        <v>5128</v>
      </c>
      <c r="G4811" s="26" t="s">
        <v>306</v>
      </c>
      <c r="H4811" s="26" t="s">
        <v>1831</v>
      </c>
      <c r="I4811" s="26" t="s">
        <v>16</v>
      </c>
      <c r="J4811" s="91">
        <v>2</v>
      </c>
      <c r="K4811" s="91">
        <v>2</v>
      </c>
      <c r="L4811" s="91"/>
      <c r="M4811" s="53"/>
      <c r="N4811" s="91"/>
      <c r="O4811" s="91"/>
      <c r="P4811" s="36">
        <v>35</v>
      </c>
      <c r="Q4811" s="36" t="s">
        <v>5040</v>
      </c>
      <c r="R4811" s="44">
        <v>260</v>
      </c>
      <c r="S4811" s="126"/>
      <c r="T4811" s="126" cm="1">
        <f t="array" ref="T4811">_xlfn.IFS(Q4811="始業～就業（8:30～17:15）",R4811*7.75,Q4811="日の入り～日の出",R4811*12,Q4811="その他",S4811)</f>
        <v>2015</v>
      </c>
      <c r="U4811" s="34" t="s">
        <v>4948</v>
      </c>
    </row>
    <row r="4812" spans="1:21" s="7" customFormat="1" ht="15" customHeight="1">
      <c r="A4812" s="91">
        <v>45</v>
      </c>
      <c r="B4812" s="31" t="s">
        <v>5157</v>
      </c>
      <c r="C4812" s="31" t="s">
        <v>5158</v>
      </c>
      <c r="D4812" s="29" t="s">
        <v>3363</v>
      </c>
      <c r="E4812" s="91">
        <v>2</v>
      </c>
      <c r="F4812" s="31" t="s">
        <v>5128</v>
      </c>
      <c r="G4812" s="26" t="s">
        <v>306</v>
      </c>
      <c r="H4812" s="26" t="s">
        <v>3375</v>
      </c>
      <c r="I4812" s="26" t="s">
        <v>52</v>
      </c>
      <c r="J4812" s="91">
        <v>2</v>
      </c>
      <c r="K4812" s="91">
        <v>2</v>
      </c>
      <c r="L4812" s="91"/>
      <c r="M4812" s="53"/>
      <c r="N4812" s="91"/>
      <c r="O4812" s="91"/>
      <c r="P4812" s="36">
        <v>22</v>
      </c>
      <c r="Q4812" s="36" t="s">
        <v>5040</v>
      </c>
      <c r="R4812" s="44">
        <v>260</v>
      </c>
      <c r="S4812" s="126"/>
      <c r="T4812" s="126" cm="1">
        <f t="array" ref="T4812">_xlfn.IFS(Q4812="始業～就業（8:30～17:15）",R4812*7.75,Q4812="日の入り～日の出",R4812*12,Q4812="その他",S4812)</f>
        <v>2015</v>
      </c>
      <c r="U4812" s="34" t="s">
        <v>51</v>
      </c>
    </row>
    <row r="4813" spans="1:21" s="7" customFormat="1" ht="15" customHeight="1">
      <c r="A4813" s="91">
        <v>45</v>
      </c>
      <c r="B4813" s="31" t="s">
        <v>5157</v>
      </c>
      <c r="C4813" s="31" t="s">
        <v>5158</v>
      </c>
      <c r="D4813" s="29" t="s">
        <v>3363</v>
      </c>
      <c r="E4813" s="91">
        <v>2</v>
      </c>
      <c r="F4813" s="31" t="s">
        <v>5128</v>
      </c>
      <c r="G4813" s="26" t="s">
        <v>3376</v>
      </c>
      <c r="H4813" s="26" t="s">
        <v>57</v>
      </c>
      <c r="I4813" s="26" t="s">
        <v>16</v>
      </c>
      <c r="J4813" s="91">
        <v>4</v>
      </c>
      <c r="K4813" s="91">
        <v>4</v>
      </c>
      <c r="L4813" s="91"/>
      <c r="M4813" s="53"/>
      <c r="N4813" s="91"/>
      <c r="O4813" s="91"/>
      <c r="P4813" s="36">
        <v>35</v>
      </c>
      <c r="Q4813" s="36" t="s">
        <v>5040</v>
      </c>
      <c r="R4813" s="44">
        <v>260</v>
      </c>
      <c r="S4813" s="126"/>
      <c r="T4813" s="126" cm="1">
        <f t="array" ref="T4813">_xlfn.IFS(Q4813="始業～就業（8:30～17:15）",R4813*7.75,Q4813="日の入り～日の出",R4813*12,Q4813="その他",S4813)</f>
        <v>2015</v>
      </c>
      <c r="U4813" s="34" t="s">
        <v>4948</v>
      </c>
    </row>
    <row r="4814" spans="1:21" s="7" customFormat="1" ht="15" customHeight="1">
      <c r="A4814" s="91">
        <v>45</v>
      </c>
      <c r="B4814" s="31" t="s">
        <v>5157</v>
      </c>
      <c r="C4814" s="31" t="s">
        <v>5158</v>
      </c>
      <c r="D4814" s="29" t="s">
        <v>3363</v>
      </c>
      <c r="E4814" s="91">
        <v>1</v>
      </c>
      <c r="F4814" s="31" t="s">
        <v>5128</v>
      </c>
      <c r="G4814" s="26" t="s">
        <v>3377</v>
      </c>
      <c r="H4814" s="26" t="s">
        <v>3378</v>
      </c>
      <c r="I4814" s="26" t="s">
        <v>16</v>
      </c>
      <c r="J4814" s="91">
        <v>3</v>
      </c>
      <c r="K4814" s="91">
        <v>18</v>
      </c>
      <c r="L4814" s="91"/>
      <c r="M4814" s="53"/>
      <c r="N4814" s="91"/>
      <c r="O4814" s="91"/>
      <c r="P4814" s="36">
        <v>35</v>
      </c>
      <c r="Q4814" s="36" t="s">
        <v>5040</v>
      </c>
      <c r="R4814" s="44">
        <v>260</v>
      </c>
      <c r="S4814" s="126"/>
      <c r="T4814" s="126" cm="1">
        <f t="array" ref="T4814">_xlfn.IFS(Q4814="始業～就業（8:30～17:15）",R4814*7.75,Q4814="日の入り～日の出",R4814*12,Q4814="その他",S4814)</f>
        <v>2015</v>
      </c>
      <c r="U4814" s="34" t="s">
        <v>4948</v>
      </c>
    </row>
    <row r="4815" spans="1:21" s="7" customFormat="1" ht="15" customHeight="1">
      <c r="A4815" s="91">
        <v>45</v>
      </c>
      <c r="B4815" s="31" t="s">
        <v>5157</v>
      </c>
      <c r="C4815" s="31" t="s">
        <v>5158</v>
      </c>
      <c r="D4815" s="29" t="s">
        <v>3363</v>
      </c>
      <c r="E4815" s="91">
        <v>1</v>
      </c>
      <c r="F4815" s="31" t="s">
        <v>5128</v>
      </c>
      <c r="G4815" s="26" t="s">
        <v>3379</v>
      </c>
      <c r="H4815" s="26" t="s">
        <v>3380</v>
      </c>
      <c r="I4815" s="26" t="s">
        <v>16</v>
      </c>
      <c r="J4815" s="91">
        <v>6</v>
      </c>
      <c r="K4815" s="91">
        <v>12</v>
      </c>
      <c r="L4815" s="91"/>
      <c r="M4815" s="53"/>
      <c r="N4815" s="91"/>
      <c r="O4815" s="91"/>
      <c r="P4815" s="36">
        <v>35</v>
      </c>
      <c r="Q4815" s="36" t="s">
        <v>5040</v>
      </c>
      <c r="R4815" s="44">
        <v>260</v>
      </c>
      <c r="S4815" s="126"/>
      <c r="T4815" s="126" cm="1">
        <f t="array" ref="T4815">_xlfn.IFS(Q4815="始業～就業（8:30～17:15）",R4815*7.75,Q4815="日の入り～日の出",R4815*12,Q4815="その他",S4815)</f>
        <v>2015</v>
      </c>
      <c r="U4815" s="34" t="s">
        <v>4948</v>
      </c>
    </row>
    <row r="4816" spans="1:21" s="7" customFormat="1" ht="15" customHeight="1">
      <c r="A4816" s="91">
        <v>45</v>
      </c>
      <c r="B4816" s="31" t="s">
        <v>5157</v>
      </c>
      <c r="C4816" s="31" t="s">
        <v>5158</v>
      </c>
      <c r="D4816" s="29" t="s">
        <v>3363</v>
      </c>
      <c r="E4816" s="91">
        <v>1</v>
      </c>
      <c r="F4816" s="31" t="s">
        <v>5128</v>
      </c>
      <c r="G4816" s="26" t="s">
        <v>3381</v>
      </c>
      <c r="H4816" s="26" t="s">
        <v>3380</v>
      </c>
      <c r="I4816" s="26" t="s">
        <v>16</v>
      </c>
      <c r="J4816" s="91">
        <v>16</v>
      </c>
      <c r="K4816" s="91">
        <v>32</v>
      </c>
      <c r="L4816" s="91"/>
      <c r="M4816" s="53"/>
      <c r="N4816" s="91"/>
      <c r="O4816" s="91"/>
      <c r="P4816" s="36">
        <v>35</v>
      </c>
      <c r="Q4816" s="36" t="s">
        <v>5040</v>
      </c>
      <c r="R4816" s="44">
        <v>260</v>
      </c>
      <c r="S4816" s="126"/>
      <c r="T4816" s="126" cm="1">
        <f t="array" ref="T4816">_xlfn.IFS(Q4816="始業～就業（8:30～17:15）",R4816*7.75,Q4816="日の入り～日の出",R4816*12,Q4816="その他",S4816)</f>
        <v>2015</v>
      </c>
      <c r="U4816" s="34" t="s">
        <v>4948</v>
      </c>
    </row>
    <row r="4817" spans="1:21" s="7" customFormat="1" ht="15" customHeight="1">
      <c r="A4817" s="91">
        <v>45</v>
      </c>
      <c r="B4817" s="31" t="s">
        <v>5157</v>
      </c>
      <c r="C4817" s="31" t="s">
        <v>5158</v>
      </c>
      <c r="D4817" s="29" t="s">
        <v>3363</v>
      </c>
      <c r="E4817" s="91">
        <v>1</v>
      </c>
      <c r="F4817" s="31" t="s">
        <v>5128</v>
      </c>
      <c r="G4817" s="26" t="s">
        <v>3382</v>
      </c>
      <c r="H4817" s="26" t="s">
        <v>1831</v>
      </c>
      <c r="I4817" s="26" t="s">
        <v>16</v>
      </c>
      <c r="J4817" s="91">
        <v>1</v>
      </c>
      <c r="K4817" s="91">
        <v>1</v>
      </c>
      <c r="L4817" s="91"/>
      <c r="M4817" s="53"/>
      <c r="N4817" s="91"/>
      <c r="O4817" s="91"/>
      <c r="P4817" s="36">
        <v>35</v>
      </c>
      <c r="Q4817" s="36" t="s">
        <v>5040</v>
      </c>
      <c r="R4817" s="44">
        <v>260</v>
      </c>
      <c r="S4817" s="126"/>
      <c r="T4817" s="126" cm="1">
        <f t="array" ref="T4817">_xlfn.IFS(Q4817="始業～就業（8:30～17:15）",R4817*7.75,Q4817="日の入り～日の出",R4817*12,Q4817="その他",S4817)</f>
        <v>2015</v>
      </c>
      <c r="U4817" s="34" t="s">
        <v>4948</v>
      </c>
    </row>
    <row r="4818" spans="1:21" s="7" customFormat="1" ht="15" customHeight="1">
      <c r="A4818" s="91">
        <v>45</v>
      </c>
      <c r="B4818" s="31" t="s">
        <v>5157</v>
      </c>
      <c r="C4818" s="31" t="s">
        <v>5158</v>
      </c>
      <c r="D4818" s="29" t="s">
        <v>3363</v>
      </c>
      <c r="E4818" s="91">
        <v>1</v>
      </c>
      <c r="F4818" s="31" t="s">
        <v>5128</v>
      </c>
      <c r="G4818" s="26" t="s">
        <v>3382</v>
      </c>
      <c r="H4818" s="26" t="s">
        <v>2038</v>
      </c>
      <c r="I4818" s="26" t="s">
        <v>16</v>
      </c>
      <c r="J4818" s="91">
        <v>1</v>
      </c>
      <c r="K4818" s="91">
        <v>2</v>
      </c>
      <c r="L4818" s="91"/>
      <c r="M4818" s="53"/>
      <c r="N4818" s="91"/>
      <c r="O4818" s="91"/>
      <c r="P4818" s="36">
        <v>35</v>
      </c>
      <c r="Q4818" s="36" t="s">
        <v>5040</v>
      </c>
      <c r="R4818" s="44">
        <v>260</v>
      </c>
      <c r="S4818" s="126"/>
      <c r="T4818" s="126" cm="1">
        <f t="array" ref="T4818">_xlfn.IFS(Q4818="始業～就業（8:30～17:15）",R4818*7.75,Q4818="日の入り～日の出",R4818*12,Q4818="その他",S4818)</f>
        <v>2015</v>
      </c>
      <c r="U4818" s="34" t="s">
        <v>4948</v>
      </c>
    </row>
    <row r="4819" spans="1:21" s="7" customFormat="1" ht="15" customHeight="1">
      <c r="A4819" s="91">
        <v>45</v>
      </c>
      <c r="B4819" s="31" t="s">
        <v>5157</v>
      </c>
      <c r="C4819" s="31" t="s">
        <v>5158</v>
      </c>
      <c r="D4819" s="29" t="s">
        <v>3363</v>
      </c>
      <c r="E4819" s="91">
        <v>1</v>
      </c>
      <c r="F4819" s="31" t="s">
        <v>5128</v>
      </c>
      <c r="G4819" s="26" t="s">
        <v>3382</v>
      </c>
      <c r="H4819" s="26" t="s">
        <v>103</v>
      </c>
      <c r="I4819" s="26" t="s">
        <v>52</v>
      </c>
      <c r="J4819" s="91">
        <v>1</v>
      </c>
      <c r="K4819" s="91">
        <v>1</v>
      </c>
      <c r="L4819" s="91"/>
      <c r="M4819" s="53"/>
      <c r="N4819" s="91"/>
      <c r="O4819" s="91"/>
      <c r="P4819" s="36">
        <v>22</v>
      </c>
      <c r="Q4819" s="36" t="s">
        <v>5040</v>
      </c>
      <c r="R4819" s="44">
        <v>260</v>
      </c>
      <c r="S4819" s="126"/>
      <c r="T4819" s="126" cm="1">
        <f t="array" ref="T4819">_xlfn.IFS(Q4819="始業～就業（8:30～17:15）",R4819*7.75,Q4819="日の入り～日の出",R4819*12,Q4819="その他",S4819)</f>
        <v>2015</v>
      </c>
      <c r="U4819" s="34" t="s">
        <v>4986</v>
      </c>
    </row>
    <row r="4820" spans="1:21" s="7" customFormat="1" ht="15" customHeight="1">
      <c r="A4820" s="91">
        <v>45</v>
      </c>
      <c r="B4820" s="31" t="s">
        <v>5157</v>
      </c>
      <c r="C4820" s="31" t="s">
        <v>5158</v>
      </c>
      <c r="D4820" s="29" t="s">
        <v>3363</v>
      </c>
      <c r="E4820" s="91">
        <v>1</v>
      </c>
      <c r="F4820" s="31" t="s">
        <v>5128</v>
      </c>
      <c r="G4820" s="26" t="s">
        <v>3383</v>
      </c>
      <c r="H4820" s="26" t="s">
        <v>3384</v>
      </c>
      <c r="I4820" s="26" t="s">
        <v>52</v>
      </c>
      <c r="J4820" s="91">
        <v>1</v>
      </c>
      <c r="K4820" s="91">
        <v>2</v>
      </c>
      <c r="L4820" s="91"/>
      <c r="M4820" s="53"/>
      <c r="N4820" s="91"/>
      <c r="O4820" s="91"/>
      <c r="P4820" s="36">
        <v>22</v>
      </c>
      <c r="Q4820" s="36" t="s">
        <v>5040</v>
      </c>
      <c r="R4820" s="44">
        <v>260</v>
      </c>
      <c r="S4820" s="126"/>
      <c r="T4820" s="126" cm="1">
        <f t="array" ref="T4820">_xlfn.IFS(Q4820="始業～就業（8:30～17:15）",R4820*7.75,Q4820="日の入り～日の出",R4820*12,Q4820="その他",S4820)</f>
        <v>2015</v>
      </c>
      <c r="U4820" s="34" t="s">
        <v>51</v>
      </c>
    </row>
    <row r="4821" spans="1:21" s="7" customFormat="1" ht="15" customHeight="1">
      <c r="A4821" s="91">
        <v>45</v>
      </c>
      <c r="B4821" s="31" t="s">
        <v>5157</v>
      </c>
      <c r="C4821" s="31" t="s">
        <v>5158</v>
      </c>
      <c r="D4821" s="29" t="s">
        <v>3363</v>
      </c>
      <c r="E4821" s="91">
        <v>1</v>
      </c>
      <c r="F4821" s="31" t="s">
        <v>5128</v>
      </c>
      <c r="G4821" s="26" t="s">
        <v>3383</v>
      </c>
      <c r="H4821" s="26" t="s">
        <v>1831</v>
      </c>
      <c r="I4821" s="26" t="s">
        <v>16</v>
      </c>
      <c r="J4821" s="91">
        <v>2</v>
      </c>
      <c r="K4821" s="91">
        <v>2</v>
      </c>
      <c r="L4821" s="91"/>
      <c r="M4821" s="53"/>
      <c r="N4821" s="91"/>
      <c r="O4821" s="91"/>
      <c r="P4821" s="36">
        <v>35</v>
      </c>
      <c r="Q4821" s="36" t="s">
        <v>5040</v>
      </c>
      <c r="R4821" s="44">
        <v>260</v>
      </c>
      <c r="S4821" s="126"/>
      <c r="T4821" s="126" cm="1">
        <f t="array" ref="T4821">_xlfn.IFS(Q4821="始業～就業（8:30～17:15）",R4821*7.75,Q4821="日の入り～日の出",R4821*12,Q4821="その他",S4821)</f>
        <v>2015</v>
      </c>
      <c r="U4821" s="34" t="s">
        <v>4948</v>
      </c>
    </row>
    <row r="4822" spans="1:21" s="7" customFormat="1" ht="15" customHeight="1">
      <c r="A4822" s="91">
        <v>45</v>
      </c>
      <c r="B4822" s="31" t="s">
        <v>5157</v>
      </c>
      <c r="C4822" s="31" t="s">
        <v>5158</v>
      </c>
      <c r="D4822" s="29" t="s">
        <v>3363</v>
      </c>
      <c r="E4822" s="91">
        <v>1</v>
      </c>
      <c r="F4822" s="31" t="s">
        <v>5128</v>
      </c>
      <c r="G4822" s="26" t="s">
        <v>3383</v>
      </c>
      <c r="H4822" s="26" t="s">
        <v>3375</v>
      </c>
      <c r="I4822" s="26" t="s">
        <v>52</v>
      </c>
      <c r="J4822" s="91">
        <v>2</v>
      </c>
      <c r="K4822" s="91">
        <v>2</v>
      </c>
      <c r="L4822" s="91"/>
      <c r="M4822" s="53"/>
      <c r="N4822" s="91"/>
      <c r="O4822" s="91"/>
      <c r="P4822" s="36">
        <v>22</v>
      </c>
      <c r="Q4822" s="36" t="s">
        <v>5040</v>
      </c>
      <c r="R4822" s="44">
        <v>260</v>
      </c>
      <c r="S4822" s="126"/>
      <c r="T4822" s="126" cm="1">
        <f t="array" ref="T4822">_xlfn.IFS(Q4822="始業～就業（8:30～17:15）",R4822*7.75,Q4822="日の入り～日の出",R4822*12,Q4822="その他",S4822)</f>
        <v>2015</v>
      </c>
      <c r="U4822" s="34" t="s">
        <v>51</v>
      </c>
    </row>
    <row r="4823" spans="1:21" s="7" customFormat="1" ht="15" customHeight="1">
      <c r="A4823" s="91">
        <v>45</v>
      </c>
      <c r="B4823" s="31" t="s">
        <v>5157</v>
      </c>
      <c r="C4823" s="31" t="s">
        <v>5158</v>
      </c>
      <c r="D4823" s="29" t="s">
        <v>3363</v>
      </c>
      <c r="E4823" s="91">
        <v>1</v>
      </c>
      <c r="F4823" s="31" t="s">
        <v>5128</v>
      </c>
      <c r="G4823" s="26" t="s">
        <v>94</v>
      </c>
      <c r="H4823" s="26" t="s">
        <v>3385</v>
      </c>
      <c r="I4823" s="26" t="s">
        <v>16</v>
      </c>
      <c r="J4823" s="91">
        <v>4</v>
      </c>
      <c r="K4823" s="91">
        <v>4</v>
      </c>
      <c r="L4823" s="91"/>
      <c r="M4823" s="53"/>
      <c r="N4823" s="91"/>
      <c r="O4823" s="91"/>
      <c r="P4823" s="36">
        <v>35</v>
      </c>
      <c r="Q4823" s="36" t="s">
        <v>5040</v>
      </c>
      <c r="R4823" s="44">
        <v>260</v>
      </c>
      <c r="S4823" s="126"/>
      <c r="T4823" s="126" cm="1">
        <f t="array" ref="T4823">_xlfn.IFS(Q4823="始業～就業（8:30～17:15）",R4823*7.75,Q4823="日の入り～日の出",R4823*12,Q4823="その他",S4823)</f>
        <v>2015</v>
      </c>
      <c r="U4823" s="34" t="s">
        <v>4948</v>
      </c>
    </row>
    <row r="4824" spans="1:21" s="7" customFormat="1" ht="15" customHeight="1">
      <c r="A4824" s="91">
        <v>45</v>
      </c>
      <c r="B4824" s="31" t="s">
        <v>5157</v>
      </c>
      <c r="C4824" s="31" t="s">
        <v>5158</v>
      </c>
      <c r="D4824" s="29" t="s">
        <v>3363</v>
      </c>
      <c r="E4824" s="91">
        <v>1</v>
      </c>
      <c r="F4824" s="31" t="s">
        <v>5128</v>
      </c>
      <c r="G4824" s="26" t="s">
        <v>94</v>
      </c>
      <c r="H4824" s="26" t="s">
        <v>3386</v>
      </c>
      <c r="I4824" s="26" t="s">
        <v>52</v>
      </c>
      <c r="J4824" s="91">
        <v>1</v>
      </c>
      <c r="K4824" s="91">
        <v>1</v>
      </c>
      <c r="L4824" s="91"/>
      <c r="M4824" s="53"/>
      <c r="N4824" s="91"/>
      <c r="O4824" s="91"/>
      <c r="P4824" s="36">
        <v>22</v>
      </c>
      <c r="Q4824" s="36" t="s">
        <v>5040</v>
      </c>
      <c r="R4824" s="44">
        <v>260</v>
      </c>
      <c r="S4824" s="126"/>
      <c r="T4824" s="126" cm="1">
        <f t="array" ref="T4824">_xlfn.IFS(Q4824="始業～就業（8:30～17:15）",R4824*7.75,Q4824="日の入り～日の出",R4824*12,Q4824="その他",S4824)</f>
        <v>2015</v>
      </c>
      <c r="U4824" s="34" t="s">
        <v>51</v>
      </c>
    </row>
    <row r="4825" spans="1:21" s="7" customFormat="1" ht="15" customHeight="1">
      <c r="A4825" s="91">
        <v>45</v>
      </c>
      <c r="B4825" s="31" t="s">
        <v>5157</v>
      </c>
      <c r="C4825" s="31" t="s">
        <v>5158</v>
      </c>
      <c r="D4825" s="29" t="s">
        <v>3363</v>
      </c>
      <c r="E4825" s="91">
        <v>1</v>
      </c>
      <c r="F4825" s="31" t="s">
        <v>5128</v>
      </c>
      <c r="G4825" s="26" t="s">
        <v>3387</v>
      </c>
      <c r="H4825" s="26" t="s">
        <v>1757</v>
      </c>
      <c r="I4825" s="26" t="s">
        <v>3388</v>
      </c>
      <c r="J4825" s="91">
        <v>1</v>
      </c>
      <c r="K4825" s="91">
        <v>1</v>
      </c>
      <c r="L4825" s="91"/>
      <c r="M4825" s="53"/>
      <c r="N4825" s="91"/>
      <c r="O4825" s="91"/>
      <c r="P4825" s="36">
        <v>13</v>
      </c>
      <c r="Q4825" s="36" t="s">
        <v>5040</v>
      </c>
      <c r="R4825" s="44">
        <v>260</v>
      </c>
      <c r="S4825" s="126"/>
      <c r="T4825" s="126" cm="1">
        <f t="array" ref="T4825">_xlfn.IFS(Q4825="始業～就業（8:30～17:15）",R4825*7.75,Q4825="日の入り～日の出",R4825*12,Q4825="その他",S4825)</f>
        <v>2015</v>
      </c>
      <c r="U4825" s="34" t="s">
        <v>174</v>
      </c>
    </row>
    <row r="4826" spans="1:21" s="7" customFormat="1" ht="15" customHeight="1">
      <c r="A4826" s="91">
        <v>45</v>
      </c>
      <c r="B4826" s="31" t="s">
        <v>5157</v>
      </c>
      <c r="C4826" s="31" t="s">
        <v>5158</v>
      </c>
      <c r="D4826" s="29" t="s">
        <v>3363</v>
      </c>
      <c r="E4826" s="91">
        <v>1</v>
      </c>
      <c r="F4826" s="31" t="s">
        <v>5128</v>
      </c>
      <c r="G4826" s="26" t="s">
        <v>3387</v>
      </c>
      <c r="H4826" s="26" t="s">
        <v>1831</v>
      </c>
      <c r="I4826" s="26" t="s">
        <v>16</v>
      </c>
      <c r="J4826" s="91">
        <v>2</v>
      </c>
      <c r="K4826" s="91">
        <v>2</v>
      </c>
      <c r="L4826" s="91"/>
      <c r="M4826" s="53"/>
      <c r="N4826" s="91"/>
      <c r="O4826" s="91"/>
      <c r="P4826" s="36">
        <v>35</v>
      </c>
      <c r="Q4826" s="36" t="s">
        <v>5040</v>
      </c>
      <c r="R4826" s="44">
        <v>260</v>
      </c>
      <c r="S4826" s="126"/>
      <c r="T4826" s="126" cm="1">
        <f t="array" ref="T4826">_xlfn.IFS(Q4826="始業～就業（8:30～17:15）",R4826*7.75,Q4826="日の入り～日の出",R4826*12,Q4826="その他",S4826)</f>
        <v>2015</v>
      </c>
      <c r="U4826" s="34" t="s">
        <v>4948</v>
      </c>
    </row>
    <row r="4827" spans="1:21" s="7" customFormat="1" ht="15" customHeight="1">
      <c r="A4827" s="91">
        <v>45</v>
      </c>
      <c r="B4827" s="31" t="s">
        <v>5157</v>
      </c>
      <c r="C4827" s="31" t="s">
        <v>5158</v>
      </c>
      <c r="D4827" s="29" t="s">
        <v>3363</v>
      </c>
      <c r="E4827" s="91">
        <v>1</v>
      </c>
      <c r="F4827" s="31" t="s">
        <v>5128</v>
      </c>
      <c r="G4827" s="26" t="s">
        <v>3389</v>
      </c>
      <c r="H4827" s="26" t="s">
        <v>1831</v>
      </c>
      <c r="I4827" s="26" t="s">
        <v>16</v>
      </c>
      <c r="J4827" s="91">
        <v>1</v>
      </c>
      <c r="K4827" s="91">
        <v>1</v>
      </c>
      <c r="L4827" s="91"/>
      <c r="M4827" s="53"/>
      <c r="N4827" s="91"/>
      <c r="O4827" s="91"/>
      <c r="P4827" s="36">
        <v>35</v>
      </c>
      <c r="Q4827" s="36" t="s">
        <v>5040</v>
      </c>
      <c r="R4827" s="44">
        <v>260</v>
      </c>
      <c r="S4827" s="126"/>
      <c r="T4827" s="126" cm="1">
        <f t="array" ref="T4827">_xlfn.IFS(Q4827="始業～就業（8:30～17:15）",R4827*7.75,Q4827="日の入り～日の出",R4827*12,Q4827="その他",S4827)</f>
        <v>2015</v>
      </c>
      <c r="U4827" s="34" t="s">
        <v>4948</v>
      </c>
    </row>
    <row r="4828" spans="1:21" s="7" customFormat="1" ht="15" customHeight="1">
      <c r="A4828" s="91">
        <v>45</v>
      </c>
      <c r="B4828" s="31" t="s">
        <v>5157</v>
      </c>
      <c r="C4828" s="31" t="s">
        <v>5158</v>
      </c>
      <c r="D4828" s="29" t="s">
        <v>3363</v>
      </c>
      <c r="E4828" s="91">
        <v>1</v>
      </c>
      <c r="F4828" s="31" t="s">
        <v>5128</v>
      </c>
      <c r="G4828" s="26" t="s">
        <v>3390</v>
      </c>
      <c r="H4828" s="26" t="s">
        <v>3386</v>
      </c>
      <c r="I4828" s="26" t="s">
        <v>52</v>
      </c>
      <c r="J4828" s="91">
        <v>3</v>
      </c>
      <c r="K4828" s="91">
        <v>3</v>
      </c>
      <c r="L4828" s="91"/>
      <c r="M4828" s="53"/>
      <c r="N4828" s="91"/>
      <c r="O4828" s="91"/>
      <c r="P4828" s="36">
        <v>22</v>
      </c>
      <c r="Q4828" s="36" t="s">
        <v>5040</v>
      </c>
      <c r="R4828" s="44">
        <v>260</v>
      </c>
      <c r="S4828" s="126"/>
      <c r="T4828" s="126" cm="1">
        <f t="array" ref="T4828">_xlfn.IFS(Q4828="始業～就業（8:30～17:15）",R4828*7.75,Q4828="日の入り～日の出",R4828*12,Q4828="その他",S4828)</f>
        <v>2015</v>
      </c>
      <c r="U4828" s="34" t="s">
        <v>51</v>
      </c>
    </row>
    <row r="4829" spans="1:21" s="7" customFormat="1" ht="15" customHeight="1">
      <c r="A4829" s="91">
        <v>45</v>
      </c>
      <c r="B4829" s="31" t="s">
        <v>5157</v>
      </c>
      <c r="C4829" s="31" t="s">
        <v>5158</v>
      </c>
      <c r="D4829" s="29" t="s">
        <v>3363</v>
      </c>
      <c r="E4829" s="91">
        <v>1</v>
      </c>
      <c r="F4829" s="31" t="s">
        <v>5128</v>
      </c>
      <c r="G4829" s="26" t="s">
        <v>3390</v>
      </c>
      <c r="H4829" s="26" t="s">
        <v>3391</v>
      </c>
      <c r="I4829" s="26" t="s">
        <v>52</v>
      </c>
      <c r="J4829" s="91">
        <v>1</v>
      </c>
      <c r="K4829" s="91">
        <v>1</v>
      </c>
      <c r="L4829" s="91" t="s">
        <v>5020</v>
      </c>
      <c r="M4829" s="53">
        <v>3.2</v>
      </c>
      <c r="N4829" s="91"/>
      <c r="O4829" s="91"/>
      <c r="P4829" s="36">
        <v>22</v>
      </c>
      <c r="Q4829" s="36" t="s">
        <v>5040</v>
      </c>
      <c r="R4829" s="44">
        <v>260</v>
      </c>
      <c r="S4829" s="126"/>
      <c r="T4829" s="126" cm="1">
        <f t="array" ref="T4829">_xlfn.IFS(Q4829="始業～就業（8:30～17:15）",R4829*7.75,Q4829="日の入り～日の出",R4829*12,Q4829="その他",S4829)</f>
        <v>2015</v>
      </c>
      <c r="U4829" s="34" t="s">
        <v>51</v>
      </c>
    </row>
    <row r="4830" spans="1:21" s="7" customFormat="1" ht="15" customHeight="1">
      <c r="A4830" s="91">
        <v>45</v>
      </c>
      <c r="B4830" s="31" t="s">
        <v>5157</v>
      </c>
      <c r="C4830" s="31" t="s">
        <v>5158</v>
      </c>
      <c r="D4830" s="29" t="s">
        <v>3363</v>
      </c>
      <c r="E4830" s="91">
        <v>1</v>
      </c>
      <c r="F4830" s="31" t="s">
        <v>5128</v>
      </c>
      <c r="G4830" s="26" t="s">
        <v>3392</v>
      </c>
      <c r="H4830" s="26" t="s">
        <v>3386</v>
      </c>
      <c r="I4830" s="26" t="s">
        <v>52</v>
      </c>
      <c r="J4830" s="91">
        <v>3</v>
      </c>
      <c r="K4830" s="91">
        <v>3</v>
      </c>
      <c r="L4830" s="91"/>
      <c r="M4830" s="53"/>
      <c r="N4830" s="91"/>
      <c r="O4830" s="91"/>
      <c r="P4830" s="36">
        <v>22</v>
      </c>
      <c r="Q4830" s="36" t="s">
        <v>5040</v>
      </c>
      <c r="R4830" s="44">
        <v>260</v>
      </c>
      <c r="S4830" s="126"/>
      <c r="T4830" s="126" cm="1">
        <f t="array" ref="T4830">_xlfn.IFS(Q4830="始業～就業（8:30～17:15）",R4830*7.75,Q4830="日の入り～日の出",R4830*12,Q4830="その他",S4830)</f>
        <v>2015</v>
      </c>
      <c r="U4830" s="34" t="s">
        <v>51</v>
      </c>
    </row>
    <row r="4831" spans="1:21" s="7" customFormat="1" ht="15" customHeight="1">
      <c r="A4831" s="91">
        <v>45</v>
      </c>
      <c r="B4831" s="31" t="s">
        <v>5157</v>
      </c>
      <c r="C4831" s="31" t="s">
        <v>5158</v>
      </c>
      <c r="D4831" s="29" t="s">
        <v>3363</v>
      </c>
      <c r="E4831" s="91">
        <v>1</v>
      </c>
      <c r="F4831" s="31" t="s">
        <v>5128</v>
      </c>
      <c r="G4831" s="26" t="s">
        <v>3392</v>
      </c>
      <c r="H4831" s="26" t="s">
        <v>3391</v>
      </c>
      <c r="I4831" s="26" t="s">
        <v>52</v>
      </c>
      <c r="J4831" s="91">
        <v>1</v>
      </c>
      <c r="K4831" s="91">
        <v>1</v>
      </c>
      <c r="L4831" s="91" t="s">
        <v>5020</v>
      </c>
      <c r="M4831" s="53">
        <v>3.2</v>
      </c>
      <c r="N4831" s="91"/>
      <c r="O4831" s="91"/>
      <c r="P4831" s="36">
        <v>22</v>
      </c>
      <c r="Q4831" s="36" t="s">
        <v>5040</v>
      </c>
      <c r="R4831" s="44">
        <v>260</v>
      </c>
      <c r="S4831" s="126"/>
      <c r="T4831" s="126" cm="1">
        <f t="array" ref="T4831">_xlfn.IFS(Q4831="始業～就業（8:30～17:15）",R4831*7.75,Q4831="日の入り～日の出",R4831*12,Q4831="その他",S4831)</f>
        <v>2015</v>
      </c>
      <c r="U4831" s="34" t="s">
        <v>51</v>
      </c>
    </row>
    <row r="4832" spans="1:21" s="7" customFormat="1" ht="15" customHeight="1">
      <c r="A4832" s="91">
        <v>45</v>
      </c>
      <c r="B4832" s="31" t="s">
        <v>5157</v>
      </c>
      <c r="C4832" s="31" t="s">
        <v>5158</v>
      </c>
      <c r="D4832" s="29" t="s">
        <v>3363</v>
      </c>
      <c r="E4832" s="91">
        <v>1</v>
      </c>
      <c r="F4832" s="31" t="s">
        <v>5128</v>
      </c>
      <c r="G4832" s="26" t="s">
        <v>3393</v>
      </c>
      <c r="H4832" s="26" t="s">
        <v>1831</v>
      </c>
      <c r="I4832" s="26" t="s">
        <v>16</v>
      </c>
      <c r="J4832" s="91">
        <v>1</v>
      </c>
      <c r="K4832" s="91">
        <v>1</v>
      </c>
      <c r="L4832" s="91"/>
      <c r="M4832" s="53"/>
      <c r="N4832" s="91"/>
      <c r="O4832" s="91"/>
      <c r="P4832" s="36">
        <v>35</v>
      </c>
      <c r="Q4832" s="36" t="s">
        <v>5040</v>
      </c>
      <c r="R4832" s="44">
        <v>260</v>
      </c>
      <c r="S4832" s="126"/>
      <c r="T4832" s="126" cm="1">
        <f t="array" ref="T4832">_xlfn.IFS(Q4832="始業～就業（8:30～17:15）",R4832*7.75,Q4832="日の入り～日の出",R4832*12,Q4832="その他",S4832)</f>
        <v>2015</v>
      </c>
      <c r="U4832" s="34" t="s">
        <v>4948</v>
      </c>
    </row>
    <row r="4833" spans="1:21" s="7" customFormat="1" ht="15" customHeight="1">
      <c r="A4833" s="91">
        <v>45</v>
      </c>
      <c r="B4833" s="31" t="s">
        <v>5157</v>
      </c>
      <c r="C4833" s="31" t="s">
        <v>5158</v>
      </c>
      <c r="D4833" s="29" t="s">
        <v>3363</v>
      </c>
      <c r="E4833" s="91">
        <v>1</v>
      </c>
      <c r="F4833" s="31" t="s">
        <v>5128</v>
      </c>
      <c r="G4833" s="26" t="s">
        <v>3394</v>
      </c>
      <c r="H4833" s="26" t="s">
        <v>3009</v>
      </c>
      <c r="I4833" s="26" t="s">
        <v>52</v>
      </c>
      <c r="J4833" s="91">
        <v>4</v>
      </c>
      <c r="K4833" s="91">
        <v>8</v>
      </c>
      <c r="L4833" s="91"/>
      <c r="M4833" s="53"/>
      <c r="N4833" s="91"/>
      <c r="O4833" s="91"/>
      <c r="P4833" s="36">
        <v>22</v>
      </c>
      <c r="Q4833" s="36" t="s">
        <v>5040</v>
      </c>
      <c r="R4833" s="44">
        <v>260</v>
      </c>
      <c r="S4833" s="126"/>
      <c r="T4833" s="126" cm="1">
        <f t="array" ref="T4833">_xlfn.IFS(Q4833="始業～就業（8:30～17:15）",R4833*7.75,Q4833="日の入り～日の出",R4833*12,Q4833="その他",S4833)</f>
        <v>2015</v>
      </c>
      <c r="U4833" s="34" t="s">
        <v>51</v>
      </c>
    </row>
    <row r="4834" spans="1:21" s="7" customFormat="1" ht="15" customHeight="1">
      <c r="A4834" s="91">
        <v>45</v>
      </c>
      <c r="B4834" s="31" t="s">
        <v>5157</v>
      </c>
      <c r="C4834" s="31" t="s">
        <v>5158</v>
      </c>
      <c r="D4834" s="29" t="s">
        <v>3363</v>
      </c>
      <c r="E4834" s="91">
        <v>2</v>
      </c>
      <c r="F4834" s="31" t="s">
        <v>5128</v>
      </c>
      <c r="G4834" s="26" t="s">
        <v>3395</v>
      </c>
      <c r="H4834" s="26" t="s">
        <v>1831</v>
      </c>
      <c r="I4834" s="26" t="s">
        <v>16</v>
      </c>
      <c r="J4834" s="91">
        <v>7</v>
      </c>
      <c r="K4834" s="91">
        <v>7</v>
      </c>
      <c r="L4834" s="91"/>
      <c r="M4834" s="53"/>
      <c r="N4834" s="91"/>
      <c r="O4834" s="91"/>
      <c r="P4834" s="36">
        <v>35</v>
      </c>
      <c r="Q4834" s="36" t="s">
        <v>5040</v>
      </c>
      <c r="R4834" s="44">
        <v>260</v>
      </c>
      <c r="S4834" s="126"/>
      <c r="T4834" s="126" cm="1">
        <f t="array" ref="T4834">_xlfn.IFS(Q4834="始業～就業（8:30～17:15）",R4834*7.75,Q4834="日の入り～日の出",R4834*12,Q4834="その他",S4834)</f>
        <v>2015</v>
      </c>
      <c r="U4834" s="34" t="s">
        <v>4948</v>
      </c>
    </row>
    <row r="4835" spans="1:21" s="7" customFormat="1" ht="15" customHeight="1">
      <c r="A4835" s="91">
        <v>45</v>
      </c>
      <c r="B4835" s="31" t="s">
        <v>5157</v>
      </c>
      <c r="C4835" s="31" t="s">
        <v>5158</v>
      </c>
      <c r="D4835" s="29" t="s">
        <v>3363</v>
      </c>
      <c r="E4835" s="91">
        <v>2</v>
      </c>
      <c r="F4835" s="31" t="s">
        <v>5128</v>
      </c>
      <c r="G4835" s="26" t="s">
        <v>3396</v>
      </c>
      <c r="H4835" s="26" t="s">
        <v>3002</v>
      </c>
      <c r="I4835" s="26" t="s">
        <v>16</v>
      </c>
      <c r="J4835" s="91">
        <v>6</v>
      </c>
      <c r="K4835" s="91">
        <v>12</v>
      </c>
      <c r="L4835" s="91"/>
      <c r="M4835" s="53"/>
      <c r="N4835" s="91"/>
      <c r="O4835" s="91"/>
      <c r="P4835" s="36">
        <v>35</v>
      </c>
      <c r="Q4835" s="36" t="s">
        <v>5040</v>
      </c>
      <c r="R4835" s="44">
        <v>260</v>
      </c>
      <c r="S4835" s="126"/>
      <c r="T4835" s="126" cm="1">
        <f t="array" ref="T4835">_xlfn.IFS(Q4835="始業～就業（8:30～17:15）",R4835*7.75,Q4835="日の入り～日の出",R4835*12,Q4835="その他",S4835)</f>
        <v>2015</v>
      </c>
      <c r="U4835" s="34" t="s">
        <v>4948</v>
      </c>
    </row>
    <row r="4836" spans="1:21" s="7" customFormat="1" ht="15" customHeight="1">
      <c r="A4836" s="91">
        <v>45</v>
      </c>
      <c r="B4836" s="31" t="s">
        <v>5157</v>
      </c>
      <c r="C4836" s="31" t="s">
        <v>5158</v>
      </c>
      <c r="D4836" s="29" t="s">
        <v>3363</v>
      </c>
      <c r="E4836" s="91">
        <v>2</v>
      </c>
      <c r="F4836" s="31" t="s">
        <v>5128</v>
      </c>
      <c r="G4836" s="26" t="s">
        <v>3396</v>
      </c>
      <c r="H4836" s="26" t="s">
        <v>1733</v>
      </c>
      <c r="I4836" s="26" t="s">
        <v>16</v>
      </c>
      <c r="J4836" s="91">
        <v>4</v>
      </c>
      <c r="K4836" s="91">
        <v>4</v>
      </c>
      <c r="L4836" s="91"/>
      <c r="M4836" s="53"/>
      <c r="N4836" s="91"/>
      <c r="O4836" s="91"/>
      <c r="P4836" s="36">
        <v>35</v>
      </c>
      <c r="Q4836" s="36" t="s">
        <v>5040</v>
      </c>
      <c r="R4836" s="44">
        <v>260</v>
      </c>
      <c r="S4836" s="126"/>
      <c r="T4836" s="126" cm="1">
        <f t="array" ref="T4836">_xlfn.IFS(Q4836="始業～就業（8:30～17:15）",R4836*7.75,Q4836="日の入り～日の出",R4836*12,Q4836="その他",S4836)</f>
        <v>2015</v>
      </c>
      <c r="U4836" s="34" t="s">
        <v>252</v>
      </c>
    </row>
    <row r="4837" spans="1:21" s="7" customFormat="1" ht="15" customHeight="1">
      <c r="A4837" s="91">
        <v>45</v>
      </c>
      <c r="B4837" s="31" t="s">
        <v>5157</v>
      </c>
      <c r="C4837" s="31" t="s">
        <v>5158</v>
      </c>
      <c r="D4837" s="29" t="s">
        <v>3363</v>
      </c>
      <c r="E4837" s="91">
        <v>2</v>
      </c>
      <c r="F4837" s="31" t="s">
        <v>5128</v>
      </c>
      <c r="G4837" s="26" t="s">
        <v>3397</v>
      </c>
      <c r="H4837" s="26" t="s">
        <v>3002</v>
      </c>
      <c r="I4837" s="26" t="s">
        <v>16</v>
      </c>
      <c r="J4837" s="91">
        <v>6</v>
      </c>
      <c r="K4837" s="91">
        <v>12</v>
      </c>
      <c r="L4837" s="91"/>
      <c r="M4837" s="53"/>
      <c r="N4837" s="91"/>
      <c r="O4837" s="91"/>
      <c r="P4837" s="36">
        <v>35</v>
      </c>
      <c r="Q4837" s="36" t="s">
        <v>5040</v>
      </c>
      <c r="R4837" s="44">
        <v>260</v>
      </c>
      <c r="S4837" s="126"/>
      <c r="T4837" s="126" cm="1">
        <f t="array" ref="T4837">_xlfn.IFS(Q4837="始業～就業（8:30～17:15）",R4837*7.75,Q4837="日の入り～日の出",R4837*12,Q4837="その他",S4837)</f>
        <v>2015</v>
      </c>
      <c r="U4837" s="34" t="s">
        <v>4948</v>
      </c>
    </row>
    <row r="4838" spans="1:21" s="7" customFormat="1" ht="15" customHeight="1">
      <c r="A4838" s="91">
        <v>45</v>
      </c>
      <c r="B4838" s="31" t="s">
        <v>5157</v>
      </c>
      <c r="C4838" s="31" t="s">
        <v>5158</v>
      </c>
      <c r="D4838" s="29" t="s">
        <v>3363</v>
      </c>
      <c r="E4838" s="91">
        <v>2</v>
      </c>
      <c r="F4838" s="31" t="s">
        <v>5128</v>
      </c>
      <c r="G4838" s="26" t="s">
        <v>3397</v>
      </c>
      <c r="H4838" s="26" t="s">
        <v>1733</v>
      </c>
      <c r="I4838" s="26" t="s">
        <v>16</v>
      </c>
      <c r="J4838" s="91">
        <v>4</v>
      </c>
      <c r="K4838" s="91">
        <v>4</v>
      </c>
      <c r="L4838" s="91"/>
      <c r="M4838" s="53"/>
      <c r="N4838" s="91"/>
      <c r="O4838" s="91"/>
      <c r="P4838" s="36">
        <v>35</v>
      </c>
      <c r="Q4838" s="36" t="s">
        <v>5040</v>
      </c>
      <c r="R4838" s="44">
        <v>260</v>
      </c>
      <c r="S4838" s="126"/>
      <c r="T4838" s="126" cm="1">
        <f t="array" ref="T4838">_xlfn.IFS(Q4838="始業～就業（8:30～17:15）",R4838*7.75,Q4838="日の入り～日の出",R4838*12,Q4838="その他",S4838)</f>
        <v>2015</v>
      </c>
      <c r="U4838" s="34" t="s">
        <v>252</v>
      </c>
    </row>
    <row r="4839" spans="1:21" s="7" customFormat="1" ht="15" customHeight="1">
      <c r="A4839" s="91">
        <v>45</v>
      </c>
      <c r="B4839" s="31" t="s">
        <v>5157</v>
      </c>
      <c r="C4839" s="31" t="s">
        <v>5158</v>
      </c>
      <c r="D4839" s="29" t="s">
        <v>3363</v>
      </c>
      <c r="E4839" s="91">
        <v>2</v>
      </c>
      <c r="F4839" s="31" t="s">
        <v>5128</v>
      </c>
      <c r="G4839" s="26" t="s">
        <v>3398</v>
      </c>
      <c r="H4839" s="26" t="s">
        <v>3002</v>
      </c>
      <c r="I4839" s="26" t="s">
        <v>16</v>
      </c>
      <c r="J4839" s="91">
        <v>6</v>
      </c>
      <c r="K4839" s="91">
        <v>12</v>
      </c>
      <c r="L4839" s="91"/>
      <c r="M4839" s="53"/>
      <c r="N4839" s="91"/>
      <c r="O4839" s="91"/>
      <c r="P4839" s="36">
        <v>35</v>
      </c>
      <c r="Q4839" s="36" t="s">
        <v>5040</v>
      </c>
      <c r="R4839" s="44">
        <v>260</v>
      </c>
      <c r="S4839" s="126"/>
      <c r="T4839" s="126" cm="1">
        <f t="array" ref="T4839">_xlfn.IFS(Q4839="始業～就業（8:30～17:15）",R4839*7.75,Q4839="日の入り～日の出",R4839*12,Q4839="その他",S4839)</f>
        <v>2015</v>
      </c>
      <c r="U4839" s="34" t="s">
        <v>4948</v>
      </c>
    </row>
    <row r="4840" spans="1:21" s="7" customFormat="1" ht="15" customHeight="1">
      <c r="A4840" s="91">
        <v>45</v>
      </c>
      <c r="B4840" s="31" t="s">
        <v>5157</v>
      </c>
      <c r="C4840" s="31" t="s">
        <v>5158</v>
      </c>
      <c r="D4840" s="29" t="s">
        <v>3363</v>
      </c>
      <c r="E4840" s="91">
        <v>2</v>
      </c>
      <c r="F4840" s="31" t="s">
        <v>5128</v>
      </c>
      <c r="G4840" s="26" t="s">
        <v>3398</v>
      </c>
      <c r="H4840" s="26" t="s">
        <v>1733</v>
      </c>
      <c r="I4840" s="26" t="s">
        <v>16</v>
      </c>
      <c r="J4840" s="91">
        <v>4</v>
      </c>
      <c r="K4840" s="91">
        <v>4</v>
      </c>
      <c r="L4840" s="91"/>
      <c r="M4840" s="53"/>
      <c r="N4840" s="91"/>
      <c r="O4840" s="91"/>
      <c r="P4840" s="36">
        <v>35</v>
      </c>
      <c r="Q4840" s="36" t="s">
        <v>5040</v>
      </c>
      <c r="R4840" s="44">
        <v>260</v>
      </c>
      <c r="S4840" s="126"/>
      <c r="T4840" s="126" cm="1">
        <f t="array" ref="T4840">_xlfn.IFS(Q4840="始業～就業（8:30～17:15）",R4840*7.75,Q4840="日の入り～日の出",R4840*12,Q4840="その他",S4840)</f>
        <v>2015</v>
      </c>
      <c r="U4840" s="34" t="s">
        <v>252</v>
      </c>
    </row>
    <row r="4841" spans="1:21" s="7" customFormat="1" ht="15" customHeight="1">
      <c r="A4841" s="91">
        <v>45</v>
      </c>
      <c r="B4841" s="31" t="s">
        <v>5157</v>
      </c>
      <c r="C4841" s="31" t="s">
        <v>5158</v>
      </c>
      <c r="D4841" s="29" t="s">
        <v>3363</v>
      </c>
      <c r="E4841" s="91">
        <v>2</v>
      </c>
      <c r="F4841" s="31" t="s">
        <v>5128</v>
      </c>
      <c r="G4841" s="26" t="s">
        <v>3399</v>
      </c>
      <c r="H4841" s="26" t="s">
        <v>3002</v>
      </c>
      <c r="I4841" s="26" t="s">
        <v>16</v>
      </c>
      <c r="J4841" s="91">
        <v>6</v>
      </c>
      <c r="K4841" s="91">
        <v>12</v>
      </c>
      <c r="L4841" s="91"/>
      <c r="M4841" s="53"/>
      <c r="N4841" s="91"/>
      <c r="O4841" s="91"/>
      <c r="P4841" s="36">
        <v>35</v>
      </c>
      <c r="Q4841" s="36" t="s">
        <v>5040</v>
      </c>
      <c r="R4841" s="44">
        <v>260</v>
      </c>
      <c r="S4841" s="126"/>
      <c r="T4841" s="126" cm="1">
        <f t="array" ref="T4841">_xlfn.IFS(Q4841="始業～就業（8:30～17:15）",R4841*7.75,Q4841="日の入り～日の出",R4841*12,Q4841="その他",S4841)</f>
        <v>2015</v>
      </c>
      <c r="U4841" s="34" t="s">
        <v>4948</v>
      </c>
    </row>
    <row r="4842" spans="1:21" s="7" customFormat="1" ht="15" customHeight="1">
      <c r="A4842" s="91">
        <v>45</v>
      </c>
      <c r="B4842" s="31" t="s">
        <v>5157</v>
      </c>
      <c r="C4842" s="31" t="s">
        <v>5158</v>
      </c>
      <c r="D4842" s="29" t="s">
        <v>3363</v>
      </c>
      <c r="E4842" s="91">
        <v>2</v>
      </c>
      <c r="F4842" s="31" t="s">
        <v>5128</v>
      </c>
      <c r="G4842" s="26" t="s">
        <v>3399</v>
      </c>
      <c r="H4842" s="26" t="s">
        <v>1733</v>
      </c>
      <c r="I4842" s="26" t="s">
        <v>16</v>
      </c>
      <c r="J4842" s="91">
        <v>2</v>
      </c>
      <c r="K4842" s="91">
        <v>2</v>
      </c>
      <c r="L4842" s="91"/>
      <c r="M4842" s="53"/>
      <c r="N4842" s="91"/>
      <c r="O4842" s="91"/>
      <c r="P4842" s="36">
        <v>35</v>
      </c>
      <c r="Q4842" s="36" t="s">
        <v>5040</v>
      </c>
      <c r="R4842" s="44">
        <v>260</v>
      </c>
      <c r="S4842" s="126"/>
      <c r="T4842" s="126" cm="1">
        <f t="array" ref="T4842">_xlfn.IFS(Q4842="始業～就業（8:30～17:15）",R4842*7.75,Q4842="日の入り～日の出",R4842*12,Q4842="その他",S4842)</f>
        <v>2015</v>
      </c>
      <c r="U4842" s="34" t="s">
        <v>252</v>
      </c>
    </row>
    <row r="4843" spans="1:21" s="7" customFormat="1" ht="15" customHeight="1">
      <c r="A4843" s="91">
        <v>45</v>
      </c>
      <c r="B4843" s="31" t="s">
        <v>5157</v>
      </c>
      <c r="C4843" s="31" t="s">
        <v>5158</v>
      </c>
      <c r="D4843" s="29" t="s">
        <v>3363</v>
      </c>
      <c r="E4843" s="91">
        <v>2</v>
      </c>
      <c r="F4843" s="31" t="s">
        <v>5128</v>
      </c>
      <c r="G4843" s="26" t="s">
        <v>3400</v>
      </c>
      <c r="H4843" s="26" t="s">
        <v>3002</v>
      </c>
      <c r="I4843" s="26" t="s">
        <v>16</v>
      </c>
      <c r="J4843" s="91">
        <v>6</v>
      </c>
      <c r="K4843" s="91">
        <v>12</v>
      </c>
      <c r="L4843" s="91"/>
      <c r="M4843" s="53"/>
      <c r="N4843" s="91"/>
      <c r="O4843" s="91"/>
      <c r="P4843" s="36">
        <v>35</v>
      </c>
      <c r="Q4843" s="36" t="s">
        <v>5040</v>
      </c>
      <c r="R4843" s="44">
        <v>260</v>
      </c>
      <c r="S4843" s="126"/>
      <c r="T4843" s="126" cm="1">
        <f t="array" ref="T4843">_xlfn.IFS(Q4843="始業～就業（8:30～17:15）",R4843*7.75,Q4843="日の入り～日の出",R4843*12,Q4843="その他",S4843)</f>
        <v>2015</v>
      </c>
      <c r="U4843" s="34" t="s">
        <v>4948</v>
      </c>
    </row>
    <row r="4844" spans="1:21" s="7" customFormat="1" ht="15" customHeight="1">
      <c r="A4844" s="91">
        <v>45</v>
      </c>
      <c r="B4844" s="31" t="s">
        <v>5157</v>
      </c>
      <c r="C4844" s="31" t="s">
        <v>5158</v>
      </c>
      <c r="D4844" s="29" t="s">
        <v>3363</v>
      </c>
      <c r="E4844" s="91">
        <v>2</v>
      </c>
      <c r="F4844" s="31" t="s">
        <v>5128</v>
      </c>
      <c r="G4844" s="26" t="s">
        <v>3400</v>
      </c>
      <c r="H4844" s="26" t="s">
        <v>1733</v>
      </c>
      <c r="I4844" s="26" t="s">
        <v>16</v>
      </c>
      <c r="J4844" s="91">
        <v>2</v>
      </c>
      <c r="K4844" s="91">
        <v>2</v>
      </c>
      <c r="L4844" s="91"/>
      <c r="M4844" s="53"/>
      <c r="N4844" s="91"/>
      <c r="O4844" s="91"/>
      <c r="P4844" s="36">
        <v>35</v>
      </c>
      <c r="Q4844" s="36" t="s">
        <v>5040</v>
      </c>
      <c r="R4844" s="44">
        <v>260</v>
      </c>
      <c r="S4844" s="126"/>
      <c r="T4844" s="126" cm="1">
        <f t="array" ref="T4844">_xlfn.IFS(Q4844="始業～就業（8:30～17:15）",R4844*7.75,Q4844="日の入り～日の出",R4844*12,Q4844="その他",S4844)</f>
        <v>2015</v>
      </c>
      <c r="U4844" s="34" t="s">
        <v>252</v>
      </c>
    </row>
    <row r="4845" spans="1:21" s="7" customFormat="1" ht="15" customHeight="1">
      <c r="A4845" s="91">
        <v>45</v>
      </c>
      <c r="B4845" s="31" t="s">
        <v>5157</v>
      </c>
      <c r="C4845" s="31" t="s">
        <v>5158</v>
      </c>
      <c r="D4845" s="29" t="s">
        <v>3363</v>
      </c>
      <c r="E4845" s="91">
        <v>2</v>
      </c>
      <c r="F4845" s="31" t="s">
        <v>5128</v>
      </c>
      <c r="G4845" s="26" t="s">
        <v>3401</v>
      </c>
      <c r="H4845" s="26" t="s">
        <v>3002</v>
      </c>
      <c r="I4845" s="26" t="s">
        <v>16</v>
      </c>
      <c r="J4845" s="91">
        <v>6</v>
      </c>
      <c r="K4845" s="91">
        <v>12</v>
      </c>
      <c r="L4845" s="91"/>
      <c r="M4845" s="53"/>
      <c r="N4845" s="91"/>
      <c r="O4845" s="91"/>
      <c r="P4845" s="36">
        <v>35</v>
      </c>
      <c r="Q4845" s="36" t="s">
        <v>5040</v>
      </c>
      <c r="R4845" s="44">
        <v>260</v>
      </c>
      <c r="S4845" s="126"/>
      <c r="T4845" s="126" cm="1">
        <f t="array" ref="T4845">_xlfn.IFS(Q4845="始業～就業（8:30～17:15）",R4845*7.75,Q4845="日の入り～日の出",R4845*12,Q4845="その他",S4845)</f>
        <v>2015</v>
      </c>
      <c r="U4845" s="34" t="s">
        <v>4948</v>
      </c>
    </row>
    <row r="4846" spans="1:21" s="7" customFormat="1" ht="15" customHeight="1">
      <c r="A4846" s="91">
        <v>45</v>
      </c>
      <c r="B4846" s="31" t="s">
        <v>5157</v>
      </c>
      <c r="C4846" s="31" t="s">
        <v>5158</v>
      </c>
      <c r="D4846" s="29" t="s">
        <v>3363</v>
      </c>
      <c r="E4846" s="91">
        <v>2</v>
      </c>
      <c r="F4846" s="31" t="s">
        <v>5128</v>
      </c>
      <c r="G4846" s="26" t="s">
        <v>3401</v>
      </c>
      <c r="H4846" s="26" t="s">
        <v>1733</v>
      </c>
      <c r="I4846" s="26" t="s">
        <v>16</v>
      </c>
      <c r="J4846" s="91">
        <v>2</v>
      </c>
      <c r="K4846" s="91">
        <v>2</v>
      </c>
      <c r="L4846" s="91"/>
      <c r="M4846" s="53"/>
      <c r="N4846" s="91"/>
      <c r="O4846" s="91"/>
      <c r="P4846" s="36">
        <v>35</v>
      </c>
      <c r="Q4846" s="36" t="s">
        <v>5040</v>
      </c>
      <c r="R4846" s="44">
        <v>260</v>
      </c>
      <c r="S4846" s="126"/>
      <c r="T4846" s="126" cm="1">
        <f t="array" ref="T4846">_xlfn.IFS(Q4846="始業～就業（8:30～17:15）",R4846*7.75,Q4846="日の入り～日の出",R4846*12,Q4846="その他",S4846)</f>
        <v>2015</v>
      </c>
      <c r="U4846" s="34" t="s">
        <v>252</v>
      </c>
    </row>
    <row r="4847" spans="1:21" s="7" customFormat="1" ht="15" customHeight="1">
      <c r="A4847" s="91">
        <v>45</v>
      </c>
      <c r="B4847" s="31" t="s">
        <v>5157</v>
      </c>
      <c r="C4847" s="31" t="s">
        <v>5158</v>
      </c>
      <c r="D4847" s="29" t="s">
        <v>3363</v>
      </c>
      <c r="E4847" s="91">
        <v>2</v>
      </c>
      <c r="F4847" s="31" t="s">
        <v>5128</v>
      </c>
      <c r="G4847" s="26" t="s">
        <v>3402</v>
      </c>
      <c r="H4847" s="26" t="s">
        <v>1735</v>
      </c>
      <c r="I4847" s="26" t="s">
        <v>16</v>
      </c>
      <c r="J4847" s="91">
        <v>12</v>
      </c>
      <c r="K4847" s="91">
        <v>24</v>
      </c>
      <c r="L4847" s="91"/>
      <c r="M4847" s="53"/>
      <c r="N4847" s="91"/>
      <c r="O4847" s="91"/>
      <c r="P4847" s="36">
        <v>35</v>
      </c>
      <c r="Q4847" s="36" t="s">
        <v>5040</v>
      </c>
      <c r="R4847" s="44">
        <v>260</v>
      </c>
      <c r="S4847" s="126"/>
      <c r="T4847" s="126" cm="1">
        <f t="array" ref="T4847">_xlfn.IFS(Q4847="始業～就業（8:30～17:15）",R4847*7.75,Q4847="日の入り～日の出",R4847*12,Q4847="その他",S4847)</f>
        <v>2015</v>
      </c>
      <c r="U4847" s="34" t="s">
        <v>4948</v>
      </c>
    </row>
    <row r="4848" spans="1:21" s="7" customFormat="1" ht="15" customHeight="1">
      <c r="A4848" s="91">
        <v>45</v>
      </c>
      <c r="B4848" s="31" t="s">
        <v>5157</v>
      </c>
      <c r="C4848" s="31" t="s">
        <v>5158</v>
      </c>
      <c r="D4848" s="29" t="s">
        <v>3363</v>
      </c>
      <c r="E4848" s="91">
        <v>2</v>
      </c>
      <c r="F4848" s="31" t="s">
        <v>5128</v>
      </c>
      <c r="G4848" s="26" t="s">
        <v>2849</v>
      </c>
      <c r="H4848" s="26" t="s">
        <v>2038</v>
      </c>
      <c r="I4848" s="26" t="s">
        <v>52</v>
      </c>
      <c r="J4848" s="91">
        <v>9</v>
      </c>
      <c r="K4848" s="91">
        <v>18</v>
      </c>
      <c r="L4848" s="91"/>
      <c r="M4848" s="53"/>
      <c r="N4848" s="91"/>
      <c r="O4848" s="91"/>
      <c r="P4848" s="36">
        <v>22</v>
      </c>
      <c r="Q4848" s="36" t="s">
        <v>5040</v>
      </c>
      <c r="R4848" s="44">
        <v>260</v>
      </c>
      <c r="S4848" s="126"/>
      <c r="T4848" s="126" cm="1">
        <f t="array" ref="T4848">_xlfn.IFS(Q4848="始業～就業（8:30～17:15）",R4848*7.75,Q4848="日の入り～日の出",R4848*12,Q4848="その他",S4848)</f>
        <v>2015</v>
      </c>
      <c r="U4848" s="34" t="s">
        <v>51</v>
      </c>
    </row>
    <row r="4849" spans="1:21" s="7" customFormat="1" ht="15" customHeight="1">
      <c r="A4849" s="91">
        <v>45</v>
      </c>
      <c r="B4849" s="31" t="s">
        <v>5157</v>
      </c>
      <c r="C4849" s="31" t="s">
        <v>5158</v>
      </c>
      <c r="D4849" s="29" t="s">
        <v>3363</v>
      </c>
      <c r="E4849" s="91">
        <v>2</v>
      </c>
      <c r="F4849" s="31" t="s">
        <v>5128</v>
      </c>
      <c r="G4849" s="26" t="s">
        <v>3403</v>
      </c>
      <c r="H4849" s="26" t="s">
        <v>2038</v>
      </c>
      <c r="I4849" s="26" t="s">
        <v>52</v>
      </c>
      <c r="J4849" s="91">
        <v>4</v>
      </c>
      <c r="K4849" s="91">
        <v>8</v>
      </c>
      <c r="L4849" s="91"/>
      <c r="M4849" s="53"/>
      <c r="N4849" s="91"/>
      <c r="O4849" s="91"/>
      <c r="P4849" s="36">
        <v>22</v>
      </c>
      <c r="Q4849" s="36" t="s">
        <v>5040</v>
      </c>
      <c r="R4849" s="44">
        <v>260</v>
      </c>
      <c r="S4849" s="126"/>
      <c r="T4849" s="126" cm="1">
        <f t="array" ref="T4849">_xlfn.IFS(Q4849="始業～就業（8:30～17:15）",R4849*7.75,Q4849="日の入り～日の出",R4849*12,Q4849="その他",S4849)</f>
        <v>2015</v>
      </c>
      <c r="U4849" s="34" t="s">
        <v>51</v>
      </c>
    </row>
    <row r="4850" spans="1:21" s="7" customFormat="1" ht="15" customHeight="1">
      <c r="A4850" s="91">
        <v>45</v>
      </c>
      <c r="B4850" s="31" t="s">
        <v>5157</v>
      </c>
      <c r="C4850" s="31" t="s">
        <v>5158</v>
      </c>
      <c r="D4850" s="29" t="s">
        <v>3363</v>
      </c>
      <c r="E4850" s="91">
        <v>1</v>
      </c>
      <c r="F4850" s="31" t="s">
        <v>5128</v>
      </c>
      <c r="G4850" s="26" t="s">
        <v>3404</v>
      </c>
      <c r="H4850" s="26" t="s">
        <v>1831</v>
      </c>
      <c r="I4850" s="26" t="s">
        <v>16</v>
      </c>
      <c r="J4850" s="91">
        <v>7</v>
      </c>
      <c r="K4850" s="91">
        <v>7</v>
      </c>
      <c r="L4850" s="91"/>
      <c r="M4850" s="53"/>
      <c r="N4850" s="91"/>
      <c r="O4850" s="91"/>
      <c r="P4850" s="36">
        <v>35</v>
      </c>
      <c r="Q4850" s="36" t="s">
        <v>5040</v>
      </c>
      <c r="R4850" s="44">
        <v>260</v>
      </c>
      <c r="S4850" s="126"/>
      <c r="T4850" s="126" cm="1">
        <f t="array" ref="T4850">_xlfn.IFS(Q4850="始業～就業（8:30～17:15）",R4850*7.75,Q4850="日の入り～日の出",R4850*12,Q4850="その他",S4850)</f>
        <v>2015</v>
      </c>
      <c r="U4850" s="34" t="s">
        <v>4948</v>
      </c>
    </row>
    <row r="4851" spans="1:21" s="7" customFormat="1" ht="15" customHeight="1">
      <c r="A4851" s="91">
        <v>45</v>
      </c>
      <c r="B4851" s="31" t="s">
        <v>5157</v>
      </c>
      <c r="C4851" s="31" t="s">
        <v>5158</v>
      </c>
      <c r="D4851" s="29" t="s">
        <v>3363</v>
      </c>
      <c r="E4851" s="91">
        <v>1</v>
      </c>
      <c r="F4851" s="31" t="s">
        <v>5128</v>
      </c>
      <c r="G4851" s="26" t="s">
        <v>3405</v>
      </c>
      <c r="H4851" s="26" t="s">
        <v>1735</v>
      </c>
      <c r="I4851" s="26" t="s">
        <v>16</v>
      </c>
      <c r="J4851" s="91">
        <v>2</v>
      </c>
      <c r="K4851" s="91">
        <v>4</v>
      </c>
      <c r="L4851" s="91"/>
      <c r="M4851" s="53"/>
      <c r="N4851" s="91"/>
      <c r="O4851" s="91"/>
      <c r="P4851" s="36">
        <v>35</v>
      </c>
      <c r="Q4851" s="36" t="s">
        <v>5040</v>
      </c>
      <c r="R4851" s="44">
        <v>260</v>
      </c>
      <c r="S4851" s="126"/>
      <c r="T4851" s="126" cm="1">
        <f t="array" ref="T4851">_xlfn.IFS(Q4851="始業～就業（8:30～17:15）",R4851*7.75,Q4851="日の入り～日の出",R4851*12,Q4851="その他",S4851)</f>
        <v>2015</v>
      </c>
      <c r="U4851" s="34" t="s">
        <v>4948</v>
      </c>
    </row>
    <row r="4852" spans="1:21" s="7" customFormat="1" ht="15" customHeight="1">
      <c r="A4852" s="91">
        <v>45</v>
      </c>
      <c r="B4852" s="31" t="s">
        <v>5157</v>
      </c>
      <c r="C4852" s="31" t="s">
        <v>5158</v>
      </c>
      <c r="D4852" s="29" t="s">
        <v>3363</v>
      </c>
      <c r="E4852" s="91">
        <v>1</v>
      </c>
      <c r="F4852" s="31" t="s">
        <v>5128</v>
      </c>
      <c r="G4852" s="26" t="s">
        <v>3406</v>
      </c>
      <c r="H4852" s="26" t="s">
        <v>1735</v>
      </c>
      <c r="I4852" s="26" t="s">
        <v>16</v>
      </c>
      <c r="J4852" s="91">
        <v>2</v>
      </c>
      <c r="K4852" s="91">
        <v>4</v>
      </c>
      <c r="L4852" s="91"/>
      <c r="M4852" s="53"/>
      <c r="N4852" s="91"/>
      <c r="O4852" s="91"/>
      <c r="P4852" s="36">
        <v>35</v>
      </c>
      <c r="Q4852" s="36" t="s">
        <v>5040</v>
      </c>
      <c r="R4852" s="44">
        <v>260</v>
      </c>
      <c r="S4852" s="126"/>
      <c r="T4852" s="126" cm="1">
        <f t="array" ref="T4852">_xlfn.IFS(Q4852="始業～就業（8:30～17:15）",R4852*7.75,Q4852="日の入り～日の出",R4852*12,Q4852="その他",S4852)</f>
        <v>2015</v>
      </c>
      <c r="U4852" s="34" t="s">
        <v>4948</v>
      </c>
    </row>
    <row r="4853" spans="1:21" s="7" customFormat="1" ht="15" customHeight="1">
      <c r="A4853" s="91">
        <v>45</v>
      </c>
      <c r="B4853" s="31" t="s">
        <v>5157</v>
      </c>
      <c r="C4853" s="31" t="s">
        <v>5158</v>
      </c>
      <c r="D4853" s="29" t="s">
        <v>3363</v>
      </c>
      <c r="E4853" s="91">
        <v>1</v>
      </c>
      <c r="F4853" s="31" t="s">
        <v>5128</v>
      </c>
      <c r="G4853" s="26" t="s">
        <v>3407</v>
      </c>
      <c r="H4853" s="26" t="s">
        <v>1735</v>
      </c>
      <c r="I4853" s="26" t="s">
        <v>16</v>
      </c>
      <c r="J4853" s="91">
        <v>4</v>
      </c>
      <c r="K4853" s="91">
        <v>8</v>
      </c>
      <c r="L4853" s="91"/>
      <c r="M4853" s="53"/>
      <c r="N4853" s="91"/>
      <c r="O4853" s="91"/>
      <c r="P4853" s="36">
        <v>35</v>
      </c>
      <c r="Q4853" s="36" t="s">
        <v>5040</v>
      </c>
      <c r="R4853" s="44">
        <v>260</v>
      </c>
      <c r="S4853" s="126"/>
      <c r="T4853" s="126" cm="1">
        <f t="array" ref="T4853">_xlfn.IFS(Q4853="始業～就業（8:30～17:15）",R4853*7.75,Q4853="日の入り～日の出",R4853*12,Q4853="その他",S4853)</f>
        <v>2015</v>
      </c>
      <c r="U4853" s="34" t="s">
        <v>4948</v>
      </c>
    </row>
    <row r="4854" spans="1:21" s="7" customFormat="1" ht="15" customHeight="1">
      <c r="A4854" s="91">
        <v>45</v>
      </c>
      <c r="B4854" s="31" t="s">
        <v>5157</v>
      </c>
      <c r="C4854" s="31" t="s">
        <v>5158</v>
      </c>
      <c r="D4854" s="29" t="s">
        <v>3363</v>
      </c>
      <c r="E4854" s="91">
        <v>1</v>
      </c>
      <c r="F4854" s="31" t="s">
        <v>5128</v>
      </c>
      <c r="G4854" s="26" t="s">
        <v>3408</v>
      </c>
      <c r="H4854" s="26" t="s">
        <v>3041</v>
      </c>
      <c r="I4854" s="26" t="s">
        <v>16</v>
      </c>
      <c r="J4854" s="91">
        <v>3</v>
      </c>
      <c r="K4854" s="91">
        <v>6</v>
      </c>
      <c r="L4854" s="91"/>
      <c r="M4854" s="53"/>
      <c r="N4854" s="91"/>
      <c r="O4854" s="91"/>
      <c r="P4854" s="36">
        <v>35</v>
      </c>
      <c r="Q4854" s="36" t="s">
        <v>5040</v>
      </c>
      <c r="R4854" s="44">
        <v>260</v>
      </c>
      <c r="S4854" s="126"/>
      <c r="T4854" s="126" cm="1">
        <f t="array" ref="T4854">_xlfn.IFS(Q4854="始業～就業（8:30～17:15）",R4854*7.75,Q4854="日の入り～日の出",R4854*12,Q4854="その他",S4854)</f>
        <v>2015</v>
      </c>
      <c r="U4854" s="34" t="s">
        <v>4948</v>
      </c>
    </row>
    <row r="4855" spans="1:21" s="7" customFormat="1" ht="15" customHeight="1">
      <c r="A4855" s="91">
        <v>45</v>
      </c>
      <c r="B4855" s="31" t="s">
        <v>5157</v>
      </c>
      <c r="C4855" s="31" t="s">
        <v>5158</v>
      </c>
      <c r="D4855" s="29" t="s">
        <v>3363</v>
      </c>
      <c r="E4855" s="91">
        <v>1</v>
      </c>
      <c r="F4855" s="31" t="s">
        <v>5128</v>
      </c>
      <c r="G4855" s="26" t="s">
        <v>3408</v>
      </c>
      <c r="H4855" s="26" t="s">
        <v>219</v>
      </c>
      <c r="I4855" s="26" t="s">
        <v>16</v>
      </c>
      <c r="J4855" s="91">
        <v>1</v>
      </c>
      <c r="K4855" s="91">
        <v>1</v>
      </c>
      <c r="L4855" s="91"/>
      <c r="M4855" s="53"/>
      <c r="N4855" s="91"/>
      <c r="O4855" s="91"/>
      <c r="P4855" s="36">
        <v>35</v>
      </c>
      <c r="Q4855" s="36" t="s">
        <v>5040</v>
      </c>
      <c r="R4855" s="44">
        <v>260</v>
      </c>
      <c r="S4855" s="126"/>
      <c r="T4855" s="126" cm="1">
        <f t="array" ref="T4855">_xlfn.IFS(Q4855="始業～就業（8:30～17:15）",R4855*7.75,Q4855="日の入り～日の出",R4855*12,Q4855="その他",S4855)</f>
        <v>2015</v>
      </c>
      <c r="U4855" s="34" t="s">
        <v>4948</v>
      </c>
    </row>
    <row r="4856" spans="1:21" s="7" customFormat="1" ht="15" customHeight="1">
      <c r="A4856" s="91">
        <v>45</v>
      </c>
      <c r="B4856" s="31" t="s">
        <v>5157</v>
      </c>
      <c r="C4856" s="31" t="s">
        <v>5158</v>
      </c>
      <c r="D4856" s="29" t="s">
        <v>3363</v>
      </c>
      <c r="E4856" s="91">
        <v>1</v>
      </c>
      <c r="F4856" s="31" t="s">
        <v>5128</v>
      </c>
      <c r="G4856" s="26" t="s">
        <v>3409</v>
      </c>
      <c r="H4856" s="26" t="s">
        <v>3410</v>
      </c>
      <c r="I4856" s="26" t="s">
        <v>401</v>
      </c>
      <c r="J4856" s="91">
        <v>1</v>
      </c>
      <c r="K4856" s="91">
        <v>2</v>
      </c>
      <c r="L4856" s="91"/>
      <c r="M4856" s="53"/>
      <c r="N4856" s="91"/>
      <c r="O4856" s="91"/>
      <c r="P4856" s="36">
        <v>61</v>
      </c>
      <c r="Q4856" s="36" t="s">
        <v>5040</v>
      </c>
      <c r="R4856" s="44">
        <v>260</v>
      </c>
      <c r="S4856" s="126"/>
      <c r="T4856" s="126" cm="1">
        <f t="array" ref="T4856">_xlfn.IFS(Q4856="始業～就業（8:30～17:15）",R4856*7.75,Q4856="日の入り～日の出",R4856*12,Q4856="その他",S4856)</f>
        <v>2015</v>
      </c>
      <c r="U4856" s="34" t="s">
        <v>296</v>
      </c>
    </row>
    <row r="4857" spans="1:21" s="7" customFormat="1" ht="15" customHeight="1">
      <c r="A4857" s="91">
        <v>45</v>
      </c>
      <c r="B4857" s="31" t="s">
        <v>5157</v>
      </c>
      <c r="C4857" s="31" t="s">
        <v>5158</v>
      </c>
      <c r="D4857" s="29" t="s">
        <v>3363</v>
      </c>
      <c r="E4857" s="91">
        <v>1</v>
      </c>
      <c r="F4857" s="31" t="s">
        <v>5128</v>
      </c>
      <c r="G4857" s="26" t="s">
        <v>3411</v>
      </c>
      <c r="H4857" s="26" t="s">
        <v>3002</v>
      </c>
      <c r="I4857" s="26" t="s">
        <v>16</v>
      </c>
      <c r="J4857" s="91">
        <v>6</v>
      </c>
      <c r="K4857" s="91">
        <v>12</v>
      </c>
      <c r="L4857" s="91"/>
      <c r="M4857" s="53"/>
      <c r="N4857" s="91"/>
      <c r="O4857" s="91"/>
      <c r="P4857" s="36">
        <v>35</v>
      </c>
      <c r="Q4857" s="36" t="s">
        <v>5040</v>
      </c>
      <c r="R4857" s="44">
        <v>260</v>
      </c>
      <c r="S4857" s="126"/>
      <c r="T4857" s="126" cm="1">
        <f t="array" ref="T4857">_xlfn.IFS(Q4857="始業～就業（8:30～17:15）",R4857*7.75,Q4857="日の入り～日の出",R4857*12,Q4857="その他",S4857)</f>
        <v>2015</v>
      </c>
      <c r="U4857" s="34" t="s">
        <v>4948</v>
      </c>
    </row>
    <row r="4858" spans="1:21" s="7" customFormat="1" ht="15" customHeight="1">
      <c r="A4858" s="91">
        <v>45</v>
      </c>
      <c r="B4858" s="31" t="s">
        <v>5157</v>
      </c>
      <c r="C4858" s="31" t="s">
        <v>5158</v>
      </c>
      <c r="D4858" s="29" t="s">
        <v>3363</v>
      </c>
      <c r="E4858" s="91">
        <v>1</v>
      </c>
      <c r="F4858" s="31" t="s">
        <v>5128</v>
      </c>
      <c r="G4858" s="26" t="s">
        <v>3411</v>
      </c>
      <c r="H4858" s="26" t="s">
        <v>1733</v>
      </c>
      <c r="I4858" s="26" t="s">
        <v>16</v>
      </c>
      <c r="J4858" s="91">
        <v>4</v>
      </c>
      <c r="K4858" s="91">
        <v>4</v>
      </c>
      <c r="L4858" s="91"/>
      <c r="M4858" s="53"/>
      <c r="N4858" s="91"/>
      <c r="O4858" s="91"/>
      <c r="P4858" s="36">
        <v>35</v>
      </c>
      <c r="Q4858" s="36" t="s">
        <v>5040</v>
      </c>
      <c r="R4858" s="44">
        <v>260</v>
      </c>
      <c r="S4858" s="126"/>
      <c r="T4858" s="126" cm="1">
        <f t="array" ref="T4858">_xlfn.IFS(Q4858="始業～就業（8:30～17:15）",R4858*7.75,Q4858="日の入り～日の出",R4858*12,Q4858="その他",S4858)</f>
        <v>2015</v>
      </c>
      <c r="U4858" s="34" t="s">
        <v>252</v>
      </c>
    </row>
    <row r="4859" spans="1:21" s="7" customFormat="1" ht="15" customHeight="1">
      <c r="A4859" s="91">
        <v>45</v>
      </c>
      <c r="B4859" s="31" t="s">
        <v>5157</v>
      </c>
      <c r="C4859" s="31" t="s">
        <v>5158</v>
      </c>
      <c r="D4859" s="29" t="s">
        <v>3363</v>
      </c>
      <c r="E4859" s="91">
        <v>1</v>
      </c>
      <c r="F4859" s="31" t="s">
        <v>5128</v>
      </c>
      <c r="G4859" s="26" t="s">
        <v>3412</v>
      </c>
      <c r="H4859" s="26" t="s">
        <v>3002</v>
      </c>
      <c r="I4859" s="26" t="s">
        <v>16</v>
      </c>
      <c r="J4859" s="91">
        <v>6</v>
      </c>
      <c r="K4859" s="91">
        <v>12</v>
      </c>
      <c r="L4859" s="91"/>
      <c r="M4859" s="53"/>
      <c r="N4859" s="91"/>
      <c r="O4859" s="91"/>
      <c r="P4859" s="36">
        <v>35</v>
      </c>
      <c r="Q4859" s="36" t="s">
        <v>5040</v>
      </c>
      <c r="R4859" s="44">
        <v>260</v>
      </c>
      <c r="S4859" s="126"/>
      <c r="T4859" s="126" cm="1">
        <f t="array" ref="T4859">_xlfn.IFS(Q4859="始業～就業（8:30～17:15）",R4859*7.75,Q4859="日の入り～日の出",R4859*12,Q4859="その他",S4859)</f>
        <v>2015</v>
      </c>
      <c r="U4859" s="34" t="s">
        <v>4948</v>
      </c>
    </row>
    <row r="4860" spans="1:21" s="7" customFormat="1" ht="15" customHeight="1">
      <c r="A4860" s="91">
        <v>45</v>
      </c>
      <c r="B4860" s="31" t="s">
        <v>5157</v>
      </c>
      <c r="C4860" s="31" t="s">
        <v>5158</v>
      </c>
      <c r="D4860" s="29" t="s">
        <v>3363</v>
      </c>
      <c r="E4860" s="91">
        <v>1</v>
      </c>
      <c r="F4860" s="31" t="s">
        <v>5128</v>
      </c>
      <c r="G4860" s="26" t="s">
        <v>3412</v>
      </c>
      <c r="H4860" s="26" t="s">
        <v>1733</v>
      </c>
      <c r="I4860" s="26" t="s">
        <v>16</v>
      </c>
      <c r="J4860" s="91">
        <v>4</v>
      </c>
      <c r="K4860" s="91">
        <v>4</v>
      </c>
      <c r="L4860" s="91"/>
      <c r="M4860" s="53"/>
      <c r="N4860" s="91"/>
      <c r="O4860" s="91"/>
      <c r="P4860" s="36">
        <v>35</v>
      </c>
      <c r="Q4860" s="36" t="s">
        <v>5040</v>
      </c>
      <c r="R4860" s="44">
        <v>260</v>
      </c>
      <c r="S4860" s="126"/>
      <c r="T4860" s="126" cm="1">
        <f t="array" ref="T4860">_xlfn.IFS(Q4860="始業～就業（8:30～17:15）",R4860*7.75,Q4860="日の入り～日の出",R4860*12,Q4860="その他",S4860)</f>
        <v>2015</v>
      </c>
      <c r="U4860" s="34" t="s">
        <v>252</v>
      </c>
    </row>
    <row r="4861" spans="1:21" s="7" customFormat="1" ht="15" customHeight="1">
      <c r="A4861" s="91">
        <v>45</v>
      </c>
      <c r="B4861" s="31" t="s">
        <v>5157</v>
      </c>
      <c r="C4861" s="31" t="s">
        <v>5158</v>
      </c>
      <c r="D4861" s="29" t="s">
        <v>3363</v>
      </c>
      <c r="E4861" s="91">
        <v>1</v>
      </c>
      <c r="F4861" s="31" t="s">
        <v>5128</v>
      </c>
      <c r="G4861" s="26" t="s">
        <v>3413</v>
      </c>
      <c r="H4861" s="26" t="s">
        <v>3002</v>
      </c>
      <c r="I4861" s="26" t="s">
        <v>16</v>
      </c>
      <c r="J4861" s="91">
        <v>6</v>
      </c>
      <c r="K4861" s="91">
        <v>12</v>
      </c>
      <c r="L4861" s="91"/>
      <c r="M4861" s="53"/>
      <c r="N4861" s="91"/>
      <c r="O4861" s="91"/>
      <c r="P4861" s="36">
        <v>35</v>
      </c>
      <c r="Q4861" s="36" t="s">
        <v>5040</v>
      </c>
      <c r="R4861" s="44">
        <v>260</v>
      </c>
      <c r="S4861" s="126"/>
      <c r="T4861" s="126" cm="1">
        <f t="array" ref="T4861">_xlfn.IFS(Q4861="始業～就業（8:30～17:15）",R4861*7.75,Q4861="日の入り～日の出",R4861*12,Q4861="その他",S4861)</f>
        <v>2015</v>
      </c>
      <c r="U4861" s="34" t="s">
        <v>4948</v>
      </c>
    </row>
    <row r="4862" spans="1:21" s="7" customFormat="1" ht="15" customHeight="1">
      <c r="A4862" s="91">
        <v>45</v>
      </c>
      <c r="B4862" s="31" t="s">
        <v>5157</v>
      </c>
      <c r="C4862" s="31" t="s">
        <v>5158</v>
      </c>
      <c r="D4862" s="29" t="s">
        <v>3363</v>
      </c>
      <c r="E4862" s="91">
        <v>1</v>
      </c>
      <c r="F4862" s="31" t="s">
        <v>5128</v>
      </c>
      <c r="G4862" s="26" t="s">
        <v>3413</v>
      </c>
      <c r="H4862" s="26" t="s">
        <v>1733</v>
      </c>
      <c r="I4862" s="26" t="s">
        <v>16</v>
      </c>
      <c r="J4862" s="91">
        <v>4</v>
      </c>
      <c r="K4862" s="91">
        <v>4</v>
      </c>
      <c r="L4862" s="91"/>
      <c r="M4862" s="53"/>
      <c r="N4862" s="91"/>
      <c r="O4862" s="91"/>
      <c r="P4862" s="36">
        <v>35</v>
      </c>
      <c r="Q4862" s="36" t="s">
        <v>5040</v>
      </c>
      <c r="R4862" s="44">
        <v>260</v>
      </c>
      <c r="S4862" s="126"/>
      <c r="T4862" s="126" cm="1">
        <f t="array" ref="T4862">_xlfn.IFS(Q4862="始業～就業（8:30～17:15）",R4862*7.75,Q4862="日の入り～日の出",R4862*12,Q4862="その他",S4862)</f>
        <v>2015</v>
      </c>
      <c r="U4862" s="34" t="s">
        <v>252</v>
      </c>
    </row>
    <row r="4863" spans="1:21" s="7" customFormat="1" ht="15" customHeight="1">
      <c r="A4863" s="91">
        <v>45</v>
      </c>
      <c r="B4863" s="31" t="s">
        <v>5157</v>
      </c>
      <c r="C4863" s="31" t="s">
        <v>5158</v>
      </c>
      <c r="D4863" s="29" t="s">
        <v>3363</v>
      </c>
      <c r="E4863" s="91">
        <v>1</v>
      </c>
      <c r="F4863" s="31" t="s">
        <v>5128</v>
      </c>
      <c r="G4863" s="26" t="s">
        <v>3414</v>
      </c>
      <c r="H4863" s="26" t="s">
        <v>3002</v>
      </c>
      <c r="I4863" s="26" t="s">
        <v>16</v>
      </c>
      <c r="J4863" s="91">
        <v>6</v>
      </c>
      <c r="K4863" s="91">
        <v>12</v>
      </c>
      <c r="L4863" s="91"/>
      <c r="M4863" s="53"/>
      <c r="N4863" s="91"/>
      <c r="O4863" s="91"/>
      <c r="P4863" s="36">
        <v>35</v>
      </c>
      <c r="Q4863" s="36" t="s">
        <v>5040</v>
      </c>
      <c r="R4863" s="44">
        <v>260</v>
      </c>
      <c r="S4863" s="126"/>
      <c r="T4863" s="126" cm="1">
        <f t="array" ref="T4863">_xlfn.IFS(Q4863="始業～就業（8:30～17:15）",R4863*7.75,Q4863="日の入り～日の出",R4863*12,Q4863="その他",S4863)</f>
        <v>2015</v>
      </c>
      <c r="U4863" s="34" t="s">
        <v>4948</v>
      </c>
    </row>
    <row r="4864" spans="1:21" s="7" customFormat="1" ht="15" customHeight="1">
      <c r="A4864" s="91">
        <v>45</v>
      </c>
      <c r="B4864" s="31" t="s">
        <v>5157</v>
      </c>
      <c r="C4864" s="31" t="s">
        <v>5158</v>
      </c>
      <c r="D4864" s="29" t="s">
        <v>3363</v>
      </c>
      <c r="E4864" s="91">
        <v>1</v>
      </c>
      <c r="F4864" s="31" t="s">
        <v>5128</v>
      </c>
      <c r="G4864" s="26" t="s">
        <v>3414</v>
      </c>
      <c r="H4864" s="26" t="s">
        <v>1733</v>
      </c>
      <c r="I4864" s="26" t="s">
        <v>16</v>
      </c>
      <c r="J4864" s="91">
        <v>2</v>
      </c>
      <c r="K4864" s="91">
        <v>2</v>
      </c>
      <c r="L4864" s="91"/>
      <c r="M4864" s="53"/>
      <c r="N4864" s="91"/>
      <c r="O4864" s="91"/>
      <c r="P4864" s="36">
        <v>35</v>
      </c>
      <c r="Q4864" s="36" t="s">
        <v>5040</v>
      </c>
      <c r="R4864" s="44">
        <v>260</v>
      </c>
      <c r="S4864" s="126"/>
      <c r="T4864" s="126" cm="1">
        <f t="array" ref="T4864">_xlfn.IFS(Q4864="始業～就業（8:30～17:15）",R4864*7.75,Q4864="日の入り～日の出",R4864*12,Q4864="その他",S4864)</f>
        <v>2015</v>
      </c>
      <c r="U4864" s="34" t="s">
        <v>252</v>
      </c>
    </row>
    <row r="4865" spans="1:21" s="7" customFormat="1" ht="15" customHeight="1">
      <c r="A4865" s="91">
        <v>45</v>
      </c>
      <c r="B4865" s="31" t="s">
        <v>5157</v>
      </c>
      <c r="C4865" s="31" t="s">
        <v>5158</v>
      </c>
      <c r="D4865" s="29" t="s">
        <v>3363</v>
      </c>
      <c r="E4865" s="91">
        <v>1</v>
      </c>
      <c r="F4865" s="31" t="s">
        <v>5128</v>
      </c>
      <c r="G4865" s="26" t="s">
        <v>3415</v>
      </c>
      <c r="H4865" s="26" t="s">
        <v>3002</v>
      </c>
      <c r="I4865" s="26" t="s">
        <v>16</v>
      </c>
      <c r="J4865" s="91">
        <v>6</v>
      </c>
      <c r="K4865" s="91">
        <v>12</v>
      </c>
      <c r="L4865" s="91"/>
      <c r="M4865" s="53"/>
      <c r="N4865" s="91"/>
      <c r="O4865" s="91"/>
      <c r="P4865" s="36">
        <v>35</v>
      </c>
      <c r="Q4865" s="36" t="s">
        <v>5040</v>
      </c>
      <c r="R4865" s="44">
        <v>260</v>
      </c>
      <c r="S4865" s="126"/>
      <c r="T4865" s="126" cm="1">
        <f t="array" ref="T4865">_xlfn.IFS(Q4865="始業～就業（8:30～17:15）",R4865*7.75,Q4865="日の入り～日の出",R4865*12,Q4865="その他",S4865)</f>
        <v>2015</v>
      </c>
      <c r="U4865" s="34" t="s">
        <v>4948</v>
      </c>
    </row>
    <row r="4866" spans="1:21" s="7" customFormat="1" ht="15" customHeight="1">
      <c r="A4866" s="91">
        <v>45</v>
      </c>
      <c r="B4866" s="31" t="s">
        <v>5157</v>
      </c>
      <c r="C4866" s="31" t="s">
        <v>5158</v>
      </c>
      <c r="D4866" s="29" t="s">
        <v>3363</v>
      </c>
      <c r="E4866" s="91">
        <v>1</v>
      </c>
      <c r="F4866" s="31" t="s">
        <v>5128</v>
      </c>
      <c r="G4866" s="26" t="s">
        <v>3415</v>
      </c>
      <c r="H4866" s="26" t="s">
        <v>1733</v>
      </c>
      <c r="I4866" s="26" t="s">
        <v>16</v>
      </c>
      <c r="J4866" s="91">
        <v>2</v>
      </c>
      <c r="K4866" s="91">
        <v>2</v>
      </c>
      <c r="L4866" s="91"/>
      <c r="M4866" s="53"/>
      <c r="N4866" s="91"/>
      <c r="O4866" s="91"/>
      <c r="P4866" s="36">
        <v>35</v>
      </c>
      <c r="Q4866" s="36" t="s">
        <v>5040</v>
      </c>
      <c r="R4866" s="44">
        <v>260</v>
      </c>
      <c r="S4866" s="126"/>
      <c r="T4866" s="126" cm="1">
        <f t="array" ref="T4866">_xlfn.IFS(Q4866="始業～就業（8:30～17:15）",R4866*7.75,Q4866="日の入り～日の出",R4866*12,Q4866="その他",S4866)</f>
        <v>2015</v>
      </c>
      <c r="U4866" s="34" t="s">
        <v>252</v>
      </c>
    </row>
    <row r="4867" spans="1:21" s="7" customFormat="1" ht="15" customHeight="1">
      <c r="A4867" s="91">
        <v>45</v>
      </c>
      <c r="B4867" s="31" t="s">
        <v>5157</v>
      </c>
      <c r="C4867" s="31" t="s">
        <v>5158</v>
      </c>
      <c r="D4867" s="29" t="s">
        <v>3363</v>
      </c>
      <c r="E4867" s="91">
        <v>1</v>
      </c>
      <c r="F4867" s="31" t="s">
        <v>5128</v>
      </c>
      <c r="G4867" s="26" t="s">
        <v>3416</v>
      </c>
      <c r="H4867" s="26" t="s">
        <v>3002</v>
      </c>
      <c r="I4867" s="26" t="s">
        <v>16</v>
      </c>
      <c r="J4867" s="91">
        <v>6</v>
      </c>
      <c r="K4867" s="91">
        <v>12</v>
      </c>
      <c r="L4867" s="91"/>
      <c r="M4867" s="53"/>
      <c r="N4867" s="91"/>
      <c r="O4867" s="91"/>
      <c r="P4867" s="36">
        <v>35</v>
      </c>
      <c r="Q4867" s="36" t="s">
        <v>5040</v>
      </c>
      <c r="R4867" s="44">
        <v>260</v>
      </c>
      <c r="S4867" s="126"/>
      <c r="T4867" s="126" cm="1">
        <f t="array" ref="T4867">_xlfn.IFS(Q4867="始業～就業（8:30～17:15）",R4867*7.75,Q4867="日の入り～日の出",R4867*12,Q4867="その他",S4867)</f>
        <v>2015</v>
      </c>
      <c r="U4867" s="34" t="s">
        <v>4948</v>
      </c>
    </row>
    <row r="4868" spans="1:21" s="7" customFormat="1" ht="15" customHeight="1">
      <c r="A4868" s="91">
        <v>45</v>
      </c>
      <c r="B4868" s="31" t="s">
        <v>5157</v>
      </c>
      <c r="C4868" s="31" t="s">
        <v>5158</v>
      </c>
      <c r="D4868" s="29" t="s">
        <v>3363</v>
      </c>
      <c r="E4868" s="91">
        <v>1</v>
      </c>
      <c r="F4868" s="31" t="s">
        <v>5128</v>
      </c>
      <c r="G4868" s="26" t="s">
        <v>3416</v>
      </c>
      <c r="H4868" s="26" t="s">
        <v>1733</v>
      </c>
      <c r="I4868" s="26" t="s">
        <v>16</v>
      </c>
      <c r="J4868" s="91">
        <v>2</v>
      </c>
      <c r="K4868" s="91">
        <v>2</v>
      </c>
      <c r="L4868" s="91"/>
      <c r="M4868" s="53"/>
      <c r="N4868" s="91"/>
      <c r="O4868" s="91"/>
      <c r="P4868" s="36">
        <v>35</v>
      </c>
      <c r="Q4868" s="36" t="s">
        <v>5040</v>
      </c>
      <c r="R4868" s="44">
        <v>260</v>
      </c>
      <c r="S4868" s="126"/>
      <c r="T4868" s="126" cm="1">
        <f t="array" ref="T4868">_xlfn.IFS(Q4868="始業～就業（8:30～17:15）",R4868*7.75,Q4868="日の入り～日の出",R4868*12,Q4868="その他",S4868)</f>
        <v>2015</v>
      </c>
      <c r="U4868" s="34" t="s">
        <v>252</v>
      </c>
    </row>
    <row r="4869" spans="1:21" s="7" customFormat="1" ht="15" customHeight="1">
      <c r="A4869" s="91">
        <v>45</v>
      </c>
      <c r="B4869" s="31" t="s">
        <v>5157</v>
      </c>
      <c r="C4869" s="31" t="s">
        <v>5158</v>
      </c>
      <c r="D4869" s="29" t="s">
        <v>3363</v>
      </c>
      <c r="E4869" s="91">
        <v>1</v>
      </c>
      <c r="F4869" s="31" t="s">
        <v>5128</v>
      </c>
      <c r="G4869" s="26" t="s">
        <v>3417</v>
      </c>
      <c r="H4869" s="26" t="s">
        <v>3041</v>
      </c>
      <c r="I4869" s="26" t="s">
        <v>52</v>
      </c>
      <c r="J4869" s="91">
        <v>10</v>
      </c>
      <c r="K4869" s="91">
        <v>20</v>
      </c>
      <c r="L4869" s="91"/>
      <c r="M4869" s="53"/>
      <c r="N4869" s="91"/>
      <c r="O4869" s="91"/>
      <c r="P4869" s="36">
        <v>22</v>
      </c>
      <c r="Q4869" s="36" t="s">
        <v>5040</v>
      </c>
      <c r="R4869" s="44">
        <v>260</v>
      </c>
      <c r="S4869" s="126"/>
      <c r="T4869" s="126" cm="1">
        <f t="array" ref="T4869">_xlfn.IFS(Q4869="始業～就業（8:30～17:15）",R4869*7.75,Q4869="日の入り～日の出",R4869*12,Q4869="その他",S4869)</f>
        <v>2015</v>
      </c>
      <c r="U4869" s="34" t="s">
        <v>51</v>
      </c>
    </row>
    <row r="4870" spans="1:21" s="7" customFormat="1" ht="15" customHeight="1">
      <c r="A4870" s="91">
        <v>45</v>
      </c>
      <c r="B4870" s="31" t="s">
        <v>5157</v>
      </c>
      <c r="C4870" s="31" t="s">
        <v>5158</v>
      </c>
      <c r="D4870" s="29" t="s">
        <v>3363</v>
      </c>
      <c r="E4870" s="91">
        <v>1</v>
      </c>
      <c r="F4870" s="31" t="s">
        <v>5128</v>
      </c>
      <c r="G4870" s="26" t="s">
        <v>3417</v>
      </c>
      <c r="H4870" s="26" t="s">
        <v>3418</v>
      </c>
      <c r="I4870" s="26" t="s">
        <v>16</v>
      </c>
      <c r="J4870" s="91">
        <v>2</v>
      </c>
      <c r="K4870" s="91">
        <v>4</v>
      </c>
      <c r="L4870" s="91"/>
      <c r="M4870" s="53"/>
      <c r="N4870" s="91"/>
      <c r="O4870" s="91"/>
      <c r="P4870" s="36">
        <v>35</v>
      </c>
      <c r="Q4870" s="36" t="s">
        <v>5040</v>
      </c>
      <c r="R4870" s="44">
        <v>260</v>
      </c>
      <c r="S4870" s="126"/>
      <c r="T4870" s="126" cm="1">
        <f t="array" ref="T4870">_xlfn.IFS(Q4870="始業～就業（8:30～17:15）",R4870*7.75,Q4870="日の入り～日の出",R4870*12,Q4870="その他",S4870)</f>
        <v>2015</v>
      </c>
      <c r="U4870" s="34" t="s">
        <v>4948</v>
      </c>
    </row>
    <row r="4871" spans="1:21" s="7" customFormat="1" ht="15" customHeight="1">
      <c r="A4871" s="91">
        <v>45</v>
      </c>
      <c r="B4871" s="31" t="s">
        <v>5157</v>
      </c>
      <c r="C4871" s="31" t="s">
        <v>5158</v>
      </c>
      <c r="D4871" s="29" t="s">
        <v>3363</v>
      </c>
      <c r="E4871" s="91">
        <v>1</v>
      </c>
      <c r="F4871" s="31" t="s">
        <v>5128</v>
      </c>
      <c r="G4871" s="26" t="s">
        <v>3417</v>
      </c>
      <c r="H4871" s="26" t="s">
        <v>2077</v>
      </c>
      <c r="I4871" s="26" t="s">
        <v>52</v>
      </c>
      <c r="J4871" s="91">
        <v>1</v>
      </c>
      <c r="K4871" s="91">
        <v>1</v>
      </c>
      <c r="L4871" s="91"/>
      <c r="M4871" s="53"/>
      <c r="N4871" s="91"/>
      <c r="O4871" s="91"/>
      <c r="P4871" s="36">
        <v>22</v>
      </c>
      <c r="Q4871" s="36" t="s">
        <v>5040</v>
      </c>
      <c r="R4871" s="44">
        <v>260</v>
      </c>
      <c r="S4871" s="126"/>
      <c r="T4871" s="126" cm="1">
        <f t="array" ref="T4871">_xlfn.IFS(Q4871="始業～就業（8:30～17:15）",R4871*7.75,Q4871="日の入り～日の出",R4871*12,Q4871="その他",S4871)</f>
        <v>2015</v>
      </c>
      <c r="U4871" s="34" t="s">
        <v>51</v>
      </c>
    </row>
    <row r="4872" spans="1:21" s="7" customFormat="1" ht="15" customHeight="1">
      <c r="A4872" s="91">
        <v>45</v>
      </c>
      <c r="B4872" s="31" t="s">
        <v>5157</v>
      </c>
      <c r="C4872" s="31" t="s">
        <v>5158</v>
      </c>
      <c r="D4872" s="29" t="s">
        <v>3363</v>
      </c>
      <c r="E4872" s="91">
        <v>1</v>
      </c>
      <c r="F4872" s="31" t="s">
        <v>5128</v>
      </c>
      <c r="G4872" s="26" t="s">
        <v>3419</v>
      </c>
      <c r="H4872" s="26" t="s">
        <v>2038</v>
      </c>
      <c r="I4872" s="26" t="s">
        <v>16</v>
      </c>
      <c r="J4872" s="91">
        <v>1</v>
      </c>
      <c r="K4872" s="91">
        <v>2</v>
      </c>
      <c r="L4872" s="91"/>
      <c r="M4872" s="53"/>
      <c r="N4872" s="91"/>
      <c r="O4872" s="91"/>
      <c r="P4872" s="36">
        <v>35</v>
      </c>
      <c r="Q4872" s="36" t="s">
        <v>5040</v>
      </c>
      <c r="R4872" s="44">
        <v>260</v>
      </c>
      <c r="S4872" s="126"/>
      <c r="T4872" s="126" cm="1">
        <f t="array" ref="T4872">_xlfn.IFS(Q4872="始業～就業（8:30～17:15）",R4872*7.75,Q4872="日の入り～日の出",R4872*12,Q4872="その他",S4872)</f>
        <v>2015</v>
      </c>
      <c r="U4872" s="34" t="s">
        <v>4948</v>
      </c>
    </row>
    <row r="4873" spans="1:21" s="7" customFormat="1" ht="15" customHeight="1">
      <c r="A4873" s="91">
        <v>45</v>
      </c>
      <c r="B4873" s="31" t="s">
        <v>5157</v>
      </c>
      <c r="C4873" s="31" t="s">
        <v>5158</v>
      </c>
      <c r="D4873" s="29" t="s">
        <v>3363</v>
      </c>
      <c r="E4873" s="91">
        <v>1</v>
      </c>
      <c r="F4873" s="31" t="s">
        <v>5128</v>
      </c>
      <c r="G4873" s="26" t="s">
        <v>3419</v>
      </c>
      <c r="H4873" s="26" t="s">
        <v>2096</v>
      </c>
      <c r="I4873" s="26" t="s">
        <v>16</v>
      </c>
      <c r="J4873" s="91">
        <v>1</v>
      </c>
      <c r="K4873" s="91">
        <v>2</v>
      </c>
      <c r="L4873" s="91"/>
      <c r="M4873" s="53"/>
      <c r="N4873" s="91"/>
      <c r="O4873" s="91" t="s">
        <v>5019</v>
      </c>
      <c r="P4873" s="36">
        <v>35</v>
      </c>
      <c r="Q4873" s="36" t="s">
        <v>5040</v>
      </c>
      <c r="R4873" s="44">
        <v>260</v>
      </c>
      <c r="S4873" s="126"/>
      <c r="T4873" s="126" cm="1">
        <f t="array" ref="T4873">_xlfn.IFS(Q4873="始業～就業（8:30～17:15）",R4873*7.75,Q4873="日の入り～日の出",R4873*12,Q4873="その他",S4873)</f>
        <v>2015</v>
      </c>
      <c r="U4873" s="34" t="s">
        <v>368</v>
      </c>
    </row>
    <row r="4874" spans="1:21" s="7" customFormat="1" ht="15" customHeight="1">
      <c r="A4874" s="91">
        <v>45</v>
      </c>
      <c r="B4874" s="31" t="s">
        <v>5157</v>
      </c>
      <c r="C4874" s="31" t="s">
        <v>5158</v>
      </c>
      <c r="D4874" s="29" t="s">
        <v>3363</v>
      </c>
      <c r="E4874" s="91">
        <v>1</v>
      </c>
      <c r="F4874" s="31" t="s">
        <v>5128</v>
      </c>
      <c r="G4874" s="26" t="s">
        <v>3420</v>
      </c>
      <c r="H4874" s="26" t="s">
        <v>2038</v>
      </c>
      <c r="I4874" s="26" t="s">
        <v>16</v>
      </c>
      <c r="J4874" s="91">
        <v>1</v>
      </c>
      <c r="K4874" s="91">
        <v>2</v>
      </c>
      <c r="L4874" s="91"/>
      <c r="M4874" s="53"/>
      <c r="N4874" s="91"/>
      <c r="O4874" s="91"/>
      <c r="P4874" s="36">
        <v>35</v>
      </c>
      <c r="Q4874" s="36" t="s">
        <v>5040</v>
      </c>
      <c r="R4874" s="44">
        <v>260</v>
      </c>
      <c r="S4874" s="126"/>
      <c r="T4874" s="126" cm="1">
        <f t="array" ref="T4874">_xlfn.IFS(Q4874="始業～就業（8:30～17:15）",R4874*7.75,Q4874="日の入り～日の出",R4874*12,Q4874="その他",S4874)</f>
        <v>2015</v>
      </c>
      <c r="U4874" s="34" t="s">
        <v>4948</v>
      </c>
    </row>
    <row r="4875" spans="1:21" s="7" customFormat="1" ht="15" customHeight="1">
      <c r="A4875" s="91">
        <v>45</v>
      </c>
      <c r="B4875" s="31" t="s">
        <v>5157</v>
      </c>
      <c r="C4875" s="31" t="s">
        <v>5158</v>
      </c>
      <c r="D4875" s="29" t="s">
        <v>3363</v>
      </c>
      <c r="E4875" s="91">
        <v>1</v>
      </c>
      <c r="F4875" s="31" t="s">
        <v>5128</v>
      </c>
      <c r="G4875" s="26" t="s">
        <v>3421</v>
      </c>
      <c r="H4875" s="26" t="s">
        <v>2096</v>
      </c>
      <c r="I4875" s="26" t="s">
        <v>16</v>
      </c>
      <c r="J4875" s="91">
        <v>5</v>
      </c>
      <c r="K4875" s="91">
        <v>10</v>
      </c>
      <c r="L4875" s="91"/>
      <c r="M4875" s="53"/>
      <c r="N4875" s="91"/>
      <c r="O4875" s="91" t="s">
        <v>5019</v>
      </c>
      <c r="P4875" s="36">
        <v>35</v>
      </c>
      <c r="Q4875" s="36" t="s">
        <v>5040</v>
      </c>
      <c r="R4875" s="44">
        <v>260</v>
      </c>
      <c r="S4875" s="126"/>
      <c r="T4875" s="126" cm="1">
        <f t="array" ref="T4875">_xlfn.IFS(Q4875="始業～就業（8:30～17:15）",R4875*7.75,Q4875="日の入り～日の出",R4875*12,Q4875="その他",S4875)</f>
        <v>2015</v>
      </c>
      <c r="U4875" s="34" t="s">
        <v>368</v>
      </c>
    </row>
    <row r="4876" spans="1:21" s="7" customFormat="1" ht="15" customHeight="1">
      <c r="A4876" s="91">
        <v>45</v>
      </c>
      <c r="B4876" s="31" t="s">
        <v>5157</v>
      </c>
      <c r="C4876" s="31" t="s">
        <v>5158</v>
      </c>
      <c r="D4876" s="29" t="s">
        <v>3363</v>
      </c>
      <c r="E4876" s="91">
        <v>1</v>
      </c>
      <c r="F4876" s="31" t="s">
        <v>5128</v>
      </c>
      <c r="G4876" s="26" t="s">
        <v>3422</v>
      </c>
      <c r="H4876" s="26" t="s">
        <v>3423</v>
      </c>
      <c r="I4876" s="26" t="s">
        <v>16</v>
      </c>
      <c r="J4876" s="91">
        <v>1</v>
      </c>
      <c r="K4876" s="91">
        <v>1</v>
      </c>
      <c r="L4876" s="91"/>
      <c r="M4876" s="53"/>
      <c r="N4876" s="91"/>
      <c r="O4876" s="91" t="s">
        <v>5019</v>
      </c>
      <c r="P4876" s="36">
        <v>35</v>
      </c>
      <c r="Q4876" s="36" t="s">
        <v>5040</v>
      </c>
      <c r="R4876" s="44">
        <v>260</v>
      </c>
      <c r="S4876" s="126"/>
      <c r="T4876" s="126" cm="1">
        <f t="array" ref="T4876">_xlfn.IFS(Q4876="始業～就業（8:30～17:15）",R4876*7.75,Q4876="日の入り～日の出",R4876*12,Q4876="その他",S4876)</f>
        <v>2015</v>
      </c>
      <c r="U4876" s="34" t="s">
        <v>4949</v>
      </c>
    </row>
    <row r="4877" spans="1:21" s="7" customFormat="1" ht="15" customHeight="1">
      <c r="A4877" s="91">
        <v>45</v>
      </c>
      <c r="B4877" s="31" t="s">
        <v>5157</v>
      </c>
      <c r="C4877" s="31" t="s">
        <v>5158</v>
      </c>
      <c r="D4877" s="29" t="s">
        <v>3363</v>
      </c>
      <c r="E4877" s="91">
        <v>1</v>
      </c>
      <c r="F4877" s="31" t="s">
        <v>5128</v>
      </c>
      <c r="G4877" s="26" t="s">
        <v>3424</v>
      </c>
      <c r="H4877" s="26" t="s">
        <v>3425</v>
      </c>
      <c r="I4877" s="26" t="s">
        <v>16</v>
      </c>
      <c r="J4877" s="91">
        <v>1</v>
      </c>
      <c r="K4877" s="91">
        <v>1</v>
      </c>
      <c r="L4877" s="91"/>
      <c r="M4877" s="53"/>
      <c r="N4877" s="91"/>
      <c r="O4877" s="91" t="s">
        <v>5019</v>
      </c>
      <c r="P4877" s="36">
        <v>35</v>
      </c>
      <c r="Q4877" s="36" t="s">
        <v>5040</v>
      </c>
      <c r="R4877" s="44">
        <v>260</v>
      </c>
      <c r="S4877" s="126"/>
      <c r="T4877" s="126" cm="1">
        <f t="array" ref="T4877">_xlfn.IFS(Q4877="始業～就業（8:30～17:15）",R4877*7.75,Q4877="日の入り～日の出",R4877*12,Q4877="その他",S4877)</f>
        <v>2015</v>
      </c>
      <c r="U4877" s="34" t="s">
        <v>4977</v>
      </c>
    </row>
    <row r="4878" spans="1:21" s="7" customFormat="1" ht="15" customHeight="1">
      <c r="A4878" s="91">
        <v>45</v>
      </c>
      <c r="B4878" s="31" t="s">
        <v>5157</v>
      </c>
      <c r="C4878" s="31" t="s">
        <v>5158</v>
      </c>
      <c r="D4878" s="29" t="s">
        <v>3363</v>
      </c>
      <c r="E4878" s="91">
        <v>1</v>
      </c>
      <c r="F4878" s="31" t="s">
        <v>5128</v>
      </c>
      <c r="G4878" s="26" t="s">
        <v>3426</v>
      </c>
      <c r="H4878" s="26" t="s">
        <v>3425</v>
      </c>
      <c r="I4878" s="26" t="s">
        <v>16</v>
      </c>
      <c r="J4878" s="91">
        <v>1</v>
      </c>
      <c r="K4878" s="91">
        <v>1</v>
      </c>
      <c r="L4878" s="91"/>
      <c r="M4878" s="53"/>
      <c r="N4878" s="91"/>
      <c r="O4878" s="91" t="s">
        <v>5019</v>
      </c>
      <c r="P4878" s="36">
        <v>35</v>
      </c>
      <c r="Q4878" s="36" t="s">
        <v>5040</v>
      </c>
      <c r="R4878" s="44">
        <v>260</v>
      </c>
      <c r="S4878" s="126"/>
      <c r="T4878" s="126" cm="1">
        <f t="array" ref="T4878">_xlfn.IFS(Q4878="始業～就業（8:30～17:15）",R4878*7.75,Q4878="日の入り～日の出",R4878*12,Q4878="その他",S4878)</f>
        <v>2015</v>
      </c>
      <c r="U4878" s="34" t="s">
        <v>4977</v>
      </c>
    </row>
    <row r="4879" spans="1:21" s="7" customFormat="1" ht="15" customHeight="1">
      <c r="A4879" s="91">
        <v>45</v>
      </c>
      <c r="B4879" s="31" t="s">
        <v>5157</v>
      </c>
      <c r="C4879" s="31" t="s">
        <v>5158</v>
      </c>
      <c r="D4879" s="29" t="s">
        <v>3363</v>
      </c>
      <c r="E4879" s="91">
        <v>1</v>
      </c>
      <c r="F4879" s="31" t="s">
        <v>5128</v>
      </c>
      <c r="G4879" s="26" t="s">
        <v>3427</v>
      </c>
      <c r="H4879" s="26" t="s">
        <v>3423</v>
      </c>
      <c r="I4879" s="26" t="s">
        <v>16</v>
      </c>
      <c r="J4879" s="91">
        <v>1</v>
      </c>
      <c r="K4879" s="91">
        <v>1</v>
      </c>
      <c r="L4879" s="91"/>
      <c r="M4879" s="53"/>
      <c r="N4879" s="91"/>
      <c r="O4879" s="91" t="s">
        <v>5019</v>
      </c>
      <c r="P4879" s="36">
        <v>35</v>
      </c>
      <c r="Q4879" s="36" t="s">
        <v>5040</v>
      </c>
      <c r="R4879" s="44">
        <v>260</v>
      </c>
      <c r="S4879" s="126"/>
      <c r="T4879" s="126" cm="1">
        <f t="array" ref="T4879">_xlfn.IFS(Q4879="始業～就業（8:30～17:15）",R4879*7.75,Q4879="日の入り～日の出",R4879*12,Q4879="その他",S4879)</f>
        <v>2015</v>
      </c>
      <c r="U4879" s="34" t="s">
        <v>4949</v>
      </c>
    </row>
    <row r="4880" spans="1:21" s="7" customFormat="1" ht="15" customHeight="1">
      <c r="A4880" s="91">
        <v>45</v>
      </c>
      <c r="B4880" s="31" t="s">
        <v>5157</v>
      </c>
      <c r="C4880" s="31" t="s">
        <v>5158</v>
      </c>
      <c r="D4880" s="29" t="s">
        <v>3363</v>
      </c>
      <c r="E4880" s="91">
        <v>1</v>
      </c>
      <c r="F4880" s="31" t="s">
        <v>5128</v>
      </c>
      <c r="G4880" s="26" t="s">
        <v>3428</v>
      </c>
      <c r="H4880" s="26" t="s">
        <v>3423</v>
      </c>
      <c r="I4880" s="26" t="s">
        <v>16</v>
      </c>
      <c r="J4880" s="91">
        <v>1</v>
      </c>
      <c r="K4880" s="91">
        <v>1</v>
      </c>
      <c r="L4880" s="91"/>
      <c r="M4880" s="53"/>
      <c r="N4880" s="91"/>
      <c r="O4880" s="91" t="s">
        <v>5019</v>
      </c>
      <c r="P4880" s="36">
        <v>35</v>
      </c>
      <c r="Q4880" s="36" t="s">
        <v>5040</v>
      </c>
      <c r="R4880" s="44">
        <v>260</v>
      </c>
      <c r="S4880" s="126"/>
      <c r="T4880" s="126" cm="1">
        <f t="array" ref="T4880">_xlfn.IFS(Q4880="始業～就業（8:30～17:15）",R4880*7.75,Q4880="日の入り～日の出",R4880*12,Q4880="その他",S4880)</f>
        <v>2015</v>
      </c>
      <c r="U4880" s="34" t="s">
        <v>4949</v>
      </c>
    </row>
    <row r="4881" spans="1:21" s="7" customFormat="1" ht="15" customHeight="1">
      <c r="A4881" s="91">
        <v>45</v>
      </c>
      <c r="B4881" s="31" t="s">
        <v>5157</v>
      </c>
      <c r="C4881" s="31" t="s">
        <v>5158</v>
      </c>
      <c r="D4881" s="29" t="s">
        <v>3363</v>
      </c>
      <c r="E4881" s="91">
        <v>1</v>
      </c>
      <c r="F4881" s="31" t="s">
        <v>5128</v>
      </c>
      <c r="G4881" s="26" t="s">
        <v>3429</v>
      </c>
      <c r="H4881" s="26" t="s">
        <v>3423</v>
      </c>
      <c r="I4881" s="26" t="s">
        <v>16</v>
      </c>
      <c r="J4881" s="91">
        <v>1</v>
      </c>
      <c r="K4881" s="91">
        <v>1</v>
      </c>
      <c r="L4881" s="91"/>
      <c r="M4881" s="53"/>
      <c r="N4881" s="91"/>
      <c r="O4881" s="91" t="s">
        <v>5019</v>
      </c>
      <c r="P4881" s="36">
        <v>35</v>
      </c>
      <c r="Q4881" s="36" t="s">
        <v>5040</v>
      </c>
      <c r="R4881" s="44">
        <v>260</v>
      </c>
      <c r="S4881" s="126"/>
      <c r="T4881" s="126" cm="1">
        <f t="array" ref="T4881">_xlfn.IFS(Q4881="始業～就業（8:30～17:15）",R4881*7.75,Q4881="日の入り～日の出",R4881*12,Q4881="その他",S4881)</f>
        <v>2015</v>
      </c>
      <c r="U4881" s="34" t="s">
        <v>4949</v>
      </c>
    </row>
    <row r="4882" spans="1:21" s="7" customFormat="1" ht="15" customHeight="1">
      <c r="A4882" s="91">
        <v>45</v>
      </c>
      <c r="B4882" s="31" t="s">
        <v>5157</v>
      </c>
      <c r="C4882" s="31" t="s">
        <v>5158</v>
      </c>
      <c r="D4882" s="29" t="s">
        <v>3363</v>
      </c>
      <c r="E4882" s="91">
        <v>1</v>
      </c>
      <c r="F4882" s="31" t="s">
        <v>5128</v>
      </c>
      <c r="G4882" s="26" t="s">
        <v>3430</v>
      </c>
      <c r="H4882" s="26" t="s">
        <v>3431</v>
      </c>
      <c r="I4882" s="26" t="s">
        <v>16</v>
      </c>
      <c r="J4882" s="91">
        <v>24</v>
      </c>
      <c r="K4882" s="91">
        <v>48</v>
      </c>
      <c r="L4882" s="91" t="s">
        <v>5020</v>
      </c>
      <c r="M4882" s="53">
        <v>3.4</v>
      </c>
      <c r="N4882" s="91"/>
      <c r="O4882" s="91"/>
      <c r="P4882" s="36">
        <v>35</v>
      </c>
      <c r="Q4882" s="36" t="s">
        <v>5040</v>
      </c>
      <c r="R4882" s="44">
        <v>260</v>
      </c>
      <c r="S4882" s="126"/>
      <c r="T4882" s="126" cm="1">
        <f t="array" ref="T4882">_xlfn.IFS(Q4882="始業～就業（8:30～17:15）",R4882*7.75,Q4882="日の入り～日の出",R4882*12,Q4882="その他",S4882)</f>
        <v>2015</v>
      </c>
      <c r="U4882" s="34" t="s">
        <v>4948</v>
      </c>
    </row>
    <row r="4883" spans="1:21" s="7" customFormat="1" ht="15" customHeight="1">
      <c r="A4883" s="91">
        <v>45</v>
      </c>
      <c r="B4883" s="31" t="s">
        <v>5157</v>
      </c>
      <c r="C4883" s="31" t="s">
        <v>5158</v>
      </c>
      <c r="D4883" s="29" t="s">
        <v>3363</v>
      </c>
      <c r="E4883" s="91">
        <v>1</v>
      </c>
      <c r="F4883" s="31" t="s">
        <v>5128</v>
      </c>
      <c r="G4883" s="26" t="s">
        <v>3430</v>
      </c>
      <c r="H4883" s="26" t="s">
        <v>2179</v>
      </c>
      <c r="I4883" s="26" t="s">
        <v>16</v>
      </c>
      <c r="J4883" s="91">
        <v>1</v>
      </c>
      <c r="K4883" s="91">
        <v>2</v>
      </c>
      <c r="L4883" s="91" t="s">
        <v>5020</v>
      </c>
      <c r="M4883" s="53">
        <v>4.4000000000000004</v>
      </c>
      <c r="N4883" s="91"/>
      <c r="O4883" s="91"/>
      <c r="P4883" s="36">
        <v>35</v>
      </c>
      <c r="Q4883" s="36" t="s">
        <v>5040</v>
      </c>
      <c r="R4883" s="44">
        <v>260</v>
      </c>
      <c r="S4883" s="126"/>
      <c r="T4883" s="126" cm="1">
        <f t="array" ref="T4883">_xlfn.IFS(Q4883="始業～就業（8:30～17:15）",R4883*7.75,Q4883="日の入り～日の出",R4883*12,Q4883="その他",S4883)</f>
        <v>2015</v>
      </c>
      <c r="U4883" s="34" t="s">
        <v>4948</v>
      </c>
    </row>
    <row r="4884" spans="1:21" s="7" customFormat="1" ht="15" customHeight="1">
      <c r="A4884" s="91">
        <v>45</v>
      </c>
      <c r="B4884" s="31" t="s">
        <v>5157</v>
      </c>
      <c r="C4884" s="31" t="s">
        <v>5158</v>
      </c>
      <c r="D4884" s="29" t="s">
        <v>3363</v>
      </c>
      <c r="E4884" s="91">
        <v>1</v>
      </c>
      <c r="F4884" s="31" t="s">
        <v>5128</v>
      </c>
      <c r="G4884" s="26" t="s">
        <v>3430</v>
      </c>
      <c r="H4884" s="26" t="s">
        <v>2179</v>
      </c>
      <c r="I4884" s="26" t="s">
        <v>16</v>
      </c>
      <c r="J4884" s="91">
        <v>2</v>
      </c>
      <c r="K4884" s="91">
        <v>4</v>
      </c>
      <c r="L4884" s="91" t="s">
        <v>5020</v>
      </c>
      <c r="M4884" s="53">
        <v>4.7</v>
      </c>
      <c r="N4884" s="91"/>
      <c r="O4884" s="91"/>
      <c r="P4884" s="36">
        <v>35</v>
      </c>
      <c r="Q4884" s="36" t="s">
        <v>5040</v>
      </c>
      <c r="R4884" s="44">
        <v>260</v>
      </c>
      <c r="S4884" s="126"/>
      <c r="T4884" s="126" cm="1">
        <f t="array" ref="T4884">_xlfn.IFS(Q4884="始業～就業（8:30～17:15）",R4884*7.75,Q4884="日の入り～日の出",R4884*12,Q4884="その他",S4884)</f>
        <v>2015</v>
      </c>
      <c r="U4884" s="34" t="s">
        <v>4948</v>
      </c>
    </row>
    <row r="4885" spans="1:21" s="7" customFormat="1" ht="15" customHeight="1">
      <c r="A4885" s="91">
        <v>45</v>
      </c>
      <c r="B4885" s="31" t="s">
        <v>5157</v>
      </c>
      <c r="C4885" s="31" t="s">
        <v>5158</v>
      </c>
      <c r="D4885" s="29" t="s">
        <v>3363</v>
      </c>
      <c r="E4885" s="91">
        <v>1</v>
      </c>
      <c r="F4885" s="31" t="s">
        <v>5128</v>
      </c>
      <c r="G4885" s="26" t="s">
        <v>3432</v>
      </c>
      <c r="H4885" s="26" t="s">
        <v>2038</v>
      </c>
      <c r="I4885" s="26" t="s">
        <v>16</v>
      </c>
      <c r="J4885" s="91">
        <v>4</v>
      </c>
      <c r="K4885" s="91">
        <v>8</v>
      </c>
      <c r="L4885" s="91"/>
      <c r="M4885" s="53"/>
      <c r="N4885" s="91"/>
      <c r="O4885" s="91"/>
      <c r="P4885" s="36">
        <v>35</v>
      </c>
      <c r="Q4885" s="36" t="s">
        <v>5040</v>
      </c>
      <c r="R4885" s="44">
        <v>260</v>
      </c>
      <c r="S4885" s="126"/>
      <c r="T4885" s="126" cm="1">
        <f t="array" ref="T4885">_xlfn.IFS(Q4885="始業～就業（8:30～17:15）",R4885*7.75,Q4885="日の入り～日の出",R4885*12,Q4885="その他",S4885)</f>
        <v>2015</v>
      </c>
      <c r="U4885" s="34" t="s">
        <v>4948</v>
      </c>
    </row>
    <row r="4886" spans="1:21" s="7" customFormat="1" ht="15" customHeight="1">
      <c r="A4886" s="91">
        <v>45</v>
      </c>
      <c r="B4886" s="31" t="s">
        <v>5157</v>
      </c>
      <c r="C4886" s="31" t="s">
        <v>5158</v>
      </c>
      <c r="D4886" s="29" t="s">
        <v>3363</v>
      </c>
      <c r="E4886" s="91">
        <v>1</v>
      </c>
      <c r="F4886" s="31" t="s">
        <v>5128</v>
      </c>
      <c r="G4886" s="26" t="s">
        <v>3433</v>
      </c>
      <c r="H4886" s="26" t="s">
        <v>3434</v>
      </c>
      <c r="I4886" s="26" t="s">
        <v>16</v>
      </c>
      <c r="J4886" s="91">
        <v>12</v>
      </c>
      <c r="K4886" s="91">
        <v>24</v>
      </c>
      <c r="L4886" s="91"/>
      <c r="M4886" s="53"/>
      <c r="N4886" s="91"/>
      <c r="O4886" s="91"/>
      <c r="P4886" s="36">
        <v>35</v>
      </c>
      <c r="Q4886" s="36" t="s">
        <v>5040</v>
      </c>
      <c r="R4886" s="44">
        <v>260</v>
      </c>
      <c r="S4886" s="126"/>
      <c r="T4886" s="126" cm="1">
        <f t="array" ref="T4886">_xlfn.IFS(Q4886="始業～就業（8:30～17:15）",R4886*7.75,Q4886="日の入り～日の出",R4886*12,Q4886="その他",S4886)</f>
        <v>2015</v>
      </c>
      <c r="U4886" s="34" t="s">
        <v>4948</v>
      </c>
    </row>
    <row r="4887" spans="1:21" s="7" customFormat="1" ht="15" customHeight="1">
      <c r="A4887" s="91">
        <v>45</v>
      </c>
      <c r="B4887" s="31" t="s">
        <v>5157</v>
      </c>
      <c r="C4887" s="31" t="s">
        <v>5158</v>
      </c>
      <c r="D4887" s="29" t="s">
        <v>3363</v>
      </c>
      <c r="E4887" s="91">
        <v>1</v>
      </c>
      <c r="F4887" s="31" t="s">
        <v>5128</v>
      </c>
      <c r="G4887" s="26" t="s">
        <v>3435</v>
      </c>
      <c r="H4887" s="26" t="s">
        <v>3436</v>
      </c>
      <c r="I4887" s="26" t="s">
        <v>45</v>
      </c>
      <c r="J4887" s="91">
        <v>2</v>
      </c>
      <c r="K4887" s="91">
        <v>4</v>
      </c>
      <c r="L4887" s="91"/>
      <c r="M4887" s="53"/>
      <c r="N4887" s="91"/>
      <c r="O4887" s="91"/>
      <c r="P4887" s="36">
        <v>42</v>
      </c>
      <c r="Q4887" s="36" t="s">
        <v>5040</v>
      </c>
      <c r="R4887" s="44">
        <v>260</v>
      </c>
      <c r="S4887" s="126"/>
      <c r="T4887" s="126" cm="1">
        <f t="array" ref="T4887">_xlfn.IFS(Q4887="始業～就業（8:30～17:15）",R4887*7.75,Q4887="日の入り～日の出",R4887*12,Q4887="その他",S4887)</f>
        <v>2015</v>
      </c>
      <c r="U4887" s="34" t="s">
        <v>46</v>
      </c>
    </row>
    <row r="4888" spans="1:21" s="7" customFormat="1" ht="15" customHeight="1">
      <c r="A4888" s="91">
        <v>45</v>
      </c>
      <c r="B4888" s="31" t="s">
        <v>5157</v>
      </c>
      <c r="C4888" s="31" t="s">
        <v>5158</v>
      </c>
      <c r="D4888" s="29" t="s">
        <v>3363</v>
      </c>
      <c r="E4888" s="91">
        <v>1</v>
      </c>
      <c r="F4888" s="31" t="s">
        <v>5128</v>
      </c>
      <c r="G4888" s="26" t="s">
        <v>3435</v>
      </c>
      <c r="H4888" s="26" t="s">
        <v>3437</v>
      </c>
      <c r="I4888" s="26" t="s">
        <v>16</v>
      </c>
      <c r="J4888" s="91">
        <v>1</v>
      </c>
      <c r="K4888" s="91">
        <v>2</v>
      </c>
      <c r="L4888" s="91"/>
      <c r="M4888" s="53"/>
      <c r="N4888" s="91"/>
      <c r="O4888" s="91"/>
      <c r="P4888" s="36">
        <v>35</v>
      </c>
      <c r="Q4888" s="36" t="s">
        <v>5040</v>
      </c>
      <c r="R4888" s="44">
        <v>260</v>
      </c>
      <c r="S4888" s="126"/>
      <c r="T4888" s="126" cm="1">
        <f t="array" ref="T4888">_xlfn.IFS(Q4888="始業～就業（8:30～17:15）",R4888*7.75,Q4888="日の入り～日の出",R4888*12,Q4888="その他",S4888)</f>
        <v>2015</v>
      </c>
      <c r="U4888" s="34" t="s">
        <v>4948</v>
      </c>
    </row>
    <row r="4889" spans="1:21" s="7" customFormat="1" ht="15" customHeight="1">
      <c r="A4889" s="91">
        <v>45</v>
      </c>
      <c r="B4889" s="31" t="s">
        <v>5157</v>
      </c>
      <c r="C4889" s="31" t="s">
        <v>5158</v>
      </c>
      <c r="D4889" s="29" t="s">
        <v>3363</v>
      </c>
      <c r="E4889" s="91">
        <v>1</v>
      </c>
      <c r="F4889" s="31" t="s">
        <v>5128</v>
      </c>
      <c r="G4889" s="26" t="s">
        <v>3438</v>
      </c>
      <c r="H4889" s="26" t="s">
        <v>2038</v>
      </c>
      <c r="I4889" s="26" t="s">
        <v>52</v>
      </c>
      <c r="J4889" s="91">
        <v>2</v>
      </c>
      <c r="K4889" s="91">
        <v>4</v>
      </c>
      <c r="L4889" s="91"/>
      <c r="M4889" s="53"/>
      <c r="N4889" s="91"/>
      <c r="O4889" s="91"/>
      <c r="P4889" s="36">
        <v>22</v>
      </c>
      <c r="Q4889" s="36" t="s">
        <v>5040</v>
      </c>
      <c r="R4889" s="44">
        <v>260</v>
      </c>
      <c r="S4889" s="126"/>
      <c r="T4889" s="126" cm="1">
        <f t="array" ref="T4889">_xlfn.IFS(Q4889="始業～就業（8:30～17:15）",R4889*7.75,Q4889="日の入り～日の出",R4889*12,Q4889="その他",S4889)</f>
        <v>2015</v>
      </c>
      <c r="U4889" s="34" t="s">
        <v>51</v>
      </c>
    </row>
    <row r="4890" spans="1:21" s="7" customFormat="1" ht="15" customHeight="1">
      <c r="A4890" s="91">
        <v>45</v>
      </c>
      <c r="B4890" s="31" t="s">
        <v>5157</v>
      </c>
      <c r="C4890" s="31" t="s">
        <v>5158</v>
      </c>
      <c r="D4890" s="29" t="s">
        <v>3363</v>
      </c>
      <c r="E4890" s="91">
        <v>1</v>
      </c>
      <c r="F4890" s="31" t="s">
        <v>5128</v>
      </c>
      <c r="G4890" s="26" t="s">
        <v>3439</v>
      </c>
      <c r="H4890" s="26" t="s">
        <v>3440</v>
      </c>
      <c r="I4890" s="26" t="s">
        <v>16</v>
      </c>
      <c r="J4890" s="91">
        <v>2</v>
      </c>
      <c r="K4890" s="91">
        <v>2</v>
      </c>
      <c r="L4890" s="91"/>
      <c r="M4890" s="53"/>
      <c r="N4890" s="91"/>
      <c r="O4890" s="91"/>
      <c r="P4890" s="36">
        <v>35</v>
      </c>
      <c r="Q4890" s="36" t="s">
        <v>5040</v>
      </c>
      <c r="R4890" s="44">
        <v>260</v>
      </c>
      <c r="S4890" s="126"/>
      <c r="T4890" s="126" cm="1">
        <f t="array" ref="T4890">_xlfn.IFS(Q4890="始業～就業（8:30～17:15）",R4890*7.75,Q4890="日の入り～日の出",R4890*12,Q4890="その他",S4890)</f>
        <v>2015</v>
      </c>
      <c r="U4890" s="34" t="s">
        <v>4948</v>
      </c>
    </row>
    <row r="4891" spans="1:21" s="7" customFormat="1" ht="15" customHeight="1">
      <c r="A4891" s="91">
        <v>45</v>
      </c>
      <c r="B4891" s="31" t="s">
        <v>5157</v>
      </c>
      <c r="C4891" s="31" t="s">
        <v>5158</v>
      </c>
      <c r="D4891" s="29" t="s">
        <v>3363</v>
      </c>
      <c r="E4891" s="91">
        <v>1</v>
      </c>
      <c r="F4891" s="31" t="s">
        <v>5128</v>
      </c>
      <c r="G4891" s="26" t="s">
        <v>3439</v>
      </c>
      <c r="H4891" s="26" t="s">
        <v>3440</v>
      </c>
      <c r="I4891" s="26" t="s">
        <v>16</v>
      </c>
      <c r="J4891" s="91">
        <v>1</v>
      </c>
      <c r="K4891" s="91">
        <v>1</v>
      </c>
      <c r="L4891" s="91"/>
      <c r="M4891" s="53"/>
      <c r="N4891" s="91"/>
      <c r="O4891" s="91"/>
      <c r="P4891" s="36">
        <v>35</v>
      </c>
      <c r="Q4891" s="36" t="s">
        <v>5040</v>
      </c>
      <c r="R4891" s="44">
        <v>260</v>
      </c>
      <c r="S4891" s="126"/>
      <c r="T4891" s="126" cm="1">
        <f t="array" ref="T4891">_xlfn.IFS(Q4891="始業～就業（8:30～17:15）",R4891*7.75,Q4891="日の入り～日の出",R4891*12,Q4891="その他",S4891)</f>
        <v>2015</v>
      </c>
      <c r="U4891" s="34" t="s">
        <v>4948</v>
      </c>
    </row>
    <row r="4892" spans="1:21" s="7" customFormat="1" ht="15" customHeight="1">
      <c r="A4892" s="91">
        <v>45</v>
      </c>
      <c r="B4892" s="31" t="s">
        <v>5157</v>
      </c>
      <c r="C4892" s="31" t="s">
        <v>5158</v>
      </c>
      <c r="D4892" s="29" t="s">
        <v>3363</v>
      </c>
      <c r="E4892" s="91">
        <v>1</v>
      </c>
      <c r="F4892" s="31" t="s">
        <v>5128</v>
      </c>
      <c r="G4892" s="26" t="s">
        <v>3441</v>
      </c>
      <c r="H4892" s="26" t="s">
        <v>2853</v>
      </c>
      <c r="I4892" s="26" t="s">
        <v>16</v>
      </c>
      <c r="J4892" s="91">
        <v>4</v>
      </c>
      <c r="K4892" s="91">
        <v>4</v>
      </c>
      <c r="L4892" s="91"/>
      <c r="M4892" s="53"/>
      <c r="N4892" s="91"/>
      <c r="O4892" s="91" t="s">
        <v>5019</v>
      </c>
      <c r="P4892" s="36">
        <v>35</v>
      </c>
      <c r="Q4892" s="36" t="s">
        <v>5040</v>
      </c>
      <c r="R4892" s="44">
        <v>260</v>
      </c>
      <c r="S4892" s="126"/>
      <c r="T4892" s="126" cm="1">
        <f t="array" ref="T4892">_xlfn.IFS(Q4892="始業～就業（8:30～17:15）",R4892*7.75,Q4892="日の入り～日の出",R4892*12,Q4892="その他",S4892)</f>
        <v>2015</v>
      </c>
      <c r="U4892" s="34" t="s">
        <v>4949</v>
      </c>
    </row>
    <row r="4893" spans="1:21" s="7" customFormat="1" ht="15" customHeight="1">
      <c r="A4893" s="91">
        <v>45</v>
      </c>
      <c r="B4893" s="31" t="s">
        <v>5157</v>
      </c>
      <c r="C4893" s="31" t="s">
        <v>5158</v>
      </c>
      <c r="D4893" s="29" t="s">
        <v>3363</v>
      </c>
      <c r="E4893" s="91">
        <v>1</v>
      </c>
      <c r="F4893" s="31" t="s">
        <v>5128</v>
      </c>
      <c r="G4893" s="26" t="s">
        <v>3442</v>
      </c>
      <c r="H4893" s="26" t="s">
        <v>3375</v>
      </c>
      <c r="I4893" s="26" t="s">
        <v>16</v>
      </c>
      <c r="J4893" s="91">
        <v>1</v>
      </c>
      <c r="K4893" s="91">
        <v>1</v>
      </c>
      <c r="L4893" s="91"/>
      <c r="M4893" s="53"/>
      <c r="N4893" s="91"/>
      <c r="O4893" s="91"/>
      <c r="P4893" s="36">
        <v>35</v>
      </c>
      <c r="Q4893" s="36" t="s">
        <v>5040</v>
      </c>
      <c r="R4893" s="44">
        <v>260</v>
      </c>
      <c r="S4893" s="126"/>
      <c r="T4893" s="126" cm="1">
        <f t="array" ref="T4893">_xlfn.IFS(Q4893="始業～就業（8:30～17:15）",R4893*7.75,Q4893="日の入り～日の出",R4893*12,Q4893="その他",S4893)</f>
        <v>2015</v>
      </c>
      <c r="U4893" s="34" t="s">
        <v>4948</v>
      </c>
    </row>
    <row r="4894" spans="1:21" s="7" customFormat="1" ht="15" customHeight="1">
      <c r="A4894" s="91">
        <v>45</v>
      </c>
      <c r="B4894" s="31" t="s">
        <v>5157</v>
      </c>
      <c r="C4894" s="31" t="s">
        <v>5158</v>
      </c>
      <c r="D4894" s="29" t="s">
        <v>3363</v>
      </c>
      <c r="E4894" s="91">
        <v>1</v>
      </c>
      <c r="F4894" s="31" t="s">
        <v>5128</v>
      </c>
      <c r="G4894" s="26" t="s">
        <v>3442</v>
      </c>
      <c r="H4894" s="26" t="s">
        <v>275</v>
      </c>
      <c r="I4894" s="26" t="s">
        <v>98</v>
      </c>
      <c r="J4894" s="91">
        <v>1</v>
      </c>
      <c r="K4894" s="91">
        <v>1</v>
      </c>
      <c r="L4894" s="91"/>
      <c r="M4894" s="53"/>
      <c r="N4894" s="91"/>
      <c r="O4894" s="91"/>
      <c r="P4894" s="36">
        <v>18</v>
      </c>
      <c r="Q4894" s="36" t="s">
        <v>5040</v>
      </c>
      <c r="R4894" s="44">
        <v>260</v>
      </c>
      <c r="S4894" s="126"/>
      <c r="T4894" s="126" cm="1">
        <f t="array" ref="T4894">_xlfn.IFS(Q4894="始業～就業（8:30～17:15）",R4894*7.75,Q4894="日の入り～日の出",R4894*12,Q4894="その他",S4894)</f>
        <v>2015</v>
      </c>
      <c r="U4894" s="34" t="s">
        <v>309</v>
      </c>
    </row>
    <row r="4895" spans="1:21" s="7" customFormat="1" ht="15" customHeight="1">
      <c r="A4895" s="91">
        <v>45</v>
      </c>
      <c r="B4895" s="31" t="s">
        <v>5157</v>
      </c>
      <c r="C4895" s="31" t="s">
        <v>5158</v>
      </c>
      <c r="D4895" s="29" t="s">
        <v>3363</v>
      </c>
      <c r="E4895" s="91">
        <v>1</v>
      </c>
      <c r="F4895" s="31" t="s">
        <v>5128</v>
      </c>
      <c r="G4895" s="26" t="s">
        <v>3443</v>
      </c>
      <c r="H4895" s="26" t="s">
        <v>3444</v>
      </c>
      <c r="I4895" s="26" t="s">
        <v>399</v>
      </c>
      <c r="J4895" s="91">
        <v>1</v>
      </c>
      <c r="K4895" s="91">
        <v>1</v>
      </c>
      <c r="L4895" s="91"/>
      <c r="M4895" s="53"/>
      <c r="N4895" s="91"/>
      <c r="O4895" s="91"/>
      <c r="P4895" s="36">
        <v>11</v>
      </c>
      <c r="Q4895" s="36" t="s">
        <v>5040</v>
      </c>
      <c r="R4895" s="44">
        <v>260</v>
      </c>
      <c r="S4895" s="126"/>
      <c r="T4895" s="126" cm="1">
        <f t="array" ref="T4895">_xlfn.IFS(Q4895="始業～就業（8:30～17:15）",R4895*7.75,Q4895="日の入り～日の出",R4895*12,Q4895="その他",S4895)</f>
        <v>2015</v>
      </c>
      <c r="U4895" s="34" t="s">
        <v>302</v>
      </c>
    </row>
    <row r="4896" spans="1:21" s="7" customFormat="1" ht="15" customHeight="1">
      <c r="A4896" s="91">
        <v>45</v>
      </c>
      <c r="B4896" s="31" t="s">
        <v>5157</v>
      </c>
      <c r="C4896" s="31" t="s">
        <v>5158</v>
      </c>
      <c r="D4896" s="29" t="s">
        <v>3363</v>
      </c>
      <c r="E4896" s="91">
        <v>1</v>
      </c>
      <c r="F4896" s="31" t="s">
        <v>5128</v>
      </c>
      <c r="G4896" s="26" t="s">
        <v>3443</v>
      </c>
      <c r="H4896" s="26" t="s">
        <v>3445</v>
      </c>
      <c r="I4896" s="26" t="s">
        <v>52</v>
      </c>
      <c r="J4896" s="91">
        <v>2</v>
      </c>
      <c r="K4896" s="91">
        <v>6</v>
      </c>
      <c r="L4896" s="91"/>
      <c r="M4896" s="53"/>
      <c r="N4896" s="91"/>
      <c r="O4896" s="91"/>
      <c r="P4896" s="36">
        <v>22</v>
      </c>
      <c r="Q4896" s="36" t="s">
        <v>5040</v>
      </c>
      <c r="R4896" s="44">
        <v>260</v>
      </c>
      <c r="S4896" s="126"/>
      <c r="T4896" s="126" cm="1">
        <f t="array" ref="T4896">_xlfn.IFS(Q4896="始業～就業（8:30～17:15）",R4896*7.75,Q4896="日の入り～日の出",R4896*12,Q4896="その他",S4896)</f>
        <v>2015</v>
      </c>
      <c r="U4896" s="34" t="s">
        <v>51</v>
      </c>
    </row>
    <row r="4897" spans="1:21" s="7" customFormat="1" ht="15" customHeight="1">
      <c r="A4897" s="91">
        <v>45</v>
      </c>
      <c r="B4897" s="31" t="s">
        <v>5157</v>
      </c>
      <c r="C4897" s="31" t="s">
        <v>5158</v>
      </c>
      <c r="D4897" s="29" t="s">
        <v>3363</v>
      </c>
      <c r="E4897" s="91">
        <v>1</v>
      </c>
      <c r="F4897" s="31" t="s">
        <v>5128</v>
      </c>
      <c r="G4897" s="26" t="s">
        <v>3446</v>
      </c>
      <c r="H4897" s="26" t="s">
        <v>3000</v>
      </c>
      <c r="I4897" s="26" t="s">
        <v>16</v>
      </c>
      <c r="J4897" s="91">
        <v>3</v>
      </c>
      <c r="K4897" s="91">
        <v>6</v>
      </c>
      <c r="L4897" s="91"/>
      <c r="M4897" s="53"/>
      <c r="N4897" s="91"/>
      <c r="O4897" s="91"/>
      <c r="P4897" s="36">
        <v>35</v>
      </c>
      <c r="Q4897" s="36" t="s">
        <v>5040</v>
      </c>
      <c r="R4897" s="44">
        <v>260</v>
      </c>
      <c r="S4897" s="126"/>
      <c r="T4897" s="126" cm="1">
        <f t="array" ref="T4897">_xlfn.IFS(Q4897="始業～就業（8:30～17:15）",R4897*7.75,Q4897="日の入り～日の出",R4897*12,Q4897="その他",S4897)</f>
        <v>2015</v>
      </c>
      <c r="U4897" s="34" t="s">
        <v>4948</v>
      </c>
    </row>
    <row r="4898" spans="1:21" s="7" customFormat="1" ht="15" customHeight="1">
      <c r="A4898" s="91">
        <v>45</v>
      </c>
      <c r="B4898" s="31" t="s">
        <v>5157</v>
      </c>
      <c r="C4898" s="31" t="s">
        <v>5158</v>
      </c>
      <c r="D4898" s="29" t="s">
        <v>3363</v>
      </c>
      <c r="E4898" s="91">
        <v>1</v>
      </c>
      <c r="F4898" s="31" t="s">
        <v>5128</v>
      </c>
      <c r="G4898" s="26" t="s">
        <v>3447</v>
      </c>
      <c r="H4898" s="26" t="s">
        <v>3444</v>
      </c>
      <c r="I4898" s="26" t="s">
        <v>399</v>
      </c>
      <c r="J4898" s="91">
        <v>1</v>
      </c>
      <c r="K4898" s="91">
        <v>1</v>
      </c>
      <c r="L4898" s="91"/>
      <c r="M4898" s="53"/>
      <c r="N4898" s="91"/>
      <c r="O4898" s="91"/>
      <c r="P4898" s="36">
        <v>11</v>
      </c>
      <c r="Q4898" s="36" t="s">
        <v>5040</v>
      </c>
      <c r="R4898" s="44">
        <v>260</v>
      </c>
      <c r="S4898" s="126"/>
      <c r="T4898" s="126" cm="1">
        <f t="array" ref="T4898">_xlfn.IFS(Q4898="始業～就業（8:30～17:15）",R4898*7.75,Q4898="日の入り～日の出",R4898*12,Q4898="その他",S4898)</f>
        <v>2015</v>
      </c>
      <c r="U4898" s="34" t="s">
        <v>302</v>
      </c>
    </row>
    <row r="4899" spans="1:21" s="7" customFormat="1" ht="15" customHeight="1">
      <c r="A4899" s="91">
        <v>45</v>
      </c>
      <c r="B4899" s="31" t="s">
        <v>5157</v>
      </c>
      <c r="C4899" s="31" t="s">
        <v>5158</v>
      </c>
      <c r="D4899" s="29" t="s">
        <v>3363</v>
      </c>
      <c r="E4899" s="91">
        <v>1</v>
      </c>
      <c r="F4899" s="31" t="s">
        <v>5128</v>
      </c>
      <c r="G4899" s="26" t="s">
        <v>3447</v>
      </c>
      <c r="H4899" s="26" t="s">
        <v>3445</v>
      </c>
      <c r="I4899" s="26" t="s">
        <v>52</v>
      </c>
      <c r="J4899" s="91">
        <v>2</v>
      </c>
      <c r="K4899" s="91">
        <v>6</v>
      </c>
      <c r="L4899" s="91"/>
      <c r="M4899" s="53"/>
      <c r="N4899" s="91"/>
      <c r="O4899" s="91"/>
      <c r="P4899" s="36">
        <v>22</v>
      </c>
      <c r="Q4899" s="36" t="s">
        <v>5040</v>
      </c>
      <c r="R4899" s="44">
        <v>260</v>
      </c>
      <c r="S4899" s="126"/>
      <c r="T4899" s="126" cm="1">
        <f t="array" ref="T4899">_xlfn.IFS(Q4899="始業～就業（8:30～17:15）",R4899*7.75,Q4899="日の入り～日の出",R4899*12,Q4899="その他",S4899)</f>
        <v>2015</v>
      </c>
      <c r="U4899" s="34" t="s">
        <v>51</v>
      </c>
    </row>
    <row r="4900" spans="1:21" s="7" customFormat="1" ht="15" customHeight="1">
      <c r="A4900" s="91">
        <v>45</v>
      </c>
      <c r="B4900" s="31" t="s">
        <v>5157</v>
      </c>
      <c r="C4900" s="31" t="s">
        <v>5158</v>
      </c>
      <c r="D4900" s="29" t="s">
        <v>3363</v>
      </c>
      <c r="E4900" s="91">
        <v>1</v>
      </c>
      <c r="F4900" s="31" t="s">
        <v>5128</v>
      </c>
      <c r="G4900" s="26" t="s">
        <v>207</v>
      </c>
      <c r="H4900" s="26" t="s">
        <v>1831</v>
      </c>
      <c r="I4900" s="26" t="s">
        <v>45</v>
      </c>
      <c r="J4900" s="91">
        <v>2</v>
      </c>
      <c r="K4900" s="91">
        <v>2</v>
      </c>
      <c r="L4900" s="91"/>
      <c r="M4900" s="53"/>
      <c r="N4900" s="91"/>
      <c r="O4900" s="91"/>
      <c r="P4900" s="36">
        <v>42</v>
      </c>
      <c r="Q4900" s="36" t="s">
        <v>5040</v>
      </c>
      <c r="R4900" s="44">
        <v>260</v>
      </c>
      <c r="S4900" s="126"/>
      <c r="T4900" s="126" cm="1">
        <f t="array" ref="T4900">_xlfn.IFS(Q4900="始業～就業（8:30～17:15）",R4900*7.75,Q4900="日の入り～日の出",R4900*12,Q4900="その他",S4900)</f>
        <v>2015</v>
      </c>
      <c r="U4900" s="34" t="s">
        <v>46</v>
      </c>
    </row>
    <row r="4901" spans="1:21" s="7" customFormat="1" ht="15" customHeight="1">
      <c r="A4901" s="91">
        <v>45</v>
      </c>
      <c r="B4901" s="31" t="s">
        <v>5157</v>
      </c>
      <c r="C4901" s="31" t="s">
        <v>5158</v>
      </c>
      <c r="D4901" s="29" t="s">
        <v>3363</v>
      </c>
      <c r="E4901" s="91">
        <v>1</v>
      </c>
      <c r="F4901" s="31" t="s">
        <v>5128</v>
      </c>
      <c r="G4901" s="26" t="s">
        <v>3448</v>
      </c>
      <c r="H4901" s="26" t="s">
        <v>3444</v>
      </c>
      <c r="I4901" s="26" t="s">
        <v>399</v>
      </c>
      <c r="J4901" s="91">
        <v>1</v>
      </c>
      <c r="K4901" s="91">
        <v>1</v>
      </c>
      <c r="L4901" s="91"/>
      <c r="M4901" s="53"/>
      <c r="N4901" s="91"/>
      <c r="O4901" s="91"/>
      <c r="P4901" s="36">
        <v>11</v>
      </c>
      <c r="Q4901" s="36" t="s">
        <v>5040</v>
      </c>
      <c r="R4901" s="44">
        <v>260</v>
      </c>
      <c r="S4901" s="126"/>
      <c r="T4901" s="126" cm="1">
        <f t="array" ref="T4901">_xlfn.IFS(Q4901="始業～就業（8:30～17:15）",R4901*7.75,Q4901="日の入り～日の出",R4901*12,Q4901="その他",S4901)</f>
        <v>2015</v>
      </c>
      <c r="U4901" s="34" t="s">
        <v>302</v>
      </c>
    </row>
    <row r="4902" spans="1:21" s="7" customFormat="1" ht="15" customHeight="1">
      <c r="A4902" s="91">
        <v>45</v>
      </c>
      <c r="B4902" s="31" t="s">
        <v>5157</v>
      </c>
      <c r="C4902" s="31" t="s">
        <v>5158</v>
      </c>
      <c r="D4902" s="29" t="s">
        <v>3363</v>
      </c>
      <c r="E4902" s="91">
        <v>1</v>
      </c>
      <c r="F4902" s="31" t="s">
        <v>5128</v>
      </c>
      <c r="G4902" s="26" t="s">
        <v>3448</v>
      </c>
      <c r="H4902" s="26" t="s">
        <v>3445</v>
      </c>
      <c r="I4902" s="26" t="s">
        <v>52</v>
      </c>
      <c r="J4902" s="91">
        <v>2</v>
      </c>
      <c r="K4902" s="91">
        <v>6</v>
      </c>
      <c r="L4902" s="91"/>
      <c r="M4902" s="53"/>
      <c r="N4902" s="91"/>
      <c r="O4902" s="91"/>
      <c r="P4902" s="36">
        <v>22</v>
      </c>
      <c r="Q4902" s="36" t="s">
        <v>5040</v>
      </c>
      <c r="R4902" s="44">
        <v>260</v>
      </c>
      <c r="S4902" s="126"/>
      <c r="T4902" s="126" cm="1">
        <f t="array" ref="T4902">_xlfn.IFS(Q4902="始業～就業（8:30～17:15）",R4902*7.75,Q4902="日の入り～日の出",R4902*12,Q4902="その他",S4902)</f>
        <v>2015</v>
      </c>
      <c r="U4902" s="34" t="s">
        <v>51</v>
      </c>
    </row>
    <row r="4903" spans="1:21" s="7" customFormat="1" ht="15" customHeight="1">
      <c r="A4903" s="91">
        <v>45</v>
      </c>
      <c r="B4903" s="31" t="s">
        <v>5157</v>
      </c>
      <c r="C4903" s="31" t="s">
        <v>5158</v>
      </c>
      <c r="D4903" s="29" t="s">
        <v>3363</v>
      </c>
      <c r="E4903" s="91">
        <v>1</v>
      </c>
      <c r="F4903" s="31" t="s">
        <v>5128</v>
      </c>
      <c r="G4903" s="26" t="s">
        <v>3449</v>
      </c>
      <c r="H4903" s="26" t="s">
        <v>3450</v>
      </c>
      <c r="I4903" s="26" t="s">
        <v>16</v>
      </c>
      <c r="J4903" s="91">
        <v>1</v>
      </c>
      <c r="K4903" s="91">
        <v>1</v>
      </c>
      <c r="L4903" s="91"/>
      <c r="M4903" s="53"/>
      <c r="N4903" s="91"/>
      <c r="O4903" s="91"/>
      <c r="P4903" s="36">
        <v>35</v>
      </c>
      <c r="Q4903" s="36" t="s">
        <v>5040</v>
      </c>
      <c r="R4903" s="44">
        <v>260</v>
      </c>
      <c r="S4903" s="126"/>
      <c r="T4903" s="126" cm="1">
        <f t="array" ref="T4903">_xlfn.IFS(Q4903="始業～就業（8:30～17:15）",R4903*7.75,Q4903="日の入り～日の出",R4903*12,Q4903="その他",S4903)</f>
        <v>2015</v>
      </c>
      <c r="U4903" s="34" t="s">
        <v>4948</v>
      </c>
    </row>
    <row r="4904" spans="1:21" s="7" customFormat="1" ht="15" customHeight="1">
      <c r="A4904" s="91">
        <v>45</v>
      </c>
      <c r="B4904" s="31" t="s">
        <v>5157</v>
      </c>
      <c r="C4904" s="31" t="s">
        <v>5158</v>
      </c>
      <c r="D4904" s="29" t="s">
        <v>3363</v>
      </c>
      <c r="E4904" s="91">
        <v>1</v>
      </c>
      <c r="F4904" s="31" t="s">
        <v>5128</v>
      </c>
      <c r="G4904" s="26" t="s">
        <v>3451</v>
      </c>
      <c r="H4904" s="26" t="s">
        <v>275</v>
      </c>
      <c r="I4904" s="26" t="s">
        <v>98</v>
      </c>
      <c r="J4904" s="91">
        <v>1</v>
      </c>
      <c r="K4904" s="91">
        <v>1</v>
      </c>
      <c r="L4904" s="91"/>
      <c r="M4904" s="53"/>
      <c r="N4904" s="91"/>
      <c r="O4904" s="91"/>
      <c r="P4904" s="36">
        <v>18</v>
      </c>
      <c r="Q4904" s="36" t="s">
        <v>5040</v>
      </c>
      <c r="R4904" s="44">
        <v>260</v>
      </c>
      <c r="S4904" s="126"/>
      <c r="T4904" s="126" cm="1">
        <f t="array" ref="T4904">_xlfn.IFS(Q4904="始業～就業（8:30～17:15）",R4904*7.75,Q4904="日の入り～日の出",R4904*12,Q4904="その他",S4904)</f>
        <v>2015</v>
      </c>
      <c r="U4904" s="34" t="s">
        <v>309</v>
      </c>
    </row>
    <row r="4905" spans="1:21" s="7" customFormat="1" ht="15" customHeight="1">
      <c r="A4905" s="91">
        <v>45</v>
      </c>
      <c r="B4905" s="31" t="s">
        <v>5157</v>
      </c>
      <c r="C4905" s="31" t="s">
        <v>5158</v>
      </c>
      <c r="D4905" s="29" t="s">
        <v>3363</v>
      </c>
      <c r="E4905" s="91">
        <v>1</v>
      </c>
      <c r="F4905" s="31" t="s">
        <v>5128</v>
      </c>
      <c r="G4905" s="26" t="s">
        <v>3452</v>
      </c>
      <c r="H4905" s="26" t="s">
        <v>3445</v>
      </c>
      <c r="I4905" s="26" t="s">
        <v>52</v>
      </c>
      <c r="J4905" s="91">
        <v>1</v>
      </c>
      <c r="K4905" s="91">
        <v>3</v>
      </c>
      <c r="L4905" s="91"/>
      <c r="M4905" s="53"/>
      <c r="N4905" s="91"/>
      <c r="O4905" s="91"/>
      <c r="P4905" s="36">
        <v>22</v>
      </c>
      <c r="Q4905" s="36" t="s">
        <v>5040</v>
      </c>
      <c r="R4905" s="44">
        <v>260</v>
      </c>
      <c r="S4905" s="126"/>
      <c r="T4905" s="126" cm="1">
        <f t="array" ref="T4905">_xlfn.IFS(Q4905="始業～就業（8:30～17:15）",R4905*7.75,Q4905="日の入り～日の出",R4905*12,Q4905="その他",S4905)</f>
        <v>2015</v>
      </c>
      <c r="U4905" s="34" t="s">
        <v>51</v>
      </c>
    </row>
    <row r="4906" spans="1:21" s="7" customFormat="1" ht="15" customHeight="1">
      <c r="A4906" s="91">
        <v>45</v>
      </c>
      <c r="B4906" s="31" t="s">
        <v>5157</v>
      </c>
      <c r="C4906" s="31" t="s">
        <v>5158</v>
      </c>
      <c r="D4906" s="29" t="s">
        <v>3363</v>
      </c>
      <c r="E4906" s="91">
        <v>1</v>
      </c>
      <c r="F4906" s="31" t="s">
        <v>5128</v>
      </c>
      <c r="G4906" s="26" t="s">
        <v>3452</v>
      </c>
      <c r="H4906" s="26" t="s">
        <v>3444</v>
      </c>
      <c r="I4906" s="26" t="s">
        <v>399</v>
      </c>
      <c r="J4906" s="91">
        <v>1</v>
      </c>
      <c r="K4906" s="91">
        <v>1</v>
      </c>
      <c r="L4906" s="91"/>
      <c r="M4906" s="53"/>
      <c r="N4906" s="91"/>
      <c r="O4906" s="91"/>
      <c r="P4906" s="36">
        <v>11</v>
      </c>
      <c r="Q4906" s="36" t="s">
        <v>5040</v>
      </c>
      <c r="R4906" s="44">
        <v>260</v>
      </c>
      <c r="S4906" s="126"/>
      <c r="T4906" s="126" cm="1">
        <f t="array" ref="T4906">_xlfn.IFS(Q4906="始業～就業（8:30～17:15）",R4906*7.75,Q4906="日の入り～日の出",R4906*12,Q4906="その他",S4906)</f>
        <v>2015</v>
      </c>
      <c r="U4906" s="34" t="s">
        <v>302</v>
      </c>
    </row>
    <row r="4907" spans="1:21" s="7" customFormat="1" ht="15" customHeight="1">
      <c r="A4907" s="91">
        <v>45</v>
      </c>
      <c r="B4907" s="31" t="s">
        <v>5157</v>
      </c>
      <c r="C4907" s="31" t="s">
        <v>5158</v>
      </c>
      <c r="D4907" s="29" t="s">
        <v>3363</v>
      </c>
      <c r="E4907" s="91">
        <v>1</v>
      </c>
      <c r="F4907" s="31" t="s">
        <v>5128</v>
      </c>
      <c r="G4907" s="26" t="s">
        <v>3453</v>
      </c>
      <c r="H4907" s="26" t="s">
        <v>3000</v>
      </c>
      <c r="I4907" s="26" t="s">
        <v>16</v>
      </c>
      <c r="J4907" s="91">
        <v>3</v>
      </c>
      <c r="K4907" s="91">
        <v>6</v>
      </c>
      <c r="L4907" s="91"/>
      <c r="M4907" s="53"/>
      <c r="N4907" s="91"/>
      <c r="O4907" s="91"/>
      <c r="P4907" s="36">
        <v>35</v>
      </c>
      <c r="Q4907" s="36" t="s">
        <v>5040</v>
      </c>
      <c r="R4907" s="44">
        <v>260</v>
      </c>
      <c r="S4907" s="126"/>
      <c r="T4907" s="126" cm="1">
        <f t="array" ref="T4907">_xlfn.IFS(Q4907="始業～就業（8:30～17:15）",R4907*7.75,Q4907="日の入り～日の出",R4907*12,Q4907="その他",S4907)</f>
        <v>2015</v>
      </c>
      <c r="U4907" s="34" t="s">
        <v>4948</v>
      </c>
    </row>
    <row r="4908" spans="1:21" s="7" customFormat="1" ht="15" customHeight="1">
      <c r="A4908" s="91">
        <v>45</v>
      </c>
      <c r="B4908" s="31" t="s">
        <v>5157</v>
      </c>
      <c r="C4908" s="31" t="s">
        <v>5158</v>
      </c>
      <c r="D4908" s="29" t="s">
        <v>3363</v>
      </c>
      <c r="E4908" s="91">
        <v>1</v>
      </c>
      <c r="F4908" s="31" t="s">
        <v>5128</v>
      </c>
      <c r="G4908" s="26" t="s">
        <v>3454</v>
      </c>
      <c r="H4908" s="26" t="s">
        <v>3444</v>
      </c>
      <c r="I4908" s="26" t="s">
        <v>399</v>
      </c>
      <c r="J4908" s="91">
        <v>1</v>
      </c>
      <c r="K4908" s="91">
        <v>1</v>
      </c>
      <c r="L4908" s="91"/>
      <c r="M4908" s="53"/>
      <c r="N4908" s="91"/>
      <c r="O4908" s="91"/>
      <c r="P4908" s="36">
        <v>11</v>
      </c>
      <c r="Q4908" s="36" t="s">
        <v>5040</v>
      </c>
      <c r="R4908" s="44">
        <v>260</v>
      </c>
      <c r="S4908" s="126"/>
      <c r="T4908" s="126" cm="1">
        <f t="array" ref="T4908">_xlfn.IFS(Q4908="始業～就業（8:30～17:15）",R4908*7.75,Q4908="日の入り～日の出",R4908*12,Q4908="その他",S4908)</f>
        <v>2015</v>
      </c>
      <c r="U4908" s="34" t="s">
        <v>302</v>
      </c>
    </row>
    <row r="4909" spans="1:21" s="7" customFormat="1" ht="15" customHeight="1">
      <c r="A4909" s="91">
        <v>45</v>
      </c>
      <c r="B4909" s="31" t="s">
        <v>5157</v>
      </c>
      <c r="C4909" s="31" t="s">
        <v>5158</v>
      </c>
      <c r="D4909" s="29" t="s">
        <v>3363</v>
      </c>
      <c r="E4909" s="91">
        <v>1</v>
      </c>
      <c r="F4909" s="31" t="s">
        <v>5128</v>
      </c>
      <c r="G4909" s="26" t="s">
        <v>3454</v>
      </c>
      <c r="H4909" s="26" t="s">
        <v>3445</v>
      </c>
      <c r="I4909" s="26" t="s">
        <v>52</v>
      </c>
      <c r="J4909" s="91">
        <v>1</v>
      </c>
      <c r="K4909" s="91">
        <v>3</v>
      </c>
      <c r="L4909" s="91"/>
      <c r="M4909" s="53"/>
      <c r="N4909" s="91"/>
      <c r="O4909" s="91"/>
      <c r="P4909" s="36">
        <v>22</v>
      </c>
      <c r="Q4909" s="36" t="s">
        <v>5040</v>
      </c>
      <c r="R4909" s="44">
        <v>260</v>
      </c>
      <c r="S4909" s="126"/>
      <c r="T4909" s="126" cm="1">
        <f t="array" ref="T4909">_xlfn.IFS(Q4909="始業～就業（8:30～17:15）",R4909*7.75,Q4909="日の入り～日の出",R4909*12,Q4909="その他",S4909)</f>
        <v>2015</v>
      </c>
      <c r="U4909" s="34" t="s">
        <v>51</v>
      </c>
    </row>
    <row r="4910" spans="1:21" s="7" customFormat="1" ht="15" customHeight="1">
      <c r="A4910" s="91">
        <v>45</v>
      </c>
      <c r="B4910" s="31" t="s">
        <v>5157</v>
      </c>
      <c r="C4910" s="31" t="s">
        <v>5158</v>
      </c>
      <c r="D4910" s="29" t="s">
        <v>3363</v>
      </c>
      <c r="E4910" s="91">
        <v>1</v>
      </c>
      <c r="F4910" s="31" t="s">
        <v>5128</v>
      </c>
      <c r="G4910" s="26" t="s">
        <v>3455</v>
      </c>
      <c r="H4910" s="26" t="s">
        <v>1831</v>
      </c>
      <c r="I4910" s="26" t="s">
        <v>45</v>
      </c>
      <c r="J4910" s="91">
        <v>2</v>
      </c>
      <c r="K4910" s="91">
        <v>2</v>
      </c>
      <c r="L4910" s="91"/>
      <c r="M4910" s="53"/>
      <c r="N4910" s="91"/>
      <c r="O4910" s="91"/>
      <c r="P4910" s="36">
        <v>42</v>
      </c>
      <c r="Q4910" s="36" t="s">
        <v>5040</v>
      </c>
      <c r="R4910" s="44">
        <v>260</v>
      </c>
      <c r="S4910" s="126"/>
      <c r="T4910" s="126" cm="1">
        <f t="array" ref="T4910">_xlfn.IFS(Q4910="始業～就業（8:30～17:15）",R4910*7.75,Q4910="日の入り～日の出",R4910*12,Q4910="その他",S4910)</f>
        <v>2015</v>
      </c>
      <c r="U4910" s="34" t="s">
        <v>46</v>
      </c>
    </row>
    <row r="4911" spans="1:21" s="7" customFormat="1" ht="15" customHeight="1">
      <c r="A4911" s="91">
        <v>45</v>
      </c>
      <c r="B4911" s="31" t="s">
        <v>5157</v>
      </c>
      <c r="C4911" s="31" t="s">
        <v>5158</v>
      </c>
      <c r="D4911" s="29" t="s">
        <v>3363</v>
      </c>
      <c r="E4911" s="91">
        <v>1</v>
      </c>
      <c r="F4911" s="31" t="s">
        <v>5128</v>
      </c>
      <c r="G4911" s="26" t="s">
        <v>3456</v>
      </c>
      <c r="H4911" s="26" t="s">
        <v>2106</v>
      </c>
      <c r="I4911" s="26" t="s">
        <v>45</v>
      </c>
      <c r="J4911" s="91">
        <v>2</v>
      </c>
      <c r="K4911" s="91">
        <v>2</v>
      </c>
      <c r="L4911" s="91"/>
      <c r="M4911" s="53"/>
      <c r="N4911" s="91"/>
      <c r="O4911" s="91" t="s">
        <v>5019</v>
      </c>
      <c r="P4911" s="36">
        <v>42</v>
      </c>
      <c r="Q4911" s="36" t="s">
        <v>5040</v>
      </c>
      <c r="R4911" s="44">
        <v>260</v>
      </c>
      <c r="S4911" s="126"/>
      <c r="T4911" s="126" cm="1">
        <f t="array" ref="T4911">_xlfn.IFS(Q4911="始業～就業（8:30～17:15）",R4911*7.75,Q4911="日の入り～日の出",R4911*12,Q4911="その他",S4911)</f>
        <v>2015</v>
      </c>
      <c r="U4911" s="34" t="s">
        <v>127</v>
      </c>
    </row>
    <row r="4912" spans="1:21" s="7" customFormat="1" ht="15" customHeight="1">
      <c r="A4912" s="91">
        <v>45</v>
      </c>
      <c r="B4912" s="31" t="s">
        <v>5157</v>
      </c>
      <c r="C4912" s="31" t="s">
        <v>5158</v>
      </c>
      <c r="D4912" s="29" t="s">
        <v>3363</v>
      </c>
      <c r="E4912" s="91">
        <v>1</v>
      </c>
      <c r="F4912" s="31" t="s">
        <v>5128</v>
      </c>
      <c r="G4912" s="26" t="s">
        <v>3456</v>
      </c>
      <c r="H4912" s="26" t="s">
        <v>3375</v>
      </c>
      <c r="I4912" s="26" t="s">
        <v>45</v>
      </c>
      <c r="J4912" s="91">
        <v>1</v>
      </c>
      <c r="K4912" s="91">
        <v>1</v>
      </c>
      <c r="L4912" s="91"/>
      <c r="M4912" s="53"/>
      <c r="N4912" s="91"/>
      <c r="O4912" s="91"/>
      <c r="P4912" s="36">
        <v>42</v>
      </c>
      <c r="Q4912" s="36" t="s">
        <v>5040</v>
      </c>
      <c r="R4912" s="44">
        <v>260</v>
      </c>
      <c r="S4912" s="126"/>
      <c r="T4912" s="126" cm="1">
        <f t="array" ref="T4912">_xlfn.IFS(Q4912="始業～就業（8:30～17:15）",R4912*7.75,Q4912="日の入り～日の出",R4912*12,Q4912="その他",S4912)</f>
        <v>2015</v>
      </c>
      <c r="U4912" s="34" t="s">
        <v>46</v>
      </c>
    </row>
    <row r="4913" spans="1:21" s="7" customFormat="1" ht="15" customHeight="1">
      <c r="A4913" s="91">
        <v>45</v>
      </c>
      <c r="B4913" s="31" t="s">
        <v>5157</v>
      </c>
      <c r="C4913" s="31" t="s">
        <v>5158</v>
      </c>
      <c r="D4913" s="29" t="s">
        <v>3363</v>
      </c>
      <c r="E4913" s="91">
        <v>1</v>
      </c>
      <c r="F4913" s="31" t="s">
        <v>5128</v>
      </c>
      <c r="G4913" s="26" t="s">
        <v>3457</v>
      </c>
      <c r="H4913" s="26" t="s">
        <v>1757</v>
      </c>
      <c r="I4913" s="26" t="s">
        <v>3458</v>
      </c>
      <c r="J4913" s="91">
        <v>20</v>
      </c>
      <c r="K4913" s="91">
        <v>20</v>
      </c>
      <c r="L4913" s="91"/>
      <c r="M4913" s="53"/>
      <c r="N4913" s="91"/>
      <c r="O4913" s="91"/>
      <c r="P4913" s="36">
        <v>18</v>
      </c>
      <c r="Q4913" s="36" t="s">
        <v>5040</v>
      </c>
      <c r="R4913" s="44">
        <v>260</v>
      </c>
      <c r="S4913" s="126"/>
      <c r="T4913" s="126" cm="1">
        <f t="array" ref="T4913">_xlfn.IFS(Q4913="始業～就業（8:30～17:15）",R4913*7.75,Q4913="日の入り～日の出",R4913*12,Q4913="その他",S4913)</f>
        <v>2015</v>
      </c>
      <c r="U4913" s="34" t="s">
        <v>174</v>
      </c>
    </row>
    <row r="4914" spans="1:21" s="7" customFormat="1" ht="15" customHeight="1">
      <c r="A4914" s="91">
        <v>45</v>
      </c>
      <c r="B4914" s="31" t="s">
        <v>5157</v>
      </c>
      <c r="C4914" s="31" t="s">
        <v>5158</v>
      </c>
      <c r="D4914" s="29" t="s">
        <v>3363</v>
      </c>
      <c r="E4914" s="91">
        <v>1</v>
      </c>
      <c r="F4914" s="31" t="s">
        <v>5128</v>
      </c>
      <c r="G4914" s="26" t="s">
        <v>3457</v>
      </c>
      <c r="H4914" s="26" t="s">
        <v>3459</v>
      </c>
      <c r="I4914" s="26" t="s">
        <v>213</v>
      </c>
      <c r="J4914" s="91">
        <v>8</v>
      </c>
      <c r="K4914" s="91">
        <v>32</v>
      </c>
      <c r="L4914" s="91"/>
      <c r="M4914" s="53"/>
      <c r="N4914" s="91"/>
      <c r="O4914" s="91"/>
      <c r="P4914" s="36">
        <v>32</v>
      </c>
      <c r="Q4914" s="36" t="s">
        <v>5040</v>
      </c>
      <c r="R4914" s="44">
        <v>260</v>
      </c>
      <c r="S4914" s="126"/>
      <c r="T4914" s="126" cm="1">
        <f t="array" ref="T4914">_xlfn.IFS(Q4914="始業～就業（8:30～17:15）",R4914*7.75,Q4914="日の入り～日の出",R4914*12,Q4914="その他",S4914)</f>
        <v>2015</v>
      </c>
      <c r="U4914" s="34" t="s">
        <v>4967</v>
      </c>
    </row>
    <row r="4915" spans="1:21" s="7" customFormat="1" ht="15" customHeight="1">
      <c r="A4915" s="91">
        <v>45</v>
      </c>
      <c r="B4915" s="31" t="s">
        <v>5157</v>
      </c>
      <c r="C4915" s="31" t="s">
        <v>5158</v>
      </c>
      <c r="D4915" s="29" t="s">
        <v>3363</v>
      </c>
      <c r="E4915" s="91">
        <v>1</v>
      </c>
      <c r="F4915" s="31" t="s">
        <v>5128</v>
      </c>
      <c r="G4915" s="26" t="s">
        <v>3460</v>
      </c>
      <c r="H4915" s="26" t="s">
        <v>3461</v>
      </c>
      <c r="I4915" s="26" t="s">
        <v>45</v>
      </c>
      <c r="J4915" s="91">
        <v>6</v>
      </c>
      <c r="K4915" s="91">
        <v>6</v>
      </c>
      <c r="L4915" s="91"/>
      <c r="M4915" s="53"/>
      <c r="N4915" s="91"/>
      <c r="O4915" s="91" t="s">
        <v>5019</v>
      </c>
      <c r="P4915" s="36">
        <v>42</v>
      </c>
      <c r="Q4915" s="36" t="s">
        <v>5040</v>
      </c>
      <c r="R4915" s="44">
        <v>260</v>
      </c>
      <c r="S4915" s="126"/>
      <c r="T4915" s="126" cm="1">
        <f t="array" ref="T4915">_xlfn.IFS(Q4915="始業～就業（8:30～17:15）",R4915*7.75,Q4915="日の入り～日の出",R4915*12,Q4915="その他",S4915)</f>
        <v>2015</v>
      </c>
      <c r="U4915" s="34" t="s">
        <v>4977</v>
      </c>
    </row>
    <row r="4916" spans="1:21" s="7" customFormat="1" ht="15" customHeight="1">
      <c r="A4916" s="91">
        <v>45</v>
      </c>
      <c r="B4916" s="31" t="s">
        <v>5157</v>
      </c>
      <c r="C4916" s="31" t="s">
        <v>5158</v>
      </c>
      <c r="D4916" s="29" t="s">
        <v>3363</v>
      </c>
      <c r="E4916" s="91">
        <v>1</v>
      </c>
      <c r="F4916" s="31" t="s">
        <v>5128</v>
      </c>
      <c r="G4916" s="26" t="s">
        <v>3462</v>
      </c>
      <c r="H4916" s="26" t="s">
        <v>1831</v>
      </c>
      <c r="I4916" s="26" t="s">
        <v>45</v>
      </c>
      <c r="J4916" s="91">
        <v>2</v>
      </c>
      <c r="K4916" s="91">
        <v>2</v>
      </c>
      <c r="L4916" s="91"/>
      <c r="M4916" s="53"/>
      <c r="N4916" s="91"/>
      <c r="O4916" s="91"/>
      <c r="P4916" s="36">
        <v>42</v>
      </c>
      <c r="Q4916" s="36" t="s">
        <v>5040</v>
      </c>
      <c r="R4916" s="44">
        <v>260</v>
      </c>
      <c r="S4916" s="126"/>
      <c r="T4916" s="126" cm="1">
        <f t="array" ref="T4916">_xlfn.IFS(Q4916="始業～就業（8:30～17:15）",R4916*7.75,Q4916="日の入り～日の出",R4916*12,Q4916="その他",S4916)</f>
        <v>2015</v>
      </c>
      <c r="U4916" s="34" t="s">
        <v>46</v>
      </c>
    </row>
    <row r="4917" spans="1:21" s="7" customFormat="1" ht="15" customHeight="1">
      <c r="A4917" s="91">
        <v>45</v>
      </c>
      <c r="B4917" s="31" t="s">
        <v>5157</v>
      </c>
      <c r="C4917" s="31" t="s">
        <v>5158</v>
      </c>
      <c r="D4917" s="29" t="s">
        <v>3363</v>
      </c>
      <c r="E4917" s="91">
        <v>1</v>
      </c>
      <c r="F4917" s="31" t="s">
        <v>5128</v>
      </c>
      <c r="G4917" s="26" t="s">
        <v>3462</v>
      </c>
      <c r="H4917" s="26" t="s">
        <v>3463</v>
      </c>
      <c r="I4917" s="26" t="s">
        <v>45</v>
      </c>
      <c r="J4917" s="91">
        <v>2</v>
      </c>
      <c r="K4917" s="91">
        <v>2</v>
      </c>
      <c r="L4917" s="91"/>
      <c r="M4917" s="53"/>
      <c r="N4917" s="91"/>
      <c r="O4917" s="91" t="s">
        <v>5019</v>
      </c>
      <c r="P4917" s="36">
        <v>42</v>
      </c>
      <c r="Q4917" s="36" t="s">
        <v>5040</v>
      </c>
      <c r="R4917" s="44">
        <v>260</v>
      </c>
      <c r="S4917" s="126"/>
      <c r="T4917" s="126" cm="1">
        <f t="array" ref="T4917">_xlfn.IFS(Q4917="始業～就業（8:30～17:15）",R4917*7.75,Q4917="日の入り～日の出",R4917*12,Q4917="その他",S4917)</f>
        <v>2015</v>
      </c>
      <c r="U4917" s="34" t="s">
        <v>4953</v>
      </c>
    </row>
    <row r="4918" spans="1:21" s="7" customFormat="1" ht="15" customHeight="1">
      <c r="A4918" s="91">
        <v>45</v>
      </c>
      <c r="B4918" s="31" t="s">
        <v>5157</v>
      </c>
      <c r="C4918" s="31" t="s">
        <v>5158</v>
      </c>
      <c r="D4918" s="29" t="s">
        <v>3363</v>
      </c>
      <c r="E4918" s="91">
        <v>1</v>
      </c>
      <c r="F4918" s="31" t="s">
        <v>5128</v>
      </c>
      <c r="G4918" s="26" t="s">
        <v>3464</v>
      </c>
      <c r="H4918" s="26" t="s">
        <v>2038</v>
      </c>
      <c r="I4918" s="26" t="s">
        <v>16</v>
      </c>
      <c r="J4918" s="91">
        <v>4</v>
      </c>
      <c r="K4918" s="91">
        <v>8</v>
      </c>
      <c r="L4918" s="91"/>
      <c r="M4918" s="53"/>
      <c r="N4918" s="91"/>
      <c r="O4918" s="91"/>
      <c r="P4918" s="36">
        <v>35</v>
      </c>
      <c r="Q4918" s="36" t="s">
        <v>5040</v>
      </c>
      <c r="R4918" s="44">
        <v>260</v>
      </c>
      <c r="S4918" s="126"/>
      <c r="T4918" s="126" cm="1">
        <f t="array" ref="T4918">_xlfn.IFS(Q4918="始業～就業（8:30～17:15）",R4918*7.75,Q4918="日の入り～日の出",R4918*12,Q4918="その他",S4918)</f>
        <v>2015</v>
      </c>
      <c r="U4918" s="34" t="s">
        <v>4948</v>
      </c>
    </row>
    <row r="4919" spans="1:21" s="7" customFormat="1" ht="15" customHeight="1">
      <c r="A4919" s="91">
        <v>45</v>
      </c>
      <c r="B4919" s="31" t="s">
        <v>5157</v>
      </c>
      <c r="C4919" s="31" t="s">
        <v>5158</v>
      </c>
      <c r="D4919" s="29" t="s">
        <v>3363</v>
      </c>
      <c r="E4919" s="91">
        <v>1</v>
      </c>
      <c r="F4919" s="31" t="s">
        <v>5128</v>
      </c>
      <c r="G4919" s="26" t="s">
        <v>269</v>
      </c>
      <c r="H4919" s="26" t="s">
        <v>3465</v>
      </c>
      <c r="I4919" s="26" t="s">
        <v>16</v>
      </c>
      <c r="J4919" s="91">
        <v>13</v>
      </c>
      <c r="K4919" s="91">
        <v>13</v>
      </c>
      <c r="L4919" s="91"/>
      <c r="M4919" s="53"/>
      <c r="N4919" s="91"/>
      <c r="O4919" s="91"/>
      <c r="P4919" s="36">
        <v>35</v>
      </c>
      <c r="Q4919" s="36" t="s">
        <v>5040</v>
      </c>
      <c r="R4919" s="44">
        <v>260</v>
      </c>
      <c r="S4919" s="126"/>
      <c r="T4919" s="126" cm="1">
        <f t="array" ref="T4919">_xlfn.IFS(Q4919="始業～就業（8:30～17:15）",R4919*7.75,Q4919="日の入り～日の出",R4919*12,Q4919="その他",S4919)</f>
        <v>2015</v>
      </c>
      <c r="U4919" s="34" t="s">
        <v>4948</v>
      </c>
    </row>
    <row r="4920" spans="1:21" s="7" customFormat="1" ht="15" customHeight="1">
      <c r="A4920" s="91">
        <v>45</v>
      </c>
      <c r="B4920" s="31" t="s">
        <v>5157</v>
      </c>
      <c r="C4920" s="31" t="s">
        <v>5158</v>
      </c>
      <c r="D4920" s="29" t="s">
        <v>3363</v>
      </c>
      <c r="E4920" s="91">
        <v>1</v>
      </c>
      <c r="F4920" s="31" t="s">
        <v>5128</v>
      </c>
      <c r="G4920" s="26" t="s">
        <v>269</v>
      </c>
      <c r="H4920" s="26" t="s">
        <v>3466</v>
      </c>
      <c r="I4920" s="26" t="s">
        <v>52</v>
      </c>
      <c r="J4920" s="91">
        <v>9</v>
      </c>
      <c r="K4920" s="91">
        <v>45</v>
      </c>
      <c r="L4920" s="91"/>
      <c r="M4920" s="53"/>
      <c r="N4920" s="91"/>
      <c r="O4920" s="91"/>
      <c r="P4920" s="36">
        <v>22</v>
      </c>
      <c r="Q4920" s="36" t="s">
        <v>5040</v>
      </c>
      <c r="R4920" s="44">
        <v>260</v>
      </c>
      <c r="S4920" s="126"/>
      <c r="T4920" s="126" cm="1">
        <f t="array" ref="T4920">_xlfn.IFS(Q4920="始業～就業（8:30～17:15）",R4920*7.75,Q4920="日の入り～日の出",R4920*12,Q4920="その他",S4920)</f>
        <v>2015</v>
      </c>
      <c r="U4920" s="34" t="s">
        <v>51</v>
      </c>
    </row>
    <row r="4921" spans="1:21" s="7" customFormat="1" ht="15" customHeight="1">
      <c r="A4921" s="91">
        <v>45</v>
      </c>
      <c r="B4921" s="31" t="s">
        <v>5157</v>
      </c>
      <c r="C4921" s="31" t="s">
        <v>5158</v>
      </c>
      <c r="D4921" s="29" t="s">
        <v>3363</v>
      </c>
      <c r="E4921" s="91">
        <v>1</v>
      </c>
      <c r="F4921" s="31" t="s">
        <v>5128</v>
      </c>
      <c r="G4921" s="26" t="s">
        <v>269</v>
      </c>
      <c r="H4921" s="26" t="s">
        <v>3375</v>
      </c>
      <c r="I4921" s="26" t="s">
        <v>52</v>
      </c>
      <c r="J4921" s="91">
        <v>1</v>
      </c>
      <c r="K4921" s="91">
        <v>1</v>
      </c>
      <c r="L4921" s="91"/>
      <c r="M4921" s="53"/>
      <c r="N4921" s="91"/>
      <c r="O4921" s="91"/>
      <c r="P4921" s="36">
        <v>22</v>
      </c>
      <c r="Q4921" s="36" t="s">
        <v>5040</v>
      </c>
      <c r="R4921" s="44">
        <v>260</v>
      </c>
      <c r="S4921" s="126"/>
      <c r="T4921" s="126" cm="1">
        <f t="array" ref="T4921">_xlfn.IFS(Q4921="始業～就業（8:30～17:15）",R4921*7.75,Q4921="日の入り～日の出",R4921*12,Q4921="その他",S4921)</f>
        <v>2015</v>
      </c>
      <c r="U4921" s="34" t="s">
        <v>51</v>
      </c>
    </row>
    <row r="4922" spans="1:21" s="7" customFormat="1" ht="15" customHeight="1">
      <c r="A4922" s="91">
        <v>45</v>
      </c>
      <c r="B4922" s="31" t="s">
        <v>5157</v>
      </c>
      <c r="C4922" s="31" t="s">
        <v>5158</v>
      </c>
      <c r="D4922" s="29" t="s">
        <v>3363</v>
      </c>
      <c r="E4922" s="91">
        <v>1</v>
      </c>
      <c r="F4922" s="31" t="s">
        <v>5128</v>
      </c>
      <c r="G4922" s="26" t="s">
        <v>3467</v>
      </c>
      <c r="H4922" s="26" t="s">
        <v>3468</v>
      </c>
      <c r="I4922" s="26" t="s">
        <v>45</v>
      </c>
      <c r="J4922" s="91">
        <v>2</v>
      </c>
      <c r="K4922" s="91">
        <v>2</v>
      </c>
      <c r="L4922" s="91"/>
      <c r="M4922" s="53"/>
      <c r="N4922" s="91"/>
      <c r="O4922" s="91"/>
      <c r="P4922" s="36">
        <v>42</v>
      </c>
      <c r="Q4922" s="36" t="s">
        <v>5040</v>
      </c>
      <c r="R4922" s="44">
        <v>260</v>
      </c>
      <c r="S4922" s="126"/>
      <c r="T4922" s="126" cm="1">
        <f t="array" ref="T4922">_xlfn.IFS(Q4922="始業～就業（8:30～17:15）",R4922*7.75,Q4922="日の入り～日の出",R4922*12,Q4922="その他",S4922)</f>
        <v>2015</v>
      </c>
      <c r="U4922" s="34" t="s">
        <v>46</v>
      </c>
    </row>
    <row r="4923" spans="1:21" s="7" customFormat="1" ht="15" customHeight="1">
      <c r="A4923" s="91">
        <v>45</v>
      </c>
      <c r="B4923" s="31" t="s">
        <v>5157</v>
      </c>
      <c r="C4923" s="31" t="s">
        <v>5158</v>
      </c>
      <c r="D4923" s="29" t="s">
        <v>3363</v>
      </c>
      <c r="E4923" s="91">
        <v>1</v>
      </c>
      <c r="F4923" s="31" t="s">
        <v>5128</v>
      </c>
      <c r="G4923" s="26" t="s">
        <v>3469</v>
      </c>
      <c r="H4923" s="26" t="s">
        <v>1831</v>
      </c>
      <c r="I4923" s="26" t="s">
        <v>16</v>
      </c>
      <c r="J4923" s="91">
        <v>1</v>
      </c>
      <c r="K4923" s="91">
        <v>1</v>
      </c>
      <c r="L4923" s="91"/>
      <c r="M4923" s="53"/>
      <c r="N4923" s="91"/>
      <c r="O4923" s="91"/>
      <c r="P4923" s="36">
        <v>35</v>
      </c>
      <c r="Q4923" s="36" t="s">
        <v>5040</v>
      </c>
      <c r="R4923" s="44">
        <v>260</v>
      </c>
      <c r="S4923" s="126"/>
      <c r="T4923" s="126" cm="1">
        <f t="array" ref="T4923">_xlfn.IFS(Q4923="始業～就業（8:30～17:15）",R4923*7.75,Q4923="日の入り～日の出",R4923*12,Q4923="その他",S4923)</f>
        <v>2015</v>
      </c>
      <c r="U4923" s="34" t="s">
        <v>4948</v>
      </c>
    </row>
    <row r="4924" spans="1:21" s="7" customFormat="1" ht="15" customHeight="1">
      <c r="A4924" s="91">
        <v>45</v>
      </c>
      <c r="B4924" s="31" t="s">
        <v>5157</v>
      </c>
      <c r="C4924" s="31" t="s">
        <v>5158</v>
      </c>
      <c r="D4924" s="29" t="s">
        <v>3363</v>
      </c>
      <c r="E4924" s="91">
        <v>1</v>
      </c>
      <c r="F4924" s="31" t="s">
        <v>5128</v>
      </c>
      <c r="G4924" s="26" t="s">
        <v>3470</v>
      </c>
      <c r="H4924" s="26" t="s">
        <v>1831</v>
      </c>
      <c r="I4924" s="26" t="s">
        <v>52</v>
      </c>
      <c r="J4924" s="91">
        <v>1</v>
      </c>
      <c r="K4924" s="91">
        <v>1</v>
      </c>
      <c r="L4924" s="91"/>
      <c r="M4924" s="53"/>
      <c r="N4924" s="91"/>
      <c r="O4924" s="91"/>
      <c r="P4924" s="36">
        <v>22</v>
      </c>
      <c r="Q4924" s="36" t="s">
        <v>5040</v>
      </c>
      <c r="R4924" s="44">
        <v>260</v>
      </c>
      <c r="S4924" s="126"/>
      <c r="T4924" s="126" cm="1">
        <f t="array" ref="T4924">_xlfn.IFS(Q4924="始業～就業（8:30～17:15）",R4924*7.75,Q4924="日の入り～日の出",R4924*12,Q4924="その他",S4924)</f>
        <v>2015</v>
      </c>
      <c r="U4924" s="34" t="s">
        <v>51</v>
      </c>
    </row>
    <row r="4925" spans="1:21" s="7" customFormat="1" ht="15" customHeight="1">
      <c r="A4925" s="91">
        <v>45</v>
      </c>
      <c r="B4925" s="31" t="s">
        <v>5157</v>
      </c>
      <c r="C4925" s="31" t="s">
        <v>5158</v>
      </c>
      <c r="D4925" s="29" t="s">
        <v>3363</v>
      </c>
      <c r="E4925" s="91">
        <v>1</v>
      </c>
      <c r="F4925" s="31" t="s">
        <v>5128</v>
      </c>
      <c r="G4925" s="26" t="s">
        <v>3471</v>
      </c>
      <c r="H4925" s="26" t="s">
        <v>3472</v>
      </c>
      <c r="I4925" s="26" t="s">
        <v>52</v>
      </c>
      <c r="J4925" s="91">
        <v>1</v>
      </c>
      <c r="K4925" s="91">
        <v>4</v>
      </c>
      <c r="L4925" s="91"/>
      <c r="M4925" s="53"/>
      <c r="N4925" s="91"/>
      <c r="O4925" s="91"/>
      <c r="P4925" s="36">
        <v>22</v>
      </c>
      <c r="Q4925" s="36" t="s">
        <v>5040</v>
      </c>
      <c r="R4925" s="44">
        <v>260</v>
      </c>
      <c r="S4925" s="126"/>
      <c r="T4925" s="126" cm="1">
        <f t="array" ref="T4925">_xlfn.IFS(Q4925="始業～就業（8:30～17:15）",R4925*7.75,Q4925="日の入り～日の出",R4925*12,Q4925="その他",S4925)</f>
        <v>2015</v>
      </c>
      <c r="U4925" s="34" t="s">
        <v>51</v>
      </c>
    </row>
    <row r="4926" spans="1:21" s="7" customFormat="1" ht="15" customHeight="1">
      <c r="A4926" s="91">
        <v>45</v>
      </c>
      <c r="B4926" s="31" t="s">
        <v>5157</v>
      </c>
      <c r="C4926" s="31" t="s">
        <v>5158</v>
      </c>
      <c r="D4926" s="29" t="s">
        <v>3363</v>
      </c>
      <c r="E4926" s="91">
        <v>1</v>
      </c>
      <c r="F4926" s="31" t="s">
        <v>5128</v>
      </c>
      <c r="G4926" s="26" t="s">
        <v>3471</v>
      </c>
      <c r="H4926" s="26" t="s">
        <v>275</v>
      </c>
      <c r="I4926" s="26" t="s">
        <v>3473</v>
      </c>
      <c r="J4926" s="91">
        <v>2</v>
      </c>
      <c r="K4926" s="91">
        <v>2</v>
      </c>
      <c r="L4926" s="91"/>
      <c r="M4926" s="53"/>
      <c r="N4926" s="91"/>
      <c r="O4926" s="91"/>
      <c r="P4926" s="36">
        <v>18</v>
      </c>
      <c r="Q4926" s="36" t="s">
        <v>5040</v>
      </c>
      <c r="R4926" s="44">
        <v>260</v>
      </c>
      <c r="S4926" s="126"/>
      <c r="T4926" s="126" cm="1">
        <f t="array" ref="T4926">_xlfn.IFS(Q4926="始業～就業（8:30～17:15）",R4926*7.75,Q4926="日の入り～日の出",R4926*12,Q4926="その他",S4926)</f>
        <v>2015</v>
      </c>
      <c r="U4926" s="34" t="s">
        <v>309</v>
      </c>
    </row>
    <row r="4927" spans="1:21" s="7" customFormat="1" ht="15" customHeight="1">
      <c r="A4927" s="91">
        <v>45</v>
      </c>
      <c r="B4927" s="31" t="s">
        <v>5157</v>
      </c>
      <c r="C4927" s="31" t="s">
        <v>5158</v>
      </c>
      <c r="D4927" s="29" t="s">
        <v>3363</v>
      </c>
      <c r="E4927" s="91">
        <v>1</v>
      </c>
      <c r="F4927" s="31" t="s">
        <v>128</v>
      </c>
      <c r="G4927" s="26" t="s">
        <v>3474</v>
      </c>
      <c r="H4927" s="26" t="s">
        <v>2318</v>
      </c>
      <c r="I4927" s="26" t="s">
        <v>3359</v>
      </c>
      <c r="J4927" s="91">
        <v>1</v>
      </c>
      <c r="K4927" s="91">
        <v>1</v>
      </c>
      <c r="L4927" s="91"/>
      <c r="M4927" s="53"/>
      <c r="N4927" s="91"/>
      <c r="O4927" s="91" t="s">
        <v>5019</v>
      </c>
      <c r="P4927" s="36">
        <v>120</v>
      </c>
      <c r="Q4927" s="36" t="s">
        <v>5041</v>
      </c>
      <c r="R4927" s="44">
        <v>260</v>
      </c>
      <c r="S4927" s="126"/>
      <c r="T4927" s="126" cm="1">
        <f t="array" ref="T4927">_xlfn.IFS(Q4927="始業～就業（8:30～17:15）",R4927*7.75,Q4927="日の入り～日の出",R4927*12,Q4927="その他",S4927)</f>
        <v>3120</v>
      </c>
      <c r="U4927" s="34" t="s">
        <v>4989</v>
      </c>
    </row>
    <row r="4928" spans="1:21" s="7" customFormat="1" ht="15" customHeight="1">
      <c r="A4928" s="91">
        <v>45</v>
      </c>
      <c r="B4928" s="31" t="s">
        <v>5157</v>
      </c>
      <c r="C4928" s="31" t="s">
        <v>5158</v>
      </c>
      <c r="D4928" s="29" t="s">
        <v>3363</v>
      </c>
      <c r="E4928" s="91">
        <v>1</v>
      </c>
      <c r="F4928" s="31" t="s">
        <v>128</v>
      </c>
      <c r="G4928" s="26" t="s">
        <v>3474</v>
      </c>
      <c r="H4928" s="26" t="s">
        <v>83</v>
      </c>
      <c r="I4928" s="26" t="s">
        <v>295</v>
      </c>
      <c r="J4928" s="91">
        <v>2</v>
      </c>
      <c r="K4928" s="91">
        <v>2</v>
      </c>
      <c r="L4928" s="91"/>
      <c r="M4928" s="53"/>
      <c r="N4928" s="91"/>
      <c r="O4928" s="91" t="s">
        <v>5019</v>
      </c>
      <c r="P4928" s="36">
        <v>260</v>
      </c>
      <c r="Q4928" s="36" t="s">
        <v>5041</v>
      </c>
      <c r="R4928" s="44">
        <v>260</v>
      </c>
      <c r="S4928" s="126"/>
      <c r="T4928" s="126" cm="1">
        <f t="array" ref="T4928">_xlfn.IFS(Q4928="始業～就業（8:30～17:15）",R4928*7.75,Q4928="日の入り～日の出",R4928*12,Q4928="その他",S4928)</f>
        <v>3120</v>
      </c>
      <c r="U4928" s="34" t="s">
        <v>266</v>
      </c>
    </row>
    <row r="4929" spans="1:21" s="7" customFormat="1" ht="15" customHeight="1">
      <c r="A4929" s="91">
        <v>45</v>
      </c>
      <c r="B4929" s="31" t="s">
        <v>5157</v>
      </c>
      <c r="C4929" s="31" t="s">
        <v>5158</v>
      </c>
      <c r="D4929" s="29" t="s">
        <v>3363</v>
      </c>
      <c r="E4929" s="91">
        <v>1</v>
      </c>
      <c r="F4929" s="31" t="s">
        <v>128</v>
      </c>
      <c r="G4929" s="26" t="s">
        <v>3475</v>
      </c>
      <c r="H4929" s="26" t="s">
        <v>3440</v>
      </c>
      <c r="I4929" s="26" t="s">
        <v>16</v>
      </c>
      <c r="J4929" s="91">
        <v>6</v>
      </c>
      <c r="K4929" s="91">
        <v>6</v>
      </c>
      <c r="L4929" s="91"/>
      <c r="M4929" s="53"/>
      <c r="N4929" s="91"/>
      <c r="O4929" s="91"/>
      <c r="P4929" s="36">
        <v>35</v>
      </c>
      <c r="Q4929" s="36" t="s">
        <v>5041</v>
      </c>
      <c r="R4929" s="44">
        <v>260</v>
      </c>
      <c r="S4929" s="126"/>
      <c r="T4929" s="126" cm="1">
        <f t="array" ref="T4929">_xlfn.IFS(Q4929="始業～就業（8:30～17:15）",R4929*7.75,Q4929="日の入り～日の出",R4929*12,Q4929="その他",S4929)</f>
        <v>3120</v>
      </c>
      <c r="U4929" s="34" t="s">
        <v>4948</v>
      </c>
    </row>
    <row r="4930" spans="1:21" s="7" customFormat="1" ht="15" customHeight="1">
      <c r="A4930" s="91">
        <v>45</v>
      </c>
      <c r="B4930" s="31" t="s">
        <v>5157</v>
      </c>
      <c r="C4930" s="31" t="s">
        <v>5158</v>
      </c>
      <c r="D4930" s="29" t="s">
        <v>3363</v>
      </c>
      <c r="E4930" s="91">
        <v>1</v>
      </c>
      <c r="F4930" s="31" t="s">
        <v>128</v>
      </c>
      <c r="G4930" s="26" t="s">
        <v>3476</v>
      </c>
      <c r="H4930" s="26" t="s">
        <v>1896</v>
      </c>
      <c r="I4930" s="26" t="s">
        <v>52</v>
      </c>
      <c r="J4930" s="91">
        <v>4</v>
      </c>
      <c r="K4930" s="91">
        <v>4</v>
      </c>
      <c r="L4930" s="91"/>
      <c r="M4930" s="53"/>
      <c r="N4930" s="91"/>
      <c r="O4930" s="91" t="s">
        <v>5019</v>
      </c>
      <c r="P4930" s="36">
        <v>22</v>
      </c>
      <c r="Q4930" s="36" t="s">
        <v>5041</v>
      </c>
      <c r="R4930" s="44">
        <v>260</v>
      </c>
      <c r="S4930" s="126"/>
      <c r="T4930" s="126" cm="1">
        <f t="array" ref="T4930">_xlfn.IFS(Q4930="始業～就業（8:30～17:15）",R4930*7.75,Q4930="日の入り～日の出",R4930*12,Q4930="その他",S4930)</f>
        <v>3120</v>
      </c>
      <c r="U4930" s="34" t="s">
        <v>161</v>
      </c>
    </row>
    <row r="4931" spans="1:21" s="7" customFormat="1" ht="15" customHeight="1">
      <c r="A4931" s="91">
        <v>45</v>
      </c>
      <c r="B4931" s="31" t="s">
        <v>5157</v>
      </c>
      <c r="C4931" s="31" t="s">
        <v>5158</v>
      </c>
      <c r="D4931" s="29" t="s">
        <v>3363</v>
      </c>
      <c r="E4931" s="91">
        <v>1</v>
      </c>
      <c r="F4931" s="31" t="s">
        <v>128</v>
      </c>
      <c r="G4931" s="26" t="s">
        <v>3477</v>
      </c>
      <c r="H4931" s="26" t="s">
        <v>3478</v>
      </c>
      <c r="I4931" s="26" t="s">
        <v>69</v>
      </c>
      <c r="J4931" s="91">
        <v>1</v>
      </c>
      <c r="K4931" s="91">
        <v>1</v>
      </c>
      <c r="L4931" s="91"/>
      <c r="M4931" s="53"/>
      <c r="N4931" s="91"/>
      <c r="O4931" s="91" t="s">
        <v>5019</v>
      </c>
      <c r="P4931" s="36">
        <v>32</v>
      </c>
      <c r="Q4931" s="36" t="s">
        <v>5041</v>
      </c>
      <c r="R4931" s="44">
        <v>260</v>
      </c>
      <c r="S4931" s="126"/>
      <c r="T4931" s="126" cm="1">
        <f t="array" ref="T4931">_xlfn.IFS(Q4931="始業～就業（8:30～17:15）",R4931*7.75,Q4931="日の入り～日の出",R4931*12,Q4931="その他",S4931)</f>
        <v>3120</v>
      </c>
      <c r="U4931" s="34" t="s">
        <v>291</v>
      </c>
    </row>
    <row r="4932" spans="1:21" s="7" customFormat="1" ht="15" customHeight="1">
      <c r="A4932" s="91">
        <v>45</v>
      </c>
      <c r="B4932" s="31" t="s">
        <v>5157</v>
      </c>
      <c r="C4932" s="31" t="s">
        <v>5158</v>
      </c>
      <c r="D4932" s="29" t="s">
        <v>3363</v>
      </c>
      <c r="E4932" s="91">
        <v>1</v>
      </c>
      <c r="F4932" s="31" t="s">
        <v>128</v>
      </c>
      <c r="G4932" s="26" t="s">
        <v>3479</v>
      </c>
      <c r="H4932" s="26" t="s">
        <v>3478</v>
      </c>
      <c r="I4932" s="26" t="s">
        <v>69</v>
      </c>
      <c r="J4932" s="91">
        <v>2</v>
      </c>
      <c r="K4932" s="91">
        <v>2</v>
      </c>
      <c r="L4932" s="91"/>
      <c r="M4932" s="53"/>
      <c r="N4932" s="91"/>
      <c r="O4932" s="91" t="s">
        <v>5019</v>
      </c>
      <c r="P4932" s="36">
        <v>32</v>
      </c>
      <c r="Q4932" s="36" t="s">
        <v>5041</v>
      </c>
      <c r="R4932" s="44">
        <v>260</v>
      </c>
      <c r="S4932" s="126"/>
      <c r="T4932" s="126" cm="1">
        <f t="array" ref="T4932">_xlfn.IFS(Q4932="始業～就業（8:30～17:15）",R4932*7.75,Q4932="日の入り～日の出",R4932*12,Q4932="その他",S4932)</f>
        <v>3120</v>
      </c>
      <c r="U4932" s="34" t="s">
        <v>291</v>
      </c>
    </row>
    <row r="4933" spans="1:21" s="7" customFormat="1" ht="15" customHeight="1">
      <c r="A4933" s="91">
        <v>45</v>
      </c>
      <c r="B4933" s="31" t="s">
        <v>5157</v>
      </c>
      <c r="C4933" s="31" t="s">
        <v>5158</v>
      </c>
      <c r="D4933" s="29" t="s">
        <v>3363</v>
      </c>
      <c r="E4933" s="91">
        <v>1</v>
      </c>
      <c r="F4933" s="31" t="s">
        <v>128</v>
      </c>
      <c r="G4933" s="26" t="s">
        <v>3479</v>
      </c>
      <c r="H4933" s="26" t="s">
        <v>3480</v>
      </c>
      <c r="I4933" s="26" t="s">
        <v>14</v>
      </c>
      <c r="J4933" s="91">
        <v>1</v>
      </c>
      <c r="K4933" s="91">
        <v>1</v>
      </c>
      <c r="L4933" s="91"/>
      <c r="M4933" s="53"/>
      <c r="N4933" s="91"/>
      <c r="O4933" s="91" t="s">
        <v>5019</v>
      </c>
      <c r="P4933" s="36">
        <v>32</v>
      </c>
      <c r="Q4933" s="36" t="s">
        <v>5041</v>
      </c>
      <c r="R4933" s="44">
        <v>260</v>
      </c>
      <c r="S4933" s="126"/>
      <c r="T4933" s="126" cm="1">
        <f t="array" ref="T4933">_xlfn.IFS(Q4933="始業～就業（8:30～17:15）",R4933*7.75,Q4933="日の入り～日の出",R4933*12,Q4933="その他",S4933)</f>
        <v>3120</v>
      </c>
      <c r="U4933" s="34" t="s">
        <v>132</v>
      </c>
    </row>
    <row r="4934" spans="1:21" s="7" customFormat="1" ht="15" customHeight="1">
      <c r="A4934" s="91">
        <v>46</v>
      </c>
      <c r="B4934" s="31" t="s">
        <v>5157</v>
      </c>
      <c r="C4934" s="31" t="s">
        <v>5158</v>
      </c>
      <c r="D4934" s="29" t="s">
        <v>3481</v>
      </c>
      <c r="E4934" s="91">
        <v>4</v>
      </c>
      <c r="F4934" s="42" t="s">
        <v>5710</v>
      </c>
      <c r="G4934" s="61" t="s">
        <v>5711</v>
      </c>
      <c r="H4934" s="26" t="s">
        <v>44</v>
      </c>
      <c r="I4934" s="26" t="s">
        <v>45</v>
      </c>
      <c r="J4934" s="91">
        <v>8</v>
      </c>
      <c r="K4934" s="91">
        <v>16</v>
      </c>
      <c r="L4934" s="91"/>
      <c r="M4934" s="53"/>
      <c r="N4934" s="91"/>
      <c r="O4934" s="91"/>
      <c r="P4934" s="36">
        <v>42</v>
      </c>
      <c r="Q4934" s="42" t="s">
        <v>5303</v>
      </c>
      <c r="R4934" s="44">
        <v>220</v>
      </c>
      <c r="S4934" s="145" t="s">
        <v>5302</v>
      </c>
      <c r="T4934" s="126" cm="1">
        <f t="array" ref="T4934">_xlfn.IFS(Q4934="始業～就業（8:30～17:15）",R4934*7.75,Q4934="日の入り～日の出",R4934*12,Q4934="その他",S4934)</f>
        <v>1705</v>
      </c>
      <c r="U4934" s="34" t="s">
        <v>46</v>
      </c>
    </row>
    <row r="4935" spans="1:21" s="7" customFormat="1" ht="15" customHeight="1">
      <c r="A4935" s="91">
        <v>46</v>
      </c>
      <c r="B4935" s="31" t="s">
        <v>5157</v>
      </c>
      <c r="C4935" s="31" t="s">
        <v>5158</v>
      </c>
      <c r="D4935" s="29" t="s">
        <v>3481</v>
      </c>
      <c r="E4935" s="91">
        <v>4</v>
      </c>
      <c r="F4935" s="43" t="s">
        <v>5710</v>
      </c>
      <c r="G4935" s="62" t="s">
        <v>5711</v>
      </c>
      <c r="H4935" s="26" t="s">
        <v>3482</v>
      </c>
      <c r="I4935" s="26" t="s">
        <v>45</v>
      </c>
      <c r="J4935" s="91">
        <v>2</v>
      </c>
      <c r="K4935" s="91">
        <v>2</v>
      </c>
      <c r="L4935" s="91"/>
      <c r="M4935" s="53"/>
      <c r="N4935" s="91"/>
      <c r="O4935" s="91"/>
      <c r="P4935" s="36">
        <v>42</v>
      </c>
      <c r="Q4935" s="43" t="s">
        <v>5303</v>
      </c>
      <c r="R4935" s="44">
        <v>220</v>
      </c>
      <c r="S4935" s="143" t="s">
        <v>5302</v>
      </c>
      <c r="T4935" s="126" cm="1">
        <f t="array" ref="T4935">_xlfn.IFS(Q4935="始業～就業（8:30～17:15）",R4935*7.75,Q4935="日の入り～日の出",R4935*12,Q4935="その他",S4935)</f>
        <v>1705</v>
      </c>
      <c r="U4935" s="34" t="s">
        <v>4965</v>
      </c>
    </row>
    <row r="4936" spans="1:21" s="7" customFormat="1" ht="15" customHeight="1">
      <c r="A4936" s="91">
        <v>46</v>
      </c>
      <c r="B4936" s="31" t="s">
        <v>5157</v>
      </c>
      <c r="C4936" s="31" t="s">
        <v>5158</v>
      </c>
      <c r="D4936" s="29" t="s">
        <v>3481</v>
      </c>
      <c r="E4936" s="91">
        <v>4</v>
      </c>
      <c r="F4936" s="43" t="s">
        <v>5710</v>
      </c>
      <c r="G4936" s="62" t="s">
        <v>5712</v>
      </c>
      <c r="H4936" s="26" t="s">
        <v>44</v>
      </c>
      <c r="I4936" s="26" t="s">
        <v>45</v>
      </c>
      <c r="J4936" s="91">
        <v>8</v>
      </c>
      <c r="K4936" s="91">
        <v>16</v>
      </c>
      <c r="L4936" s="91"/>
      <c r="M4936" s="53"/>
      <c r="N4936" s="91"/>
      <c r="O4936" s="91"/>
      <c r="P4936" s="36">
        <v>42</v>
      </c>
      <c r="Q4936" s="43" t="s">
        <v>5303</v>
      </c>
      <c r="R4936" s="44">
        <v>220</v>
      </c>
      <c r="S4936" s="143" t="s">
        <v>5302</v>
      </c>
      <c r="T4936" s="126" cm="1">
        <f t="array" ref="T4936">_xlfn.IFS(Q4936="始業～就業（8:30～17:15）",R4936*7.75,Q4936="日の入り～日の出",R4936*12,Q4936="その他",S4936)</f>
        <v>1705</v>
      </c>
      <c r="U4936" s="34" t="s">
        <v>46</v>
      </c>
    </row>
    <row r="4937" spans="1:21" s="7" customFormat="1" ht="15" customHeight="1">
      <c r="A4937" s="91">
        <v>46</v>
      </c>
      <c r="B4937" s="31" t="s">
        <v>5157</v>
      </c>
      <c r="C4937" s="31" t="s">
        <v>5158</v>
      </c>
      <c r="D4937" s="29" t="s">
        <v>3481</v>
      </c>
      <c r="E4937" s="91">
        <v>4</v>
      </c>
      <c r="F4937" s="43" t="s">
        <v>5710</v>
      </c>
      <c r="G4937" s="62" t="s">
        <v>5713</v>
      </c>
      <c r="H4937" s="26" t="s">
        <v>44</v>
      </c>
      <c r="I4937" s="26" t="s">
        <v>45</v>
      </c>
      <c r="J4937" s="91">
        <v>24</v>
      </c>
      <c r="K4937" s="91">
        <v>48</v>
      </c>
      <c r="L4937" s="91"/>
      <c r="M4937" s="53"/>
      <c r="N4937" s="91"/>
      <c r="O4937" s="91"/>
      <c r="P4937" s="36">
        <v>42</v>
      </c>
      <c r="Q4937" s="43" t="s">
        <v>5303</v>
      </c>
      <c r="R4937" s="44">
        <v>220</v>
      </c>
      <c r="S4937" s="143" t="s">
        <v>5302</v>
      </c>
      <c r="T4937" s="126" cm="1">
        <f t="array" ref="T4937">_xlfn.IFS(Q4937="始業～就業（8:30～17:15）",R4937*7.75,Q4937="日の入り～日の出",R4937*12,Q4937="その他",S4937)</f>
        <v>1705</v>
      </c>
      <c r="U4937" s="34" t="s">
        <v>46</v>
      </c>
    </row>
    <row r="4938" spans="1:21" s="7" customFormat="1" ht="15" customHeight="1">
      <c r="A4938" s="91">
        <v>46</v>
      </c>
      <c r="B4938" s="31" t="s">
        <v>5157</v>
      </c>
      <c r="C4938" s="31" t="s">
        <v>5158</v>
      </c>
      <c r="D4938" s="29" t="s">
        <v>3481</v>
      </c>
      <c r="E4938" s="91">
        <v>4</v>
      </c>
      <c r="F4938" s="43" t="s">
        <v>5710</v>
      </c>
      <c r="G4938" s="62" t="s">
        <v>5713</v>
      </c>
      <c r="H4938" s="26" t="s">
        <v>3482</v>
      </c>
      <c r="I4938" s="26" t="s">
        <v>45</v>
      </c>
      <c r="J4938" s="91">
        <v>3</v>
      </c>
      <c r="K4938" s="91">
        <v>3</v>
      </c>
      <c r="L4938" s="91"/>
      <c r="M4938" s="53"/>
      <c r="N4938" s="91"/>
      <c r="O4938" s="91"/>
      <c r="P4938" s="36">
        <v>42</v>
      </c>
      <c r="Q4938" s="43" t="s">
        <v>5303</v>
      </c>
      <c r="R4938" s="44">
        <v>220</v>
      </c>
      <c r="S4938" s="143" t="s">
        <v>5302</v>
      </c>
      <c r="T4938" s="126" cm="1">
        <f t="array" ref="T4938">_xlfn.IFS(Q4938="始業～就業（8:30～17:15）",R4938*7.75,Q4938="日の入り～日の出",R4938*12,Q4938="その他",S4938)</f>
        <v>1705</v>
      </c>
      <c r="U4938" s="34" t="s">
        <v>4965</v>
      </c>
    </row>
    <row r="4939" spans="1:21" s="7" customFormat="1" ht="15" customHeight="1">
      <c r="A4939" s="91">
        <v>46</v>
      </c>
      <c r="B4939" s="31" t="s">
        <v>5157</v>
      </c>
      <c r="C4939" s="31" t="s">
        <v>5158</v>
      </c>
      <c r="D4939" s="29" t="s">
        <v>3481</v>
      </c>
      <c r="E4939" s="91">
        <v>4</v>
      </c>
      <c r="F4939" s="43" t="s">
        <v>5710</v>
      </c>
      <c r="G4939" s="62" t="s">
        <v>5714</v>
      </c>
      <c r="H4939" s="26" t="s">
        <v>44</v>
      </c>
      <c r="I4939" s="26" t="s">
        <v>45</v>
      </c>
      <c r="J4939" s="91">
        <v>4</v>
      </c>
      <c r="K4939" s="91">
        <v>8</v>
      </c>
      <c r="L4939" s="91"/>
      <c r="M4939" s="53"/>
      <c r="N4939" s="91"/>
      <c r="O4939" s="91"/>
      <c r="P4939" s="36">
        <v>42</v>
      </c>
      <c r="Q4939" s="43" t="s">
        <v>5301</v>
      </c>
      <c r="R4939" s="41" t="s">
        <v>5302</v>
      </c>
      <c r="S4939" s="146">
        <v>220</v>
      </c>
      <c r="T4939" s="126" cm="1">
        <f t="array" ref="T4939">_xlfn.IFS(Q4939="始業～就業（8:30～17:15）",R4939*7.75,Q4939="日の入り～日の出",R4939*12,Q4939="その他",S4939)</f>
        <v>220</v>
      </c>
      <c r="U4939" s="34" t="s">
        <v>46</v>
      </c>
    </row>
    <row r="4940" spans="1:21" s="7" customFormat="1" ht="15" customHeight="1">
      <c r="A4940" s="91">
        <v>46</v>
      </c>
      <c r="B4940" s="31" t="s">
        <v>5157</v>
      </c>
      <c r="C4940" s="31" t="s">
        <v>5158</v>
      </c>
      <c r="D4940" s="29" t="s">
        <v>3481</v>
      </c>
      <c r="E4940" s="91">
        <v>4</v>
      </c>
      <c r="F4940" s="43" t="s">
        <v>5710</v>
      </c>
      <c r="G4940" s="62" t="s">
        <v>5715</v>
      </c>
      <c r="H4940" s="26" t="s">
        <v>44</v>
      </c>
      <c r="I4940" s="26" t="s">
        <v>45</v>
      </c>
      <c r="J4940" s="91">
        <v>16</v>
      </c>
      <c r="K4940" s="91">
        <v>32</v>
      </c>
      <c r="L4940" s="91"/>
      <c r="M4940" s="53"/>
      <c r="N4940" s="91"/>
      <c r="O4940" s="91"/>
      <c r="P4940" s="36">
        <v>42</v>
      </c>
      <c r="Q4940" s="43" t="s">
        <v>5303</v>
      </c>
      <c r="R4940" s="44">
        <v>220</v>
      </c>
      <c r="S4940" s="143" t="s">
        <v>5302</v>
      </c>
      <c r="T4940" s="126" cm="1">
        <f t="array" ref="T4940">_xlfn.IFS(Q4940="始業～就業（8:30～17:15）",R4940*7.75,Q4940="日の入り～日の出",R4940*12,Q4940="その他",S4940)</f>
        <v>1705</v>
      </c>
      <c r="U4940" s="34" t="s">
        <v>46</v>
      </c>
    </row>
    <row r="4941" spans="1:21" s="7" customFormat="1" ht="15" customHeight="1">
      <c r="A4941" s="91">
        <v>46</v>
      </c>
      <c r="B4941" s="31" t="s">
        <v>5157</v>
      </c>
      <c r="C4941" s="31" t="s">
        <v>5158</v>
      </c>
      <c r="D4941" s="29" t="s">
        <v>3481</v>
      </c>
      <c r="E4941" s="91">
        <v>4</v>
      </c>
      <c r="F4941" s="43" t="s">
        <v>5710</v>
      </c>
      <c r="G4941" s="62" t="s">
        <v>5715</v>
      </c>
      <c r="H4941" s="26" t="s">
        <v>3482</v>
      </c>
      <c r="I4941" s="26" t="s">
        <v>45</v>
      </c>
      <c r="J4941" s="91">
        <v>4</v>
      </c>
      <c r="K4941" s="91">
        <v>4</v>
      </c>
      <c r="L4941" s="91"/>
      <c r="M4941" s="53"/>
      <c r="N4941" s="91"/>
      <c r="O4941" s="91"/>
      <c r="P4941" s="36">
        <v>42</v>
      </c>
      <c r="Q4941" s="43" t="s">
        <v>5303</v>
      </c>
      <c r="R4941" s="44">
        <v>220</v>
      </c>
      <c r="S4941" s="143" t="s">
        <v>5302</v>
      </c>
      <c r="T4941" s="126" cm="1">
        <f t="array" ref="T4941">_xlfn.IFS(Q4941="始業～就業（8:30～17:15）",R4941*7.75,Q4941="日の入り～日の出",R4941*12,Q4941="その他",S4941)</f>
        <v>1705</v>
      </c>
      <c r="U4941" s="34" t="s">
        <v>4965</v>
      </c>
    </row>
    <row r="4942" spans="1:21" s="7" customFormat="1" ht="15" customHeight="1">
      <c r="A4942" s="91">
        <v>46</v>
      </c>
      <c r="B4942" s="31" t="s">
        <v>5157</v>
      </c>
      <c r="C4942" s="31" t="s">
        <v>5158</v>
      </c>
      <c r="D4942" s="29" t="s">
        <v>3481</v>
      </c>
      <c r="E4942" s="91">
        <v>4</v>
      </c>
      <c r="F4942" s="43" t="s">
        <v>5710</v>
      </c>
      <c r="G4942" s="62" t="s">
        <v>5716</v>
      </c>
      <c r="H4942" s="26" t="s">
        <v>44</v>
      </c>
      <c r="I4942" s="26" t="s">
        <v>45</v>
      </c>
      <c r="J4942" s="91">
        <v>3</v>
      </c>
      <c r="K4942" s="91">
        <v>6</v>
      </c>
      <c r="L4942" s="91"/>
      <c r="M4942" s="53"/>
      <c r="N4942" s="91"/>
      <c r="O4942" s="91"/>
      <c r="P4942" s="36">
        <v>42</v>
      </c>
      <c r="Q4942" s="43" t="s">
        <v>5303</v>
      </c>
      <c r="R4942" s="44">
        <v>220</v>
      </c>
      <c r="S4942" s="143" t="s">
        <v>5302</v>
      </c>
      <c r="T4942" s="126" cm="1">
        <f t="array" ref="T4942">_xlfn.IFS(Q4942="始業～就業（8:30～17:15）",R4942*7.75,Q4942="日の入り～日の出",R4942*12,Q4942="その他",S4942)</f>
        <v>1705</v>
      </c>
      <c r="U4942" s="34" t="s">
        <v>46</v>
      </c>
    </row>
    <row r="4943" spans="1:21" s="7" customFormat="1" ht="15" customHeight="1">
      <c r="A4943" s="91">
        <v>46</v>
      </c>
      <c r="B4943" s="31" t="s">
        <v>5157</v>
      </c>
      <c r="C4943" s="31" t="s">
        <v>5158</v>
      </c>
      <c r="D4943" s="29" t="s">
        <v>3481</v>
      </c>
      <c r="E4943" s="91">
        <v>4</v>
      </c>
      <c r="F4943" s="43" t="s">
        <v>5710</v>
      </c>
      <c r="G4943" s="62" t="s">
        <v>5717</v>
      </c>
      <c r="H4943" s="26" t="s">
        <v>44</v>
      </c>
      <c r="I4943" s="26" t="s">
        <v>45</v>
      </c>
      <c r="J4943" s="91">
        <v>16</v>
      </c>
      <c r="K4943" s="91">
        <v>32</v>
      </c>
      <c r="L4943" s="91"/>
      <c r="M4943" s="53"/>
      <c r="N4943" s="91"/>
      <c r="O4943" s="91"/>
      <c r="P4943" s="36">
        <v>42</v>
      </c>
      <c r="Q4943" s="43" t="s">
        <v>5303</v>
      </c>
      <c r="R4943" s="44">
        <v>220</v>
      </c>
      <c r="S4943" s="143" t="s">
        <v>5302</v>
      </c>
      <c r="T4943" s="126" cm="1">
        <f t="array" ref="T4943">_xlfn.IFS(Q4943="始業～就業（8:30～17:15）",R4943*7.75,Q4943="日の入り～日の出",R4943*12,Q4943="その他",S4943)</f>
        <v>1705</v>
      </c>
      <c r="U4943" s="34" t="s">
        <v>46</v>
      </c>
    </row>
    <row r="4944" spans="1:21" s="7" customFormat="1" ht="15" customHeight="1">
      <c r="A4944" s="91">
        <v>46</v>
      </c>
      <c r="B4944" s="31" t="s">
        <v>5157</v>
      </c>
      <c r="C4944" s="31" t="s">
        <v>5158</v>
      </c>
      <c r="D4944" s="29" t="s">
        <v>3481</v>
      </c>
      <c r="E4944" s="91">
        <v>4</v>
      </c>
      <c r="F4944" s="43" t="s">
        <v>5710</v>
      </c>
      <c r="G4944" s="62" t="s">
        <v>5717</v>
      </c>
      <c r="H4944" s="26" t="s">
        <v>3482</v>
      </c>
      <c r="I4944" s="26" t="s">
        <v>45</v>
      </c>
      <c r="J4944" s="91">
        <v>2</v>
      </c>
      <c r="K4944" s="91">
        <v>2</v>
      </c>
      <c r="L4944" s="91"/>
      <c r="M4944" s="53"/>
      <c r="N4944" s="91"/>
      <c r="O4944" s="91"/>
      <c r="P4944" s="36">
        <v>42</v>
      </c>
      <c r="Q4944" s="43" t="s">
        <v>5303</v>
      </c>
      <c r="R4944" s="44">
        <v>220</v>
      </c>
      <c r="S4944" s="143" t="s">
        <v>5302</v>
      </c>
      <c r="T4944" s="126" cm="1">
        <f t="array" ref="T4944">_xlfn.IFS(Q4944="始業～就業（8:30～17:15）",R4944*7.75,Q4944="日の入り～日の出",R4944*12,Q4944="その他",S4944)</f>
        <v>1705</v>
      </c>
      <c r="U4944" s="34" t="s">
        <v>4965</v>
      </c>
    </row>
    <row r="4945" spans="1:21" s="7" customFormat="1" ht="15" customHeight="1">
      <c r="A4945" s="91">
        <v>46</v>
      </c>
      <c r="B4945" s="31" t="s">
        <v>5157</v>
      </c>
      <c r="C4945" s="31" t="s">
        <v>5158</v>
      </c>
      <c r="D4945" s="29" t="s">
        <v>3481</v>
      </c>
      <c r="E4945" s="91">
        <v>4</v>
      </c>
      <c r="F4945" s="43" t="s">
        <v>5710</v>
      </c>
      <c r="G4945" s="62" t="s">
        <v>6132</v>
      </c>
      <c r="H4945" s="26" t="s">
        <v>44</v>
      </c>
      <c r="I4945" s="26" t="s">
        <v>45</v>
      </c>
      <c r="J4945" s="91">
        <v>3</v>
      </c>
      <c r="K4945" s="91">
        <v>6</v>
      </c>
      <c r="L4945" s="91"/>
      <c r="M4945" s="53"/>
      <c r="N4945" s="91"/>
      <c r="O4945" s="91"/>
      <c r="P4945" s="36">
        <v>42</v>
      </c>
      <c r="Q4945" s="43" t="s">
        <v>5301</v>
      </c>
      <c r="R4945" s="41" t="s">
        <v>5302</v>
      </c>
      <c r="S4945" s="146">
        <v>220</v>
      </c>
      <c r="T4945" s="126" cm="1">
        <f t="array" ref="T4945">_xlfn.IFS(Q4945="始業～就業（8:30～17:15）",R4945*7.75,Q4945="日の入り～日の出",R4945*12,Q4945="その他",S4945)</f>
        <v>220</v>
      </c>
      <c r="U4945" s="34" t="s">
        <v>46</v>
      </c>
    </row>
    <row r="4946" spans="1:21" s="7" customFormat="1" ht="15" customHeight="1">
      <c r="A4946" s="91">
        <v>46</v>
      </c>
      <c r="B4946" s="31" t="s">
        <v>5157</v>
      </c>
      <c r="C4946" s="31" t="s">
        <v>5158</v>
      </c>
      <c r="D4946" s="29" t="s">
        <v>3481</v>
      </c>
      <c r="E4946" s="91">
        <v>4</v>
      </c>
      <c r="F4946" s="43" t="s">
        <v>5710</v>
      </c>
      <c r="G4946" s="62" t="s">
        <v>5718</v>
      </c>
      <c r="H4946" s="26" t="s">
        <v>44</v>
      </c>
      <c r="I4946" s="26" t="s">
        <v>45</v>
      </c>
      <c r="J4946" s="91">
        <v>16</v>
      </c>
      <c r="K4946" s="91">
        <v>32</v>
      </c>
      <c r="L4946" s="91"/>
      <c r="M4946" s="53"/>
      <c r="N4946" s="91"/>
      <c r="O4946" s="91"/>
      <c r="P4946" s="36">
        <v>42</v>
      </c>
      <c r="Q4946" s="43" t="s">
        <v>5303</v>
      </c>
      <c r="R4946" s="44">
        <v>220</v>
      </c>
      <c r="S4946" s="143" t="s">
        <v>5302</v>
      </c>
      <c r="T4946" s="126" cm="1">
        <f t="array" ref="T4946">_xlfn.IFS(Q4946="始業～就業（8:30～17:15）",R4946*7.75,Q4946="日の入り～日の出",R4946*12,Q4946="その他",S4946)</f>
        <v>1705</v>
      </c>
      <c r="U4946" s="34" t="s">
        <v>46</v>
      </c>
    </row>
    <row r="4947" spans="1:21" s="7" customFormat="1" ht="15" customHeight="1">
      <c r="A4947" s="91">
        <v>46</v>
      </c>
      <c r="B4947" s="31" t="s">
        <v>5157</v>
      </c>
      <c r="C4947" s="31" t="s">
        <v>5158</v>
      </c>
      <c r="D4947" s="29" t="s">
        <v>3481</v>
      </c>
      <c r="E4947" s="91">
        <v>4</v>
      </c>
      <c r="F4947" s="43" t="s">
        <v>5710</v>
      </c>
      <c r="G4947" s="62" t="s">
        <v>5718</v>
      </c>
      <c r="H4947" s="26" t="s">
        <v>3482</v>
      </c>
      <c r="I4947" s="26" t="s">
        <v>45</v>
      </c>
      <c r="J4947" s="91">
        <v>2</v>
      </c>
      <c r="K4947" s="91">
        <v>2</v>
      </c>
      <c r="L4947" s="91"/>
      <c r="M4947" s="53"/>
      <c r="N4947" s="91"/>
      <c r="O4947" s="91"/>
      <c r="P4947" s="36">
        <v>42</v>
      </c>
      <c r="Q4947" s="43" t="s">
        <v>5303</v>
      </c>
      <c r="R4947" s="44">
        <v>220</v>
      </c>
      <c r="S4947" s="143" t="s">
        <v>5302</v>
      </c>
      <c r="T4947" s="126" cm="1">
        <f t="array" ref="T4947">_xlfn.IFS(Q4947="始業～就業（8:30～17:15）",R4947*7.75,Q4947="日の入り～日の出",R4947*12,Q4947="その他",S4947)</f>
        <v>1705</v>
      </c>
      <c r="U4947" s="34" t="s">
        <v>4965</v>
      </c>
    </row>
    <row r="4948" spans="1:21" s="7" customFormat="1" ht="15" customHeight="1">
      <c r="A4948" s="91">
        <v>46</v>
      </c>
      <c r="B4948" s="31" t="s">
        <v>5157</v>
      </c>
      <c r="C4948" s="31" t="s">
        <v>5158</v>
      </c>
      <c r="D4948" s="29" t="s">
        <v>3481</v>
      </c>
      <c r="E4948" s="91">
        <v>4</v>
      </c>
      <c r="F4948" s="43" t="s">
        <v>5710</v>
      </c>
      <c r="G4948" s="62" t="s">
        <v>5719</v>
      </c>
      <c r="H4948" s="26" t="s">
        <v>44</v>
      </c>
      <c r="I4948" s="26" t="s">
        <v>45</v>
      </c>
      <c r="J4948" s="91">
        <v>3</v>
      </c>
      <c r="K4948" s="91">
        <v>6</v>
      </c>
      <c r="L4948" s="91"/>
      <c r="M4948" s="53"/>
      <c r="N4948" s="91"/>
      <c r="O4948" s="91"/>
      <c r="P4948" s="36">
        <v>42</v>
      </c>
      <c r="Q4948" s="43" t="s">
        <v>5301</v>
      </c>
      <c r="R4948" s="41" t="s">
        <v>5302</v>
      </c>
      <c r="S4948" s="146">
        <v>88</v>
      </c>
      <c r="T4948" s="126" cm="1">
        <f t="array" ref="T4948">_xlfn.IFS(Q4948="始業～就業（8:30～17:15）",R4948*7.75,Q4948="日の入り～日の出",R4948*12,Q4948="その他",S4948)</f>
        <v>88</v>
      </c>
      <c r="U4948" s="34" t="s">
        <v>46</v>
      </c>
    </row>
    <row r="4949" spans="1:21" s="7" customFormat="1" ht="15" customHeight="1">
      <c r="A4949" s="91">
        <v>46</v>
      </c>
      <c r="B4949" s="31" t="s">
        <v>5157</v>
      </c>
      <c r="C4949" s="31" t="s">
        <v>5158</v>
      </c>
      <c r="D4949" s="29" t="s">
        <v>3481</v>
      </c>
      <c r="E4949" s="91">
        <v>4</v>
      </c>
      <c r="F4949" s="43" t="s">
        <v>5710</v>
      </c>
      <c r="G4949" s="62" t="s">
        <v>6133</v>
      </c>
      <c r="H4949" s="26" t="s">
        <v>44</v>
      </c>
      <c r="I4949" s="26" t="s">
        <v>45</v>
      </c>
      <c r="J4949" s="91">
        <v>12</v>
      </c>
      <c r="K4949" s="91">
        <v>24</v>
      </c>
      <c r="L4949" s="91"/>
      <c r="M4949" s="53"/>
      <c r="N4949" s="91"/>
      <c r="O4949" s="91"/>
      <c r="P4949" s="36">
        <v>42</v>
      </c>
      <c r="Q4949" s="43" t="s">
        <v>5303</v>
      </c>
      <c r="R4949" s="44">
        <v>220</v>
      </c>
      <c r="S4949" s="143" t="s">
        <v>5302</v>
      </c>
      <c r="T4949" s="126" cm="1">
        <f t="array" ref="T4949">_xlfn.IFS(Q4949="始業～就業（8:30～17:15）",R4949*7.75,Q4949="日の入り～日の出",R4949*12,Q4949="その他",S4949)</f>
        <v>1705</v>
      </c>
      <c r="U4949" s="34" t="s">
        <v>46</v>
      </c>
    </row>
    <row r="4950" spans="1:21" s="7" customFormat="1" ht="15" customHeight="1">
      <c r="A4950" s="91">
        <v>46</v>
      </c>
      <c r="B4950" s="31" t="s">
        <v>5157</v>
      </c>
      <c r="C4950" s="31" t="s">
        <v>5158</v>
      </c>
      <c r="D4950" s="29" t="s">
        <v>3481</v>
      </c>
      <c r="E4950" s="91">
        <v>4</v>
      </c>
      <c r="F4950" s="43" t="s">
        <v>5710</v>
      </c>
      <c r="G4950" s="62" t="s">
        <v>6133</v>
      </c>
      <c r="H4950" s="26" t="s">
        <v>3482</v>
      </c>
      <c r="I4950" s="26" t="s">
        <v>45</v>
      </c>
      <c r="J4950" s="91">
        <v>2</v>
      </c>
      <c r="K4950" s="91">
        <v>2</v>
      </c>
      <c r="L4950" s="91"/>
      <c r="M4950" s="53"/>
      <c r="N4950" s="91"/>
      <c r="O4950" s="91"/>
      <c r="P4950" s="36">
        <v>42</v>
      </c>
      <c r="Q4950" s="43" t="s">
        <v>5303</v>
      </c>
      <c r="R4950" s="44">
        <v>220</v>
      </c>
      <c r="S4950" s="143" t="s">
        <v>5302</v>
      </c>
      <c r="T4950" s="126" cm="1">
        <f t="array" ref="T4950">_xlfn.IFS(Q4950="始業～就業（8:30～17:15）",R4950*7.75,Q4950="日の入り～日の出",R4950*12,Q4950="その他",S4950)</f>
        <v>1705</v>
      </c>
      <c r="U4950" s="34" t="s">
        <v>4965</v>
      </c>
    </row>
    <row r="4951" spans="1:21" s="7" customFormat="1" ht="15" customHeight="1">
      <c r="A4951" s="91">
        <v>46</v>
      </c>
      <c r="B4951" s="31" t="s">
        <v>5157</v>
      </c>
      <c r="C4951" s="31" t="s">
        <v>5158</v>
      </c>
      <c r="D4951" s="29" t="s">
        <v>3481</v>
      </c>
      <c r="E4951" s="91">
        <v>4</v>
      </c>
      <c r="F4951" s="43" t="s">
        <v>5710</v>
      </c>
      <c r="G4951" s="62" t="s">
        <v>6134</v>
      </c>
      <c r="H4951" s="26" t="s">
        <v>44</v>
      </c>
      <c r="I4951" s="26" t="s">
        <v>45</v>
      </c>
      <c r="J4951" s="91">
        <v>4</v>
      </c>
      <c r="K4951" s="91">
        <v>8</v>
      </c>
      <c r="L4951" s="91"/>
      <c r="M4951" s="53"/>
      <c r="N4951" s="91"/>
      <c r="O4951" s="91"/>
      <c r="P4951" s="36">
        <v>42</v>
      </c>
      <c r="Q4951" s="43" t="s">
        <v>5301</v>
      </c>
      <c r="R4951" s="41" t="s">
        <v>5302</v>
      </c>
      <c r="S4951" s="146">
        <v>220</v>
      </c>
      <c r="T4951" s="126" cm="1">
        <f t="array" ref="T4951">_xlfn.IFS(Q4951="始業～就業（8:30～17:15）",R4951*7.75,Q4951="日の入り～日の出",R4951*12,Q4951="その他",S4951)</f>
        <v>220</v>
      </c>
      <c r="U4951" s="34" t="s">
        <v>46</v>
      </c>
    </row>
    <row r="4952" spans="1:21" s="7" customFormat="1" ht="15" customHeight="1">
      <c r="A4952" s="91">
        <v>46</v>
      </c>
      <c r="B4952" s="31" t="s">
        <v>5157</v>
      </c>
      <c r="C4952" s="31" t="s">
        <v>5158</v>
      </c>
      <c r="D4952" s="29" t="s">
        <v>3481</v>
      </c>
      <c r="E4952" s="91">
        <v>4</v>
      </c>
      <c r="F4952" s="43" t="s">
        <v>5710</v>
      </c>
      <c r="G4952" s="62" t="s">
        <v>6135</v>
      </c>
      <c r="H4952" s="26" t="s">
        <v>44</v>
      </c>
      <c r="I4952" s="26" t="s">
        <v>45</v>
      </c>
      <c r="J4952" s="91">
        <v>3</v>
      </c>
      <c r="K4952" s="91">
        <v>6</v>
      </c>
      <c r="L4952" s="91"/>
      <c r="M4952" s="53"/>
      <c r="N4952" s="91"/>
      <c r="O4952" s="91"/>
      <c r="P4952" s="36">
        <v>42</v>
      </c>
      <c r="Q4952" s="43" t="s">
        <v>5303</v>
      </c>
      <c r="R4952" s="44">
        <v>220</v>
      </c>
      <c r="S4952" s="143" t="s">
        <v>5302</v>
      </c>
      <c r="T4952" s="126" cm="1">
        <f t="array" ref="T4952">_xlfn.IFS(Q4952="始業～就業（8:30～17:15）",R4952*7.75,Q4952="日の入り～日の出",R4952*12,Q4952="その他",S4952)</f>
        <v>1705</v>
      </c>
      <c r="U4952" s="34" t="s">
        <v>46</v>
      </c>
    </row>
    <row r="4953" spans="1:21" s="7" customFormat="1" ht="15" customHeight="1">
      <c r="A4953" s="91">
        <v>46</v>
      </c>
      <c r="B4953" s="31" t="s">
        <v>5157</v>
      </c>
      <c r="C4953" s="31" t="s">
        <v>5158</v>
      </c>
      <c r="D4953" s="29" t="s">
        <v>3481</v>
      </c>
      <c r="E4953" s="91">
        <v>4</v>
      </c>
      <c r="F4953" s="43" t="s">
        <v>5710</v>
      </c>
      <c r="G4953" s="62" t="s">
        <v>5720</v>
      </c>
      <c r="H4953" s="26" t="s">
        <v>44</v>
      </c>
      <c r="I4953" s="26" t="s">
        <v>45</v>
      </c>
      <c r="J4953" s="91">
        <v>12</v>
      </c>
      <c r="K4953" s="91">
        <v>24</v>
      </c>
      <c r="L4953" s="91"/>
      <c r="M4953" s="53"/>
      <c r="N4953" s="91"/>
      <c r="O4953" s="91"/>
      <c r="P4953" s="36">
        <v>42</v>
      </c>
      <c r="Q4953" s="43" t="s">
        <v>5303</v>
      </c>
      <c r="R4953" s="44">
        <v>220</v>
      </c>
      <c r="S4953" s="143" t="s">
        <v>5302</v>
      </c>
      <c r="T4953" s="126" cm="1">
        <f t="array" ref="T4953">_xlfn.IFS(Q4953="始業～就業（8:30～17:15）",R4953*7.75,Q4953="日の入り～日の出",R4953*12,Q4953="その他",S4953)</f>
        <v>1705</v>
      </c>
      <c r="U4953" s="34" t="s">
        <v>46</v>
      </c>
    </row>
    <row r="4954" spans="1:21" s="7" customFormat="1" ht="15" customHeight="1">
      <c r="A4954" s="91">
        <v>46</v>
      </c>
      <c r="B4954" s="31" t="s">
        <v>5157</v>
      </c>
      <c r="C4954" s="31" t="s">
        <v>5158</v>
      </c>
      <c r="D4954" s="29" t="s">
        <v>3481</v>
      </c>
      <c r="E4954" s="91">
        <v>4</v>
      </c>
      <c r="F4954" s="43" t="s">
        <v>5710</v>
      </c>
      <c r="G4954" s="62" t="s">
        <v>5720</v>
      </c>
      <c r="H4954" s="26" t="s">
        <v>3482</v>
      </c>
      <c r="I4954" s="26" t="s">
        <v>45</v>
      </c>
      <c r="J4954" s="91">
        <v>2</v>
      </c>
      <c r="K4954" s="91">
        <v>2</v>
      </c>
      <c r="L4954" s="91"/>
      <c r="M4954" s="53"/>
      <c r="N4954" s="91"/>
      <c r="O4954" s="91"/>
      <c r="P4954" s="36">
        <v>42</v>
      </c>
      <c r="Q4954" s="43" t="s">
        <v>5303</v>
      </c>
      <c r="R4954" s="44">
        <v>220</v>
      </c>
      <c r="S4954" s="143" t="s">
        <v>5302</v>
      </c>
      <c r="T4954" s="126" cm="1">
        <f t="array" ref="T4954">_xlfn.IFS(Q4954="始業～就業（8:30～17:15）",R4954*7.75,Q4954="日の入り～日の出",R4954*12,Q4954="その他",S4954)</f>
        <v>1705</v>
      </c>
      <c r="U4954" s="34" t="s">
        <v>4965</v>
      </c>
    </row>
    <row r="4955" spans="1:21" s="7" customFormat="1" ht="15" customHeight="1">
      <c r="A4955" s="91">
        <v>46</v>
      </c>
      <c r="B4955" s="31" t="s">
        <v>5157</v>
      </c>
      <c r="C4955" s="31" t="s">
        <v>5158</v>
      </c>
      <c r="D4955" s="29" t="s">
        <v>3481</v>
      </c>
      <c r="E4955" s="91">
        <v>4</v>
      </c>
      <c r="F4955" s="43" t="s">
        <v>5710</v>
      </c>
      <c r="G4955" s="62" t="s">
        <v>3483</v>
      </c>
      <c r="H4955" s="26" t="s">
        <v>44</v>
      </c>
      <c r="I4955" s="26" t="s">
        <v>45</v>
      </c>
      <c r="J4955" s="91">
        <v>12</v>
      </c>
      <c r="K4955" s="91">
        <v>24</v>
      </c>
      <c r="L4955" s="91"/>
      <c r="M4955" s="53"/>
      <c r="N4955" s="91"/>
      <c r="O4955" s="91"/>
      <c r="P4955" s="36">
        <v>42</v>
      </c>
      <c r="Q4955" s="43" t="s">
        <v>5303</v>
      </c>
      <c r="R4955" s="44">
        <v>220</v>
      </c>
      <c r="S4955" s="143" t="s">
        <v>5302</v>
      </c>
      <c r="T4955" s="126" cm="1">
        <f t="array" ref="T4955">_xlfn.IFS(Q4955="始業～就業（8:30～17:15）",R4955*7.75,Q4955="日の入り～日の出",R4955*12,Q4955="その他",S4955)</f>
        <v>1705</v>
      </c>
      <c r="U4955" s="34" t="s">
        <v>46</v>
      </c>
    </row>
    <row r="4956" spans="1:21" s="7" customFormat="1" ht="15" customHeight="1">
      <c r="A4956" s="91">
        <v>46</v>
      </c>
      <c r="B4956" s="31" t="s">
        <v>5157</v>
      </c>
      <c r="C4956" s="31" t="s">
        <v>5158</v>
      </c>
      <c r="D4956" s="29" t="s">
        <v>3481</v>
      </c>
      <c r="E4956" s="91">
        <v>4</v>
      </c>
      <c r="F4956" s="43" t="s">
        <v>5710</v>
      </c>
      <c r="G4956" s="62" t="s">
        <v>3483</v>
      </c>
      <c r="H4956" s="26" t="s">
        <v>3482</v>
      </c>
      <c r="I4956" s="26" t="s">
        <v>45</v>
      </c>
      <c r="J4956" s="91">
        <v>2</v>
      </c>
      <c r="K4956" s="91">
        <v>2</v>
      </c>
      <c r="L4956" s="91"/>
      <c r="M4956" s="53"/>
      <c r="N4956" s="91"/>
      <c r="O4956" s="91"/>
      <c r="P4956" s="36">
        <v>42</v>
      </c>
      <c r="Q4956" s="43" t="s">
        <v>5303</v>
      </c>
      <c r="R4956" s="44">
        <v>220</v>
      </c>
      <c r="S4956" s="143" t="s">
        <v>5302</v>
      </c>
      <c r="T4956" s="126" cm="1">
        <f t="array" ref="T4956">_xlfn.IFS(Q4956="始業～就業（8:30～17:15）",R4956*7.75,Q4956="日の入り～日の出",R4956*12,Q4956="その他",S4956)</f>
        <v>1705</v>
      </c>
      <c r="U4956" s="34" t="s">
        <v>4965</v>
      </c>
    </row>
    <row r="4957" spans="1:21" s="7" customFormat="1" ht="15" customHeight="1">
      <c r="A4957" s="91">
        <v>46</v>
      </c>
      <c r="B4957" s="31" t="s">
        <v>5157</v>
      </c>
      <c r="C4957" s="31" t="s">
        <v>5158</v>
      </c>
      <c r="D4957" s="29" t="s">
        <v>3481</v>
      </c>
      <c r="E4957" s="91">
        <v>4</v>
      </c>
      <c r="F4957" s="43" t="s">
        <v>5710</v>
      </c>
      <c r="G4957" s="62" t="s">
        <v>5721</v>
      </c>
      <c r="H4957" s="26" t="s">
        <v>1758</v>
      </c>
      <c r="I4957" s="26" t="s">
        <v>16</v>
      </c>
      <c r="J4957" s="91">
        <v>10</v>
      </c>
      <c r="K4957" s="91">
        <v>10</v>
      </c>
      <c r="L4957" s="91"/>
      <c r="M4957" s="53"/>
      <c r="N4957" s="91"/>
      <c r="O4957" s="91"/>
      <c r="P4957" s="36">
        <v>35</v>
      </c>
      <c r="Q4957" s="43" t="s">
        <v>5303</v>
      </c>
      <c r="R4957" s="44">
        <v>220</v>
      </c>
      <c r="S4957" s="143" t="s">
        <v>5302</v>
      </c>
      <c r="T4957" s="126" cm="1">
        <f t="array" ref="T4957">_xlfn.IFS(Q4957="始業～就業（8:30～17:15）",R4957*7.75,Q4957="日の入り～日の出",R4957*12,Q4957="その他",S4957)</f>
        <v>1705</v>
      </c>
      <c r="U4957" s="34" t="s">
        <v>4948</v>
      </c>
    </row>
    <row r="4958" spans="1:21" s="7" customFormat="1" ht="15" customHeight="1">
      <c r="A4958" s="91">
        <v>46</v>
      </c>
      <c r="B4958" s="31" t="s">
        <v>5157</v>
      </c>
      <c r="C4958" s="31" t="s">
        <v>5158</v>
      </c>
      <c r="D4958" s="29" t="s">
        <v>3481</v>
      </c>
      <c r="E4958" s="91">
        <v>3</v>
      </c>
      <c r="F4958" s="43" t="s">
        <v>5710</v>
      </c>
      <c r="G4958" s="62" t="s">
        <v>5722</v>
      </c>
      <c r="H4958" s="26" t="s">
        <v>44</v>
      </c>
      <c r="I4958" s="26" t="s">
        <v>45</v>
      </c>
      <c r="J4958" s="91">
        <v>2</v>
      </c>
      <c r="K4958" s="91">
        <v>4</v>
      </c>
      <c r="L4958" s="91" t="s">
        <v>5020</v>
      </c>
      <c r="M4958" s="53">
        <v>3.6</v>
      </c>
      <c r="N4958" s="91"/>
      <c r="O4958" s="91"/>
      <c r="P4958" s="36">
        <v>42</v>
      </c>
      <c r="Q4958" s="43" t="s">
        <v>5301</v>
      </c>
      <c r="R4958" s="41" t="s">
        <v>5302</v>
      </c>
      <c r="S4958" s="146">
        <v>220</v>
      </c>
      <c r="T4958" s="126" cm="1">
        <f t="array" ref="T4958">_xlfn.IFS(Q4958="始業～就業（8:30～17:15）",R4958*7.75,Q4958="日の入り～日の出",R4958*12,Q4958="その他",S4958)</f>
        <v>220</v>
      </c>
      <c r="U4958" s="34" t="s">
        <v>46</v>
      </c>
    </row>
    <row r="4959" spans="1:21" s="7" customFormat="1" ht="15" customHeight="1">
      <c r="A4959" s="91">
        <v>46</v>
      </c>
      <c r="B4959" s="31" t="s">
        <v>5157</v>
      </c>
      <c r="C4959" s="31" t="s">
        <v>5158</v>
      </c>
      <c r="D4959" s="29" t="s">
        <v>3481</v>
      </c>
      <c r="E4959" s="91">
        <v>3</v>
      </c>
      <c r="F4959" s="43" t="s">
        <v>5710</v>
      </c>
      <c r="G4959" s="62" t="s">
        <v>5723</v>
      </c>
      <c r="H4959" s="26" t="s">
        <v>44</v>
      </c>
      <c r="I4959" s="26" t="s">
        <v>45</v>
      </c>
      <c r="J4959" s="91">
        <v>4</v>
      </c>
      <c r="K4959" s="91">
        <v>8</v>
      </c>
      <c r="L4959" s="91"/>
      <c r="M4959" s="53"/>
      <c r="N4959" s="91"/>
      <c r="O4959" s="91"/>
      <c r="P4959" s="36">
        <v>42</v>
      </c>
      <c r="Q4959" s="43" t="s">
        <v>5301</v>
      </c>
      <c r="R4959" s="41" t="s">
        <v>5302</v>
      </c>
      <c r="S4959" s="146">
        <v>220</v>
      </c>
      <c r="T4959" s="126" cm="1">
        <f t="array" ref="T4959">_xlfn.IFS(Q4959="始業～就業（8:30～17:15）",R4959*7.75,Q4959="日の入り～日の出",R4959*12,Q4959="その他",S4959)</f>
        <v>220</v>
      </c>
      <c r="U4959" s="34" t="s">
        <v>46</v>
      </c>
    </row>
    <row r="4960" spans="1:21" s="7" customFormat="1" ht="15" customHeight="1">
      <c r="A4960" s="91">
        <v>46</v>
      </c>
      <c r="B4960" s="31" t="s">
        <v>5157</v>
      </c>
      <c r="C4960" s="31" t="s">
        <v>5158</v>
      </c>
      <c r="D4960" s="29" t="s">
        <v>3481</v>
      </c>
      <c r="E4960" s="91">
        <v>3</v>
      </c>
      <c r="F4960" s="43" t="s">
        <v>5710</v>
      </c>
      <c r="G4960" s="62" t="s">
        <v>6136</v>
      </c>
      <c r="H4960" s="26" t="s">
        <v>44</v>
      </c>
      <c r="I4960" s="26" t="s">
        <v>45</v>
      </c>
      <c r="J4960" s="91">
        <v>12</v>
      </c>
      <c r="K4960" s="91">
        <v>24</v>
      </c>
      <c r="L4960" s="91"/>
      <c r="M4960" s="53"/>
      <c r="N4960" s="91"/>
      <c r="O4960" s="91"/>
      <c r="P4960" s="36">
        <v>42</v>
      </c>
      <c r="Q4960" s="43" t="s">
        <v>5303</v>
      </c>
      <c r="R4960" s="44">
        <v>220</v>
      </c>
      <c r="S4960" s="143" t="s">
        <v>5302</v>
      </c>
      <c r="T4960" s="126" cm="1">
        <f t="array" ref="T4960">_xlfn.IFS(Q4960="始業～就業（8:30～17:15）",R4960*7.75,Q4960="日の入り～日の出",R4960*12,Q4960="その他",S4960)</f>
        <v>1705</v>
      </c>
      <c r="U4960" s="34" t="s">
        <v>46</v>
      </c>
    </row>
    <row r="4961" spans="1:21" s="7" customFormat="1" ht="15" customHeight="1">
      <c r="A4961" s="91">
        <v>46</v>
      </c>
      <c r="B4961" s="31" t="s">
        <v>5157</v>
      </c>
      <c r="C4961" s="31" t="s">
        <v>5158</v>
      </c>
      <c r="D4961" s="29" t="s">
        <v>3481</v>
      </c>
      <c r="E4961" s="91">
        <v>3</v>
      </c>
      <c r="F4961" s="43" t="s">
        <v>5710</v>
      </c>
      <c r="G4961" s="62" t="s">
        <v>6136</v>
      </c>
      <c r="H4961" s="26" t="s">
        <v>3482</v>
      </c>
      <c r="I4961" s="26" t="s">
        <v>45</v>
      </c>
      <c r="J4961" s="91">
        <v>2</v>
      </c>
      <c r="K4961" s="91">
        <v>2</v>
      </c>
      <c r="L4961" s="91"/>
      <c r="M4961" s="53"/>
      <c r="N4961" s="91"/>
      <c r="O4961" s="91"/>
      <c r="P4961" s="36">
        <v>42</v>
      </c>
      <c r="Q4961" s="43" t="s">
        <v>5303</v>
      </c>
      <c r="R4961" s="44">
        <v>220</v>
      </c>
      <c r="S4961" s="143" t="s">
        <v>5302</v>
      </c>
      <c r="T4961" s="126" cm="1">
        <f t="array" ref="T4961">_xlfn.IFS(Q4961="始業～就業（8:30～17:15）",R4961*7.75,Q4961="日の入り～日の出",R4961*12,Q4961="その他",S4961)</f>
        <v>1705</v>
      </c>
      <c r="U4961" s="34" t="s">
        <v>4965</v>
      </c>
    </row>
    <row r="4962" spans="1:21" s="7" customFormat="1" ht="15" customHeight="1">
      <c r="A4962" s="91">
        <v>46</v>
      </c>
      <c r="B4962" s="31" t="s">
        <v>5157</v>
      </c>
      <c r="C4962" s="31" t="s">
        <v>5158</v>
      </c>
      <c r="D4962" s="29" t="s">
        <v>3481</v>
      </c>
      <c r="E4962" s="91">
        <v>3</v>
      </c>
      <c r="F4962" s="43" t="s">
        <v>5710</v>
      </c>
      <c r="G4962" s="62" t="s">
        <v>6137</v>
      </c>
      <c r="H4962" s="26" t="s">
        <v>44</v>
      </c>
      <c r="I4962" s="26" t="s">
        <v>45</v>
      </c>
      <c r="J4962" s="91">
        <v>10</v>
      </c>
      <c r="K4962" s="91">
        <v>20</v>
      </c>
      <c r="L4962" s="91"/>
      <c r="M4962" s="53"/>
      <c r="N4962" s="91"/>
      <c r="O4962" s="91"/>
      <c r="P4962" s="36">
        <v>42</v>
      </c>
      <c r="Q4962" s="43" t="s">
        <v>5303</v>
      </c>
      <c r="R4962" s="44">
        <v>220</v>
      </c>
      <c r="S4962" s="143" t="s">
        <v>5302</v>
      </c>
      <c r="T4962" s="126" cm="1">
        <f t="array" ref="T4962">_xlfn.IFS(Q4962="始業～就業（8:30～17:15）",R4962*7.75,Q4962="日の入り～日の出",R4962*12,Q4962="その他",S4962)</f>
        <v>1705</v>
      </c>
      <c r="U4962" s="34" t="s">
        <v>46</v>
      </c>
    </row>
    <row r="4963" spans="1:21" s="7" customFormat="1" ht="15" customHeight="1">
      <c r="A4963" s="91">
        <v>46</v>
      </c>
      <c r="B4963" s="31" t="s">
        <v>5157</v>
      </c>
      <c r="C4963" s="31" t="s">
        <v>5158</v>
      </c>
      <c r="D4963" s="29" t="s">
        <v>3481</v>
      </c>
      <c r="E4963" s="91">
        <v>3</v>
      </c>
      <c r="F4963" s="43" t="s">
        <v>5710</v>
      </c>
      <c r="G4963" s="62" t="s">
        <v>6138</v>
      </c>
      <c r="H4963" s="26" t="s">
        <v>44</v>
      </c>
      <c r="I4963" s="26" t="s">
        <v>45</v>
      </c>
      <c r="J4963" s="91">
        <v>3</v>
      </c>
      <c r="K4963" s="91">
        <v>6</v>
      </c>
      <c r="L4963" s="91"/>
      <c r="M4963" s="53"/>
      <c r="N4963" s="91"/>
      <c r="O4963" s="91"/>
      <c r="P4963" s="36">
        <v>42</v>
      </c>
      <c r="Q4963" s="43" t="s">
        <v>5301</v>
      </c>
      <c r="R4963" s="41" t="s">
        <v>5302</v>
      </c>
      <c r="S4963" s="146">
        <v>220</v>
      </c>
      <c r="T4963" s="126" cm="1">
        <f t="array" ref="T4963">_xlfn.IFS(Q4963="始業～就業（8:30～17:15）",R4963*7.75,Q4963="日の入り～日の出",R4963*12,Q4963="その他",S4963)</f>
        <v>220</v>
      </c>
      <c r="U4963" s="34" t="s">
        <v>46</v>
      </c>
    </row>
    <row r="4964" spans="1:21" s="7" customFormat="1" ht="15" customHeight="1">
      <c r="A4964" s="91">
        <v>46</v>
      </c>
      <c r="B4964" s="31" t="s">
        <v>5157</v>
      </c>
      <c r="C4964" s="31" t="s">
        <v>5158</v>
      </c>
      <c r="D4964" s="29" t="s">
        <v>3481</v>
      </c>
      <c r="E4964" s="91">
        <v>3</v>
      </c>
      <c r="F4964" s="43" t="s">
        <v>5710</v>
      </c>
      <c r="G4964" s="62" t="s">
        <v>5724</v>
      </c>
      <c r="H4964" s="26" t="s">
        <v>3484</v>
      </c>
      <c r="I4964" s="26" t="s">
        <v>45</v>
      </c>
      <c r="J4964" s="91">
        <v>9</v>
      </c>
      <c r="K4964" s="91">
        <v>18</v>
      </c>
      <c r="L4964" s="91"/>
      <c r="M4964" s="53"/>
      <c r="N4964" s="91"/>
      <c r="O4964" s="91"/>
      <c r="P4964" s="36">
        <v>42</v>
      </c>
      <c r="Q4964" s="43" t="s">
        <v>5303</v>
      </c>
      <c r="R4964" s="44">
        <v>220</v>
      </c>
      <c r="S4964" s="143" t="s">
        <v>5302</v>
      </c>
      <c r="T4964" s="126" cm="1">
        <f t="array" ref="T4964">_xlfn.IFS(Q4964="始業～就業（8:30～17:15）",R4964*7.75,Q4964="日の入り～日の出",R4964*12,Q4964="その他",S4964)</f>
        <v>1705</v>
      </c>
      <c r="U4964" s="34" t="s">
        <v>46</v>
      </c>
    </row>
    <row r="4965" spans="1:21" s="7" customFormat="1" ht="15" customHeight="1">
      <c r="A4965" s="91">
        <v>46</v>
      </c>
      <c r="B4965" s="31" t="s">
        <v>5157</v>
      </c>
      <c r="C4965" s="31" t="s">
        <v>5158</v>
      </c>
      <c r="D4965" s="29" t="s">
        <v>3481</v>
      </c>
      <c r="E4965" s="91">
        <v>3</v>
      </c>
      <c r="F4965" s="43" t="s">
        <v>5710</v>
      </c>
      <c r="G4965" s="62" t="s">
        <v>6139</v>
      </c>
      <c r="H4965" s="26" t="s">
        <v>44</v>
      </c>
      <c r="I4965" s="26" t="s">
        <v>45</v>
      </c>
      <c r="J4965" s="91">
        <v>8</v>
      </c>
      <c r="K4965" s="91">
        <v>16</v>
      </c>
      <c r="L4965" s="91"/>
      <c r="M4965" s="53"/>
      <c r="N4965" s="91"/>
      <c r="O4965" s="91"/>
      <c r="P4965" s="36">
        <v>42</v>
      </c>
      <c r="Q4965" s="43" t="s">
        <v>5303</v>
      </c>
      <c r="R4965" s="44">
        <v>220</v>
      </c>
      <c r="S4965" s="143" t="s">
        <v>5302</v>
      </c>
      <c r="T4965" s="126" cm="1">
        <f t="array" ref="T4965">_xlfn.IFS(Q4965="始業～就業（8:30～17:15）",R4965*7.75,Q4965="日の入り～日の出",R4965*12,Q4965="その他",S4965)</f>
        <v>1705</v>
      </c>
      <c r="U4965" s="34" t="s">
        <v>46</v>
      </c>
    </row>
    <row r="4966" spans="1:21" s="7" customFormat="1" ht="15" customHeight="1">
      <c r="A4966" s="91">
        <v>46</v>
      </c>
      <c r="B4966" s="31" t="s">
        <v>5157</v>
      </c>
      <c r="C4966" s="31" t="s">
        <v>5158</v>
      </c>
      <c r="D4966" s="29" t="s">
        <v>3481</v>
      </c>
      <c r="E4966" s="91">
        <v>3</v>
      </c>
      <c r="F4966" s="43" t="s">
        <v>5710</v>
      </c>
      <c r="G4966" s="62" t="s">
        <v>6139</v>
      </c>
      <c r="H4966" s="26" t="s">
        <v>3482</v>
      </c>
      <c r="I4966" s="26" t="s">
        <v>45</v>
      </c>
      <c r="J4966" s="91">
        <v>2</v>
      </c>
      <c r="K4966" s="91">
        <v>2</v>
      </c>
      <c r="L4966" s="91"/>
      <c r="M4966" s="53"/>
      <c r="N4966" s="91"/>
      <c r="O4966" s="91"/>
      <c r="P4966" s="36">
        <v>42</v>
      </c>
      <c r="Q4966" s="43" t="s">
        <v>5303</v>
      </c>
      <c r="R4966" s="44">
        <v>220</v>
      </c>
      <c r="S4966" s="143" t="s">
        <v>5302</v>
      </c>
      <c r="T4966" s="126" cm="1">
        <f t="array" ref="T4966">_xlfn.IFS(Q4966="始業～就業（8:30～17:15）",R4966*7.75,Q4966="日の入り～日の出",R4966*12,Q4966="その他",S4966)</f>
        <v>1705</v>
      </c>
      <c r="U4966" s="34" t="s">
        <v>4965</v>
      </c>
    </row>
    <row r="4967" spans="1:21" s="7" customFormat="1" ht="15" customHeight="1">
      <c r="A4967" s="91">
        <v>46</v>
      </c>
      <c r="B4967" s="31" t="s">
        <v>5157</v>
      </c>
      <c r="C4967" s="31" t="s">
        <v>5158</v>
      </c>
      <c r="D4967" s="29" t="s">
        <v>3481</v>
      </c>
      <c r="E4967" s="91">
        <v>3</v>
      </c>
      <c r="F4967" s="43" t="s">
        <v>5710</v>
      </c>
      <c r="G4967" s="62" t="s">
        <v>6140</v>
      </c>
      <c r="H4967" s="26" t="s">
        <v>44</v>
      </c>
      <c r="I4967" s="26" t="s">
        <v>45</v>
      </c>
      <c r="J4967" s="91">
        <v>3</v>
      </c>
      <c r="K4967" s="91">
        <v>6</v>
      </c>
      <c r="L4967" s="91"/>
      <c r="M4967" s="53"/>
      <c r="N4967" s="91"/>
      <c r="O4967" s="91"/>
      <c r="P4967" s="36">
        <v>42</v>
      </c>
      <c r="Q4967" s="43" t="s">
        <v>5301</v>
      </c>
      <c r="R4967" s="41" t="s">
        <v>5302</v>
      </c>
      <c r="S4967" s="146">
        <v>220</v>
      </c>
      <c r="T4967" s="126" cm="1">
        <f t="array" ref="T4967">_xlfn.IFS(Q4967="始業～就業（8:30～17:15）",R4967*7.75,Q4967="日の入り～日の出",R4967*12,Q4967="その他",S4967)</f>
        <v>220</v>
      </c>
      <c r="U4967" s="34" t="s">
        <v>46</v>
      </c>
    </row>
    <row r="4968" spans="1:21" s="7" customFormat="1" ht="15" customHeight="1">
      <c r="A4968" s="91">
        <v>46</v>
      </c>
      <c r="B4968" s="31" t="s">
        <v>5157</v>
      </c>
      <c r="C4968" s="31" t="s">
        <v>5158</v>
      </c>
      <c r="D4968" s="29" t="s">
        <v>3481</v>
      </c>
      <c r="E4968" s="91">
        <v>3</v>
      </c>
      <c r="F4968" s="43" t="s">
        <v>5710</v>
      </c>
      <c r="G4968" s="62" t="s">
        <v>6141</v>
      </c>
      <c r="H4968" s="26" t="s">
        <v>44</v>
      </c>
      <c r="I4968" s="26" t="s">
        <v>45</v>
      </c>
      <c r="J4968" s="91">
        <v>12</v>
      </c>
      <c r="K4968" s="91">
        <v>24</v>
      </c>
      <c r="L4968" s="91"/>
      <c r="M4968" s="53"/>
      <c r="N4968" s="91"/>
      <c r="O4968" s="91"/>
      <c r="P4968" s="36">
        <v>42</v>
      </c>
      <c r="Q4968" s="43" t="s">
        <v>5303</v>
      </c>
      <c r="R4968" s="44">
        <v>220</v>
      </c>
      <c r="S4968" s="143" t="s">
        <v>5302</v>
      </c>
      <c r="T4968" s="126" cm="1">
        <f t="array" ref="T4968">_xlfn.IFS(Q4968="始業～就業（8:30～17:15）",R4968*7.75,Q4968="日の入り～日の出",R4968*12,Q4968="その他",S4968)</f>
        <v>1705</v>
      </c>
      <c r="U4968" s="34" t="s">
        <v>46</v>
      </c>
    </row>
    <row r="4969" spans="1:21" s="7" customFormat="1" ht="15" customHeight="1">
      <c r="A4969" s="91">
        <v>46</v>
      </c>
      <c r="B4969" s="31" t="s">
        <v>5157</v>
      </c>
      <c r="C4969" s="31" t="s">
        <v>5158</v>
      </c>
      <c r="D4969" s="29" t="s">
        <v>3481</v>
      </c>
      <c r="E4969" s="91">
        <v>3</v>
      </c>
      <c r="F4969" s="43" t="s">
        <v>5710</v>
      </c>
      <c r="G4969" s="62" t="s">
        <v>6141</v>
      </c>
      <c r="H4969" s="26" t="s">
        <v>3482</v>
      </c>
      <c r="I4969" s="26" t="s">
        <v>45</v>
      </c>
      <c r="J4969" s="91">
        <v>4</v>
      </c>
      <c r="K4969" s="91">
        <v>4</v>
      </c>
      <c r="L4969" s="91"/>
      <c r="M4969" s="53"/>
      <c r="N4969" s="91"/>
      <c r="O4969" s="91"/>
      <c r="P4969" s="36">
        <v>42</v>
      </c>
      <c r="Q4969" s="43" t="s">
        <v>5303</v>
      </c>
      <c r="R4969" s="44">
        <v>220</v>
      </c>
      <c r="S4969" s="143" t="s">
        <v>5302</v>
      </c>
      <c r="T4969" s="126" cm="1">
        <f t="array" ref="T4969">_xlfn.IFS(Q4969="始業～就業（8:30～17:15）",R4969*7.75,Q4969="日の入り～日の出",R4969*12,Q4969="その他",S4969)</f>
        <v>1705</v>
      </c>
      <c r="U4969" s="34" t="s">
        <v>4965</v>
      </c>
    </row>
    <row r="4970" spans="1:21" s="7" customFormat="1" ht="15" customHeight="1">
      <c r="A4970" s="91">
        <v>46</v>
      </c>
      <c r="B4970" s="31" t="s">
        <v>5157</v>
      </c>
      <c r="C4970" s="31" t="s">
        <v>5158</v>
      </c>
      <c r="D4970" s="29" t="s">
        <v>3481</v>
      </c>
      <c r="E4970" s="91">
        <v>3</v>
      </c>
      <c r="F4970" s="43" t="s">
        <v>5710</v>
      </c>
      <c r="G4970" s="62" t="s">
        <v>6142</v>
      </c>
      <c r="H4970" s="26" t="s">
        <v>44</v>
      </c>
      <c r="I4970" s="26" t="s">
        <v>45</v>
      </c>
      <c r="J4970" s="91">
        <v>3</v>
      </c>
      <c r="K4970" s="91">
        <v>6</v>
      </c>
      <c r="L4970" s="91"/>
      <c r="M4970" s="53"/>
      <c r="N4970" s="91"/>
      <c r="O4970" s="91"/>
      <c r="P4970" s="36">
        <v>42</v>
      </c>
      <c r="Q4970" s="43" t="s">
        <v>5301</v>
      </c>
      <c r="R4970" s="41" t="s">
        <v>5302</v>
      </c>
      <c r="S4970" s="146">
        <v>220</v>
      </c>
      <c r="T4970" s="126" cm="1">
        <f t="array" ref="T4970">_xlfn.IFS(Q4970="始業～就業（8:30～17:15）",R4970*7.75,Q4970="日の入り～日の出",R4970*12,Q4970="その他",S4970)</f>
        <v>220</v>
      </c>
      <c r="U4970" s="34" t="s">
        <v>46</v>
      </c>
    </row>
    <row r="4971" spans="1:21" s="7" customFormat="1" ht="15" customHeight="1">
      <c r="A4971" s="91">
        <v>46</v>
      </c>
      <c r="B4971" s="31" t="s">
        <v>5157</v>
      </c>
      <c r="C4971" s="31" t="s">
        <v>5158</v>
      </c>
      <c r="D4971" s="29" t="s">
        <v>3481</v>
      </c>
      <c r="E4971" s="91">
        <v>3</v>
      </c>
      <c r="F4971" s="43" t="s">
        <v>5710</v>
      </c>
      <c r="G4971" s="62" t="s">
        <v>6143</v>
      </c>
      <c r="H4971" s="26" t="s">
        <v>44</v>
      </c>
      <c r="I4971" s="26" t="s">
        <v>45</v>
      </c>
      <c r="J4971" s="91">
        <v>12</v>
      </c>
      <c r="K4971" s="91">
        <v>24</v>
      </c>
      <c r="L4971" s="91"/>
      <c r="M4971" s="53"/>
      <c r="N4971" s="91"/>
      <c r="O4971" s="91"/>
      <c r="P4971" s="36">
        <v>42</v>
      </c>
      <c r="Q4971" s="43" t="s">
        <v>5303</v>
      </c>
      <c r="R4971" s="44">
        <v>220</v>
      </c>
      <c r="S4971" s="143" t="s">
        <v>5302</v>
      </c>
      <c r="T4971" s="126" cm="1">
        <f t="array" ref="T4971">_xlfn.IFS(Q4971="始業～就業（8:30～17:15）",R4971*7.75,Q4971="日の入り～日の出",R4971*12,Q4971="その他",S4971)</f>
        <v>1705</v>
      </c>
      <c r="U4971" s="34" t="s">
        <v>46</v>
      </c>
    </row>
    <row r="4972" spans="1:21" s="7" customFormat="1" ht="15" customHeight="1">
      <c r="A4972" s="91">
        <v>46</v>
      </c>
      <c r="B4972" s="31" t="s">
        <v>5157</v>
      </c>
      <c r="C4972" s="31" t="s">
        <v>5158</v>
      </c>
      <c r="D4972" s="29" t="s">
        <v>3481</v>
      </c>
      <c r="E4972" s="91">
        <v>3</v>
      </c>
      <c r="F4972" s="43" t="s">
        <v>5710</v>
      </c>
      <c r="G4972" s="62" t="s">
        <v>6143</v>
      </c>
      <c r="H4972" s="26" t="s">
        <v>3482</v>
      </c>
      <c r="I4972" s="26" t="s">
        <v>45</v>
      </c>
      <c r="J4972" s="91">
        <v>2</v>
      </c>
      <c r="K4972" s="91">
        <v>2</v>
      </c>
      <c r="L4972" s="91"/>
      <c r="M4972" s="53"/>
      <c r="N4972" s="91"/>
      <c r="O4972" s="91"/>
      <c r="P4972" s="36">
        <v>42</v>
      </c>
      <c r="Q4972" s="43" t="s">
        <v>5303</v>
      </c>
      <c r="R4972" s="44">
        <v>220</v>
      </c>
      <c r="S4972" s="143" t="s">
        <v>5302</v>
      </c>
      <c r="T4972" s="126" cm="1">
        <f t="array" ref="T4972">_xlfn.IFS(Q4972="始業～就業（8:30～17:15）",R4972*7.75,Q4972="日の入り～日の出",R4972*12,Q4972="その他",S4972)</f>
        <v>1705</v>
      </c>
      <c r="U4972" s="34" t="s">
        <v>4965</v>
      </c>
    </row>
    <row r="4973" spans="1:21" s="7" customFormat="1" ht="15" customHeight="1">
      <c r="A4973" s="91">
        <v>46</v>
      </c>
      <c r="B4973" s="31" t="s">
        <v>5157</v>
      </c>
      <c r="C4973" s="31" t="s">
        <v>5158</v>
      </c>
      <c r="D4973" s="29" t="s">
        <v>3481</v>
      </c>
      <c r="E4973" s="91">
        <v>3</v>
      </c>
      <c r="F4973" s="43" t="s">
        <v>5710</v>
      </c>
      <c r="G4973" s="62" t="s">
        <v>5725</v>
      </c>
      <c r="H4973" s="26" t="s">
        <v>44</v>
      </c>
      <c r="I4973" s="26" t="s">
        <v>45</v>
      </c>
      <c r="J4973" s="91">
        <v>4</v>
      </c>
      <c r="K4973" s="91">
        <v>8</v>
      </c>
      <c r="L4973" s="91"/>
      <c r="M4973" s="53"/>
      <c r="N4973" s="91"/>
      <c r="O4973" s="91"/>
      <c r="P4973" s="36">
        <v>42</v>
      </c>
      <c r="Q4973" s="43" t="s">
        <v>5301</v>
      </c>
      <c r="R4973" s="41" t="s">
        <v>5302</v>
      </c>
      <c r="S4973" s="146">
        <v>220</v>
      </c>
      <c r="T4973" s="126" cm="1">
        <f t="array" ref="T4973">_xlfn.IFS(Q4973="始業～就業（8:30～17:15）",R4973*7.75,Q4973="日の入り～日の出",R4973*12,Q4973="その他",S4973)</f>
        <v>220</v>
      </c>
      <c r="U4973" s="34" t="s">
        <v>46</v>
      </c>
    </row>
    <row r="4974" spans="1:21" s="7" customFormat="1" ht="15" customHeight="1">
      <c r="A4974" s="91">
        <v>46</v>
      </c>
      <c r="B4974" s="31" t="s">
        <v>5157</v>
      </c>
      <c r="C4974" s="31" t="s">
        <v>5158</v>
      </c>
      <c r="D4974" s="29" t="s">
        <v>3481</v>
      </c>
      <c r="E4974" s="91">
        <v>3</v>
      </c>
      <c r="F4974" s="43" t="s">
        <v>5710</v>
      </c>
      <c r="G4974" s="62" t="s">
        <v>5726</v>
      </c>
      <c r="H4974" s="26" t="s">
        <v>44</v>
      </c>
      <c r="I4974" s="26" t="s">
        <v>45</v>
      </c>
      <c r="J4974" s="91">
        <v>16</v>
      </c>
      <c r="K4974" s="91">
        <v>32</v>
      </c>
      <c r="L4974" s="91"/>
      <c r="M4974" s="53"/>
      <c r="N4974" s="91"/>
      <c r="O4974" s="91"/>
      <c r="P4974" s="36">
        <v>42</v>
      </c>
      <c r="Q4974" s="43" t="s">
        <v>5303</v>
      </c>
      <c r="R4974" s="44">
        <v>220</v>
      </c>
      <c r="S4974" s="143" t="s">
        <v>5302</v>
      </c>
      <c r="T4974" s="126" cm="1">
        <f t="array" ref="T4974">_xlfn.IFS(Q4974="始業～就業（8:30～17:15）",R4974*7.75,Q4974="日の入り～日の出",R4974*12,Q4974="その他",S4974)</f>
        <v>1705</v>
      </c>
      <c r="U4974" s="34" t="s">
        <v>46</v>
      </c>
    </row>
    <row r="4975" spans="1:21" s="7" customFormat="1" ht="15" customHeight="1">
      <c r="A4975" s="91">
        <v>46</v>
      </c>
      <c r="B4975" s="31" t="s">
        <v>5157</v>
      </c>
      <c r="C4975" s="31" t="s">
        <v>5158</v>
      </c>
      <c r="D4975" s="29" t="s">
        <v>3481</v>
      </c>
      <c r="E4975" s="91">
        <v>3</v>
      </c>
      <c r="F4975" s="43" t="s">
        <v>5710</v>
      </c>
      <c r="G4975" s="62" t="s">
        <v>5726</v>
      </c>
      <c r="H4975" s="26" t="s">
        <v>3482</v>
      </c>
      <c r="I4975" s="26" t="s">
        <v>45</v>
      </c>
      <c r="J4975" s="91">
        <v>2</v>
      </c>
      <c r="K4975" s="91">
        <v>2</v>
      </c>
      <c r="L4975" s="91"/>
      <c r="M4975" s="53"/>
      <c r="N4975" s="91"/>
      <c r="O4975" s="91"/>
      <c r="P4975" s="36">
        <v>42</v>
      </c>
      <c r="Q4975" s="43" t="s">
        <v>5303</v>
      </c>
      <c r="R4975" s="44">
        <v>220</v>
      </c>
      <c r="S4975" s="143" t="s">
        <v>5302</v>
      </c>
      <c r="T4975" s="126" cm="1">
        <f t="array" ref="T4975">_xlfn.IFS(Q4975="始業～就業（8:30～17:15）",R4975*7.75,Q4975="日の入り～日の出",R4975*12,Q4975="その他",S4975)</f>
        <v>1705</v>
      </c>
      <c r="U4975" s="34" t="s">
        <v>4965</v>
      </c>
    </row>
    <row r="4976" spans="1:21" s="7" customFormat="1" ht="15" customHeight="1">
      <c r="A4976" s="91">
        <v>46</v>
      </c>
      <c r="B4976" s="31" t="s">
        <v>5157</v>
      </c>
      <c r="C4976" s="31" t="s">
        <v>5158</v>
      </c>
      <c r="D4976" s="29" t="s">
        <v>3481</v>
      </c>
      <c r="E4976" s="91">
        <v>3</v>
      </c>
      <c r="F4976" s="43" t="s">
        <v>5710</v>
      </c>
      <c r="G4976" s="62" t="s">
        <v>5727</v>
      </c>
      <c r="H4976" s="26" t="s">
        <v>44</v>
      </c>
      <c r="I4976" s="26" t="s">
        <v>45</v>
      </c>
      <c r="J4976" s="91">
        <v>3</v>
      </c>
      <c r="K4976" s="91">
        <v>6</v>
      </c>
      <c r="L4976" s="91"/>
      <c r="M4976" s="53"/>
      <c r="N4976" s="91"/>
      <c r="O4976" s="91"/>
      <c r="P4976" s="36">
        <v>42</v>
      </c>
      <c r="Q4976" s="43" t="s">
        <v>5301</v>
      </c>
      <c r="R4976" s="41" t="s">
        <v>5302</v>
      </c>
      <c r="S4976" s="146">
        <v>220</v>
      </c>
      <c r="T4976" s="126" cm="1">
        <f t="array" ref="T4976">_xlfn.IFS(Q4976="始業～就業（8:30～17:15）",R4976*7.75,Q4976="日の入り～日の出",R4976*12,Q4976="その他",S4976)</f>
        <v>220</v>
      </c>
      <c r="U4976" s="34" t="s">
        <v>46</v>
      </c>
    </row>
    <row r="4977" spans="1:21" s="7" customFormat="1" ht="15" customHeight="1">
      <c r="A4977" s="91">
        <v>46</v>
      </c>
      <c r="B4977" s="31" t="s">
        <v>5157</v>
      </c>
      <c r="C4977" s="31" t="s">
        <v>5158</v>
      </c>
      <c r="D4977" s="29" t="s">
        <v>3481</v>
      </c>
      <c r="E4977" s="91">
        <v>3</v>
      </c>
      <c r="F4977" s="43" t="s">
        <v>5710</v>
      </c>
      <c r="G4977" s="62" t="s">
        <v>5728</v>
      </c>
      <c r="H4977" s="26" t="s">
        <v>44</v>
      </c>
      <c r="I4977" s="26" t="s">
        <v>45</v>
      </c>
      <c r="J4977" s="91">
        <v>2</v>
      </c>
      <c r="K4977" s="91">
        <v>4</v>
      </c>
      <c r="L4977" s="91"/>
      <c r="M4977" s="53"/>
      <c r="N4977" s="91"/>
      <c r="O4977" s="91"/>
      <c r="P4977" s="36">
        <v>42</v>
      </c>
      <c r="Q4977" s="43" t="s">
        <v>5301</v>
      </c>
      <c r="R4977" s="41" t="s">
        <v>5302</v>
      </c>
      <c r="S4977" s="146">
        <v>220</v>
      </c>
      <c r="T4977" s="126" cm="1">
        <f t="array" ref="T4977">_xlfn.IFS(Q4977="始業～就業（8:30～17:15）",R4977*7.75,Q4977="日の入り～日の出",R4977*12,Q4977="その他",S4977)</f>
        <v>220</v>
      </c>
      <c r="U4977" s="34" t="s">
        <v>46</v>
      </c>
    </row>
    <row r="4978" spans="1:21" s="7" customFormat="1" ht="15" customHeight="1">
      <c r="A4978" s="91">
        <v>46</v>
      </c>
      <c r="B4978" s="31" t="s">
        <v>5157</v>
      </c>
      <c r="C4978" s="31" t="s">
        <v>5158</v>
      </c>
      <c r="D4978" s="29" t="s">
        <v>3481</v>
      </c>
      <c r="E4978" s="91">
        <v>3</v>
      </c>
      <c r="F4978" s="43" t="s">
        <v>5710</v>
      </c>
      <c r="G4978" s="62" t="s">
        <v>5728</v>
      </c>
      <c r="H4978" s="26" t="s">
        <v>1758</v>
      </c>
      <c r="I4978" s="26" t="s">
        <v>45</v>
      </c>
      <c r="J4978" s="91">
        <v>1</v>
      </c>
      <c r="K4978" s="91">
        <v>1</v>
      </c>
      <c r="L4978" s="91"/>
      <c r="M4978" s="53"/>
      <c r="N4978" s="91"/>
      <c r="O4978" s="91"/>
      <c r="P4978" s="36">
        <v>42</v>
      </c>
      <c r="Q4978" s="43" t="s">
        <v>5301</v>
      </c>
      <c r="R4978" s="41" t="s">
        <v>5302</v>
      </c>
      <c r="S4978" s="146">
        <v>220</v>
      </c>
      <c r="T4978" s="126" cm="1">
        <f t="array" ref="T4978">_xlfn.IFS(Q4978="始業～就業（8:30～17:15）",R4978*7.75,Q4978="日の入り～日の出",R4978*12,Q4978="その他",S4978)</f>
        <v>220</v>
      </c>
      <c r="U4978" s="34" t="s">
        <v>46</v>
      </c>
    </row>
    <row r="4979" spans="1:21" s="7" customFormat="1" ht="15" customHeight="1">
      <c r="A4979" s="91">
        <v>46</v>
      </c>
      <c r="B4979" s="31" t="s">
        <v>5157</v>
      </c>
      <c r="C4979" s="31" t="s">
        <v>5158</v>
      </c>
      <c r="D4979" s="29" t="s">
        <v>3481</v>
      </c>
      <c r="E4979" s="91">
        <v>3</v>
      </c>
      <c r="F4979" s="43" t="s">
        <v>5710</v>
      </c>
      <c r="G4979" s="62" t="s">
        <v>5728</v>
      </c>
      <c r="H4979" s="26" t="s">
        <v>1717</v>
      </c>
      <c r="I4979" s="26" t="s">
        <v>45</v>
      </c>
      <c r="J4979" s="91">
        <v>1</v>
      </c>
      <c r="K4979" s="91">
        <v>1</v>
      </c>
      <c r="L4979" s="91"/>
      <c r="M4979" s="53"/>
      <c r="N4979" s="91"/>
      <c r="O4979" s="91"/>
      <c r="P4979" s="36">
        <v>42</v>
      </c>
      <c r="Q4979" s="43" t="s">
        <v>5301</v>
      </c>
      <c r="R4979" s="41" t="s">
        <v>5302</v>
      </c>
      <c r="S4979" s="146">
        <v>220</v>
      </c>
      <c r="T4979" s="126" cm="1">
        <f t="array" ref="T4979">_xlfn.IFS(Q4979="始業～就業（8:30～17:15）",R4979*7.75,Q4979="日の入り～日の出",R4979*12,Q4979="その他",S4979)</f>
        <v>220</v>
      </c>
      <c r="U4979" s="34" t="s">
        <v>4965</v>
      </c>
    </row>
    <row r="4980" spans="1:21" s="7" customFormat="1" ht="15" customHeight="1">
      <c r="A4980" s="91">
        <v>46</v>
      </c>
      <c r="B4980" s="31" t="s">
        <v>5157</v>
      </c>
      <c r="C4980" s="31" t="s">
        <v>5158</v>
      </c>
      <c r="D4980" s="29" t="s">
        <v>3481</v>
      </c>
      <c r="E4980" s="91">
        <v>3</v>
      </c>
      <c r="F4980" s="43" t="s">
        <v>5710</v>
      </c>
      <c r="G4980" s="62" t="s">
        <v>6144</v>
      </c>
      <c r="H4980" s="26" t="s">
        <v>44</v>
      </c>
      <c r="I4980" s="26" t="s">
        <v>45</v>
      </c>
      <c r="J4980" s="91">
        <v>3</v>
      </c>
      <c r="K4980" s="91">
        <v>6</v>
      </c>
      <c r="L4980" s="91"/>
      <c r="M4980" s="53"/>
      <c r="N4980" s="91"/>
      <c r="O4980" s="91"/>
      <c r="P4980" s="36">
        <v>42</v>
      </c>
      <c r="Q4980" s="43" t="s">
        <v>5303</v>
      </c>
      <c r="R4980" s="44">
        <v>220</v>
      </c>
      <c r="S4980" s="143" t="s">
        <v>5302</v>
      </c>
      <c r="T4980" s="126" cm="1">
        <f t="array" ref="T4980">_xlfn.IFS(Q4980="始業～就業（8:30～17:15）",R4980*7.75,Q4980="日の入り～日の出",R4980*12,Q4980="その他",S4980)</f>
        <v>1705</v>
      </c>
      <c r="U4980" s="34" t="s">
        <v>46</v>
      </c>
    </row>
    <row r="4981" spans="1:21" s="7" customFormat="1" ht="15" customHeight="1">
      <c r="A4981" s="91">
        <v>46</v>
      </c>
      <c r="B4981" s="31" t="s">
        <v>5157</v>
      </c>
      <c r="C4981" s="31" t="s">
        <v>5158</v>
      </c>
      <c r="D4981" s="29" t="s">
        <v>3481</v>
      </c>
      <c r="E4981" s="91">
        <v>3</v>
      </c>
      <c r="F4981" s="43" t="s">
        <v>5710</v>
      </c>
      <c r="G4981" s="62" t="s">
        <v>6145</v>
      </c>
      <c r="H4981" s="26" t="s">
        <v>44</v>
      </c>
      <c r="I4981" s="26" t="s">
        <v>45</v>
      </c>
      <c r="J4981" s="91">
        <v>14</v>
      </c>
      <c r="K4981" s="91">
        <v>28</v>
      </c>
      <c r="L4981" s="91"/>
      <c r="M4981" s="53"/>
      <c r="N4981" s="91"/>
      <c r="O4981" s="91"/>
      <c r="P4981" s="36">
        <v>42</v>
      </c>
      <c r="Q4981" s="43" t="s">
        <v>5303</v>
      </c>
      <c r="R4981" s="44">
        <v>220</v>
      </c>
      <c r="S4981" s="143" t="s">
        <v>5302</v>
      </c>
      <c r="T4981" s="126" cm="1">
        <f t="array" ref="T4981">_xlfn.IFS(Q4981="始業～就業（8:30～17:15）",R4981*7.75,Q4981="日の入り～日の出",R4981*12,Q4981="その他",S4981)</f>
        <v>1705</v>
      </c>
      <c r="U4981" s="34" t="s">
        <v>46</v>
      </c>
    </row>
    <row r="4982" spans="1:21" s="7" customFormat="1" ht="15" customHeight="1">
      <c r="A4982" s="91">
        <v>46</v>
      </c>
      <c r="B4982" s="31" t="s">
        <v>5157</v>
      </c>
      <c r="C4982" s="31" t="s">
        <v>5158</v>
      </c>
      <c r="D4982" s="29" t="s">
        <v>3481</v>
      </c>
      <c r="E4982" s="91">
        <v>3</v>
      </c>
      <c r="F4982" s="43" t="s">
        <v>5710</v>
      </c>
      <c r="G4982" s="62" t="s">
        <v>6145</v>
      </c>
      <c r="H4982" s="26" t="s">
        <v>3482</v>
      </c>
      <c r="I4982" s="26" t="s">
        <v>45</v>
      </c>
      <c r="J4982" s="91">
        <v>2</v>
      </c>
      <c r="K4982" s="91">
        <v>2</v>
      </c>
      <c r="L4982" s="91"/>
      <c r="M4982" s="53"/>
      <c r="N4982" s="91"/>
      <c r="O4982" s="91"/>
      <c r="P4982" s="36">
        <v>42</v>
      </c>
      <c r="Q4982" s="43" t="s">
        <v>5303</v>
      </c>
      <c r="R4982" s="44">
        <v>220</v>
      </c>
      <c r="S4982" s="143" t="s">
        <v>5302</v>
      </c>
      <c r="T4982" s="126" cm="1">
        <f t="array" ref="T4982">_xlfn.IFS(Q4982="始業～就業（8:30～17:15）",R4982*7.75,Q4982="日の入り～日の出",R4982*12,Q4982="その他",S4982)</f>
        <v>1705</v>
      </c>
      <c r="U4982" s="34" t="s">
        <v>4965</v>
      </c>
    </row>
    <row r="4983" spans="1:21" s="7" customFormat="1" ht="15" customHeight="1">
      <c r="A4983" s="91">
        <v>46</v>
      </c>
      <c r="B4983" s="31" t="s">
        <v>5157</v>
      </c>
      <c r="C4983" s="31" t="s">
        <v>5158</v>
      </c>
      <c r="D4983" s="29" t="s">
        <v>3481</v>
      </c>
      <c r="E4983" s="91">
        <v>3</v>
      </c>
      <c r="F4983" s="43" t="s">
        <v>5710</v>
      </c>
      <c r="G4983" s="62" t="s">
        <v>5729</v>
      </c>
      <c r="H4983" s="26" t="s">
        <v>1758</v>
      </c>
      <c r="I4983" s="26" t="s">
        <v>45</v>
      </c>
      <c r="J4983" s="91">
        <v>10</v>
      </c>
      <c r="K4983" s="91">
        <v>10</v>
      </c>
      <c r="L4983" s="91"/>
      <c r="M4983" s="53"/>
      <c r="N4983" s="91"/>
      <c r="O4983" s="91"/>
      <c r="P4983" s="36">
        <v>42</v>
      </c>
      <c r="Q4983" s="43" t="s">
        <v>5303</v>
      </c>
      <c r="R4983" s="44">
        <v>220</v>
      </c>
      <c r="S4983" s="143" t="s">
        <v>5302</v>
      </c>
      <c r="T4983" s="126" cm="1">
        <f t="array" ref="T4983">_xlfn.IFS(Q4983="始業～就業（8:30～17:15）",R4983*7.75,Q4983="日の入り～日の出",R4983*12,Q4983="その他",S4983)</f>
        <v>1705</v>
      </c>
      <c r="U4983" s="34" t="s">
        <v>46</v>
      </c>
    </row>
    <row r="4984" spans="1:21" s="7" customFormat="1" ht="15" customHeight="1">
      <c r="A4984" s="91">
        <v>46</v>
      </c>
      <c r="B4984" s="31" t="s">
        <v>5157</v>
      </c>
      <c r="C4984" s="31" t="s">
        <v>5158</v>
      </c>
      <c r="D4984" s="29" t="s">
        <v>3481</v>
      </c>
      <c r="E4984" s="91">
        <v>3</v>
      </c>
      <c r="F4984" s="43" t="s">
        <v>5710</v>
      </c>
      <c r="G4984" s="62" t="s">
        <v>5730</v>
      </c>
      <c r="H4984" s="26" t="s">
        <v>1758</v>
      </c>
      <c r="I4984" s="26" t="s">
        <v>52</v>
      </c>
      <c r="J4984" s="91">
        <v>2</v>
      </c>
      <c r="K4984" s="91">
        <v>2</v>
      </c>
      <c r="L4984" s="91"/>
      <c r="M4984" s="53"/>
      <c r="N4984" s="91"/>
      <c r="O4984" s="91"/>
      <c r="P4984" s="36">
        <v>22</v>
      </c>
      <c r="Q4984" s="43" t="s">
        <v>5301</v>
      </c>
      <c r="R4984" s="41" t="s">
        <v>5302</v>
      </c>
      <c r="S4984" s="146">
        <v>100</v>
      </c>
      <c r="T4984" s="126" cm="1">
        <f t="array" ref="T4984">_xlfn.IFS(Q4984="始業～就業（8:30～17:15）",R4984*7.75,Q4984="日の入り～日の出",R4984*12,Q4984="その他",S4984)</f>
        <v>100</v>
      </c>
      <c r="U4984" s="34" t="s">
        <v>51</v>
      </c>
    </row>
    <row r="4985" spans="1:21" s="7" customFormat="1" ht="15" customHeight="1">
      <c r="A4985" s="91">
        <v>46</v>
      </c>
      <c r="B4985" s="31" t="s">
        <v>5157</v>
      </c>
      <c r="C4985" s="31" t="s">
        <v>5158</v>
      </c>
      <c r="D4985" s="29" t="s">
        <v>3481</v>
      </c>
      <c r="E4985" s="91">
        <v>3</v>
      </c>
      <c r="F4985" s="43" t="s">
        <v>5731</v>
      </c>
      <c r="G4985" s="62" t="s">
        <v>6146</v>
      </c>
      <c r="H4985" s="26" t="s">
        <v>3486</v>
      </c>
      <c r="I4985" s="26" t="s">
        <v>45</v>
      </c>
      <c r="J4985" s="91">
        <v>6</v>
      </c>
      <c r="K4985" s="91">
        <v>12</v>
      </c>
      <c r="L4985" s="91"/>
      <c r="M4985" s="53"/>
      <c r="N4985" s="91"/>
      <c r="O4985" s="91"/>
      <c r="P4985" s="36">
        <v>42</v>
      </c>
      <c r="Q4985" s="43" t="s">
        <v>5301</v>
      </c>
      <c r="R4985" s="41" t="s">
        <v>5302</v>
      </c>
      <c r="S4985" s="146">
        <v>100</v>
      </c>
      <c r="T4985" s="126" cm="1">
        <f t="array" ref="T4985">_xlfn.IFS(Q4985="始業～就業（8:30～17:15）",R4985*7.75,Q4985="日の入り～日の出",R4985*12,Q4985="その他",S4985)</f>
        <v>100</v>
      </c>
      <c r="U4985" s="34" t="s">
        <v>46</v>
      </c>
    </row>
    <row r="4986" spans="1:21" s="7" customFormat="1" ht="15" customHeight="1">
      <c r="A4986" s="91">
        <v>46</v>
      </c>
      <c r="B4986" s="31" t="s">
        <v>5157</v>
      </c>
      <c r="C4986" s="31" t="s">
        <v>5158</v>
      </c>
      <c r="D4986" s="29" t="s">
        <v>3481</v>
      </c>
      <c r="E4986" s="91">
        <v>3</v>
      </c>
      <c r="F4986" s="43" t="s">
        <v>5731</v>
      </c>
      <c r="G4986" s="62" t="s">
        <v>6147</v>
      </c>
      <c r="H4986" s="26" t="s">
        <v>3487</v>
      </c>
      <c r="I4986" s="26" t="s">
        <v>45</v>
      </c>
      <c r="J4986" s="91">
        <v>25</v>
      </c>
      <c r="K4986" s="91">
        <v>50</v>
      </c>
      <c r="L4986" s="91"/>
      <c r="M4986" s="53"/>
      <c r="N4986" s="91"/>
      <c r="O4986" s="91"/>
      <c r="P4986" s="36">
        <v>42</v>
      </c>
      <c r="Q4986" s="43" t="s">
        <v>5303</v>
      </c>
      <c r="R4986" s="44">
        <v>220</v>
      </c>
      <c r="S4986" s="143" t="s">
        <v>5302</v>
      </c>
      <c r="T4986" s="126" cm="1">
        <f t="array" ref="T4986">_xlfn.IFS(Q4986="始業～就業（8:30～17:15）",R4986*7.75,Q4986="日の入り～日の出",R4986*12,Q4986="その他",S4986)</f>
        <v>1705</v>
      </c>
      <c r="U4986" s="34" t="s">
        <v>46</v>
      </c>
    </row>
    <row r="4987" spans="1:21" s="7" customFormat="1" ht="15" customHeight="1">
      <c r="A4987" s="91">
        <v>46</v>
      </c>
      <c r="B4987" s="31" t="s">
        <v>5157</v>
      </c>
      <c r="C4987" s="31" t="s">
        <v>5158</v>
      </c>
      <c r="D4987" s="29" t="s">
        <v>3481</v>
      </c>
      <c r="E4987" s="91">
        <v>3</v>
      </c>
      <c r="F4987" s="43" t="s">
        <v>5731</v>
      </c>
      <c r="G4987" s="62" t="s">
        <v>6147</v>
      </c>
      <c r="H4987" s="26" t="s">
        <v>1717</v>
      </c>
      <c r="I4987" s="26" t="s">
        <v>45</v>
      </c>
      <c r="J4987" s="91">
        <v>2</v>
      </c>
      <c r="K4987" s="91">
        <v>2</v>
      </c>
      <c r="L4987" s="91"/>
      <c r="M4987" s="53"/>
      <c r="N4987" s="91"/>
      <c r="O4987" s="91"/>
      <c r="P4987" s="36">
        <v>42</v>
      </c>
      <c r="Q4987" s="43" t="s">
        <v>5303</v>
      </c>
      <c r="R4987" s="44">
        <v>220</v>
      </c>
      <c r="S4987" s="143" t="s">
        <v>5302</v>
      </c>
      <c r="T4987" s="126" cm="1">
        <f t="array" ref="T4987">_xlfn.IFS(Q4987="始業～就業（8:30～17:15）",R4987*7.75,Q4987="日の入り～日の出",R4987*12,Q4987="その他",S4987)</f>
        <v>1705</v>
      </c>
      <c r="U4987" s="34" t="s">
        <v>4965</v>
      </c>
    </row>
    <row r="4988" spans="1:21" s="7" customFormat="1" ht="15" customHeight="1">
      <c r="A4988" s="91">
        <v>46</v>
      </c>
      <c r="B4988" s="31" t="s">
        <v>5157</v>
      </c>
      <c r="C4988" s="31" t="s">
        <v>5158</v>
      </c>
      <c r="D4988" s="29" t="s">
        <v>3481</v>
      </c>
      <c r="E4988" s="91">
        <v>3</v>
      </c>
      <c r="F4988" s="43" t="s">
        <v>5731</v>
      </c>
      <c r="G4988" s="62" t="s">
        <v>5732</v>
      </c>
      <c r="H4988" s="26" t="s">
        <v>1791</v>
      </c>
      <c r="I4988" s="26" t="s">
        <v>45</v>
      </c>
      <c r="J4988" s="91">
        <v>4</v>
      </c>
      <c r="K4988" s="91">
        <v>4</v>
      </c>
      <c r="L4988" s="91"/>
      <c r="M4988" s="53"/>
      <c r="N4988" s="91"/>
      <c r="O4988" s="91" t="s">
        <v>5019</v>
      </c>
      <c r="P4988" s="36">
        <v>42</v>
      </c>
      <c r="Q4988" s="43" t="s">
        <v>5301</v>
      </c>
      <c r="R4988" s="41" t="s">
        <v>5302</v>
      </c>
      <c r="S4988" s="146">
        <v>440</v>
      </c>
      <c r="T4988" s="126" cm="1">
        <f t="array" ref="T4988">_xlfn.IFS(Q4988="始業～就業（8:30～17:15）",R4988*7.75,Q4988="日の入り～日の出",R4988*12,Q4988="その他",S4988)</f>
        <v>440</v>
      </c>
      <c r="U4988" s="34" t="s">
        <v>127</v>
      </c>
    </row>
    <row r="4989" spans="1:21" s="7" customFormat="1" ht="15" customHeight="1">
      <c r="A4989" s="91">
        <v>46</v>
      </c>
      <c r="B4989" s="31" t="s">
        <v>5157</v>
      </c>
      <c r="C4989" s="31" t="s">
        <v>5158</v>
      </c>
      <c r="D4989" s="29" t="s">
        <v>3481</v>
      </c>
      <c r="E4989" s="91">
        <v>3</v>
      </c>
      <c r="F4989" s="43" t="s">
        <v>5731</v>
      </c>
      <c r="G4989" s="62" t="s">
        <v>5732</v>
      </c>
      <c r="H4989" s="26" t="s">
        <v>10</v>
      </c>
      <c r="I4989" s="26" t="s">
        <v>45</v>
      </c>
      <c r="J4989" s="91">
        <v>2</v>
      </c>
      <c r="K4989" s="91">
        <v>2</v>
      </c>
      <c r="L4989" s="91"/>
      <c r="M4989" s="53"/>
      <c r="N4989" s="91"/>
      <c r="O4989" s="91"/>
      <c r="P4989" s="36">
        <v>42</v>
      </c>
      <c r="Q4989" s="43" t="s">
        <v>5301</v>
      </c>
      <c r="R4989" s="41" t="s">
        <v>5302</v>
      </c>
      <c r="S4989" s="146">
        <v>440</v>
      </c>
      <c r="T4989" s="126" cm="1">
        <f t="array" ref="T4989">_xlfn.IFS(Q4989="始業～就業（8:30～17:15）",R4989*7.75,Q4989="日の入り～日の出",R4989*12,Q4989="その他",S4989)</f>
        <v>440</v>
      </c>
      <c r="U4989" s="34" t="s">
        <v>4953</v>
      </c>
    </row>
    <row r="4990" spans="1:21" s="7" customFormat="1" ht="15" customHeight="1">
      <c r="A4990" s="91">
        <v>46</v>
      </c>
      <c r="B4990" s="31" t="s">
        <v>5157</v>
      </c>
      <c r="C4990" s="31" t="s">
        <v>5158</v>
      </c>
      <c r="D4990" s="29" t="s">
        <v>3481</v>
      </c>
      <c r="E4990" s="91">
        <v>3</v>
      </c>
      <c r="F4990" s="43" t="s">
        <v>5731</v>
      </c>
      <c r="G4990" s="62" t="s">
        <v>5655</v>
      </c>
      <c r="H4990" s="26" t="s">
        <v>1758</v>
      </c>
      <c r="I4990" s="26" t="s">
        <v>16</v>
      </c>
      <c r="J4990" s="91">
        <v>5</v>
      </c>
      <c r="K4990" s="91">
        <v>5</v>
      </c>
      <c r="L4990" s="91"/>
      <c r="M4990" s="53"/>
      <c r="N4990" s="91"/>
      <c r="O4990" s="91"/>
      <c r="P4990" s="36">
        <v>35</v>
      </c>
      <c r="Q4990" s="43" t="s">
        <v>5303</v>
      </c>
      <c r="R4990" s="44">
        <v>220</v>
      </c>
      <c r="S4990" s="143" t="s">
        <v>5302</v>
      </c>
      <c r="T4990" s="126" cm="1">
        <f t="array" ref="T4990">_xlfn.IFS(Q4990="始業～就業（8:30～17:15）",R4990*7.75,Q4990="日の入り～日の出",R4990*12,Q4990="その他",S4990)</f>
        <v>1705</v>
      </c>
      <c r="U4990" s="34" t="s">
        <v>4948</v>
      </c>
    </row>
    <row r="4991" spans="1:21" s="7" customFormat="1" ht="15" customHeight="1">
      <c r="A4991" s="91">
        <v>46</v>
      </c>
      <c r="B4991" s="31" t="s">
        <v>5157</v>
      </c>
      <c r="C4991" s="31" t="s">
        <v>5158</v>
      </c>
      <c r="D4991" s="29" t="s">
        <v>3481</v>
      </c>
      <c r="E4991" s="91">
        <v>3</v>
      </c>
      <c r="F4991" s="43" t="s">
        <v>5733</v>
      </c>
      <c r="G4991" s="62" t="s">
        <v>3488</v>
      </c>
      <c r="H4991" s="26" t="s">
        <v>1802</v>
      </c>
      <c r="I4991" s="26" t="s">
        <v>16</v>
      </c>
      <c r="J4991" s="91">
        <v>8</v>
      </c>
      <c r="K4991" s="91">
        <v>16</v>
      </c>
      <c r="L4991" s="91"/>
      <c r="M4991" s="53"/>
      <c r="N4991" s="91"/>
      <c r="O4991" s="91"/>
      <c r="P4991" s="36">
        <v>35</v>
      </c>
      <c r="Q4991" s="43" t="s">
        <v>5303</v>
      </c>
      <c r="R4991" s="44">
        <v>220</v>
      </c>
      <c r="S4991" s="143" t="s">
        <v>5302</v>
      </c>
      <c r="T4991" s="126" cm="1">
        <f t="array" ref="T4991">_xlfn.IFS(Q4991="始業～就業（8:30～17:15）",R4991*7.75,Q4991="日の入り～日の出",R4991*12,Q4991="その他",S4991)</f>
        <v>1705</v>
      </c>
      <c r="U4991" s="34" t="s">
        <v>4948</v>
      </c>
    </row>
    <row r="4992" spans="1:21" s="7" customFormat="1" ht="15" customHeight="1">
      <c r="A4992" s="91">
        <v>46</v>
      </c>
      <c r="B4992" s="31" t="s">
        <v>5157</v>
      </c>
      <c r="C4992" s="31" t="s">
        <v>5158</v>
      </c>
      <c r="D4992" s="29" t="s">
        <v>3481</v>
      </c>
      <c r="E4992" s="91">
        <v>3</v>
      </c>
      <c r="F4992" s="43" t="s">
        <v>5733</v>
      </c>
      <c r="G4992" s="62" t="s">
        <v>3488</v>
      </c>
      <c r="H4992" s="26" t="s">
        <v>1717</v>
      </c>
      <c r="I4992" s="26" t="s">
        <v>45</v>
      </c>
      <c r="J4992" s="91">
        <v>2</v>
      </c>
      <c r="K4992" s="91">
        <v>2</v>
      </c>
      <c r="L4992" s="91"/>
      <c r="M4992" s="53"/>
      <c r="N4992" s="91"/>
      <c r="O4992" s="91"/>
      <c r="P4992" s="36">
        <v>42</v>
      </c>
      <c r="Q4992" s="43" t="s">
        <v>5303</v>
      </c>
      <c r="R4992" s="44">
        <v>220</v>
      </c>
      <c r="S4992" s="143" t="s">
        <v>5302</v>
      </c>
      <c r="T4992" s="126" cm="1">
        <f t="array" ref="T4992">_xlfn.IFS(Q4992="始業～就業（8:30～17:15）",R4992*7.75,Q4992="日の入り～日の出",R4992*12,Q4992="その他",S4992)</f>
        <v>1705</v>
      </c>
      <c r="U4992" s="34" t="s">
        <v>4965</v>
      </c>
    </row>
    <row r="4993" spans="1:21" s="7" customFormat="1" ht="15" customHeight="1">
      <c r="A4993" s="91">
        <v>46</v>
      </c>
      <c r="B4993" s="31" t="s">
        <v>5157</v>
      </c>
      <c r="C4993" s="31" t="s">
        <v>5158</v>
      </c>
      <c r="D4993" s="29" t="s">
        <v>3481</v>
      </c>
      <c r="E4993" s="91">
        <v>3</v>
      </c>
      <c r="F4993" s="43" t="s">
        <v>5733</v>
      </c>
      <c r="G4993" s="62" t="s">
        <v>3489</v>
      </c>
      <c r="H4993" s="26" t="s">
        <v>1802</v>
      </c>
      <c r="I4993" s="26" t="s">
        <v>16</v>
      </c>
      <c r="J4993" s="91">
        <v>8</v>
      </c>
      <c r="K4993" s="91">
        <v>16</v>
      </c>
      <c r="L4993" s="91"/>
      <c r="M4993" s="53"/>
      <c r="N4993" s="91"/>
      <c r="O4993" s="91"/>
      <c r="P4993" s="36">
        <v>35</v>
      </c>
      <c r="Q4993" s="43" t="s">
        <v>5303</v>
      </c>
      <c r="R4993" s="44">
        <v>220</v>
      </c>
      <c r="S4993" s="143" t="s">
        <v>5302</v>
      </c>
      <c r="T4993" s="126" cm="1">
        <f t="array" ref="T4993">_xlfn.IFS(Q4993="始業～就業（8:30～17:15）",R4993*7.75,Q4993="日の入り～日の出",R4993*12,Q4993="その他",S4993)</f>
        <v>1705</v>
      </c>
      <c r="U4993" s="34" t="s">
        <v>4948</v>
      </c>
    </row>
    <row r="4994" spans="1:21" s="7" customFormat="1" ht="15" customHeight="1">
      <c r="A4994" s="91">
        <v>46</v>
      </c>
      <c r="B4994" s="31" t="s">
        <v>5157</v>
      </c>
      <c r="C4994" s="31" t="s">
        <v>5158</v>
      </c>
      <c r="D4994" s="29" t="s">
        <v>3481</v>
      </c>
      <c r="E4994" s="91">
        <v>3</v>
      </c>
      <c r="F4994" s="43" t="s">
        <v>5733</v>
      </c>
      <c r="G4994" s="62" t="s">
        <v>3489</v>
      </c>
      <c r="H4994" s="26" t="s">
        <v>1717</v>
      </c>
      <c r="I4994" s="26" t="s">
        <v>45</v>
      </c>
      <c r="J4994" s="91">
        <v>2</v>
      </c>
      <c r="K4994" s="91">
        <v>2</v>
      </c>
      <c r="L4994" s="91"/>
      <c r="M4994" s="53"/>
      <c r="N4994" s="91"/>
      <c r="O4994" s="91"/>
      <c r="P4994" s="36">
        <v>42</v>
      </c>
      <c r="Q4994" s="43" t="s">
        <v>5303</v>
      </c>
      <c r="R4994" s="44">
        <v>220</v>
      </c>
      <c r="S4994" s="143" t="s">
        <v>5302</v>
      </c>
      <c r="T4994" s="126" cm="1">
        <f t="array" ref="T4994">_xlfn.IFS(Q4994="始業～就業（8:30～17:15）",R4994*7.75,Q4994="日の入り～日の出",R4994*12,Q4994="その他",S4994)</f>
        <v>1705</v>
      </c>
      <c r="U4994" s="34" t="s">
        <v>4965</v>
      </c>
    </row>
    <row r="4995" spans="1:21" s="7" customFormat="1" ht="15" customHeight="1">
      <c r="A4995" s="91">
        <v>46</v>
      </c>
      <c r="B4995" s="31" t="s">
        <v>5157</v>
      </c>
      <c r="C4995" s="31" t="s">
        <v>5158</v>
      </c>
      <c r="D4995" s="29" t="s">
        <v>3481</v>
      </c>
      <c r="E4995" s="91">
        <v>3</v>
      </c>
      <c r="F4995" s="43" t="s">
        <v>5733</v>
      </c>
      <c r="G4995" s="62" t="s">
        <v>3490</v>
      </c>
      <c r="H4995" s="26" t="s">
        <v>1802</v>
      </c>
      <c r="I4995" s="26" t="s">
        <v>16</v>
      </c>
      <c r="J4995" s="91">
        <v>8</v>
      </c>
      <c r="K4995" s="91">
        <v>16</v>
      </c>
      <c r="L4995" s="91"/>
      <c r="M4995" s="53"/>
      <c r="N4995" s="91"/>
      <c r="O4995" s="91"/>
      <c r="P4995" s="36">
        <v>35</v>
      </c>
      <c r="Q4995" s="43" t="s">
        <v>5303</v>
      </c>
      <c r="R4995" s="44">
        <v>220</v>
      </c>
      <c r="S4995" s="143" t="s">
        <v>5302</v>
      </c>
      <c r="T4995" s="126" cm="1">
        <f t="array" ref="T4995">_xlfn.IFS(Q4995="始業～就業（8:30～17:15）",R4995*7.75,Q4995="日の入り～日の出",R4995*12,Q4995="その他",S4995)</f>
        <v>1705</v>
      </c>
      <c r="U4995" s="34" t="s">
        <v>4948</v>
      </c>
    </row>
    <row r="4996" spans="1:21" s="7" customFormat="1" ht="15" customHeight="1">
      <c r="A4996" s="91">
        <v>46</v>
      </c>
      <c r="B4996" s="31" t="s">
        <v>5157</v>
      </c>
      <c r="C4996" s="31" t="s">
        <v>5158</v>
      </c>
      <c r="D4996" s="29" t="s">
        <v>3481</v>
      </c>
      <c r="E4996" s="91">
        <v>3</v>
      </c>
      <c r="F4996" s="43" t="s">
        <v>5733</v>
      </c>
      <c r="G4996" s="62" t="s">
        <v>3490</v>
      </c>
      <c r="H4996" s="26" t="s">
        <v>1717</v>
      </c>
      <c r="I4996" s="26" t="s">
        <v>45</v>
      </c>
      <c r="J4996" s="91">
        <v>2</v>
      </c>
      <c r="K4996" s="91">
        <v>2</v>
      </c>
      <c r="L4996" s="91"/>
      <c r="M4996" s="53"/>
      <c r="N4996" s="91"/>
      <c r="O4996" s="91"/>
      <c r="P4996" s="36">
        <v>42</v>
      </c>
      <c r="Q4996" s="43" t="s">
        <v>5303</v>
      </c>
      <c r="R4996" s="44">
        <v>220</v>
      </c>
      <c r="S4996" s="143" t="s">
        <v>5302</v>
      </c>
      <c r="T4996" s="126" cm="1">
        <f t="array" ref="T4996">_xlfn.IFS(Q4996="始業～就業（8:30～17:15）",R4996*7.75,Q4996="日の入り～日の出",R4996*12,Q4996="その他",S4996)</f>
        <v>1705</v>
      </c>
      <c r="U4996" s="34" t="s">
        <v>4965</v>
      </c>
    </row>
    <row r="4997" spans="1:21" s="7" customFormat="1" ht="15" customHeight="1">
      <c r="A4997" s="91">
        <v>46</v>
      </c>
      <c r="B4997" s="31" t="s">
        <v>5157</v>
      </c>
      <c r="C4997" s="31" t="s">
        <v>5158</v>
      </c>
      <c r="D4997" s="29" t="s">
        <v>3481</v>
      </c>
      <c r="E4997" s="91">
        <v>3</v>
      </c>
      <c r="F4997" s="43" t="s">
        <v>5733</v>
      </c>
      <c r="G4997" s="62" t="s">
        <v>3491</v>
      </c>
      <c r="H4997" s="26" t="s">
        <v>1802</v>
      </c>
      <c r="I4997" s="26" t="s">
        <v>16</v>
      </c>
      <c r="J4997" s="91">
        <v>8</v>
      </c>
      <c r="K4997" s="91">
        <v>16</v>
      </c>
      <c r="L4997" s="91"/>
      <c r="M4997" s="53"/>
      <c r="N4997" s="91"/>
      <c r="O4997" s="91"/>
      <c r="P4997" s="36">
        <v>35</v>
      </c>
      <c r="Q4997" s="43" t="s">
        <v>5303</v>
      </c>
      <c r="R4997" s="44">
        <v>220</v>
      </c>
      <c r="S4997" s="143" t="s">
        <v>5302</v>
      </c>
      <c r="T4997" s="126" cm="1">
        <f t="array" ref="T4997">_xlfn.IFS(Q4997="始業～就業（8:30～17:15）",R4997*7.75,Q4997="日の入り～日の出",R4997*12,Q4997="その他",S4997)</f>
        <v>1705</v>
      </c>
      <c r="U4997" s="34" t="s">
        <v>4948</v>
      </c>
    </row>
    <row r="4998" spans="1:21" s="7" customFormat="1" ht="15" customHeight="1">
      <c r="A4998" s="91">
        <v>46</v>
      </c>
      <c r="B4998" s="31" t="s">
        <v>5157</v>
      </c>
      <c r="C4998" s="31" t="s">
        <v>5158</v>
      </c>
      <c r="D4998" s="29" t="s">
        <v>3481</v>
      </c>
      <c r="E4998" s="91">
        <v>3</v>
      </c>
      <c r="F4998" s="43" t="s">
        <v>5733</v>
      </c>
      <c r="G4998" s="62" t="s">
        <v>3491</v>
      </c>
      <c r="H4998" s="26" t="s">
        <v>1717</v>
      </c>
      <c r="I4998" s="26" t="s">
        <v>45</v>
      </c>
      <c r="J4998" s="91">
        <v>2</v>
      </c>
      <c r="K4998" s="91">
        <v>2</v>
      </c>
      <c r="L4998" s="91"/>
      <c r="M4998" s="53"/>
      <c r="N4998" s="91"/>
      <c r="O4998" s="91"/>
      <c r="P4998" s="36">
        <v>42</v>
      </c>
      <c r="Q4998" s="43" t="s">
        <v>5303</v>
      </c>
      <c r="R4998" s="44">
        <v>220</v>
      </c>
      <c r="S4998" s="143" t="s">
        <v>5302</v>
      </c>
      <c r="T4998" s="126" cm="1">
        <f t="array" ref="T4998">_xlfn.IFS(Q4998="始業～就業（8:30～17:15）",R4998*7.75,Q4998="日の入り～日の出",R4998*12,Q4998="その他",S4998)</f>
        <v>1705</v>
      </c>
      <c r="U4998" s="34" t="s">
        <v>4965</v>
      </c>
    </row>
    <row r="4999" spans="1:21" s="7" customFormat="1" ht="15" customHeight="1">
      <c r="A4999" s="91">
        <v>46</v>
      </c>
      <c r="B4999" s="31" t="s">
        <v>5157</v>
      </c>
      <c r="C4999" s="31" t="s">
        <v>5158</v>
      </c>
      <c r="D4999" s="29" t="s">
        <v>3481</v>
      </c>
      <c r="E4999" s="91">
        <v>3</v>
      </c>
      <c r="F4999" s="43" t="s">
        <v>5733</v>
      </c>
      <c r="G4999" s="62" t="s">
        <v>3492</v>
      </c>
      <c r="H4999" s="26" t="s">
        <v>1802</v>
      </c>
      <c r="I4999" s="26" t="s">
        <v>16</v>
      </c>
      <c r="J4999" s="91">
        <v>8</v>
      </c>
      <c r="K4999" s="91">
        <v>16</v>
      </c>
      <c r="L4999" s="91"/>
      <c r="M4999" s="53"/>
      <c r="N4999" s="91"/>
      <c r="O4999" s="91"/>
      <c r="P4999" s="36">
        <v>35</v>
      </c>
      <c r="Q4999" s="43" t="s">
        <v>5303</v>
      </c>
      <c r="R4999" s="44">
        <v>220</v>
      </c>
      <c r="S4999" s="143" t="s">
        <v>5302</v>
      </c>
      <c r="T4999" s="126" cm="1">
        <f t="array" ref="T4999">_xlfn.IFS(Q4999="始業～就業（8:30～17:15）",R4999*7.75,Q4999="日の入り～日の出",R4999*12,Q4999="その他",S4999)</f>
        <v>1705</v>
      </c>
      <c r="U4999" s="34" t="s">
        <v>4948</v>
      </c>
    </row>
    <row r="5000" spans="1:21" s="7" customFormat="1" ht="15" customHeight="1">
      <c r="A5000" s="91">
        <v>46</v>
      </c>
      <c r="B5000" s="31" t="s">
        <v>5157</v>
      </c>
      <c r="C5000" s="31" t="s">
        <v>5158</v>
      </c>
      <c r="D5000" s="29" t="s">
        <v>3481</v>
      </c>
      <c r="E5000" s="91">
        <v>3</v>
      </c>
      <c r="F5000" s="43" t="s">
        <v>5733</v>
      </c>
      <c r="G5000" s="62" t="s">
        <v>3492</v>
      </c>
      <c r="H5000" s="26" t="s">
        <v>1717</v>
      </c>
      <c r="I5000" s="26" t="s">
        <v>45</v>
      </c>
      <c r="J5000" s="91">
        <v>2</v>
      </c>
      <c r="K5000" s="91">
        <v>2</v>
      </c>
      <c r="L5000" s="91"/>
      <c r="M5000" s="53"/>
      <c r="N5000" s="91"/>
      <c r="O5000" s="91"/>
      <c r="P5000" s="36">
        <v>42</v>
      </c>
      <c r="Q5000" s="43" t="s">
        <v>5303</v>
      </c>
      <c r="R5000" s="44">
        <v>220</v>
      </c>
      <c r="S5000" s="143" t="s">
        <v>5302</v>
      </c>
      <c r="T5000" s="126" cm="1">
        <f t="array" ref="T5000">_xlfn.IFS(Q5000="始業～就業（8:30～17:15）",R5000*7.75,Q5000="日の入り～日の出",R5000*12,Q5000="その他",S5000)</f>
        <v>1705</v>
      </c>
      <c r="U5000" s="34" t="s">
        <v>4965</v>
      </c>
    </row>
    <row r="5001" spans="1:21" s="7" customFormat="1" ht="15" customHeight="1">
      <c r="A5001" s="91">
        <v>46</v>
      </c>
      <c r="B5001" s="31" t="s">
        <v>5157</v>
      </c>
      <c r="C5001" s="31" t="s">
        <v>5158</v>
      </c>
      <c r="D5001" s="29" t="s">
        <v>3481</v>
      </c>
      <c r="E5001" s="91">
        <v>3</v>
      </c>
      <c r="F5001" s="43" t="s">
        <v>5733</v>
      </c>
      <c r="G5001" s="62" t="s">
        <v>5734</v>
      </c>
      <c r="H5001" s="26" t="s">
        <v>1802</v>
      </c>
      <c r="I5001" s="26" t="s">
        <v>16</v>
      </c>
      <c r="J5001" s="91">
        <v>8</v>
      </c>
      <c r="K5001" s="91">
        <v>16</v>
      </c>
      <c r="L5001" s="91"/>
      <c r="M5001" s="53"/>
      <c r="N5001" s="91"/>
      <c r="O5001" s="91"/>
      <c r="P5001" s="36">
        <v>35</v>
      </c>
      <c r="Q5001" s="43" t="s">
        <v>5303</v>
      </c>
      <c r="R5001" s="44">
        <v>220</v>
      </c>
      <c r="S5001" s="143" t="s">
        <v>5302</v>
      </c>
      <c r="T5001" s="126" cm="1">
        <f t="array" ref="T5001">_xlfn.IFS(Q5001="始業～就業（8:30～17:15）",R5001*7.75,Q5001="日の入り～日の出",R5001*12,Q5001="その他",S5001)</f>
        <v>1705</v>
      </c>
      <c r="U5001" s="34" t="s">
        <v>4948</v>
      </c>
    </row>
    <row r="5002" spans="1:21" s="7" customFormat="1" ht="15" customHeight="1">
      <c r="A5002" s="91">
        <v>46</v>
      </c>
      <c r="B5002" s="31" t="s">
        <v>5157</v>
      </c>
      <c r="C5002" s="31" t="s">
        <v>5158</v>
      </c>
      <c r="D5002" s="29" t="s">
        <v>3481</v>
      </c>
      <c r="E5002" s="91">
        <v>3</v>
      </c>
      <c r="F5002" s="43" t="s">
        <v>5733</v>
      </c>
      <c r="G5002" s="62" t="s">
        <v>5734</v>
      </c>
      <c r="H5002" s="26" t="s">
        <v>1717</v>
      </c>
      <c r="I5002" s="26" t="s">
        <v>45</v>
      </c>
      <c r="J5002" s="91">
        <v>2</v>
      </c>
      <c r="K5002" s="91">
        <v>2</v>
      </c>
      <c r="L5002" s="91"/>
      <c r="M5002" s="53"/>
      <c r="N5002" s="91"/>
      <c r="O5002" s="91"/>
      <c r="P5002" s="36">
        <v>42</v>
      </c>
      <c r="Q5002" s="43" t="s">
        <v>5303</v>
      </c>
      <c r="R5002" s="44">
        <v>220</v>
      </c>
      <c r="S5002" s="143" t="s">
        <v>5302</v>
      </c>
      <c r="T5002" s="126" cm="1">
        <f t="array" ref="T5002">_xlfn.IFS(Q5002="始業～就業（8:30～17:15）",R5002*7.75,Q5002="日の入り～日の出",R5002*12,Q5002="その他",S5002)</f>
        <v>1705</v>
      </c>
      <c r="U5002" s="34" t="s">
        <v>4965</v>
      </c>
    </row>
    <row r="5003" spans="1:21" s="7" customFormat="1" ht="15" customHeight="1">
      <c r="A5003" s="91">
        <v>46</v>
      </c>
      <c r="B5003" s="31" t="s">
        <v>5157</v>
      </c>
      <c r="C5003" s="31" t="s">
        <v>5158</v>
      </c>
      <c r="D5003" s="29" t="s">
        <v>3481</v>
      </c>
      <c r="E5003" s="91">
        <v>3</v>
      </c>
      <c r="F5003" s="43" t="s">
        <v>5733</v>
      </c>
      <c r="G5003" s="62" t="s">
        <v>5735</v>
      </c>
      <c r="H5003" s="26" t="s">
        <v>1802</v>
      </c>
      <c r="I5003" s="26" t="s">
        <v>16</v>
      </c>
      <c r="J5003" s="91">
        <v>8</v>
      </c>
      <c r="K5003" s="91">
        <v>16</v>
      </c>
      <c r="L5003" s="91"/>
      <c r="M5003" s="53"/>
      <c r="N5003" s="91"/>
      <c r="O5003" s="91"/>
      <c r="P5003" s="36">
        <v>35</v>
      </c>
      <c r="Q5003" s="43" t="s">
        <v>5303</v>
      </c>
      <c r="R5003" s="44">
        <v>220</v>
      </c>
      <c r="S5003" s="143" t="s">
        <v>5302</v>
      </c>
      <c r="T5003" s="126" cm="1">
        <f t="array" ref="T5003">_xlfn.IFS(Q5003="始業～就業（8:30～17:15）",R5003*7.75,Q5003="日の入り～日の出",R5003*12,Q5003="その他",S5003)</f>
        <v>1705</v>
      </c>
      <c r="U5003" s="34" t="s">
        <v>4948</v>
      </c>
    </row>
    <row r="5004" spans="1:21" s="7" customFormat="1" ht="15" customHeight="1">
      <c r="A5004" s="91">
        <v>46</v>
      </c>
      <c r="B5004" s="31" t="s">
        <v>5157</v>
      </c>
      <c r="C5004" s="31" t="s">
        <v>5158</v>
      </c>
      <c r="D5004" s="29" t="s">
        <v>3481</v>
      </c>
      <c r="E5004" s="91">
        <v>3</v>
      </c>
      <c r="F5004" s="43" t="s">
        <v>5733</v>
      </c>
      <c r="G5004" s="62" t="s">
        <v>5735</v>
      </c>
      <c r="H5004" s="26" t="s">
        <v>1717</v>
      </c>
      <c r="I5004" s="26" t="s">
        <v>45</v>
      </c>
      <c r="J5004" s="91">
        <v>2</v>
      </c>
      <c r="K5004" s="91">
        <v>2</v>
      </c>
      <c r="L5004" s="91"/>
      <c r="M5004" s="53"/>
      <c r="N5004" s="91"/>
      <c r="O5004" s="91"/>
      <c r="P5004" s="36">
        <v>42</v>
      </c>
      <c r="Q5004" s="43" t="s">
        <v>5303</v>
      </c>
      <c r="R5004" s="44">
        <v>220</v>
      </c>
      <c r="S5004" s="143" t="s">
        <v>5302</v>
      </c>
      <c r="T5004" s="126" cm="1">
        <f t="array" ref="T5004">_xlfn.IFS(Q5004="始業～就業（8:30～17:15）",R5004*7.75,Q5004="日の入り～日の出",R5004*12,Q5004="その他",S5004)</f>
        <v>1705</v>
      </c>
      <c r="U5004" s="34" t="s">
        <v>4965</v>
      </c>
    </row>
    <row r="5005" spans="1:21" s="7" customFormat="1" ht="15" customHeight="1">
      <c r="A5005" s="91">
        <v>46</v>
      </c>
      <c r="B5005" s="31" t="s">
        <v>5157</v>
      </c>
      <c r="C5005" s="31" t="s">
        <v>5158</v>
      </c>
      <c r="D5005" s="29" t="s">
        <v>3481</v>
      </c>
      <c r="E5005" s="91">
        <v>3</v>
      </c>
      <c r="F5005" s="43" t="s">
        <v>5733</v>
      </c>
      <c r="G5005" s="62" t="s">
        <v>5736</v>
      </c>
      <c r="H5005" s="26" t="s">
        <v>1802</v>
      </c>
      <c r="I5005" s="26" t="s">
        <v>16</v>
      </c>
      <c r="J5005" s="91">
        <v>8</v>
      </c>
      <c r="K5005" s="91">
        <v>16</v>
      </c>
      <c r="L5005" s="91"/>
      <c r="M5005" s="53"/>
      <c r="N5005" s="91"/>
      <c r="O5005" s="91"/>
      <c r="P5005" s="36">
        <v>35</v>
      </c>
      <c r="Q5005" s="43" t="s">
        <v>5303</v>
      </c>
      <c r="R5005" s="44">
        <v>220</v>
      </c>
      <c r="S5005" s="143" t="s">
        <v>5302</v>
      </c>
      <c r="T5005" s="126" cm="1">
        <f t="array" ref="T5005">_xlfn.IFS(Q5005="始業～就業（8:30～17:15）",R5005*7.75,Q5005="日の入り～日の出",R5005*12,Q5005="その他",S5005)</f>
        <v>1705</v>
      </c>
      <c r="U5005" s="34" t="s">
        <v>4948</v>
      </c>
    </row>
    <row r="5006" spans="1:21" s="7" customFormat="1" ht="15" customHeight="1">
      <c r="A5006" s="91">
        <v>46</v>
      </c>
      <c r="B5006" s="31" t="s">
        <v>5157</v>
      </c>
      <c r="C5006" s="31" t="s">
        <v>5158</v>
      </c>
      <c r="D5006" s="29" t="s">
        <v>3481</v>
      </c>
      <c r="E5006" s="91">
        <v>3</v>
      </c>
      <c r="F5006" s="43" t="s">
        <v>5733</v>
      </c>
      <c r="G5006" s="62" t="s">
        <v>5736</v>
      </c>
      <c r="H5006" s="26" t="s">
        <v>1717</v>
      </c>
      <c r="I5006" s="26" t="s">
        <v>45</v>
      </c>
      <c r="J5006" s="91">
        <v>2</v>
      </c>
      <c r="K5006" s="91">
        <v>2</v>
      </c>
      <c r="L5006" s="91"/>
      <c r="M5006" s="53"/>
      <c r="N5006" s="91"/>
      <c r="O5006" s="91"/>
      <c r="P5006" s="36">
        <v>42</v>
      </c>
      <c r="Q5006" s="43" t="s">
        <v>5303</v>
      </c>
      <c r="R5006" s="44">
        <v>220</v>
      </c>
      <c r="S5006" s="143" t="s">
        <v>5302</v>
      </c>
      <c r="T5006" s="126" cm="1">
        <f t="array" ref="T5006">_xlfn.IFS(Q5006="始業～就業（8:30～17:15）",R5006*7.75,Q5006="日の入り～日の出",R5006*12,Q5006="その他",S5006)</f>
        <v>1705</v>
      </c>
      <c r="U5006" s="34" t="s">
        <v>4965</v>
      </c>
    </row>
    <row r="5007" spans="1:21" s="7" customFormat="1" ht="15" customHeight="1">
      <c r="A5007" s="91">
        <v>46</v>
      </c>
      <c r="B5007" s="31" t="s">
        <v>5157</v>
      </c>
      <c r="C5007" s="31" t="s">
        <v>5158</v>
      </c>
      <c r="D5007" s="29" t="s">
        <v>3481</v>
      </c>
      <c r="E5007" s="91">
        <v>3</v>
      </c>
      <c r="F5007" s="43" t="s">
        <v>5733</v>
      </c>
      <c r="G5007" s="62" t="s">
        <v>5737</v>
      </c>
      <c r="H5007" s="26" t="s">
        <v>1758</v>
      </c>
      <c r="I5007" s="26" t="s">
        <v>16</v>
      </c>
      <c r="J5007" s="91">
        <v>10</v>
      </c>
      <c r="K5007" s="91">
        <v>10</v>
      </c>
      <c r="L5007" s="91"/>
      <c r="M5007" s="53"/>
      <c r="N5007" s="91"/>
      <c r="O5007" s="91"/>
      <c r="P5007" s="36">
        <v>35</v>
      </c>
      <c r="Q5007" s="43" t="s">
        <v>5303</v>
      </c>
      <c r="R5007" s="44">
        <v>220</v>
      </c>
      <c r="S5007" s="143" t="s">
        <v>5302</v>
      </c>
      <c r="T5007" s="126" cm="1">
        <f t="array" ref="T5007">_xlfn.IFS(Q5007="始業～就業（8:30～17:15）",R5007*7.75,Q5007="日の入り～日の出",R5007*12,Q5007="その他",S5007)</f>
        <v>1705</v>
      </c>
      <c r="U5007" s="34" t="s">
        <v>4948</v>
      </c>
    </row>
    <row r="5008" spans="1:21" s="7" customFormat="1" ht="15" customHeight="1">
      <c r="A5008" s="91">
        <v>46</v>
      </c>
      <c r="B5008" s="31" t="s">
        <v>5157</v>
      </c>
      <c r="C5008" s="31" t="s">
        <v>5158</v>
      </c>
      <c r="D5008" s="29" t="s">
        <v>3481</v>
      </c>
      <c r="E5008" s="91">
        <v>3</v>
      </c>
      <c r="F5008" s="43" t="s">
        <v>5733</v>
      </c>
      <c r="G5008" s="62" t="s">
        <v>5738</v>
      </c>
      <c r="H5008" s="26" t="s">
        <v>1758</v>
      </c>
      <c r="I5008" s="26" t="s">
        <v>52</v>
      </c>
      <c r="J5008" s="91">
        <v>2</v>
      </c>
      <c r="K5008" s="91">
        <v>2</v>
      </c>
      <c r="L5008" s="91"/>
      <c r="M5008" s="53"/>
      <c r="N5008" s="91"/>
      <c r="O5008" s="91"/>
      <c r="P5008" s="36">
        <v>22</v>
      </c>
      <c r="Q5008" s="43" t="s">
        <v>5301</v>
      </c>
      <c r="R5008" s="41" t="s">
        <v>5302</v>
      </c>
      <c r="S5008" s="146">
        <v>100</v>
      </c>
      <c r="T5008" s="126" cm="1">
        <f t="array" ref="T5008">_xlfn.IFS(Q5008="始業～就業（8:30～17:15）",R5008*7.75,Q5008="日の入り～日の出",R5008*12,Q5008="その他",S5008)</f>
        <v>100</v>
      </c>
      <c r="U5008" s="34" t="s">
        <v>51</v>
      </c>
    </row>
    <row r="5009" spans="1:21" s="7" customFormat="1" ht="15" customHeight="1">
      <c r="A5009" s="91">
        <v>46</v>
      </c>
      <c r="B5009" s="31" t="s">
        <v>5157</v>
      </c>
      <c r="C5009" s="31" t="s">
        <v>5158</v>
      </c>
      <c r="D5009" s="29" t="s">
        <v>3481</v>
      </c>
      <c r="E5009" s="91">
        <v>3</v>
      </c>
      <c r="F5009" s="43" t="s">
        <v>5731</v>
      </c>
      <c r="G5009" s="62" t="s">
        <v>5739</v>
      </c>
      <c r="H5009" s="26" t="s">
        <v>3493</v>
      </c>
      <c r="I5009" s="26" t="s">
        <v>16</v>
      </c>
      <c r="J5009" s="91">
        <v>18</v>
      </c>
      <c r="K5009" s="91">
        <v>36</v>
      </c>
      <c r="L5009" s="91"/>
      <c r="M5009" s="53"/>
      <c r="N5009" s="91"/>
      <c r="O5009" s="91"/>
      <c r="P5009" s="36">
        <v>35</v>
      </c>
      <c r="Q5009" s="43" t="s">
        <v>5303</v>
      </c>
      <c r="R5009" s="44">
        <v>220</v>
      </c>
      <c r="S5009" s="143" t="s">
        <v>5302</v>
      </c>
      <c r="T5009" s="126" cm="1">
        <f t="array" ref="T5009">_xlfn.IFS(Q5009="始業～就業（8:30～17:15）",R5009*7.75,Q5009="日の入り～日の出",R5009*12,Q5009="その他",S5009)</f>
        <v>1705</v>
      </c>
      <c r="U5009" s="34" t="s">
        <v>4948</v>
      </c>
    </row>
    <row r="5010" spans="1:21" s="7" customFormat="1" ht="15" customHeight="1">
      <c r="A5010" s="91">
        <v>46</v>
      </c>
      <c r="B5010" s="31" t="s">
        <v>5157</v>
      </c>
      <c r="C5010" s="31" t="s">
        <v>5158</v>
      </c>
      <c r="D5010" s="29" t="s">
        <v>3481</v>
      </c>
      <c r="E5010" s="91">
        <v>3</v>
      </c>
      <c r="F5010" s="43" t="s">
        <v>5731</v>
      </c>
      <c r="G5010" s="62" t="s">
        <v>5739</v>
      </c>
      <c r="H5010" s="26" t="s">
        <v>1717</v>
      </c>
      <c r="I5010" s="26" t="s">
        <v>16</v>
      </c>
      <c r="J5010" s="91">
        <v>2</v>
      </c>
      <c r="K5010" s="91">
        <v>2</v>
      </c>
      <c r="L5010" s="91"/>
      <c r="M5010" s="53"/>
      <c r="N5010" s="91"/>
      <c r="O5010" s="91"/>
      <c r="P5010" s="36">
        <v>35</v>
      </c>
      <c r="Q5010" s="43" t="s">
        <v>5303</v>
      </c>
      <c r="R5010" s="44">
        <v>220</v>
      </c>
      <c r="S5010" s="143" t="s">
        <v>5302</v>
      </c>
      <c r="T5010" s="126" cm="1">
        <f t="array" ref="T5010">_xlfn.IFS(Q5010="始業～就業（8:30～17:15）",R5010*7.75,Q5010="日の入り～日の出",R5010*12,Q5010="その他",S5010)</f>
        <v>1705</v>
      </c>
      <c r="U5010" s="34" t="s">
        <v>252</v>
      </c>
    </row>
    <row r="5011" spans="1:21" s="7" customFormat="1" ht="15" customHeight="1">
      <c r="A5011" s="91">
        <v>46</v>
      </c>
      <c r="B5011" s="31" t="s">
        <v>5157</v>
      </c>
      <c r="C5011" s="31" t="s">
        <v>5158</v>
      </c>
      <c r="D5011" s="29" t="s">
        <v>3481</v>
      </c>
      <c r="E5011" s="91">
        <v>3</v>
      </c>
      <c r="F5011" s="43" t="s">
        <v>5731</v>
      </c>
      <c r="G5011" s="62" t="s">
        <v>5740</v>
      </c>
      <c r="H5011" s="26" t="s">
        <v>1802</v>
      </c>
      <c r="I5011" s="26" t="s">
        <v>16</v>
      </c>
      <c r="J5011" s="91">
        <v>4</v>
      </c>
      <c r="K5011" s="91">
        <v>8</v>
      </c>
      <c r="L5011" s="91"/>
      <c r="M5011" s="53"/>
      <c r="N5011" s="91"/>
      <c r="O5011" s="91"/>
      <c r="P5011" s="36">
        <v>35</v>
      </c>
      <c r="Q5011" s="43" t="s">
        <v>5301</v>
      </c>
      <c r="R5011" s="41" t="s">
        <v>5302</v>
      </c>
      <c r="S5011" s="146">
        <v>220</v>
      </c>
      <c r="T5011" s="126" cm="1">
        <f t="array" ref="T5011">_xlfn.IFS(Q5011="始業～就業（8:30～17:15）",R5011*7.75,Q5011="日の入り～日の出",R5011*12,Q5011="その他",S5011)</f>
        <v>220</v>
      </c>
      <c r="U5011" s="34" t="s">
        <v>4948</v>
      </c>
    </row>
    <row r="5012" spans="1:21" s="7" customFormat="1" ht="15" customHeight="1">
      <c r="A5012" s="91">
        <v>46</v>
      </c>
      <c r="B5012" s="31" t="s">
        <v>5157</v>
      </c>
      <c r="C5012" s="31" t="s">
        <v>5158</v>
      </c>
      <c r="D5012" s="29" t="s">
        <v>3481</v>
      </c>
      <c r="E5012" s="91">
        <v>3</v>
      </c>
      <c r="F5012" s="43" t="s">
        <v>5731</v>
      </c>
      <c r="G5012" s="62" t="s">
        <v>5741</v>
      </c>
      <c r="H5012" s="26" t="s">
        <v>1758</v>
      </c>
      <c r="I5012" s="26" t="s">
        <v>16</v>
      </c>
      <c r="J5012" s="91">
        <v>6</v>
      </c>
      <c r="K5012" s="91">
        <v>6</v>
      </c>
      <c r="L5012" s="91"/>
      <c r="M5012" s="53"/>
      <c r="N5012" s="91"/>
      <c r="O5012" s="91"/>
      <c r="P5012" s="36">
        <v>35</v>
      </c>
      <c r="Q5012" s="43" t="s">
        <v>5301</v>
      </c>
      <c r="R5012" s="41" t="s">
        <v>5302</v>
      </c>
      <c r="S5012" s="146">
        <v>440</v>
      </c>
      <c r="T5012" s="126" cm="1">
        <f t="array" ref="T5012">_xlfn.IFS(Q5012="始業～就業（8:30～17:15）",R5012*7.75,Q5012="日の入り～日の出",R5012*12,Q5012="その他",S5012)</f>
        <v>440</v>
      </c>
      <c r="U5012" s="34" t="s">
        <v>4948</v>
      </c>
    </row>
    <row r="5013" spans="1:21" s="7" customFormat="1" ht="15" customHeight="1">
      <c r="A5013" s="91">
        <v>46</v>
      </c>
      <c r="B5013" s="31" t="s">
        <v>5157</v>
      </c>
      <c r="C5013" s="31" t="s">
        <v>5158</v>
      </c>
      <c r="D5013" s="29" t="s">
        <v>3481</v>
      </c>
      <c r="E5013" s="91">
        <v>3</v>
      </c>
      <c r="F5013" s="43" t="s">
        <v>5731</v>
      </c>
      <c r="G5013" s="62" t="s">
        <v>5741</v>
      </c>
      <c r="H5013" s="26" t="s">
        <v>10</v>
      </c>
      <c r="I5013" s="26" t="s">
        <v>45</v>
      </c>
      <c r="J5013" s="91">
        <v>2</v>
      </c>
      <c r="K5013" s="91">
        <v>2</v>
      </c>
      <c r="L5013" s="91"/>
      <c r="M5013" s="53"/>
      <c r="N5013" s="91"/>
      <c r="O5013" s="91"/>
      <c r="P5013" s="36">
        <v>42</v>
      </c>
      <c r="Q5013" s="43" t="s">
        <v>5301</v>
      </c>
      <c r="R5013" s="41" t="s">
        <v>5302</v>
      </c>
      <c r="S5013" s="146">
        <v>440</v>
      </c>
      <c r="T5013" s="126" cm="1">
        <f t="array" ref="T5013">_xlfn.IFS(Q5013="始業～就業（8:30～17:15）",R5013*7.75,Q5013="日の入り～日の出",R5013*12,Q5013="その他",S5013)</f>
        <v>440</v>
      </c>
      <c r="U5013" s="34" t="s">
        <v>4953</v>
      </c>
    </row>
    <row r="5014" spans="1:21" s="7" customFormat="1" ht="15" customHeight="1">
      <c r="A5014" s="91">
        <v>46</v>
      </c>
      <c r="B5014" s="31" t="s">
        <v>5157</v>
      </c>
      <c r="C5014" s="31" t="s">
        <v>5158</v>
      </c>
      <c r="D5014" s="29" t="s">
        <v>3481</v>
      </c>
      <c r="E5014" s="91">
        <v>3</v>
      </c>
      <c r="F5014" s="43" t="s">
        <v>5731</v>
      </c>
      <c r="G5014" s="62" t="s">
        <v>5742</v>
      </c>
      <c r="H5014" s="26" t="s">
        <v>1758</v>
      </c>
      <c r="I5014" s="26" t="s">
        <v>16</v>
      </c>
      <c r="J5014" s="91">
        <v>4</v>
      </c>
      <c r="K5014" s="91">
        <v>4</v>
      </c>
      <c r="L5014" s="91"/>
      <c r="M5014" s="53"/>
      <c r="N5014" s="91"/>
      <c r="O5014" s="91"/>
      <c r="P5014" s="36">
        <v>35</v>
      </c>
      <c r="Q5014" s="43" t="s">
        <v>5303</v>
      </c>
      <c r="R5014" s="44">
        <v>220</v>
      </c>
      <c r="S5014" s="143" t="s">
        <v>5302</v>
      </c>
      <c r="T5014" s="126" cm="1">
        <f t="array" ref="T5014">_xlfn.IFS(Q5014="始業～就業（8:30～17:15）",R5014*7.75,Q5014="日の入り～日の出",R5014*12,Q5014="その他",S5014)</f>
        <v>1705</v>
      </c>
      <c r="U5014" s="34" t="s">
        <v>4948</v>
      </c>
    </row>
    <row r="5015" spans="1:21" s="7" customFormat="1" ht="15" customHeight="1">
      <c r="A5015" s="91">
        <v>46</v>
      </c>
      <c r="B5015" s="31" t="s">
        <v>5157</v>
      </c>
      <c r="C5015" s="31" t="s">
        <v>5158</v>
      </c>
      <c r="D5015" s="29" t="s">
        <v>3481</v>
      </c>
      <c r="E5015" s="91">
        <v>3</v>
      </c>
      <c r="F5015" s="43" t="s">
        <v>5743</v>
      </c>
      <c r="G5015" s="62" t="s">
        <v>5744</v>
      </c>
      <c r="H5015" s="26" t="s">
        <v>3494</v>
      </c>
      <c r="I5015" s="26" t="s">
        <v>16</v>
      </c>
      <c r="J5015" s="91">
        <v>24</v>
      </c>
      <c r="K5015" s="91">
        <v>48</v>
      </c>
      <c r="L5015" s="91"/>
      <c r="M5015" s="53"/>
      <c r="N5015" s="91"/>
      <c r="O5015" s="91"/>
      <c r="P5015" s="36">
        <v>35</v>
      </c>
      <c r="Q5015" s="43" t="s">
        <v>5303</v>
      </c>
      <c r="R5015" s="44">
        <v>220</v>
      </c>
      <c r="S5015" s="143" t="s">
        <v>5302</v>
      </c>
      <c r="T5015" s="126" cm="1">
        <f t="array" ref="T5015">_xlfn.IFS(Q5015="始業～就業（8:30～17:15）",R5015*7.75,Q5015="日の入り～日の出",R5015*12,Q5015="その他",S5015)</f>
        <v>1705</v>
      </c>
      <c r="U5015" s="34" t="s">
        <v>4948</v>
      </c>
    </row>
    <row r="5016" spans="1:21" s="7" customFormat="1" ht="15" customHeight="1">
      <c r="A5016" s="91">
        <v>46</v>
      </c>
      <c r="B5016" s="31" t="s">
        <v>5157</v>
      </c>
      <c r="C5016" s="31" t="s">
        <v>5158</v>
      </c>
      <c r="D5016" s="29" t="s">
        <v>3481</v>
      </c>
      <c r="E5016" s="91">
        <v>3</v>
      </c>
      <c r="F5016" s="43" t="s">
        <v>5743</v>
      </c>
      <c r="G5016" s="62" t="s">
        <v>5744</v>
      </c>
      <c r="H5016" s="26" t="s">
        <v>3495</v>
      </c>
      <c r="I5016" s="26" t="s">
        <v>16</v>
      </c>
      <c r="J5016" s="91">
        <v>12</v>
      </c>
      <c r="K5016" s="91">
        <v>12</v>
      </c>
      <c r="L5016" s="91"/>
      <c r="M5016" s="53"/>
      <c r="N5016" s="91"/>
      <c r="O5016" s="91"/>
      <c r="P5016" s="36">
        <v>35</v>
      </c>
      <c r="Q5016" s="43" t="s">
        <v>5303</v>
      </c>
      <c r="R5016" s="44">
        <v>220</v>
      </c>
      <c r="S5016" s="143" t="s">
        <v>5302</v>
      </c>
      <c r="T5016" s="126" cm="1">
        <f t="array" ref="T5016">_xlfn.IFS(Q5016="始業～就業（8:30～17:15）",R5016*7.75,Q5016="日の入り～日の出",R5016*12,Q5016="その他",S5016)</f>
        <v>1705</v>
      </c>
      <c r="U5016" s="34" t="s">
        <v>4948</v>
      </c>
    </row>
    <row r="5017" spans="1:21" s="7" customFormat="1" ht="15" customHeight="1">
      <c r="A5017" s="91">
        <v>46</v>
      </c>
      <c r="B5017" s="31" t="s">
        <v>5157</v>
      </c>
      <c r="C5017" s="31" t="s">
        <v>5158</v>
      </c>
      <c r="D5017" s="29" t="s">
        <v>3481</v>
      </c>
      <c r="E5017" s="91">
        <v>3</v>
      </c>
      <c r="F5017" s="43" t="s">
        <v>5743</v>
      </c>
      <c r="G5017" s="62" t="s">
        <v>5745</v>
      </c>
      <c r="H5017" s="26" t="s">
        <v>1802</v>
      </c>
      <c r="I5017" s="26" t="s">
        <v>16</v>
      </c>
      <c r="J5017" s="91">
        <v>4</v>
      </c>
      <c r="K5017" s="91">
        <v>8</v>
      </c>
      <c r="L5017" s="91"/>
      <c r="M5017" s="53"/>
      <c r="N5017" s="91"/>
      <c r="O5017" s="91"/>
      <c r="P5017" s="36">
        <v>35</v>
      </c>
      <c r="Q5017" s="43" t="s">
        <v>5301</v>
      </c>
      <c r="R5017" s="41" t="s">
        <v>5302</v>
      </c>
      <c r="S5017" s="146">
        <v>220</v>
      </c>
      <c r="T5017" s="126" cm="1">
        <f t="array" ref="T5017">_xlfn.IFS(Q5017="始業～就業（8:30～17:15）",R5017*7.75,Q5017="日の入り～日の出",R5017*12,Q5017="その他",S5017)</f>
        <v>220</v>
      </c>
      <c r="U5017" s="34" t="s">
        <v>4948</v>
      </c>
    </row>
    <row r="5018" spans="1:21" s="7" customFormat="1" ht="15" customHeight="1">
      <c r="A5018" s="91">
        <v>46</v>
      </c>
      <c r="B5018" s="31" t="s">
        <v>5157</v>
      </c>
      <c r="C5018" s="31" t="s">
        <v>5158</v>
      </c>
      <c r="D5018" s="29" t="s">
        <v>3481</v>
      </c>
      <c r="E5018" s="91">
        <v>3</v>
      </c>
      <c r="F5018" s="43" t="s">
        <v>5743</v>
      </c>
      <c r="G5018" s="62" t="s">
        <v>5746</v>
      </c>
      <c r="H5018" s="26" t="s">
        <v>1758</v>
      </c>
      <c r="I5018" s="26" t="s">
        <v>16</v>
      </c>
      <c r="J5018" s="91">
        <v>9</v>
      </c>
      <c r="K5018" s="91">
        <v>9</v>
      </c>
      <c r="L5018" s="91"/>
      <c r="M5018" s="53"/>
      <c r="N5018" s="91"/>
      <c r="O5018" s="91"/>
      <c r="P5018" s="36">
        <v>35</v>
      </c>
      <c r="Q5018" s="43" t="s">
        <v>5301</v>
      </c>
      <c r="R5018" s="41" t="s">
        <v>5302</v>
      </c>
      <c r="S5018" s="146">
        <v>220</v>
      </c>
      <c r="T5018" s="126" cm="1">
        <f t="array" ref="T5018">_xlfn.IFS(Q5018="始業～就業（8:30～17:15）",R5018*7.75,Q5018="日の入り～日の出",R5018*12,Q5018="その他",S5018)</f>
        <v>220</v>
      </c>
      <c r="U5018" s="34" t="s">
        <v>4948</v>
      </c>
    </row>
    <row r="5019" spans="1:21" s="7" customFormat="1" ht="15" customHeight="1">
      <c r="A5019" s="91">
        <v>46</v>
      </c>
      <c r="B5019" s="31" t="s">
        <v>5157</v>
      </c>
      <c r="C5019" s="31" t="s">
        <v>5158</v>
      </c>
      <c r="D5019" s="29" t="s">
        <v>3481</v>
      </c>
      <c r="E5019" s="91">
        <v>3</v>
      </c>
      <c r="F5019" s="43" t="s">
        <v>5743</v>
      </c>
      <c r="G5019" s="62" t="s">
        <v>5747</v>
      </c>
      <c r="H5019" s="26" t="s">
        <v>1802</v>
      </c>
      <c r="I5019" s="26" t="s">
        <v>16</v>
      </c>
      <c r="J5019" s="91">
        <v>4</v>
      </c>
      <c r="K5019" s="91">
        <v>8</v>
      </c>
      <c r="L5019" s="91"/>
      <c r="M5019" s="53"/>
      <c r="N5019" s="91"/>
      <c r="O5019" s="91"/>
      <c r="P5019" s="36">
        <v>35</v>
      </c>
      <c r="Q5019" s="43" t="s">
        <v>5301</v>
      </c>
      <c r="R5019" s="41" t="s">
        <v>5302</v>
      </c>
      <c r="S5019" s="146">
        <v>100</v>
      </c>
      <c r="T5019" s="126" cm="1">
        <f t="array" ref="T5019">_xlfn.IFS(Q5019="始業～就業（8:30～17:15）",R5019*7.75,Q5019="日の入り～日の出",R5019*12,Q5019="その他",S5019)</f>
        <v>100</v>
      </c>
      <c r="U5019" s="34" t="s">
        <v>4948</v>
      </c>
    </row>
    <row r="5020" spans="1:21" s="7" customFormat="1" ht="15" customHeight="1">
      <c r="A5020" s="91">
        <v>46</v>
      </c>
      <c r="B5020" s="31" t="s">
        <v>5157</v>
      </c>
      <c r="C5020" s="31" t="s">
        <v>5158</v>
      </c>
      <c r="D5020" s="29" t="s">
        <v>3481</v>
      </c>
      <c r="E5020" s="91">
        <v>3</v>
      </c>
      <c r="F5020" s="43" t="s">
        <v>5743</v>
      </c>
      <c r="G5020" s="62" t="s">
        <v>5748</v>
      </c>
      <c r="H5020" s="26" t="s">
        <v>3496</v>
      </c>
      <c r="I5020" s="26" t="s">
        <v>16</v>
      </c>
      <c r="J5020" s="91">
        <v>16</v>
      </c>
      <c r="K5020" s="91">
        <v>32</v>
      </c>
      <c r="L5020" s="91"/>
      <c r="M5020" s="53"/>
      <c r="N5020" s="91"/>
      <c r="O5020" s="91"/>
      <c r="P5020" s="36">
        <v>35</v>
      </c>
      <c r="Q5020" s="43" t="s">
        <v>5303</v>
      </c>
      <c r="R5020" s="44">
        <v>220</v>
      </c>
      <c r="S5020" s="143" t="s">
        <v>5302</v>
      </c>
      <c r="T5020" s="126" cm="1">
        <f t="array" ref="T5020">_xlfn.IFS(Q5020="始業～就業（8:30～17:15）",R5020*7.75,Q5020="日の入り～日の出",R5020*12,Q5020="その他",S5020)</f>
        <v>1705</v>
      </c>
      <c r="U5020" s="34" t="s">
        <v>4948</v>
      </c>
    </row>
    <row r="5021" spans="1:21" s="7" customFormat="1" ht="15" customHeight="1">
      <c r="A5021" s="91">
        <v>46</v>
      </c>
      <c r="B5021" s="31" t="s">
        <v>5157</v>
      </c>
      <c r="C5021" s="31" t="s">
        <v>5158</v>
      </c>
      <c r="D5021" s="29" t="s">
        <v>3481</v>
      </c>
      <c r="E5021" s="91">
        <v>3</v>
      </c>
      <c r="F5021" s="43" t="s">
        <v>5743</v>
      </c>
      <c r="G5021" s="62" t="s">
        <v>5748</v>
      </c>
      <c r="H5021" s="26" t="s">
        <v>1717</v>
      </c>
      <c r="I5021" s="26" t="s">
        <v>16</v>
      </c>
      <c r="J5021" s="91">
        <v>2</v>
      </c>
      <c r="K5021" s="91">
        <v>2</v>
      </c>
      <c r="L5021" s="91"/>
      <c r="M5021" s="53"/>
      <c r="N5021" s="91"/>
      <c r="O5021" s="91"/>
      <c r="P5021" s="36">
        <v>35</v>
      </c>
      <c r="Q5021" s="43" t="s">
        <v>5303</v>
      </c>
      <c r="R5021" s="44">
        <v>220</v>
      </c>
      <c r="S5021" s="143" t="s">
        <v>5302</v>
      </c>
      <c r="T5021" s="126" cm="1">
        <f t="array" ref="T5021">_xlfn.IFS(Q5021="始業～就業（8:30～17:15）",R5021*7.75,Q5021="日の入り～日の出",R5021*12,Q5021="その他",S5021)</f>
        <v>1705</v>
      </c>
      <c r="U5021" s="34" t="s">
        <v>252</v>
      </c>
    </row>
    <row r="5022" spans="1:21" s="7" customFormat="1" ht="15" customHeight="1">
      <c r="A5022" s="91">
        <v>46</v>
      </c>
      <c r="B5022" s="31" t="s">
        <v>5157</v>
      </c>
      <c r="C5022" s="31" t="s">
        <v>5158</v>
      </c>
      <c r="D5022" s="29" t="s">
        <v>3481</v>
      </c>
      <c r="E5022" s="91">
        <v>3</v>
      </c>
      <c r="F5022" s="43" t="s">
        <v>5743</v>
      </c>
      <c r="G5022" s="62" t="s">
        <v>5748</v>
      </c>
      <c r="H5022" s="26" t="s">
        <v>2323</v>
      </c>
      <c r="I5022" s="26" t="s">
        <v>3497</v>
      </c>
      <c r="J5022" s="91">
        <v>5</v>
      </c>
      <c r="K5022" s="91">
        <v>5</v>
      </c>
      <c r="L5022" s="91"/>
      <c r="M5022" s="53"/>
      <c r="N5022" s="91"/>
      <c r="O5022" s="91"/>
      <c r="P5022" s="36">
        <v>20</v>
      </c>
      <c r="Q5022" s="43" t="s">
        <v>5303</v>
      </c>
      <c r="R5022" s="44">
        <v>220</v>
      </c>
      <c r="S5022" s="143" t="s">
        <v>5302</v>
      </c>
      <c r="T5022" s="126" cm="1">
        <f t="array" ref="T5022">_xlfn.IFS(Q5022="始業～就業（8:30～17:15）",R5022*7.75,Q5022="日の入り～日の出",R5022*12,Q5022="その他",S5022)</f>
        <v>1705</v>
      </c>
      <c r="U5022" s="34" t="s">
        <v>4971</v>
      </c>
    </row>
    <row r="5023" spans="1:21" s="7" customFormat="1" ht="15" customHeight="1">
      <c r="A5023" s="91">
        <v>46</v>
      </c>
      <c r="B5023" s="31" t="s">
        <v>5157</v>
      </c>
      <c r="C5023" s="31" t="s">
        <v>5158</v>
      </c>
      <c r="D5023" s="29" t="s">
        <v>3481</v>
      </c>
      <c r="E5023" s="91">
        <v>3</v>
      </c>
      <c r="F5023" s="43" t="s">
        <v>5743</v>
      </c>
      <c r="G5023" s="62" t="s">
        <v>5749</v>
      </c>
      <c r="H5023" s="26" t="s">
        <v>1802</v>
      </c>
      <c r="I5023" s="26" t="s">
        <v>16</v>
      </c>
      <c r="J5023" s="91">
        <v>7</v>
      </c>
      <c r="K5023" s="91">
        <v>14</v>
      </c>
      <c r="L5023" s="91"/>
      <c r="M5023" s="53"/>
      <c r="N5023" s="91"/>
      <c r="O5023" s="91"/>
      <c r="P5023" s="36">
        <v>35</v>
      </c>
      <c r="Q5023" s="43" t="s">
        <v>5301</v>
      </c>
      <c r="R5023" s="41" t="s">
        <v>5302</v>
      </c>
      <c r="S5023" s="146">
        <v>220</v>
      </c>
      <c r="T5023" s="126" cm="1">
        <f t="array" ref="T5023">_xlfn.IFS(Q5023="始業～就業（8:30～17:15）",R5023*7.75,Q5023="日の入り～日の出",R5023*12,Q5023="その他",S5023)</f>
        <v>220</v>
      </c>
      <c r="U5023" s="34" t="s">
        <v>4948</v>
      </c>
    </row>
    <row r="5024" spans="1:21" s="7" customFormat="1" ht="15" customHeight="1">
      <c r="A5024" s="91">
        <v>46</v>
      </c>
      <c r="B5024" s="31" t="s">
        <v>5157</v>
      </c>
      <c r="C5024" s="31" t="s">
        <v>5158</v>
      </c>
      <c r="D5024" s="29" t="s">
        <v>3481</v>
      </c>
      <c r="E5024" s="91">
        <v>3</v>
      </c>
      <c r="F5024" s="43" t="s">
        <v>5743</v>
      </c>
      <c r="G5024" s="62" t="s">
        <v>5750</v>
      </c>
      <c r="H5024" s="26" t="s">
        <v>1802</v>
      </c>
      <c r="I5024" s="26" t="s">
        <v>16</v>
      </c>
      <c r="J5024" s="91">
        <v>12</v>
      </c>
      <c r="K5024" s="91">
        <v>24</v>
      </c>
      <c r="L5024" s="91"/>
      <c r="M5024" s="53"/>
      <c r="N5024" s="91"/>
      <c r="O5024" s="91"/>
      <c r="P5024" s="36">
        <v>35</v>
      </c>
      <c r="Q5024" s="43" t="s">
        <v>5303</v>
      </c>
      <c r="R5024" s="44">
        <v>220</v>
      </c>
      <c r="S5024" s="143" t="s">
        <v>5302</v>
      </c>
      <c r="T5024" s="126" cm="1">
        <f t="array" ref="T5024">_xlfn.IFS(Q5024="始業～就業（8:30～17:15）",R5024*7.75,Q5024="日の入り～日の出",R5024*12,Q5024="その他",S5024)</f>
        <v>1705</v>
      </c>
      <c r="U5024" s="34" t="s">
        <v>4948</v>
      </c>
    </row>
    <row r="5025" spans="1:21" s="7" customFormat="1" ht="15" customHeight="1">
      <c r="A5025" s="91">
        <v>46</v>
      </c>
      <c r="B5025" s="31" t="s">
        <v>5157</v>
      </c>
      <c r="C5025" s="31" t="s">
        <v>5158</v>
      </c>
      <c r="D5025" s="29" t="s">
        <v>3481</v>
      </c>
      <c r="E5025" s="91">
        <v>3</v>
      </c>
      <c r="F5025" s="43" t="s">
        <v>5743</v>
      </c>
      <c r="G5025" s="62" t="s">
        <v>5750</v>
      </c>
      <c r="H5025" s="26" t="s">
        <v>1717</v>
      </c>
      <c r="I5025" s="26" t="s">
        <v>16</v>
      </c>
      <c r="J5025" s="91">
        <v>2</v>
      </c>
      <c r="K5025" s="91">
        <v>2</v>
      </c>
      <c r="L5025" s="91"/>
      <c r="M5025" s="53"/>
      <c r="N5025" s="91"/>
      <c r="O5025" s="91"/>
      <c r="P5025" s="36">
        <v>35</v>
      </c>
      <c r="Q5025" s="43" t="s">
        <v>5303</v>
      </c>
      <c r="R5025" s="44">
        <v>220</v>
      </c>
      <c r="S5025" s="143" t="s">
        <v>5302</v>
      </c>
      <c r="T5025" s="126" cm="1">
        <f t="array" ref="T5025">_xlfn.IFS(Q5025="始業～就業（8:30～17:15）",R5025*7.75,Q5025="日の入り～日の出",R5025*12,Q5025="その他",S5025)</f>
        <v>1705</v>
      </c>
      <c r="U5025" s="34" t="s">
        <v>252</v>
      </c>
    </row>
    <row r="5026" spans="1:21" s="7" customFormat="1" ht="15" customHeight="1">
      <c r="A5026" s="91">
        <v>46</v>
      </c>
      <c r="B5026" s="31" t="s">
        <v>5157</v>
      </c>
      <c r="C5026" s="31" t="s">
        <v>5158</v>
      </c>
      <c r="D5026" s="29" t="s">
        <v>3481</v>
      </c>
      <c r="E5026" s="91">
        <v>3</v>
      </c>
      <c r="F5026" s="43" t="s">
        <v>5743</v>
      </c>
      <c r="G5026" s="62" t="s">
        <v>5751</v>
      </c>
      <c r="H5026" s="26" t="s">
        <v>1802</v>
      </c>
      <c r="I5026" s="26" t="s">
        <v>16</v>
      </c>
      <c r="J5026" s="91">
        <v>12</v>
      </c>
      <c r="K5026" s="91">
        <v>24</v>
      </c>
      <c r="L5026" s="91"/>
      <c r="M5026" s="53"/>
      <c r="N5026" s="91"/>
      <c r="O5026" s="91"/>
      <c r="P5026" s="36">
        <v>35</v>
      </c>
      <c r="Q5026" s="43" t="s">
        <v>5303</v>
      </c>
      <c r="R5026" s="44">
        <v>220</v>
      </c>
      <c r="S5026" s="143" t="s">
        <v>5302</v>
      </c>
      <c r="T5026" s="126" cm="1">
        <f t="array" ref="T5026">_xlfn.IFS(Q5026="始業～就業（8:30～17:15）",R5026*7.75,Q5026="日の入り～日の出",R5026*12,Q5026="その他",S5026)</f>
        <v>1705</v>
      </c>
      <c r="U5026" s="34" t="s">
        <v>4948</v>
      </c>
    </row>
    <row r="5027" spans="1:21" s="7" customFormat="1" ht="15" customHeight="1">
      <c r="A5027" s="91">
        <v>46</v>
      </c>
      <c r="B5027" s="31" t="s">
        <v>5157</v>
      </c>
      <c r="C5027" s="31" t="s">
        <v>5158</v>
      </c>
      <c r="D5027" s="29" t="s">
        <v>3481</v>
      </c>
      <c r="E5027" s="91">
        <v>3</v>
      </c>
      <c r="F5027" s="43" t="s">
        <v>5743</v>
      </c>
      <c r="G5027" s="62" t="s">
        <v>5751</v>
      </c>
      <c r="H5027" s="26" t="s">
        <v>1717</v>
      </c>
      <c r="I5027" s="26" t="s">
        <v>16</v>
      </c>
      <c r="J5027" s="91">
        <v>2</v>
      </c>
      <c r="K5027" s="91">
        <v>2</v>
      </c>
      <c r="L5027" s="91"/>
      <c r="M5027" s="53"/>
      <c r="N5027" s="91"/>
      <c r="O5027" s="91"/>
      <c r="P5027" s="36">
        <v>35</v>
      </c>
      <c r="Q5027" s="43" t="s">
        <v>5303</v>
      </c>
      <c r="R5027" s="44">
        <v>220</v>
      </c>
      <c r="S5027" s="143" t="s">
        <v>5302</v>
      </c>
      <c r="T5027" s="126" cm="1">
        <f t="array" ref="T5027">_xlfn.IFS(Q5027="始業～就業（8:30～17:15）",R5027*7.75,Q5027="日の入り～日の出",R5027*12,Q5027="その他",S5027)</f>
        <v>1705</v>
      </c>
      <c r="U5027" s="34" t="s">
        <v>252</v>
      </c>
    </row>
    <row r="5028" spans="1:21" s="7" customFormat="1" ht="15" customHeight="1">
      <c r="A5028" s="91">
        <v>46</v>
      </c>
      <c r="B5028" s="31" t="s">
        <v>5157</v>
      </c>
      <c r="C5028" s="31" t="s">
        <v>5158</v>
      </c>
      <c r="D5028" s="29" t="s">
        <v>3481</v>
      </c>
      <c r="E5028" s="91">
        <v>3</v>
      </c>
      <c r="F5028" s="43" t="s">
        <v>5743</v>
      </c>
      <c r="G5028" s="62" t="s">
        <v>5752</v>
      </c>
      <c r="H5028" s="26" t="s">
        <v>1758</v>
      </c>
      <c r="I5028" s="26" t="s">
        <v>16</v>
      </c>
      <c r="J5028" s="91">
        <v>7</v>
      </c>
      <c r="K5028" s="91">
        <v>7</v>
      </c>
      <c r="L5028" s="91"/>
      <c r="M5028" s="53"/>
      <c r="N5028" s="91"/>
      <c r="O5028" s="91"/>
      <c r="P5028" s="36">
        <v>35</v>
      </c>
      <c r="Q5028" s="43" t="s">
        <v>5303</v>
      </c>
      <c r="R5028" s="44">
        <v>220</v>
      </c>
      <c r="S5028" s="143" t="s">
        <v>5302</v>
      </c>
      <c r="T5028" s="126" cm="1">
        <f t="array" ref="T5028">_xlfn.IFS(Q5028="始業～就業（8:30～17:15）",R5028*7.75,Q5028="日の入り～日の出",R5028*12,Q5028="その他",S5028)</f>
        <v>1705</v>
      </c>
      <c r="U5028" s="34" t="s">
        <v>4948</v>
      </c>
    </row>
    <row r="5029" spans="1:21" s="7" customFormat="1" ht="15" customHeight="1">
      <c r="A5029" s="91">
        <v>46</v>
      </c>
      <c r="B5029" s="31" t="s">
        <v>5157</v>
      </c>
      <c r="C5029" s="31" t="s">
        <v>5158</v>
      </c>
      <c r="D5029" s="29" t="s">
        <v>3481</v>
      </c>
      <c r="E5029" s="91">
        <v>2</v>
      </c>
      <c r="F5029" s="43" t="s">
        <v>5710</v>
      </c>
      <c r="G5029" s="62" t="s">
        <v>5753</v>
      </c>
      <c r="H5029" s="26" t="s">
        <v>44</v>
      </c>
      <c r="I5029" s="26" t="s">
        <v>45</v>
      </c>
      <c r="J5029" s="91">
        <v>8</v>
      </c>
      <c r="K5029" s="91">
        <v>16</v>
      </c>
      <c r="L5029" s="91"/>
      <c r="M5029" s="53"/>
      <c r="N5029" s="91"/>
      <c r="O5029" s="91"/>
      <c r="P5029" s="36">
        <v>42</v>
      </c>
      <c r="Q5029" s="43" t="s">
        <v>5303</v>
      </c>
      <c r="R5029" s="44">
        <v>220</v>
      </c>
      <c r="S5029" s="143" t="s">
        <v>5302</v>
      </c>
      <c r="T5029" s="126" cm="1">
        <f t="array" ref="T5029">_xlfn.IFS(Q5029="始業～就業（8:30～17:15）",R5029*7.75,Q5029="日の入り～日の出",R5029*12,Q5029="その他",S5029)</f>
        <v>1705</v>
      </c>
      <c r="U5029" s="34" t="s">
        <v>46</v>
      </c>
    </row>
    <row r="5030" spans="1:21" s="7" customFormat="1" ht="15" customHeight="1">
      <c r="A5030" s="91">
        <v>46</v>
      </c>
      <c r="B5030" s="31" t="s">
        <v>5157</v>
      </c>
      <c r="C5030" s="31" t="s">
        <v>5158</v>
      </c>
      <c r="D5030" s="29" t="s">
        <v>3481</v>
      </c>
      <c r="E5030" s="91">
        <v>2</v>
      </c>
      <c r="F5030" s="43" t="s">
        <v>5710</v>
      </c>
      <c r="G5030" s="62" t="s">
        <v>5753</v>
      </c>
      <c r="H5030" s="26" t="s">
        <v>3482</v>
      </c>
      <c r="I5030" s="26" t="s">
        <v>45</v>
      </c>
      <c r="J5030" s="91">
        <v>2</v>
      </c>
      <c r="K5030" s="91">
        <v>2</v>
      </c>
      <c r="L5030" s="91"/>
      <c r="M5030" s="53"/>
      <c r="N5030" s="91"/>
      <c r="O5030" s="91"/>
      <c r="P5030" s="36">
        <v>42</v>
      </c>
      <c r="Q5030" s="43" t="s">
        <v>5303</v>
      </c>
      <c r="R5030" s="44">
        <v>220</v>
      </c>
      <c r="S5030" s="143" t="s">
        <v>5302</v>
      </c>
      <c r="T5030" s="126" cm="1">
        <f t="array" ref="T5030">_xlfn.IFS(Q5030="始業～就業（8:30～17:15）",R5030*7.75,Q5030="日の入り～日の出",R5030*12,Q5030="その他",S5030)</f>
        <v>1705</v>
      </c>
      <c r="U5030" s="34" t="s">
        <v>4965</v>
      </c>
    </row>
    <row r="5031" spans="1:21" s="7" customFormat="1" ht="15" customHeight="1">
      <c r="A5031" s="91">
        <v>46</v>
      </c>
      <c r="B5031" s="31" t="s">
        <v>5157</v>
      </c>
      <c r="C5031" s="31" t="s">
        <v>5158</v>
      </c>
      <c r="D5031" s="29" t="s">
        <v>3481</v>
      </c>
      <c r="E5031" s="91">
        <v>2</v>
      </c>
      <c r="F5031" s="43" t="s">
        <v>5710</v>
      </c>
      <c r="G5031" s="62" t="s">
        <v>5754</v>
      </c>
      <c r="H5031" s="26" t="s">
        <v>44</v>
      </c>
      <c r="I5031" s="26" t="s">
        <v>45</v>
      </c>
      <c r="J5031" s="91">
        <v>3</v>
      </c>
      <c r="K5031" s="91">
        <v>6</v>
      </c>
      <c r="L5031" s="91"/>
      <c r="M5031" s="53"/>
      <c r="N5031" s="91"/>
      <c r="O5031" s="91"/>
      <c r="P5031" s="36">
        <v>42</v>
      </c>
      <c r="Q5031" s="43" t="s">
        <v>5301</v>
      </c>
      <c r="R5031" s="41" t="s">
        <v>5302</v>
      </c>
      <c r="S5031" s="146">
        <v>220</v>
      </c>
      <c r="T5031" s="126" cm="1">
        <f t="array" ref="T5031">_xlfn.IFS(Q5031="始業～就業（8:30～17:15）",R5031*7.75,Q5031="日の入り～日の出",R5031*12,Q5031="その他",S5031)</f>
        <v>220</v>
      </c>
      <c r="U5031" s="34" t="s">
        <v>46</v>
      </c>
    </row>
    <row r="5032" spans="1:21" s="7" customFormat="1" ht="15" customHeight="1">
      <c r="A5032" s="91">
        <v>46</v>
      </c>
      <c r="B5032" s="31" t="s">
        <v>5157</v>
      </c>
      <c r="C5032" s="31" t="s">
        <v>5158</v>
      </c>
      <c r="D5032" s="29" t="s">
        <v>3481</v>
      </c>
      <c r="E5032" s="91">
        <v>2</v>
      </c>
      <c r="F5032" s="43" t="s">
        <v>5710</v>
      </c>
      <c r="G5032" s="62" t="s">
        <v>5754</v>
      </c>
      <c r="H5032" s="26" t="s">
        <v>3498</v>
      </c>
      <c r="I5032" s="26" t="s">
        <v>415</v>
      </c>
      <c r="J5032" s="91">
        <v>2</v>
      </c>
      <c r="K5032" s="91">
        <v>2</v>
      </c>
      <c r="L5032" s="91"/>
      <c r="M5032" s="53"/>
      <c r="N5032" s="91"/>
      <c r="O5032" s="91"/>
      <c r="P5032" s="36"/>
      <c r="Q5032" s="43" t="s">
        <v>5301</v>
      </c>
      <c r="R5032" s="41" t="s">
        <v>5302</v>
      </c>
      <c r="S5032" s="146">
        <v>220</v>
      </c>
      <c r="T5032" s="126" cm="1">
        <f t="array" ref="T5032">_xlfn.IFS(Q5032="始業～就業（8:30～17:15）",R5032*7.75,Q5032="日の入り～日の出",R5032*12,Q5032="その他",S5032)</f>
        <v>220</v>
      </c>
      <c r="U5032" s="34" t="s">
        <v>247</v>
      </c>
    </row>
    <row r="5033" spans="1:21" s="7" customFormat="1" ht="15" customHeight="1">
      <c r="A5033" s="91">
        <v>46</v>
      </c>
      <c r="B5033" s="31" t="s">
        <v>5157</v>
      </c>
      <c r="C5033" s="31" t="s">
        <v>5158</v>
      </c>
      <c r="D5033" s="29" t="s">
        <v>3481</v>
      </c>
      <c r="E5033" s="91">
        <v>2</v>
      </c>
      <c r="F5033" s="43" t="s">
        <v>5710</v>
      </c>
      <c r="G5033" s="62" t="s">
        <v>5755</v>
      </c>
      <c r="H5033" s="26" t="s">
        <v>44</v>
      </c>
      <c r="I5033" s="26" t="s">
        <v>45</v>
      </c>
      <c r="J5033" s="91">
        <v>12</v>
      </c>
      <c r="K5033" s="91">
        <v>24</v>
      </c>
      <c r="L5033" s="91"/>
      <c r="M5033" s="53"/>
      <c r="N5033" s="91"/>
      <c r="O5033" s="91"/>
      <c r="P5033" s="36">
        <v>42</v>
      </c>
      <c r="Q5033" s="43" t="s">
        <v>5303</v>
      </c>
      <c r="R5033" s="44">
        <v>220</v>
      </c>
      <c r="S5033" s="143" t="s">
        <v>5302</v>
      </c>
      <c r="T5033" s="126" cm="1">
        <f t="array" ref="T5033">_xlfn.IFS(Q5033="始業～就業（8:30～17:15）",R5033*7.75,Q5033="日の入り～日の出",R5033*12,Q5033="その他",S5033)</f>
        <v>1705</v>
      </c>
      <c r="U5033" s="34" t="s">
        <v>46</v>
      </c>
    </row>
    <row r="5034" spans="1:21" s="7" customFormat="1" ht="15" customHeight="1">
      <c r="A5034" s="91">
        <v>46</v>
      </c>
      <c r="B5034" s="31" t="s">
        <v>5157</v>
      </c>
      <c r="C5034" s="31" t="s">
        <v>5158</v>
      </c>
      <c r="D5034" s="29" t="s">
        <v>3481</v>
      </c>
      <c r="E5034" s="91">
        <v>2</v>
      </c>
      <c r="F5034" s="43" t="s">
        <v>5710</v>
      </c>
      <c r="G5034" s="62" t="s">
        <v>5755</v>
      </c>
      <c r="H5034" s="26" t="s">
        <v>3482</v>
      </c>
      <c r="I5034" s="26" t="s">
        <v>45</v>
      </c>
      <c r="J5034" s="91">
        <v>2</v>
      </c>
      <c r="K5034" s="91">
        <v>2</v>
      </c>
      <c r="L5034" s="91"/>
      <c r="M5034" s="53"/>
      <c r="N5034" s="91"/>
      <c r="O5034" s="91"/>
      <c r="P5034" s="36">
        <v>42</v>
      </c>
      <c r="Q5034" s="43" t="s">
        <v>5303</v>
      </c>
      <c r="R5034" s="44">
        <v>220</v>
      </c>
      <c r="S5034" s="143" t="s">
        <v>5302</v>
      </c>
      <c r="T5034" s="126" cm="1">
        <f t="array" ref="T5034">_xlfn.IFS(Q5034="始業～就業（8:30～17:15）",R5034*7.75,Q5034="日の入り～日の出",R5034*12,Q5034="その他",S5034)</f>
        <v>1705</v>
      </c>
      <c r="U5034" s="34" t="s">
        <v>4965</v>
      </c>
    </row>
    <row r="5035" spans="1:21" s="7" customFormat="1" ht="15" customHeight="1">
      <c r="A5035" s="91">
        <v>46</v>
      </c>
      <c r="B5035" s="31" t="s">
        <v>5157</v>
      </c>
      <c r="C5035" s="31" t="s">
        <v>5158</v>
      </c>
      <c r="D5035" s="29" t="s">
        <v>3481</v>
      </c>
      <c r="E5035" s="91">
        <v>2</v>
      </c>
      <c r="F5035" s="43" t="s">
        <v>5710</v>
      </c>
      <c r="G5035" s="62" t="s">
        <v>5756</v>
      </c>
      <c r="H5035" s="26" t="s">
        <v>44</v>
      </c>
      <c r="I5035" s="26" t="s">
        <v>45</v>
      </c>
      <c r="J5035" s="91">
        <v>3</v>
      </c>
      <c r="K5035" s="91">
        <v>6</v>
      </c>
      <c r="L5035" s="91"/>
      <c r="M5035" s="53"/>
      <c r="N5035" s="91"/>
      <c r="O5035" s="91"/>
      <c r="P5035" s="36">
        <v>42</v>
      </c>
      <c r="Q5035" s="43" t="s">
        <v>5301</v>
      </c>
      <c r="R5035" s="41" t="s">
        <v>5302</v>
      </c>
      <c r="S5035" s="146">
        <v>220</v>
      </c>
      <c r="T5035" s="126" cm="1">
        <f t="array" ref="T5035">_xlfn.IFS(Q5035="始業～就業（8:30～17:15）",R5035*7.75,Q5035="日の入り～日の出",R5035*12,Q5035="その他",S5035)</f>
        <v>220</v>
      </c>
      <c r="U5035" s="34" t="s">
        <v>46</v>
      </c>
    </row>
    <row r="5036" spans="1:21" s="7" customFormat="1" ht="15" customHeight="1">
      <c r="A5036" s="91">
        <v>46</v>
      </c>
      <c r="B5036" s="31" t="s">
        <v>5157</v>
      </c>
      <c r="C5036" s="31" t="s">
        <v>5158</v>
      </c>
      <c r="D5036" s="29" t="s">
        <v>3481</v>
      </c>
      <c r="E5036" s="91">
        <v>2</v>
      </c>
      <c r="F5036" s="43" t="s">
        <v>5710</v>
      </c>
      <c r="G5036" s="62" t="s">
        <v>5757</v>
      </c>
      <c r="H5036" s="26" t="s">
        <v>3484</v>
      </c>
      <c r="I5036" s="26" t="s">
        <v>45</v>
      </c>
      <c r="J5036" s="91">
        <v>18</v>
      </c>
      <c r="K5036" s="91">
        <v>36</v>
      </c>
      <c r="L5036" s="91"/>
      <c r="M5036" s="53"/>
      <c r="N5036" s="91"/>
      <c r="O5036" s="91"/>
      <c r="P5036" s="36">
        <v>42</v>
      </c>
      <c r="Q5036" s="43" t="s">
        <v>5303</v>
      </c>
      <c r="R5036" s="44">
        <v>220</v>
      </c>
      <c r="S5036" s="143" t="s">
        <v>5302</v>
      </c>
      <c r="T5036" s="126" cm="1">
        <f t="array" ref="T5036">_xlfn.IFS(Q5036="始業～就業（8:30～17:15）",R5036*7.75,Q5036="日の入り～日の出",R5036*12,Q5036="その他",S5036)</f>
        <v>1705</v>
      </c>
      <c r="U5036" s="34" t="s">
        <v>46</v>
      </c>
    </row>
    <row r="5037" spans="1:21" s="7" customFormat="1" ht="15" customHeight="1">
      <c r="A5037" s="91">
        <v>46</v>
      </c>
      <c r="B5037" s="31" t="s">
        <v>5157</v>
      </c>
      <c r="C5037" s="31" t="s">
        <v>5158</v>
      </c>
      <c r="D5037" s="29" t="s">
        <v>3481</v>
      </c>
      <c r="E5037" s="91">
        <v>2</v>
      </c>
      <c r="F5037" s="43" t="s">
        <v>5710</v>
      </c>
      <c r="G5037" s="62" t="s">
        <v>5757</v>
      </c>
      <c r="H5037" s="117" t="s">
        <v>3482</v>
      </c>
      <c r="I5037" s="26" t="s">
        <v>45</v>
      </c>
      <c r="J5037" s="91">
        <v>2</v>
      </c>
      <c r="K5037" s="91">
        <v>2</v>
      </c>
      <c r="L5037" s="91"/>
      <c r="M5037" s="53"/>
      <c r="N5037" s="91"/>
      <c r="O5037" s="91"/>
      <c r="P5037" s="36">
        <v>42</v>
      </c>
      <c r="Q5037" s="43" t="s">
        <v>5303</v>
      </c>
      <c r="R5037" s="44">
        <v>220</v>
      </c>
      <c r="S5037" s="143" t="s">
        <v>5302</v>
      </c>
      <c r="T5037" s="126" cm="1">
        <f t="array" ref="T5037">_xlfn.IFS(Q5037="始業～就業（8:30～17:15）",R5037*7.75,Q5037="日の入り～日の出",R5037*12,Q5037="その他",S5037)</f>
        <v>1705</v>
      </c>
      <c r="U5037" s="34" t="s">
        <v>4965</v>
      </c>
    </row>
    <row r="5038" spans="1:21" s="7" customFormat="1" ht="15" customHeight="1">
      <c r="A5038" s="91">
        <v>46</v>
      </c>
      <c r="B5038" s="31" t="s">
        <v>5157</v>
      </c>
      <c r="C5038" s="31" t="s">
        <v>5158</v>
      </c>
      <c r="D5038" s="29" t="s">
        <v>3481</v>
      </c>
      <c r="E5038" s="91">
        <v>2</v>
      </c>
      <c r="F5038" s="43" t="s">
        <v>5710</v>
      </c>
      <c r="G5038" s="62" t="s">
        <v>5758</v>
      </c>
      <c r="H5038" s="26" t="s">
        <v>44</v>
      </c>
      <c r="I5038" s="26" t="s">
        <v>45</v>
      </c>
      <c r="J5038" s="91">
        <v>8</v>
      </c>
      <c r="K5038" s="91">
        <v>16</v>
      </c>
      <c r="L5038" s="91"/>
      <c r="M5038" s="53"/>
      <c r="N5038" s="91"/>
      <c r="O5038" s="91"/>
      <c r="P5038" s="36">
        <v>42</v>
      </c>
      <c r="Q5038" s="43" t="s">
        <v>5303</v>
      </c>
      <c r="R5038" s="44">
        <v>220</v>
      </c>
      <c r="S5038" s="143" t="s">
        <v>5302</v>
      </c>
      <c r="T5038" s="126" cm="1">
        <f t="array" ref="T5038">_xlfn.IFS(Q5038="始業～就業（8:30～17:15）",R5038*7.75,Q5038="日の入り～日の出",R5038*12,Q5038="その他",S5038)</f>
        <v>1705</v>
      </c>
      <c r="U5038" s="34" t="s">
        <v>46</v>
      </c>
    </row>
    <row r="5039" spans="1:21" s="7" customFormat="1" ht="15" customHeight="1">
      <c r="A5039" s="91">
        <v>46</v>
      </c>
      <c r="B5039" s="31" t="s">
        <v>5157</v>
      </c>
      <c r="C5039" s="31" t="s">
        <v>5158</v>
      </c>
      <c r="D5039" s="29" t="s">
        <v>3481</v>
      </c>
      <c r="E5039" s="91">
        <v>2</v>
      </c>
      <c r="F5039" s="43" t="s">
        <v>5710</v>
      </c>
      <c r="G5039" s="62" t="s">
        <v>5758</v>
      </c>
      <c r="H5039" s="26" t="s">
        <v>3482</v>
      </c>
      <c r="I5039" s="26" t="s">
        <v>45</v>
      </c>
      <c r="J5039" s="91">
        <v>2</v>
      </c>
      <c r="K5039" s="91">
        <v>2</v>
      </c>
      <c r="L5039" s="91"/>
      <c r="M5039" s="53"/>
      <c r="N5039" s="91"/>
      <c r="O5039" s="91"/>
      <c r="P5039" s="36">
        <v>42</v>
      </c>
      <c r="Q5039" s="43" t="s">
        <v>5303</v>
      </c>
      <c r="R5039" s="44">
        <v>220</v>
      </c>
      <c r="S5039" s="143" t="s">
        <v>5302</v>
      </c>
      <c r="T5039" s="126" cm="1">
        <f t="array" ref="T5039">_xlfn.IFS(Q5039="始業～就業（8:30～17:15）",R5039*7.75,Q5039="日の入り～日の出",R5039*12,Q5039="その他",S5039)</f>
        <v>1705</v>
      </c>
      <c r="U5039" s="34" t="s">
        <v>4965</v>
      </c>
    </row>
    <row r="5040" spans="1:21" s="7" customFormat="1" ht="15" customHeight="1">
      <c r="A5040" s="91">
        <v>46</v>
      </c>
      <c r="B5040" s="31" t="s">
        <v>5157</v>
      </c>
      <c r="C5040" s="31" t="s">
        <v>5158</v>
      </c>
      <c r="D5040" s="29" t="s">
        <v>3481</v>
      </c>
      <c r="E5040" s="91">
        <v>2</v>
      </c>
      <c r="F5040" s="43" t="s">
        <v>5710</v>
      </c>
      <c r="G5040" s="62" t="s">
        <v>5759</v>
      </c>
      <c r="H5040" s="26" t="s">
        <v>44</v>
      </c>
      <c r="I5040" s="26" t="s">
        <v>45</v>
      </c>
      <c r="J5040" s="91">
        <v>12</v>
      </c>
      <c r="K5040" s="91">
        <v>24</v>
      </c>
      <c r="L5040" s="91"/>
      <c r="M5040" s="53"/>
      <c r="N5040" s="91"/>
      <c r="O5040" s="91"/>
      <c r="P5040" s="36">
        <v>42</v>
      </c>
      <c r="Q5040" s="43" t="s">
        <v>5303</v>
      </c>
      <c r="R5040" s="44">
        <v>220</v>
      </c>
      <c r="S5040" s="143" t="s">
        <v>5302</v>
      </c>
      <c r="T5040" s="126" cm="1">
        <f t="array" ref="T5040">_xlfn.IFS(Q5040="始業～就業（8:30～17:15）",R5040*7.75,Q5040="日の入り～日の出",R5040*12,Q5040="その他",S5040)</f>
        <v>1705</v>
      </c>
      <c r="U5040" s="34" t="s">
        <v>46</v>
      </c>
    </row>
    <row r="5041" spans="1:21" s="7" customFormat="1" ht="15" customHeight="1">
      <c r="A5041" s="91">
        <v>46</v>
      </c>
      <c r="B5041" s="31" t="s">
        <v>5157</v>
      </c>
      <c r="C5041" s="31" t="s">
        <v>5158</v>
      </c>
      <c r="D5041" s="29" t="s">
        <v>3481</v>
      </c>
      <c r="E5041" s="91">
        <v>2</v>
      </c>
      <c r="F5041" s="43" t="s">
        <v>5710</v>
      </c>
      <c r="G5041" s="62" t="s">
        <v>5759</v>
      </c>
      <c r="H5041" s="26" t="s">
        <v>3482</v>
      </c>
      <c r="I5041" s="26" t="s">
        <v>45</v>
      </c>
      <c r="J5041" s="91">
        <v>2</v>
      </c>
      <c r="K5041" s="91">
        <v>2</v>
      </c>
      <c r="L5041" s="91"/>
      <c r="M5041" s="53"/>
      <c r="N5041" s="91"/>
      <c r="O5041" s="91"/>
      <c r="P5041" s="36">
        <v>42</v>
      </c>
      <c r="Q5041" s="43" t="s">
        <v>5303</v>
      </c>
      <c r="R5041" s="44">
        <v>220</v>
      </c>
      <c r="S5041" s="143" t="s">
        <v>5302</v>
      </c>
      <c r="T5041" s="126" cm="1">
        <f t="array" ref="T5041">_xlfn.IFS(Q5041="始業～就業（8:30～17:15）",R5041*7.75,Q5041="日の入り～日の出",R5041*12,Q5041="その他",S5041)</f>
        <v>1705</v>
      </c>
      <c r="U5041" s="34" t="s">
        <v>4965</v>
      </c>
    </row>
    <row r="5042" spans="1:21" s="7" customFormat="1" ht="15" customHeight="1">
      <c r="A5042" s="91">
        <v>46</v>
      </c>
      <c r="B5042" s="31" t="s">
        <v>5157</v>
      </c>
      <c r="C5042" s="31" t="s">
        <v>5158</v>
      </c>
      <c r="D5042" s="29" t="s">
        <v>3481</v>
      </c>
      <c r="E5042" s="91">
        <v>2</v>
      </c>
      <c r="F5042" s="43" t="s">
        <v>5710</v>
      </c>
      <c r="G5042" s="62" t="s">
        <v>5760</v>
      </c>
      <c r="H5042" s="26" t="s">
        <v>44</v>
      </c>
      <c r="I5042" s="26" t="s">
        <v>45</v>
      </c>
      <c r="J5042" s="91">
        <v>4</v>
      </c>
      <c r="K5042" s="91">
        <v>8</v>
      </c>
      <c r="L5042" s="91"/>
      <c r="M5042" s="53"/>
      <c r="N5042" s="91"/>
      <c r="O5042" s="91"/>
      <c r="P5042" s="36">
        <v>42</v>
      </c>
      <c r="Q5042" s="43" t="s">
        <v>5303</v>
      </c>
      <c r="R5042" s="44">
        <v>220</v>
      </c>
      <c r="S5042" s="143" t="s">
        <v>5302</v>
      </c>
      <c r="T5042" s="126" cm="1">
        <f t="array" ref="T5042">_xlfn.IFS(Q5042="始業～就業（8:30～17:15）",R5042*7.75,Q5042="日の入り～日の出",R5042*12,Q5042="その他",S5042)</f>
        <v>1705</v>
      </c>
      <c r="U5042" s="34" t="s">
        <v>46</v>
      </c>
    </row>
    <row r="5043" spans="1:21" s="7" customFormat="1" ht="15" customHeight="1">
      <c r="A5043" s="91">
        <v>46</v>
      </c>
      <c r="B5043" s="31" t="s">
        <v>5157</v>
      </c>
      <c r="C5043" s="31" t="s">
        <v>5158</v>
      </c>
      <c r="D5043" s="29" t="s">
        <v>3481</v>
      </c>
      <c r="E5043" s="91">
        <v>2</v>
      </c>
      <c r="F5043" s="43" t="s">
        <v>5710</v>
      </c>
      <c r="G5043" s="62" t="s">
        <v>5761</v>
      </c>
      <c r="H5043" s="26" t="s">
        <v>44</v>
      </c>
      <c r="I5043" s="26" t="s">
        <v>45</v>
      </c>
      <c r="J5043" s="91">
        <v>8</v>
      </c>
      <c r="K5043" s="91">
        <v>16</v>
      </c>
      <c r="L5043" s="91"/>
      <c r="M5043" s="53"/>
      <c r="N5043" s="91"/>
      <c r="O5043" s="91"/>
      <c r="P5043" s="36">
        <v>42</v>
      </c>
      <c r="Q5043" s="43" t="s">
        <v>5303</v>
      </c>
      <c r="R5043" s="44">
        <v>220</v>
      </c>
      <c r="S5043" s="143" t="s">
        <v>5302</v>
      </c>
      <c r="T5043" s="126" cm="1">
        <f t="array" ref="T5043">_xlfn.IFS(Q5043="始業～就業（8:30～17:15）",R5043*7.75,Q5043="日の入り～日の出",R5043*12,Q5043="その他",S5043)</f>
        <v>1705</v>
      </c>
      <c r="U5043" s="34" t="s">
        <v>46</v>
      </c>
    </row>
    <row r="5044" spans="1:21" s="7" customFormat="1" ht="15" customHeight="1">
      <c r="A5044" s="91">
        <v>46</v>
      </c>
      <c r="B5044" s="31" t="s">
        <v>5157</v>
      </c>
      <c r="C5044" s="31" t="s">
        <v>5158</v>
      </c>
      <c r="D5044" s="29" t="s">
        <v>3481</v>
      </c>
      <c r="E5044" s="91">
        <v>2</v>
      </c>
      <c r="F5044" s="43" t="s">
        <v>5710</v>
      </c>
      <c r="G5044" s="62" t="s">
        <v>5762</v>
      </c>
      <c r="H5044" s="26" t="s">
        <v>44</v>
      </c>
      <c r="I5044" s="26" t="s">
        <v>45</v>
      </c>
      <c r="J5044" s="91">
        <v>4</v>
      </c>
      <c r="K5044" s="91">
        <v>8</v>
      </c>
      <c r="L5044" s="91"/>
      <c r="M5044" s="53"/>
      <c r="N5044" s="91"/>
      <c r="O5044" s="91"/>
      <c r="P5044" s="36">
        <v>42</v>
      </c>
      <c r="Q5044" s="43" t="s">
        <v>5301</v>
      </c>
      <c r="R5044" s="41" t="s">
        <v>5302</v>
      </c>
      <c r="S5044" s="146">
        <v>220</v>
      </c>
      <c r="T5044" s="126" cm="1">
        <f t="array" ref="T5044">_xlfn.IFS(Q5044="始業～就業（8:30～17:15）",R5044*7.75,Q5044="日の入り～日の出",R5044*12,Q5044="その他",S5044)</f>
        <v>220</v>
      </c>
      <c r="U5044" s="34" t="s">
        <v>46</v>
      </c>
    </row>
    <row r="5045" spans="1:21" s="7" customFormat="1" ht="15" customHeight="1">
      <c r="A5045" s="91">
        <v>46</v>
      </c>
      <c r="B5045" s="31" t="s">
        <v>5157</v>
      </c>
      <c r="C5045" s="31" t="s">
        <v>5158</v>
      </c>
      <c r="D5045" s="29" t="s">
        <v>3481</v>
      </c>
      <c r="E5045" s="91">
        <v>2</v>
      </c>
      <c r="F5045" s="43" t="s">
        <v>5710</v>
      </c>
      <c r="G5045" s="62" t="s">
        <v>5762</v>
      </c>
      <c r="H5045" s="26" t="s">
        <v>3482</v>
      </c>
      <c r="I5045" s="26" t="s">
        <v>45</v>
      </c>
      <c r="J5045" s="91">
        <v>2</v>
      </c>
      <c r="K5045" s="91">
        <v>2</v>
      </c>
      <c r="L5045" s="91"/>
      <c r="M5045" s="53"/>
      <c r="N5045" s="91"/>
      <c r="O5045" s="91"/>
      <c r="P5045" s="36">
        <v>42</v>
      </c>
      <c r="Q5045" s="43" t="s">
        <v>5301</v>
      </c>
      <c r="R5045" s="41" t="s">
        <v>5302</v>
      </c>
      <c r="S5045" s="146">
        <v>220</v>
      </c>
      <c r="T5045" s="126" cm="1">
        <f t="array" ref="T5045">_xlfn.IFS(Q5045="始業～就業（8:30～17:15）",R5045*7.75,Q5045="日の入り～日の出",R5045*12,Q5045="その他",S5045)</f>
        <v>220</v>
      </c>
      <c r="U5045" s="34" t="s">
        <v>4965</v>
      </c>
    </row>
    <row r="5046" spans="1:21" s="7" customFormat="1" ht="15" customHeight="1">
      <c r="A5046" s="91">
        <v>46</v>
      </c>
      <c r="B5046" s="31" t="s">
        <v>5157</v>
      </c>
      <c r="C5046" s="31" t="s">
        <v>5158</v>
      </c>
      <c r="D5046" s="29" t="s">
        <v>3481</v>
      </c>
      <c r="E5046" s="91">
        <v>2</v>
      </c>
      <c r="F5046" s="43" t="s">
        <v>5710</v>
      </c>
      <c r="G5046" s="62" t="s">
        <v>5763</v>
      </c>
      <c r="H5046" s="26" t="s">
        <v>44</v>
      </c>
      <c r="I5046" s="26" t="s">
        <v>45</v>
      </c>
      <c r="J5046" s="91">
        <v>3</v>
      </c>
      <c r="K5046" s="91">
        <v>6</v>
      </c>
      <c r="L5046" s="91"/>
      <c r="M5046" s="53"/>
      <c r="N5046" s="91"/>
      <c r="O5046" s="91"/>
      <c r="P5046" s="36">
        <v>42</v>
      </c>
      <c r="Q5046" s="43" t="s">
        <v>5301</v>
      </c>
      <c r="R5046" s="41" t="s">
        <v>5302</v>
      </c>
      <c r="S5046" s="146">
        <v>220</v>
      </c>
      <c r="T5046" s="126" cm="1">
        <f t="array" ref="T5046">_xlfn.IFS(Q5046="始業～就業（8:30～17:15）",R5046*7.75,Q5046="日の入り～日の出",R5046*12,Q5046="その他",S5046)</f>
        <v>220</v>
      </c>
      <c r="U5046" s="34" t="s">
        <v>46</v>
      </c>
    </row>
    <row r="5047" spans="1:21" s="7" customFormat="1" ht="15" customHeight="1">
      <c r="A5047" s="91">
        <v>46</v>
      </c>
      <c r="B5047" s="31" t="s">
        <v>5157</v>
      </c>
      <c r="C5047" s="31" t="s">
        <v>5158</v>
      </c>
      <c r="D5047" s="29" t="s">
        <v>3481</v>
      </c>
      <c r="E5047" s="91">
        <v>2</v>
      </c>
      <c r="F5047" s="43" t="s">
        <v>5710</v>
      </c>
      <c r="G5047" s="62" t="s">
        <v>5764</v>
      </c>
      <c r="H5047" s="26" t="s">
        <v>44</v>
      </c>
      <c r="I5047" s="26" t="s">
        <v>45</v>
      </c>
      <c r="J5047" s="91">
        <v>12</v>
      </c>
      <c r="K5047" s="91">
        <v>24</v>
      </c>
      <c r="L5047" s="91"/>
      <c r="M5047" s="53"/>
      <c r="N5047" s="91"/>
      <c r="O5047" s="91"/>
      <c r="P5047" s="36">
        <v>42</v>
      </c>
      <c r="Q5047" s="43" t="s">
        <v>5303</v>
      </c>
      <c r="R5047" s="44">
        <v>220</v>
      </c>
      <c r="S5047" s="143" t="s">
        <v>5302</v>
      </c>
      <c r="T5047" s="126" cm="1">
        <f t="array" ref="T5047">_xlfn.IFS(Q5047="始業～就業（8:30～17:15）",R5047*7.75,Q5047="日の入り～日の出",R5047*12,Q5047="その他",S5047)</f>
        <v>1705</v>
      </c>
      <c r="U5047" s="34" t="s">
        <v>46</v>
      </c>
    </row>
    <row r="5048" spans="1:21" s="7" customFormat="1" ht="15" customHeight="1">
      <c r="A5048" s="91">
        <v>46</v>
      </c>
      <c r="B5048" s="31" t="s">
        <v>5157</v>
      </c>
      <c r="C5048" s="31" t="s">
        <v>5158</v>
      </c>
      <c r="D5048" s="29" t="s">
        <v>3481</v>
      </c>
      <c r="E5048" s="91">
        <v>2</v>
      </c>
      <c r="F5048" s="43" t="s">
        <v>5710</v>
      </c>
      <c r="G5048" s="62" t="s">
        <v>5764</v>
      </c>
      <c r="H5048" s="26" t="s">
        <v>3482</v>
      </c>
      <c r="I5048" s="26" t="s">
        <v>45</v>
      </c>
      <c r="J5048" s="91">
        <v>2</v>
      </c>
      <c r="K5048" s="91">
        <v>2</v>
      </c>
      <c r="L5048" s="91"/>
      <c r="M5048" s="53"/>
      <c r="N5048" s="91"/>
      <c r="O5048" s="91"/>
      <c r="P5048" s="36">
        <v>42</v>
      </c>
      <c r="Q5048" s="43" t="s">
        <v>5303</v>
      </c>
      <c r="R5048" s="44">
        <v>220</v>
      </c>
      <c r="S5048" s="143" t="s">
        <v>5302</v>
      </c>
      <c r="T5048" s="126" cm="1">
        <f t="array" ref="T5048">_xlfn.IFS(Q5048="始業～就業（8:30～17:15）",R5048*7.75,Q5048="日の入り～日の出",R5048*12,Q5048="その他",S5048)</f>
        <v>1705</v>
      </c>
      <c r="U5048" s="34" t="s">
        <v>4965</v>
      </c>
    </row>
    <row r="5049" spans="1:21" s="7" customFormat="1" ht="15" customHeight="1">
      <c r="A5049" s="91">
        <v>46</v>
      </c>
      <c r="B5049" s="31" t="s">
        <v>5157</v>
      </c>
      <c r="C5049" s="31" t="s">
        <v>5158</v>
      </c>
      <c r="D5049" s="29" t="s">
        <v>3481</v>
      </c>
      <c r="E5049" s="91">
        <v>2</v>
      </c>
      <c r="F5049" s="43" t="s">
        <v>5710</v>
      </c>
      <c r="G5049" s="62" t="s">
        <v>5765</v>
      </c>
      <c r="H5049" s="26" t="s">
        <v>44</v>
      </c>
      <c r="I5049" s="26" t="s">
        <v>45</v>
      </c>
      <c r="J5049" s="91">
        <v>8</v>
      </c>
      <c r="K5049" s="91">
        <v>16</v>
      </c>
      <c r="L5049" s="91"/>
      <c r="M5049" s="53"/>
      <c r="N5049" s="91"/>
      <c r="O5049" s="91"/>
      <c r="P5049" s="36">
        <v>42</v>
      </c>
      <c r="Q5049" s="43" t="s">
        <v>5303</v>
      </c>
      <c r="R5049" s="44">
        <v>220</v>
      </c>
      <c r="S5049" s="143" t="s">
        <v>5302</v>
      </c>
      <c r="T5049" s="126" cm="1">
        <f t="array" ref="T5049">_xlfn.IFS(Q5049="始業～就業（8:30～17:15）",R5049*7.75,Q5049="日の入り～日の出",R5049*12,Q5049="その他",S5049)</f>
        <v>1705</v>
      </c>
      <c r="U5049" s="34" t="s">
        <v>46</v>
      </c>
    </row>
    <row r="5050" spans="1:21" s="7" customFormat="1" ht="15" customHeight="1">
      <c r="A5050" s="91">
        <v>46</v>
      </c>
      <c r="B5050" s="31" t="s">
        <v>5157</v>
      </c>
      <c r="C5050" s="31" t="s">
        <v>5158</v>
      </c>
      <c r="D5050" s="29" t="s">
        <v>3481</v>
      </c>
      <c r="E5050" s="91">
        <v>2</v>
      </c>
      <c r="F5050" s="43" t="s">
        <v>5710</v>
      </c>
      <c r="G5050" s="62" t="s">
        <v>5766</v>
      </c>
      <c r="H5050" s="26" t="s">
        <v>44</v>
      </c>
      <c r="I5050" s="26" t="s">
        <v>45</v>
      </c>
      <c r="J5050" s="91">
        <v>10</v>
      </c>
      <c r="K5050" s="91">
        <v>20</v>
      </c>
      <c r="L5050" s="91"/>
      <c r="M5050" s="53"/>
      <c r="N5050" s="91"/>
      <c r="O5050" s="91"/>
      <c r="P5050" s="36">
        <v>42</v>
      </c>
      <c r="Q5050" s="43" t="s">
        <v>5303</v>
      </c>
      <c r="R5050" s="44">
        <v>220</v>
      </c>
      <c r="S5050" s="143" t="s">
        <v>5302</v>
      </c>
      <c r="T5050" s="126" cm="1">
        <f t="array" ref="T5050">_xlfn.IFS(Q5050="始業～就業（8:30～17:15）",R5050*7.75,Q5050="日の入り～日の出",R5050*12,Q5050="その他",S5050)</f>
        <v>1705</v>
      </c>
      <c r="U5050" s="34" t="s">
        <v>46</v>
      </c>
    </row>
    <row r="5051" spans="1:21" s="7" customFormat="1" ht="15" customHeight="1">
      <c r="A5051" s="91">
        <v>46</v>
      </c>
      <c r="B5051" s="31" t="s">
        <v>5157</v>
      </c>
      <c r="C5051" s="31" t="s">
        <v>5158</v>
      </c>
      <c r="D5051" s="29" t="s">
        <v>3481</v>
      </c>
      <c r="E5051" s="91">
        <v>2</v>
      </c>
      <c r="F5051" s="43" t="s">
        <v>5710</v>
      </c>
      <c r="G5051" s="62" t="s">
        <v>5766</v>
      </c>
      <c r="H5051" s="26" t="s">
        <v>3482</v>
      </c>
      <c r="I5051" s="26" t="s">
        <v>45</v>
      </c>
      <c r="J5051" s="91">
        <v>2</v>
      </c>
      <c r="K5051" s="91">
        <v>2</v>
      </c>
      <c r="L5051" s="91"/>
      <c r="M5051" s="53"/>
      <c r="N5051" s="91"/>
      <c r="O5051" s="91"/>
      <c r="P5051" s="36">
        <v>42</v>
      </c>
      <c r="Q5051" s="43" t="s">
        <v>5303</v>
      </c>
      <c r="R5051" s="44">
        <v>220</v>
      </c>
      <c r="S5051" s="143" t="s">
        <v>5302</v>
      </c>
      <c r="T5051" s="126" cm="1">
        <f t="array" ref="T5051">_xlfn.IFS(Q5051="始業～就業（8:30～17:15）",R5051*7.75,Q5051="日の入り～日の出",R5051*12,Q5051="その他",S5051)</f>
        <v>1705</v>
      </c>
      <c r="U5051" s="34" t="s">
        <v>4965</v>
      </c>
    </row>
    <row r="5052" spans="1:21" s="7" customFormat="1" ht="15" customHeight="1">
      <c r="A5052" s="91">
        <v>46</v>
      </c>
      <c r="B5052" s="31" t="s">
        <v>5157</v>
      </c>
      <c r="C5052" s="31" t="s">
        <v>5158</v>
      </c>
      <c r="D5052" s="29" t="s">
        <v>3481</v>
      </c>
      <c r="E5052" s="91">
        <v>2</v>
      </c>
      <c r="F5052" s="43" t="s">
        <v>5710</v>
      </c>
      <c r="G5052" s="62" t="s">
        <v>5767</v>
      </c>
      <c r="H5052" s="26" t="s">
        <v>3484</v>
      </c>
      <c r="I5052" s="26" t="s">
        <v>45</v>
      </c>
      <c r="J5052" s="91">
        <v>9</v>
      </c>
      <c r="K5052" s="91">
        <v>18</v>
      </c>
      <c r="L5052" s="91"/>
      <c r="M5052" s="53"/>
      <c r="N5052" s="91"/>
      <c r="O5052" s="91"/>
      <c r="P5052" s="36">
        <v>42</v>
      </c>
      <c r="Q5052" s="43" t="s">
        <v>5303</v>
      </c>
      <c r="R5052" s="44">
        <v>220</v>
      </c>
      <c r="S5052" s="143" t="s">
        <v>5302</v>
      </c>
      <c r="T5052" s="126" cm="1">
        <f t="array" ref="T5052">_xlfn.IFS(Q5052="始業～就業（8:30～17:15）",R5052*7.75,Q5052="日の入り～日の出",R5052*12,Q5052="その他",S5052)</f>
        <v>1705</v>
      </c>
      <c r="U5052" s="34" t="s">
        <v>46</v>
      </c>
    </row>
    <row r="5053" spans="1:21" s="7" customFormat="1" ht="15" customHeight="1">
      <c r="A5053" s="91">
        <v>46</v>
      </c>
      <c r="B5053" s="31" t="s">
        <v>5157</v>
      </c>
      <c r="C5053" s="31" t="s">
        <v>5158</v>
      </c>
      <c r="D5053" s="29" t="s">
        <v>3481</v>
      </c>
      <c r="E5053" s="91">
        <v>2</v>
      </c>
      <c r="F5053" s="43" t="s">
        <v>5710</v>
      </c>
      <c r="G5053" s="62" t="s">
        <v>6148</v>
      </c>
      <c r="H5053" s="26" t="s">
        <v>44</v>
      </c>
      <c r="I5053" s="26" t="s">
        <v>16</v>
      </c>
      <c r="J5053" s="91">
        <v>5</v>
      </c>
      <c r="K5053" s="91">
        <v>10</v>
      </c>
      <c r="L5053" s="91"/>
      <c r="M5053" s="53"/>
      <c r="N5053" s="91"/>
      <c r="O5053" s="91"/>
      <c r="P5053" s="36">
        <v>35</v>
      </c>
      <c r="Q5053" s="43" t="s">
        <v>5303</v>
      </c>
      <c r="R5053" s="44">
        <v>220</v>
      </c>
      <c r="S5053" s="143" t="s">
        <v>5302</v>
      </c>
      <c r="T5053" s="126" cm="1">
        <f t="array" ref="T5053">_xlfn.IFS(Q5053="始業～就業（8:30～17:15）",R5053*7.75,Q5053="日の入り～日の出",R5053*12,Q5053="その他",S5053)</f>
        <v>1705</v>
      </c>
      <c r="U5053" s="34" t="s">
        <v>4948</v>
      </c>
    </row>
    <row r="5054" spans="1:21" s="7" customFormat="1" ht="15" customHeight="1">
      <c r="A5054" s="91">
        <v>46</v>
      </c>
      <c r="B5054" s="31" t="s">
        <v>5157</v>
      </c>
      <c r="C5054" s="31" t="s">
        <v>5158</v>
      </c>
      <c r="D5054" s="29" t="s">
        <v>3481</v>
      </c>
      <c r="E5054" s="91">
        <v>2</v>
      </c>
      <c r="F5054" s="43" t="s">
        <v>5710</v>
      </c>
      <c r="G5054" s="62" t="s">
        <v>5768</v>
      </c>
      <c r="H5054" s="26" t="s">
        <v>3499</v>
      </c>
      <c r="I5054" s="26" t="s">
        <v>45</v>
      </c>
      <c r="J5054" s="91">
        <v>4</v>
      </c>
      <c r="K5054" s="91">
        <v>8</v>
      </c>
      <c r="L5054" s="91"/>
      <c r="M5054" s="53"/>
      <c r="N5054" s="91"/>
      <c r="O5054" s="91" t="s">
        <v>5019</v>
      </c>
      <c r="P5054" s="36">
        <v>42</v>
      </c>
      <c r="Q5054" s="43" t="s">
        <v>5301</v>
      </c>
      <c r="R5054" s="41" t="s">
        <v>5302</v>
      </c>
      <c r="S5054" s="146">
        <v>220</v>
      </c>
      <c r="T5054" s="126" cm="1">
        <f t="array" ref="T5054">_xlfn.IFS(Q5054="始業～就業（8:30～17:15）",R5054*7.75,Q5054="日の入り～日の出",R5054*12,Q5054="その他",S5054)</f>
        <v>220</v>
      </c>
      <c r="U5054" s="34" t="s">
        <v>369</v>
      </c>
    </row>
    <row r="5055" spans="1:21" s="7" customFormat="1" ht="15" customHeight="1">
      <c r="A5055" s="91">
        <v>46</v>
      </c>
      <c r="B5055" s="31" t="s">
        <v>5157</v>
      </c>
      <c r="C5055" s="31" t="s">
        <v>5158</v>
      </c>
      <c r="D5055" s="29" t="s">
        <v>3481</v>
      </c>
      <c r="E5055" s="91">
        <v>2</v>
      </c>
      <c r="F5055" s="43" t="s">
        <v>5710</v>
      </c>
      <c r="G5055" s="62" t="s">
        <v>5769</v>
      </c>
      <c r="H5055" s="26" t="s">
        <v>3499</v>
      </c>
      <c r="I5055" s="26" t="s">
        <v>45</v>
      </c>
      <c r="J5055" s="91">
        <v>8</v>
      </c>
      <c r="K5055" s="91">
        <v>16</v>
      </c>
      <c r="L5055" s="91"/>
      <c r="M5055" s="53"/>
      <c r="N5055" s="91"/>
      <c r="O5055" s="91" t="s">
        <v>5019</v>
      </c>
      <c r="P5055" s="36">
        <v>42</v>
      </c>
      <c r="Q5055" s="43" t="s">
        <v>5303</v>
      </c>
      <c r="R5055" s="44">
        <v>220</v>
      </c>
      <c r="S5055" s="143" t="s">
        <v>5302</v>
      </c>
      <c r="T5055" s="126" cm="1">
        <f t="array" ref="T5055">_xlfn.IFS(Q5055="始業～就業（8:30～17:15）",R5055*7.75,Q5055="日の入り～日の出",R5055*12,Q5055="その他",S5055)</f>
        <v>1705</v>
      </c>
      <c r="U5055" s="34" t="s">
        <v>369</v>
      </c>
    </row>
    <row r="5056" spans="1:21" s="7" customFormat="1" ht="15" customHeight="1">
      <c r="A5056" s="91">
        <v>46</v>
      </c>
      <c r="B5056" s="31" t="s">
        <v>5157</v>
      </c>
      <c r="C5056" s="31" t="s">
        <v>5158</v>
      </c>
      <c r="D5056" s="29" t="s">
        <v>3481</v>
      </c>
      <c r="E5056" s="91">
        <v>2</v>
      </c>
      <c r="F5056" s="43" t="s">
        <v>5710</v>
      </c>
      <c r="G5056" s="62" t="s">
        <v>5769</v>
      </c>
      <c r="H5056" s="26" t="s">
        <v>3482</v>
      </c>
      <c r="I5056" s="26" t="s">
        <v>45</v>
      </c>
      <c r="J5056" s="91">
        <v>2</v>
      </c>
      <c r="K5056" s="91">
        <v>2</v>
      </c>
      <c r="L5056" s="91"/>
      <c r="M5056" s="53"/>
      <c r="N5056" s="91"/>
      <c r="O5056" s="91"/>
      <c r="P5056" s="36">
        <v>42</v>
      </c>
      <c r="Q5056" s="43" t="s">
        <v>5303</v>
      </c>
      <c r="R5056" s="44">
        <v>220</v>
      </c>
      <c r="S5056" s="143" t="s">
        <v>5302</v>
      </c>
      <c r="T5056" s="126" cm="1">
        <f t="array" ref="T5056">_xlfn.IFS(Q5056="始業～就業（8:30～17:15）",R5056*7.75,Q5056="日の入り～日の出",R5056*12,Q5056="その他",S5056)</f>
        <v>1705</v>
      </c>
      <c r="U5056" s="34" t="s">
        <v>4965</v>
      </c>
    </row>
    <row r="5057" spans="1:21" s="7" customFormat="1" ht="15" customHeight="1">
      <c r="A5057" s="91">
        <v>46</v>
      </c>
      <c r="B5057" s="31" t="s">
        <v>5157</v>
      </c>
      <c r="C5057" s="31" t="s">
        <v>5158</v>
      </c>
      <c r="D5057" s="29" t="s">
        <v>3481</v>
      </c>
      <c r="E5057" s="91">
        <v>2</v>
      </c>
      <c r="F5057" s="43" t="s">
        <v>5710</v>
      </c>
      <c r="G5057" s="62" t="s">
        <v>5770</v>
      </c>
      <c r="H5057" s="26" t="s">
        <v>1758</v>
      </c>
      <c r="I5057" s="26" t="s">
        <v>45</v>
      </c>
      <c r="J5057" s="91">
        <v>10</v>
      </c>
      <c r="K5057" s="91">
        <v>10</v>
      </c>
      <c r="L5057" s="91"/>
      <c r="M5057" s="53"/>
      <c r="N5057" s="91"/>
      <c r="O5057" s="91"/>
      <c r="P5057" s="36">
        <v>42</v>
      </c>
      <c r="Q5057" s="43" t="s">
        <v>5303</v>
      </c>
      <c r="R5057" s="44">
        <v>220</v>
      </c>
      <c r="S5057" s="143" t="s">
        <v>5302</v>
      </c>
      <c r="T5057" s="126" cm="1">
        <f t="array" ref="T5057">_xlfn.IFS(Q5057="始業～就業（8:30～17:15）",R5057*7.75,Q5057="日の入り～日の出",R5057*12,Q5057="その他",S5057)</f>
        <v>1705</v>
      </c>
      <c r="U5057" s="34" t="s">
        <v>46</v>
      </c>
    </row>
    <row r="5058" spans="1:21" s="7" customFormat="1" ht="15" customHeight="1">
      <c r="A5058" s="91">
        <v>46</v>
      </c>
      <c r="B5058" s="31" t="s">
        <v>5157</v>
      </c>
      <c r="C5058" s="31" t="s">
        <v>5158</v>
      </c>
      <c r="D5058" s="29" t="s">
        <v>3481</v>
      </c>
      <c r="E5058" s="91">
        <v>2</v>
      </c>
      <c r="F5058" s="43" t="s">
        <v>5710</v>
      </c>
      <c r="G5058" s="62" t="s">
        <v>5487</v>
      </c>
      <c r="H5058" s="26" t="s">
        <v>1758</v>
      </c>
      <c r="I5058" s="26" t="s">
        <v>52</v>
      </c>
      <c r="J5058" s="91">
        <v>2</v>
      </c>
      <c r="K5058" s="91">
        <v>2</v>
      </c>
      <c r="L5058" s="91"/>
      <c r="M5058" s="53"/>
      <c r="N5058" s="91"/>
      <c r="O5058" s="91"/>
      <c r="P5058" s="36">
        <v>22</v>
      </c>
      <c r="Q5058" s="43" t="s">
        <v>5301</v>
      </c>
      <c r="R5058" s="41" t="s">
        <v>5302</v>
      </c>
      <c r="S5058" s="146">
        <v>220</v>
      </c>
      <c r="T5058" s="126" cm="1">
        <f t="array" ref="T5058">_xlfn.IFS(Q5058="始業～就業（8:30～17:15）",R5058*7.75,Q5058="日の入り～日の出",R5058*12,Q5058="その他",S5058)</f>
        <v>220</v>
      </c>
      <c r="U5058" s="34" t="s">
        <v>51</v>
      </c>
    </row>
    <row r="5059" spans="1:21" s="7" customFormat="1" ht="15" customHeight="1">
      <c r="A5059" s="91">
        <v>46</v>
      </c>
      <c r="B5059" s="31" t="s">
        <v>5157</v>
      </c>
      <c r="C5059" s="31" t="s">
        <v>5158</v>
      </c>
      <c r="D5059" s="29" t="s">
        <v>3481</v>
      </c>
      <c r="E5059" s="91">
        <v>2</v>
      </c>
      <c r="F5059" s="43" t="s">
        <v>5731</v>
      </c>
      <c r="G5059" s="62" t="s">
        <v>5771</v>
      </c>
      <c r="H5059" s="26" t="s">
        <v>3501</v>
      </c>
      <c r="I5059" s="26" t="s">
        <v>16</v>
      </c>
      <c r="J5059" s="91">
        <v>6</v>
      </c>
      <c r="K5059" s="91">
        <v>12</v>
      </c>
      <c r="L5059" s="91"/>
      <c r="M5059" s="53"/>
      <c r="N5059" s="91"/>
      <c r="O5059" s="91"/>
      <c r="P5059" s="36">
        <v>35</v>
      </c>
      <c r="Q5059" s="43" t="s">
        <v>5301</v>
      </c>
      <c r="R5059" s="41" t="s">
        <v>5302</v>
      </c>
      <c r="S5059" s="146">
        <v>100</v>
      </c>
      <c r="T5059" s="126" cm="1">
        <f t="array" ref="T5059">_xlfn.IFS(Q5059="始業～就業（8:30～17:15）",R5059*7.75,Q5059="日の入り～日の出",R5059*12,Q5059="その他",S5059)</f>
        <v>100</v>
      </c>
      <c r="U5059" s="34" t="s">
        <v>4948</v>
      </c>
    </row>
    <row r="5060" spans="1:21" s="7" customFormat="1" ht="15" customHeight="1">
      <c r="A5060" s="91">
        <v>46</v>
      </c>
      <c r="B5060" s="31" t="s">
        <v>5157</v>
      </c>
      <c r="C5060" s="31" t="s">
        <v>5158</v>
      </c>
      <c r="D5060" s="29" t="s">
        <v>3481</v>
      </c>
      <c r="E5060" s="91">
        <v>2</v>
      </c>
      <c r="F5060" s="43" t="s">
        <v>5731</v>
      </c>
      <c r="G5060" s="62" t="s">
        <v>5772</v>
      </c>
      <c r="H5060" s="26" t="s">
        <v>3501</v>
      </c>
      <c r="I5060" s="26" t="s">
        <v>16</v>
      </c>
      <c r="J5060" s="91">
        <v>17</v>
      </c>
      <c r="K5060" s="91">
        <v>34</v>
      </c>
      <c r="L5060" s="91"/>
      <c r="M5060" s="53"/>
      <c r="N5060" s="91"/>
      <c r="O5060" s="91"/>
      <c r="P5060" s="36">
        <v>35</v>
      </c>
      <c r="Q5060" s="43" t="s">
        <v>5303</v>
      </c>
      <c r="R5060" s="44">
        <v>220</v>
      </c>
      <c r="S5060" s="143" t="s">
        <v>5302</v>
      </c>
      <c r="T5060" s="126" cm="1">
        <f t="array" ref="T5060">_xlfn.IFS(Q5060="始業～就業（8:30～17:15）",R5060*7.75,Q5060="日の入り～日の出",R5060*12,Q5060="その他",S5060)</f>
        <v>1705</v>
      </c>
      <c r="U5060" s="34" t="s">
        <v>4948</v>
      </c>
    </row>
    <row r="5061" spans="1:21" s="7" customFormat="1" ht="15" customHeight="1">
      <c r="A5061" s="91">
        <v>46</v>
      </c>
      <c r="B5061" s="31" t="s">
        <v>5157</v>
      </c>
      <c r="C5061" s="31" t="s">
        <v>5158</v>
      </c>
      <c r="D5061" s="29" t="s">
        <v>3481</v>
      </c>
      <c r="E5061" s="91">
        <v>2</v>
      </c>
      <c r="F5061" s="43" t="s">
        <v>5731</v>
      </c>
      <c r="G5061" s="62" t="s">
        <v>5773</v>
      </c>
      <c r="H5061" s="26" t="s">
        <v>3281</v>
      </c>
      <c r="I5061" s="26" t="s">
        <v>16</v>
      </c>
      <c r="J5061" s="91">
        <v>4</v>
      </c>
      <c r="K5061" s="91">
        <v>4</v>
      </c>
      <c r="L5061" s="91"/>
      <c r="M5061" s="53"/>
      <c r="N5061" s="91"/>
      <c r="O5061" s="91" t="s">
        <v>5019</v>
      </c>
      <c r="P5061" s="36">
        <v>35</v>
      </c>
      <c r="Q5061" s="43" t="s">
        <v>5301</v>
      </c>
      <c r="R5061" s="41" t="s">
        <v>5302</v>
      </c>
      <c r="S5061" s="146">
        <v>440</v>
      </c>
      <c r="T5061" s="126" cm="1">
        <f t="array" ref="T5061">_xlfn.IFS(Q5061="始業～就業（8:30～17:15）",R5061*7.75,Q5061="日の入り～日の出",R5061*12,Q5061="その他",S5061)</f>
        <v>440</v>
      </c>
      <c r="U5061" s="34" t="s">
        <v>4949</v>
      </c>
    </row>
    <row r="5062" spans="1:21" s="7" customFormat="1" ht="15" customHeight="1">
      <c r="A5062" s="91">
        <v>46</v>
      </c>
      <c r="B5062" s="31" t="s">
        <v>5157</v>
      </c>
      <c r="C5062" s="31" t="s">
        <v>5158</v>
      </c>
      <c r="D5062" s="29" t="s">
        <v>3481</v>
      </c>
      <c r="E5062" s="91">
        <v>2</v>
      </c>
      <c r="F5062" s="43" t="s">
        <v>5731</v>
      </c>
      <c r="G5062" s="62" t="s">
        <v>5773</v>
      </c>
      <c r="H5062" s="26" t="s">
        <v>10</v>
      </c>
      <c r="I5062" s="26" t="s">
        <v>45</v>
      </c>
      <c r="J5062" s="91">
        <v>2</v>
      </c>
      <c r="K5062" s="91">
        <v>2</v>
      </c>
      <c r="L5062" s="91"/>
      <c r="M5062" s="53"/>
      <c r="N5062" s="91"/>
      <c r="O5062" s="91"/>
      <c r="P5062" s="36">
        <v>42</v>
      </c>
      <c r="Q5062" s="43" t="s">
        <v>5301</v>
      </c>
      <c r="R5062" s="41" t="s">
        <v>5302</v>
      </c>
      <c r="S5062" s="146">
        <v>440</v>
      </c>
      <c r="T5062" s="126" cm="1">
        <f t="array" ref="T5062">_xlfn.IFS(Q5062="始業～就業（8:30～17:15）",R5062*7.75,Q5062="日の入り～日の出",R5062*12,Q5062="その他",S5062)</f>
        <v>440</v>
      </c>
      <c r="U5062" s="34" t="s">
        <v>4953</v>
      </c>
    </row>
    <row r="5063" spans="1:21" s="7" customFormat="1" ht="15" customHeight="1">
      <c r="A5063" s="91">
        <v>46</v>
      </c>
      <c r="B5063" s="31" t="s">
        <v>5157</v>
      </c>
      <c r="C5063" s="31" t="s">
        <v>5158</v>
      </c>
      <c r="D5063" s="29" t="s">
        <v>3481</v>
      </c>
      <c r="E5063" s="91">
        <v>2</v>
      </c>
      <c r="F5063" s="43" t="s">
        <v>5733</v>
      </c>
      <c r="G5063" s="62" t="s">
        <v>5774</v>
      </c>
      <c r="H5063" s="26" t="s">
        <v>1758</v>
      </c>
      <c r="I5063" s="26" t="s">
        <v>16</v>
      </c>
      <c r="J5063" s="91">
        <v>4</v>
      </c>
      <c r="K5063" s="91">
        <v>4</v>
      </c>
      <c r="L5063" s="91"/>
      <c r="M5063" s="53"/>
      <c r="N5063" s="91"/>
      <c r="O5063" s="91"/>
      <c r="P5063" s="36">
        <v>35</v>
      </c>
      <c r="Q5063" s="43" t="s">
        <v>5303</v>
      </c>
      <c r="R5063" s="44">
        <v>220</v>
      </c>
      <c r="S5063" s="143" t="s">
        <v>5302</v>
      </c>
      <c r="T5063" s="126" cm="1">
        <f t="array" ref="T5063">_xlfn.IFS(Q5063="始業～就業（8:30～17:15）",R5063*7.75,Q5063="日の入り～日の出",R5063*12,Q5063="その他",S5063)</f>
        <v>1705</v>
      </c>
      <c r="U5063" s="34" t="s">
        <v>4948</v>
      </c>
    </row>
    <row r="5064" spans="1:21" s="7" customFormat="1" ht="15" customHeight="1">
      <c r="A5064" s="91">
        <v>46</v>
      </c>
      <c r="B5064" s="31" t="s">
        <v>5157</v>
      </c>
      <c r="C5064" s="31" t="s">
        <v>5158</v>
      </c>
      <c r="D5064" s="29" t="s">
        <v>3481</v>
      </c>
      <c r="E5064" s="91">
        <v>2</v>
      </c>
      <c r="F5064" s="43" t="s">
        <v>5731</v>
      </c>
      <c r="G5064" s="62" t="s">
        <v>3502</v>
      </c>
      <c r="H5064" s="26" t="s">
        <v>1802</v>
      </c>
      <c r="I5064" s="26" t="s">
        <v>16</v>
      </c>
      <c r="J5064" s="91">
        <v>8</v>
      </c>
      <c r="K5064" s="91">
        <v>16</v>
      </c>
      <c r="L5064" s="91"/>
      <c r="M5064" s="53"/>
      <c r="N5064" s="91"/>
      <c r="O5064" s="91"/>
      <c r="P5064" s="36">
        <v>35</v>
      </c>
      <c r="Q5064" s="43" t="s">
        <v>5303</v>
      </c>
      <c r="R5064" s="44">
        <v>220</v>
      </c>
      <c r="S5064" s="143" t="s">
        <v>5302</v>
      </c>
      <c r="T5064" s="126" cm="1">
        <f t="array" ref="T5064">_xlfn.IFS(Q5064="始業～就業（8:30～17:15）",R5064*7.75,Q5064="日の入り～日の出",R5064*12,Q5064="その他",S5064)</f>
        <v>1705</v>
      </c>
      <c r="U5064" s="34" t="s">
        <v>4948</v>
      </c>
    </row>
    <row r="5065" spans="1:21" s="7" customFormat="1" ht="15" customHeight="1">
      <c r="A5065" s="91">
        <v>46</v>
      </c>
      <c r="B5065" s="31" t="s">
        <v>5157</v>
      </c>
      <c r="C5065" s="31" t="s">
        <v>5158</v>
      </c>
      <c r="D5065" s="29" t="s">
        <v>3481</v>
      </c>
      <c r="E5065" s="91">
        <v>2</v>
      </c>
      <c r="F5065" s="43" t="s">
        <v>5731</v>
      </c>
      <c r="G5065" s="62" t="s">
        <v>3502</v>
      </c>
      <c r="H5065" s="26" t="s">
        <v>1717</v>
      </c>
      <c r="I5065" s="26" t="s">
        <v>16</v>
      </c>
      <c r="J5065" s="91">
        <v>2</v>
      </c>
      <c r="K5065" s="91">
        <v>2</v>
      </c>
      <c r="L5065" s="91"/>
      <c r="M5065" s="53"/>
      <c r="N5065" s="91"/>
      <c r="O5065" s="91"/>
      <c r="P5065" s="36">
        <v>35</v>
      </c>
      <c r="Q5065" s="43" t="s">
        <v>5303</v>
      </c>
      <c r="R5065" s="44">
        <v>220</v>
      </c>
      <c r="S5065" s="143" t="s">
        <v>5302</v>
      </c>
      <c r="T5065" s="126" cm="1">
        <f t="array" ref="T5065">_xlfn.IFS(Q5065="始業～就業（8:30～17:15）",R5065*7.75,Q5065="日の入り～日の出",R5065*12,Q5065="その他",S5065)</f>
        <v>1705</v>
      </c>
      <c r="U5065" s="34" t="s">
        <v>252</v>
      </c>
    </row>
    <row r="5066" spans="1:21" s="7" customFormat="1" ht="15" customHeight="1">
      <c r="A5066" s="91">
        <v>46</v>
      </c>
      <c r="B5066" s="31" t="s">
        <v>5157</v>
      </c>
      <c r="C5066" s="31" t="s">
        <v>5158</v>
      </c>
      <c r="D5066" s="29" t="s">
        <v>3481</v>
      </c>
      <c r="E5066" s="91">
        <v>2</v>
      </c>
      <c r="F5066" s="43" t="s">
        <v>5731</v>
      </c>
      <c r="G5066" s="62" t="s">
        <v>3503</v>
      </c>
      <c r="H5066" s="26" t="s">
        <v>1802</v>
      </c>
      <c r="I5066" s="26" t="s">
        <v>16</v>
      </c>
      <c r="J5066" s="91">
        <v>8</v>
      </c>
      <c r="K5066" s="91">
        <v>16</v>
      </c>
      <c r="L5066" s="91"/>
      <c r="M5066" s="53"/>
      <c r="N5066" s="91"/>
      <c r="O5066" s="91"/>
      <c r="P5066" s="36">
        <v>35</v>
      </c>
      <c r="Q5066" s="43" t="s">
        <v>5303</v>
      </c>
      <c r="R5066" s="44">
        <v>220</v>
      </c>
      <c r="S5066" s="143" t="s">
        <v>5302</v>
      </c>
      <c r="T5066" s="126" cm="1">
        <f t="array" ref="T5066">_xlfn.IFS(Q5066="始業～就業（8:30～17:15）",R5066*7.75,Q5066="日の入り～日の出",R5066*12,Q5066="その他",S5066)</f>
        <v>1705</v>
      </c>
      <c r="U5066" s="34" t="s">
        <v>4948</v>
      </c>
    </row>
    <row r="5067" spans="1:21" s="7" customFormat="1" ht="15" customHeight="1">
      <c r="A5067" s="91">
        <v>46</v>
      </c>
      <c r="B5067" s="31" t="s">
        <v>5157</v>
      </c>
      <c r="C5067" s="31" t="s">
        <v>5158</v>
      </c>
      <c r="D5067" s="29" t="s">
        <v>3481</v>
      </c>
      <c r="E5067" s="91">
        <v>2</v>
      </c>
      <c r="F5067" s="43" t="s">
        <v>5731</v>
      </c>
      <c r="G5067" s="62" t="s">
        <v>3503</v>
      </c>
      <c r="H5067" s="26" t="s">
        <v>1717</v>
      </c>
      <c r="I5067" s="26" t="s">
        <v>16</v>
      </c>
      <c r="J5067" s="91">
        <v>2</v>
      </c>
      <c r="K5067" s="91">
        <v>2</v>
      </c>
      <c r="L5067" s="91"/>
      <c r="M5067" s="53"/>
      <c r="N5067" s="91"/>
      <c r="O5067" s="91"/>
      <c r="P5067" s="36">
        <v>35</v>
      </c>
      <c r="Q5067" s="43" t="s">
        <v>5303</v>
      </c>
      <c r="R5067" s="44">
        <v>220</v>
      </c>
      <c r="S5067" s="143" t="s">
        <v>5302</v>
      </c>
      <c r="T5067" s="126" cm="1">
        <f t="array" ref="T5067">_xlfn.IFS(Q5067="始業～就業（8:30～17:15）",R5067*7.75,Q5067="日の入り～日の出",R5067*12,Q5067="その他",S5067)</f>
        <v>1705</v>
      </c>
      <c r="U5067" s="34" t="s">
        <v>252</v>
      </c>
    </row>
    <row r="5068" spans="1:21" s="7" customFormat="1" ht="15" customHeight="1">
      <c r="A5068" s="91">
        <v>46</v>
      </c>
      <c r="B5068" s="31" t="s">
        <v>5157</v>
      </c>
      <c r="C5068" s="31" t="s">
        <v>5158</v>
      </c>
      <c r="D5068" s="29" t="s">
        <v>3481</v>
      </c>
      <c r="E5068" s="91">
        <v>2</v>
      </c>
      <c r="F5068" s="43" t="s">
        <v>5731</v>
      </c>
      <c r="G5068" s="62" t="s">
        <v>3504</v>
      </c>
      <c r="H5068" s="26" t="s">
        <v>1802</v>
      </c>
      <c r="I5068" s="26" t="s">
        <v>16</v>
      </c>
      <c r="J5068" s="91">
        <v>8</v>
      </c>
      <c r="K5068" s="91">
        <v>16</v>
      </c>
      <c r="L5068" s="91"/>
      <c r="M5068" s="53"/>
      <c r="N5068" s="91"/>
      <c r="O5068" s="91"/>
      <c r="P5068" s="36">
        <v>35</v>
      </c>
      <c r="Q5068" s="43" t="s">
        <v>5303</v>
      </c>
      <c r="R5068" s="44">
        <v>220</v>
      </c>
      <c r="S5068" s="143" t="s">
        <v>5302</v>
      </c>
      <c r="T5068" s="126" cm="1">
        <f t="array" ref="T5068">_xlfn.IFS(Q5068="始業～就業（8:30～17:15）",R5068*7.75,Q5068="日の入り～日の出",R5068*12,Q5068="その他",S5068)</f>
        <v>1705</v>
      </c>
      <c r="U5068" s="34" t="s">
        <v>4948</v>
      </c>
    </row>
    <row r="5069" spans="1:21" s="7" customFormat="1" ht="15" customHeight="1">
      <c r="A5069" s="91">
        <v>46</v>
      </c>
      <c r="B5069" s="31" t="s">
        <v>5157</v>
      </c>
      <c r="C5069" s="31" t="s">
        <v>5158</v>
      </c>
      <c r="D5069" s="29" t="s">
        <v>3481</v>
      </c>
      <c r="E5069" s="91">
        <v>2</v>
      </c>
      <c r="F5069" s="43" t="s">
        <v>5731</v>
      </c>
      <c r="G5069" s="62" t="s">
        <v>3504</v>
      </c>
      <c r="H5069" s="26" t="s">
        <v>1717</v>
      </c>
      <c r="I5069" s="26" t="s">
        <v>16</v>
      </c>
      <c r="J5069" s="91">
        <v>2</v>
      </c>
      <c r="K5069" s="91">
        <v>2</v>
      </c>
      <c r="L5069" s="91"/>
      <c r="M5069" s="53"/>
      <c r="N5069" s="91"/>
      <c r="O5069" s="91"/>
      <c r="P5069" s="36">
        <v>35</v>
      </c>
      <c r="Q5069" s="43" t="s">
        <v>5303</v>
      </c>
      <c r="R5069" s="44">
        <v>220</v>
      </c>
      <c r="S5069" s="143" t="s">
        <v>5302</v>
      </c>
      <c r="T5069" s="126" cm="1">
        <f t="array" ref="T5069">_xlfn.IFS(Q5069="始業～就業（8:30～17:15）",R5069*7.75,Q5069="日の入り～日の出",R5069*12,Q5069="その他",S5069)</f>
        <v>1705</v>
      </c>
      <c r="U5069" s="34" t="s">
        <v>252</v>
      </c>
    </row>
    <row r="5070" spans="1:21" s="7" customFormat="1" ht="15" customHeight="1">
      <c r="A5070" s="91">
        <v>46</v>
      </c>
      <c r="B5070" s="31" t="s">
        <v>5157</v>
      </c>
      <c r="C5070" s="31" t="s">
        <v>5158</v>
      </c>
      <c r="D5070" s="29" t="s">
        <v>3481</v>
      </c>
      <c r="E5070" s="91">
        <v>2</v>
      </c>
      <c r="F5070" s="43" t="s">
        <v>5731</v>
      </c>
      <c r="G5070" s="62" t="s">
        <v>3505</v>
      </c>
      <c r="H5070" s="26" t="s">
        <v>1802</v>
      </c>
      <c r="I5070" s="26" t="s">
        <v>16</v>
      </c>
      <c r="J5070" s="91">
        <v>8</v>
      </c>
      <c r="K5070" s="91">
        <v>16</v>
      </c>
      <c r="L5070" s="91"/>
      <c r="M5070" s="53"/>
      <c r="N5070" s="91"/>
      <c r="O5070" s="91"/>
      <c r="P5070" s="36">
        <v>35</v>
      </c>
      <c r="Q5070" s="43" t="s">
        <v>5303</v>
      </c>
      <c r="R5070" s="44">
        <v>220</v>
      </c>
      <c r="S5070" s="143" t="s">
        <v>5302</v>
      </c>
      <c r="T5070" s="126" cm="1">
        <f t="array" ref="T5070">_xlfn.IFS(Q5070="始業～就業（8:30～17:15）",R5070*7.75,Q5070="日の入り～日の出",R5070*12,Q5070="その他",S5070)</f>
        <v>1705</v>
      </c>
      <c r="U5070" s="34" t="s">
        <v>4948</v>
      </c>
    </row>
    <row r="5071" spans="1:21" s="7" customFormat="1" ht="15" customHeight="1">
      <c r="A5071" s="91">
        <v>46</v>
      </c>
      <c r="B5071" s="31" t="s">
        <v>5157</v>
      </c>
      <c r="C5071" s="31" t="s">
        <v>5158</v>
      </c>
      <c r="D5071" s="29" t="s">
        <v>3481</v>
      </c>
      <c r="E5071" s="91">
        <v>2</v>
      </c>
      <c r="F5071" s="43" t="s">
        <v>5731</v>
      </c>
      <c r="G5071" s="62" t="s">
        <v>3505</v>
      </c>
      <c r="H5071" s="26" t="s">
        <v>1717</v>
      </c>
      <c r="I5071" s="26" t="s">
        <v>16</v>
      </c>
      <c r="J5071" s="91">
        <v>2</v>
      </c>
      <c r="K5071" s="91">
        <v>2</v>
      </c>
      <c r="L5071" s="91"/>
      <c r="M5071" s="53"/>
      <c r="N5071" s="91"/>
      <c r="O5071" s="91"/>
      <c r="P5071" s="36">
        <v>35</v>
      </c>
      <c r="Q5071" s="43" t="s">
        <v>5303</v>
      </c>
      <c r="R5071" s="44">
        <v>220</v>
      </c>
      <c r="S5071" s="143" t="s">
        <v>5302</v>
      </c>
      <c r="T5071" s="126" cm="1">
        <f t="array" ref="T5071">_xlfn.IFS(Q5071="始業～就業（8:30～17:15）",R5071*7.75,Q5071="日の入り～日の出",R5071*12,Q5071="その他",S5071)</f>
        <v>1705</v>
      </c>
      <c r="U5071" s="34" t="s">
        <v>252</v>
      </c>
    </row>
    <row r="5072" spans="1:21" s="7" customFormat="1" ht="15" customHeight="1">
      <c r="A5072" s="91">
        <v>46</v>
      </c>
      <c r="B5072" s="31" t="s">
        <v>5157</v>
      </c>
      <c r="C5072" s="31" t="s">
        <v>5158</v>
      </c>
      <c r="D5072" s="29" t="s">
        <v>3481</v>
      </c>
      <c r="E5072" s="91">
        <v>2</v>
      </c>
      <c r="F5072" s="43" t="s">
        <v>5731</v>
      </c>
      <c r="G5072" s="62" t="s">
        <v>3506</v>
      </c>
      <c r="H5072" s="26" t="s">
        <v>1802</v>
      </c>
      <c r="I5072" s="26" t="s">
        <v>16</v>
      </c>
      <c r="J5072" s="91">
        <v>8</v>
      </c>
      <c r="K5072" s="91">
        <v>16</v>
      </c>
      <c r="L5072" s="91"/>
      <c r="M5072" s="53"/>
      <c r="N5072" s="91"/>
      <c r="O5072" s="91"/>
      <c r="P5072" s="36">
        <v>35</v>
      </c>
      <c r="Q5072" s="43" t="s">
        <v>5303</v>
      </c>
      <c r="R5072" s="44">
        <v>220</v>
      </c>
      <c r="S5072" s="143" t="s">
        <v>5302</v>
      </c>
      <c r="T5072" s="126" cm="1">
        <f t="array" ref="T5072">_xlfn.IFS(Q5072="始業～就業（8:30～17:15）",R5072*7.75,Q5072="日の入り～日の出",R5072*12,Q5072="その他",S5072)</f>
        <v>1705</v>
      </c>
      <c r="U5072" s="34" t="s">
        <v>4948</v>
      </c>
    </row>
    <row r="5073" spans="1:21" s="7" customFormat="1" ht="15" customHeight="1">
      <c r="A5073" s="91">
        <v>46</v>
      </c>
      <c r="B5073" s="31" t="s">
        <v>5157</v>
      </c>
      <c r="C5073" s="31" t="s">
        <v>5158</v>
      </c>
      <c r="D5073" s="29" t="s">
        <v>3481</v>
      </c>
      <c r="E5073" s="91">
        <v>2</v>
      </c>
      <c r="F5073" s="43" t="s">
        <v>5731</v>
      </c>
      <c r="G5073" s="62" t="s">
        <v>3506</v>
      </c>
      <c r="H5073" s="117" t="s">
        <v>1717</v>
      </c>
      <c r="I5073" s="26" t="s">
        <v>16</v>
      </c>
      <c r="J5073" s="91">
        <v>2</v>
      </c>
      <c r="K5073" s="91">
        <v>2</v>
      </c>
      <c r="L5073" s="91"/>
      <c r="M5073" s="53"/>
      <c r="N5073" s="91"/>
      <c r="O5073" s="91"/>
      <c r="P5073" s="36">
        <v>35</v>
      </c>
      <c r="Q5073" s="43" t="s">
        <v>5303</v>
      </c>
      <c r="R5073" s="44">
        <v>220</v>
      </c>
      <c r="S5073" s="143" t="s">
        <v>5302</v>
      </c>
      <c r="T5073" s="126" cm="1">
        <f t="array" ref="T5073">_xlfn.IFS(Q5073="始業～就業（8:30～17:15）",R5073*7.75,Q5073="日の入り～日の出",R5073*12,Q5073="その他",S5073)</f>
        <v>1705</v>
      </c>
      <c r="U5073" s="34" t="s">
        <v>252</v>
      </c>
    </row>
    <row r="5074" spans="1:21" s="7" customFormat="1" ht="15" customHeight="1">
      <c r="A5074" s="91">
        <v>46</v>
      </c>
      <c r="B5074" s="31" t="s">
        <v>5157</v>
      </c>
      <c r="C5074" s="31" t="s">
        <v>5158</v>
      </c>
      <c r="D5074" s="29" t="s">
        <v>3481</v>
      </c>
      <c r="E5074" s="91">
        <v>2</v>
      </c>
      <c r="F5074" s="43" t="s">
        <v>5731</v>
      </c>
      <c r="G5074" s="62" t="s">
        <v>5775</v>
      </c>
      <c r="H5074" s="26" t="s">
        <v>1802</v>
      </c>
      <c r="I5074" s="26" t="s">
        <v>16</v>
      </c>
      <c r="J5074" s="91">
        <v>8</v>
      </c>
      <c r="K5074" s="91">
        <v>16</v>
      </c>
      <c r="L5074" s="91"/>
      <c r="M5074" s="53"/>
      <c r="N5074" s="91"/>
      <c r="O5074" s="91"/>
      <c r="P5074" s="36">
        <v>35</v>
      </c>
      <c r="Q5074" s="43" t="s">
        <v>5303</v>
      </c>
      <c r="R5074" s="44">
        <v>220</v>
      </c>
      <c r="S5074" s="143" t="s">
        <v>5302</v>
      </c>
      <c r="T5074" s="126" cm="1">
        <f t="array" ref="T5074">_xlfn.IFS(Q5074="始業～就業（8:30～17:15）",R5074*7.75,Q5074="日の入り～日の出",R5074*12,Q5074="その他",S5074)</f>
        <v>1705</v>
      </c>
      <c r="U5074" s="34" t="s">
        <v>4948</v>
      </c>
    </row>
    <row r="5075" spans="1:21" s="7" customFormat="1" ht="15" customHeight="1">
      <c r="A5075" s="91">
        <v>46</v>
      </c>
      <c r="B5075" s="31" t="s">
        <v>5157</v>
      </c>
      <c r="C5075" s="31" t="s">
        <v>5158</v>
      </c>
      <c r="D5075" s="29" t="s">
        <v>3481</v>
      </c>
      <c r="E5075" s="91">
        <v>2</v>
      </c>
      <c r="F5075" s="43" t="s">
        <v>5731</v>
      </c>
      <c r="G5075" s="62" t="s">
        <v>5775</v>
      </c>
      <c r="H5075" s="26" t="s">
        <v>1717</v>
      </c>
      <c r="I5075" s="26" t="s">
        <v>16</v>
      </c>
      <c r="J5075" s="91">
        <v>2</v>
      </c>
      <c r="K5075" s="91">
        <v>2</v>
      </c>
      <c r="L5075" s="91"/>
      <c r="M5075" s="53"/>
      <c r="N5075" s="91"/>
      <c r="O5075" s="91"/>
      <c r="P5075" s="36">
        <v>35</v>
      </c>
      <c r="Q5075" s="43" t="s">
        <v>5303</v>
      </c>
      <c r="R5075" s="44">
        <v>220</v>
      </c>
      <c r="S5075" s="143" t="s">
        <v>5302</v>
      </c>
      <c r="T5075" s="126" cm="1">
        <f t="array" ref="T5075">_xlfn.IFS(Q5075="始業～就業（8:30～17:15）",R5075*7.75,Q5075="日の入り～日の出",R5075*12,Q5075="その他",S5075)</f>
        <v>1705</v>
      </c>
      <c r="U5075" s="34" t="s">
        <v>252</v>
      </c>
    </row>
    <row r="5076" spans="1:21" s="7" customFormat="1" ht="15" customHeight="1">
      <c r="A5076" s="91">
        <v>46</v>
      </c>
      <c r="B5076" s="31" t="s">
        <v>5157</v>
      </c>
      <c r="C5076" s="31" t="s">
        <v>5158</v>
      </c>
      <c r="D5076" s="29" t="s">
        <v>3481</v>
      </c>
      <c r="E5076" s="91">
        <v>2</v>
      </c>
      <c r="F5076" s="43" t="s">
        <v>5731</v>
      </c>
      <c r="G5076" s="62" t="s">
        <v>5776</v>
      </c>
      <c r="H5076" s="26" t="s">
        <v>1802</v>
      </c>
      <c r="I5076" s="26" t="s">
        <v>16</v>
      </c>
      <c r="J5076" s="91">
        <v>8</v>
      </c>
      <c r="K5076" s="91">
        <v>16</v>
      </c>
      <c r="L5076" s="91"/>
      <c r="M5076" s="53"/>
      <c r="N5076" s="91"/>
      <c r="O5076" s="91"/>
      <c r="P5076" s="36">
        <v>35</v>
      </c>
      <c r="Q5076" s="43" t="s">
        <v>5303</v>
      </c>
      <c r="R5076" s="44">
        <v>220</v>
      </c>
      <c r="S5076" s="143" t="s">
        <v>5302</v>
      </c>
      <c r="T5076" s="126" cm="1">
        <f t="array" ref="T5076">_xlfn.IFS(Q5076="始業～就業（8:30～17:15）",R5076*7.75,Q5076="日の入り～日の出",R5076*12,Q5076="その他",S5076)</f>
        <v>1705</v>
      </c>
      <c r="U5076" s="34" t="s">
        <v>4948</v>
      </c>
    </row>
    <row r="5077" spans="1:21" s="7" customFormat="1" ht="15" customHeight="1">
      <c r="A5077" s="91">
        <v>46</v>
      </c>
      <c r="B5077" s="31" t="s">
        <v>5157</v>
      </c>
      <c r="C5077" s="31" t="s">
        <v>5158</v>
      </c>
      <c r="D5077" s="29" t="s">
        <v>3481</v>
      </c>
      <c r="E5077" s="91">
        <v>2</v>
      </c>
      <c r="F5077" s="43" t="s">
        <v>5731</v>
      </c>
      <c r="G5077" s="62" t="s">
        <v>5776</v>
      </c>
      <c r="H5077" s="26" t="s">
        <v>1717</v>
      </c>
      <c r="I5077" s="26" t="s">
        <v>16</v>
      </c>
      <c r="J5077" s="91">
        <v>2</v>
      </c>
      <c r="K5077" s="91">
        <v>2</v>
      </c>
      <c r="L5077" s="91"/>
      <c r="M5077" s="53"/>
      <c r="N5077" s="91"/>
      <c r="O5077" s="91"/>
      <c r="P5077" s="36">
        <v>35</v>
      </c>
      <c r="Q5077" s="43" t="s">
        <v>5303</v>
      </c>
      <c r="R5077" s="44">
        <v>220</v>
      </c>
      <c r="S5077" s="143" t="s">
        <v>5302</v>
      </c>
      <c r="T5077" s="126" cm="1">
        <f t="array" ref="T5077">_xlfn.IFS(Q5077="始業～就業（8:30～17:15）",R5077*7.75,Q5077="日の入り～日の出",R5077*12,Q5077="その他",S5077)</f>
        <v>1705</v>
      </c>
      <c r="U5077" s="34" t="s">
        <v>252</v>
      </c>
    </row>
    <row r="5078" spans="1:21" s="7" customFormat="1" ht="15" customHeight="1">
      <c r="A5078" s="91">
        <v>46</v>
      </c>
      <c r="B5078" s="31" t="s">
        <v>5157</v>
      </c>
      <c r="C5078" s="31" t="s">
        <v>5158</v>
      </c>
      <c r="D5078" s="29" t="s">
        <v>3481</v>
      </c>
      <c r="E5078" s="91">
        <v>2</v>
      </c>
      <c r="F5078" s="43" t="s">
        <v>5731</v>
      </c>
      <c r="G5078" s="62" t="s">
        <v>5777</v>
      </c>
      <c r="H5078" s="26" t="s">
        <v>1802</v>
      </c>
      <c r="I5078" s="26" t="s">
        <v>16</v>
      </c>
      <c r="J5078" s="91">
        <v>8</v>
      </c>
      <c r="K5078" s="91">
        <v>16</v>
      </c>
      <c r="L5078" s="91"/>
      <c r="M5078" s="53"/>
      <c r="N5078" s="91"/>
      <c r="O5078" s="91"/>
      <c r="P5078" s="36">
        <v>35</v>
      </c>
      <c r="Q5078" s="43" t="s">
        <v>5303</v>
      </c>
      <c r="R5078" s="44">
        <v>220</v>
      </c>
      <c r="S5078" s="143" t="s">
        <v>5302</v>
      </c>
      <c r="T5078" s="126" cm="1">
        <f t="array" ref="T5078">_xlfn.IFS(Q5078="始業～就業（8:30～17:15）",R5078*7.75,Q5078="日の入り～日の出",R5078*12,Q5078="その他",S5078)</f>
        <v>1705</v>
      </c>
      <c r="U5078" s="34" t="s">
        <v>4948</v>
      </c>
    </row>
    <row r="5079" spans="1:21" s="7" customFormat="1" ht="15" customHeight="1">
      <c r="A5079" s="91">
        <v>46</v>
      </c>
      <c r="B5079" s="31" t="s">
        <v>5157</v>
      </c>
      <c r="C5079" s="31" t="s">
        <v>5158</v>
      </c>
      <c r="D5079" s="29" t="s">
        <v>3481</v>
      </c>
      <c r="E5079" s="91">
        <v>2</v>
      </c>
      <c r="F5079" s="43" t="s">
        <v>5731</v>
      </c>
      <c r="G5079" s="62" t="s">
        <v>5777</v>
      </c>
      <c r="H5079" s="26" t="s">
        <v>1717</v>
      </c>
      <c r="I5079" s="26" t="s">
        <v>16</v>
      </c>
      <c r="J5079" s="91">
        <v>2</v>
      </c>
      <c r="K5079" s="91">
        <v>2</v>
      </c>
      <c r="L5079" s="91"/>
      <c r="M5079" s="53"/>
      <c r="N5079" s="91"/>
      <c r="O5079" s="91"/>
      <c r="P5079" s="36">
        <v>35</v>
      </c>
      <c r="Q5079" s="43" t="s">
        <v>5303</v>
      </c>
      <c r="R5079" s="44">
        <v>220</v>
      </c>
      <c r="S5079" s="143" t="s">
        <v>5302</v>
      </c>
      <c r="T5079" s="126" cm="1">
        <f t="array" ref="T5079">_xlfn.IFS(Q5079="始業～就業（8:30～17:15）",R5079*7.75,Q5079="日の入り～日の出",R5079*12,Q5079="その他",S5079)</f>
        <v>1705</v>
      </c>
      <c r="U5079" s="34" t="s">
        <v>252</v>
      </c>
    </row>
    <row r="5080" spans="1:21" s="7" customFormat="1" ht="15" customHeight="1">
      <c r="A5080" s="91">
        <v>46</v>
      </c>
      <c r="B5080" s="31" t="s">
        <v>5157</v>
      </c>
      <c r="C5080" s="31" t="s">
        <v>5158</v>
      </c>
      <c r="D5080" s="29" t="s">
        <v>3481</v>
      </c>
      <c r="E5080" s="91">
        <v>2</v>
      </c>
      <c r="F5080" s="43" t="s">
        <v>5731</v>
      </c>
      <c r="G5080" s="62" t="s">
        <v>5778</v>
      </c>
      <c r="H5080" s="26" t="s">
        <v>1758</v>
      </c>
      <c r="I5080" s="26" t="s">
        <v>16</v>
      </c>
      <c r="J5080" s="91">
        <v>10</v>
      </c>
      <c r="K5080" s="91">
        <v>10</v>
      </c>
      <c r="L5080" s="91"/>
      <c r="M5080" s="53"/>
      <c r="N5080" s="91"/>
      <c r="O5080" s="91"/>
      <c r="P5080" s="36">
        <v>35</v>
      </c>
      <c r="Q5080" s="43" t="s">
        <v>5303</v>
      </c>
      <c r="R5080" s="44">
        <v>220</v>
      </c>
      <c r="S5080" s="143" t="s">
        <v>5302</v>
      </c>
      <c r="T5080" s="126" cm="1">
        <f t="array" ref="T5080">_xlfn.IFS(Q5080="始業～就業（8:30～17:15）",R5080*7.75,Q5080="日の入り～日の出",R5080*12,Q5080="その他",S5080)</f>
        <v>1705</v>
      </c>
      <c r="U5080" s="34" t="s">
        <v>4948</v>
      </c>
    </row>
    <row r="5081" spans="1:21" s="7" customFormat="1" ht="15" customHeight="1">
      <c r="A5081" s="91">
        <v>46</v>
      </c>
      <c r="B5081" s="31" t="s">
        <v>5157</v>
      </c>
      <c r="C5081" s="31" t="s">
        <v>5158</v>
      </c>
      <c r="D5081" s="29" t="s">
        <v>3481</v>
      </c>
      <c r="E5081" s="91">
        <v>2</v>
      </c>
      <c r="F5081" s="43" t="s">
        <v>5743</v>
      </c>
      <c r="G5081" s="62" t="s">
        <v>5779</v>
      </c>
      <c r="H5081" s="26" t="s">
        <v>1802</v>
      </c>
      <c r="I5081" s="26" t="s">
        <v>16</v>
      </c>
      <c r="J5081" s="91">
        <v>4</v>
      </c>
      <c r="K5081" s="91">
        <v>8</v>
      </c>
      <c r="L5081" s="91"/>
      <c r="M5081" s="53"/>
      <c r="N5081" s="91"/>
      <c r="O5081" s="91"/>
      <c r="P5081" s="36">
        <v>35</v>
      </c>
      <c r="Q5081" s="43" t="s">
        <v>5301</v>
      </c>
      <c r="R5081" s="41" t="s">
        <v>5302</v>
      </c>
      <c r="S5081" s="146">
        <v>200</v>
      </c>
      <c r="T5081" s="126" cm="1">
        <f t="array" ref="T5081">_xlfn.IFS(Q5081="始業～就業（8:30～17:15）",R5081*7.75,Q5081="日の入り～日の出",R5081*12,Q5081="その他",S5081)</f>
        <v>200</v>
      </c>
      <c r="U5081" s="34" t="s">
        <v>4948</v>
      </c>
    </row>
    <row r="5082" spans="1:21" s="7" customFormat="1" ht="15" customHeight="1">
      <c r="A5082" s="91">
        <v>46</v>
      </c>
      <c r="B5082" s="31" t="s">
        <v>5157</v>
      </c>
      <c r="C5082" s="31" t="s">
        <v>5158</v>
      </c>
      <c r="D5082" s="29" t="s">
        <v>3481</v>
      </c>
      <c r="E5082" s="91">
        <v>2</v>
      </c>
      <c r="F5082" s="43" t="s">
        <v>5743</v>
      </c>
      <c r="G5082" s="62" t="s">
        <v>5780</v>
      </c>
      <c r="H5082" s="26" t="s">
        <v>3507</v>
      </c>
      <c r="I5082" s="26" t="s">
        <v>16</v>
      </c>
      <c r="J5082" s="91">
        <v>12</v>
      </c>
      <c r="K5082" s="91">
        <v>24</v>
      </c>
      <c r="L5082" s="91"/>
      <c r="M5082" s="53"/>
      <c r="N5082" s="91"/>
      <c r="O5082" s="91"/>
      <c r="P5082" s="36">
        <v>35</v>
      </c>
      <c r="Q5082" s="43" t="s">
        <v>5301</v>
      </c>
      <c r="R5082" s="41" t="s">
        <v>5302</v>
      </c>
      <c r="S5082" s="146">
        <v>880</v>
      </c>
      <c r="T5082" s="126" cm="1">
        <f t="array" ref="T5082">_xlfn.IFS(Q5082="始業～就業（8:30～17:15）",R5082*7.75,Q5082="日の入り～日の出",R5082*12,Q5082="その他",S5082)</f>
        <v>880</v>
      </c>
      <c r="U5082" s="34" t="s">
        <v>4948</v>
      </c>
    </row>
    <row r="5083" spans="1:21" s="7" customFormat="1" ht="15" customHeight="1">
      <c r="A5083" s="91">
        <v>46</v>
      </c>
      <c r="B5083" s="31" t="s">
        <v>5157</v>
      </c>
      <c r="C5083" s="31" t="s">
        <v>5158</v>
      </c>
      <c r="D5083" s="29" t="s">
        <v>3481</v>
      </c>
      <c r="E5083" s="91">
        <v>2</v>
      </c>
      <c r="F5083" s="43" t="s">
        <v>5743</v>
      </c>
      <c r="G5083" s="62" t="s">
        <v>5781</v>
      </c>
      <c r="H5083" s="26" t="s">
        <v>1802</v>
      </c>
      <c r="I5083" s="26" t="s">
        <v>16</v>
      </c>
      <c r="J5083" s="91">
        <v>4</v>
      </c>
      <c r="K5083" s="91">
        <v>8</v>
      </c>
      <c r="L5083" s="91"/>
      <c r="M5083" s="53"/>
      <c r="N5083" s="91"/>
      <c r="O5083" s="91"/>
      <c r="P5083" s="36">
        <v>35</v>
      </c>
      <c r="Q5083" s="43" t="s">
        <v>5301</v>
      </c>
      <c r="R5083" s="41" t="s">
        <v>5302</v>
      </c>
      <c r="S5083" s="146">
        <v>200</v>
      </c>
      <c r="T5083" s="126" cm="1">
        <f t="array" ref="T5083">_xlfn.IFS(Q5083="始業～就業（8:30～17:15）",R5083*7.75,Q5083="日の入り～日の出",R5083*12,Q5083="その他",S5083)</f>
        <v>200</v>
      </c>
      <c r="U5083" s="34" t="s">
        <v>4948</v>
      </c>
    </row>
    <row r="5084" spans="1:21" s="7" customFormat="1" ht="15" customHeight="1">
      <c r="A5084" s="91">
        <v>46</v>
      </c>
      <c r="B5084" s="31" t="s">
        <v>5157</v>
      </c>
      <c r="C5084" s="31" t="s">
        <v>5158</v>
      </c>
      <c r="D5084" s="29" t="s">
        <v>3481</v>
      </c>
      <c r="E5084" s="91">
        <v>2</v>
      </c>
      <c r="F5084" s="43" t="s">
        <v>5743</v>
      </c>
      <c r="G5084" s="62" t="s">
        <v>5782</v>
      </c>
      <c r="H5084" s="26" t="s">
        <v>1802</v>
      </c>
      <c r="I5084" s="26" t="s">
        <v>16</v>
      </c>
      <c r="J5084" s="91">
        <v>4</v>
      </c>
      <c r="K5084" s="91">
        <v>8</v>
      </c>
      <c r="L5084" s="91"/>
      <c r="M5084" s="53"/>
      <c r="N5084" s="91"/>
      <c r="O5084" s="91"/>
      <c r="P5084" s="36">
        <v>35</v>
      </c>
      <c r="Q5084" s="43" t="s">
        <v>5301</v>
      </c>
      <c r="R5084" s="41" t="s">
        <v>5302</v>
      </c>
      <c r="S5084" s="146">
        <v>200</v>
      </c>
      <c r="T5084" s="126" cm="1">
        <f t="array" ref="T5084">_xlfn.IFS(Q5084="始業～就業（8:30～17:15）",R5084*7.75,Q5084="日の入り～日の出",R5084*12,Q5084="その他",S5084)</f>
        <v>200</v>
      </c>
      <c r="U5084" s="34" t="s">
        <v>4948</v>
      </c>
    </row>
    <row r="5085" spans="1:21" s="7" customFormat="1" ht="15" customHeight="1">
      <c r="A5085" s="91">
        <v>46</v>
      </c>
      <c r="B5085" s="31" t="s">
        <v>5157</v>
      </c>
      <c r="C5085" s="31" t="s">
        <v>5158</v>
      </c>
      <c r="D5085" s="29" t="s">
        <v>3481</v>
      </c>
      <c r="E5085" s="91">
        <v>2</v>
      </c>
      <c r="F5085" s="43" t="s">
        <v>5743</v>
      </c>
      <c r="G5085" s="62" t="s">
        <v>5783</v>
      </c>
      <c r="H5085" s="26" t="s">
        <v>3493</v>
      </c>
      <c r="I5085" s="26" t="s">
        <v>16</v>
      </c>
      <c r="J5085" s="91">
        <v>18</v>
      </c>
      <c r="K5085" s="91">
        <v>36</v>
      </c>
      <c r="L5085" s="91"/>
      <c r="M5085" s="53"/>
      <c r="N5085" s="91"/>
      <c r="O5085" s="91"/>
      <c r="P5085" s="36">
        <v>35</v>
      </c>
      <c r="Q5085" s="43" t="s">
        <v>5303</v>
      </c>
      <c r="R5085" s="44">
        <v>220</v>
      </c>
      <c r="S5085" s="143" t="s">
        <v>5302</v>
      </c>
      <c r="T5085" s="126" cm="1">
        <f t="array" ref="T5085">_xlfn.IFS(Q5085="始業～就業（8:30～17:15）",R5085*7.75,Q5085="日の入り～日の出",R5085*12,Q5085="その他",S5085)</f>
        <v>1705</v>
      </c>
      <c r="U5085" s="34" t="s">
        <v>4948</v>
      </c>
    </row>
    <row r="5086" spans="1:21" s="7" customFormat="1" ht="15" customHeight="1">
      <c r="A5086" s="91">
        <v>46</v>
      </c>
      <c r="B5086" s="31" t="s">
        <v>5157</v>
      </c>
      <c r="C5086" s="31" t="s">
        <v>5158</v>
      </c>
      <c r="D5086" s="29" t="s">
        <v>3481</v>
      </c>
      <c r="E5086" s="91">
        <v>2</v>
      </c>
      <c r="F5086" s="43" t="s">
        <v>5743</v>
      </c>
      <c r="G5086" s="62" t="s">
        <v>5784</v>
      </c>
      <c r="H5086" s="117" t="s">
        <v>1802</v>
      </c>
      <c r="I5086" s="26" t="s">
        <v>16</v>
      </c>
      <c r="J5086" s="91">
        <v>4</v>
      </c>
      <c r="K5086" s="91">
        <v>8</v>
      </c>
      <c r="L5086" s="91"/>
      <c r="M5086" s="53"/>
      <c r="N5086" s="91"/>
      <c r="O5086" s="91"/>
      <c r="P5086" s="36">
        <v>35</v>
      </c>
      <c r="Q5086" s="43" t="s">
        <v>5301</v>
      </c>
      <c r="R5086" s="41" t="s">
        <v>5302</v>
      </c>
      <c r="S5086" s="146">
        <v>200</v>
      </c>
      <c r="T5086" s="126" cm="1">
        <f t="array" ref="T5086">_xlfn.IFS(Q5086="始業～就業（8:30～17:15）",R5086*7.75,Q5086="日の入り～日の出",R5086*12,Q5086="その他",S5086)</f>
        <v>200</v>
      </c>
      <c r="U5086" s="34" t="s">
        <v>4948</v>
      </c>
    </row>
    <row r="5087" spans="1:21" s="7" customFormat="1" ht="15" customHeight="1">
      <c r="A5087" s="91">
        <v>46</v>
      </c>
      <c r="B5087" s="31" t="s">
        <v>5157</v>
      </c>
      <c r="C5087" s="31" t="s">
        <v>5158</v>
      </c>
      <c r="D5087" s="29" t="s">
        <v>3481</v>
      </c>
      <c r="E5087" s="91">
        <v>2</v>
      </c>
      <c r="F5087" s="43" t="s">
        <v>5743</v>
      </c>
      <c r="G5087" s="62" t="s">
        <v>5785</v>
      </c>
      <c r="H5087" s="117" t="s">
        <v>1802</v>
      </c>
      <c r="I5087" s="26" t="s">
        <v>16</v>
      </c>
      <c r="J5087" s="91">
        <v>12</v>
      </c>
      <c r="K5087" s="91">
        <v>24</v>
      </c>
      <c r="L5087" s="91"/>
      <c r="M5087" s="53"/>
      <c r="N5087" s="91"/>
      <c r="O5087" s="91"/>
      <c r="P5087" s="36">
        <v>35</v>
      </c>
      <c r="Q5087" s="43" t="s">
        <v>5303</v>
      </c>
      <c r="R5087" s="44">
        <v>220</v>
      </c>
      <c r="S5087" s="143" t="s">
        <v>5302</v>
      </c>
      <c r="T5087" s="126" cm="1">
        <f t="array" ref="T5087">_xlfn.IFS(Q5087="始業～就業（8:30～17:15）",R5087*7.75,Q5087="日の入り～日の出",R5087*12,Q5087="その他",S5087)</f>
        <v>1705</v>
      </c>
      <c r="U5087" s="34" t="s">
        <v>4948</v>
      </c>
    </row>
    <row r="5088" spans="1:21" s="7" customFormat="1" ht="15" customHeight="1">
      <c r="A5088" s="91">
        <v>46</v>
      </c>
      <c r="B5088" s="31" t="s">
        <v>5157</v>
      </c>
      <c r="C5088" s="31" t="s">
        <v>5158</v>
      </c>
      <c r="D5088" s="29" t="s">
        <v>3481</v>
      </c>
      <c r="E5088" s="91">
        <v>2</v>
      </c>
      <c r="F5088" s="43" t="s">
        <v>5743</v>
      </c>
      <c r="G5088" s="62" t="s">
        <v>5785</v>
      </c>
      <c r="H5088" s="26" t="s">
        <v>1717</v>
      </c>
      <c r="I5088" s="26" t="s">
        <v>16</v>
      </c>
      <c r="J5088" s="91">
        <v>2</v>
      </c>
      <c r="K5088" s="91">
        <v>2</v>
      </c>
      <c r="L5088" s="91"/>
      <c r="M5088" s="53"/>
      <c r="N5088" s="91"/>
      <c r="O5088" s="91"/>
      <c r="P5088" s="36">
        <v>35</v>
      </c>
      <c r="Q5088" s="43" t="s">
        <v>5303</v>
      </c>
      <c r="R5088" s="44">
        <v>220</v>
      </c>
      <c r="S5088" s="143" t="s">
        <v>5302</v>
      </c>
      <c r="T5088" s="126" cm="1">
        <f t="array" ref="T5088">_xlfn.IFS(Q5088="始業～就業（8:30～17:15）",R5088*7.75,Q5088="日の入り～日の出",R5088*12,Q5088="その他",S5088)</f>
        <v>1705</v>
      </c>
      <c r="U5088" s="34" t="s">
        <v>252</v>
      </c>
    </row>
    <row r="5089" spans="1:21" s="7" customFormat="1" ht="15" customHeight="1">
      <c r="A5089" s="91">
        <v>46</v>
      </c>
      <c r="B5089" s="31" t="s">
        <v>5157</v>
      </c>
      <c r="C5089" s="31" t="s">
        <v>5158</v>
      </c>
      <c r="D5089" s="29" t="s">
        <v>3481</v>
      </c>
      <c r="E5089" s="91">
        <v>2</v>
      </c>
      <c r="F5089" s="43" t="s">
        <v>5743</v>
      </c>
      <c r="G5089" s="62" t="s">
        <v>5786</v>
      </c>
      <c r="H5089" s="26" t="s">
        <v>1802</v>
      </c>
      <c r="I5089" s="26" t="s">
        <v>16</v>
      </c>
      <c r="J5089" s="91">
        <v>14</v>
      </c>
      <c r="K5089" s="91">
        <v>28</v>
      </c>
      <c r="L5089" s="91"/>
      <c r="M5089" s="53"/>
      <c r="N5089" s="91"/>
      <c r="O5089" s="91"/>
      <c r="P5089" s="36">
        <v>35</v>
      </c>
      <c r="Q5089" s="43" t="s">
        <v>5301</v>
      </c>
      <c r="R5089" s="41" t="s">
        <v>5302</v>
      </c>
      <c r="S5089" s="146">
        <v>200</v>
      </c>
      <c r="T5089" s="126" cm="1">
        <f t="array" ref="T5089">_xlfn.IFS(Q5089="始業～就業（8:30～17:15）",R5089*7.75,Q5089="日の入り～日の出",R5089*12,Q5089="その他",S5089)</f>
        <v>200</v>
      </c>
      <c r="U5089" s="34" t="s">
        <v>4948</v>
      </c>
    </row>
    <row r="5090" spans="1:21" s="7" customFormat="1" ht="15" customHeight="1">
      <c r="A5090" s="91">
        <v>46</v>
      </c>
      <c r="B5090" s="31" t="s">
        <v>5157</v>
      </c>
      <c r="C5090" s="31" t="s">
        <v>5158</v>
      </c>
      <c r="D5090" s="29" t="s">
        <v>3481</v>
      </c>
      <c r="E5090" s="91">
        <v>2</v>
      </c>
      <c r="F5090" s="43" t="s">
        <v>5743</v>
      </c>
      <c r="G5090" s="62" t="s">
        <v>5787</v>
      </c>
      <c r="H5090" s="26" t="s">
        <v>1802</v>
      </c>
      <c r="I5090" s="26" t="s">
        <v>16</v>
      </c>
      <c r="J5090" s="91">
        <v>12</v>
      </c>
      <c r="K5090" s="91">
        <v>24</v>
      </c>
      <c r="L5090" s="91"/>
      <c r="M5090" s="53"/>
      <c r="N5090" s="91"/>
      <c r="O5090" s="91"/>
      <c r="P5090" s="36">
        <v>35</v>
      </c>
      <c r="Q5090" s="43" t="s">
        <v>5303</v>
      </c>
      <c r="R5090" s="44">
        <v>220</v>
      </c>
      <c r="S5090" s="143" t="s">
        <v>5302</v>
      </c>
      <c r="T5090" s="126" cm="1">
        <f t="array" ref="T5090">_xlfn.IFS(Q5090="始業～就業（8:30～17:15）",R5090*7.75,Q5090="日の入り～日の出",R5090*12,Q5090="その他",S5090)</f>
        <v>1705</v>
      </c>
      <c r="U5090" s="34" t="s">
        <v>4948</v>
      </c>
    </row>
    <row r="5091" spans="1:21" s="7" customFormat="1" ht="15" customHeight="1">
      <c r="A5091" s="91">
        <v>46</v>
      </c>
      <c r="B5091" s="31" t="s">
        <v>5157</v>
      </c>
      <c r="C5091" s="31" t="s">
        <v>5158</v>
      </c>
      <c r="D5091" s="29" t="s">
        <v>3481</v>
      </c>
      <c r="E5091" s="91">
        <v>2</v>
      </c>
      <c r="F5091" s="43" t="s">
        <v>5743</v>
      </c>
      <c r="G5091" s="62" t="s">
        <v>5787</v>
      </c>
      <c r="H5091" s="26" t="s">
        <v>1717</v>
      </c>
      <c r="I5091" s="26" t="s">
        <v>16</v>
      </c>
      <c r="J5091" s="91">
        <v>2</v>
      </c>
      <c r="K5091" s="91">
        <v>2</v>
      </c>
      <c r="L5091" s="91"/>
      <c r="M5091" s="53"/>
      <c r="N5091" s="91"/>
      <c r="O5091" s="91"/>
      <c r="P5091" s="36">
        <v>35</v>
      </c>
      <c r="Q5091" s="43" t="s">
        <v>5303</v>
      </c>
      <c r="R5091" s="44">
        <v>220</v>
      </c>
      <c r="S5091" s="143" t="s">
        <v>5302</v>
      </c>
      <c r="T5091" s="126" cm="1">
        <f t="array" ref="T5091">_xlfn.IFS(Q5091="始業～就業（8:30～17:15）",R5091*7.75,Q5091="日の入り～日の出",R5091*12,Q5091="その他",S5091)</f>
        <v>1705</v>
      </c>
      <c r="U5091" s="34" t="s">
        <v>252</v>
      </c>
    </row>
    <row r="5092" spans="1:21" s="7" customFormat="1" ht="15" customHeight="1">
      <c r="A5092" s="91">
        <v>46</v>
      </c>
      <c r="B5092" s="31" t="s">
        <v>5157</v>
      </c>
      <c r="C5092" s="31" t="s">
        <v>5158</v>
      </c>
      <c r="D5092" s="29" t="s">
        <v>3481</v>
      </c>
      <c r="E5092" s="91">
        <v>2</v>
      </c>
      <c r="F5092" s="43" t="s">
        <v>5743</v>
      </c>
      <c r="G5092" s="62" t="s">
        <v>5788</v>
      </c>
      <c r="H5092" s="26" t="s">
        <v>1802</v>
      </c>
      <c r="I5092" s="26" t="s">
        <v>16</v>
      </c>
      <c r="J5092" s="91">
        <v>6</v>
      </c>
      <c r="K5092" s="91">
        <v>12</v>
      </c>
      <c r="L5092" s="91"/>
      <c r="M5092" s="53"/>
      <c r="N5092" s="91"/>
      <c r="O5092" s="91"/>
      <c r="P5092" s="36">
        <v>35</v>
      </c>
      <c r="Q5092" s="43" t="s">
        <v>5301</v>
      </c>
      <c r="R5092" s="41" t="s">
        <v>5302</v>
      </c>
      <c r="S5092" s="146">
        <v>200</v>
      </c>
      <c r="T5092" s="126" cm="1">
        <f t="array" ref="T5092">_xlfn.IFS(Q5092="始業～就業（8:30～17:15）",R5092*7.75,Q5092="日の入り～日の出",R5092*12,Q5092="その他",S5092)</f>
        <v>200</v>
      </c>
      <c r="U5092" s="34" t="s">
        <v>4948</v>
      </c>
    </row>
    <row r="5093" spans="1:21" s="7" customFormat="1" ht="15" customHeight="1">
      <c r="A5093" s="91">
        <v>46</v>
      </c>
      <c r="B5093" s="31" t="s">
        <v>5157</v>
      </c>
      <c r="C5093" s="31" t="s">
        <v>5158</v>
      </c>
      <c r="D5093" s="29" t="s">
        <v>3481</v>
      </c>
      <c r="E5093" s="91">
        <v>2</v>
      </c>
      <c r="F5093" s="43" t="s">
        <v>5743</v>
      </c>
      <c r="G5093" s="62" t="s">
        <v>5789</v>
      </c>
      <c r="H5093" s="26" t="s">
        <v>1802</v>
      </c>
      <c r="I5093" s="26" t="s">
        <v>16</v>
      </c>
      <c r="J5093" s="91">
        <v>12</v>
      </c>
      <c r="K5093" s="91">
        <v>24</v>
      </c>
      <c r="L5093" s="91"/>
      <c r="M5093" s="53"/>
      <c r="N5093" s="91"/>
      <c r="O5093" s="91"/>
      <c r="P5093" s="36">
        <v>35</v>
      </c>
      <c r="Q5093" s="43" t="s">
        <v>5303</v>
      </c>
      <c r="R5093" s="44">
        <v>220</v>
      </c>
      <c r="S5093" s="143" t="s">
        <v>5302</v>
      </c>
      <c r="T5093" s="126" cm="1">
        <f t="array" ref="T5093">_xlfn.IFS(Q5093="始業～就業（8:30～17:15）",R5093*7.75,Q5093="日の入り～日の出",R5093*12,Q5093="その他",S5093)</f>
        <v>1705</v>
      </c>
      <c r="U5093" s="34" t="s">
        <v>4948</v>
      </c>
    </row>
    <row r="5094" spans="1:21" s="7" customFormat="1" ht="15" customHeight="1">
      <c r="A5094" s="91">
        <v>46</v>
      </c>
      <c r="B5094" s="31" t="s">
        <v>5157</v>
      </c>
      <c r="C5094" s="31" t="s">
        <v>5158</v>
      </c>
      <c r="D5094" s="29" t="s">
        <v>3481</v>
      </c>
      <c r="E5094" s="91">
        <v>2</v>
      </c>
      <c r="F5094" s="43" t="s">
        <v>5743</v>
      </c>
      <c r="G5094" s="62" t="s">
        <v>5789</v>
      </c>
      <c r="H5094" s="26" t="s">
        <v>1717</v>
      </c>
      <c r="I5094" s="26" t="s">
        <v>16</v>
      </c>
      <c r="J5094" s="91">
        <v>2</v>
      </c>
      <c r="K5094" s="91">
        <v>2</v>
      </c>
      <c r="L5094" s="91"/>
      <c r="M5094" s="53"/>
      <c r="N5094" s="91"/>
      <c r="O5094" s="91"/>
      <c r="P5094" s="36">
        <v>35</v>
      </c>
      <c r="Q5094" s="43" t="s">
        <v>5303</v>
      </c>
      <c r="R5094" s="44">
        <v>220</v>
      </c>
      <c r="S5094" s="143" t="s">
        <v>5302</v>
      </c>
      <c r="T5094" s="126" cm="1">
        <f t="array" ref="T5094">_xlfn.IFS(Q5094="始業～就業（8:30～17:15）",R5094*7.75,Q5094="日の入り～日の出",R5094*12,Q5094="その他",S5094)</f>
        <v>1705</v>
      </c>
      <c r="U5094" s="34" t="s">
        <v>252</v>
      </c>
    </row>
    <row r="5095" spans="1:21" s="7" customFormat="1" ht="15" customHeight="1">
      <c r="A5095" s="91">
        <v>46</v>
      </c>
      <c r="B5095" s="31" t="s">
        <v>5157</v>
      </c>
      <c r="C5095" s="31" t="s">
        <v>5158</v>
      </c>
      <c r="D5095" s="29" t="s">
        <v>3481</v>
      </c>
      <c r="E5095" s="91">
        <v>2</v>
      </c>
      <c r="F5095" s="43" t="s">
        <v>5743</v>
      </c>
      <c r="G5095" s="62" t="s">
        <v>5790</v>
      </c>
      <c r="H5095" s="26" t="s">
        <v>1802</v>
      </c>
      <c r="I5095" s="26" t="s">
        <v>16</v>
      </c>
      <c r="J5095" s="91">
        <v>8</v>
      </c>
      <c r="K5095" s="91">
        <v>16</v>
      </c>
      <c r="L5095" s="91"/>
      <c r="M5095" s="53"/>
      <c r="N5095" s="91"/>
      <c r="O5095" s="91"/>
      <c r="P5095" s="36">
        <v>35</v>
      </c>
      <c r="Q5095" s="43" t="s">
        <v>5301</v>
      </c>
      <c r="R5095" s="41" t="s">
        <v>5302</v>
      </c>
      <c r="S5095" s="146">
        <v>200</v>
      </c>
      <c r="T5095" s="126" cm="1">
        <f t="array" ref="T5095">_xlfn.IFS(Q5095="始業～就業（8:30～17:15）",R5095*7.75,Q5095="日の入り～日の出",R5095*12,Q5095="その他",S5095)</f>
        <v>200</v>
      </c>
      <c r="U5095" s="34" t="s">
        <v>4948</v>
      </c>
    </row>
    <row r="5096" spans="1:21" s="7" customFormat="1" ht="15" customHeight="1">
      <c r="A5096" s="91">
        <v>46</v>
      </c>
      <c r="B5096" s="31" t="s">
        <v>5157</v>
      </c>
      <c r="C5096" s="31" t="s">
        <v>5158</v>
      </c>
      <c r="D5096" s="29" t="s">
        <v>3481</v>
      </c>
      <c r="E5096" s="91">
        <v>2</v>
      </c>
      <c r="F5096" s="43" t="s">
        <v>5743</v>
      </c>
      <c r="G5096" s="62" t="s">
        <v>5791</v>
      </c>
      <c r="H5096" s="26" t="s">
        <v>1802</v>
      </c>
      <c r="I5096" s="26" t="s">
        <v>16</v>
      </c>
      <c r="J5096" s="91">
        <v>4</v>
      </c>
      <c r="K5096" s="91">
        <v>8</v>
      </c>
      <c r="L5096" s="91"/>
      <c r="M5096" s="53"/>
      <c r="N5096" s="91"/>
      <c r="O5096" s="91"/>
      <c r="P5096" s="36">
        <v>35</v>
      </c>
      <c r="Q5096" s="43" t="s">
        <v>5301</v>
      </c>
      <c r="R5096" s="41" t="s">
        <v>5302</v>
      </c>
      <c r="S5096" s="146">
        <v>880</v>
      </c>
      <c r="T5096" s="126" cm="1">
        <f t="array" ref="T5096">_xlfn.IFS(Q5096="始業～就業（8:30～17:15）",R5096*7.75,Q5096="日の入り～日の出",R5096*12,Q5096="その他",S5096)</f>
        <v>880</v>
      </c>
      <c r="U5096" s="34" t="s">
        <v>4948</v>
      </c>
    </row>
    <row r="5097" spans="1:21" s="7" customFormat="1" ht="15" customHeight="1">
      <c r="A5097" s="91">
        <v>46</v>
      </c>
      <c r="B5097" s="31" t="s">
        <v>5157</v>
      </c>
      <c r="C5097" s="31" t="s">
        <v>5158</v>
      </c>
      <c r="D5097" s="29" t="s">
        <v>3481</v>
      </c>
      <c r="E5097" s="91">
        <v>2</v>
      </c>
      <c r="F5097" s="43" t="s">
        <v>5743</v>
      </c>
      <c r="G5097" s="62" t="s">
        <v>3508</v>
      </c>
      <c r="H5097" s="26" t="s">
        <v>3493</v>
      </c>
      <c r="I5097" s="26" t="s">
        <v>16</v>
      </c>
      <c r="J5097" s="91">
        <v>28</v>
      </c>
      <c r="K5097" s="91">
        <v>56</v>
      </c>
      <c r="L5097" s="91"/>
      <c r="M5097" s="53"/>
      <c r="N5097" s="91"/>
      <c r="O5097" s="91"/>
      <c r="P5097" s="36">
        <v>35</v>
      </c>
      <c r="Q5097" s="43" t="s">
        <v>5301</v>
      </c>
      <c r="R5097" s="41" t="s">
        <v>5302</v>
      </c>
      <c r="S5097" s="146">
        <v>880</v>
      </c>
      <c r="T5097" s="126" cm="1">
        <f t="array" ref="T5097">_xlfn.IFS(Q5097="始業～就業（8:30～17:15）",R5097*7.75,Q5097="日の入り～日の出",R5097*12,Q5097="その他",S5097)</f>
        <v>880</v>
      </c>
      <c r="U5097" s="34" t="s">
        <v>4948</v>
      </c>
    </row>
    <row r="5098" spans="1:21" s="7" customFormat="1" ht="15" customHeight="1">
      <c r="A5098" s="91">
        <v>46</v>
      </c>
      <c r="B5098" s="31" t="s">
        <v>5157</v>
      </c>
      <c r="C5098" s="31" t="s">
        <v>5158</v>
      </c>
      <c r="D5098" s="29" t="s">
        <v>3481</v>
      </c>
      <c r="E5098" s="91">
        <v>2</v>
      </c>
      <c r="F5098" s="43" t="s">
        <v>5743</v>
      </c>
      <c r="G5098" s="62" t="s">
        <v>3508</v>
      </c>
      <c r="H5098" s="26" t="s">
        <v>3509</v>
      </c>
      <c r="I5098" s="26" t="s">
        <v>2996</v>
      </c>
      <c r="J5098" s="91">
        <v>35</v>
      </c>
      <c r="K5098" s="91">
        <v>35</v>
      </c>
      <c r="L5098" s="91"/>
      <c r="M5098" s="53"/>
      <c r="N5098" s="91"/>
      <c r="O5098" s="91"/>
      <c r="P5098" s="36">
        <v>54</v>
      </c>
      <c r="Q5098" s="43" t="s">
        <v>5301</v>
      </c>
      <c r="R5098" s="41" t="s">
        <v>5302</v>
      </c>
      <c r="S5098" s="146">
        <v>880</v>
      </c>
      <c r="T5098" s="126" cm="1">
        <f t="array" ref="T5098">_xlfn.IFS(Q5098="始業～就業（8:30～17:15）",R5098*7.75,Q5098="日の入り～日の出",R5098*12,Q5098="その他",S5098)</f>
        <v>880</v>
      </c>
      <c r="U5098" s="34" t="s">
        <v>4982</v>
      </c>
    </row>
    <row r="5099" spans="1:21" s="7" customFormat="1" ht="15" customHeight="1">
      <c r="A5099" s="91">
        <v>46</v>
      </c>
      <c r="B5099" s="31" t="s">
        <v>5157</v>
      </c>
      <c r="C5099" s="31" t="s">
        <v>5158</v>
      </c>
      <c r="D5099" s="29" t="s">
        <v>3481</v>
      </c>
      <c r="E5099" s="91">
        <v>2</v>
      </c>
      <c r="F5099" s="43" t="s">
        <v>5731</v>
      </c>
      <c r="G5099" s="62" t="s">
        <v>5792</v>
      </c>
      <c r="H5099" s="26" t="s">
        <v>1758</v>
      </c>
      <c r="I5099" s="26" t="s">
        <v>16</v>
      </c>
      <c r="J5099" s="91">
        <v>6</v>
      </c>
      <c r="K5099" s="91">
        <v>6</v>
      </c>
      <c r="L5099" s="91"/>
      <c r="M5099" s="53"/>
      <c r="N5099" s="91"/>
      <c r="O5099" s="91"/>
      <c r="P5099" s="36">
        <v>35</v>
      </c>
      <c r="Q5099" s="43" t="s">
        <v>5301</v>
      </c>
      <c r="R5099" s="41" t="s">
        <v>5302</v>
      </c>
      <c r="S5099" s="146">
        <v>440</v>
      </c>
      <c r="T5099" s="126" cm="1">
        <f t="array" ref="T5099">_xlfn.IFS(Q5099="始業～就業（8:30～17:15）",R5099*7.75,Q5099="日の入り～日の出",R5099*12,Q5099="その他",S5099)</f>
        <v>440</v>
      </c>
      <c r="U5099" s="34" t="s">
        <v>4948</v>
      </c>
    </row>
    <row r="5100" spans="1:21" s="7" customFormat="1" ht="15" customHeight="1">
      <c r="A5100" s="91">
        <v>46</v>
      </c>
      <c r="B5100" s="31" t="s">
        <v>5157</v>
      </c>
      <c r="C5100" s="31" t="s">
        <v>5158</v>
      </c>
      <c r="D5100" s="29" t="s">
        <v>3481</v>
      </c>
      <c r="E5100" s="91">
        <v>2</v>
      </c>
      <c r="F5100" s="43" t="s">
        <v>5731</v>
      </c>
      <c r="G5100" s="62" t="s">
        <v>5792</v>
      </c>
      <c r="H5100" s="26" t="s">
        <v>10</v>
      </c>
      <c r="I5100" s="26" t="s">
        <v>45</v>
      </c>
      <c r="J5100" s="91">
        <v>2</v>
      </c>
      <c r="K5100" s="91">
        <v>2</v>
      </c>
      <c r="L5100" s="91"/>
      <c r="M5100" s="53"/>
      <c r="N5100" s="91"/>
      <c r="O5100" s="91"/>
      <c r="P5100" s="36">
        <v>42</v>
      </c>
      <c r="Q5100" s="43" t="s">
        <v>5301</v>
      </c>
      <c r="R5100" s="41" t="s">
        <v>5302</v>
      </c>
      <c r="S5100" s="146">
        <v>440</v>
      </c>
      <c r="T5100" s="126" cm="1">
        <f t="array" ref="T5100">_xlfn.IFS(Q5100="始業～就業（8:30～17:15）",R5100*7.75,Q5100="日の入り～日の出",R5100*12,Q5100="その他",S5100)</f>
        <v>440</v>
      </c>
      <c r="U5100" s="34" t="s">
        <v>4953</v>
      </c>
    </row>
    <row r="5101" spans="1:21" s="7" customFormat="1" ht="15" customHeight="1">
      <c r="A5101" s="91">
        <v>46</v>
      </c>
      <c r="B5101" s="31" t="s">
        <v>5157</v>
      </c>
      <c r="C5101" s="31" t="s">
        <v>5158</v>
      </c>
      <c r="D5101" s="29" t="s">
        <v>3481</v>
      </c>
      <c r="E5101" s="91">
        <v>2</v>
      </c>
      <c r="F5101" s="43" t="s">
        <v>5731</v>
      </c>
      <c r="G5101" s="62" t="s">
        <v>5793</v>
      </c>
      <c r="H5101" s="26" t="s">
        <v>3493</v>
      </c>
      <c r="I5101" s="26" t="s">
        <v>16</v>
      </c>
      <c r="J5101" s="91">
        <v>8</v>
      </c>
      <c r="K5101" s="91">
        <v>16</v>
      </c>
      <c r="L5101" s="91"/>
      <c r="M5101" s="53"/>
      <c r="N5101" s="91"/>
      <c r="O5101" s="91"/>
      <c r="P5101" s="36">
        <v>35</v>
      </c>
      <c r="Q5101" s="43" t="s">
        <v>5303</v>
      </c>
      <c r="R5101" s="44">
        <v>220</v>
      </c>
      <c r="S5101" s="143" t="s">
        <v>5302</v>
      </c>
      <c r="T5101" s="126" cm="1">
        <f t="array" ref="T5101">_xlfn.IFS(Q5101="始業～就業（8:30～17:15）",R5101*7.75,Q5101="日の入り～日の出",R5101*12,Q5101="その他",S5101)</f>
        <v>1705</v>
      </c>
      <c r="U5101" s="34" t="s">
        <v>4948</v>
      </c>
    </row>
    <row r="5102" spans="1:21" s="7" customFormat="1" ht="15" customHeight="1">
      <c r="A5102" s="91">
        <v>46</v>
      </c>
      <c r="B5102" s="31" t="s">
        <v>5157</v>
      </c>
      <c r="C5102" s="31" t="s">
        <v>5158</v>
      </c>
      <c r="D5102" s="29" t="s">
        <v>3481</v>
      </c>
      <c r="E5102" s="91">
        <v>2</v>
      </c>
      <c r="F5102" s="43" t="s">
        <v>5731</v>
      </c>
      <c r="G5102" s="62" t="s">
        <v>5793</v>
      </c>
      <c r="H5102" s="26" t="s">
        <v>2184</v>
      </c>
      <c r="I5102" s="26" t="s">
        <v>16</v>
      </c>
      <c r="J5102" s="91">
        <v>2</v>
      </c>
      <c r="K5102" s="91">
        <v>4</v>
      </c>
      <c r="L5102" s="91"/>
      <c r="M5102" s="53"/>
      <c r="N5102" s="91"/>
      <c r="O5102" s="91"/>
      <c r="P5102" s="36">
        <v>35</v>
      </c>
      <c r="Q5102" s="43" t="s">
        <v>5303</v>
      </c>
      <c r="R5102" s="44">
        <v>220</v>
      </c>
      <c r="S5102" s="143" t="s">
        <v>5302</v>
      </c>
      <c r="T5102" s="126" cm="1">
        <f t="array" ref="T5102">_xlfn.IFS(Q5102="始業～就業（8:30～17:15）",R5102*7.75,Q5102="日の入り～日の出",R5102*12,Q5102="その他",S5102)</f>
        <v>1705</v>
      </c>
      <c r="U5102" s="34" t="s">
        <v>4948</v>
      </c>
    </row>
    <row r="5103" spans="1:21" s="7" customFormat="1" ht="15" customHeight="1">
      <c r="A5103" s="91">
        <v>46</v>
      </c>
      <c r="B5103" s="31" t="s">
        <v>5157</v>
      </c>
      <c r="C5103" s="31" t="s">
        <v>5158</v>
      </c>
      <c r="D5103" s="29" t="s">
        <v>3481</v>
      </c>
      <c r="E5103" s="91">
        <v>2</v>
      </c>
      <c r="F5103" s="43" t="s">
        <v>5731</v>
      </c>
      <c r="G5103" s="62" t="s">
        <v>5794</v>
      </c>
      <c r="H5103" s="26" t="s">
        <v>1802</v>
      </c>
      <c r="I5103" s="26" t="s">
        <v>16</v>
      </c>
      <c r="J5103" s="91">
        <v>4</v>
      </c>
      <c r="K5103" s="91">
        <v>8</v>
      </c>
      <c r="L5103" s="91"/>
      <c r="M5103" s="53"/>
      <c r="N5103" s="91"/>
      <c r="O5103" s="91"/>
      <c r="P5103" s="36">
        <v>35</v>
      </c>
      <c r="Q5103" s="43" t="s">
        <v>5303</v>
      </c>
      <c r="R5103" s="44">
        <v>220</v>
      </c>
      <c r="S5103" s="143" t="s">
        <v>5302</v>
      </c>
      <c r="T5103" s="126" cm="1">
        <f t="array" ref="T5103">_xlfn.IFS(Q5103="始業～就業（8:30～17:15）",R5103*7.75,Q5103="日の入り～日の出",R5103*12,Q5103="その他",S5103)</f>
        <v>1705</v>
      </c>
      <c r="U5103" s="34" t="s">
        <v>4948</v>
      </c>
    </row>
    <row r="5104" spans="1:21" s="7" customFormat="1" ht="15" customHeight="1">
      <c r="A5104" s="91">
        <v>46</v>
      </c>
      <c r="B5104" s="31" t="s">
        <v>5157</v>
      </c>
      <c r="C5104" s="31" t="s">
        <v>5158</v>
      </c>
      <c r="D5104" s="29" t="s">
        <v>3481</v>
      </c>
      <c r="E5104" s="91">
        <v>2</v>
      </c>
      <c r="F5104" s="43" t="s">
        <v>5731</v>
      </c>
      <c r="G5104" s="62" t="s">
        <v>5795</v>
      </c>
      <c r="H5104" s="26" t="s">
        <v>3510</v>
      </c>
      <c r="I5104" s="26" t="s">
        <v>16</v>
      </c>
      <c r="J5104" s="91">
        <v>4</v>
      </c>
      <c r="K5104" s="91">
        <v>8</v>
      </c>
      <c r="L5104" s="91"/>
      <c r="M5104" s="53"/>
      <c r="N5104" s="91"/>
      <c r="O5104" s="91"/>
      <c r="P5104" s="36">
        <v>35</v>
      </c>
      <c r="Q5104" s="43" t="s">
        <v>5301</v>
      </c>
      <c r="R5104" s="41" t="s">
        <v>5302</v>
      </c>
      <c r="S5104" s="146">
        <v>880</v>
      </c>
      <c r="T5104" s="126" cm="1">
        <f t="array" ref="T5104">_xlfn.IFS(Q5104="始業～就業（8:30～17:15）",R5104*7.75,Q5104="日の入り～日の出",R5104*12,Q5104="その他",S5104)</f>
        <v>880</v>
      </c>
      <c r="U5104" s="34" t="s">
        <v>4948</v>
      </c>
    </row>
    <row r="5105" spans="1:21" s="7" customFormat="1" ht="15" customHeight="1">
      <c r="A5105" s="91">
        <v>46</v>
      </c>
      <c r="B5105" s="31" t="s">
        <v>5157</v>
      </c>
      <c r="C5105" s="31" t="s">
        <v>5158</v>
      </c>
      <c r="D5105" s="29" t="s">
        <v>3481</v>
      </c>
      <c r="E5105" s="91">
        <v>2</v>
      </c>
      <c r="F5105" s="43" t="s">
        <v>5731</v>
      </c>
      <c r="G5105" s="62" t="s">
        <v>5796</v>
      </c>
      <c r="H5105" s="26" t="s">
        <v>1758</v>
      </c>
      <c r="I5105" s="26" t="s">
        <v>52</v>
      </c>
      <c r="J5105" s="91">
        <v>2</v>
      </c>
      <c r="K5105" s="91">
        <v>2</v>
      </c>
      <c r="L5105" s="91"/>
      <c r="M5105" s="53"/>
      <c r="N5105" s="91"/>
      <c r="O5105" s="91"/>
      <c r="P5105" s="36">
        <v>22</v>
      </c>
      <c r="Q5105" s="43" t="s">
        <v>5301</v>
      </c>
      <c r="R5105" s="41" t="s">
        <v>5302</v>
      </c>
      <c r="S5105" s="146">
        <v>100</v>
      </c>
      <c r="T5105" s="126" cm="1">
        <f t="array" ref="T5105">_xlfn.IFS(Q5105="始業～就業（8:30～17:15）",R5105*7.75,Q5105="日の入り～日の出",R5105*12,Q5105="その他",S5105)</f>
        <v>100</v>
      </c>
      <c r="U5105" s="34" t="s">
        <v>51</v>
      </c>
    </row>
    <row r="5106" spans="1:21" s="7" customFormat="1" ht="15" customHeight="1">
      <c r="A5106" s="91">
        <v>46</v>
      </c>
      <c r="B5106" s="31" t="s">
        <v>5157</v>
      </c>
      <c r="C5106" s="31" t="s">
        <v>5158</v>
      </c>
      <c r="D5106" s="29" t="s">
        <v>3481</v>
      </c>
      <c r="E5106" s="91">
        <v>2</v>
      </c>
      <c r="F5106" s="43" t="s">
        <v>5731</v>
      </c>
      <c r="G5106" s="62" t="s">
        <v>5797</v>
      </c>
      <c r="H5106" s="26" t="s">
        <v>1758</v>
      </c>
      <c r="I5106" s="26" t="s">
        <v>16</v>
      </c>
      <c r="J5106" s="91">
        <v>4</v>
      </c>
      <c r="K5106" s="91">
        <v>4</v>
      </c>
      <c r="L5106" s="91"/>
      <c r="M5106" s="53"/>
      <c r="N5106" s="91"/>
      <c r="O5106" s="91"/>
      <c r="P5106" s="36">
        <v>35</v>
      </c>
      <c r="Q5106" s="43" t="s">
        <v>5303</v>
      </c>
      <c r="R5106" s="44">
        <v>220</v>
      </c>
      <c r="S5106" s="143" t="s">
        <v>5302</v>
      </c>
      <c r="T5106" s="126" cm="1">
        <f t="array" ref="T5106">_xlfn.IFS(Q5106="始業～就業（8:30～17:15）",R5106*7.75,Q5106="日の入り～日の出",R5106*12,Q5106="その他",S5106)</f>
        <v>1705</v>
      </c>
      <c r="U5106" s="34" t="s">
        <v>4948</v>
      </c>
    </row>
    <row r="5107" spans="1:21" s="7" customFormat="1" ht="15" customHeight="1">
      <c r="A5107" s="91">
        <v>46</v>
      </c>
      <c r="B5107" s="31" t="s">
        <v>5157</v>
      </c>
      <c r="C5107" s="31" t="s">
        <v>5158</v>
      </c>
      <c r="D5107" s="29" t="s">
        <v>3481</v>
      </c>
      <c r="E5107" s="91">
        <v>2</v>
      </c>
      <c r="F5107" s="43" t="s">
        <v>5743</v>
      </c>
      <c r="G5107" s="62" t="s">
        <v>5798</v>
      </c>
      <c r="H5107" s="26" t="s">
        <v>1758</v>
      </c>
      <c r="I5107" s="26" t="s">
        <v>16</v>
      </c>
      <c r="J5107" s="91">
        <v>17</v>
      </c>
      <c r="K5107" s="91">
        <v>17</v>
      </c>
      <c r="L5107" s="91"/>
      <c r="M5107" s="53"/>
      <c r="N5107" s="91"/>
      <c r="O5107" s="91"/>
      <c r="P5107" s="36">
        <v>35</v>
      </c>
      <c r="Q5107" s="43" t="s">
        <v>5303</v>
      </c>
      <c r="R5107" s="44">
        <v>220</v>
      </c>
      <c r="S5107" s="143" t="s">
        <v>5302</v>
      </c>
      <c r="T5107" s="126" cm="1">
        <f t="array" ref="T5107">_xlfn.IFS(Q5107="始業～就業（8:30～17:15）",R5107*7.75,Q5107="日の入り～日の出",R5107*12,Q5107="その他",S5107)</f>
        <v>1705</v>
      </c>
      <c r="U5107" s="34" t="s">
        <v>4948</v>
      </c>
    </row>
    <row r="5108" spans="1:21" s="7" customFormat="1" ht="15" customHeight="1">
      <c r="A5108" s="91">
        <v>46</v>
      </c>
      <c r="B5108" s="31" t="s">
        <v>5157</v>
      </c>
      <c r="C5108" s="31" t="s">
        <v>5158</v>
      </c>
      <c r="D5108" s="29" t="s">
        <v>3481</v>
      </c>
      <c r="E5108" s="91">
        <v>1</v>
      </c>
      <c r="F5108" s="43" t="s">
        <v>5743</v>
      </c>
      <c r="G5108" s="62" t="s">
        <v>5799</v>
      </c>
      <c r="H5108" s="26" t="s">
        <v>1802</v>
      </c>
      <c r="I5108" s="26" t="s">
        <v>16</v>
      </c>
      <c r="J5108" s="91">
        <v>2</v>
      </c>
      <c r="K5108" s="91">
        <v>4</v>
      </c>
      <c r="L5108" s="91"/>
      <c r="M5108" s="53"/>
      <c r="N5108" s="91"/>
      <c r="O5108" s="91"/>
      <c r="P5108" s="36">
        <v>35</v>
      </c>
      <c r="Q5108" s="43" t="s">
        <v>5301</v>
      </c>
      <c r="R5108" s="41" t="s">
        <v>5302</v>
      </c>
      <c r="S5108" s="146">
        <v>1100</v>
      </c>
      <c r="T5108" s="126" cm="1">
        <f t="array" ref="T5108">_xlfn.IFS(Q5108="始業～就業（8:30～17:15）",R5108*7.75,Q5108="日の入り～日の出",R5108*12,Q5108="その他",S5108)</f>
        <v>1100</v>
      </c>
      <c r="U5108" s="34" t="s">
        <v>4948</v>
      </c>
    </row>
    <row r="5109" spans="1:21" s="7" customFormat="1" ht="15" customHeight="1">
      <c r="A5109" s="91">
        <v>46</v>
      </c>
      <c r="B5109" s="31" t="s">
        <v>5157</v>
      </c>
      <c r="C5109" s="31" t="s">
        <v>5158</v>
      </c>
      <c r="D5109" s="29" t="s">
        <v>3481</v>
      </c>
      <c r="E5109" s="91">
        <v>1</v>
      </c>
      <c r="F5109" s="43" t="s">
        <v>5743</v>
      </c>
      <c r="G5109" s="62" t="s">
        <v>5799</v>
      </c>
      <c r="H5109" s="26" t="s">
        <v>1758</v>
      </c>
      <c r="I5109" s="26" t="s">
        <v>16</v>
      </c>
      <c r="J5109" s="91">
        <v>2</v>
      </c>
      <c r="K5109" s="91">
        <v>2</v>
      </c>
      <c r="L5109" s="91"/>
      <c r="M5109" s="53"/>
      <c r="N5109" s="91"/>
      <c r="O5109" s="91"/>
      <c r="P5109" s="36">
        <v>35</v>
      </c>
      <c r="Q5109" s="43" t="s">
        <v>5301</v>
      </c>
      <c r="R5109" s="41" t="s">
        <v>5302</v>
      </c>
      <c r="S5109" s="146">
        <v>1100</v>
      </c>
      <c r="T5109" s="126" cm="1">
        <f t="array" ref="T5109">_xlfn.IFS(Q5109="始業～就業（8:30～17:15）",R5109*7.75,Q5109="日の入り～日の出",R5109*12,Q5109="その他",S5109)</f>
        <v>1100</v>
      </c>
      <c r="U5109" s="34" t="s">
        <v>4948</v>
      </c>
    </row>
    <row r="5110" spans="1:21" s="7" customFormat="1" ht="15" customHeight="1">
      <c r="A5110" s="91">
        <v>46</v>
      </c>
      <c r="B5110" s="31" t="s">
        <v>5157</v>
      </c>
      <c r="C5110" s="31" t="s">
        <v>5158</v>
      </c>
      <c r="D5110" s="29" t="s">
        <v>3481</v>
      </c>
      <c r="E5110" s="91">
        <v>1</v>
      </c>
      <c r="F5110" s="43" t="s">
        <v>5733</v>
      </c>
      <c r="G5110" s="62" t="s">
        <v>3511</v>
      </c>
      <c r="H5110" s="26" t="s">
        <v>1802</v>
      </c>
      <c r="I5110" s="26" t="s">
        <v>16</v>
      </c>
      <c r="J5110" s="91">
        <v>8</v>
      </c>
      <c r="K5110" s="91">
        <v>16</v>
      </c>
      <c r="L5110" s="91"/>
      <c r="M5110" s="53"/>
      <c r="N5110" s="91"/>
      <c r="O5110" s="91"/>
      <c r="P5110" s="36">
        <v>35</v>
      </c>
      <c r="Q5110" s="43" t="s">
        <v>5303</v>
      </c>
      <c r="R5110" s="44">
        <v>220</v>
      </c>
      <c r="S5110" s="143" t="s">
        <v>5302</v>
      </c>
      <c r="T5110" s="126" cm="1">
        <f t="array" ref="T5110">_xlfn.IFS(Q5110="始業～就業（8:30～17:15）",R5110*7.75,Q5110="日の入り～日の出",R5110*12,Q5110="その他",S5110)</f>
        <v>1705</v>
      </c>
      <c r="U5110" s="34" t="s">
        <v>4948</v>
      </c>
    </row>
    <row r="5111" spans="1:21" s="7" customFormat="1" ht="15" customHeight="1">
      <c r="A5111" s="91">
        <v>46</v>
      </c>
      <c r="B5111" s="31" t="s">
        <v>5157</v>
      </c>
      <c r="C5111" s="31" t="s">
        <v>5158</v>
      </c>
      <c r="D5111" s="29" t="s">
        <v>3481</v>
      </c>
      <c r="E5111" s="91">
        <v>1</v>
      </c>
      <c r="F5111" s="43" t="s">
        <v>5733</v>
      </c>
      <c r="G5111" s="62" t="s">
        <v>3511</v>
      </c>
      <c r="H5111" s="26" t="s">
        <v>1717</v>
      </c>
      <c r="I5111" s="26" t="s">
        <v>16</v>
      </c>
      <c r="J5111" s="91">
        <v>2</v>
      </c>
      <c r="K5111" s="91">
        <v>2</v>
      </c>
      <c r="L5111" s="91"/>
      <c r="M5111" s="53"/>
      <c r="N5111" s="91"/>
      <c r="O5111" s="91"/>
      <c r="P5111" s="36">
        <v>35</v>
      </c>
      <c r="Q5111" s="43" t="s">
        <v>5303</v>
      </c>
      <c r="R5111" s="44">
        <v>220</v>
      </c>
      <c r="S5111" s="143" t="s">
        <v>5302</v>
      </c>
      <c r="T5111" s="126" cm="1">
        <f t="array" ref="T5111">_xlfn.IFS(Q5111="始業～就業（8:30～17:15）",R5111*7.75,Q5111="日の入り～日の出",R5111*12,Q5111="その他",S5111)</f>
        <v>1705</v>
      </c>
      <c r="U5111" s="34" t="s">
        <v>252</v>
      </c>
    </row>
    <row r="5112" spans="1:21" s="7" customFormat="1" ht="15" customHeight="1">
      <c r="A5112" s="91">
        <v>46</v>
      </c>
      <c r="B5112" s="31" t="s">
        <v>5157</v>
      </c>
      <c r="C5112" s="31" t="s">
        <v>5158</v>
      </c>
      <c r="D5112" s="29" t="s">
        <v>3481</v>
      </c>
      <c r="E5112" s="91">
        <v>1</v>
      </c>
      <c r="F5112" s="43" t="s">
        <v>5733</v>
      </c>
      <c r="G5112" s="62" t="s">
        <v>3512</v>
      </c>
      <c r="H5112" s="26" t="s">
        <v>1802</v>
      </c>
      <c r="I5112" s="26" t="s">
        <v>16</v>
      </c>
      <c r="J5112" s="91">
        <v>8</v>
      </c>
      <c r="K5112" s="91">
        <v>16</v>
      </c>
      <c r="L5112" s="91"/>
      <c r="M5112" s="53"/>
      <c r="N5112" s="91"/>
      <c r="O5112" s="91"/>
      <c r="P5112" s="36">
        <v>35</v>
      </c>
      <c r="Q5112" s="43" t="s">
        <v>5303</v>
      </c>
      <c r="R5112" s="44">
        <v>220</v>
      </c>
      <c r="S5112" s="143" t="s">
        <v>5302</v>
      </c>
      <c r="T5112" s="126" cm="1">
        <f t="array" ref="T5112">_xlfn.IFS(Q5112="始業～就業（8:30～17:15）",R5112*7.75,Q5112="日の入り～日の出",R5112*12,Q5112="その他",S5112)</f>
        <v>1705</v>
      </c>
      <c r="U5112" s="34" t="s">
        <v>4948</v>
      </c>
    </row>
    <row r="5113" spans="1:21" s="7" customFormat="1" ht="15" customHeight="1">
      <c r="A5113" s="91">
        <v>46</v>
      </c>
      <c r="B5113" s="31" t="s">
        <v>5157</v>
      </c>
      <c r="C5113" s="31" t="s">
        <v>5158</v>
      </c>
      <c r="D5113" s="29" t="s">
        <v>3481</v>
      </c>
      <c r="E5113" s="91">
        <v>1</v>
      </c>
      <c r="F5113" s="43" t="s">
        <v>5733</v>
      </c>
      <c r="G5113" s="62" t="s">
        <v>3512</v>
      </c>
      <c r="H5113" s="26" t="s">
        <v>1717</v>
      </c>
      <c r="I5113" s="26" t="s">
        <v>16</v>
      </c>
      <c r="J5113" s="91">
        <v>2</v>
      </c>
      <c r="K5113" s="91">
        <v>2</v>
      </c>
      <c r="L5113" s="91"/>
      <c r="M5113" s="53"/>
      <c r="N5113" s="91"/>
      <c r="O5113" s="91"/>
      <c r="P5113" s="36">
        <v>35</v>
      </c>
      <c r="Q5113" s="43" t="s">
        <v>5303</v>
      </c>
      <c r="R5113" s="44">
        <v>220</v>
      </c>
      <c r="S5113" s="143" t="s">
        <v>5302</v>
      </c>
      <c r="T5113" s="126" cm="1">
        <f t="array" ref="T5113">_xlfn.IFS(Q5113="始業～就業（8:30～17:15）",R5113*7.75,Q5113="日の入り～日の出",R5113*12,Q5113="その他",S5113)</f>
        <v>1705</v>
      </c>
      <c r="U5113" s="34" t="s">
        <v>252</v>
      </c>
    </row>
    <row r="5114" spans="1:21" s="7" customFormat="1" ht="15" customHeight="1">
      <c r="A5114" s="91">
        <v>46</v>
      </c>
      <c r="B5114" s="31" t="s">
        <v>5157</v>
      </c>
      <c r="C5114" s="31" t="s">
        <v>5158</v>
      </c>
      <c r="D5114" s="29" t="s">
        <v>3481</v>
      </c>
      <c r="E5114" s="91">
        <v>1</v>
      </c>
      <c r="F5114" s="43" t="s">
        <v>5733</v>
      </c>
      <c r="G5114" s="62" t="s">
        <v>3513</v>
      </c>
      <c r="H5114" s="26" t="s">
        <v>1802</v>
      </c>
      <c r="I5114" s="26" t="s">
        <v>16</v>
      </c>
      <c r="J5114" s="91">
        <v>8</v>
      </c>
      <c r="K5114" s="91">
        <v>16</v>
      </c>
      <c r="L5114" s="91"/>
      <c r="M5114" s="53"/>
      <c r="N5114" s="91"/>
      <c r="O5114" s="91"/>
      <c r="P5114" s="36">
        <v>35</v>
      </c>
      <c r="Q5114" s="43" t="s">
        <v>5303</v>
      </c>
      <c r="R5114" s="44">
        <v>220</v>
      </c>
      <c r="S5114" s="143" t="s">
        <v>5302</v>
      </c>
      <c r="T5114" s="126" cm="1">
        <f t="array" ref="T5114">_xlfn.IFS(Q5114="始業～就業（8:30～17:15）",R5114*7.75,Q5114="日の入り～日の出",R5114*12,Q5114="その他",S5114)</f>
        <v>1705</v>
      </c>
      <c r="U5114" s="34" t="s">
        <v>4948</v>
      </c>
    </row>
    <row r="5115" spans="1:21" s="7" customFormat="1" ht="15" customHeight="1">
      <c r="A5115" s="91">
        <v>46</v>
      </c>
      <c r="B5115" s="31" t="s">
        <v>5157</v>
      </c>
      <c r="C5115" s="31" t="s">
        <v>5158</v>
      </c>
      <c r="D5115" s="29" t="s">
        <v>3481</v>
      </c>
      <c r="E5115" s="91">
        <v>1</v>
      </c>
      <c r="F5115" s="43" t="s">
        <v>5733</v>
      </c>
      <c r="G5115" s="62" t="s">
        <v>3513</v>
      </c>
      <c r="H5115" s="26" t="s">
        <v>1717</v>
      </c>
      <c r="I5115" s="26" t="s">
        <v>16</v>
      </c>
      <c r="J5115" s="91">
        <v>2</v>
      </c>
      <c r="K5115" s="91">
        <v>2</v>
      </c>
      <c r="L5115" s="91"/>
      <c r="M5115" s="53"/>
      <c r="N5115" s="91"/>
      <c r="O5115" s="91"/>
      <c r="P5115" s="36">
        <v>35</v>
      </c>
      <c r="Q5115" s="43" t="s">
        <v>5303</v>
      </c>
      <c r="R5115" s="44">
        <v>220</v>
      </c>
      <c r="S5115" s="143" t="s">
        <v>5302</v>
      </c>
      <c r="T5115" s="126" cm="1">
        <f t="array" ref="T5115">_xlfn.IFS(Q5115="始業～就業（8:30～17:15）",R5115*7.75,Q5115="日の入り～日の出",R5115*12,Q5115="その他",S5115)</f>
        <v>1705</v>
      </c>
      <c r="U5115" s="34" t="s">
        <v>252</v>
      </c>
    </row>
    <row r="5116" spans="1:21" s="7" customFormat="1" ht="15" customHeight="1">
      <c r="A5116" s="91">
        <v>46</v>
      </c>
      <c r="B5116" s="31" t="s">
        <v>5157</v>
      </c>
      <c r="C5116" s="31" t="s">
        <v>5158</v>
      </c>
      <c r="D5116" s="29" t="s">
        <v>3481</v>
      </c>
      <c r="E5116" s="91">
        <v>1</v>
      </c>
      <c r="F5116" s="43" t="s">
        <v>5733</v>
      </c>
      <c r="G5116" s="62" t="s">
        <v>3514</v>
      </c>
      <c r="H5116" s="26" t="s">
        <v>1802</v>
      </c>
      <c r="I5116" s="26" t="s">
        <v>16</v>
      </c>
      <c r="J5116" s="91">
        <v>8</v>
      </c>
      <c r="K5116" s="91">
        <v>16</v>
      </c>
      <c r="L5116" s="91"/>
      <c r="M5116" s="53"/>
      <c r="N5116" s="91"/>
      <c r="O5116" s="91"/>
      <c r="P5116" s="36">
        <v>35</v>
      </c>
      <c r="Q5116" s="43" t="s">
        <v>5303</v>
      </c>
      <c r="R5116" s="44">
        <v>220</v>
      </c>
      <c r="S5116" s="143" t="s">
        <v>5302</v>
      </c>
      <c r="T5116" s="126" cm="1">
        <f t="array" ref="T5116">_xlfn.IFS(Q5116="始業～就業（8:30～17:15）",R5116*7.75,Q5116="日の入り～日の出",R5116*12,Q5116="その他",S5116)</f>
        <v>1705</v>
      </c>
      <c r="U5116" s="34" t="s">
        <v>4948</v>
      </c>
    </row>
    <row r="5117" spans="1:21" s="7" customFormat="1" ht="15" customHeight="1">
      <c r="A5117" s="91">
        <v>46</v>
      </c>
      <c r="B5117" s="31" t="s">
        <v>5157</v>
      </c>
      <c r="C5117" s="31" t="s">
        <v>5158</v>
      </c>
      <c r="D5117" s="29" t="s">
        <v>3481</v>
      </c>
      <c r="E5117" s="91">
        <v>1</v>
      </c>
      <c r="F5117" s="43" t="s">
        <v>5733</v>
      </c>
      <c r="G5117" s="62" t="s">
        <v>3514</v>
      </c>
      <c r="H5117" s="26" t="s">
        <v>1717</v>
      </c>
      <c r="I5117" s="26" t="s">
        <v>16</v>
      </c>
      <c r="J5117" s="91">
        <v>2</v>
      </c>
      <c r="K5117" s="91">
        <v>2</v>
      </c>
      <c r="L5117" s="91"/>
      <c r="M5117" s="53"/>
      <c r="N5117" s="91"/>
      <c r="O5117" s="91"/>
      <c r="P5117" s="36">
        <v>35</v>
      </c>
      <c r="Q5117" s="43" t="s">
        <v>5303</v>
      </c>
      <c r="R5117" s="44">
        <v>220</v>
      </c>
      <c r="S5117" s="143" t="s">
        <v>5302</v>
      </c>
      <c r="T5117" s="126" cm="1">
        <f t="array" ref="T5117">_xlfn.IFS(Q5117="始業～就業（8:30～17:15）",R5117*7.75,Q5117="日の入り～日の出",R5117*12,Q5117="その他",S5117)</f>
        <v>1705</v>
      </c>
      <c r="U5117" s="34" t="s">
        <v>252</v>
      </c>
    </row>
    <row r="5118" spans="1:21" s="7" customFormat="1" ht="15" customHeight="1">
      <c r="A5118" s="91">
        <v>46</v>
      </c>
      <c r="B5118" s="31" t="s">
        <v>5157</v>
      </c>
      <c r="C5118" s="31" t="s">
        <v>5158</v>
      </c>
      <c r="D5118" s="29" t="s">
        <v>3481</v>
      </c>
      <c r="E5118" s="91">
        <v>1</v>
      </c>
      <c r="F5118" s="43" t="s">
        <v>5733</v>
      </c>
      <c r="G5118" s="62" t="s">
        <v>3515</v>
      </c>
      <c r="H5118" s="26" t="s">
        <v>1802</v>
      </c>
      <c r="I5118" s="26" t="s">
        <v>16</v>
      </c>
      <c r="J5118" s="91">
        <v>8</v>
      </c>
      <c r="K5118" s="91">
        <v>16</v>
      </c>
      <c r="L5118" s="91"/>
      <c r="M5118" s="53"/>
      <c r="N5118" s="91"/>
      <c r="O5118" s="91"/>
      <c r="P5118" s="36">
        <v>35</v>
      </c>
      <c r="Q5118" s="43" t="s">
        <v>5303</v>
      </c>
      <c r="R5118" s="44">
        <v>220</v>
      </c>
      <c r="S5118" s="143" t="s">
        <v>5302</v>
      </c>
      <c r="T5118" s="126" cm="1">
        <f t="array" ref="T5118">_xlfn.IFS(Q5118="始業～就業（8:30～17:15）",R5118*7.75,Q5118="日の入り～日の出",R5118*12,Q5118="その他",S5118)</f>
        <v>1705</v>
      </c>
      <c r="U5118" s="34" t="s">
        <v>4948</v>
      </c>
    </row>
    <row r="5119" spans="1:21" s="7" customFormat="1" ht="15" customHeight="1">
      <c r="A5119" s="91">
        <v>46</v>
      </c>
      <c r="B5119" s="31" t="s">
        <v>5157</v>
      </c>
      <c r="C5119" s="31" t="s">
        <v>5158</v>
      </c>
      <c r="D5119" s="29" t="s">
        <v>3481</v>
      </c>
      <c r="E5119" s="91">
        <v>1</v>
      </c>
      <c r="F5119" s="43" t="s">
        <v>5733</v>
      </c>
      <c r="G5119" s="62" t="s">
        <v>3515</v>
      </c>
      <c r="H5119" s="26" t="s">
        <v>1717</v>
      </c>
      <c r="I5119" s="26" t="s">
        <v>16</v>
      </c>
      <c r="J5119" s="91">
        <v>2</v>
      </c>
      <c r="K5119" s="91">
        <v>2</v>
      </c>
      <c r="L5119" s="91"/>
      <c r="M5119" s="53"/>
      <c r="N5119" s="91"/>
      <c r="O5119" s="91"/>
      <c r="P5119" s="36">
        <v>35</v>
      </c>
      <c r="Q5119" s="43" t="s">
        <v>5303</v>
      </c>
      <c r="R5119" s="44">
        <v>220</v>
      </c>
      <c r="S5119" s="143" t="s">
        <v>5302</v>
      </c>
      <c r="T5119" s="126" cm="1">
        <f t="array" ref="T5119">_xlfn.IFS(Q5119="始業～就業（8:30～17:15）",R5119*7.75,Q5119="日の入り～日の出",R5119*12,Q5119="その他",S5119)</f>
        <v>1705</v>
      </c>
      <c r="U5119" s="34" t="s">
        <v>252</v>
      </c>
    </row>
    <row r="5120" spans="1:21" s="7" customFormat="1" ht="15" customHeight="1">
      <c r="A5120" s="91">
        <v>46</v>
      </c>
      <c r="B5120" s="31" t="s">
        <v>5157</v>
      </c>
      <c r="C5120" s="31" t="s">
        <v>5158</v>
      </c>
      <c r="D5120" s="29" t="s">
        <v>3481</v>
      </c>
      <c r="E5120" s="91">
        <v>1</v>
      </c>
      <c r="F5120" s="43" t="s">
        <v>5733</v>
      </c>
      <c r="G5120" s="62" t="s">
        <v>5800</v>
      </c>
      <c r="H5120" s="26" t="s">
        <v>1758</v>
      </c>
      <c r="I5120" s="26" t="s">
        <v>52</v>
      </c>
      <c r="J5120" s="91">
        <v>2</v>
      </c>
      <c r="K5120" s="91">
        <v>2</v>
      </c>
      <c r="L5120" s="91"/>
      <c r="M5120" s="53"/>
      <c r="N5120" s="91"/>
      <c r="O5120" s="91"/>
      <c r="P5120" s="36">
        <v>22</v>
      </c>
      <c r="Q5120" s="43" t="s">
        <v>5301</v>
      </c>
      <c r="R5120" s="41" t="s">
        <v>5302</v>
      </c>
      <c r="S5120" s="146">
        <v>100</v>
      </c>
      <c r="T5120" s="126" cm="1">
        <f t="array" ref="T5120">_xlfn.IFS(Q5120="始業～就業（8:30～17:15）",R5120*7.75,Q5120="日の入り～日の出",R5120*12,Q5120="その他",S5120)</f>
        <v>100</v>
      </c>
      <c r="U5120" s="34" t="s">
        <v>51</v>
      </c>
    </row>
    <row r="5121" spans="1:21" s="7" customFormat="1" ht="15" customHeight="1">
      <c r="A5121" s="91">
        <v>46</v>
      </c>
      <c r="B5121" s="31" t="s">
        <v>5157</v>
      </c>
      <c r="C5121" s="31" t="s">
        <v>5158</v>
      </c>
      <c r="D5121" s="29" t="s">
        <v>3481</v>
      </c>
      <c r="E5121" s="91">
        <v>1</v>
      </c>
      <c r="F5121" s="43" t="s">
        <v>5733</v>
      </c>
      <c r="G5121" s="62" t="s">
        <v>5801</v>
      </c>
      <c r="H5121" s="26" t="s">
        <v>1802</v>
      </c>
      <c r="I5121" s="26" t="s">
        <v>16</v>
      </c>
      <c r="J5121" s="91">
        <v>8</v>
      </c>
      <c r="K5121" s="91">
        <v>16</v>
      </c>
      <c r="L5121" s="91"/>
      <c r="M5121" s="53"/>
      <c r="N5121" s="91"/>
      <c r="O5121" s="91"/>
      <c r="P5121" s="36">
        <v>35</v>
      </c>
      <c r="Q5121" s="43" t="s">
        <v>5301</v>
      </c>
      <c r="R5121" s="41" t="s">
        <v>5302</v>
      </c>
      <c r="S5121" s="146">
        <v>880</v>
      </c>
      <c r="T5121" s="126" cm="1">
        <f t="array" ref="T5121">_xlfn.IFS(Q5121="始業～就業（8:30～17:15）",R5121*7.75,Q5121="日の入り～日の出",R5121*12,Q5121="その他",S5121)</f>
        <v>880</v>
      </c>
      <c r="U5121" s="34" t="s">
        <v>4948</v>
      </c>
    </row>
    <row r="5122" spans="1:21" s="7" customFormat="1" ht="15" customHeight="1">
      <c r="A5122" s="91">
        <v>46</v>
      </c>
      <c r="B5122" s="31" t="s">
        <v>5157</v>
      </c>
      <c r="C5122" s="31" t="s">
        <v>5158</v>
      </c>
      <c r="D5122" s="29" t="s">
        <v>3481</v>
      </c>
      <c r="E5122" s="91">
        <v>1</v>
      </c>
      <c r="F5122" s="43" t="s">
        <v>5733</v>
      </c>
      <c r="G5122" s="62" t="s">
        <v>5801</v>
      </c>
      <c r="H5122" s="26" t="s">
        <v>1717</v>
      </c>
      <c r="I5122" s="26" t="s">
        <v>16</v>
      </c>
      <c r="J5122" s="91">
        <v>2</v>
      </c>
      <c r="K5122" s="91">
        <v>2</v>
      </c>
      <c r="L5122" s="91"/>
      <c r="M5122" s="53"/>
      <c r="N5122" s="91"/>
      <c r="O5122" s="91"/>
      <c r="P5122" s="36">
        <v>35</v>
      </c>
      <c r="Q5122" s="43" t="s">
        <v>5301</v>
      </c>
      <c r="R5122" s="41" t="s">
        <v>5302</v>
      </c>
      <c r="S5122" s="146">
        <v>880</v>
      </c>
      <c r="T5122" s="126" cm="1">
        <f t="array" ref="T5122">_xlfn.IFS(Q5122="始業～就業（8:30～17:15）",R5122*7.75,Q5122="日の入り～日の出",R5122*12,Q5122="その他",S5122)</f>
        <v>880</v>
      </c>
      <c r="U5122" s="34" t="s">
        <v>252</v>
      </c>
    </row>
    <row r="5123" spans="1:21" s="7" customFormat="1" ht="15" customHeight="1">
      <c r="A5123" s="91">
        <v>46</v>
      </c>
      <c r="B5123" s="31" t="s">
        <v>5157</v>
      </c>
      <c r="C5123" s="31" t="s">
        <v>5158</v>
      </c>
      <c r="D5123" s="29" t="s">
        <v>3481</v>
      </c>
      <c r="E5123" s="91">
        <v>1</v>
      </c>
      <c r="F5123" s="43" t="s">
        <v>5733</v>
      </c>
      <c r="G5123" s="62" t="s">
        <v>5802</v>
      </c>
      <c r="H5123" s="26" t="s">
        <v>1802</v>
      </c>
      <c r="I5123" s="26" t="s">
        <v>16</v>
      </c>
      <c r="J5123" s="91">
        <v>8</v>
      </c>
      <c r="K5123" s="91">
        <v>16</v>
      </c>
      <c r="L5123" s="91"/>
      <c r="M5123" s="53"/>
      <c r="N5123" s="91"/>
      <c r="O5123" s="91"/>
      <c r="P5123" s="36">
        <v>35</v>
      </c>
      <c r="Q5123" s="43" t="s">
        <v>5303</v>
      </c>
      <c r="R5123" s="44">
        <v>220</v>
      </c>
      <c r="S5123" s="143" t="s">
        <v>5302</v>
      </c>
      <c r="T5123" s="126" cm="1">
        <f t="array" ref="T5123">_xlfn.IFS(Q5123="始業～就業（8:30～17:15）",R5123*7.75,Q5123="日の入り～日の出",R5123*12,Q5123="その他",S5123)</f>
        <v>1705</v>
      </c>
      <c r="U5123" s="34" t="s">
        <v>4948</v>
      </c>
    </row>
    <row r="5124" spans="1:21" s="7" customFormat="1" ht="15" customHeight="1">
      <c r="A5124" s="91">
        <v>46</v>
      </c>
      <c r="B5124" s="31" t="s">
        <v>5157</v>
      </c>
      <c r="C5124" s="31" t="s">
        <v>5158</v>
      </c>
      <c r="D5124" s="29" t="s">
        <v>3481</v>
      </c>
      <c r="E5124" s="91">
        <v>1</v>
      </c>
      <c r="F5124" s="43" t="s">
        <v>5733</v>
      </c>
      <c r="G5124" s="62" t="s">
        <v>5802</v>
      </c>
      <c r="H5124" s="26" t="s">
        <v>1717</v>
      </c>
      <c r="I5124" s="26" t="s">
        <v>16</v>
      </c>
      <c r="J5124" s="91">
        <v>2</v>
      </c>
      <c r="K5124" s="91">
        <v>2</v>
      </c>
      <c r="L5124" s="91"/>
      <c r="M5124" s="53"/>
      <c r="N5124" s="91"/>
      <c r="O5124" s="91"/>
      <c r="P5124" s="36">
        <v>35</v>
      </c>
      <c r="Q5124" s="43" t="s">
        <v>5303</v>
      </c>
      <c r="R5124" s="44">
        <v>220</v>
      </c>
      <c r="S5124" s="143" t="s">
        <v>5302</v>
      </c>
      <c r="T5124" s="126" cm="1">
        <f t="array" ref="T5124">_xlfn.IFS(Q5124="始業～就業（8:30～17:15）",R5124*7.75,Q5124="日の入り～日の出",R5124*12,Q5124="その他",S5124)</f>
        <v>1705</v>
      </c>
      <c r="U5124" s="34" t="s">
        <v>252</v>
      </c>
    </row>
    <row r="5125" spans="1:21" s="7" customFormat="1" ht="15" customHeight="1">
      <c r="A5125" s="91">
        <v>46</v>
      </c>
      <c r="B5125" s="31" t="s">
        <v>5157</v>
      </c>
      <c r="C5125" s="31" t="s">
        <v>5158</v>
      </c>
      <c r="D5125" s="29" t="s">
        <v>3481</v>
      </c>
      <c r="E5125" s="91">
        <v>1</v>
      </c>
      <c r="F5125" s="43" t="s">
        <v>5733</v>
      </c>
      <c r="G5125" s="62" t="s">
        <v>5803</v>
      </c>
      <c r="H5125" s="26" t="s">
        <v>1802</v>
      </c>
      <c r="I5125" s="26" t="s">
        <v>16</v>
      </c>
      <c r="J5125" s="91">
        <v>8</v>
      </c>
      <c r="K5125" s="91">
        <v>16</v>
      </c>
      <c r="L5125" s="91"/>
      <c r="M5125" s="53"/>
      <c r="N5125" s="91"/>
      <c r="O5125" s="91"/>
      <c r="P5125" s="36">
        <v>35</v>
      </c>
      <c r="Q5125" s="43" t="s">
        <v>5303</v>
      </c>
      <c r="R5125" s="44">
        <v>220</v>
      </c>
      <c r="S5125" s="143" t="s">
        <v>5302</v>
      </c>
      <c r="T5125" s="126" cm="1">
        <f t="array" ref="T5125">_xlfn.IFS(Q5125="始業～就業（8:30～17:15）",R5125*7.75,Q5125="日の入り～日の出",R5125*12,Q5125="その他",S5125)</f>
        <v>1705</v>
      </c>
      <c r="U5125" s="34" t="s">
        <v>4948</v>
      </c>
    </row>
    <row r="5126" spans="1:21" s="7" customFormat="1" ht="15" customHeight="1">
      <c r="A5126" s="91">
        <v>46</v>
      </c>
      <c r="B5126" s="31" t="s">
        <v>5157</v>
      </c>
      <c r="C5126" s="31" t="s">
        <v>5158</v>
      </c>
      <c r="D5126" s="29" t="s">
        <v>3481</v>
      </c>
      <c r="E5126" s="91">
        <v>1</v>
      </c>
      <c r="F5126" s="43" t="s">
        <v>5733</v>
      </c>
      <c r="G5126" s="62" t="s">
        <v>5803</v>
      </c>
      <c r="H5126" s="26" t="s">
        <v>1717</v>
      </c>
      <c r="I5126" s="26" t="s">
        <v>16</v>
      </c>
      <c r="J5126" s="91">
        <v>2</v>
      </c>
      <c r="K5126" s="91">
        <v>2</v>
      </c>
      <c r="L5126" s="91"/>
      <c r="M5126" s="53"/>
      <c r="N5126" s="91"/>
      <c r="O5126" s="91"/>
      <c r="P5126" s="36">
        <v>35</v>
      </c>
      <c r="Q5126" s="43" t="s">
        <v>5303</v>
      </c>
      <c r="R5126" s="44">
        <v>220</v>
      </c>
      <c r="S5126" s="143" t="s">
        <v>5302</v>
      </c>
      <c r="T5126" s="126" cm="1">
        <f t="array" ref="T5126">_xlfn.IFS(Q5126="始業～就業（8:30～17:15）",R5126*7.75,Q5126="日の入り～日の出",R5126*12,Q5126="その他",S5126)</f>
        <v>1705</v>
      </c>
      <c r="U5126" s="34" t="s">
        <v>252</v>
      </c>
    </row>
    <row r="5127" spans="1:21" s="7" customFormat="1" ht="15" customHeight="1">
      <c r="A5127" s="91">
        <v>46</v>
      </c>
      <c r="B5127" s="31" t="s">
        <v>5157</v>
      </c>
      <c r="C5127" s="31" t="s">
        <v>5158</v>
      </c>
      <c r="D5127" s="29" t="s">
        <v>3481</v>
      </c>
      <c r="E5127" s="91">
        <v>1</v>
      </c>
      <c r="F5127" s="43" t="s">
        <v>5733</v>
      </c>
      <c r="G5127" s="62" t="s">
        <v>5509</v>
      </c>
      <c r="H5127" s="26" t="s">
        <v>1758</v>
      </c>
      <c r="I5127" s="26" t="s">
        <v>16</v>
      </c>
      <c r="J5127" s="91">
        <v>13</v>
      </c>
      <c r="K5127" s="91">
        <v>13</v>
      </c>
      <c r="L5127" s="91"/>
      <c r="M5127" s="53"/>
      <c r="N5127" s="91"/>
      <c r="O5127" s="91"/>
      <c r="P5127" s="36">
        <v>35</v>
      </c>
      <c r="Q5127" s="43" t="s">
        <v>5303</v>
      </c>
      <c r="R5127" s="44">
        <v>220</v>
      </c>
      <c r="S5127" s="143" t="s">
        <v>5302</v>
      </c>
      <c r="T5127" s="126" cm="1">
        <f t="array" ref="T5127">_xlfn.IFS(Q5127="始業～就業（8:30～17:15）",R5127*7.75,Q5127="日の入り～日の出",R5127*12,Q5127="その他",S5127)</f>
        <v>1705</v>
      </c>
      <c r="U5127" s="34" t="s">
        <v>4948</v>
      </c>
    </row>
    <row r="5128" spans="1:21" s="7" customFormat="1" ht="15" customHeight="1">
      <c r="A5128" s="91">
        <v>46</v>
      </c>
      <c r="B5128" s="31" t="s">
        <v>5157</v>
      </c>
      <c r="C5128" s="31" t="s">
        <v>5158</v>
      </c>
      <c r="D5128" s="29" t="s">
        <v>3481</v>
      </c>
      <c r="E5128" s="91">
        <v>1</v>
      </c>
      <c r="F5128" s="43" t="s">
        <v>5731</v>
      </c>
      <c r="G5128" s="62" t="s">
        <v>5804</v>
      </c>
      <c r="H5128" s="26" t="s">
        <v>3281</v>
      </c>
      <c r="I5128" s="26" t="s">
        <v>16</v>
      </c>
      <c r="J5128" s="91">
        <v>4</v>
      </c>
      <c r="K5128" s="91">
        <v>4</v>
      </c>
      <c r="L5128" s="91"/>
      <c r="M5128" s="53"/>
      <c r="N5128" s="91"/>
      <c r="O5128" s="91" t="s">
        <v>5019</v>
      </c>
      <c r="P5128" s="36">
        <v>35</v>
      </c>
      <c r="Q5128" s="43" t="s">
        <v>5301</v>
      </c>
      <c r="R5128" s="41" t="s">
        <v>5302</v>
      </c>
      <c r="S5128" s="146">
        <v>440</v>
      </c>
      <c r="T5128" s="126" cm="1">
        <f t="array" ref="T5128">_xlfn.IFS(Q5128="始業～就業（8:30～17:15）",R5128*7.75,Q5128="日の入り～日の出",R5128*12,Q5128="その他",S5128)</f>
        <v>440</v>
      </c>
      <c r="U5128" s="34" t="s">
        <v>4949</v>
      </c>
    </row>
    <row r="5129" spans="1:21" s="7" customFormat="1" ht="15" customHeight="1">
      <c r="A5129" s="91">
        <v>46</v>
      </c>
      <c r="B5129" s="31" t="s">
        <v>5157</v>
      </c>
      <c r="C5129" s="31" t="s">
        <v>5158</v>
      </c>
      <c r="D5129" s="29" t="s">
        <v>3481</v>
      </c>
      <c r="E5129" s="91">
        <v>1</v>
      </c>
      <c r="F5129" s="43" t="s">
        <v>5731</v>
      </c>
      <c r="G5129" s="62" t="s">
        <v>5804</v>
      </c>
      <c r="H5129" s="26" t="s">
        <v>10</v>
      </c>
      <c r="I5129" s="26" t="s">
        <v>45</v>
      </c>
      <c r="J5129" s="91">
        <v>2</v>
      </c>
      <c r="K5129" s="91">
        <v>2</v>
      </c>
      <c r="L5129" s="91"/>
      <c r="M5129" s="53"/>
      <c r="N5129" s="91"/>
      <c r="O5129" s="91"/>
      <c r="P5129" s="36">
        <v>42</v>
      </c>
      <c r="Q5129" s="43" t="s">
        <v>5301</v>
      </c>
      <c r="R5129" s="41" t="s">
        <v>5302</v>
      </c>
      <c r="S5129" s="146">
        <v>440</v>
      </c>
      <c r="T5129" s="126" cm="1">
        <f t="array" ref="T5129">_xlfn.IFS(Q5129="始業～就業（8:30～17:15）",R5129*7.75,Q5129="日の入り～日の出",R5129*12,Q5129="その他",S5129)</f>
        <v>440</v>
      </c>
      <c r="U5129" s="34" t="s">
        <v>4953</v>
      </c>
    </row>
    <row r="5130" spans="1:21" s="7" customFormat="1" ht="15" customHeight="1">
      <c r="A5130" s="91">
        <v>46</v>
      </c>
      <c r="B5130" s="31" t="s">
        <v>5157</v>
      </c>
      <c r="C5130" s="31" t="s">
        <v>5158</v>
      </c>
      <c r="D5130" s="29" t="s">
        <v>3481</v>
      </c>
      <c r="E5130" s="91">
        <v>1</v>
      </c>
      <c r="F5130" s="43" t="s">
        <v>5731</v>
      </c>
      <c r="G5130" s="62" t="s">
        <v>5805</v>
      </c>
      <c r="H5130" s="26" t="s">
        <v>1802</v>
      </c>
      <c r="I5130" s="26" t="s">
        <v>16</v>
      </c>
      <c r="J5130" s="91">
        <v>2</v>
      </c>
      <c r="K5130" s="91">
        <v>4</v>
      </c>
      <c r="L5130" s="91"/>
      <c r="M5130" s="53"/>
      <c r="N5130" s="91"/>
      <c r="O5130" s="91"/>
      <c r="P5130" s="36">
        <v>35</v>
      </c>
      <c r="Q5130" s="43" t="s">
        <v>5303</v>
      </c>
      <c r="R5130" s="44">
        <v>220</v>
      </c>
      <c r="S5130" s="143" t="s">
        <v>5302</v>
      </c>
      <c r="T5130" s="126" cm="1">
        <f t="array" ref="T5130">_xlfn.IFS(Q5130="始業～就業（8:30～17:15）",R5130*7.75,Q5130="日の入り～日の出",R5130*12,Q5130="その他",S5130)</f>
        <v>1705</v>
      </c>
      <c r="U5130" s="34" t="s">
        <v>4948</v>
      </c>
    </row>
    <row r="5131" spans="1:21" s="7" customFormat="1" ht="15" customHeight="1">
      <c r="A5131" s="91">
        <v>46</v>
      </c>
      <c r="B5131" s="31" t="s">
        <v>5157</v>
      </c>
      <c r="C5131" s="31" t="s">
        <v>5158</v>
      </c>
      <c r="D5131" s="29" t="s">
        <v>3481</v>
      </c>
      <c r="E5131" s="91">
        <v>1</v>
      </c>
      <c r="F5131" s="43" t="s">
        <v>5731</v>
      </c>
      <c r="G5131" s="62" t="s">
        <v>5805</v>
      </c>
      <c r="H5131" s="26" t="s">
        <v>3516</v>
      </c>
      <c r="I5131" s="26" t="s">
        <v>2304</v>
      </c>
      <c r="J5131" s="91">
        <v>1</v>
      </c>
      <c r="K5131" s="91">
        <v>2</v>
      </c>
      <c r="L5131" s="91"/>
      <c r="M5131" s="53"/>
      <c r="N5131" s="91"/>
      <c r="O5131" s="91"/>
      <c r="P5131" s="36">
        <v>62</v>
      </c>
      <c r="Q5131" s="43" t="s">
        <v>5303</v>
      </c>
      <c r="R5131" s="44">
        <v>220</v>
      </c>
      <c r="S5131" s="143" t="s">
        <v>5302</v>
      </c>
      <c r="T5131" s="126" cm="1">
        <f t="array" ref="T5131">_xlfn.IFS(Q5131="始業～就業（8:30～17:15）",R5131*7.75,Q5131="日の入り～日の出",R5131*12,Q5131="その他",S5131)</f>
        <v>1705</v>
      </c>
      <c r="U5131" s="34" t="s">
        <v>134</v>
      </c>
    </row>
    <row r="5132" spans="1:21" s="7" customFormat="1" ht="15" customHeight="1">
      <c r="A5132" s="91">
        <v>46</v>
      </c>
      <c r="B5132" s="31" t="s">
        <v>5157</v>
      </c>
      <c r="C5132" s="31" t="s">
        <v>5158</v>
      </c>
      <c r="D5132" s="29" t="s">
        <v>3481</v>
      </c>
      <c r="E5132" s="91">
        <v>1</v>
      </c>
      <c r="F5132" s="43" t="s">
        <v>5731</v>
      </c>
      <c r="G5132" s="62" t="s">
        <v>5806</v>
      </c>
      <c r="H5132" s="26" t="s">
        <v>1802</v>
      </c>
      <c r="I5132" s="26" t="s">
        <v>16</v>
      </c>
      <c r="J5132" s="91">
        <v>1</v>
      </c>
      <c r="K5132" s="91">
        <v>2</v>
      </c>
      <c r="L5132" s="91"/>
      <c r="M5132" s="53"/>
      <c r="N5132" s="91"/>
      <c r="O5132" s="91"/>
      <c r="P5132" s="36">
        <v>35</v>
      </c>
      <c r="Q5132" s="43" t="s">
        <v>5301</v>
      </c>
      <c r="R5132" s="41" t="s">
        <v>5302</v>
      </c>
      <c r="S5132" s="146">
        <v>220</v>
      </c>
      <c r="T5132" s="126" cm="1">
        <f t="array" ref="T5132">_xlfn.IFS(Q5132="始業～就業（8:30～17:15）",R5132*7.75,Q5132="日の入り～日の出",R5132*12,Q5132="その他",S5132)</f>
        <v>220</v>
      </c>
      <c r="U5132" s="34" t="s">
        <v>4948</v>
      </c>
    </row>
    <row r="5133" spans="1:21" s="7" customFormat="1" ht="15" customHeight="1">
      <c r="A5133" s="91">
        <v>46</v>
      </c>
      <c r="B5133" s="31" t="s">
        <v>5157</v>
      </c>
      <c r="C5133" s="31" t="s">
        <v>5158</v>
      </c>
      <c r="D5133" s="29" t="s">
        <v>3481</v>
      </c>
      <c r="E5133" s="91">
        <v>1</v>
      </c>
      <c r="F5133" s="43" t="s">
        <v>5731</v>
      </c>
      <c r="G5133" s="62" t="s">
        <v>5806</v>
      </c>
      <c r="H5133" s="26" t="s">
        <v>3517</v>
      </c>
      <c r="I5133" s="26" t="s">
        <v>52</v>
      </c>
      <c r="J5133" s="91">
        <v>2</v>
      </c>
      <c r="K5133" s="91">
        <v>10</v>
      </c>
      <c r="L5133" s="91"/>
      <c r="M5133" s="53"/>
      <c r="N5133" s="91"/>
      <c r="O5133" s="91"/>
      <c r="P5133" s="36">
        <v>22</v>
      </c>
      <c r="Q5133" s="43" t="s">
        <v>5301</v>
      </c>
      <c r="R5133" s="41" t="s">
        <v>5302</v>
      </c>
      <c r="S5133" s="146">
        <v>220</v>
      </c>
      <c r="T5133" s="126" cm="1">
        <f t="array" ref="T5133">_xlfn.IFS(Q5133="始業～就業（8:30～17:15）",R5133*7.75,Q5133="日の入り～日の出",R5133*12,Q5133="その他",S5133)</f>
        <v>220</v>
      </c>
      <c r="U5133" s="34" t="s">
        <v>51</v>
      </c>
    </row>
    <row r="5134" spans="1:21" s="7" customFormat="1" ht="15" customHeight="1">
      <c r="A5134" s="91">
        <v>46</v>
      </c>
      <c r="B5134" s="31" t="s">
        <v>5157</v>
      </c>
      <c r="C5134" s="31" t="s">
        <v>5158</v>
      </c>
      <c r="D5134" s="29" t="s">
        <v>3481</v>
      </c>
      <c r="E5134" s="91">
        <v>1</v>
      </c>
      <c r="F5134" s="43" t="s">
        <v>5731</v>
      </c>
      <c r="G5134" s="62" t="s">
        <v>5806</v>
      </c>
      <c r="H5134" s="26" t="s">
        <v>55</v>
      </c>
      <c r="I5134" s="26" t="s">
        <v>1210</v>
      </c>
      <c r="J5134" s="91">
        <v>1</v>
      </c>
      <c r="K5134" s="91">
        <v>1</v>
      </c>
      <c r="L5134" s="91"/>
      <c r="M5134" s="53"/>
      <c r="N5134" s="91"/>
      <c r="O5134" s="91"/>
      <c r="P5134" s="36">
        <v>32</v>
      </c>
      <c r="Q5134" s="43" t="s">
        <v>5301</v>
      </c>
      <c r="R5134" s="41" t="s">
        <v>5302</v>
      </c>
      <c r="S5134" s="146">
        <v>220</v>
      </c>
      <c r="T5134" s="126" cm="1">
        <f t="array" ref="T5134">_xlfn.IFS(Q5134="始業～就業（8:30～17:15）",R5134*7.75,Q5134="日の入り～日の出",R5134*12,Q5134="その他",S5134)</f>
        <v>220</v>
      </c>
      <c r="U5134" s="34" t="s">
        <v>279</v>
      </c>
    </row>
    <row r="5135" spans="1:21" s="7" customFormat="1" ht="15" customHeight="1">
      <c r="A5135" s="91">
        <v>46</v>
      </c>
      <c r="B5135" s="31" t="s">
        <v>5157</v>
      </c>
      <c r="C5135" s="31" t="s">
        <v>5158</v>
      </c>
      <c r="D5135" s="29" t="s">
        <v>3481</v>
      </c>
      <c r="E5135" s="91">
        <v>1</v>
      </c>
      <c r="F5135" s="43" t="s">
        <v>5731</v>
      </c>
      <c r="G5135" s="62" t="s">
        <v>5807</v>
      </c>
      <c r="H5135" s="26" t="s">
        <v>3510</v>
      </c>
      <c r="I5135" s="26" t="s">
        <v>16</v>
      </c>
      <c r="J5135" s="91">
        <v>8</v>
      </c>
      <c r="K5135" s="91">
        <v>16</v>
      </c>
      <c r="L5135" s="91"/>
      <c r="M5135" s="53"/>
      <c r="N5135" s="91"/>
      <c r="O5135" s="91"/>
      <c r="P5135" s="36">
        <v>35</v>
      </c>
      <c r="Q5135" s="43" t="s">
        <v>5301</v>
      </c>
      <c r="R5135" s="41" t="s">
        <v>5302</v>
      </c>
      <c r="S5135" s="146">
        <v>880</v>
      </c>
      <c r="T5135" s="126" cm="1">
        <f t="array" ref="T5135">_xlfn.IFS(Q5135="始業～就業（8:30～17:15）",R5135*7.75,Q5135="日の入り～日の出",R5135*12,Q5135="その他",S5135)</f>
        <v>880</v>
      </c>
      <c r="U5135" s="34" t="s">
        <v>4948</v>
      </c>
    </row>
    <row r="5136" spans="1:21" s="7" customFormat="1" ht="15" customHeight="1">
      <c r="A5136" s="91">
        <v>46</v>
      </c>
      <c r="B5136" s="31" t="s">
        <v>5157</v>
      </c>
      <c r="C5136" s="31" t="s">
        <v>5158</v>
      </c>
      <c r="D5136" s="29" t="s">
        <v>3481</v>
      </c>
      <c r="E5136" s="91">
        <v>1</v>
      </c>
      <c r="F5136" s="43" t="s">
        <v>5731</v>
      </c>
      <c r="G5136" s="62" t="s">
        <v>5808</v>
      </c>
      <c r="H5136" s="26" t="s">
        <v>1758</v>
      </c>
      <c r="I5136" s="26" t="s">
        <v>16</v>
      </c>
      <c r="J5136" s="91">
        <v>6</v>
      </c>
      <c r="K5136" s="91">
        <v>6</v>
      </c>
      <c r="L5136" s="91"/>
      <c r="M5136" s="53"/>
      <c r="N5136" s="91"/>
      <c r="O5136" s="91"/>
      <c r="P5136" s="36">
        <v>35</v>
      </c>
      <c r="Q5136" s="43" t="s">
        <v>5301</v>
      </c>
      <c r="R5136" s="41" t="s">
        <v>5302</v>
      </c>
      <c r="S5136" s="146">
        <v>440</v>
      </c>
      <c r="T5136" s="126" cm="1">
        <f t="array" ref="T5136">_xlfn.IFS(Q5136="始業～就業（8:30～17:15）",R5136*7.75,Q5136="日の入り～日の出",R5136*12,Q5136="その他",S5136)</f>
        <v>440</v>
      </c>
      <c r="U5136" s="34" t="s">
        <v>4948</v>
      </c>
    </row>
    <row r="5137" spans="1:21" s="7" customFormat="1" ht="15" customHeight="1">
      <c r="A5137" s="91">
        <v>46</v>
      </c>
      <c r="B5137" s="31" t="s">
        <v>5157</v>
      </c>
      <c r="C5137" s="31" t="s">
        <v>5158</v>
      </c>
      <c r="D5137" s="29" t="s">
        <v>3481</v>
      </c>
      <c r="E5137" s="91">
        <v>1</v>
      </c>
      <c r="F5137" s="43" t="s">
        <v>5731</v>
      </c>
      <c r="G5137" s="62" t="s">
        <v>5808</v>
      </c>
      <c r="H5137" s="26" t="s">
        <v>10</v>
      </c>
      <c r="I5137" s="26" t="s">
        <v>45</v>
      </c>
      <c r="J5137" s="91">
        <v>2</v>
      </c>
      <c r="K5137" s="91">
        <v>2</v>
      </c>
      <c r="L5137" s="91"/>
      <c r="M5137" s="53"/>
      <c r="N5137" s="91"/>
      <c r="O5137" s="91"/>
      <c r="P5137" s="36">
        <v>42</v>
      </c>
      <c r="Q5137" s="43" t="s">
        <v>5301</v>
      </c>
      <c r="R5137" s="41" t="s">
        <v>5302</v>
      </c>
      <c r="S5137" s="146">
        <v>440</v>
      </c>
      <c r="T5137" s="126" cm="1">
        <f t="array" ref="T5137">_xlfn.IFS(Q5137="始業～就業（8:30～17:15）",R5137*7.75,Q5137="日の入り～日の出",R5137*12,Q5137="その他",S5137)</f>
        <v>440</v>
      </c>
      <c r="U5137" s="34" t="s">
        <v>4953</v>
      </c>
    </row>
    <row r="5138" spans="1:21" s="7" customFormat="1" ht="15" customHeight="1">
      <c r="A5138" s="91">
        <v>46</v>
      </c>
      <c r="B5138" s="31" t="s">
        <v>5157</v>
      </c>
      <c r="C5138" s="31" t="s">
        <v>5158</v>
      </c>
      <c r="D5138" s="29" t="s">
        <v>3481</v>
      </c>
      <c r="E5138" s="91">
        <v>1</v>
      </c>
      <c r="F5138" s="43" t="s">
        <v>5731</v>
      </c>
      <c r="G5138" s="62" t="s">
        <v>5809</v>
      </c>
      <c r="H5138" s="26" t="s">
        <v>1758</v>
      </c>
      <c r="I5138" s="26" t="s">
        <v>16</v>
      </c>
      <c r="J5138" s="91">
        <v>3</v>
      </c>
      <c r="K5138" s="91">
        <v>3</v>
      </c>
      <c r="L5138" s="91"/>
      <c r="M5138" s="53"/>
      <c r="N5138" s="91"/>
      <c r="O5138" s="91"/>
      <c r="P5138" s="36">
        <v>35</v>
      </c>
      <c r="Q5138" s="43" t="s">
        <v>5303</v>
      </c>
      <c r="R5138" s="44">
        <v>220</v>
      </c>
      <c r="S5138" s="143" t="s">
        <v>5302</v>
      </c>
      <c r="T5138" s="126" cm="1">
        <f t="array" ref="T5138">_xlfn.IFS(Q5138="始業～就業（8:30～17:15）",R5138*7.75,Q5138="日の入り～日の出",R5138*12,Q5138="その他",S5138)</f>
        <v>1705</v>
      </c>
      <c r="U5138" s="34" t="s">
        <v>4948</v>
      </c>
    </row>
    <row r="5139" spans="1:21" s="7" customFormat="1" ht="15" customHeight="1">
      <c r="A5139" s="91">
        <v>46</v>
      </c>
      <c r="B5139" s="31" t="s">
        <v>5157</v>
      </c>
      <c r="C5139" s="31" t="s">
        <v>5158</v>
      </c>
      <c r="D5139" s="29" t="s">
        <v>3481</v>
      </c>
      <c r="E5139" s="91">
        <v>1</v>
      </c>
      <c r="F5139" s="43" t="s">
        <v>5743</v>
      </c>
      <c r="G5139" s="62" t="s">
        <v>5810</v>
      </c>
      <c r="H5139" s="26" t="s">
        <v>3334</v>
      </c>
      <c r="I5139" s="26" t="s">
        <v>45</v>
      </c>
      <c r="J5139" s="91">
        <v>24</v>
      </c>
      <c r="K5139" s="91">
        <v>48</v>
      </c>
      <c r="L5139" s="91"/>
      <c r="M5139" s="53"/>
      <c r="N5139" s="91"/>
      <c r="O5139" s="91" t="s">
        <v>5019</v>
      </c>
      <c r="P5139" s="36">
        <v>42</v>
      </c>
      <c r="Q5139" s="43" t="s">
        <v>5303</v>
      </c>
      <c r="R5139" s="44">
        <v>220</v>
      </c>
      <c r="S5139" s="143" t="s">
        <v>5302</v>
      </c>
      <c r="T5139" s="126" cm="1">
        <f t="array" ref="T5139">_xlfn.IFS(Q5139="始業～就業（8:30～17:15）",R5139*7.75,Q5139="日の入り～日の出",R5139*12,Q5139="その他",S5139)</f>
        <v>1705</v>
      </c>
      <c r="U5139" s="34" t="s">
        <v>369</v>
      </c>
    </row>
    <row r="5140" spans="1:21" s="7" customFormat="1" ht="15" customHeight="1">
      <c r="A5140" s="91">
        <v>46</v>
      </c>
      <c r="B5140" s="31" t="s">
        <v>5157</v>
      </c>
      <c r="C5140" s="31" t="s">
        <v>5158</v>
      </c>
      <c r="D5140" s="29" t="s">
        <v>3481</v>
      </c>
      <c r="E5140" s="91">
        <v>1</v>
      </c>
      <c r="F5140" s="43" t="s">
        <v>5743</v>
      </c>
      <c r="G5140" s="62" t="s">
        <v>5810</v>
      </c>
      <c r="H5140" s="26" t="s">
        <v>1717</v>
      </c>
      <c r="I5140" s="26" t="s">
        <v>45</v>
      </c>
      <c r="J5140" s="91">
        <v>2</v>
      </c>
      <c r="K5140" s="91">
        <v>2</v>
      </c>
      <c r="L5140" s="91"/>
      <c r="M5140" s="53"/>
      <c r="N5140" s="91"/>
      <c r="O5140" s="91"/>
      <c r="P5140" s="36">
        <v>42</v>
      </c>
      <c r="Q5140" s="43" t="s">
        <v>5303</v>
      </c>
      <c r="R5140" s="44">
        <v>220</v>
      </c>
      <c r="S5140" s="143" t="s">
        <v>5302</v>
      </c>
      <c r="T5140" s="126" cm="1">
        <f t="array" ref="T5140">_xlfn.IFS(Q5140="始業～就業（8:30～17:15）",R5140*7.75,Q5140="日の入り～日の出",R5140*12,Q5140="その他",S5140)</f>
        <v>1705</v>
      </c>
      <c r="U5140" s="34" t="s">
        <v>4965</v>
      </c>
    </row>
    <row r="5141" spans="1:21" s="7" customFormat="1" ht="15" customHeight="1">
      <c r="A5141" s="91">
        <v>46</v>
      </c>
      <c r="B5141" s="31" t="s">
        <v>5157</v>
      </c>
      <c r="C5141" s="31" t="s">
        <v>5158</v>
      </c>
      <c r="D5141" s="29" t="s">
        <v>3481</v>
      </c>
      <c r="E5141" s="91">
        <v>1</v>
      </c>
      <c r="F5141" s="43" t="s">
        <v>5743</v>
      </c>
      <c r="G5141" s="62" t="s">
        <v>5811</v>
      </c>
      <c r="H5141" s="26" t="s">
        <v>1802</v>
      </c>
      <c r="I5141" s="26" t="s">
        <v>16</v>
      </c>
      <c r="J5141" s="91">
        <v>6</v>
      </c>
      <c r="K5141" s="91">
        <v>12</v>
      </c>
      <c r="L5141" s="91"/>
      <c r="M5141" s="53"/>
      <c r="N5141" s="91"/>
      <c r="O5141" s="91"/>
      <c r="P5141" s="36">
        <v>35</v>
      </c>
      <c r="Q5141" s="43" t="s">
        <v>5303</v>
      </c>
      <c r="R5141" s="44">
        <v>220</v>
      </c>
      <c r="S5141" s="143" t="s">
        <v>5302</v>
      </c>
      <c r="T5141" s="126" cm="1">
        <f t="array" ref="T5141">_xlfn.IFS(Q5141="始業～就業（8:30～17:15）",R5141*7.75,Q5141="日の入り～日の出",R5141*12,Q5141="その他",S5141)</f>
        <v>1705</v>
      </c>
      <c r="U5141" s="34" t="s">
        <v>4948</v>
      </c>
    </row>
    <row r="5142" spans="1:21" s="7" customFormat="1" ht="15" customHeight="1">
      <c r="A5142" s="91">
        <v>46</v>
      </c>
      <c r="B5142" s="31" t="s">
        <v>5157</v>
      </c>
      <c r="C5142" s="31" t="s">
        <v>5158</v>
      </c>
      <c r="D5142" s="29" t="s">
        <v>3481</v>
      </c>
      <c r="E5142" s="91">
        <v>1</v>
      </c>
      <c r="F5142" s="43" t="s">
        <v>5743</v>
      </c>
      <c r="G5142" s="62" t="s">
        <v>5812</v>
      </c>
      <c r="H5142" s="26" t="s">
        <v>1802</v>
      </c>
      <c r="I5142" s="26" t="s">
        <v>16</v>
      </c>
      <c r="J5142" s="91">
        <v>4</v>
      </c>
      <c r="K5142" s="91">
        <v>8</v>
      </c>
      <c r="L5142" s="91"/>
      <c r="M5142" s="53"/>
      <c r="N5142" s="91"/>
      <c r="O5142" s="91"/>
      <c r="P5142" s="36">
        <v>35</v>
      </c>
      <c r="Q5142" s="43" t="s">
        <v>5303</v>
      </c>
      <c r="R5142" s="44">
        <v>220</v>
      </c>
      <c r="S5142" s="143" t="s">
        <v>5302</v>
      </c>
      <c r="T5142" s="126" cm="1">
        <f t="array" ref="T5142">_xlfn.IFS(Q5142="始業～就業（8:30～17:15）",R5142*7.75,Q5142="日の入り～日の出",R5142*12,Q5142="その他",S5142)</f>
        <v>1705</v>
      </c>
      <c r="U5142" s="34" t="s">
        <v>4948</v>
      </c>
    </row>
    <row r="5143" spans="1:21" s="7" customFormat="1" ht="15" customHeight="1">
      <c r="A5143" s="91">
        <v>46</v>
      </c>
      <c r="B5143" s="31" t="s">
        <v>5157</v>
      </c>
      <c r="C5143" s="31" t="s">
        <v>5158</v>
      </c>
      <c r="D5143" s="29" t="s">
        <v>3481</v>
      </c>
      <c r="E5143" s="91">
        <v>1</v>
      </c>
      <c r="F5143" s="43" t="s">
        <v>5743</v>
      </c>
      <c r="G5143" s="62" t="s">
        <v>5813</v>
      </c>
      <c r="H5143" s="26" t="s">
        <v>3518</v>
      </c>
      <c r="I5143" s="26" t="s">
        <v>3519</v>
      </c>
      <c r="J5143" s="91">
        <v>8</v>
      </c>
      <c r="K5143" s="91">
        <v>16</v>
      </c>
      <c r="L5143" s="91"/>
      <c r="M5143" s="53"/>
      <c r="N5143" s="91"/>
      <c r="O5143" s="91"/>
      <c r="P5143" s="36">
        <v>44</v>
      </c>
      <c r="Q5143" s="43" t="s">
        <v>5301</v>
      </c>
      <c r="R5143" s="41" t="s">
        <v>5302</v>
      </c>
      <c r="S5143" s="146">
        <v>220</v>
      </c>
      <c r="T5143" s="126" cm="1">
        <f t="array" ref="T5143">_xlfn.IFS(Q5143="始業～就業（8:30～17:15）",R5143*7.75,Q5143="日の入り～日の出",R5143*12,Q5143="その他",S5143)</f>
        <v>220</v>
      </c>
      <c r="U5143" s="34" t="s">
        <v>56</v>
      </c>
    </row>
    <row r="5144" spans="1:21" s="7" customFormat="1" ht="15" customHeight="1">
      <c r="A5144" s="91">
        <v>46</v>
      </c>
      <c r="B5144" s="31" t="s">
        <v>5157</v>
      </c>
      <c r="C5144" s="31" t="s">
        <v>5158</v>
      </c>
      <c r="D5144" s="29" t="s">
        <v>3481</v>
      </c>
      <c r="E5144" s="91">
        <v>1</v>
      </c>
      <c r="F5144" s="43" t="s">
        <v>5743</v>
      </c>
      <c r="G5144" s="62" t="s">
        <v>5814</v>
      </c>
      <c r="H5144" s="26" t="s">
        <v>1802</v>
      </c>
      <c r="I5144" s="26" t="s">
        <v>16</v>
      </c>
      <c r="J5144" s="91">
        <v>12</v>
      </c>
      <c r="K5144" s="91">
        <v>24</v>
      </c>
      <c r="L5144" s="91"/>
      <c r="M5144" s="53"/>
      <c r="N5144" s="91"/>
      <c r="O5144" s="91"/>
      <c r="P5144" s="36">
        <v>35</v>
      </c>
      <c r="Q5144" s="43" t="s">
        <v>5303</v>
      </c>
      <c r="R5144" s="44">
        <v>220</v>
      </c>
      <c r="S5144" s="143" t="s">
        <v>5302</v>
      </c>
      <c r="T5144" s="126" cm="1">
        <f t="array" ref="T5144">_xlfn.IFS(Q5144="始業～就業（8:30～17:15）",R5144*7.75,Q5144="日の入り～日の出",R5144*12,Q5144="その他",S5144)</f>
        <v>1705</v>
      </c>
      <c r="U5144" s="34" t="s">
        <v>4948</v>
      </c>
    </row>
    <row r="5145" spans="1:21" s="7" customFormat="1" ht="15" customHeight="1">
      <c r="A5145" s="91">
        <v>46</v>
      </c>
      <c r="B5145" s="31" t="s">
        <v>5157</v>
      </c>
      <c r="C5145" s="31" t="s">
        <v>5158</v>
      </c>
      <c r="D5145" s="29" t="s">
        <v>3481</v>
      </c>
      <c r="E5145" s="91">
        <v>1</v>
      </c>
      <c r="F5145" s="43" t="s">
        <v>5743</v>
      </c>
      <c r="G5145" s="62" t="s">
        <v>5815</v>
      </c>
      <c r="H5145" s="26" t="s">
        <v>1802</v>
      </c>
      <c r="I5145" s="26" t="s">
        <v>16</v>
      </c>
      <c r="J5145" s="91">
        <v>8</v>
      </c>
      <c r="K5145" s="91">
        <v>16</v>
      </c>
      <c r="L5145" s="91"/>
      <c r="M5145" s="53"/>
      <c r="N5145" s="91"/>
      <c r="O5145" s="91"/>
      <c r="P5145" s="36">
        <v>35</v>
      </c>
      <c r="Q5145" s="43" t="s">
        <v>5303</v>
      </c>
      <c r="R5145" s="44">
        <v>220</v>
      </c>
      <c r="S5145" s="143" t="s">
        <v>5302</v>
      </c>
      <c r="T5145" s="126" cm="1">
        <f t="array" ref="T5145">_xlfn.IFS(Q5145="始業～就業（8:30～17:15）",R5145*7.75,Q5145="日の入り～日の出",R5145*12,Q5145="その他",S5145)</f>
        <v>1705</v>
      </c>
      <c r="U5145" s="34" t="s">
        <v>4948</v>
      </c>
    </row>
    <row r="5146" spans="1:21" s="7" customFormat="1" ht="15" customHeight="1">
      <c r="A5146" s="91">
        <v>46</v>
      </c>
      <c r="B5146" s="31" t="s">
        <v>5157</v>
      </c>
      <c r="C5146" s="31" t="s">
        <v>5158</v>
      </c>
      <c r="D5146" s="29" t="s">
        <v>3481</v>
      </c>
      <c r="E5146" s="91">
        <v>1</v>
      </c>
      <c r="F5146" s="43" t="s">
        <v>5743</v>
      </c>
      <c r="G5146" s="62" t="s">
        <v>5816</v>
      </c>
      <c r="H5146" s="26" t="s">
        <v>1802</v>
      </c>
      <c r="I5146" s="26" t="s">
        <v>16</v>
      </c>
      <c r="J5146" s="91">
        <v>18</v>
      </c>
      <c r="K5146" s="91">
        <v>36</v>
      </c>
      <c r="L5146" s="91"/>
      <c r="M5146" s="53"/>
      <c r="N5146" s="91"/>
      <c r="O5146" s="91"/>
      <c r="P5146" s="36">
        <v>35</v>
      </c>
      <c r="Q5146" s="43" t="s">
        <v>5301</v>
      </c>
      <c r="R5146" s="41" t="s">
        <v>5302</v>
      </c>
      <c r="S5146" s="146">
        <v>4080</v>
      </c>
      <c r="T5146" s="126" cm="1">
        <f t="array" ref="T5146">_xlfn.IFS(Q5146="始業～就業（8:30～17:15）",R5146*7.75,Q5146="日の入り～日の出",R5146*12,Q5146="その他",S5146)</f>
        <v>4080</v>
      </c>
      <c r="U5146" s="34" t="s">
        <v>4948</v>
      </c>
    </row>
    <row r="5147" spans="1:21" s="7" customFormat="1" ht="15" customHeight="1">
      <c r="A5147" s="91">
        <v>46</v>
      </c>
      <c r="B5147" s="31" t="s">
        <v>5157</v>
      </c>
      <c r="C5147" s="31" t="s">
        <v>5158</v>
      </c>
      <c r="D5147" s="29" t="s">
        <v>3481</v>
      </c>
      <c r="E5147" s="91">
        <v>1</v>
      </c>
      <c r="F5147" s="43" t="s">
        <v>5743</v>
      </c>
      <c r="G5147" s="62" t="s">
        <v>5817</v>
      </c>
      <c r="H5147" s="26" t="s">
        <v>1802</v>
      </c>
      <c r="I5147" s="26" t="s">
        <v>16</v>
      </c>
      <c r="J5147" s="91">
        <v>2</v>
      </c>
      <c r="K5147" s="91">
        <v>4</v>
      </c>
      <c r="L5147" s="91"/>
      <c r="M5147" s="53"/>
      <c r="N5147" s="91"/>
      <c r="O5147" s="91"/>
      <c r="P5147" s="36">
        <v>35</v>
      </c>
      <c r="Q5147" s="43" t="s">
        <v>5303</v>
      </c>
      <c r="R5147" s="44">
        <v>220</v>
      </c>
      <c r="S5147" s="143" t="s">
        <v>5302</v>
      </c>
      <c r="T5147" s="126" cm="1">
        <f t="array" ref="T5147">_xlfn.IFS(Q5147="始業～就業（8:30～17:15）",R5147*7.75,Q5147="日の入り～日の出",R5147*12,Q5147="その他",S5147)</f>
        <v>1705</v>
      </c>
      <c r="U5147" s="34" t="s">
        <v>4948</v>
      </c>
    </row>
    <row r="5148" spans="1:21" s="7" customFormat="1" ht="15" customHeight="1">
      <c r="A5148" s="91">
        <v>46</v>
      </c>
      <c r="B5148" s="31" t="s">
        <v>5157</v>
      </c>
      <c r="C5148" s="31" t="s">
        <v>5158</v>
      </c>
      <c r="D5148" s="29" t="s">
        <v>3481</v>
      </c>
      <c r="E5148" s="91">
        <v>1</v>
      </c>
      <c r="F5148" s="43" t="s">
        <v>5743</v>
      </c>
      <c r="G5148" s="62" t="s">
        <v>5818</v>
      </c>
      <c r="H5148" s="26" t="s">
        <v>1758</v>
      </c>
      <c r="I5148" s="26" t="s">
        <v>16</v>
      </c>
      <c r="J5148" s="91">
        <v>2</v>
      </c>
      <c r="K5148" s="91">
        <v>2</v>
      </c>
      <c r="L5148" s="91"/>
      <c r="M5148" s="53"/>
      <c r="N5148" s="91"/>
      <c r="O5148" s="91"/>
      <c r="P5148" s="36">
        <v>35</v>
      </c>
      <c r="Q5148" s="43" t="s">
        <v>5301</v>
      </c>
      <c r="R5148" s="41" t="s">
        <v>5302</v>
      </c>
      <c r="S5148" s="146">
        <v>100</v>
      </c>
      <c r="T5148" s="126" cm="1">
        <f t="array" ref="T5148">_xlfn.IFS(Q5148="始業～就業（8:30～17:15）",R5148*7.75,Q5148="日の入り～日の出",R5148*12,Q5148="その他",S5148)</f>
        <v>100</v>
      </c>
      <c r="U5148" s="34" t="s">
        <v>4948</v>
      </c>
    </row>
    <row r="5149" spans="1:21" s="7" customFormat="1" ht="15" customHeight="1">
      <c r="A5149" s="91">
        <v>46</v>
      </c>
      <c r="B5149" s="31" t="s">
        <v>5157</v>
      </c>
      <c r="C5149" s="31" t="s">
        <v>5158</v>
      </c>
      <c r="D5149" s="29" t="s">
        <v>3481</v>
      </c>
      <c r="E5149" s="91">
        <v>1</v>
      </c>
      <c r="F5149" s="43" t="s">
        <v>5743</v>
      </c>
      <c r="G5149" s="62" t="s">
        <v>5819</v>
      </c>
      <c r="H5149" s="26" t="s">
        <v>1758</v>
      </c>
      <c r="I5149" s="26" t="s">
        <v>16</v>
      </c>
      <c r="J5149" s="91">
        <v>2</v>
      </c>
      <c r="K5149" s="91">
        <v>2</v>
      </c>
      <c r="L5149" s="91"/>
      <c r="M5149" s="53"/>
      <c r="N5149" s="91"/>
      <c r="O5149" s="91"/>
      <c r="P5149" s="36">
        <v>35</v>
      </c>
      <c r="Q5149" s="43" t="s">
        <v>5301</v>
      </c>
      <c r="R5149" s="41" t="s">
        <v>5302</v>
      </c>
      <c r="S5149" s="146">
        <v>440</v>
      </c>
      <c r="T5149" s="126" cm="1">
        <f t="array" ref="T5149">_xlfn.IFS(Q5149="始業～就業（8:30～17:15）",R5149*7.75,Q5149="日の入り～日の出",R5149*12,Q5149="その他",S5149)</f>
        <v>440</v>
      </c>
      <c r="U5149" s="34" t="s">
        <v>4948</v>
      </c>
    </row>
    <row r="5150" spans="1:21" s="7" customFormat="1" ht="15" customHeight="1">
      <c r="A5150" s="91">
        <v>46</v>
      </c>
      <c r="B5150" s="31" t="s">
        <v>5157</v>
      </c>
      <c r="C5150" s="31" t="s">
        <v>5158</v>
      </c>
      <c r="D5150" s="29" t="s">
        <v>3481</v>
      </c>
      <c r="E5150" s="91">
        <v>1</v>
      </c>
      <c r="F5150" s="43" t="s">
        <v>5743</v>
      </c>
      <c r="G5150" s="62" t="s">
        <v>5819</v>
      </c>
      <c r="H5150" s="26" t="s">
        <v>3520</v>
      </c>
      <c r="I5150" s="26" t="s">
        <v>52</v>
      </c>
      <c r="J5150" s="91">
        <v>2</v>
      </c>
      <c r="K5150" s="91">
        <v>2</v>
      </c>
      <c r="L5150" s="91"/>
      <c r="M5150" s="53"/>
      <c r="N5150" s="91"/>
      <c r="O5150" s="91"/>
      <c r="P5150" s="36">
        <v>22</v>
      </c>
      <c r="Q5150" s="43" t="s">
        <v>5301</v>
      </c>
      <c r="R5150" s="41" t="s">
        <v>5302</v>
      </c>
      <c r="S5150" s="146">
        <v>440</v>
      </c>
      <c r="T5150" s="126" cm="1">
        <f t="array" ref="T5150">_xlfn.IFS(Q5150="始業～就業（8:30～17:15）",R5150*7.75,Q5150="日の入り～日の出",R5150*12,Q5150="その他",S5150)</f>
        <v>440</v>
      </c>
      <c r="U5150" s="34" t="s">
        <v>182</v>
      </c>
    </row>
    <row r="5151" spans="1:21" s="7" customFormat="1" ht="15" customHeight="1">
      <c r="A5151" s="91">
        <v>46</v>
      </c>
      <c r="B5151" s="31" t="s">
        <v>5157</v>
      </c>
      <c r="C5151" s="31" t="s">
        <v>5158</v>
      </c>
      <c r="D5151" s="29" t="s">
        <v>3481</v>
      </c>
      <c r="E5151" s="91">
        <v>1</v>
      </c>
      <c r="F5151" s="43" t="s">
        <v>5743</v>
      </c>
      <c r="G5151" s="62" t="s">
        <v>5820</v>
      </c>
      <c r="H5151" s="26" t="s">
        <v>3521</v>
      </c>
      <c r="I5151" s="26" t="s">
        <v>391</v>
      </c>
      <c r="J5151" s="91">
        <v>6</v>
      </c>
      <c r="K5151" s="91">
        <v>12</v>
      </c>
      <c r="L5151" s="91"/>
      <c r="M5151" s="53"/>
      <c r="N5151" s="91"/>
      <c r="O5151" s="91"/>
      <c r="P5151" s="36">
        <v>85</v>
      </c>
      <c r="Q5151" s="43" t="s">
        <v>5301</v>
      </c>
      <c r="R5151" s="41" t="s">
        <v>5302</v>
      </c>
      <c r="S5151" s="146">
        <v>440</v>
      </c>
      <c r="T5151" s="126" cm="1">
        <f t="array" ref="T5151">_xlfn.IFS(Q5151="始業～就業（8:30～17:15）",R5151*7.75,Q5151="日の入り～日の出",R5151*12,Q5151="その他",S5151)</f>
        <v>440</v>
      </c>
      <c r="U5151" s="34" t="s">
        <v>328</v>
      </c>
    </row>
    <row r="5152" spans="1:21" s="7" customFormat="1" ht="15" customHeight="1">
      <c r="A5152" s="91">
        <v>46</v>
      </c>
      <c r="B5152" s="31" t="s">
        <v>5157</v>
      </c>
      <c r="C5152" s="31" t="s">
        <v>5158</v>
      </c>
      <c r="D5152" s="29" t="s">
        <v>3481</v>
      </c>
      <c r="E5152" s="91">
        <v>1</v>
      </c>
      <c r="F5152" s="43" t="s">
        <v>5743</v>
      </c>
      <c r="G5152" s="62" t="s">
        <v>5821</v>
      </c>
      <c r="H5152" s="26" t="s">
        <v>3522</v>
      </c>
      <c r="I5152" s="26" t="s">
        <v>385</v>
      </c>
      <c r="J5152" s="91">
        <v>8</v>
      </c>
      <c r="K5152" s="91">
        <v>24</v>
      </c>
      <c r="L5152" s="91"/>
      <c r="M5152" s="53"/>
      <c r="N5152" s="91"/>
      <c r="O5152" s="91"/>
      <c r="P5152" s="36">
        <v>34</v>
      </c>
      <c r="Q5152" s="43" t="s">
        <v>5303</v>
      </c>
      <c r="R5152" s="44">
        <v>220</v>
      </c>
      <c r="S5152" s="143" t="s">
        <v>5302</v>
      </c>
      <c r="T5152" s="126" cm="1">
        <f t="array" ref="T5152">_xlfn.IFS(Q5152="始業～就業（8:30～17:15）",R5152*7.75,Q5152="日の入り～日の出",R5152*12,Q5152="その他",S5152)</f>
        <v>1705</v>
      </c>
      <c r="U5152" s="34" t="s">
        <v>381</v>
      </c>
    </row>
    <row r="5153" spans="1:21" s="7" customFormat="1" ht="15" customHeight="1">
      <c r="A5153" s="91">
        <v>46</v>
      </c>
      <c r="B5153" s="31" t="s">
        <v>5157</v>
      </c>
      <c r="C5153" s="31" t="s">
        <v>5158</v>
      </c>
      <c r="D5153" s="29" t="s">
        <v>3481</v>
      </c>
      <c r="E5153" s="91">
        <v>1</v>
      </c>
      <c r="F5153" s="43" t="s">
        <v>5743</v>
      </c>
      <c r="G5153" s="62" t="s">
        <v>5822</v>
      </c>
      <c r="H5153" s="26" t="s">
        <v>1802</v>
      </c>
      <c r="I5153" s="26" t="s">
        <v>16</v>
      </c>
      <c r="J5153" s="91">
        <v>8</v>
      </c>
      <c r="K5153" s="91">
        <v>16</v>
      </c>
      <c r="L5153" s="91"/>
      <c r="M5153" s="53"/>
      <c r="N5153" s="91"/>
      <c r="O5153" s="91"/>
      <c r="P5153" s="36">
        <v>35</v>
      </c>
      <c r="Q5153" s="43" t="s">
        <v>5303</v>
      </c>
      <c r="R5153" s="44">
        <v>220</v>
      </c>
      <c r="S5153" s="143" t="s">
        <v>5302</v>
      </c>
      <c r="T5153" s="126" cm="1">
        <f t="array" ref="T5153">_xlfn.IFS(Q5153="始業～就業（8:30～17:15）",R5153*7.75,Q5153="日の入り～日の出",R5153*12,Q5153="その他",S5153)</f>
        <v>1705</v>
      </c>
      <c r="U5153" s="34" t="s">
        <v>4948</v>
      </c>
    </row>
    <row r="5154" spans="1:21" s="7" customFormat="1" ht="15" customHeight="1">
      <c r="A5154" s="91">
        <v>46</v>
      </c>
      <c r="B5154" s="31" t="s">
        <v>5157</v>
      </c>
      <c r="C5154" s="31" t="s">
        <v>5158</v>
      </c>
      <c r="D5154" s="29" t="s">
        <v>3481</v>
      </c>
      <c r="E5154" s="91">
        <v>1</v>
      </c>
      <c r="F5154" s="43" t="s">
        <v>5743</v>
      </c>
      <c r="G5154" s="62" t="s">
        <v>5823</v>
      </c>
      <c r="H5154" s="26" t="s">
        <v>3522</v>
      </c>
      <c r="I5154" s="26" t="s">
        <v>385</v>
      </c>
      <c r="J5154" s="91">
        <v>6</v>
      </c>
      <c r="K5154" s="91">
        <v>18</v>
      </c>
      <c r="L5154" s="91"/>
      <c r="M5154" s="53"/>
      <c r="N5154" s="91"/>
      <c r="O5154" s="91"/>
      <c r="P5154" s="36">
        <v>34</v>
      </c>
      <c r="Q5154" s="43" t="s">
        <v>5301</v>
      </c>
      <c r="R5154" s="41" t="s">
        <v>5302</v>
      </c>
      <c r="S5154" s="146">
        <v>2640</v>
      </c>
      <c r="T5154" s="126" cm="1">
        <f t="array" ref="T5154">_xlfn.IFS(Q5154="始業～就業（8:30～17:15）",R5154*7.75,Q5154="日の入り～日の出",R5154*12,Q5154="その他",S5154)</f>
        <v>2640</v>
      </c>
      <c r="U5154" s="34" t="s">
        <v>381</v>
      </c>
    </row>
    <row r="5155" spans="1:21" s="7" customFormat="1" ht="15" customHeight="1">
      <c r="A5155" s="91">
        <v>46</v>
      </c>
      <c r="B5155" s="31" t="s">
        <v>5157</v>
      </c>
      <c r="C5155" s="31" t="s">
        <v>5158</v>
      </c>
      <c r="D5155" s="29" t="s">
        <v>3481</v>
      </c>
      <c r="E5155" s="91">
        <v>1</v>
      </c>
      <c r="F5155" s="43" t="s">
        <v>5743</v>
      </c>
      <c r="G5155" s="62" t="s">
        <v>5824</v>
      </c>
      <c r="H5155" s="26" t="s">
        <v>1802</v>
      </c>
      <c r="I5155" s="26" t="s">
        <v>16</v>
      </c>
      <c r="J5155" s="91">
        <v>1</v>
      </c>
      <c r="K5155" s="91">
        <v>2</v>
      </c>
      <c r="L5155" s="91"/>
      <c r="M5155" s="53"/>
      <c r="N5155" s="91"/>
      <c r="O5155" s="91"/>
      <c r="P5155" s="36">
        <v>35</v>
      </c>
      <c r="Q5155" s="43" t="s">
        <v>5301</v>
      </c>
      <c r="R5155" s="41" t="s">
        <v>5302</v>
      </c>
      <c r="S5155" s="146">
        <v>2200</v>
      </c>
      <c r="T5155" s="126" cm="1">
        <f t="array" ref="T5155">_xlfn.IFS(Q5155="始業～就業（8:30～17:15）",R5155*7.75,Q5155="日の入り～日の出",R5155*12,Q5155="その他",S5155)</f>
        <v>2200</v>
      </c>
      <c r="U5155" s="34" t="s">
        <v>4948</v>
      </c>
    </row>
    <row r="5156" spans="1:21" s="7" customFormat="1" ht="15" customHeight="1">
      <c r="A5156" s="91">
        <v>46</v>
      </c>
      <c r="B5156" s="31" t="s">
        <v>5157</v>
      </c>
      <c r="C5156" s="31" t="s">
        <v>5158</v>
      </c>
      <c r="D5156" s="29" t="s">
        <v>3481</v>
      </c>
      <c r="E5156" s="91">
        <v>1</v>
      </c>
      <c r="F5156" s="43" t="s">
        <v>5743</v>
      </c>
      <c r="G5156" s="62" t="s">
        <v>5825</v>
      </c>
      <c r="H5156" s="26" t="s">
        <v>1758</v>
      </c>
      <c r="I5156" s="26" t="s">
        <v>16</v>
      </c>
      <c r="J5156" s="91">
        <v>6</v>
      </c>
      <c r="K5156" s="91">
        <v>6</v>
      </c>
      <c r="L5156" s="91"/>
      <c r="M5156" s="53"/>
      <c r="N5156" s="91"/>
      <c r="O5156" s="91"/>
      <c r="P5156" s="36">
        <v>35</v>
      </c>
      <c r="Q5156" s="43" t="s">
        <v>5301</v>
      </c>
      <c r="R5156" s="41" t="s">
        <v>5302</v>
      </c>
      <c r="S5156" s="146">
        <v>440</v>
      </c>
      <c r="T5156" s="126" cm="1">
        <f t="array" ref="T5156">_xlfn.IFS(Q5156="始業～就業（8:30～17:15）",R5156*7.75,Q5156="日の入り～日の出",R5156*12,Q5156="その他",S5156)</f>
        <v>440</v>
      </c>
      <c r="U5156" s="34" t="s">
        <v>4948</v>
      </c>
    </row>
    <row r="5157" spans="1:21" s="7" customFormat="1" ht="15" customHeight="1">
      <c r="A5157" s="91">
        <v>46</v>
      </c>
      <c r="B5157" s="31" t="s">
        <v>5157</v>
      </c>
      <c r="C5157" s="31" t="s">
        <v>5158</v>
      </c>
      <c r="D5157" s="29" t="s">
        <v>3481</v>
      </c>
      <c r="E5157" s="91">
        <v>1</v>
      </c>
      <c r="F5157" s="43" t="s">
        <v>5743</v>
      </c>
      <c r="G5157" s="62" t="s">
        <v>3523</v>
      </c>
      <c r="H5157" s="26" t="s">
        <v>1802</v>
      </c>
      <c r="I5157" s="26" t="s">
        <v>568</v>
      </c>
      <c r="J5157" s="91">
        <v>1</v>
      </c>
      <c r="K5157" s="91">
        <v>2</v>
      </c>
      <c r="L5157" s="91"/>
      <c r="M5157" s="53"/>
      <c r="N5157" s="91"/>
      <c r="O5157" s="91"/>
      <c r="P5157" s="36">
        <v>19</v>
      </c>
      <c r="Q5157" s="43" t="s">
        <v>5301</v>
      </c>
      <c r="R5157" s="41" t="s">
        <v>5302</v>
      </c>
      <c r="S5157" s="146">
        <v>440</v>
      </c>
      <c r="T5157" s="126" cm="1">
        <f t="array" ref="T5157">_xlfn.IFS(Q5157="始業～就業（8:30～17:15）",R5157*7.75,Q5157="日の入り～日の出",R5157*12,Q5157="その他",S5157)</f>
        <v>440</v>
      </c>
      <c r="U5157" s="34" t="s">
        <v>4961</v>
      </c>
    </row>
    <row r="5158" spans="1:21" s="7" customFormat="1" ht="15" customHeight="1">
      <c r="A5158" s="91">
        <v>46</v>
      </c>
      <c r="B5158" s="31" t="s">
        <v>5157</v>
      </c>
      <c r="C5158" s="31" t="s">
        <v>5158</v>
      </c>
      <c r="D5158" s="29" t="s">
        <v>3481</v>
      </c>
      <c r="E5158" s="91">
        <v>1</v>
      </c>
      <c r="F5158" s="43" t="s">
        <v>5743</v>
      </c>
      <c r="G5158" s="62" t="s">
        <v>5826</v>
      </c>
      <c r="H5158" s="26" t="s">
        <v>1758</v>
      </c>
      <c r="I5158" s="26" t="s">
        <v>16</v>
      </c>
      <c r="J5158" s="91">
        <v>14</v>
      </c>
      <c r="K5158" s="91">
        <v>14</v>
      </c>
      <c r="L5158" s="91"/>
      <c r="M5158" s="53"/>
      <c r="N5158" s="91"/>
      <c r="O5158" s="91"/>
      <c r="P5158" s="36">
        <v>35</v>
      </c>
      <c r="Q5158" s="43" t="s">
        <v>5303</v>
      </c>
      <c r="R5158" s="44">
        <v>220</v>
      </c>
      <c r="S5158" s="143" t="s">
        <v>5302</v>
      </c>
      <c r="T5158" s="126" cm="1">
        <f t="array" ref="T5158">_xlfn.IFS(Q5158="始業～就業（8:30～17:15）",R5158*7.75,Q5158="日の入り～日の出",R5158*12,Q5158="その他",S5158)</f>
        <v>1705</v>
      </c>
      <c r="U5158" s="34" t="s">
        <v>4948</v>
      </c>
    </row>
    <row r="5159" spans="1:21" s="7" customFormat="1" ht="15" customHeight="1">
      <c r="A5159" s="91">
        <v>46</v>
      </c>
      <c r="B5159" s="31" t="s">
        <v>5157</v>
      </c>
      <c r="C5159" s="31" t="s">
        <v>5158</v>
      </c>
      <c r="D5159" s="29" t="s">
        <v>3481</v>
      </c>
      <c r="E5159" s="91">
        <v>1</v>
      </c>
      <c r="F5159" s="43" t="s">
        <v>5827</v>
      </c>
      <c r="G5159" s="62" t="s">
        <v>5828</v>
      </c>
      <c r="H5159" s="26" t="s">
        <v>77</v>
      </c>
      <c r="I5159" s="26" t="s">
        <v>8</v>
      </c>
      <c r="J5159" s="91">
        <v>34</v>
      </c>
      <c r="K5159" s="91">
        <v>34</v>
      </c>
      <c r="L5159" s="91" t="s">
        <v>5020</v>
      </c>
      <c r="M5159" s="53">
        <v>9</v>
      </c>
      <c r="N5159" s="91"/>
      <c r="O5159" s="91"/>
      <c r="P5159" s="36">
        <v>415</v>
      </c>
      <c r="Q5159" s="43" t="s">
        <v>5303</v>
      </c>
      <c r="R5159" s="44">
        <v>220</v>
      </c>
      <c r="S5159" s="143" t="s">
        <v>5302</v>
      </c>
      <c r="T5159" s="126" cm="1">
        <f t="array" ref="T5159">_xlfn.IFS(Q5159="始業～就業（8:30～17:15）",R5159*7.75,Q5159="日の入り～日の出",R5159*12,Q5159="その他",S5159)</f>
        <v>1705</v>
      </c>
      <c r="U5159" s="34" t="s">
        <v>338</v>
      </c>
    </row>
    <row r="5160" spans="1:21" s="7" customFormat="1" ht="15" customHeight="1">
      <c r="A5160" s="91">
        <v>46</v>
      </c>
      <c r="B5160" s="31" t="s">
        <v>5157</v>
      </c>
      <c r="C5160" s="31" t="s">
        <v>5158</v>
      </c>
      <c r="D5160" s="29" t="s">
        <v>3481</v>
      </c>
      <c r="E5160" s="91">
        <v>1</v>
      </c>
      <c r="F5160" s="43" t="s">
        <v>5827</v>
      </c>
      <c r="G5160" s="62" t="s">
        <v>5829</v>
      </c>
      <c r="H5160" s="26" t="s">
        <v>10</v>
      </c>
      <c r="I5160" s="26" t="s">
        <v>45</v>
      </c>
      <c r="J5160" s="91">
        <v>1</v>
      </c>
      <c r="K5160" s="91">
        <v>1</v>
      </c>
      <c r="L5160" s="91"/>
      <c r="M5160" s="53"/>
      <c r="N5160" s="91"/>
      <c r="O5160" s="91"/>
      <c r="P5160" s="36">
        <v>42</v>
      </c>
      <c r="Q5160" s="43" t="s">
        <v>5303</v>
      </c>
      <c r="R5160" s="44">
        <v>220</v>
      </c>
      <c r="S5160" s="143" t="s">
        <v>5302</v>
      </c>
      <c r="T5160" s="126" cm="1">
        <f t="array" ref="T5160">_xlfn.IFS(Q5160="始業～就業（8:30～17:15）",R5160*7.75,Q5160="日の入り～日の出",R5160*12,Q5160="その他",S5160)</f>
        <v>1705</v>
      </c>
      <c r="U5160" s="34" t="s">
        <v>4953</v>
      </c>
    </row>
    <row r="5161" spans="1:21" s="7" customFormat="1" ht="15" customHeight="1">
      <c r="A5161" s="91">
        <v>46</v>
      </c>
      <c r="B5161" s="31" t="s">
        <v>5157</v>
      </c>
      <c r="C5161" s="31" t="s">
        <v>5158</v>
      </c>
      <c r="D5161" s="29" t="s">
        <v>3481</v>
      </c>
      <c r="E5161" s="91">
        <v>1</v>
      </c>
      <c r="F5161" s="43" t="s">
        <v>5827</v>
      </c>
      <c r="G5161" s="62" t="s">
        <v>5830</v>
      </c>
      <c r="H5161" s="26" t="s">
        <v>57</v>
      </c>
      <c r="I5161" s="26" t="s">
        <v>45</v>
      </c>
      <c r="J5161" s="91">
        <v>2</v>
      </c>
      <c r="K5161" s="91">
        <v>2</v>
      </c>
      <c r="L5161" s="91"/>
      <c r="M5161" s="53"/>
      <c r="N5161" s="91"/>
      <c r="O5161" s="91"/>
      <c r="P5161" s="36">
        <v>42</v>
      </c>
      <c r="Q5161" s="43" t="s">
        <v>5301</v>
      </c>
      <c r="R5161" s="41" t="s">
        <v>5302</v>
      </c>
      <c r="S5161" s="146">
        <v>440</v>
      </c>
      <c r="T5161" s="126" cm="1">
        <f t="array" ref="T5161">_xlfn.IFS(Q5161="始業～就業（8:30～17:15）",R5161*7.75,Q5161="日の入り～日の出",R5161*12,Q5161="その他",S5161)</f>
        <v>440</v>
      </c>
      <c r="U5161" s="34" t="s">
        <v>46</v>
      </c>
    </row>
    <row r="5162" spans="1:21" s="7" customFormat="1" ht="15" customHeight="1">
      <c r="A5162" s="91">
        <v>46</v>
      </c>
      <c r="B5162" s="31" t="s">
        <v>5157</v>
      </c>
      <c r="C5162" s="31" t="s">
        <v>5158</v>
      </c>
      <c r="D5162" s="29" t="s">
        <v>3481</v>
      </c>
      <c r="E5162" s="91">
        <v>1</v>
      </c>
      <c r="F5162" s="43" t="s">
        <v>5827</v>
      </c>
      <c r="G5162" s="62" t="s">
        <v>5831</v>
      </c>
      <c r="H5162" s="26" t="s">
        <v>57</v>
      </c>
      <c r="I5162" s="26" t="s">
        <v>45</v>
      </c>
      <c r="J5162" s="91">
        <v>2</v>
      </c>
      <c r="K5162" s="91">
        <v>2</v>
      </c>
      <c r="L5162" s="91"/>
      <c r="M5162" s="53"/>
      <c r="N5162" s="91"/>
      <c r="O5162" s="91"/>
      <c r="P5162" s="36">
        <v>42</v>
      </c>
      <c r="Q5162" s="43" t="s">
        <v>5301</v>
      </c>
      <c r="R5162" s="41" t="s">
        <v>5302</v>
      </c>
      <c r="S5162" s="146">
        <v>440</v>
      </c>
      <c r="T5162" s="126" cm="1">
        <f t="array" ref="T5162">_xlfn.IFS(Q5162="始業～就業（8:30～17:15）",R5162*7.75,Q5162="日の入り～日の出",R5162*12,Q5162="その他",S5162)</f>
        <v>440</v>
      </c>
      <c r="U5162" s="34" t="s">
        <v>46</v>
      </c>
    </row>
    <row r="5163" spans="1:21" s="7" customFormat="1" ht="15" customHeight="1">
      <c r="A5163" s="91">
        <v>46</v>
      </c>
      <c r="B5163" s="31" t="s">
        <v>5157</v>
      </c>
      <c r="C5163" s="31" t="s">
        <v>5158</v>
      </c>
      <c r="D5163" s="29" t="s">
        <v>3481</v>
      </c>
      <c r="E5163" s="91">
        <v>1</v>
      </c>
      <c r="F5163" s="43" t="s">
        <v>5827</v>
      </c>
      <c r="G5163" s="62" t="s">
        <v>5832</v>
      </c>
      <c r="H5163" s="26" t="s">
        <v>44</v>
      </c>
      <c r="I5163" s="26" t="s">
        <v>45</v>
      </c>
      <c r="J5163" s="91">
        <v>2</v>
      </c>
      <c r="K5163" s="91">
        <v>4</v>
      </c>
      <c r="L5163" s="91"/>
      <c r="M5163" s="53"/>
      <c r="N5163" s="91"/>
      <c r="O5163" s="91"/>
      <c r="P5163" s="36">
        <v>42</v>
      </c>
      <c r="Q5163" s="43" t="s">
        <v>5303</v>
      </c>
      <c r="R5163" s="44">
        <v>220</v>
      </c>
      <c r="S5163" s="143" t="s">
        <v>5302</v>
      </c>
      <c r="T5163" s="126" cm="1">
        <f t="array" ref="T5163">_xlfn.IFS(Q5163="始業～就業（8:30～17:15）",R5163*7.75,Q5163="日の入り～日の出",R5163*12,Q5163="その他",S5163)</f>
        <v>1705</v>
      </c>
      <c r="U5163" s="34" t="s">
        <v>46</v>
      </c>
    </row>
    <row r="5164" spans="1:21" s="7" customFormat="1" ht="15" customHeight="1">
      <c r="A5164" s="91">
        <v>46</v>
      </c>
      <c r="B5164" s="31" t="s">
        <v>5157</v>
      </c>
      <c r="C5164" s="31" t="s">
        <v>5158</v>
      </c>
      <c r="D5164" s="29" t="s">
        <v>3481</v>
      </c>
      <c r="E5164" s="91">
        <v>1</v>
      </c>
      <c r="F5164" s="43" t="s">
        <v>5827</v>
      </c>
      <c r="G5164" s="62" t="s">
        <v>5833</v>
      </c>
      <c r="H5164" s="26" t="s">
        <v>44</v>
      </c>
      <c r="I5164" s="26" t="s">
        <v>45</v>
      </c>
      <c r="J5164" s="91">
        <v>2</v>
      </c>
      <c r="K5164" s="91">
        <v>4</v>
      </c>
      <c r="L5164" s="91"/>
      <c r="M5164" s="53"/>
      <c r="N5164" s="91"/>
      <c r="O5164" s="91"/>
      <c r="P5164" s="36">
        <v>42</v>
      </c>
      <c r="Q5164" s="43" t="s">
        <v>5301</v>
      </c>
      <c r="R5164" s="41" t="s">
        <v>5302</v>
      </c>
      <c r="S5164" s="146">
        <v>440</v>
      </c>
      <c r="T5164" s="126" cm="1">
        <f t="array" ref="T5164">_xlfn.IFS(Q5164="始業～就業（8:30～17:15）",R5164*7.75,Q5164="日の入り～日の出",R5164*12,Q5164="その他",S5164)</f>
        <v>440</v>
      </c>
      <c r="U5164" s="34" t="s">
        <v>46</v>
      </c>
    </row>
    <row r="5165" spans="1:21" s="7" customFormat="1" ht="15" customHeight="1">
      <c r="A5165" s="91">
        <v>46</v>
      </c>
      <c r="B5165" s="31" t="s">
        <v>5157</v>
      </c>
      <c r="C5165" s="31" t="s">
        <v>5158</v>
      </c>
      <c r="D5165" s="29" t="s">
        <v>3481</v>
      </c>
      <c r="E5165" s="91">
        <v>1</v>
      </c>
      <c r="F5165" s="43" t="s">
        <v>5827</v>
      </c>
      <c r="G5165" s="62" t="s">
        <v>5834</v>
      </c>
      <c r="H5165" s="26" t="s">
        <v>44</v>
      </c>
      <c r="I5165" s="26" t="s">
        <v>45</v>
      </c>
      <c r="J5165" s="91">
        <v>2</v>
      </c>
      <c r="K5165" s="91">
        <v>4</v>
      </c>
      <c r="L5165" s="91"/>
      <c r="M5165" s="53"/>
      <c r="N5165" s="91"/>
      <c r="O5165" s="91"/>
      <c r="P5165" s="36">
        <v>42</v>
      </c>
      <c r="Q5165" s="43" t="s">
        <v>5301</v>
      </c>
      <c r="R5165" s="41" t="s">
        <v>5302</v>
      </c>
      <c r="S5165" s="146">
        <v>440</v>
      </c>
      <c r="T5165" s="126" cm="1">
        <f t="array" ref="T5165">_xlfn.IFS(Q5165="始業～就業（8:30～17:15）",R5165*7.75,Q5165="日の入り～日の出",R5165*12,Q5165="その他",S5165)</f>
        <v>440</v>
      </c>
      <c r="U5165" s="34" t="s">
        <v>46</v>
      </c>
    </row>
    <row r="5166" spans="1:21" s="7" customFormat="1" ht="15" customHeight="1">
      <c r="A5166" s="91">
        <v>46</v>
      </c>
      <c r="B5166" s="31" t="s">
        <v>5157</v>
      </c>
      <c r="C5166" s="31" t="s">
        <v>5158</v>
      </c>
      <c r="D5166" s="29" t="s">
        <v>3481</v>
      </c>
      <c r="E5166" s="91">
        <v>1</v>
      </c>
      <c r="F5166" s="43" t="s">
        <v>5827</v>
      </c>
      <c r="G5166" s="62" t="s">
        <v>5834</v>
      </c>
      <c r="H5166" s="26" t="s">
        <v>10</v>
      </c>
      <c r="I5166" s="26" t="s">
        <v>45</v>
      </c>
      <c r="J5166" s="91">
        <v>1</v>
      </c>
      <c r="K5166" s="91">
        <v>1</v>
      </c>
      <c r="L5166" s="91"/>
      <c r="M5166" s="53"/>
      <c r="N5166" s="91"/>
      <c r="O5166" s="91"/>
      <c r="P5166" s="36">
        <v>42</v>
      </c>
      <c r="Q5166" s="43" t="s">
        <v>5301</v>
      </c>
      <c r="R5166" s="41" t="s">
        <v>5302</v>
      </c>
      <c r="S5166" s="146">
        <v>440</v>
      </c>
      <c r="T5166" s="126" cm="1">
        <f t="array" ref="T5166">_xlfn.IFS(Q5166="始業～就業（8:30～17:15）",R5166*7.75,Q5166="日の入り～日の出",R5166*12,Q5166="その他",S5166)</f>
        <v>440</v>
      </c>
      <c r="U5166" s="34" t="s">
        <v>4953</v>
      </c>
    </row>
    <row r="5167" spans="1:21" s="7" customFormat="1" ht="15" customHeight="1">
      <c r="A5167" s="91">
        <v>46</v>
      </c>
      <c r="B5167" s="31" t="s">
        <v>5157</v>
      </c>
      <c r="C5167" s="31" t="s">
        <v>5158</v>
      </c>
      <c r="D5167" s="29" t="s">
        <v>3481</v>
      </c>
      <c r="E5167" s="91">
        <v>1</v>
      </c>
      <c r="F5167" s="43" t="s">
        <v>5827</v>
      </c>
      <c r="G5167" s="62" t="s">
        <v>5835</v>
      </c>
      <c r="H5167" s="26" t="s">
        <v>3524</v>
      </c>
      <c r="I5167" s="26" t="s">
        <v>69</v>
      </c>
      <c r="J5167" s="91">
        <v>1</v>
      </c>
      <c r="K5167" s="91">
        <v>1</v>
      </c>
      <c r="L5167" s="91"/>
      <c r="M5167" s="53"/>
      <c r="N5167" s="91"/>
      <c r="O5167" s="91"/>
      <c r="P5167" s="36">
        <v>32</v>
      </c>
      <c r="Q5167" s="43" t="s">
        <v>5303</v>
      </c>
      <c r="R5167" s="44">
        <v>220</v>
      </c>
      <c r="S5167" s="143" t="s">
        <v>5302</v>
      </c>
      <c r="T5167" s="126" cm="1">
        <f t="array" ref="T5167">_xlfn.IFS(Q5167="始業～就業（8:30～17:15）",R5167*7.75,Q5167="日の入り～日の出",R5167*12,Q5167="その他",S5167)</f>
        <v>1705</v>
      </c>
      <c r="U5167" s="34" t="s">
        <v>291</v>
      </c>
    </row>
    <row r="5168" spans="1:21" s="7" customFormat="1" ht="15" customHeight="1">
      <c r="A5168" s="91">
        <v>46</v>
      </c>
      <c r="B5168" s="31" t="s">
        <v>5157</v>
      </c>
      <c r="C5168" s="31" t="s">
        <v>5158</v>
      </c>
      <c r="D5168" s="29" t="s">
        <v>3481</v>
      </c>
      <c r="E5168" s="91">
        <v>1</v>
      </c>
      <c r="F5168" s="43" t="s">
        <v>5827</v>
      </c>
      <c r="G5168" s="62" t="s">
        <v>5835</v>
      </c>
      <c r="H5168" s="26" t="s">
        <v>3524</v>
      </c>
      <c r="I5168" s="26" t="s">
        <v>196</v>
      </c>
      <c r="J5168" s="91">
        <v>1</v>
      </c>
      <c r="K5168" s="91">
        <v>1</v>
      </c>
      <c r="L5168" s="91"/>
      <c r="M5168" s="53"/>
      <c r="N5168" s="91"/>
      <c r="O5168" s="91"/>
      <c r="P5168" s="36">
        <v>42</v>
      </c>
      <c r="Q5168" s="43" t="s">
        <v>5303</v>
      </c>
      <c r="R5168" s="44">
        <v>220</v>
      </c>
      <c r="S5168" s="143" t="s">
        <v>5302</v>
      </c>
      <c r="T5168" s="126" cm="1">
        <f t="array" ref="T5168">_xlfn.IFS(Q5168="始業～就業（8:30～17:15）",R5168*7.75,Q5168="日の入り～日の出",R5168*12,Q5168="その他",S5168)</f>
        <v>1705</v>
      </c>
      <c r="U5168" s="34" t="s">
        <v>186</v>
      </c>
    </row>
    <row r="5169" spans="1:21" s="7" customFormat="1" ht="15" customHeight="1">
      <c r="A5169" s="91">
        <v>46</v>
      </c>
      <c r="B5169" s="31" t="s">
        <v>5157</v>
      </c>
      <c r="C5169" s="31" t="s">
        <v>5158</v>
      </c>
      <c r="D5169" s="29" t="s">
        <v>3481</v>
      </c>
      <c r="E5169" s="91">
        <v>1</v>
      </c>
      <c r="F5169" s="43" t="s">
        <v>5827</v>
      </c>
      <c r="G5169" s="62" t="s">
        <v>5836</v>
      </c>
      <c r="H5169" s="26" t="s">
        <v>57</v>
      </c>
      <c r="I5169" s="26" t="s">
        <v>52</v>
      </c>
      <c r="J5169" s="91">
        <v>1</v>
      </c>
      <c r="K5169" s="91">
        <v>1</v>
      </c>
      <c r="L5169" s="91"/>
      <c r="M5169" s="53"/>
      <c r="N5169" s="91"/>
      <c r="O5169" s="91"/>
      <c r="P5169" s="36">
        <v>22</v>
      </c>
      <c r="Q5169" s="43" t="s">
        <v>5301</v>
      </c>
      <c r="R5169" s="41" t="s">
        <v>5302</v>
      </c>
      <c r="S5169" s="146">
        <v>100</v>
      </c>
      <c r="T5169" s="126" cm="1">
        <f t="array" ref="T5169">_xlfn.IFS(Q5169="始業～就業（8:30～17:15）",R5169*7.75,Q5169="日の入り～日の出",R5169*12,Q5169="その他",S5169)</f>
        <v>100</v>
      </c>
      <c r="U5169" s="34" t="s">
        <v>51</v>
      </c>
    </row>
    <row r="5170" spans="1:21" s="7" customFormat="1" ht="15" customHeight="1">
      <c r="A5170" s="91">
        <v>46</v>
      </c>
      <c r="B5170" s="31" t="s">
        <v>5157</v>
      </c>
      <c r="C5170" s="31" t="s">
        <v>5158</v>
      </c>
      <c r="D5170" s="29" t="s">
        <v>3481</v>
      </c>
      <c r="E5170" s="91">
        <v>1</v>
      </c>
      <c r="F5170" s="43" t="s">
        <v>5827</v>
      </c>
      <c r="G5170" s="62" t="s">
        <v>5837</v>
      </c>
      <c r="H5170" s="26" t="s">
        <v>3259</v>
      </c>
      <c r="I5170" s="26" t="s">
        <v>16</v>
      </c>
      <c r="J5170" s="91">
        <v>1</v>
      </c>
      <c r="K5170" s="91">
        <v>1</v>
      </c>
      <c r="L5170" s="91"/>
      <c r="M5170" s="53"/>
      <c r="N5170" s="91"/>
      <c r="O5170" s="91"/>
      <c r="P5170" s="36">
        <v>35</v>
      </c>
      <c r="Q5170" s="43" t="s">
        <v>5303</v>
      </c>
      <c r="R5170" s="44">
        <v>220</v>
      </c>
      <c r="S5170" s="143" t="s">
        <v>5302</v>
      </c>
      <c r="T5170" s="126" cm="1">
        <f t="array" ref="T5170">_xlfn.IFS(Q5170="始業～就業（8:30～17:15）",R5170*7.75,Q5170="日の入り～日の出",R5170*12,Q5170="その他",S5170)</f>
        <v>1705</v>
      </c>
      <c r="U5170" s="34" t="s">
        <v>4948</v>
      </c>
    </row>
    <row r="5171" spans="1:21" s="7" customFormat="1" ht="15" customHeight="1">
      <c r="A5171" s="91">
        <v>46</v>
      </c>
      <c r="B5171" s="31" t="s">
        <v>5157</v>
      </c>
      <c r="C5171" s="31" t="s">
        <v>5158</v>
      </c>
      <c r="D5171" s="29" t="s">
        <v>3481</v>
      </c>
      <c r="E5171" s="91">
        <v>1</v>
      </c>
      <c r="F5171" s="43" t="s">
        <v>5731</v>
      </c>
      <c r="G5171" s="62" t="s">
        <v>5838</v>
      </c>
      <c r="H5171" s="26" t="s">
        <v>3525</v>
      </c>
      <c r="I5171" s="26" t="s">
        <v>16</v>
      </c>
      <c r="J5171" s="91">
        <v>2</v>
      </c>
      <c r="K5171" s="91">
        <v>4</v>
      </c>
      <c r="L5171" s="91" t="s">
        <v>5020</v>
      </c>
      <c r="M5171" s="53">
        <v>3.9</v>
      </c>
      <c r="N5171" s="91"/>
      <c r="O5171" s="91" t="s">
        <v>5019</v>
      </c>
      <c r="P5171" s="36">
        <v>35</v>
      </c>
      <c r="Q5171" s="43" t="s">
        <v>5311</v>
      </c>
      <c r="R5171" s="44">
        <v>220</v>
      </c>
      <c r="S5171" s="143" t="s">
        <v>5302</v>
      </c>
      <c r="T5171" s="126" cm="1">
        <f t="array" ref="T5171">_xlfn.IFS(Q5171="始業～就業（8:30～17:15）",R5171*7.75,Q5171="日の入り～日の出",R5171*12,Q5171="その他",S5171)</f>
        <v>2640</v>
      </c>
      <c r="U5171" s="34" t="s">
        <v>300</v>
      </c>
    </row>
    <row r="5172" spans="1:21" s="7" customFormat="1" ht="15" customHeight="1">
      <c r="A5172" s="91">
        <v>46</v>
      </c>
      <c r="B5172" s="31" t="s">
        <v>5157</v>
      </c>
      <c r="C5172" s="31" t="s">
        <v>5158</v>
      </c>
      <c r="D5172" s="29" t="s">
        <v>3481</v>
      </c>
      <c r="E5172" s="91">
        <v>1</v>
      </c>
      <c r="F5172" s="43" t="s">
        <v>5839</v>
      </c>
      <c r="G5172" s="62" t="s">
        <v>5840</v>
      </c>
      <c r="H5172" s="26" t="s">
        <v>44</v>
      </c>
      <c r="I5172" s="26" t="s">
        <v>45</v>
      </c>
      <c r="J5172" s="91">
        <v>8</v>
      </c>
      <c r="K5172" s="91">
        <v>16</v>
      </c>
      <c r="L5172" s="91"/>
      <c r="M5172" s="53"/>
      <c r="N5172" s="91"/>
      <c r="O5172" s="91"/>
      <c r="P5172" s="36">
        <v>42</v>
      </c>
      <c r="Q5172" s="43" t="s">
        <v>5303</v>
      </c>
      <c r="R5172" s="44">
        <v>220</v>
      </c>
      <c r="S5172" s="143" t="s">
        <v>5302</v>
      </c>
      <c r="T5172" s="126" cm="1">
        <f t="array" ref="T5172">_xlfn.IFS(Q5172="始業～就業（8:30～17:15）",R5172*7.75,Q5172="日の入り～日の出",R5172*12,Q5172="その他",S5172)</f>
        <v>1705</v>
      </c>
      <c r="U5172" s="34" t="s">
        <v>46</v>
      </c>
    </row>
    <row r="5173" spans="1:21" s="7" customFormat="1" ht="15" customHeight="1">
      <c r="A5173" s="91">
        <v>46</v>
      </c>
      <c r="B5173" s="31" t="s">
        <v>5157</v>
      </c>
      <c r="C5173" s="31" t="s">
        <v>5158</v>
      </c>
      <c r="D5173" s="29" t="s">
        <v>3481</v>
      </c>
      <c r="E5173" s="91">
        <v>1</v>
      </c>
      <c r="F5173" s="43" t="s">
        <v>5839</v>
      </c>
      <c r="G5173" s="62" t="s">
        <v>5841</v>
      </c>
      <c r="H5173" s="26" t="s">
        <v>44</v>
      </c>
      <c r="I5173" s="26" t="s">
        <v>45</v>
      </c>
      <c r="J5173" s="91">
        <v>8</v>
      </c>
      <c r="K5173" s="91">
        <v>16</v>
      </c>
      <c r="L5173" s="91"/>
      <c r="M5173" s="53"/>
      <c r="N5173" s="91"/>
      <c r="O5173" s="91"/>
      <c r="P5173" s="36">
        <v>42</v>
      </c>
      <c r="Q5173" s="43" t="s">
        <v>5303</v>
      </c>
      <c r="R5173" s="44">
        <v>220</v>
      </c>
      <c r="S5173" s="143" t="s">
        <v>5302</v>
      </c>
      <c r="T5173" s="126" cm="1">
        <f t="array" ref="T5173">_xlfn.IFS(Q5173="始業～就業（8:30～17:15）",R5173*7.75,Q5173="日の入り～日の出",R5173*12,Q5173="その他",S5173)</f>
        <v>1705</v>
      </c>
      <c r="U5173" s="34" t="s">
        <v>46</v>
      </c>
    </row>
    <row r="5174" spans="1:21" s="7" customFormat="1" ht="15" customHeight="1">
      <c r="A5174" s="91">
        <v>46</v>
      </c>
      <c r="B5174" s="31" t="s">
        <v>5157</v>
      </c>
      <c r="C5174" s="31" t="s">
        <v>5158</v>
      </c>
      <c r="D5174" s="29" t="s">
        <v>3481</v>
      </c>
      <c r="E5174" s="91">
        <v>1</v>
      </c>
      <c r="F5174" s="43" t="s">
        <v>5839</v>
      </c>
      <c r="G5174" s="62" t="s">
        <v>5841</v>
      </c>
      <c r="H5174" s="26" t="s">
        <v>3482</v>
      </c>
      <c r="I5174" s="26" t="s">
        <v>45</v>
      </c>
      <c r="J5174" s="91">
        <v>2</v>
      </c>
      <c r="K5174" s="91">
        <v>2</v>
      </c>
      <c r="L5174" s="91"/>
      <c r="M5174" s="53"/>
      <c r="N5174" s="91"/>
      <c r="O5174" s="91"/>
      <c r="P5174" s="36">
        <v>42</v>
      </c>
      <c r="Q5174" s="43" t="s">
        <v>5303</v>
      </c>
      <c r="R5174" s="44">
        <v>220</v>
      </c>
      <c r="S5174" s="143" t="s">
        <v>5302</v>
      </c>
      <c r="T5174" s="126" cm="1">
        <f t="array" ref="T5174">_xlfn.IFS(Q5174="始業～就業（8:30～17:15）",R5174*7.75,Q5174="日の入り～日の出",R5174*12,Q5174="その他",S5174)</f>
        <v>1705</v>
      </c>
      <c r="U5174" s="34" t="s">
        <v>4965</v>
      </c>
    </row>
    <row r="5175" spans="1:21" s="7" customFormat="1" ht="15" customHeight="1">
      <c r="A5175" s="91">
        <v>46</v>
      </c>
      <c r="B5175" s="31" t="s">
        <v>5157</v>
      </c>
      <c r="C5175" s="31" t="s">
        <v>5158</v>
      </c>
      <c r="D5175" s="29" t="s">
        <v>3481</v>
      </c>
      <c r="E5175" s="91">
        <v>1</v>
      </c>
      <c r="F5175" s="43" t="s">
        <v>5839</v>
      </c>
      <c r="G5175" s="62" t="s">
        <v>5842</v>
      </c>
      <c r="H5175" s="26" t="s">
        <v>44</v>
      </c>
      <c r="I5175" s="26" t="s">
        <v>45</v>
      </c>
      <c r="J5175" s="91">
        <v>4</v>
      </c>
      <c r="K5175" s="91">
        <v>8</v>
      </c>
      <c r="L5175" s="91"/>
      <c r="M5175" s="53"/>
      <c r="N5175" s="91"/>
      <c r="O5175" s="91"/>
      <c r="P5175" s="36">
        <v>42</v>
      </c>
      <c r="Q5175" s="43" t="s">
        <v>5303</v>
      </c>
      <c r="R5175" s="44">
        <v>220</v>
      </c>
      <c r="S5175" s="143" t="s">
        <v>5302</v>
      </c>
      <c r="T5175" s="126" cm="1">
        <f t="array" ref="T5175">_xlfn.IFS(Q5175="始業～就業（8:30～17:15）",R5175*7.75,Q5175="日の入り～日の出",R5175*12,Q5175="その他",S5175)</f>
        <v>1705</v>
      </c>
      <c r="U5175" s="34" t="s">
        <v>46</v>
      </c>
    </row>
    <row r="5176" spans="1:21" s="7" customFormat="1" ht="15" customHeight="1">
      <c r="A5176" s="91">
        <v>46</v>
      </c>
      <c r="B5176" s="31" t="s">
        <v>5157</v>
      </c>
      <c r="C5176" s="31" t="s">
        <v>5158</v>
      </c>
      <c r="D5176" s="29" t="s">
        <v>3481</v>
      </c>
      <c r="E5176" s="91">
        <v>1</v>
      </c>
      <c r="F5176" s="43" t="s">
        <v>5839</v>
      </c>
      <c r="G5176" s="62" t="s">
        <v>5843</v>
      </c>
      <c r="H5176" s="26" t="s">
        <v>44</v>
      </c>
      <c r="I5176" s="26" t="s">
        <v>45</v>
      </c>
      <c r="J5176" s="91">
        <v>9</v>
      </c>
      <c r="K5176" s="91">
        <v>18</v>
      </c>
      <c r="L5176" s="91"/>
      <c r="M5176" s="53"/>
      <c r="N5176" s="91"/>
      <c r="O5176" s="91"/>
      <c r="P5176" s="36">
        <v>42</v>
      </c>
      <c r="Q5176" s="43" t="s">
        <v>5303</v>
      </c>
      <c r="R5176" s="44">
        <v>220</v>
      </c>
      <c r="S5176" s="143" t="s">
        <v>5302</v>
      </c>
      <c r="T5176" s="126" cm="1">
        <f t="array" ref="T5176">_xlfn.IFS(Q5176="始業～就業（8:30～17:15）",R5176*7.75,Q5176="日の入り～日の出",R5176*12,Q5176="その他",S5176)</f>
        <v>1705</v>
      </c>
      <c r="U5176" s="34" t="s">
        <v>4990</v>
      </c>
    </row>
    <row r="5177" spans="1:21" s="7" customFormat="1" ht="15" customHeight="1">
      <c r="A5177" s="91">
        <v>46</v>
      </c>
      <c r="B5177" s="31" t="s">
        <v>5157</v>
      </c>
      <c r="C5177" s="31" t="s">
        <v>5158</v>
      </c>
      <c r="D5177" s="29" t="s">
        <v>3481</v>
      </c>
      <c r="E5177" s="91">
        <v>1</v>
      </c>
      <c r="F5177" s="43" t="s">
        <v>5839</v>
      </c>
      <c r="G5177" s="62" t="s">
        <v>5844</v>
      </c>
      <c r="H5177" s="26" t="s">
        <v>44</v>
      </c>
      <c r="I5177" s="26" t="s">
        <v>45</v>
      </c>
      <c r="J5177" s="91">
        <v>3</v>
      </c>
      <c r="K5177" s="91">
        <v>6</v>
      </c>
      <c r="L5177" s="91"/>
      <c r="M5177" s="53"/>
      <c r="N5177" s="91"/>
      <c r="O5177" s="91"/>
      <c r="P5177" s="36">
        <v>42</v>
      </c>
      <c r="Q5177" s="43" t="s">
        <v>5303</v>
      </c>
      <c r="R5177" s="44">
        <v>220</v>
      </c>
      <c r="S5177" s="143" t="s">
        <v>5302</v>
      </c>
      <c r="T5177" s="126" cm="1">
        <f t="array" ref="T5177">_xlfn.IFS(Q5177="始業～就業（8:30～17:15）",R5177*7.75,Q5177="日の入り～日の出",R5177*12,Q5177="その他",S5177)</f>
        <v>1705</v>
      </c>
      <c r="U5177" s="34" t="s">
        <v>46</v>
      </c>
    </row>
    <row r="5178" spans="1:21" s="7" customFormat="1" ht="15" customHeight="1">
      <c r="A5178" s="91">
        <v>46</v>
      </c>
      <c r="B5178" s="31" t="s">
        <v>5157</v>
      </c>
      <c r="C5178" s="31" t="s">
        <v>5158</v>
      </c>
      <c r="D5178" s="29" t="s">
        <v>3481</v>
      </c>
      <c r="E5178" s="91">
        <v>1</v>
      </c>
      <c r="F5178" s="43" t="s">
        <v>5839</v>
      </c>
      <c r="G5178" s="62" t="s">
        <v>5845</v>
      </c>
      <c r="H5178" s="26" t="s">
        <v>44</v>
      </c>
      <c r="I5178" s="26" t="s">
        <v>45</v>
      </c>
      <c r="J5178" s="91">
        <v>3</v>
      </c>
      <c r="K5178" s="91">
        <v>6</v>
      </c>
      <c r="L5178" s="91"/>
      <c r="M5178" s="53"/>
      <c r="N5178" s="91"/>
      <c r="O5178" s="91"/>
      <c r="P5178" s="36">
        <v>42</v>
      </c>
      <c r="Q5178" s="43" t="s">
        <v>5303</v>
      </c>
      <c r="R5178" s="44">
        <v>220</v>
      </c>
      <c r="S5178" s="143" t="s">
        <v>5302</v>
      </c>
      <c r="T5178" s="126" cm="1">
        <f t="array" ref="T5178">_xlfn.IFS(Q5178="始業～就業（8:30～17:15）",R5178*7.75,Q5178="日の入り～日の出",R5178*12,Q5178="その他",S5178)</f>
        <v>1705</v>
      </c>
      <c r="U5178" s="34" t="s">
        <v>46</v>
      </c>
    </row>
    <row r="5179" spans="1:21" s="7" customFormat="1" ht="15" customHeight="1">
      <c r="A5179" s="91">
        <v>46</v>
      </c>
      <c r="B5179" s="31" t="s">
        <v>5157</v>
      </c>
      <c r="C5179" s="31" t="s">
        <v>5158</v>
      </c>
      <c r="D5179" s="29" t="s">
        <v>3481</v>
      </c>
      <c r="E5179" s="91">
        <v>1</v>
      </c>
      <c r="F5179" s="43" t="s">
        <v>5839</v>
      </c>
      <c r="G5179" s="62" t="s">
        <v>5846</v>
      </c>
      <c r="H5179" s="26" t="s">
        <v>44</v>
      </c>
      <c r="I5179" s="26" t="s">
        <v>45</v>
      </c>
      <c r="J5179" s="91">
        <v>4</v>
      </c>
      <c r="K5179" s="91">
        <v>8</v>
      </c>
      <c r="L5179" s="91"/>
      <c r="M5179" s="53"/>
      <c r="N5179" s="91"/>
      <c r="O5179" s="91"/>
      <c r="P5179" s="36">
        <v>42</v>
      </c>
      <c r="Q5179" s="43" t="s">
        <v>5303</v>
      </c>
      <c r="R5179" s="44">
        <v>220</v>
      </c>
      <c r="S5179" s="143" t="s">
        <v>5302</v>
      </c>
      <c r="T5179" s="126" cm="1">
        <f t="array" ref="T5179">_xlfn.IFS(Q5179="始業～就業（8:30～17:15）",R5179*7.75,Q5179="日の入り～日の出",R5179*12,Q5179="その他",S5179)</f>
        <v>1705</v>
      </c>
      <c r="U5179" s="34" t="s">
        <v>46</v>
      </c>
    </row>
    <row r="5180" spans="1:21" s="7" customFormat="1" ht="15" customHeight="1">
      <c r="A5180" s="91">
        <v>46</v>
      </c>
      <c r="B5180" s="31" t="s">
        <v>5157</v>
      </c>
      <c r="C5180" s="31" t="s">
        <v>5158</v>
      </c>
      <c r="D5180" s="29" t="s">
        <v>3481</v>
      </c>
      <c r="E5180" s="91">
        <v>1</v>
      </c>
      <c r="F5180" s="43" t="s">
        <v>5839</v>
      </c>
      <c r="G5180" s="62" t="s">
        <v>5847</v>
      </c>
      <c r="H5180" s="26" t="s">
        <v>44</v>
      </c>
      <c r="I5180" s="26" t="s">
        <v>45</v>
      </c>
      <c r="J5180" s="91">
        <v>4</v>
      </c>
      <c r="K5180" s="91">
        <v>8</v>
      </c>
      <c r="L5180" s="91"/>
      <c r="M5180" s="53"/>
      <c r="N5180" s="91"/>
      <c r="O5180" s="91"/>
      <c r="P5180" s="36">
        <v>42</v>
      </c>
      <c r="Q5180" s="43" t="s">
        <v>5301</v>
      </c>
      <c r="R5180" s="41" t="s">
        <v>5302</v>
      </c>
      <c r="S5180" s="146">
        <v>440</v>
      </c>
      <c r="T5180" s="126" cm="1">
        <f t="array" ref="T5180">_xlfn.IFS(Q5180="始業～就業（8:30～17:15）",R5180*7.75,Q5180="日の入り～日の出",R5180*12,Q5180="その他",S5180)</f>
        <v>440</v>
      </c>
      <c r="U5180" s="34" t="s">
        <v>46</v>
      </c>
    </row>
    <row r="5181" spans="1:21" s="7" customFormat="1" ht="15" customHeight="1">
      <c r="A5181" s="91">
        <v>46</v>
      </c>
      <c r="B5181" s="31" t="s">
        <v>5157</v>
      </c>
      <c r="C5181" s="31" t="s">
        <v>5158</v>
      </c>
      <c r="D5181" s="29" t="s">
        <v>3481</v>
      </c>
      <c r="E5181" s="91">
        <v>1</v>
      </c>
      <c r="F5181" s="43" t="s">
        <v>5839</v>
      </c>
      <c r="G5181" s="62" t="s">
        <v>5848</v>
      </c>
      <c r="H5181" s="26" t="s">
        <v>44</v>
      </c>
      <c r="I5181" s="26" t="s">
        <v>45</v>
      </c>
      <c r="J5181" s="91">
        <v>12</v>
      </c>
      <c r="K5181" s="91">
        <v>24</v>
      </c>
      <c r="L5181" s="91"/>
      <c r="M5181" s="53"/>
      <c r="N5181" s="91"/>
      <c r="O5181" s="91"/>
      <c r="P5181" s="36">
        <v>42</v>
      </c>
      <c r="Q5181" s="43" t="s">
        <v>5303</v>
      </c>
      <c r="R5181" s="44">
        <v>220</v>
      </c>
      <c r="S5181" s="143" t="s">
        <v>5302</v>
      </c>
      <c r="T5181" s="126" cm="1">
        <f t="array" ref="T5181">_xlfn.IFS(Q5181="始業～就業（8:30～17:15）",R5181*7.75,Q5181="日の入り～日の出",R5181*12,Q5181="その他",S5181)</f>
        <v>1705</v>
      </c>
      <c r="U5181" s="34" t="s">
        <v>46</v>
      </c>
    </row>
    <row r="5182" spans="1:21" s="7" customFormat="1" ht="15" customHeight="1">
      <c r="A5182" s="91">
        <v>46</v>
      </c>
      <c r="B5182" s="31" t="s">
        <v>5157</v>
      </c>
      <c r="C5182" s="31" t="s">
        <v>5158</v>
      </c>
      <c r="D5182" s="29" t="s">
        <v>3481</v>
      </c>
      <c r="E5182" s="91">
        <v>1</v>
      </c>
      <c r="F5182" s="43" t="s">
        <v>5839</v>
      </c>
      <c r="G5182" s="62" t="s">
        <v>5848</v>
      </c>
      <c r="H5182" s="26" t="s">
        <v>3482</v>
      </c>
      <c r="I5182" s="26" t="s">
        <v>45</v>
      </c>
      <c r="J5182" s="91">
        <v>2</v>
      </c>
      <c r="K5182" s="91">
        <v>2</v>
      </c>
      <c r="L5182" s="91"/>
      <c r="M5182" s="53"/>
      <c r="N5182" s="91"/>
      <c r="O5182" s="91"/>
      <c r="P5182" s="36">
        <v>42</v>
      </c>
      <c r="Q5182" s="43" t="s">
        <v>5303</v>
      </c>
      <c r="R5182" s="44">
        <v>220</v>
      </c>
      <c r="S5182" s="143" t="s">
        <v>5302</v>
      </c>
      <c r="T5182" s="126" cm="1">
        <f t="array" ref="T5182">_xlfn.IFS(Q5182="始業～就業（8:30～17:15）",R5182*7.75,Q5182="日の入り～日の出",R5182*12,Q5182="その他",S5182)</f>
        <v>1705</v>
      </c>
      <c r="U5182" s="34" t="s">
        <v>4965</v>
      </c>
    </row>
    <row r="5183" spans="1:21" s="7" customFormat="1" ht="15" customHeight="1">
      <c r="A5183" s="91">
        <v>46</v>
      </c>
      <c r="B5183" s="31" t="s">
        <v>5157</v>
      </c>
      <c r="C5183" s="31" t="s">
        <v>5158</v>
      </c>
      <c r="D5183" s="29" t="s">
        <v>3481</v>
      </c>
      <c r="E5183" s="91">
        <v>1</v>
      </c>
      <c r="F5183" s="43" t="s">
        <v>5839</v>
      </c>
      <c r="G5183" s="62" t="s">
        <v>5849</v>
      </c>
      <c r="H5183" s="26" t="s">
        <v>44</v>
      </c>
      <c r="I5183" s="26" t="s">
        <v>45</v>
      </c>
      <c r="J5183" s="91">
        <v>12</v>
      </c>
      <c r="K5183" s="91">
        <v>24</v>
      </c>
      <c r="L5183" s="91"/>
      <c r="M5183" s="53"/>
      <c r="N5183" s="91"/>
      <c r="O5183" s="91"/>
      <c r="P5183" s="36">
        <v>42</v>
      </c>
      <c r="Q5183" s="43" t="s">
        <v>5303</v>
      </c>
      <c r="R5183" s="44">
        <v>220</v>
      </c>
      <c r="S5183" s="143" t="s">
        <v>5302</v>
      </c>
      <c r="T5183" s="126" cm="1">
        <f t="array" ref="T5183">_xlfn.IFS(Q5183="始業～就業（8:30～17:15）",R5183*7.75,Q5183="日の入り～日の出",R5183*12,Q5183="その他",S5183)</f>
        <v>1705</v>
      </c>
      <c r="U5183" s="34" t="s">
        <v>46</v>
      </c>
    </row>
    <row r="5184" spans="1:21" s="7" customFormat="1" ht="15" customHeight="1">
      <c r="A5184" s="91">
        <v>46</v>
      </c>
      <c r="B5184" s="31" t="s">
        <v>5157</v>
      </c>
      <c r="C5184" s="31" t="s">
        <v>5158</v>
      </c>
      <c r="D5184" s="29" t="s">
        <v>3481</v>
      </c>
      <c r="E5184" s="91">
        <v>1</v>
      </c>
      <c r="F5184" s="43" t="s">
        <v>5839</v>
      </c>
      <c r="G5184" s="62" t="s">
        <v>5849</v>
      </c>
      <c r="H5184" s="26" t="s">
        <v>3482</v>
      </c>
      <c r="I5184" s="26" t="s">
        <v>45</v>
      </c>
      <c r="J5184" s="91">
        <v>2</v>
      </c>
      <c r="K5184" s="91">
        <v>2</v>
      </c>
      <c r="L5184" s="91"/>
      <c r="M5184" s="53"/>
      <c r="N5184" s="91"/>
      <c r="O5184" s="91"/>
      <c r="P5184" s="36">
        <v>42</v>
      </c>
      <c r="Q5184" s="43" t="s">
        <v>5303</v>
      </c>
      <c r="R5184" s="44">
        <v>220</v>
      </c>
      <c r="S5184" s="143" t="s">
        <v>5302</v>
      </c>
      <c r="T5184" s="126" cm="1">
        <f t="array" ref="T5184">_xlfn.IFS(Q5184="始業～就業（8:30～17:15）",R5184*7.75,Q5184="日の入り～日の出",R5184*12,Q5184="その他",S5184)</f>
        <v>1705</v>
      </c>
      <c r="U5184" s="34" t="s">
        <v>4965</v>
      </c>
    </row>
    <row r="5185" spans="1:21" s="7" customFormat="1" ht="15" customHeight="1">
      <c r="A5185" s="91">
        <v>46</v>
      </c>
      <c r="B5185" s="31" t="s">
        <v>5157</v>
      </c>
      <c r="C5185" s="31" t="s">
        <v>5158</v>
      </c>
      <c r="D5185" s="29" t="s">
        <v>3481</v>
      </c>
      <c r="E5185" s="91">
        <v>1</v>
      </c>
      <c r="F5185" s="43" t="s">
        <v>5839</v>
      </c>
      <c r="G5185" s="62" t="s">
        <v>5850</v>
      </c>
      <c r="H5185" s="26" t="s">
        <v>44</v>
      </c>
      <c r="I5185" s="26" t="s">
        <v>45</v>
      </c>
      <c r="J5185" s="91">
        <v>3</v>
      </c>
      <c r="K5185" s="91">
        <v>6</v>
      </c>
      <c r="L5185" s="91"/>
      <c r="M5185" s="53"/>
      <c r="N5185" s="91"/>
      <c r="O5185" s="91"/>
      <c r="P5185" s="36">
        <v>42</v>
      </c>
      <c r="Q5185" s="43" t="s">
        <v>5301</v>
      </c>
      <c r="R5185" s="41" t="s">
        <v>5302</v>
      </c>
      <c r="S5185" s="146">
        <v>440</v>
      </c>
      <c r="T5185" s="126" cm="1">
        <f t="array" ref="T5185">_xlfn.IFS(Q5185="始業～就業（8:30～17:15）",R5185*7.75,Q5185="日の入り～日の出",R5185*12,Q5185="その他",S5185)</f>
        <v>440</v>
      </c>
      <c r="U5185" s="34" t="s">
        <v>46</v>
      </c>
    </row>
    <row r="5186" spans="1:21" s="7" customFormat="1" ht="15" customHeight="1">
      <c r="A5186" s="91">
        <v>46</v>
      </c>
      <c r="B5186" s="31" t="s">
        <v>5157</v>
      </c>
      <c r="C5186" s="31" t="s">
        <v>5158</v>
      </c>
      <c r="D5186" s="29" t="s">
        <v>3481</v>
      </c>
      <c r="E5186" s="91">
        <v>1</v>
      </c>
      <c r="F5186" s="43" t="s">
        <v>5839</v>
      </c>
      <c r="G5186" s="62" t="s">
        <v>5851</v>
      </c>
      <c r="H5186" s="26" t="s">
        <v>44</v>
      </c>
      <c r="I5186" s="26" t="s">
        <v>45</v>
      </c>
      <c r="J5186" s="91">
        <v>11</v>
      </c>
      <c r="K5186" s="91">
        <v>22</v>
      </c>
      <c r="L5186" s="91"/>
      <c r="M5186" s="53"/>
      <c r="N5186" s="91"/>
      <c r="O5186" s="91"/>
      <c r="P5186" s="36">
        <v>42</v>
      </c>
      <c r="Q5186" s="43" t="s">
        <v>5303</v>
      </c>
      <c r="R5186" s="44">
        <v>220</v>
      </c>
      <c r="S5186" s="143" t="s">
        <v>5302</v>
      </c>
      <c r="T5186" s="126" cm="1">
        <f t="array" ref="T5186">_xlfn.IFS(Q5186="始業～就業（8:30～17:15）",R5186*7.75,Q5186="日の入り～日の出",R5186*12,Q5186="その他",S5186)</f>
        <v>1705</v>
      </c>
      <c r="U5186" s="34" t="s">
        <v>46</v>
      </c>
    </row>
    <row r="5187" spans="1:21" s="7" customFormat="1" ht="15" customHeight="1">
      <c r="A5187" s="91">
        <v>46</v>
      </c>
      <c r="B5187" s="31" t="s">
        <v>5157</v>
      </c>
      <c r="C5187" s="31" t="s">
        <v>5158</v>
      </c>
      <c r="D5187" s="29" t="s">
        <v>3481</v>
      </c>
      <c r="E5187" s="91">
        <v>1</v>
      </c>
      <c r="F5187" s="43" t="s">
        <v>5839</v>
      </c>
      <c r="G5187" s="62" t="s">
        <v>5851</v>
      </c>
      <c r="H5187" s="26" t="s">
        <v>3482</v>
      </c>
      <c r="I5187" s="26" t="s">
        <v>45</v>
      </c>
      <c r="J5187" s="91">
        <v>2</v>
      </c>
      <c r="K5187" s="91">
        <v>2</v>
      </c>
      <c r="L5187" s="91"/>
      <c r="M5187" s="53"/>
      <c r="N5187" s="91"/>
      <c r="O5187" s="91"/>
      <c r="P5187" s="36">
        <v>42</v>
      </c>
      <c r="Q5187" s="43" t="s">
        <v>5303</v>
      </c>
      <c r="R5187" s="44">
        <v>220</v>
      </c>
      <c r="S5187" s="143" t="s">
        <v>5302</v>
      </c>
      <c r="T5187" s="126" cm="1">
        <f t="array" ref="T5187">_xlfn.IFS(Q5187="始業～就業（8:30～17:15）",R5187*7.75,Q5187="日の入り～日の出",R5187*12,Q5187="その他",S5187)</f>
        <v>1705</v>
      </c>
      <c r="U5187" s="34" t="s">
        <v>4965</v>
      </c>
    </row>
    <row r="5188" spans="1:21" s="7" customFormat="1" ht="15" customHeight="1">
      <c r="A5188" s="91">
        <v>46</v>
      </c>
      <c r="B5188" s="31" t="s">
        <v>5157</v>
      </c>
      <c r="C5188" s="31" t="s">
        <v>5158</v>
      </c>
      <c r="D5188" s="29" t="s">
        <v>3481</v>
      </c>
      <c r="E5188" s="91">
        <v>1</v>
      </c>
      <c r="F5188" s="43" t="s">
        <v>5839</v>
      </c>
      <c r="G5188" s="62" t="s">
        <v>5852</v>
      </c>
      <c r="H5188" s="26" t="s">
        <v>44</v>
      </c>
      <c r="I5188" s="26" t="s">
        <v>45</v>
      </c>
      <c r="J5188" s="91">
        <v>12</v>
      </c>
      <c r="K5188" s="91">
        <v>24</v>
      </c>
      <c r="L5188" s="91"/>
      <c r="M5188" s="53"/>
      <c r="N5188" s="91"/>
      <c r="O5188" s="91"/>
      <c r="P5188" s="36">
        <v>42</v>
      </c>
      <c r="Q5188" s="43" t="s">
        <v>5303</v>
      </c>
      <c r="R5188" s="44">
        <v>220</v>
      </c>
      <c r="S5188" s="143" t="s">
        <v>5302</v>
      </c>
      <c r="T5188" s="126" cm="1">
        <f t="array" ref="T5188">_xlfn.IFS(Q5188="始業～就業（8:30～17:15）",R5188*7.75,Q5188="日の入り～日の出",R5188*12,Q5188="その他",S5188)</f>
        <v>1705</v>
      </c>
      <c r="U5188" s="34" t="s">
        <v>46</v>
      </c>
    </row>
    <row r="5189" spans="1:21" s="7" customFormat="1" ht="15" customHeight="1">
      <c r="A5189" s="91">
        <v>46</v>
      </c>
      <c r="B5189" s="31" t="s">
        <v>5157</v>
      </c>
      <c r="C5189" s="31" t="s">
        <v>5158</v>
      </c>
      <c r="D5189" s="29" t="s">
        <v>3481</v>
      </c>
      <c r="E5189" s="91">
        <v>1</v>
      </c>
      <c r="F5189" s="43" t="s">
        <v>5839</v>
      </c>
      <c r="G5189" s="62" t="s">
        <v>5852</v>
      </c>
      <c r="H5189" s="26" t="s">
        <v>3482</v>
      </c>
      <c r="I5189" s="26" t="s">
        <v>45</v>
      </c>
      <c r="J5189" s="91">
        <v>2</v>
      </c>
      <c r="K5189" s="91">
        <v>2</v>
      </c>
      <c r="L5189" s="91"/>
      <c r="M5189" s="53"/>
      <c r="N5189" s="91"/>
      <c r="O5189" s="91"/>
      <c r="P5189" s="36">
        <v>42</v>
      </c>
      <c r="Q5189" s="43" t="s">
        <v>5303</v>
      </c>
      <c r="R5189" s="44">
        <v>220</v>
      </c>
      <c r="S5189" s="143" t="s">
        <v>5302</v>
      </c>
      <c r="T5189" s="126" cm="1">
        <f t="array" ref="T5189">_xlfn.IFS(Q5189="始業～就業（8:30～17:15）",R5189*7.75,Q5189="日の入り～日の出",R5189*12,Q5189="その他",S5189)</f>
        <v>1705</v>
      </c>
      <c r="U5189" s="34" t="s">
        <v>4965</v>
      </c>
    </row>
    <row r="5190" spans="1:21" s="7" customFormat="1" ht="15" customHeight="1">
      <c r="A5190" s="91">
        <v>46</v>
      </c>
      <c r="B5190" s="31" t="s">
        <v>5157</v>
      </c>
      <c r="C5190" s="31" t="s">
        <v>5158</v>
      </c>
      <c r="D5190" s="29" t="s">
        <v>3481</v>
      </c>
      <c r="E5190" s="91">
        <v>1</v>
      </c>
      <c r="F5190" s="43" t="s">
        <v>5839</v>
      </c>
      <c r="G5190" s="62" t="s">
        <v>5853</v>
      </c>
      <c r="H5190" s="26" t="s">
        <v>44</v>
      </c>
      <c r="I5190" s="26" t="s">
        <v>45</v>
      </c>
      <c r="J5190" s="91">
        <v>5</v>
      </c>
      <c r="K5190" s="91">
        <v>10</v>
      </c>
      <c r="L5190" s="91"/>
      <c r="M5190" s="53"/>
      <c r="N5190" s="91"/>
      <c r="O5190" s="91"/>
      <c r="P5190" s="36">
        <v>42</v>
      </c>
      <c r="Q5190" s="43" t="s">
        <v>5301</v>
      </c>
      <c r="R5190" s="41" t="s">
        <v>5302</v>
      </c>
      <c r="S5190" s="146">
        <v>440</v>
      </c>
      <c r="T5190" s="126" cm="1">
        <f t="array" ref="T5190">_xlfn.IFS(Q5190="始業～就業（8:30～17:15）",R5190*7.75,Q5190="日の入り～日の出",R5190*12,Q5190="その他",S5190)</f>
        <v>440</v>
      </c>
      <c r="U5190" s="34" t="s">
        <v>46</v>
      </c>
    </row>
    <row r="5191" spans="1:21" s="7" customFormat="1" ht="15" customHeight="1">
      <c r="A5191" s="91">
        <v>46</v>
      </c>
      <c r="B5191" s="31" t="s">
        <v>5157</v>
      </c>
      <c r="C5191" s="31" t="s">
        <v>5158</v>
      </c>
      <c r="D5191" s="29" t="s">
        <v>3481</v>
      </c>
      <c r="E5191" s="91">
        <v>1</v>
      </c>
      <c r="F5191" s="43" t="s">
        <v>5839</v>
      </c>
      <c r="G5191" s="62" t="s">
        <v>5854</v>
      </c>
      <c r="H5191" s="26" t="s">
        <v>44</v>
      </c>
      <c r="I5191" s="26" t="s">
        <v>45</v>
      </c>
      <c r="J5191" s="91">
        <v>4</v>
      </c>
      <c r="K5191" s="91">
        <v>8</v>
      </c>
      <c r="L5191" s="91"/>
      <c r="M5191" s="53"/>
      <c r="N5191" s="91"/>
      <c r="O5191" s="91"/>
      <c r="P5191" s="36">
        <v>42</v>
      </c>
      <c r="Q5191" s="43" t="s">
        <v>5303</v>
      </c>
      <c r="R5191" s="44">
        <v>220</v>
      </c>
      <c r="S5191" s="143" t="s">
        <v>5302</v>
      </c>
      <c r="T5191" s="126" cm="1">
        <f t="array" ref="T5191">_xlfn.IFS(Q5191="始業～就業（8:30～17:15）",R5191*7.75,Q5191="日の入り～日の出",R5191*12,Q5191="その他",S5191)</f>
        <v>1705</v>
      </c>
      <c r="U5191" s="34" t="s">
        <v>46</v>
      </c>
    </row>
    <row r="5192" spans="1:21" s="7" customFormat="1" ht="15" customHeight="1">
      <c r="A5192" s="91">
        <v>46</v>
      </c>
      <c r="B5192" s="31" t="s">
        <v>5157</v>
      </c>
      <c r="C5192" s="31" t="s">
        <v>5158</v>
      </c>
      <c r="D5192" s="29" t="s">
        <v>3481</v>
      </c>
      <c r="E5192" s="91">
        <v>1</v>
      </c>
      <c r="F5192" s="43" t="s">
        <v>5839</v>
      </c>
      <c r="G5192" s="62" t="s">
        <v>5855</v>
      </c>
      <c r="H5192" s="26" t="s">
        <v>44</v>
      </c>
      <c r="I5192" s="26" t="s">
        <v>45</v>
      </c>
      <c r="J5192" s="91">
        <v>8</v>
      </c>
      <c r="K5192" s="91">
        <v>16</v>
      </c>
      <c r="L5192" s="91"/>
      <c r="M5192" s="53"/>
      <c r="N5192" s="91"/>
      <c r="O5192" s="91"/>
      <c r="P5192" s="36">
        <v>42</v>
      </c>
      <c r="Q5192" s="43" t="s">
        <v>5303</v>
      </c>
      <c r="R5192" s="44">
        <v>220</v>
      </c>
      <c r="S5192" s="143" t="s">
        <v>5302</v>
      </c>
      <c r="T5192" s="126" cm="1">
        <f t="array" ref="T5192">_xlfn.IFS(Q5192="始業～就業（8:30～17:15）",R5192*7.75,Q5192="日の入り～日の出",R5192*12,Q5192="その他",S5192)</f>
        <v>1705</v>
      </c>
      <c r="U5192" s="34" t="s">
        <v>46</v>
      </c>
    </row>
    <row r="5193" spans="1:21" s="7" customFormat="1" ht="15" customHeight="1">
      <c r="A5193" s="91">
        <v>46</v>
      </c>
      <c r="B5193" s="31" t="s">
        <v>5157</v>
      </c>
      <c r="C5193" s="31" t="s">
        <v>5158</v>
      </c>
      <c r="D5193" s="29" t="s">
        <v>3481</v>
      </c>
      <c r="E5193" s="91">
        <v>1</v>
      </c>
      <c r="F5193" s="43" t="s">
        <v>5839</v>
      </c>
      <c r="G5193" s="62" t="s">
        <v>5856</v>
      </c>
      <c r="H5193" s="26" t="s">
        <v>44</v>
      </c>
      <c r="I5193" s="26" t="s">
        <v>45</v>
      </c>
      <c r="J5193" s="91">
        <v>4</v>
      </c>
      <c r="K5193" s="91">
        <v>8</v>
      </c>
      <c r="L5193" s="91"/>
      <c r="M5193" s="53"/>
      <c r="N5193" s="91"/>
      <c r="O5193" s="91"/>
      <c r="P5193" s="36">
        <v>42</v>
      </c>
      <c r="Q5193" s="43" t="s">
        <v>5301</v>
      </c>
      <c r="R5193" s="41" t="s">
        <v>5302</v>
      </c>
      <c r="S5193" s="146">
        <v>440</v>
      </c>
      <c r="T5193" s="126" cm="1">
        <f t="array" ref="T5193">_xlfn.IFS(Q5193="始業～就業（8:30～17:15）",R5193*7.75,Q5193="日の入り～日の出",R5193*12,Q5193="その他",S5193)</f>
        <v>440</v>
      </c>
      <c r="U5193" s="34" t="s">
        <v>46</v>
      </c>
    </row>
    <row r="5194" spans="1:21" s="7" customFormat="1" ht="15" customHeight="1">
      <c r="A5194" s="91">
        <v>46</v>
      </c>
      <c r="B5194" s="31" t="s">
        <v>5157</v>
      </c>
      <c r="C5194" s="31" t="s">
        <v>5158</v>
      </c>
      <c r="D5194" s="29" t="s">
        <v>3481</v>
      </c>
      <c r="E5194" s="91">
        <v>1</v>
      </c>
      <c r="F5194" s="43" t="s">
        <v>5839</v>
      </c>
      <c r="G5194" s="62" t="s">
        <v>5857</v>
      </c>
      <c r="H5194" s="26" t="s">
        <v>44</v>
      </c>
      <c r="I5194" s="26" t="s">
        <v>45</v>
      </c>
      <c r="J5194" s="91">
        <v>8</v>
      </c>
      <c r="K5194" s="91">
        <v>16</v>
      </c>
      <c r="L5194" s="91"/>
      <c r="M5194" s="53"/>
      <c r="N5194" s="91"/>
      <c r="O5194" s="91"/>
      <c r="P5194" s="36">
        <v>42</v>
      </c>
      <c r="Q5194" s="43" t="s">
        <v>5303</v>
      </c>
      <c r="R5194" s="44">
        <v>220</v>
      </c>
      <c r="S5194" s="143" t="s">
        <v>5302</v>
      </c>
      <c r="T5194" s="126" cm="1">
        <f t="array" ref="T5194">_xlfn.IFS(Q5194="始業～就業（8:30～17:15）",R5194*7.75,Q5194="日の入り～日の出",R5194*12,Q5194="その他",S5194)</f>
        <v>1705</v>
      </c>
      <c r="U5194" s="34" t="s">
        <v>46</v>
      </c>
    </row>
    <row r="5195" spans="1:21" s="7" customFormat="1" ht="15" customHeight="1">
      <c r="A5195" s="91">
        <v>46</v>
      </c>
      <c r="B5195" s="31" t="s">
        <v>5157</v>
      </c>
      <c r="C5195" s="31" t="s">
        <v>5158</v>
      </c>
      <c r="D5195" s="29" t="s">
        <v>3481</v>
      </c>
      <c r="E5195" s="91">
        <v>1</v>
      </c>
      <c r="F5195" s="43" t="s">
        <v>5839</v>
      </c>
      <c r="G5195" s="62" t="s">
        <v>5857</v>
      </c>
      <c r="H5195" s="26" t="s">
        <v>3482</v>
      </c>
      <c r="I5195" s="26" t="s">
        <v>45</v>
      </c>
      <c r="J5195" s="91">
        <v>2</v>
      </c>
      <c r="K5195" s="91">
        <v>2</v>
      </c>
      <c r="L5195" s="91"/>
      <c r="M5195" s="53"/>
      <c r="N5195" s="91"/>
      <c r="O5195" s="91"/>
      <c r="P5195" s="36">
        <v>42</v>
      </c>
      <c r="Q5195" s="43" t="s">
        <v>5303</v>
      </c>
      <c r="R5195" s="44">
        <v>220</v>
      </c>
      <c r="S5195" s="143" t="s">
        <v>5302</v>
      </c>
      <c r="T5195" s="126" cm="1">
        <f t="array" ref="T5195">_xlfn.IFS(Q5195="始業～就業（8:30～17:15）",R5195*7.75,Q5195="日の入り～日の出",R5195*12,Q5195="その他",S5195)</f>
        <v>1705</v>
      </c>
      <c r="U5195" s="34" t="s">
        <v>4965</v>
      </c>
    </row>
    <row r="5196" spans="1:21" s="7" customFormat="1" ht="15" customHeight="1">
      <c r="A5196" s="91">
        <v>46</v>
      </c>
      <c r="B5196" s="31" t="s">
        <v>5157</v>
      </c>
      <c r="C5196" s="31" t="s">
        <v>5158</v>
      </c>
      <c r="D5196" s="29" t="s">
        <v>3481</v>
      </c>
      <c r="E5196" s="91">
        <v>1</v>
      </c>
      <c r="F5196" s="43" t="s">
        <v>5839</v>
      </c>
      <c r="G5196" s="62" t="s">
        <v>5602</v>
      </c>
      <c r="H5196" s="26" t="s">
        <v>44</v>
      </c>
      <c r="I5196" s="26" t="s">
        <v>45</v>
      </c>
      <c r="J5196" s="91">
        <v>4</v>
      </c>
      <c r="K5196" s="91">
        <v>8</v>
      </c>
      <c r="L5196" s="91"/>
      <c r="M5196" s="53"/>
      <c r="N5196" s="91"/>
      <c r="O5196" s="91"/>
      <c r="P5196" s="36">
        <v>42</v>
      </c>
      <c r="Q5196" s="43" t="s">
        <v>5303</v>
      </c>
      <c r="R5196" s="44">
        <v>220</v>
      </c>
      <c r="S5196" s="143" t="s">
        <v>5302</v>
      </c>
      <c r="T5196" s="126" cm="1">
        <f t="array" ref="T5196">_xlfn.IFS(Q5196="始業～就業（8:30～17:15）",R5196*7.75,Q5196="日の入り～日の出",R5196*12,Q5196="その他",S5196)</f>
        <v>1705</v>
      </c>
      <c r="U5196" s="34" t="s">
        <v>46</v>
      </c>
    </row>
    <row r="5197" spans="1:21" s="7" customFormat="1" ht="15" customHeight="1">
      <c r="A5197" s="91">
        <v>46</v>
      </c>
      <c r="B5197" s="31" t="s">
        <v>5157</v>
      </c>
      <c r="C5197" s="31" t="s">
        <v>5158</v>
      </c>
      <c r="D5197" s="29" t="s">
        <v>3481</v>
      </c>
      <c r="E5197" s="91">
        <v>1</v>
      </c>
      <c r="F5197" s="43" t="s">
        <v>5839</v>
      </c>
      <c r="G5197" s="62" t="s">
        <v>5602</v>
      </c>
      <c r="H5197" s="26" t="s">
        <v>57</v>
      </c>
      <c r="I5197" s="26" t="s">
        <v>45</v>
      </c>
      <c r="J5197" s="91">
        <v>16</v>
      </c>
      <c r="K5197" s="91">
        <v>16</v>
      </c>
      <c r="L5197" s="91"/>
      <c r="M5197" s="53"/>
      <c r="N5197" s="91"/>
      <c r="O5197" s="91"/>
      <c r="P5197" s="36">
        <v>42</v>
      </c>
      <c r="Q5197" s="43" t="s">
        <v>5303</v>
      </c>
      <c r="R5197" s="44">
        <v>220</v>
      </c>
      <c r="S5197" s="143" t="s">
        <v>5302</v>
      </c>
      <c r="T5197" s="126" cm="1">
        <f t="array" ref="T5197">_xlfn.IFS(Q5197="始業～就業（8:30～17:15）",R5197*7.75,Q5197="日の入り～日の出",R5197*12,Q5197="その他",S5197)</f>
        <v>1705</v>
      </c>
      <c r="U5197" s="34" t="s">
        <v>46</v>
      </c>
    </row>
    <row r="5198" spans="1:21" s="7" customFormat="1" ht="15" customHeight="1">
      <c r="A5198" s="91">
        <v>46</v>
      </c>
      <c r="B5198" s="31" t="s">
        <v>5157</v>
      </c>
      <c r="C5198" s="31" t="s">
        <v>5158</v>
      </c>
      <c r="D5198" s="29" t="s">
        <v>3481</v>
      </c>
      <c r="E5198" s="91">
        <v>1</v>
      </c>
      <c r="F5198" s="43" t="s">
        <v>5839</v>
      </c>
      <c r="G5198" s="62" t="s">
        <v>5858</v>
      </c>
      <c r="H5198" s="26" t="s">
        <v>1758</v>
      </c>
      <c r="I5198" s="26" t="s">
        <v>52</v>
      </c>
      <c r="J5198" s="91">
        <v>2</v>
      </c>
      <c r="K5198" s="91">
        <v>2</v>
      </c>
      <c r="L5198" s="91"/>
      <c r="M5198" s="53"/>
      <c r="N5198" s="91"/>
      <c r="O5198" s="91"/>
      <c r="P5198" s="36">
        <v>22</v>
      </c>
      <c r="Q5198" s="43" t="s">
        <v>5301</v>
      </c>
      <c r="R5198" s="41" t="s">
        <v>5302</v>
      </c>
      <c r="S5198" s="146">
        <v>100</v>
      </c>
      <c r="T5198" s="126" cm="1">
        <f t="array" ref="T5198">_xlfn.IFS(Q5198="始業～就業（8:30～17:15）",R5198*7.75,Q5198="日の入り～日の出",R5198*12,Q5198="その他",S5198)</f>
        <v>100</v>
      </c>
      <c r="U5198" s="34" t="s">
        <v>51</v>
      </c>
    </row>
    <row r="5199" spans="1:21" s="7" customFormat="1" ht="15" customHeight="1">
      <c r="A5199" s="91">
        <v>46</v>
      </c>
      <c r="B5199" s="31" t="s">
        <v>5157</v>
      </c>
      <c r="C5199" s="31" t="s">
        <v>5158</v>
      </c>
      <c r="D5199" s="29" t="s">
        <v>3481</v>
      </c>
      <c r="E5199" s="91">
        <v>1</v>
      </c>
      <c r="F5199" s="43" t="s">
        <v>5743</v>
      </c>
      <c r="G5199" s="62" t="s">
        <v>5859</v>
      </c>
      <c r="H5199" s="26" t="s">
        <v>1758</v>
      </c>
      <c r="I5199" s="26" t="s">
        <v>16</v>
      </c>
      <c r="J5199" s="91">
        <v>15</v>
      </c>
      <c r="K5199" s="91">
        <v>15</v>
      </c>
      <c r="L5199" s="91"/>
      <c r="M5199" s="53"/>
      <c r="N5199" s="91"/>
      <c r="O5199" s="91"/>
      <c r="P5199" s="36">
        <v>35</v>
      </c>
      <c r="Q5199" s="43" t="s">
        <v>5301</v>
      </c>
      <c r="R5199" s="41" t="s">
        <v>5302</v>
      </c>
      <c r="S5199" s="146">
        <v>440</v>
      </c>
      <c r="T5199" s="126" cm="1">
        <f t="array" ref="T5199">_xlfn.IFS(Q5199="始業～就業（8:30～17:15）",R5199*7.75,Q5199="日の入り～日の出",R5199*12,Q5199="その他",S5199)</f>
        <v>440</v>
      </c>
      <c r="U5199" s="34" t="s">
        <v>4948</v>
      </c>
    </row>
    <row r="5200" spans="1:21" s="7" customFormat="1" ht="15" customHeight="1">
      <c r="A5200" s="91">
        <v>46</v>
      </c>
      <c r="B5200" s="31" t="s">
        <v>5157</v>
      </c>
      <c r="C5200" s="31" t="s">
        <v>5158</v>
      </c>
      <c r="D5200" s="29" t="s">
        <v>3481</v>
      </c>
      <c r="E5200" s="91">
        <v>1</v>
      </c>
      <c r="F5200" s="43" t="s">
        <v>5743</v>
      </c>
      <c r="G5200" s="62" t="s">
        <v>3526</v>
      </c>
      <c r="H5200" s="26" t="s">
        <v>3521</v>
      </c>
      <c r="I5200" s="26" t="s">
        <v>391</v>
      </c>
      <c r="J5200" s="91">
        <v>10</v>
      </c>
      <c r="K5200" s="91">
        <v>20</v>
      </c>
      <c r="L5200" s="91"/>
      <c r="M5200" s="53"/>
      <c r="N5200" s="91"/>
      <c r="O5200" s="91"/>
      <c r="P5200" s="36">
        <v>85</v>
      </c>
      <c r="Q5200" s="43" t="s">
        <v>5303</v>
      </c>
      <c r="R5200" s="44">
        <v>220</v>
      </c>
      <c r="S5200" s="143" t="s">
        <v>5302</v>
      </c>
      <c r="T5200" s="126" cm="1">
        <f t="array" ref="T5200">_xlfn.IFS(Q5200="始業～就業（8:30～17:15）",R5200*7.75,Q5200="日の入り～日の出",R5200*12,Q5200="その他",S5200)</f>
        <v>1705</v>
      </c>
      <c r="U5200" s="34" t="s">
        <v>328</v>
      </c>
    </row>
    <row r="5201" spans="1:21" s="7" customFormat="1" ht="15" customHeight="1">
      <c r="A5201" s="91">
        <v>46</v>
      </c>
      <c r="B5201" s="31" t="s">
        <v>5157</v>
      </c>
      <c r="C5201" s="31" t="s">
        <v>5158</v>
      </c>
      <c r="D5201" s="29" t="s">
        <v>3481</v>
      </c>
      <c r="E5201" s="91">
        <v>1</v>
      </c>
      <c r="F5201" s="43" t="s">
        <v>5743</v>
      </c>
      <c r="G5201" s="62" t="s">
        <v>5860</v>
      </c>
      <c r="H5201" s="26" t="s">
        <v>1758</v>
      </c>
      <c r="I5201" s="26" t="s">
        <v>16</v>
      </c>
      <c r="J5201" s="91">
        <v>3</v>
      </c>
      <c r="K5201" s="91">
        <v>3</v>
      </c>
      <c r="L5201" s="91"/>
      <c r="M5201" s="53"/>
      <c r="N5201" s="91"/>
      <c r="O5201" s="91"/>
      <c r="P5201" s="36">
        <v>35</v>
      </c>
      <c r="Q5201" s="43" t="s">
        <v>5303</v>
      </c>
      <c r="R5201" s="44">
        <v>220</v>
      </c>
      <c r="S5201" s="143" t="s">
        <v>5302</v>
      </c>
      <c r="T5201" s="126" cm="1">
        <f t="array" ref="T5201">_xlfn.IFS(Q5201="始業～就業（8:30～17:15）",R5201*7.75,Q5201="日の入り～日の出",R5201*12,Q5201="その他",S5201)</f>
        <v>1705</v>
      </c>
      <c r="U5201" s="34" t="s">
        <v>4948</v>
      </c>
    </row>
    <row r="5202" spans="1:21" s="7" customFormat="1" ht="15" customHeight="1">
      <c r="A5202" s="91">
        <v>46</v>
      </c>
      <c r="B5202" s="31" t="s">
        <v>5157</v>
      </c>
      <c r="C5202" s="31" t="s">
        <v>5158</v>
      </c>
      <c r="D5202" s="29" t="s">
        <v>3481</v>
      </c>
      <c r="E5202" s="91">
        <v>1</v>
      </c>
      <c r="F5202" s="43" t="s">
        <v>5743</v>
      </c>
      <c r="G5202" s="62" t="s">
        <v>5860</v>
      </c>
      <c r="H5202" s="26" t="s">
        <v>3281</v>
      </c>
      <c r="I5202" s="26" t="s">
        <v>16</v>
      </c>
      <c r="J5202" s="91">
        <v>1</v>
      </c>
      <c r="K5202" s="91">
        <v>1</v>
      </c>
      <c r="L5202" s="91"/>
      <c r="M5202" s="53"/>
      <c r="N5202" s="91"/>
      <c r="O5202" s="91" t="s">
        <v>5019</v>
      </c>
      <c r="P5202" s="36">
        <v>35</v>
      </c>
      <c r="Q5202" s="43" t="s">
        <v>5303</v>
      </c>
      <c r="R5202" s="44">
        <v>220</v>
      </c>
      <c r="S5202" s="143" t="s">
        <v>5302</v>
      </c>
      <c r="T5202" s="126" cm="1">
        <f t="array" ref="T5202">_xlfn.IFS(Q5202="始業～就業（8:30～17:15）",R5202*7.75,Q5202="日の入り～日の出",R5202*12,Q5202="その他",S5202)</f>
        <v>1705</v>
      </c>
      <c r="U5202" s="34" t="s">
        <v>4949</v>
      </c>
    </row>
    <row r="5203" spans="1:21" s="7" customFormat="1" ht="15" customHeight="1">
      <c r="A5203" s="91">
        <v>46</v>
      </c>
      <c r="B5203" s="31" t="s">
        <v>5157</v>
      </c>
      <c r="C5203" s="31" t="s">
        <v>5158</v>
      </c>
      <c r="D5203" s="29" t="s">
        <v>3481</v>
      </c>
      <c r="E5203" s="91">
        <v>1</v>
      </c>
      <c r="F5203" s="43" t="s">
        <v>5861</v>
      </c>
      <c r="G5203" s="62" t="s">
        <v>6149</v>
      </c>
      <c r="H5203" s="26" t="s">
        <v>1787</v>
      </c>
      <c r="I5203" s="26" t="s">
        <v>45</v>
      </c>
      <c r="J5203" s="91">
        <v>6</v>
      </c>
      <c r="K5203" s="91">
        <v>12</v>
      </c>
      <c r="L5203" s="91"/>
      <c r="M5203" s="53"/>
      <c r="N5203" s="91"/>
      <c r="O5203" s="91"/>
      <c r="P5203" s="36">
        <v>42</v>
      </c>
      <c r="Q5203" s="43" t="s">
        <v>5303</v>
      </c>
      <c r="R5203" s="44">
        <v>220</v>
      </c>
      <c r="S5203" s="143" t="s">
        <v>5302</v>
      </c>
      <c r="T5203" s="126" cm="1">
        <f t="array" ref="T5203">_xlfn.IFS(Q5203="始業～就業（8:30～17:15）",R5203*7.75,Q5203="日の入り～日の出",R5203*12,Q5203="その他",S5203)</f>
        <v>1705</v>
      </c>
      <c r="U5203" s="34" t="s">
        <v>4965</v>
      </c>
    </row>
    <row r="5204" spans="1:21" s="7" customFormat="1" ht="15" customHeight="1">
      <c r="A5204" s="91">
        <v>46</v>
      </c>
      <c r="B5204" s="31" t="s">
        <v>5157</v>
      </c>
      <c r="C5204" s="31" t="s">
        <v>5158</v>
      </c>
      <c r="D5204" s="29" t="s">
        <v>3481</v>
      </c>
      <c r="E5204" s="91">
        <v>1</v>
      </c>
      <c r="F5204" s="43" t="s">
        <v>5861</v>
      </c>
      <c r="G5204" s="62" t="s">
        <v>6149</v>
      </c>
      <c r="H5204" s="26" t="s">
        <v>44</v>
      </c>
      <c r="I5204" s="26" t="s">
        <v>45</v>
      </c>
      <c r="J5204" s="91">
        <v>5</v>
      </c>
      <c r="K5204" s="91">
        <v>10</v>
      </c>
      <c r="L5204" s="91"/>
      <c r="M5204" s="53"/>
      <c r="N5204" s="91"/>
      <c r="O5204" s="91"/>
      <c r="P5204" s="36">
        <v>42</v>
      </c>
      <c r="Q5204" s="43" t="s">
        <v>5303</v>
      </c>
      <c r="R5204" s="44">
        <v>220</v>
      </c>
      <c r="S5204" s="143" t="s">
        <v>5302</v>
      </c>
      <c r="T5204" s="126" cm="1">
        <f t="array" ref="T5204">_xlfn.IFS(Q5204="始業～就業（8:30～17:15）",R5204*7.75,Q5204="日の入り～日の出",R5204*12,Q5204="その他",S5204)</f>
        <v>1705</v>
      </c>
      <c r="U5204" s="34" t="s">
        <v>46</v>
      </c>
    </row>
    <row r="5205" spans="1:21" s="7" customFormat="1" ht="15" customHeight="1">
      <c r="A5205" s="91">
        <v>46</v>
      </c>
      <c r="B5205" s="31" t="s">
        <v>5157</v>
      </c>
      <c r="C5205" s="31" t="s">
        <v>5158</v>
      </c>
      <c r="D5205" s="29" t="s">
        <v>3481</v>
      </c>
      <c r="E5205" s="91">
        <v>1</v>
      </c>
      <c r="F5205" s="43" t="s">
        <v>5861</v>
      </c>
      <c r="G5205" s="62" t="s">
        <v>5862</v>
      </c>
      <c r="H5205" s="26" t="s">
        <v>3527</v>
      </c>
      <c r="I5205" s="26" t="s">
        <v>45</v>
      </c>
      <c r="J5205" s="91">
        <v>20</v>
      </c>
      <c r="K5205" s="91">
        <v>40</v>
      </c>
      <c r="L5205" s="91"/>
      <c r="M5205" s="53"/>
      <c r="N5205" s="91"/>
      <c r="O5205" s="91" t="s">
        <v>5019</v>
      </c>
      <c r="P5205" s="36">
        <v>42</v>
      </c>
      <c r="Q5205" s="43" t="s">
        <v>5303</v>
      </c>
      <c r="R5205" s="44">
        <v>220</v>
      </c>
      <c r="S5205" s="143" t="s">
        <v>5302</v>
      </c>
      <c r="T5205" s="126" cm="1">
        <f t="array" ref="T5205">_xlfn.IFS(Q5205="始業～就業（8:30～17:15）",R5205*7.75,Q5205="日の入り～日の出",R5205*12,Q5205="その他",S5205)</f>
        <v>1705</v>
      </c>
      <c r="U5205" s="34" t="s">
        <v>4991</v>
      </c>
    </row>
    <row r="5206" spans="1:21" s="7" customFormat="1" ht="15" customHeight="1">
      <c r="A5206" s="91">
        <v>46</v>
      </c>
      <c r="B5206" s="31" t="s">
        <v>5157</v>
      </c>
      <c r="C5206" s="31" t="s">
        <v>5158</v>
      </c>
      <c r="D5206" s="29" t="s">
        <v>3481</v>
      </c>
      <c r="E5206" s="91">
        <v>1</v>
      </c>
      <c r="F5206" s="43" t="s">
        <v>5861</v>
      </c>
      <c r="G5206" s="62" t="s">
        <v>5863</v>
      </c>
      <c r="H5206" s="26" t="s">
        <v>1787</v>
      </c>
      <c r="I5206" s="26" t="s">
        <v>45</v>
      </c>
      <c r="J5206" s="91">
        <v>11</v>
      </c>
      <c r="K5206" s="91">
        <v>22</v>
      </c>
      <c r="L5206" s="91"/>
      <c r="M5206" s="53"/>
      <c r="N5206" s="91"/>
      <c r="O5206" s="91"/>
      <c r="P5206" s="36">
        <v>42</v>
      </c>
      <c r="Q5206" s="43" t="s">
        <v>5303</v>
      </c>
      <c r="R5206" s="44">
        <v>220</v>
      </c>
      <c r="S5206" s="143" t="s">
        <v>5302</v>
      </c>
      <c r="T5206" s="126" cm="1">
        <f t="array" ref="T5206">_xlfn.IFS(Q5206="始業～就業（8:30～17:15）",R5206*7.75,Q5206="日の入り～日の出",R5206*12,Q5206="その他",S5206)</f>
        <v>1705</v>
      </c>
      <c r="U5206" s="34" t="s">
        <v>4965</v>
      </c>
    </row>
    <row r="5207" spans="1:21" s="7" customFormat="1" ht="15" customHeight="1">
      <c r="A5207" s="91">
        <v>46</v>
      </c>
      <c r="B5207" s="31" t="s">
        <v>5157</v>
      </c>
      <c r="C5207" s="31" t="s">
        <v>5158</v>
      </c>
      <c r="D5207" s="29" t="s">
        <v>3481</v>
      </c>
      <c r="E5207" s="91">
        <v>1</v>
      </c>
      <c r="F5207" s="43" t="s">
        <v>5861</v>
      </c>
      <c r="G5207" s="62" t="s">
        <v>5864</v>
      </c>
      <c r="H5207" s="26" t="s">
        <v>44</v>
      </c>
      <c r="I5207" s="26" t="s">
        <v>45</v>
      </c>
      <c r="J5207" s="91">
        <v>3</v>
      </c>
      <c r="K5207" s="91">
        <v>6</v>
      </c>
      <c r="L5207" s="91"/>
      <c r="M5207" s="53"/>
      <c r="N5207" s="91"/>
      <c r="O5207" s="91"/>
      <c r="P5207" s="36">
        <v>42</v>
      </c>
      <c r="Q5207" s="43" t="s">
        <v>5301</v>
      </c>
      <c r="R5207" s="41" t="s">
        <v>5302</v>
      </c>
      <c r="S5207" s="146">
        <v>440</v>
      </c>
      <c r="T5207" s="126" cm="1">
        <f t="array" ref="T5207">_xlfn.IFS(Q5207="始業～就業（8:30～17:15）",R5207*7.75,Q5207="日の入り～日の出",R5207*12,Q5207="その他",S5207)</f>
        <v>440</v>
      </c>
      <c r="U5207" s="34" t="s">
        <v>46</v>
      </c>
    </row>
    <row r="5208" spans="1:21" s="7" customFormat="1" ht="15" customHeight="1">
      <c r="A5208" s="91">
        <v>46</v>
      </c>
      <c r="B5208" s="31" t="s">
        <v>5157</v>
      </c>
      <c r="C5208" s="31" t="s">
        <v>5158</v>
      </c>
      <c r="D5208" s="29" t="s">
        <v>3481</v>
      </c>
      <c r="E5208" s="91">
        <v>1</v>
      </c>
      <c r="F5208" s="43" t="s">
        <v>5861</v>
      </c>
      <c r="G5208" s="62" t="s">
        <v>5865</v>
      </c>
      <c r="H5208" s="26" t="s">
        <v>1787</v>
      </c>
      <c r="I5208" s="26" t="s">
        <v>45</v>
      </c>
      <c r="J5208" s="91">
        <v>12</v>
      </c>
      <c r="K5208" s="91">
        <v>24</v>
      </c>
      <c r="L5208" s="91"/>
      <c r="M5208" s="53"/>
      <c r="N5208" s="91"/>
      <c r="O5208" s="91"/>
      <c r="P5208" s="36">
        <v>42</v>
      </c>
      <c r="Q5208" s="43" t="s">
        <v>5303</v>
      </c>
      <c r="R5208" s="44">
        <v>220</v>
      </c>
      <c r="S5208" s="143" t="s">
        <v>5302</v>
      </c>
      <c r="T5208" s="126" cm="1">
        <f t="array" ref="T5208">_xlfn.IFS(Q5208="始業～就業（8:30～17:15）",R5208*7.75,Q5208="日の入り～日の出",R5208*12,Q5208="その他",S5208)</f>
        <v>1705</v>
      </c>
      <c r="U5208" s="34" t="s">
        <v>4965</v>
      </c>
    </row>
    <row r="5209" spans="1:21" s="7" customFormat="1" ht="15" customHeight="1">
      <c r="A5209" s="91">
        <v>46</v>
      </c>
      <c r="B5209" s="31" t="s">
        <v>5157</v>
      </c>
      <c r="C5209" s="31" t="s">
        <v>5158</v>
      </c>
      <c r="D5209" s="29" t="s">
        <v>3481</v>
      </c>
      <c r="E5209" s="91">
        <v>1</v>
      </c>
      <c r="F5209" s="43" t="s">
        <v>5861</v>
      </c>
      <c r="G5209" s="62" t="s">
        <v>5866</v>
      </c>
      <c r="H5209" s="26" t="s">
        <v>1787</v>
      </c>
      <c r="I5209" s="26" t="s">
        <v>45</v>
      </c>
      <c r="J5209" s="91">
        <v>16</v>
      </c>
      <c r="K5209" s="91">
        <v>32</v>
      </c>
      <c r="L5209" s="91"/>
      <c r="M5209" s="53"/>
      <c r="N5209" s="91"/>
      <c r="O5209" s="91"/>
      <c r="P5209" s="36">
        <v>42</v>
      </c>
      <c r="Q5209" s="43" t="s">
        <v>5303</v>
      </c>
      <c r="R5209" s="44">
        <v>220</v>
      </c>
      <c r="S5209" s="143" t="s">
        <v>5302</v>
      </c>
      <c r="T5209" s="126" cm="1">
        <f t="array" ref="T5209">_xlfn.IFS(Q5209="始業～就業（8:30～17:15）",R5209*7.75,Q5209="日の入り～日の出",R5209*12,Q5209="その他",S5209)</f>
        <v>1705</v>
      </c>
      <c r="U5209" s="34" t="s">
        <v>46</v>
      </c>
    </row>
    <row r="5210" spans="1:21" s="7" customFormat="1" ht="15" customHeight="1">
      <c r="A5210" s="91">
        <v>46</v>
      </c>
      <c r="B5210" s="31" t="s">
        <v>5157</v>
      </c>
      <c r="C5210" s="31" t="s">
        <v>5158</v>
      </c>
      <c r="D5210" s="29" t="s">
        <v>3481</v>
      </c>
      <c r="E5210" s="91">
        <v>1</v>
      </c>
      <c r="F5210" s="43" t="s">
        <v>5861</v>
      </c>
      <c r="G5210" s="62" t="s">
        <v>5867</v>
      </c>
      <c r="H5210" s="26" t="s">
        <v>44</v>
      </c>
      <c r="I5210" s="26" t="s">
        <v>45</v>
      </c>
      <c r="J5210" s="91">
        <v>4</v>
      </c>
      <c r="K5210" s="91">
        <v>8</v>
      </c>
      <c r="L5210" s="91"/>
      <c r="M5210" s="53"/>
      <c r="N5210" s="91"/>
      <c r="O5210" s="91"/>
      <c r="P5210" s="36">
        <v>42</v>
      </c>
      <c r="Q5210" s="43" t="s">
        <v>5303</v>
      </c>
      <c r="R5210" s="44">
        <v>220</v>
      </c>
      <c r="S5210" s="143" t="s">
        <v>5302</v>
      </c>
      <c r="T5210" s="126" cm="1">
        <f t="array" ref="T5210">_xlfn.IFS(Q5210="始業～就業（8:30～17:15）",R5210*7.75,Q5210="日の入り～日の出",R5210*12,Q5210="その他",S5210)</f>
        <v>1705</v>
      </c>
      <c r="U5210" s="34" t="s">
        <v>46</v>
      </c>
    </row>
    <row r="5211" spans="1:21" s="7" customFormat="1" ht="15" customHeight="1">
      <c r="A5211" s="91">
        <v>46</v>
      </c>
      <c r="B5211" s="31" t="s">
        <v>5157</v>
      </c>
      <c r="C5211" s="31" t="s">
        <v>5158</v>
      </c>
      <c r="D5211" s="29" t="s">
        <v>3481</v>
      </c>
      <c r="E5211" s="91">
        <v>1</v>
      </c>
      <c r="F5211" s="43" t="s">
        <v>5861</v>
      </c>
      <c r="G5211" s="62" t="s">
        <v>5868</v>
      </c>
      <c r="H5211" s="26" t="s">
        <v>44</v>
      </c>
      <c r="I5211" s="26" t="s">
        <v>45</v>
      </c>
      <c r="J5211" s="91">
        <v>5</v>
      </c>
      <c r="K5211" s="91">
        <v>10</v>
      </c>
      <c r="L5211" s="91"/>
      <c r="M5211" s="53"/>
      <c r="N5211" s="91"/>
      <c r="O5211" s="91"/>
      <c r="P5211" s="36">
        <v>42</v>
      </c>
      <c r="Q5211" s="43" t="s">
        <v>5303</v>
      </c>
      <c r="R5211" s="44">
        <v>220</v>
      </c>
      <c r="S5211" s="143" t="s">
        <v>5302</v>
      </c>
      <c r="T5211" s="126" cm="1">
        <f t="array" ref="T5211">_xlfn.IFS(Q5211="始業～就業（8:30～17:15）",R5211*7.75,Q5211="日の入り～日の出",R5211*12,Q5211="その他",S5211)</f>
        <v>1705</v>
      </c>
      <c r="U5211" s="34" t="s">
        <v>46</v>
      </c>
    </row>
    <row r="5212" spans="1:21" s="7" customFormat="1" ht="15" customHeight="1">
      <c r="A5212" s="91">
        <v>46</v>
      </c>
      <c r="B5212" s="31" t="s">
        <v>5157</v>
      </c>
      <c r="C5212" s="31" t="s">
        <v>5158</v>
      </c>
      <c r="D5212" s="29" t="s">
        <v>3481</v>
      </c>
      <c r="E5212" s="91">
        <v>1</v>
      </c>
      <c r="F5212" s="43" t="s">
        <v>5861</v>
      </c>
      <c r="G5212" s="62" t="s">
        <v>5869</v>
      </c>
      <c r="H5212" s="26" t="s">
        <v>44</v>
      </c>
      <c r="I5212" s="26" t="s">
        <v>45</v>
      </c>
      <c r="J5212" s="91">
        <v>12</v>
      </c>
      <c r="K5212" s="91">
        <v>24</v>
      </c>
      <c r="L5212" s="91"/>
      <c r="M5212" s="53"/>
      <c r="N5212" s="91"/>
      <c r="O5212" s="91"/>
      <c r="P5212" s="36">
        <v>42</v>
      </c>
      <c r="Q5212" s="43" t="s">
        <v>5303</v>
      </c>
      <c r="R5212" s="44">
        <v>220</v>
      </c>
      <c r="S5212" s="143" t="s">
        <v>5302</v>
      </c>
      <c r="T5212" s="126" cm="1">
        <f t="array" ref="T5212">_xlfn.IFS(Q5212="始業～就業（8:30～17:15）",R5212*7.75,Q5212="日の入り～日の出",R5212*12,Q5212="その他",S5212)</f>
        <v>1705</v>
      </c>
      <c r="U5212" s="34" t="s">
        <v>46</v>
      </c>
    </row>
    <row r="5213" spans="1:21" s="7" customFormat="1" ht="15" customHeight="1">
      <c r="A5213" s="91">
        <v>46</v>
      </c>
      <c r="B5213" s="31" t="s">
        <v>5157</v>
      </c>
      <c r="C5213" s="31" t="s">
        <v>5158</v>
      </c>
      <c r="D5213" s="29" t="s">
        <v>3481</v>
      </c>
      <c r="E5213" s="91">
        <v>1</v>
      </c>
      <c r="F5213" s="43" t="s">
        <v>5870</v>
      </c>
      <c r="G5213" s="62" t="s">
        <v>5871</v>
      </c>
      <c r="H5213" s="26" t="s">
        <v>1758</v>
      </c>
      <c r="I5213" s="26" t="s">
        <v>52</v>
      </c>
      <c r="J5213" s="91">
        <v>1</v>
      </c>
      <c r="K5213" s="91">
        <v>1</v>
      </c>
      <c r="L5213" s="91"/>
      <c r="M5213" s="53"/>
      <c r="N5213" s="91"/>
      <c r="O5213" s="91"/>
      <c r="P5213" s="36">
        <v>22</v>
      </c>
      <c r="Q5213" s="43" t="s">
        <v>5303</v>
      </c>
      <c r="R5213" s="44">
        <v>220</v>
      </c>
      <c r="S5213" s="143" t="s">
        <v>5302</v>
      </c>
      <c r="T5213" s="126" cm="1">
        <f t="array" ref="T5213">_xlfn.IFS(Q5213="始業～就業（8:30～17:15）",R5213*7.75,Q5213="日の入り～日の出",R5213*12,Q5213="その他",S5213)</f>
        <v>1705</v>
      </c>
      <c r="U5213" s="34" t="s">
        <v>51</v>
      </c>
    </row>
    <row r="5214" spans="1:21" s="7" customFormat="1" ht="15" customHeight="1">
      <c r="A5214" s="91">
        <v>46</v>
      </c>
      <c r="B5214" s="31" t="s">
        <v>5157</v>
      </c>
      <c r="C5214" s="31" t="s">
        <v>5158</v>
      </c>
      <c r="D5214" s="29" t="s">
        <v>3481</v>
      </c>
      <c r="E5214" s="91">
        <v>1</v>
      </c>
      <c r="F5214" s="43" t="s">
        <v>5870</v>
      </c>
      <c r="G5214" s="62" t="s">
        <v>5872</v>
      </c>
      <c r="H5214" s="26" t="s">
        <v>1787</v>
      </c>
      <c r="I5214" s="26" t="s">
        <v>45</v>
      </c>
      <c r="J5214" s="91">
        <v>12</v>
      </c>
      <c r="K5214" s="91">
        <v>24</v>
      </c>
      <c r="L5214" s="91" t="s">
        <v>5020</v>
      </c>
      <c r="M5214" s="53">
        <v>3.8</v>
      </c>
      <c r="N5214" s="91"/>
      <c r="O5214" s="91"/>
      <c r="P5214" s="36">
        <v>42</v>
      </c>
      <c r="Q5214" s="43" t="s">
        <v>5303</v>
      </c>
      <c r="R5214" s="44">
        <v>220</v>
      </c>
      <c r="S5214" s="143" t="s">
        <v>5302</v>
      </c>
      <c r="T5214" s="126" cm="1">
        <f t="array" ref="T5214">_xlfn.IFS(Q5214="始業～就業（8:30～17:15）",R5214*7.75,Q5214="日の入り～日の出",R5214*12,Q5214="その他",S5214)</f>
        <v>1705</v>
      </c>
      <c r="U5214" s="34" t="s">
        <v>317</v>
      </c>
    </row>
    <row r="5215" spans="1:21" s="7" customFormat="1" ht="15" customHeight="1">
      <c r="A5215" s="91">
        <v>46</v>
      </c>
      <c r="B5215" s="31" t="s">
        <v>5157</v>
      </c>
      <c r="C5215" s="31" t="s">
        <v>5158</v>
      </c>
      <c r="D5215" s="29" t="s">
        <v>3481</v>
      </c>
      <c r="E5215" s="91">
        <v>1</v>
      </c>
      <c r="F5215" s="43" t="s">
        <v>5870</v>
      </c>
      <c r="G5215" s="62" t="s">
        <v>5872</v>
      </c>
      <c r="H5215" s="26" t="s">
        <v>44</v>
      </c>
      <c r="I5215" s="26" t="s">
        <v>45</v>
      </c>
      <c r="J5215" s="91">
        <v>4</v>
      </c>
      <c r="K5215" s="91">
        <v>8</v>
      </c>
      <c r="L5215" s="91"/>
      <c r="M5215" s="53"/>
      <c r="N5215" s="91"/>
      <c r="O5215" s="91"/>
      <c r="P5215" s="36">
        <v>42</v>
      </c>
      <c r="Q5215" s="43" t="s">
        <v>5303</v>
      </c>
      <c r="R5215" s="44">
        <v>220</v>
      </c>
      <c r="S5215" s="143" t="s">
        <v>5302</v>
      </c>
      <c r="T5215" s="126" cm="1">
        <f t="array" ref="T5215">_xlfn.IFS(Q5215="始業～就業（8:30～17:15）",R5215*7.75,Q5215="日の入り～日の出",R5215*12,Q5215="その他",S5215)</f>
        <v>1705</v>
      </c>
      <c r="U5215" s="34" t="s">
        <v>4990</v>
      </c>
    </row>
    <row r="5216" spans="1:21" s="7" customFormat="1" ht="15" customHeight="1">
      <c r="A5216" s="91">
        <v>46</v>
      </c>
      <c r="B5216" s="31" t="s">
        <v>5157</v>
      </c>
      <c r="C5216" s="31" t="s">
        <v>5158</v>
      </c>
      <c r="D5216" s="29" t="s">
        <v>3481</v>
      </c>
      <c r="E5216" s="91">
        <v>1</v>
      </c>
      <c r="F5216" s="43" t="s">
        <v>5870</v>
      </c>
      <c r="G5216" s="62" t="s">
        <v>5872</v>
      </c>
      <c r="H5216" s="26" t="s">
        <v>1762</v>
      </c>
      <c r="I5216" s="26" t="s">
        <v>45</v>
      </c>
      <c r="J5216" s="91">
        <v>3</v>
      </c>
      <c r="K5216" s="91">
        <v>3</v>
      </c>
      <c r="L5216" s="91"/>
      <c r="M5216" s="53"/>
      <c r="N5216" s="91"/>
      <c r="O5216" s="91"/>
      <c r="P5216" s="36">
        <v>42</v>
      </c>
      <c r="Q5216" s="43" t="s">
        <v>5303</v>
      </c>
      <c r="R5216" s="44">
        <v>220</v>
      </c>
      <c r="S5216" s="143" t="s">
        <v>5302</v>
      </c>
      <c r="T5216" s="126" cm="1">
        <f t="array" ref="T5216">_xlfn.IFS(Q5216="始業～就業（8:30～17:15）",R5216*7.75,Q5216="日の入り～日の出",R5216*12,Q5216="その他",S5216)</f>
        <v>1705</v>
      </c>
      <c r="U5216" s="34" t="s">
        <v>129</v>
      </c>
    </row>
    <row r="5217" spans="1:21" s="7" customFormat="1" ht="15" customHeight="1">
      <c r="A5217" s="91">
        <v>46</v>
      </c>
      <c r="B5217" s="31" t="s">
        <v>5157</v>
      </c>
      <c r="C5217" s="31" t="s">
        <v>5158</v>
      </c>
      <c r="D5217" s="29" t="s">
        <v>3481</v>
      </c>
      <c r="E5217" s="91">
        <v>1</v>
      </c>
      <c r="F5217" s="43" t="s">
        <v>5870</v>
      </c>
      <c r="G5217" s="62" t="s">
        <v>5872</v>
      </c>
      <c r="H5217" s="26" t="s">
        <v>1758</v>
      </c>
      <c r="I5217" s="26" t="s">
        <v>45</v>
      </c>
      <c r="J5217" s="91">
        <v>2</v>
      </c>
      <c r="K5217" s="91">
        <v>2</v>
      </c>
      <c r="L5217" s="91"/>
      <c r="M5217" s="53"/>
      <c r="N5217" s="91"/>
      <c r="O5217" s="91"/>
      <c r="P5217" s="36">
        <v>42</v>
      </c>
      <c r="Q5217" s="43" t="s">
        <v>5303</v>
      </c>
      <c r="R5217" s="44">
        <v>220</v>
      </c>
      <c r="S5217" s="143" t="s">
        <v>5302</v>
      </c>
      <c r="T5217" s="126" cm="1">
        <f t="array" ref="T5217">_xlfn.IFS(Q5217="始業～就業（8:30～17:15）",R5217*7.75,Q5217="日の入り～日の出",R5217*12,Q5217="その他",S5217)</f>
        <v>1705</v>
      </c>
      <c r="U5217" s="34" t="s">
        <v>46</v>
      </c>
    </row>
    <row r="5218" spans="1:21" s="7" customFormat="1" ht="15" customHeight="1">
      <c r="A5218" s="91">
        <v>46</v>
      </c>
      <c r="B5218" s="31" t="s">
        <v>5157</v>
      </c>
      <c r="C5218" s="31" t="s">
        <v>5158</v>
      </c>
      <c r="D5218" s="29" t="s">
        <v>3481</v>
      </c>
      <c r="E5218" s="91">
        <v>1</v>
      </c>
      <c r="F5218" s="43" t="s">
        <v>5870</v>
      </c>
      <c r="G5218" s="62" t="s">
        <v>5873</v>
      </c>
      <c r="H5218" s="26" t="s">
        <v>1787</v>
      </c>
      <c r="I5218" s="26" t="s">
        <v>45</v>
      </c>
      <c r="J5218" s="91">
        <v>50</v>
      </c>
      <c r="K5218" s="91">
        <v>100</v>
      </c>
      <c r="L5218" s="91" t="s">
        <v>5020</v>
      </c>
      <c r="M5218" s="53">
        <v>3.8</v>
      </c>
      <c r="N5218" s="91"/>
      <c r="O5218" s="91"/>
      <c r="P5218" s="36">
        <v>42</v>
      </c>
      <c r="Q5218" s="43" t="s">
        <v>5303</v>
      </c>
      <c r="R5218" s="44">
        <v>220</v>
      </c>
      <c r="S5218" s="143" t="s">
        <v>5302</v>
      </c>
      <c r="T5218" s="126" cm="1">
        <f t="array" ref="T5218">_xlfn.IFS(Q5218="始業～就業（8:30～17:15）",R5218*7.75,Q5218="日の入り～日の出",R5218*12,Q5218="その他",S5218)</f>
        <v>1705</v>
      </c>
      <c r="U5218" s="34" t="s">
        <v>317</v>
      </c>
    </row>
    <row r="5219" spans="1:21" s="7" customFormat="1" ht="15" customHeight="1">
      <c r="A5219" s="91">
        <v>46</v>
      </c>
      <c r="B5219" s="31" t="s">
        <v>5157</v>
      </c>
      <c r="C5219" s="31" t="s">
        <v>5158</v>
      </c>
      <c r="D5219" s="29" t="s">
        <v>3481</v>
      </c>
      <c r="E5219" s="91">
        <v>1</v>
      </c>
      <c r="F5219" s="43" t="s">
        <v>5870</v>
      </c>
      <c r="G5219" s="62" t="s">
        <v>5873</v>
      </c>
      <c r="H5219" s="26" t="s">
        <v>44</v>
      </c>
      <c r="I5219" s="26" t="s">
        <v>45</v>
      </c>
      <c r="J5219" s="91">
        <v>2</v>
      </c>
      <c r="K5219" s="91">
        <v>4</v>
      </c>
      <c r="L5219" s="91"/>
      <c r="M5219" s="53"/>
      <c r="N5219" s="91"/>
      <c r="O5219" s="91"/>
      <c r="P5219" s="36">
        <v>42</v>
      </c>
      <c r="Q5219" s="43" t="s">
        <v>5303</v>
      </c>
      <c r="R5219" s="44">
        <v>220</v>
      </c>
      <c r="S5219" s="143" t="s">
        <v>5302</v>
      </c>
      <c r="T5219" s="126" cm="1">
        <f t="array" ref="T5219">_xlfn.IFS(Q5219="始業～就業（8:30～17:15）",R5219*7.75,Q5219="日の入り～日の出",R5219*12,Q5219="その他",S5219)</f>
        <v>1705</v>
      </c>
      <c r="U5219" s="34" t="s">
        <v>46</v>
      </c>
    </row>
    <row r="5220" spans="1:21" s="7" customFormat="1" ht="15" customHeight="1">
      <c r="A5220" s="91">
        <v>46</v>
      </c>
      <c r="B5220" s="31" t="s">
        <v>5157</v>
      </c>
      <c r="C5220" s="31" t="s">
        <v>5158</v>
      </c>
      <c r="D5220" s="29" t="s">
        <v>3481</v>
      </c>
      <c r="E5220" s="91">
        <v>1</v>
      </c>
      <c r="F5220" s="43" t="s">
        <v>5874</v>
      </c>
      <c r="G5220" s="62" t="s">
        <v>3528</v>
      </c>
      <c r="H5220" s="26" t="s">
        <v>1758</v>
      </c>
      <c r="I5220" s="26" t="s">
        <v>45</v>
      </c>
      <c r="J5220" s="91">
        <v>6</v>
      </c>
      <c r="K5220" s="91">
        <v>6</v>
      </c>
      <c r="L5220" s="91"/>
      <c r="M5220" s="53"/>
      <c r="N5220" s="91"/>
      <c r="O5220" s="91"/>
      <c r="P5220" s="36">
        <v>42</v>
      </c>
      <c r="Q5220" s="43" t="s">
        <v>5301</v>
      </c>
      <c r="R5220" s="41" t="s">
        <v>5302</v>
      </c>
      <c r="S5220" s="146">
        <v>660</v>
      </c>
      <c r="T5220" s="126" cm="1">
        <f t="array" ref="T5220">_xlfn.IFS(Q5220="始業～就業（8:30～17:15）",R5220*7.75,Q5220="日の入り～日の出",R5220*12,Q5220="その他",S5220)</f>
        <v>660</v>
      </c>
      <c r="U5220" s="34" t="s">
        <v>248</v>
      </c>
    </row>
    <row r="5221" spans="1:21" s="7" customFormat="1" ht="15" customHeight="1">
      <c r="A5221" s="91">
        <v>46</v>
      </c>
      <c r="B5221" s="31" t="s">
        <v>5157</v>
      </c>
      <c r="C5221" s="31" t="s">
        <v>5158</v>
      </c>
      <c r="D5221" s="29" t="s">
        <v>3481</v>
      </c>
      <c r="E5221" s="91">
        <v>1</v>
      </c>
      <c r="F5221" s="43" t="s">
        <v>5874</v>
      </c>
      <c r="G5221" s="62" t="s">
        <v>3528</v>
      </c>
      <c r="H5221" s="26" t="s">
        <v>10</v>
      </c>
      <c r="I5221" s="26" t="s">
        <v>52</v>
      </c>
      <c r="J5221" s="91">
        <v>2</v>
      </c>
      <c r="K5221" s="91">
        <v>2</v>
      </c>
      <c r="L5221" s="91"/>
      <c r="M5221" s="53"/>
      <c r="N5221" s="91"/>
      <c r="O5221" s="91" t="s">
        <v>5019</v>
      </c>
      <c r="P5221" s="36">
        <v>22</v>
      </c>
      <c r="Q5221" s="43" t="s">
        <v>5301</v>
      </c>
      <c r="R5221" s="41" t="s">
        <v>5302</v>
      </c>
      <c r="S5221" s="146">
        <v>660</v>
      </c>
      <c r="T5221" s="126" cm="1">
        <f t="array" ref="T5221">_xlfn.IFS(Q5221="始業～就業（8:30～17:15）",R5221*7.75,Q5221="日の入り～日の出",R5221*12,Q5221="その他",S5221)</f>
        <v>660</v>
      </c>
      <c r="U5221" s="34" t="s">
        <v>131</v>
      </c>
    </row>
    <row r="5222" spans="1:21" s="7" customFormat="1" ht="15" customHeight="1">
      <c r="A5222" s="91">
        <v>46</v>
      </c>
      <c r="B5222" s="31" t="s">
        <v>5157</v>
      </c>
      <c r="C5222" s="31" t="s">
        <v>5158</v>
      </c>
      <c r="D5222" s="29" t="s">
        <v>3481</v>
      </c>
      <c r="E5222" s="91">
        <v>1</v>
      </c>
      <c r="F5222" s="43" t="s">
        <v>5874</v>
      </c>
      <c r="G5222" s="62" t="s">
        <v>3529</v>
      </c>
      <c r="H5222" s="26" t="s">
        <v>3259</v>
      </c>
      <c r="I5222" s="26" t="s">
        <v>45</v>
      </c>
      <c r="J5222" s="91">
        <v>4</v>
      </c>
      <c r="K5222" s="91">
        <v>4</v>
      </c>
      <c r="L5222" s="91"/>
      <c r="M5222" s="53"/>
      <c r="N5222" s="91"/>
      <c r="O5222" s="91"/>
      <c r="P5222" s="36">
        <v>42</v>
      </c>
      <c r="Q5222" s="43" t="s">
        <v>5301</v>
      </c>
      <c r="R5222" s="41" t="s">
        <v>5302</v>
      </c>
      <c r="S5222" s="146">
        <v>660</v>
      </c>
      <c r="T5222" s="126" cm="1">
        <f t="array" ref="T5222">_xlfn.IFS(Q5222="始業～就業（8:30～17:15）",R5222*7.75,Q5222="日の入り～日の出",R5222*12,Q5222="その他",S5222)</f>
        <v>660</v>
      </c>
      <c r="U5222" s="34" t="s">
        <v>46</v>
      </c>
    </row>
    <row r="5223" spans="1:21" s="7" customFormat="1" ht="15" customHeight="1">
      <c r="A5223" s="91">
        <v>46</v>
      </c>
      <c r="B5223" s="31" t="s">
        <v>5157</v>
      </c>
      <c r="C5223" s="31" t="s">
        <v>5158</v>
      </c>
      <c r="D5223" s="29" t="s">
        <v>3481</v>
      </c>
      <c r="E5223" s="91">
        <v>1</v>
      </c>
      <c r="F5223" s="43" t="s">
        <v>5874</v>
      </c>
      <c r="G5223" s="62" t="s">
        <v>3530</v>
      </c>
      <c r="H5223" s="26" t="s">
        <v>2594</v>
      </c>
      <c r="I5223" s="26" t="s">
        <v>45</v>
      </c>
      <c r="J5223" s="91">
        <v>1</v>
      </c>
      <c r="K5223" s="91">
        <v>1</v>
      </c>
      <c r="L5223" s="91"/>
      <c r="M5223" s="53"/>
      <c r="N5223" s="91"/>
      <c r="O5223" s="91"/>
      <c r="P5223" s="36">
        <v>42</v>
      </c>
      <c r="Q5223" s="43" t="s">
        <v>5301</v>
      </c>
      <c r="R5223" s="41" t="s">
        <v>5302</v>
      </c>
      <c r="S5223" s="146">
        <v>660</v>
      </c>
      <c r="T5223" s="126" cm="1">
        <f t="array" ref="T5223">_xlfn.IFS(Q5223="始業～就業（8:30～17:15）",R5223*7.75,Q5223="日の入り～日の出",R5223*12,Q5223="その他",S5223)</f>
        <v>660</v>
      </c>
      <c r="U5223" s="34" t="s">
        <v>46</v>
      </c>
    </row>
    <row r="5224" spans="1:21" s="7" customFormat="1" ht="15" customHeight="1">
      <c r="A5224" s="91">
        <v>46</v>
      </c>
      <c r="B5224" s="31" t="s">
        <v>5157</v>
      </c>
      <c r="C5224" s="31" t="s">
        <v>5158</v>
      </c>
      <c r="D5224" s="29" t="s">
        <v>3481</v>
      </c>
      <c r="E5224" s="91">
        <v>1</v>
      </c>
      <c r="F5224" s="43" t="s">
        <v>5874</v>
      </c>
      <c r="G5224" s="62" t="s">
        <v>5875</v>
      </c>
      <c r="H5224" s="26" t="s">
        <v>1758</v>
      </c>
      <c r="I5224" s="26" t="s">
        <v>45</v>
      </c>
      <c r="J5224" s="91">
        <v>1</v>
      </c>
      <c r="K5224" s="91">
        <v>1</v>
      </c>
      <c r="L5224" s="91"/>
      <c r="M5224" s="53"/>
      <c r="N5224" s="91"/>
      <c r="O5224" s="91"/>
      <c r="P5224" s="36">
        <v>42</v>
      </c>
      <c r="Q5224" s="43" t="s">
        <v>5301</v>
      </c>
      <c r="R5224" s="41" t="s">
        <v>5302</v>
      </c>
      <c r="S5224" s="146">
        <v>660</v>
      </c>
      <c r="T5224" s="126" cm="1">
        <f t="array" ref="T5224">_xlfn.IFS(Q5224="始業～就業（8:30～17:15）",R5224*7.75,Q5224="日の入り～日の出",R5224*12,Q5224="その他",S5224)</f>
        <v>660</v>
      </c>
      <c r="U5224" s="34" t="s">
        <v>46</v>
      </c>
    </row>
    <row r="5225" spans="1:21" s="7" customFormat="1" ht="15" customHeight="1">
      <c r="A5225" s="91">
        <v>46</v>
      </c>
      <c r="B5225" s="31" t="s">
        <v>5157</v>
      </c>
      <c r="C5225" s="31" t="s">
        <v>5158</v>
      </c>
      <c r="D5225" s="29" t="s">
        <v>3481</v>
      </c>
      <c r="E5225" s="91">
        <v>1</v>
      </c>
      <c r="F5225" s="43" t="s">
        <v>5874</v>
      </c>
      <c r="G5225" s="62" t="s">
        <v>3529</v>
      </c>
      <c r="H5225" s="26" t="s">
        <v>10</v>
      </c>
      <c r="I5225" s="26" t="s">
        <v>45</v>
      </c>
      <c r="J5225" s="91">
        <v>1</v>
      </c>
      <c r="K5225" s="91">
        <v>1</v>
      </c>
      <c r="L5225" s="91"/>
      <c r="M5225" s="53"/>
      <c r="N5225" s="91"/>
      <c r="O5225" s="91"/>
      <c r="P5225" s="36">
        <v>42</v>
      </c>
      <c r="Q5225" s="43" t="s">
        <v>5301</v>
      </c>
      <c r="R5225" s="41" t="s">
        <v>5302</v>
      </c>
      <c r="S5225" s="146">
        <v>660</v>
      </c>
      <c r="T5225" s="126" cm="1">
        <f t="array" ref="T5225">_xlfn.IFS(Q5225="始業～就業（8:30～17:15）",R5225*7.75,Q5225="日の入り～日の出",R5225*12,Q5225="その他",S5225)</f>
        <v>660</v>
      </c>
      <c r="U5225" s="34" t="s">
        <v>4953</v>
      </c>
    </row>
    <row r="5226" spans="1:21" s="7" customFormat="1" ht="15" customHeight="1">
      <c r="A5226" s="91">
        <v>46</v>
      </c>
      <c r="B5226" s="31" t="s">
        <v>5157</v>
      </c>
      <c r="C5226" s="31" t="s">
        <v>5158</v>
      </c>
      <c r="D5226" s="29" t="s">
        <v>3481</v>
      </c>
      <c r="E5226" s="91">
        <v>1</v>
      </c>
      <c r="F5226" s="43" t="s">
        <v>5876</v>
      </c>
      <c r="G5226" s="62" t="s">
        <v>5877</v>
      </c>
      <c r="H5226" s="26" t="s">
        <v>57</v>
      </c>
      <c r="I5226" s="26" t="s">
        <v>16</v>
      </c>
      <c r="J5226" s="91">
        <v>15</v>
      </c>
      <c r="K5226" s="91">
        <v>15</v>
      </c>
      <c r="L5226" s="91"/>
      <c r="M5226" s="53"/>
      <c r="N5226" s="91"/>
      <c r="O5226" s="91"/>
      <c r="P5226" s="36">
        <v>35</v>
      </c>
      <c r="Q5226" s="43" t="s">
        <v>5301</v>
      </c>
      <c r="R5226" s="41" t="s">
        <v>5302</v>
      </c>
      <c r="S5226" s="146">
        <v>660</v>
      </c>
      <c r="T5226" s="126" cm="1">
        <f t="array" ref="T5226">_xlfn.IFS(Q5226="始業～就業（8:30～17:15）",R5226*7.75,Q5226="日の入り～日の出",R5226*12,Q5226="その他",S5226)</f>
        <v>660</v>
      </c>
      <c r="U5226" s="34" t="s">
        <v>4948</v>
      </c>
    </row>
    <row r="5227" spans="1:21" s="7" customFormat="1" ht="15" customHeight="1">
      <c r="A5227" s="91">
        <v>46</v>
      </c>
      <c r="B5227" s="31" t="s">
        <v>5157</v>
      </c>
      <c r="C5227" s="31" t="s">
        <v>5158</v>
      </c>
      <c r="D5227" s="29" t="s">
        <v>3481</v>
      </c>
      <c r="E5227" s="91">
        <v>1</v>
      </c>
      <c r="F5227" s="43" t="s">
        <v>5876</v>
      </c>
      <c r="G5227" s="62" t="s">
        <v>5877</v>
      </c>
      <c r="H5227" s="26" t="s">
        <v>3531</v>
      </c>
      <c r="I5227" s="26" t="s">
        <v>3268</v>
      </c>
      <c r="J5227" s="91">
        <v>26</v>
      </c>
      <c r="K5227" s="91">
        <v>26</v>
      </c>
      <c r="L5227" s="91"/>
      <c r="M5227" s="53"/>
      <c r="N5227" s="91"/>
      <c r="O5227" s="91" t="s">
        <v>5019</v>
      </c>
      <c r="P5227" s="36">
        <v>54</v>
      </c>
      <c r="Q5227" s="43" t="s">
        <v>5301</v>
      </c>
      <c r="R5227" s="41" t="s">
        <v>5302</v>
      </c>
      <c r="S5227" s="146">
        <v>660</v>
      </c>
      <c r="T5227" s="126" cm="1">
        <f t="array" ref="T5227">_xlfn.IFS(Q5227="始業～就業（8:30～17:15）",R5227*7.75,Q5227="日の入り～日の出",R5227*12,Q5227="その他",S5227)</f>
        <v>660</v>
      </c>
      <c r="U5227" s="34" t="s">
        <v>85</v>
      </c>
    </row>
    <row r="5228" spans="1:21" s="7" customFormat="1" ht="15" customHeight="1">
      <c r="A5228" s="91">
        <v>46</v>
      </c>
      <c r="B5228" s="31" t="s">
        <v>5157</v>
      </c>
      <c r="C5228" s="31" t="s">
        <v>5158</v>
      </c>
      <c r="D5228" s="29" t="s">
        <v>3481</v>
      </c>
      <c r="E5228" s="91">
        <v>1</v>
      </c>
      <c r="F5228" s="43" t="s">
        <v>5876</v>
      </c>
      <c r="G5228" s="62" t="s">
        <v>5877</v>
      </c>
      <c r="H5228" s="26" t="s">
        <v>44</v>
      </c>
      <c r="I5228" s="26" t="s">
        <v>16</v>
      </c>
      <c r="J5228" s="91">
        <v>8</v>
      </c>
      <c r="K5228" s="91">
        <v>16</v>
      </c>
      <c r="L5228" s="91"/>
      <c r="M5228" s="53"/>
      <c r="N5228" s="91"/>
      <c r="O5228" s="91"/>
      <c r="P5228" s="36">
        <v>35</v>
      </c>
      <c r="Q5228" s="43" t="s">
        <v>5301</v>
      </c>
      <c r="R5228" s="41" t="s">
        <v>5302</v>
      </c>
      <c r="S5228" s="146">
        <v>660</v>
      </c>
      <c r="T5228" s="126" cm="1">
        <f t="array" ref="T5228">_xlfn.IFS(Q5228="始業～就業（8:30～17:15）",R5228*7.75,Q5228="日の入り～日の出",R5228*12,Q5228="その他",S5228)</f>
        <v>660</v>
      </c>
      <c r="U5228" s="34" t="s">
        <v>4948</v>
      </c>
    </row>
    <row r="5229" spans="1:21" s="7" customFormat="1" ht="15" customHeight="1">
      <c r="A5229" s="91">
        <v>46</v>
      </c>
      <c r="B5229" s="31" t="s">
        <v>5157</v>
      </c>
      <c r="C5229" s="31" t="s">
        <v>5158</v>
      </c>
      <c r="D5229" s="29" t="s">
        <v>3481</v>
      </c>
      <c r="E5229" s="91">
        <v>1</v>
      </c>
      <c r="F5229" s="43" t="s">
        <v>5876</v>
      </c>
      <c r="G5229" s="62" t="s">
        <v>5877</v>
      </c>
      <c r="H5229" s="26" t="s">
        <v>10</v>
      </c>
      <c r="I5229" s="26" t="s">
        <v>52</v>
      </c>
      <c r="J5229" s="91">
        <v>1</v>
      </c>
      <c r="K5229" s="91">
        <v>1</v>
      </c>
      <c r="L5229" s="91"/>
      <c r="M5229" s="53"/>
      <c r="N5229" s="91"/>
      <c r="O5229" s="91" t="s">
        <v>5019</v>
      </c>
      <c r="P5229" s="36">
        <v>22</v>
      </c>
      <c r="Q5229" s="43" t="s">
        <v>5301</v>
      </c>
      <c r="R5229" s="41" t="s">
        <v>5302</v>
      </c>
      <c r="S5229" s="146">
        <v>660</v>
      </c>
      <c r="T5229" s="126" cm="1">
        <f t="array" ref="T5229">_xlfn.IFS(Q5229="始業～就業（8:30～17:15）",R5229*7.75,Q5229="日の入り～日の出",R5229*12,Q5229="その他",S5229)</f>
        <v>660</v>
      </c>
      <c r="U5229" s="34" t="s">
        <v>131</v>
      </c>
    </row>
    <row r="5230" spans="1:21" s="7" customFormat="1" ht="15" customHeight="1">
      <c r="A5230" s="91">
        <v>46</v>
      </c>
      <c r="B5230" s="31" t="s">
        <v>5157</v>
      </c>
      <c r="C5230" s="31" t="s">
        <v>5158</v>
      </c>
      <c r="D5230" s="29" t="s">
        <v>3481</v>
      </c>
      <c r="E5230" s="91">
        <v>1</v>
      </c>
      <c r="F5230" s="43" t="s">
        <v>5878</v>
      </c>
      <c r="G5230" s="62" t="s">
        <v>5879</v>
      </c>
      <c r="H5230" s="26" t="s">
        <v>1802</v>
      </c>
      <c r="I5230" s="26" t="s">
        <v>45</v>
      </c>
      <c r="J5230" s="91">
        <v>8</v>
      </c>
      <c r="K5230" s="91">
        <v>16</v>
      </c>
      <c r="L5230" s="91"/>
      <c r="M5230" s="53"/>
      <c r="N5230" s="91"/>
      <c r="O5230" s="91"/>
      <c r="P5230" s="36">
        <v>42</v>
      </c>
      <c r="Q5230" s="43" t="s">
        <v>5301</v>
      </c>
      <c r="R5230" s="41" t="s">
        <v>5302</v>
      </c>
      <c r="S5230" s="146">
        <v>660</v>
      </c>
      <c r="T5230" s="126" cm="1">
        <f t="array" ref="T5230">_xlfn.IFS(Q5230="始業～就業（8:30～17:15）",R5230*7.75,Q5230="日の入り～日の出",R5230*12,Q5230="その他",S5230)</f>
        <v>660</v>
      </c>
      <c r="U5230" s="34" t="s">
        <v>46</v>
      </c>
    </row>
    <row r="5231" spans="1:21" s="7" customFormat="1" ht="15" customHeight="1">
      <c r="A5231" s="91">
        <v>46</v>
      </c>
      <c r="B5231" s="31" t="s">
        <v>5157</v>
      </c>
      <c r="C5231" s="31" t="s">
        <v>5158</v>
      </c>
      <c r="D5231" s="29" t="s">
        <v>3481</v>
      </c>
      <c r="E5231" s="91">
        <v>1</v>
      </c>
      <c r="F5231" s="43" t="s">
        <v>5878</v>
      </c>
      <c r="G5231" s="62" t="s">
        <v>5879</v>
      </c>
      <c r="H5231" s="26" t="s">
        <v>3532</v>
      </c>
      <c r="I5231" s="26" t="s">
        <v>52</v>
      </c>
      <c r="J5231" s="91">
        <v>4</v>
      </c>
      <c r="K5231" s="91">
        <v>4</v>
      </c>
      <c r="L5231" s="91"/>
      <c r="M5231" s="53"/>
      <c r="N5231" s="91"/>
      <c r="O5231" s="91"/>
      <c r="P5231" s="36">
        <v>22</v>
      </c>
      <c r="Q5231" s="43" t="s">
        <v>5301</v>
      </c>
      <c r="R5231" s="41" t="s">
        <v>5302</v>
      </c>
      <c r="S5231" s="146">
        <v>660</v>
      </c>
      <c r="T5231" s="126" cm="1">
        <f t="array" ref="T5231">_xlfn.IFS(Q5231="始業～就業（8:30～17:15）",R5231*7.75,Q5231="日の入り～日の出",R5231*12,Q5231="その他",S5231)</f>
        <v>660</v>
      </c>
      <c r="U5231" s="34" t="s">
        <v>51</v>
      </c>
    </row>
    <row r="5232" spans="1:21" s="7" customFormat="1" ht="15" customHeight="1">
      <c r="A5232" s="91">
        <v>46</v>
      </c>
      <c r="B5232" s="31" t="s">
        <v>5157</v>
      </c>
      <c r="C5232" s="31" t="s">
        <v>5158</v>
      </c>
      <c r="D5232" s="29" t="s">
        <v>3481</v>
      </c>
      <c r="E5232" s="91">
        <v>1</v>
      </c>
      <c r="F5232" s="43" t="s">
        <v>5878</v>
      </c>
      <c r="G5232" s="62" t="s">
        <v>5880</v>
      </c>
      <c r="H5232" s="26" t="s">
        <v>1802</v>
      </c>
      <c r="I5232" s="26" t="s">
        <v>45</v>
      </c>
      <c r="J5232" s="91">
        <v>6</v>
      </c>
      <c r="K5232" s="91">
        <v>12</v>
      </c>
      <c r="L5232" s="91"/>
      <c r="M5232" s="53"/>
      <c r="N5232" s="91"/>
      <c r="O5232" s="91"/>
      <c r="P5232" s="36">
        <v>42</v>
      </c>
      <c r="Q5232" s="43" t="s">
        <v>5301</v>
      </c>
      <c r="R5232" s="41" t="s">
        <v>5302</v>
      </c>
      <c r="S5232" s="146">
        <v>660</v>
      </c>
      <c r="T5232" s="126" cm="1">
        <f t="array" ref="T5232">_xlfn.IFS(Q5232="始業～就業（8:30～17:15）",R5232*7.75,Q5232="日の入り～日の出",R5232*12,Q5232="その他",S5232)</f>
        <v>660</v>
      </c>
      <c r="U5232" s="34" t="s">
        <v>46</v>
      </c>
    </row>
    <row r="5233" spans="1:21" s="7" customFormat="1" ht="15" customHeight="1">
      <c r="A5233" s="91">
        <v>46</v>
      </c>
      <c r="B5233" s="31" t="s">
        <v>5157</v>
      </c>
      <c r="C5233" s="31" t="s">
        <v>5158</v>
      </c>
      <c r="D5233" s="29" t="s">
        <v>3481</v>
      </c>
      <c r="E5233" s="91">
        <v>1</v>
      </c>
      <c r="F5233" s="43" t="s">
        <v>5878</v>
      </c>
      <c r="G5233" s="62" t="s">
        <v>5880</v>
      </c>
      <c r="H5233" s="26" t="s">
        <v>3532</v>
      </c>
      <c r="I5233" s="26" t="s">
        <v>52</v>
      </c>
      <c r="J5233" s="91">
        <v>1</v>
      </c>
      <c r="K5233" s="91">
        <v>1</v>
      </c>
      <c r="L5233" s="91"/>
      <c r="M5233" s="53"/>
      <c r="N5233" s="91"/>
      <c r="O5233" s="91"/>
      <c r="P5233" s="36">
        <v>22</v>
      </c>
      <c r="Q5233" s="43" t="s">
        <v>5301</v>
      </c>
      <c r="R5233" s="41" t="s">
        <v>5302</v>
      </c>
      <c r="S5233" s="146">
        <v>660</v>
      </c>
      <c r="T5233" s="126" cm="1">
        <f t="array" ref="T5233">_xlfn.IFS(Q5233="始業～就業（8:30～17:15）",R5233*7.75,Q5233="日の入り～日の出",R5233*12,Q5233="その他",S5233)</f>
        <v>660</v>
      </c>
      <c r="U5233" s="34" t="s">
        <v>51</v>
      </c>
    </row>
    <row r="5234" spans="1:21" s="7" customFormat="1" ht="15" customHeight="1">
      <c r="A5234" s="91">
        <v>46</v>
      </c>
      <c r="B5234" s="31" t="s">
        <v>5157</v>
      </c>
      <c r="C5234" s="31" t="s">
        <v>5158</v>
      </c>
      <c r="D5234" s="29" t="s">
        <v>3481</v>
      </c>
      <c r="E5234" s="91">
        <v>1</v>
      </c>
      <c r="F5234" s="43" t="s">
        <v>5878</v>
      </c>
      <c r="G5234" s="62" t="s">
        <v>5881</v>
      </c>
      <c r="H5234" s="26" t="s">
        <v>3516</v>
      </c>
      <c r="I5234" s="26" t="s">
        <v>3533</v>
      </c>
      <c r="J5234" s="91">
        <v>1</v>
      </c>
      <c r="K5234" s="91">
        <v>2</v>
      </c>
      <c r="L5234" s="91"/>
      <c r="M5234" s="53"/>
      <c r="N5234" s="91"/>
      <c r="O5234" s="91"/>
      <c r="P5234" s="36">
        <v>70</v>
      </c>
      <c r="Q5234" s="43" t="s">
        <v>5301</v>
      </c>
      <c r="R5234" s="41" t="s">
        <v>5302</v>
      </c>
      <c r="S5234" s="146">
        <v>660</v>
      </c>
      <c r="T5234" s="126" cm="1">
        <f t="array" ref="T5234">_xlfn.IFS(Q5234="始業～就業（8:30～17:15）",R5234*7.75,Q5234="日の入り～日の出",R5234*12,Q5234="その他",S5234)</f>
        <v>660</v>
      </c>
      <c r="U5234" s="34" t="s">
        <v>4992</v>
      </c>
    </row>
    <row r="5235" spans="1:21" s="7" customFormat="1" ht="15" customHeight="1">
      <c r="A5235" s="91">
        <v>46</v>
      </c>
      <c r="B5235" s="31" t="s">
        <v>5157</v>
      </c>
      <c r="C5235" s="31" t="s">
        <v>5158</v>
      </c>
      <c r="D5235" s="29" t="s">
        <v>3481</v>
      </c>
      <c r="E5235" s="91">
        <v>1</v>
      </c>
      <c r="F5235" s="43" t="s">
        <v>5878</v>
      </c>
      <c r="G5235" s="62" t="s">
        <v>5882</v>
      </c>
      <c r="H5235" s="26" t="s">
        <v>3532</v>
      </c>
      <c r="I5235" s="26" t="s">
        <v>52</v>
      </c>
      <c r="J5235" s="91">
        <v>1</v>
      </c>
      <c r="K5235" s="91">
        <v>1</v>
      </c>
      <c r="L5235" s="91"/>
      <c r="M5235" s="53"/>
      <c r="N5235" s="91"/>
      <c r="O5235" s="91"/>
      <c r="P5235" s="36">
        <v>22</v>
      </c>
      <c r="Q5235" s="43" t="s">
        <v>5301</v>
      </c>
      <c r="R5235" s="41" t="s">
        <v>5302</v>
      </c>
      <c r="S5235" s="146">
        <v>660</v>
      </c>
      <c r="T5235" s="126" cm="1">
        <f t="array" ref="T5235">_xlfn.IFS(Q5235="始業～就業（8:30～17:15）",R5235*7.75,Q5235="日の入り～日の出",R5235*12,Q5235="その他",S5235)</f>
        <v>660</v>
      </c>
      <c r="U5235" s="34" t="s">
        <v>51</v>
      </c>
    </row>
    <row r="5236" spans="1:21" s="7" customFormat="1" ht="15" customHeight="1">
      <c r="A5236" s="91">
        <v>46</v>
      </c>
      <c r="B5236" s="31" t="s">
        <v>5157</v>
      </c>
      <c r="C5236" s="31" t="s">
        <v>5158</v>
      </c>
      <c r="D5236" s="29" t="s">
        <v>3481</v>
      </c>
      <c r="E5236" s="91">
        <v>1</v>
      </c>
      <c r="F5236" s="43" t="s">
        <v>5878</v>
      </c>
      <c r="G5236" s="62" t="s">
        <v>5883</v>
      </c>
      <c r="H5236" s="26" t="s">
        <v>3532</v>
      </c>
      <c r="I5236" s="26" t="s">
        <v>52</v>
      </c>
      <c r="J5236" s="91">
        <v>1</v>
      </c>
      <c r="K5236" s="91">
        <v>1</v>
      </c>
      <c r="L5236" s="91" t="s">
        <v>5020</v>
      </c>
      <c r="M5236" s="53">
        <v>3.5</v>
      </c>
      <c r="N5236" s="91"/>
      <c r="O5236" s="91"/>
      <c r="P5236" s="36">
        <v>22</v>
      </c>
      <c r="Q5236" s="43" t="s">
        <v>5301</v>
      </c>
      <c r="R5236" s="41" t="s">
        <v>5302</v>
      </c>
      <c r="S5236" s="146">
        <v>660</v>
      </c>
      <c r="T5236" s="126" cm="1">
        <f t="array" ref="T5236">_xlfn.IFS(Q5236="始業～就業（8:30～17:15）",R5236*7.75,Q5236="日の入り～日の出",R5236*12,Q5236="その他",S5236)</f>
        <v>660</v>
      </c>
      <c r="U5236" s="34" t="s">
        <v>51</v>
      </c>
    </row>
    <row r="5237" spans="1:21" s="7" customFormat="1" ht="15" customHeight="1">
      <c r="A5237" s="91">
        <v>46</v>
      </c>
      <c r="B5237" s="31" t="s">
        <v>5157</v>
      </c>
      <c r="C5237" s="31" t="s">
        <v>5158</v>
      </c>
      <c r="D5237" s="29" t="s">
        <v>3481</v>
      </c>
      <c r="E5237" s="91">
        <v>1</v>
      </c>
      <c r="F5237" s="43" t="s">
        <v>5878</v>
      </c>
      <c r="G5237" s="62" t="s">
        <v>5884</v>
      </c>
      <c r="H5237" s="26" t="s">
        <v>1802</v>
      </c>
      <c r="I5237" s="26" t="s">
        <v>45</v>
      </c>
      <c r="J5237" s="91">
        <v>3</v>
      </c>
      <c r="K5237" s="91">
        <v>6</v>
      </c>
      <c r="L5237" s="91"/>
      <c r="M5237" s="53"/>
      <c r="N5237" s="91"/>
      <c r="O5237" s="91"/>
      <c r="P5237" s="36">
        <v>42</v>
      </c>
      <c r="Q5237" s="43" t="s">
        <v>5301</v>
      </c>
      <c r="R5237" s="41" t="s">
        <v>5302</v>
      </c>
      <c r="S5237" s="146">
        <v>660</v>
      </c>
      <c r="T5237" s="126" cm="1">
        <f t="array" ref="T5237">_xlfn.IFS(Q5237="始業～就業（8:30～17:15）",R5237*7.75,Q5237="日の入り～日の出",R5237*12,Q5237="その他",S5237)</f>
        <v>660</v>
      </c>
      <c r="U5237" s="34" t="s">
        <v>46</v>
      </c>
    </row>
    <row r="5238" spans="1:21" s="7" customFormat="1" ht="15" customHeight="1">
      <c r="A5238" s="91">
        <v>46</v>
      </c>
      <c r="B5238" s="31" t="s">
        <v>5157</v>
      </c>
      <c r="C5238" s="31" t="s">
        <v>5158</v>
      </c>
      <c r="D5238" s="29" t="s">
        <v>3481</v>
      </c>
      <c r="E5238" s="91">
        <v>1</v>
      </c>
      <c r="F5238" s="43" t="s">
        <v>5878</v>
      </c>
      <c r="G5238" s="62" t="s">
        <v>5885</v>
      </c>
      <c r="H5238" s="26" t="s">
        <v>1758</v>
      </c>
      <c r="I5238" s="26" t="s">
        <v>52</v>
      </c>
      <c r="J5238" s="91">
        <v>1</v>
      </c>
      <c r="K5238" s="91">
        <v>1</v>
      </c>
      <c r="L5238" s="91"/>
      <c r="M5238" s="53"/>
      <c r="N5238" s="91"/>
      <c r="O5238" s="91"/>
      <c r="P5238" s="36">
        <v>22</v>
      </c>
      <c r="Q5238" s="43" t="s">
        <v>5301</v>
      </c>
      <c r="R5238" s="41" t="s">
        <v>5302</v>
      </c>
      <c r="S5238" s="146">
        <v>440</v>
      </c>
      <c r="T5238" s="126" cm="1">
        <f t="array" ref="T5238">_xlfn.IFS(Q5238="始業～就業（8:30～17:15）",R5238*7.75,Q5238="日の入り～日の出",R5238*12,Q5238="その他",S5238)</f>
        <v>440</v>
      </c>
      <c r="U5238" s="34" t="s">
        <v>51</v>
      </c>
    </row>
    <row r="5239" spans="1:21" s="7" customFormat="1" ht="15" customHeight="1">
      <c r="A5239" s="91">
        <v>46</v>
      </c>
      <c r="B5239" s="31" t="s">
        <v>5157</v>
      </c>
      <c r="C5239" s="31" t="s">
        <v>5158</v>
      </c>
      <c r="D5239" s="29" t="s">
        <v>3481</v>
      </c>
      <c r="E5239" s="91">
        <v>1</v>
      </c>
      <c r="F5239" s="43" t="s">
        <v>5878</v>
      </c>
      <c r="G5239" s="62" t="s">
        <v>5886</v>
      </c>
      <c r="H5239" s="26" t="s">
        <v>1758</v>
      </c>
      <c r="I5239" s="26" t="s">
        <v>52</v>
      </c>
      <c r="J5239" s="91">
        <v>1</v>
      </c>
      <c r="K5239" s="91">
        <v>1</v>
      </c>
      <c r="L5239" s="91"/>
      <c r="M5239" s="53"/>
      <c r="N5239" s="91"/>
      <c r="O5239" s="91"/>
      <c r="P5239" s="36">
        <v>22</v>
      </c>
      <c r="Q5239" s="43" t="s">
        <v>5301</v>
      </c>
      <c r="R5239" s="41" t="s">
        <v>5302</v>
      </c>
      <c r="S5239" s="146">
        <v>440</v>
      </c>
      <c r="T5239" s="126" cm="1">
        <f t="array" ref="T5239">_xlfn.IFS(Q5239="始業～就業（8:30～17:15）",R5239*7.75,Q5239="日の入り～日の出",R5239*12,Q5239="その他",S5239)</f>
        <v>440</v>
      </c>
      <c r="U5239" s="34" t="s">
        <v>51</v>
      </c>
    </row>
    <row r="5240" spans="1:21" s="7" customFormat="1" ht="15" customHeight="1">
      <c r="A5240" s="91">
        <v>46</v>
      </c>
      <c r="B5240" s="31" t="s">
        <v>5157</v>
      </c>
      <c r="C5240" s="31" t="s">
        <v>5158</v>
      </c>
      <c r="D5240" s="29" t="s">
        <v>3481</v>
      </c>
      <c r="E5240" s="91">
        <v>1</v>
      </c>
      <c r="F5240" s="43" t="s">
        <v>5878</v>
      </c>
      <c r="G5240" s="62" t="s">
        <v>5887</v>
      </c>
      <c r="H5240" s="26" t="s">
        <v>1758</v>
      </c>
      <c r="I5240" s="26" t="s">
        <v>52</v>
      </c>
      <c r="J5240" s="91">
        <v>1</v>
      </c>
      <c r="K5240" s="91">
        <v>1</v>
      </c>
      <c r="L5240" s="91"/>
      <c r="M5240" s="53"/>
      <c r="N5240" s="91"/>
      <c r="O5240" s="91"/>
      <c r="P5240" s="36">
        <v>22</v>
      </c>
      <c r="Q5240" s="43" t="s">
        <v>5301</v>
      </c>
      <c r="R5240" s="41" t="s">
        <v>5302</v>
      </c>
      <c r="S5240" s="146">
        <v>440</v>
      </c>
      <c r="T5240" s="126" cm="1">
        <f t="array" ref="T5240">_xlfn.IFS(Q5240="始業～就業（8:30～17:15）",R5240*7.75,Q5240="日の入り～日の出",R5240*12,Q5240="その他",S5240)</f>
        <v>440</v>
      </c>
      <c r="U5240" s="34" t="s">
        <v>51</v>
      </c>
    </row>
    <row r="5241" spans="1:21" s="7" customFormat="1" ht="15" customHeight="1">
      <c r="A5241" s="91">
        <v>46</v>
      </c>
      <c r="B5241" s="31" t="s">
        <v>5157</v>
      </c>
      <c r="C5241" s="31" t="s">
        <v>5158</v>
      </c>
      <c r="D5241" s="29" t="s">
        <v>3481</v>
      </c>
      <c r="E5241" s="91">
        <v>1</v>
      </c>
      <c r="F5241" s="43" t="s">
        <v>5878</v>
      </c>
      <c r="G5241" s="62" t="s">
        <v>5888</v>
      </c>
      <c r="H5241" s="26" t="s">
        <v>1758</v>
      </c>
      <c r="I5241" s="26" t="s">
        <v>52</v>
      </c>
      <c r="J5241" s="91">
        <v>1</v>
      </c>
      <c r="K5241" s="91">
        <v>1</v>
      </c>
      <c r="L5241" s="91"/>
      <c r="M5241" s="53"/>
      <c r="N5241" s="91"/>
      <c r="O5241" s="91"/>
      <c r="P5241" s="36">
        <v>22</v>
      </c>
      <c r="Q5241" s="43" t="s">
        <v>5301</v>
      </c>
      <c r="R5241" s="41" t="s">
        <v>5302</v>
      </c>
      <c r="S5241" s="146">
        <v>440</v>
      </c>
      <c r="T5241" s="126" cm="1">
        <f t="array" ref="T5241">_xlfn.IFS(Q5241="始業～就業（8:30～17:15）",R5241*7.75,Q5241="日の入り～日の出",R5241*12,Q5241="その他",S5241)</f>
        <v>440</v>
      </c>
      <c r="U5241" s="34" t="s">
        <v>51</v>
      </c>
    </row>
    <row r="5242" spans="1:21" s="7" customFormat="1" ht="15" customHeight="1">
      <c r="A5242" s="91">
        <v>46</v>
      </c>
      <c r="B5242" s="31" t="s">
        <v>5157</v>
      </c>
      <c r="C5242" s="31" t="s">
        <v>5158</v>
      </c>
      <c r="D5242" s="29" t="s">
        <v>3481</v>
      </c>
      <c r="E5242" s="91">
        <v>1</v>
      </c>
      <c r="F5242" s="43" t="s">
        <v>5878</v>
      </c>
      <c r="G5242" s="62" t="s">
        <v>5888</v>
      </c>
      <c r="H5242" s="26" t="s">
        <v>106</v>
      </c>
      <c r="I5242" s="26" t="s">
        <v>52</v>
      </c>
      <c r="J5242" s="91">
        <v>1</v>
      </c>
      <c r="K5242" s="91">
        <v>1</v>
      </c>
      <c r="L5242" s="91"/>
      <c r="M5242" s="53"/>
      <c r="N5242" s="91"/>
      <c r="O5242" s="91"/>
      <c r="P5242" s="36">
        <v>22</v>
      </c>
      <c r="Q5242" s="43" t="s">
        <v>5301</v>
      </c>
      <c r="R5242" s="41" t="s">
        <v>5302</v>
      </c>
      <c r="S5242" s="146">
        <v>440</v>
      </c>
      <c r="T5242" s="126" cm="1">
        <f t="array" ref="T5242">_xlfn.IFS(Q5242="始業～就業（8:30～17:15）",R5242*7.75,Q5242="日の入り～日の出",R5242*12,Q5242="その他",S5242)</f>
        <v>440</v>
      </c>
      <c r="U5242" s="34" t="s">
        <v>51</v>
      </c>
    </row>
    <row r="5243" spans="1:21" s="7" customFormat="1" ht="15" customHeight="1">
      <c r="A5243" s="91">
        <v>46</v>
      </c>
      <c r="B5243" s="31" t="s">
        <v>5157</v>
      </c>
      <c r="C5243" s="31" t="s">
        <v>5158</v>
      </c>
      <c r="D5243" s="29" t="s">
        <v>3481</v>
      </c>
      <c r="E5243" s="91">
        <v>1</v>
      </c>
      <c r="F5243" s="43" t="s">
        <v>5878</v>
      </c>
      <c r="G5243" s="62" t="s">
        <v>5888</v>
      </c>
      <c r="H5243" s="26" t="s">
        <v>2236</v>
      </c>
      <c r="I5243" s="26" t="s">
        <v>52</v>
      </c>
      <c r="J5243" s="91">
        <v>1</v>
      </c>
      <c r="K5243" s="91">
        <v>1</v>
      </c>
      <c r="L5243" s="91"/>
      <c r="M5243" s="53"/>
      <c r="N5243" s="91"/>
      <c r="O5243" s="91"/>
      <c r="P5243" s="36">
        <v>22</v>
      </c>
      <c r="Q5243" s="43" t="s">
        <v>5301</v>
      </c>
      <c r="R5243" s="41" t="s">
        <v>5302</v>
      </c>
      <c r="S5243" s="146">
        <v>440</v>
      </c>
      <c r="T5243" s="126" cm="1">
        <f t="array" ref="T5243">_xlfn.IFS(Q5243="始業～就業（8:30～17:15）",R5243*7.75,Q5243="日の入り～日の出",R5243*12,Q5243="その他",S5243)</f>
        <v>440</v>
      </c>
      <c r="U5243" s="34" t="s">
        <v>4986</v>
      </c>
    </row>
    <row r="5244" spans="1:21" s="7" customFormat="1" ht="15" customHeight="1">
      <c r="A5244" s="91">
        <v>46</v>
      </c>
      <c r="B5244" s="31" t="s">
        <v>5157</v>
      </c>
      <c r="C5244" s="31" t="s">
        <v>5158</v>
      </c>
      <c r="D5244" s="29" t="s">
        <v>3481</v>
      </c>
      <c r="E5244" s="91">
        <v>1</v>
      </c>
      <c r="F5244" s="43" t="s">
        <v>5878</v>
      </c>
      <c r="G5244" s="62" t="s">
        <v>5889</v>
      </c>
      <c r="H5244" s="26" t="s">
        <v>1802</v>
      </c>
      <c r="I5244" s="26" t="s">
        <v>45</v>
      </c>
      <c r="J5244" s="91">
        <v>10</v>
      </c>
      <c r="K5244" s="91">
        <v>20</v>
      </c>
      <c r="L5244" s="91"/>
      <c r="M5244" s="53"/>
      <c r="N5244" s="91"/>
      <c r="O5244" s="91"/>
      <c r="P5244" s="36">
        <v>42</v>
      </c>
      <c r="Q5244" s="43" t="s">
        <v>5301</v>
      </c>
      <c r="R5244" s="41" t="s">
        <v>5302</v>
      </c>
      <c r="S5244" s="146">
        <v>660</v>
      </c>
      <c r="T5244" s="126" cm="1">
        <f t="array" ref="T5244">_xlfn.IFS(Q5244="始業～就業（8:30～17:15）",R5244*7.75,Q5244="日の入り～日の出",R5244*12,Q5244="その他",S5244)</f>
        <v>660</v>
      </c>
      <c r="U5244" s="34" t="s">
        <v>46</v>
      </c>
    </row>
    <row r="5245" spans="1:21" s="7" customFormat="1" ht="15" customHeight="1">
      <c r="A5245" s="91">
        <v>46</v>
      </c>
      <c r="B5245" s="31" t="s">
        <v>5157</v>
      </c>
      <c r="C5245" s="31" t="s">
        <v>5158</v>
      </c>
      <c r="D5245" s="29" t="s">
        <v>3481</v>
      </c>
      <c r="E5245" s="91">
        <v>1</v>
      </c>
      <c r="F5245" s="43" t="s">
        <v>5878</v>
      </c>
      <c r="G5245" s="62" t="s">
        <v>5890</v>
      </c>
      <c r="H5245" s="26" t="s">
        <v>1758</v>
      </c>
      <c r="I5245" s="26" t="s">
        <v>52</v>
      </c>
      <c r="J5245" s="91">
        <v>2</v>
      </c>
      <c r="K5245" s="91">
        <v>2</v>
      </c>
      <c r="L5245" s="91"/>
      <c r="M5245" s="53"/>
      <c r="N5245" s="91"/>
      <c r="O5245" s="91"/>
      <c r="P5245" s="36">
        <v>22</v>
      </c>
      <c r="Q5245" s="43" t="s">
        <v>5301</v>
      </c>
      <c r="R5245" s="41" t="s">
        <v>5302</v>
      </c>
      <c r="S5245" s="146">
        <v>660</v>
      </c>
      <c r="T5245" s="126" cm="1">
        <f t="array" ref="T5245">_xlfn.IFS(Q5245="始業～就業（8:30～17:15）",R5245*7.75,Q5245="日の入り～日の出",R5245*12,Q5245="その他",S5245)</f>
        <v>660</v>
      </c>
      <c r="U5245" s="34" t="s">
        <v>51</v>
      </c>
    </row>
    <row r="5246" spans="1:21" s="7" customFormat="1" ht="15" customHeight="1">
      <c r="A5246" s="91">
        <v>46</v>
      </c>
      <c r="B5246" s="31" t="s">
        <v>5157</v>
      </c>
      <c r="C5246" s="31" t="s">
        <v>5158</v>
      </c>
      <c r="D5246" s="29" t="s">
        <v>3481</v>
      </c>
      <c r="E5246" s="91">
        <v>1</v>
      </c>
      <c r="F5246" s="43" t="s">
        <v>5878</v>
      </c>
      <c r="G5246" s="62" t="s">
        <v>5890</v>
      </c>
      <c r="H5246" s="26" t="s">
        <v>3532</v>
      </c>
      <c r="I5246" s="26" t="s">
        <v>52</v>
      </c>
      <c r="J5246" s="91">
        <v>1</v>
      </c>
      <c r="K5246" s="91">
        <v>1</v>
      </c>
      <c r="L5246" s="91"/>
      <c r="M5246" s="53"/>
      <c r="N5246" s="91"/>
      <c r="O5246" s="91"/>
      <c r="P5246" s="36">
        <v>22</v>
      </c>
      <c r="Q5246" s="43" t="s">
        <v>5301</v>
      </c>
      <c r="R5246" s="41" t="s">
        <v>5302</v>
      </c>
      <c r="S5246" s="146">
        <v>660</v>
      </c>
      <c r="T5246" s="126" cm="1">
        <f t="array" ref="T5246">_xlfn.IFS(Q5246="始業～就業（8:30～17:15）",R5246*7.75,Q5246="日の入り～日の出",R5246*12,Q5246="その他",S5246)</f>
        <v>660</v>
      </c>
      <c r="U5246" s="34" t="s">
        <v>51</v>
      </c>
    </row>
    <row r="5247" spans="1:21" s="7" customFormat="1" ht="15" customHeight="1">
      <c r="A5247" s="91">
        <v>46</v>
      </c>
      <c r="B5247" s="31" t="s">
        <v>5157</v>
      </c>
      <c r="C5247" s="31" t="s">
        <v>5158</v>
      </c>
      <c r="D5247" s="29" t="s">
        <v>3481</v>
      </c>
      <c r="E5247" s="91">
        <v>1</v>
      </c>
      <c r="F5247" s="43" t="s">
        <v>5878</v>
      </c>
      <c r="G5247" s="62" t="s">
        <v>5891</v>
      </c>
      <c r="H5247" s="26" t="s">
        <v>3534</v>
      </c>
      <c r="I5247" s="26" t="s">
        <v>385</v>
      </c>
      <c r="J5247" s="91">
        <v>1</v>
      </c>
      <c r="K5247" s="91">
        <v>3</v>
      </c>
      <c r="L5247" s="91"/>
      <c r="M5247" s="53"/>
      <c r="N5247" s="91"/>
      <c r="O5247" s="91"/>
      <c r="P5247" s="36">
        <v>34</v>
      </c>
      <c r="Q5247" s="43" t="s">
        <v>5301</v>
      </c>
      <c r="R5247" s="41" t="s">
        <v>5302</v>
      </c>
      <c r="S5247" s="146">
        <v>660</v>
      </c>
      <c r="T5247" s="126" cm="1">
        <f t="array" ref="T5247">_xlfn.IFS(Q5247="始業～就業（8:30～17:15）",R5247*7.75,Q5247="日の入り～日の出",R5247*12,Q5247="その他",S5247)</f>
        <v>660</v>
      </c>
      <c r="U5247" s="34" t="s">
        <v>195</v>
      </c>
    </row>
    <row r="5248" spans="1:21" s="7" customFormat="1" ht="15" customHeight="1">
      <c r="A5248" s="91">
        <v>46</v>
      </c>
      <c r="B5248" s="31" t="s">
        <v>5157</v>
      </c>
      <c r="C5248" s="31" t="s">
        <v>5158</v>
      </c>
      <c r="D5248" s="29" t="s">
        <v>3481</v>
      </c>
      <c r="E5248" s="91">
        <v>1</v>
      </c>
      <c r="F5248" s="43" t="s">
        <v>5878</v>
      </c>
      <c r="G5248" s="62" t="s">
        <v>5891</v>
      </c>
      <c r="H5248" s="5" t="s">
        <v>3535</v>
      </c>
      <c r="I5248" s="26" t="s">
        <v>69</v>
      </c>
      <c r="J5248" s="91">
        <v>1</v>
      </c>
      <c r="K5248" s="91">
        <v>1</v>
      </c>
      <c r="L5248" s="91"/>
      <c r="M5248" s="53"/>
      <c r="N5248" s="91"/>
      <c r="O5248" s="91" t="s">
        <v>5019</v>
      </c>
      <c r="P5248" s="36">
        <v>32</v>
      </c>
      <c r="Q5248" s="43" t="s">
        <v>5301</v>
      </c>
      <c r="R5248" s="41" t="s">
        <v>5302</v>
      </c>
      <c r="S5248" s="146">
        <v>660</v>
      </c>
      <c r="T5248" s="126" cm="1">
        <f t="array" ref="T5248">_xlfn.IFS(Q5248="始業～就業（8:30～17:15）",R5248*7.75,Q5248="日の入り～日の出",R5248*12,Q5248="その他",S5248)</f>
        <v>660</v>
      </c>
      <c r="U5248" s="34" t="s">
        <v>4958</v>
      </c>
    </row>
    <row r="5249" spans="1:21" s="7" customFormat="1" ht="15" customHeight="1">
      <c r="A5249" s="91">
        <v>46</v>
      </c>
      <c r="B5249" s="31" t="s">
        <v>5157</v>
      </c>
      <c r="C5249" s="31" t="s">
        <v>5158</v>
      </c>
      <c r="D5249" s="29" t="s">
        <v>3481</v>
      </c>
      <c r="E5249" s="91">
        <v>1</v>
      </c>
      <c r="F5249" s="43" t="s">
        <v>5861</v>
      </c>
      <c r="G5249" s="62" t="s">
        <v>5892</v>
      </c>
      <c r="H5249" s="5" t="s">
        <v>10</v>
      </c>
      <c r="I5249" s="26" t="s">
        <v>52</v>
      </c>
      <c r="J5249" s="91">
        <v>1</v>
      </c>
      <c r="K5249" s="91">
        <v>1</v>
      </c>
      <c r="L5249" s="91"/>
      <c r="M5249" s="53"/>
      <c r="N5249" s="91"/>
      <c r="O5249" s="91" t="s">
        <v>5019</v>
      </c>
      <c r="P5249" s="36">
        <v>22</v>
      </c>
      <c r="Q5249" s="43" t="s">
        <v>5303</v>
      </c>
      <c r="R5249" s="44">
        <v>220</v>
      </c>
      <c r="S5249" s="143" t="s">
        <v>5302</v>
      </c>
      <c r="T5249" s="126" cm="1">
        <f t="array" ref="T5249">_xlfn.IFS(Q5249="始業～就業（8:30～17:15）",R5249*7.75,Q5249="日の入り～日の出",R5249*12,Q5249="その他",S5249)</f>
        <v>1705</v>
      </c>
      <c r="U5249" s="34" t="s">
        <v>131</v>
      </c>
    </row>
    <row r="5250" spans="1:21" s="7" customFormat="1" ht="15" customHeight="1">
      <c r="A5250" s="91">
        <v>46</v>
      </c>
      <c r="B5250" s="31" t="s">
        <v>5157</v>
      </c>
      <c r="C5250" s="31" t="s">
        <v>5158</v>
      </c>
      <c r="D5250" s="29" t="s">
        <v>3481</v>
      </c>
      <c r="E5250" s="91">
        <v>1</v>
      </c>
      <c r="F5250" s="43" t="s">
        <v>5861</v>
      </c>
      <c r="G5250" s="62" t="s">
        <v>5893</v>
      </c>
      <c r="H5250" s="26" t="s">
        <v>1787</v>
      </c>
      <c r="I5250" s="26" t="s">
        <v>45</v>
      </c>
      <c r="J5250" s="91">
        <v>21</v>
      </c>
      <c r="K5250" s="91">
        <v>42</v>
      </c>
      <c r="L5250" s="91"/>
      <c r="M5250" s="53"/>
      <c r="N5250" s="91"/>
      <c r="O5250" s="91"/>
      <c r="P5250" s="36">
        <v>42</v>
      </c>
      <c r="Q5250" s="43" t="s">
        <v>5303</v>
      </c>
      <c r="R5250" s="44">
        <v>220</v>
      </c>
      <c r="S5250" s="143" t="s">
        <v>5302</v>
      </c>
      <c r="T5250" s="126" cm="1">
        <f t="array" ref="T5250">_xlfn.IFS(Q5250="始業～就業（8:30～17:15）",R5250*7.75,Q5250="日の入り～日の出",R5250*12,Q5250="その他",S5250)</f>
        <v>1705</v>
      </c>
      <c r="U5250" s="34" t="s">
        <v>4965</v>
      </c>
    </row>
    <row r="5251" spans="1:21" s="7" customFormat="1" ht="15" customHeight="1">
      <c r="A5251" s="91">
        <v>46</v>
      </c>
      <c r="B5251" s="31" t="s">
        <v>5157</v>
      </c>
      <c r="C5251" s="31" t="s">
        <v>5158</v>
      </c>
      <c r="D5251" s="29" t="s">
        <v>3481</v>
      </c>
      <c r="E5251" s="91">
        <v>1</v>
      </c>
      <c r="F5251" s="43" t="s">
        <v>5861</v>
      </c>
      <c r="G5251" s="62" t="s">
        <v>5894</v>
      </c>
      <c r="H5251" s="26" t="s">
        <v>44</v>
      </c>
      <c r="I5251" s="26" t="s">
        <v>45</v>
      </c>
      <c r="J5251" s="91">
        <v>8</v>
      </c>
      <c r="K5251" s="91">
        <v>16</v>
      </c>
      <c r="L5251" s="91" t="s">
        <v>5020</v>
      </c>
      <c r="M5251" s="53">
        <v>4.5999999999999996</v>
      </c>
      <c r="N5251" s="91"/>
      <c r="O5251" s="91"/>
      <c r="P5251" s="36">
        <v>42</v>
      </c>
      <c r="Q5251" s="43" t="s">
        <v>5303</v>
      </c>
      <c r="R5251" s="44">
        <v>220</v>
      </c>
      <c r="S5251" s="143" t="s">
        <v>5302</v>
      </c>
      <c r="T5251" s="126" cm="1">
        <f t="array" ref="T5251">_xlfn.IFS(Q5251="始業～就業（8:30～17:15）",R5251*7.75,Q5251="日の入り～日の出",R5251*12,Q5251="その他",S5251)</f>
        <v>1705</v>
      </c>
      <c r="U5251" s="34" t="s">
        <v>46</v>
      </c>
    </row>
    <row r="5252" spans="1:21" s="7" customFormat="1" ht="15" customHeight="1">
      <c r="A5252" s="91">
        <v>46</v>
      </c>
      <c r="B5252" s="31" t="s">
        <v>5157</v>
      </c>
      <c r="C5252" s="31" t="s">
        <v>5158</v>
      </c>
      <c r="D5252" s="29" t="s">
        <v>3481</v>
      </c>
      <c r="E5252" s="91">
        <v>1</v>
      </c>
      <c r="F5252" s="43" t="s">
        <v>5861</v>
      </c>
      <c r="G5252" s="62" t="s">
        <v>5895</v>
      </c>
      <c r="H5252" s="26" t="s">
        <v>3536</v>
      </c>
      <c r="I5252" s="26" t="s">
        <v>16</v>
      </c>
      <c r="J5252" s="91">
        <v>2</v>
      </c>
      <c r="K5252" s="91">
        <v>4</v>
      </c>
      <c r="L5252" s="91"/>
      <c r="M5252" s="53"/>
      <c r="N5252" s="91"/>
      <c r="O5252" s="91"/>
      <c r="P5252" s="36">
        <v>35</v>
      </c>
      <c r="Q5252" s="43" t="s">
        <v>5301</v>
      </c>
      <c r="R5252" s="41" t="s">
        <v>5302</v>
      </c>
      <c r="S5252" s="146">
        <v>440</v>
      </c>
      <c r="T5252" s="126" cm="1">
        <f t="array" ref="T5252">_xlfn.IFS(Q5252="始業～就業（8:30～17:15）",R5252*7.75,Q5252="日の入り～日の出",R5252*12,Q5252="その他",S5252)</f>
        <v>440</v>
      </c>
      <c r="U5252" s="34" t="s">
        <v>4948</v>
      </c>
    </row>
    <row r="5253" spans="1:21" s="7" customFormat="1" ht="15" customHeight="1">
      <c r="A5253" s="91">
        <v>46</v>
      </c>
      <c r="B5253" s="31" t="s">
        <v>5157</v>
      </c>
      <c r="C5253" s="31" t="s">
        <v>5158</v>
      </c>
      <c r="D5253" s="29" t="s">
        <v>3481</v>
      </c>
      <c r="E5253" s="91">
        <v>1</v>
      </c>
      <c r="F5253" s="43" t="s">
        <v>5861</v>
      </c>
      <c r="G5253" s="62" t="s">
        <v>5895</v>
      </c>
      <c r="H5253" s="26" t="s">
        <v>44</v>
      </c>
      <c r="I5253" s="26" t="s">
        <v>45</v>
      </c>
      <c r="J5253" s="91">
        <v>4</v>
      </c>
      <c r="K5253" s="91">
        <v>8</v>
      </c>
      <c r="L5253" s="91"/>
      <c r="M5253" s="53"/>
      <c r="N5253" s="91"/>
      <c r="O5253" s="91"/>
      <c r="P5253" s="36">
        <v>42</v>
      </c>
      <c r="Q5253" s="43" t="s">
        <v>5301</v>
      </c>
      <c r="R5253" s="41" t="s">
        <v>5302</v>
      </c>
      <c r="S5253" s="146">
        <v>440</v>
      </c>
      <c r="T5253" s="126" cm="1">
        <f t="array" ref="T5253">_xlfn.IFS(Q5253="始業～就業（8:30～17:15）",R5253*7.75,Q5253="日の入り～日の出",R5253*12,Q5253="その他",S5253)</f>
        <v>440</v>
      </c>
      <c r="U5253" s="34" t="s">
        <v>46</v>
      </c>
    </row>
    <row r="5254" spans="1:21" s="7" customFormat="1" ht="15" customHeight="1">
      <c r="A5254" s="91">
        <v>46</v>
      </c>
      <c r="B5254" s="31" t="s">
        <v>5157</v>
      </c>
      <c r="C5254" s="31" t="s">
        <v>5158</v>
      </c>
      <c r="D5254" s="29" t="s">
        <v>3481</v>
      </c>
      <c r="E5254" s="91">
        <v>1</v>
      </c>
      <c r="F5254" s="43" t="s">
        <v>5861</v>
      </c>
      <c r="G5254" s="62" t="s">
        <v>5896</v>
      </c>
      <c r="H5254" s="26" t="s">
        <v>1787</v>
      </c>
      <c r="I5254" s="26" t="s">
        <v>45</v>
      </c>
      <c r="J5254" s="91">
        <v>28</v>
      </c>
      <c r="K5254" s="91">
        <v>56</v>
      </c>
      <c r="L5254" s="91" t="s">
        <v>5020</v>
      </c>
      <c r="M5254" s="53">
        <v>3.7</v>
      </c>
      <c r="N5254" s="91"/>
      <c r="O5254" s="91"/>
      <c r="P5254" s="36">
        <v>42</v>
      </c>
      <c r="Q5254" s="43" t="s">
        <v>5303</v>
      </c>
      <c r="R5254" s="44">
        <v>220</v>
      </c>
      <c r="S5254" s="143" t="s">
        <v>5302</v>
      </c>
      <c r="T5254" s="126" cm="1">
        <f t="array" ref="T5254">_xlfn.IFS(Q5254="始業～就業（8:30～17:15）",R5254*7.75,Q5254="日の入り～日の出",R5254*12,Q5254="その他",S5254)</f>
        <v>1705</v>
      </c>
      <c r="U5254" s="34" t="s">
        <v>4965</v>
      </c>
    </row>
    <row r="5255" spans="1:21" s="7" customFormat="1" ht="15" customHeight="1">
      <c r="A5255" s="91">
        <v>46</v>
      </c>
      <c r="B5255" s="31" t="s">
        <v>5157</v>
      </c>
      <c r="C5255" s="31" t="s">
        <v>5158</v>
      </c>
      <c r="D5255" s="29" t="s">
        <v>3481</v>
      </c>
      <c r="E5255" s="91">
        <v>1</v>
      </c>
      <c r="F5255" s="43" t="s">
        <v>5861</v>
      </c>
      <c r="G5255" s="62" t="s">
        <v>5896</v>
      </c>
      <c r="H5255" s="26" t="s">
        <v>106</v>
      </c>
      <c r="I5255" s="26" t="s">
        <v>45</v>
      </c>
      <c r="J5255" s="91">
        <v>3</v>
      </c>
      <c r="K5255" s="91">
        <v>3</v>
      </c>
      <c r="L5255" s="91"/>
      <c r="M5255" s="53"/>
      <c r="N5255" s="91"/>
      <c r="O5255" s="91"/>
      <c r="P5255" s="36">
        <v>42</v>
      </c>
      <c r="Q5255" s="43" t="s">
        <v>5303</v>
      </c>
      <c r="R5255" s="44">
        <v>220</v>
      </c>
      <c r="S5255" s="143" t="s">
        <v>5302</v>
      </c>
      <c r="T5255" s="126" cm="1">
        <f t="array" ref="T5255">_xlfn.IFS(Q5255="始業～就業（8:30～17:15）",R5255*7.75,Q5255="日の入り～日の出",R5255*12,Q5255="その他",S5255)</f>
        <v>1705</v>
      </c>
      <c r="U5255" s="34" t="s">
        <v>46</v>
      </c>
    </row>
    <row r="5256" spans="1:21" s="7" customFormat="1" ht="15" customHeight="1">
      <c r="A5256" s="91">
        <v>46</v>
      </c>
      <c r="B5256" s="31" t="s">
        <v>5157</v>
      </c>
      <c r="C5256" s="31" t="s">
        <v>5158</v>
      </c>
      <c r="D5256" s="29" t="s">
        <v>3481</v>
      </c>
      <c r="E5256" s="91">
        <v>1</v>
      </c>
      <c r="F5256" s="43" t="s">
        <v>5861</v>
      </c>
      <c r="G5256" s="62" t="s">
        <v>5896</v>
      </c>
      <c r="H5256" s="26" t="s">
        <v>44</v>
      </c>
      <c r="I5256" s="26" t="s">
        <v>52</v>
      </c>
      <c r="J5256" s="91">
        <v>2</v>
      </c>
      <c r="K5256" s="91">
        <v>4</v>
      </c>
      <c r="L5256" s="91" t="s">
        <v>5020</v>
      </c>
      <c r="M5256" s="53">
        <v>4.5999999999999996</v>
      </c>
      <c r="N5256" s="91"/>
      <c r="O5256" s="91"/>
      <c r="P5256" s="36">
        <v>22</v>
      </c>
      <c r="Q5256" s="43" t="s">
        <v>5303</v>
      </c>
      <c r="R5256" s="44">
        <v>220</v>
      </c>
      <c r="S5256" s="143" t="s">
        <v>5302</v>
      </c>
      <c r="T5256" s="126" cm="1">
        <f t="array" ref="T5256">_xlfn.IFS(Q5256="始業～就業（8:30～17:15）",R5256*7.75,Q5256="日の入り～日の出",R5256*12,Q5256="その他",S5256)</f>
        <v>1705</v>
      </c>
      <c r="U5256" s="34" t="s">
        <v>51</v>
      </c>
    </row>
    <row r="5257" spans="1:21" s="7" customFormat="1" ht="15" customHeight="1">
      <c r="A5257" s="91">
        <v>46</v>
      </c>
      <c r="B5257" s="31" t="s">
        <v>5157</v>
      </c>
      <c r="C5257" s="31" t="s">
        <v>5158</v>
      </c>
      <c r="D5257" s="29" t="s">
        <v>3481</v>
      </c>
      <c r="E5257" s="91">
        <v>2</v>
      </c>
      <c r="F5257" s="43" t="s">
        <v>5861</v>
      </c>
      <c r="G5257" s="62" t="s">
        <v>5897</v>
      </c>
      <c r="H5257" s="26" t="s">
        <v>1758</v>
      </c>
      <c r="I5257" s="26" t="s">
        <v>45</v>
      </c>
      <c r="J5257" s="91">
        <v>1</v>
      </c>
      <c r="K5257" s="91">
        <v>1</v>
      </c>
      <c r="L5257" s="91"/>
      <c r="M5257" s="53"/>
      <c r="N5257" s="91"/>
      <c r="O5257" s="91"/>
      <c r="P5257" s="36">
        <v>42</v>
      </c>
      <c r="Q5257" s="43" t="s">
        <v>5301</v>
      </c>
      <c r="R5257" s="41" t="s">
        <v>5302</v>
      </c>
      <c r="S5257" s="146">
        <v>100</v>
      </c>
      <c r="T5257" s="126" cm="1">
        <f t="array" ref="T5257">_xlfn.IFS(Q5257="始業～就業（8:30～17:15）",R5257*7.75,Q5257="日の入り～日の出",R5257*12,Q5257="その他",S5257)</f>
        <v>100</v>
      </c>
      <c r="U5257" s="34" t="s">
        <v>46</v>
      </c>
    </row>
    <row r="5258" spans="1:21" s="7" customFormat="1" ht="15" customHeight="1">
      <c r="A5258" s="91">
        <v>46</v>
      </c>
      <c r="B5258" s="31" t="s">
        <v>5157</v>
      </c>
      <c r="C5258" s="31" t="s">
        <v>5158</v>
      </c>
      <c r="D5258" s="29" t="s">
        <v>3481</v>
      </c>
      <c r="E5258" s="91">
        <v>1</v>
      </c>
      <c r="F5258" s="43" t="s">
        <v>5898</v>
      </c>
      <c r="G5258" s="62" t="s">
        <v>5899</v>
      </c>
      <c r="H5258" s="26" t="s">
        <v>1837</v>
      </c>
      <c r="I5258" s="26" t="s">
        <v>52</v>
      </c>
      <c r="J5258" s="91">
        <v>3</v>
      </c>
      <c r="K5258" s="91">
        <v>3</v>
      </c>
      <c r="L5258" s="91"/>
      <c r="M5258" s="53"/>
      <c r="N5258" s="91"/>
      <c r="O5258" s="91" t="s">
        <v>5019</v>
      </c>
      <c r="P5258" s="36">
        <v>22</v>
      </c>
      <c r="Q5258" s="43" t="s">
        <v>5303</v>
      </c>
      <c r="R5258" s="44">
        <v>220</v>
      </c>
      <c r="S5258" s="143" t="s">
        <v>5302</v>
      </c>
      <c r="T5258" s="126" cm="1">
        <f t="array" ref="T5258">_xlfn.IFS(Q5258="始業～就業（8:30～17:15）",R5258*7.75,Q5258="日の入り～日の出",R5258*12,Q5258="その他",S5258)</f>
        <v>1705</v>
      </c>
      <c r="U5258" s="34" t="s">
        <v>4954</v>
      </c>
    </row>
    <row r="5259" spans="1:21" s="7" customFormat="1" ht="15" customHeight="1">
      <c r="A5259" s="91">
        <v>46</v>
      </c>
      <c r="B5259" s="31" t="s">
        <v>5157</v>
      </c>
      <c r="C5259" s="31" t="s">
        <v>5158</v>
      </c>
      <c r="D5259" s="29" t="s">
        <v>3481</v>
      </c>
      <c r="E5259" s="91">
        <v>1</v>
      </c>
      <c r="F5259" s="43" t="s">
        <v>5898</v>
      </c>
      <c r="G5259" s="62" t="s">
        <v>5899</v>
      </c>
      <c r="H5259" s="26" t="s">
        <v>3537</v>
      </c>
      <c r="I5259" s="26" t="s">
        <v>3359</v>
      </c>
      <c r="J5259" s="91">
        <v>1</v>
      </c>
      <c r="K5259" s="91">
        <v>1</v>
      </c>
      <c r="L5259" s="91"/>
      <c r="M5259" s="53"/>
      <c r="N5259" s="91"/>
      <c r="O5259" s="91" t="s">
        <v>5019</v>
      </c>
      <c r="P5259" s="36">
        <v>120</v>
      </c>
      <c r="Q5259" s="43" t="s">
        <v>5303</v>
      </c>
      <c r="R5259" s="44">
        <v>220</v>
      </c>
      <c r="S5259" s="143" t="s">
        <v>5302</v>
      </c>
      <c r="T5259" s="126" cm="1">
        <f t="array" ref="T5259">_xlfn.IFS(Q5259="始業～就業（8:30～17:15）",R5259*7.75,Q5259="日の入り～日の出",R5259*12,Q5259="その他",S5259)</f>
        <v>1705</v>
      </c>
      <c r="U5259" s="34" t="s">
        <v>126</v>
      </c>
    </row>
    <row r="5260" spans="1:21" s="7" customFormat="1" ht="15" customHeight="1">
      <c r="A5260" s="91">
        <v>46</v>
      </c>
      <c r="B5260" s="31" t="s">
        <v>5157</v>
      </c>
      <c r="C5260" s="31" t="s">
        <v>5158</v>
      </c>
      <c r="D5260" s="29" t="s">
        <v>3481</v>
      </c>
      <c r="E5260" s="91">
        <v>1</v>
      </c>
      <c r="F5260" s="43" t="s">
        <v>5898</v>
      </c>
      <c r="G5260" s="62" t="s">
        <v>5900</v>
      </c>
      <c r="H5260" s="26" t="s">
        <v>1837</v>
      </c>
      <c r="I5260" s="26" t="s">
        <v>52</v>
      </c>
      <c r="J5260" s="91">
        <v>5</v>
      </c>
      <c r="K5260" s="91">
        <v>5</v>
      </c>
      <c r="L5260" s="91"/>
      <c r="M5260" s="53"/>
      <c r="N5260" s="91"/>
      <c r="O5260" s="91" t="s">
        <v>5019</v>
      </c>
      <c r="P5260" s="36">
        <v>22</v>
      </c>
      <c r="Q5260" s="43" t="s">
        <v>5303</v>
      </c>
      <c r="R5260" s="44">
        <v>220</v>
      </c>
      <c r="S5260" s="143" t="s">
        <v>5302</v>
      </c>
      <c r="T5260" s="126" cm="1">
        <f t="array" ref="T5260">_xlfn.IFS(Q5260="始業～就業（8:30～17:15）",R5260*7.75,Q5260="日の入り～日の出",R5260*12,Q5260="その他",S5260)</f>
        <v>1705</v>
      </c>
      <c r="U5260" s="34" t="s">
        <v>4954</v>
      </c>
    </row>
    <row r="5261" spans="1:21" s="7" customFormat="1" ht="15" customHeight="1">
      <c r="A5261" s="91">
        <v>46</v>
      </c>
      <c r="B5261" s="31" t="s">
        <v>5157</v>
      </c>
      <c r="C5261" s="31" t="s">
        <v>5158</v>
      </c>
      <c r="D5261" s="29" t="s">
        <v>3481</v>
      </c>
      <c r="E5261" s="91">
        <v>1</v>
      </c>
      <c r="F5261" s="43" t="s">
        <v>5316</v>
      </c>
      <c r="G5261" s="62" t="s">
        <v>5901</v>
      </c>
      <c r="H5261" s="26" t="s">
        <v>1837</v>
      </c>
      <c r="I5261" s="26" t="s">
        <v>52</v>
      </c>
      <c r="J5261" s="91">
        <v>3</v>
      </c>
      <c r="K5261" s="91">
        <v>3</v>
      </c>
      <c r="L5261" s="91"/>
      <c r="M5261" s="53"/>
      <c r="N5261" s="91"/>
      <c r="O5261" s="91" t="s">
        <v>5019</v>
      </c>
      <c r="P5261" s="36">
        <v>22</v>
      </c>
      <c r="Q5261" s="43" t="s">
        <v>5311</v>
      </c>
      <c r="R5261" s="44">
        <v>365</v>
      </c>
      <c r="S5261" s="143" t="s">
        <v>5302</v>
      </c>
      <c r="T5261" s="126" cm="1">
        <f t="array" ref="T5261">_xlfn.IFS(Q5261="始業～就業（8:30～17:15）",R5261*7.75,Q5261="日の入り～日の出",R5261*12,Q5261="その他",S5261)</f>
        <v>4380</v>
      </c>
      <c r="U5261" s="34" t="s">
        <v>4954</v>
      </c>
    </row>
    <row r="5262" spans="1:21" s="7" customFormat="1" ht="15" customHeight="1">
      <c r="A5262" s="91">
        <v>46</v>
      </c>
      <c r="B5262" s="31" t="s">
        <v>5157</v>
      </c>
      <c r="C5262" s="31" t="s">
        <v>5158</v>
      </c>
      <c r="D5262" s="29" t="s">
        <v>3481</v>
      </c>
      <c r="E5262" s="91">
        <v>1</v>
      </c>
      <c r="F5262" s="43" t="s">
        <v>5316</v>
      </c>
      <c r="G5262" s="62" t="s">
        <v>5902</v>
      </c>
      <c r="H5262" s="26" t="s">
        <v>1837</v>
      </c>
      <c r="I5262" s="26" t="s">
        <v>52</v>
      </c>
      <c r="J5262" s="91">
        <v>5</v>
      </c>
      <c r="K5262" s="91">
        <v>5</v>
      </c>
      <c r="L5262" s="91"/>
      <c r="M5262" s="53"/>
      <c r="N5262" s="91"/>
      <c r="O5262" s="91" t="s">
        <v>5019</v>
      </c>
      <c r="P5262" s="36">
        <v>22</v>
      </c>
      <c r="Q5262" s="43" t="s">
        <v>5303</v>
      </c>
      <c r="R5262" s="44">
        <v>220</v>
      </c>
      <c r="S5262" s="143" t="s">
        <v>5302</v>
      </c>
      <c r="T5262" s="126" cm="1">
        <f t="array" ref="T5262">_xlfn.IFS(Q5262="始業～就業（8:30～17:15）",R5262*7.75,Q5262="日の入り～日の出",R5262*12,Q5262="その他",S5262)</f>
        <v>1705</v>
      </c>
      <c r="U5262" s="34" t="s">
        <v>4954</v>
      </c>
    </row>
    <row r="5263" spans="1:21" s="7" customFormat="1" ht="15" customHeight="1">
      <c r="A5263" s="91">
        <v>46</v>
      </c>
      <c r="B5263" s="31" t="s">
        <v>5157</v>
      </c>
      <c r="C5263" s="31" t="s">
        <v>5158</v>
      </c>
      <c r="D5263" s="29" t="s">
        <v>3481</v>
      </c>
      <c r="E5263" s="91">
        <v>1</v>
      </c>
      <c r="F5263" s="43" t="s">
        <v>5316</v>
      </c>
      <c r="G5263" s="62" t="s">
        <v>5902</v>
      </c>
      <c r="H5263" s="26" t="s">
        <v>3538</v>
      </c>
      <c r="I5263" s="26" t="s">
        <v>3359</v>
      </c>
      <c r="J5263" s="91">
        <v>1</v>
      </c>
      <c r="K5263" s="91">
        <v>1</v>
      </c>
      <c r="L5263" s="91"/>
      <c r="M5263" s="53"/>
      <c r="N5263" s="91"/>
      <c r="O5263" s="91" t="s">
        <v>5019</v>
      </c>
      <c r="P5263" s="36">
        <v>120</v>
      </c>
      <c r="Q5263" s="43" t="s">
        <v>5303</v>
      </c>
      <c r="R5263" s="44">
        <v>220</v>
      </c>
      <c r="S5263" s="143" t="s">
        <v>5302</v>
      </c>
      <c r="T5263" s="126" cm="1">
        <f t="array" ref="T5263">_xlfn.IFS(Q5263="始業～就業（8:30～17:15）",R5263*7.75,Q5263="日の入り～日の出",R5263*12,Q5263="その他",S5263)</f>
        <v>1705</v>
      </c>
      <c r="U5263" s="34" t="s">
        <v>126</v>
      </c>
    </row>
    <row r="5264" spans="1:21" s="7" customFormat="1" ht="15" customHeight="1">
      <c r="A5264" s="91">
        <v>46</v>
      </c>
      <c r="B5264" s="31" t="s">
        <v>5157</v>
      </c>
      <c r="C5264" s="31" t="s">
        <v>5158</v>
      </c>
      <c r="D5264" s="29" t="s">
        <v>3481</v>
      </c>
      <c r="E5264" s="91">
        <v>1</v>
      </c>
      <c r="F5264" s="43" t="s">
        <v>5316</v>
      </c>
      <c r="G5264" s="62" t="s">
        <v>5903</v>
      </c>
      <c r="H5264" s="26" t="s">
        <v>1896</v>
      </c>
      <c r="I5264" s="26" t="s">
        <v>52</v>
      </c>
      <c r="J5264" s="91">
        <v>1</v>
      </c>
      <c r="K5264" s="91">
        <v>1</v>
      </c>
      <c r="L5264" s="91"/>
      <c r="M5264" s="53"/>
      <c r="N5264" s="91"/>
      <c r="O5264" s="91" t="s">
        <v>5019</v>
      </c>
      <c r="P5264" s="36">
        <v>420</v>
      </c>
      <c r="Q5264" s="43" t="s">
        <v>5311</v>
      </c>
      <c r="R5264" s="44">
        <v>365</v>
      </c>
      <c r="S5264" s="143" t="s">
        <v>5302</v>
      </c>
      <c r="T5264" s="126" cm="1">
        <f t="array" ref="T5264">_xlfn.IFS(Q5264="始業～就業（8:30～17:15）",R5264*7.75,Q5264="日の入り～日の出",R5264*12,Q5264="その他",S5264)</f>
        <v>4380</v>
      </c>
      <c r="U5264" s="34" t="s">
        <v>131</v>
      </c>
    </row>
    <row r="5265" spans="1:21" s="7" customFormat="1" ht="15" customHeight="1">
      <c r="A5265" s="91">
        <v>46</v>
      </c>
      <c r="B5265" s="31" t="s">
        <v>5157</v>
      </c>
      <c r="C5265" s="31" t="s">
        <v>5158</v>
      </c>
      <c r="D5265" s="29" t="s">
        <v>3481</v>
      </c>
      <c r="E5265" s="91">
        <v>1</v>
      </c>
      <c r="F5265" s="43" t="s">
        <v>5316</v>
      </c>
      <c r="G5265" s="62" t="s">
        <v>5904</v>
      </c>
      <c r="H5265" s="26" t="s">
        <v>3538</v>
      </c>
      <c r="I5265" s="26" t="s">
        <v>3359</v>
      </c>
      <c r="J5265" s="91">
        <v>1</v>
      </c>
      <c r="K5265" s="91">
        <v>1</v>
      </c>
      <c r="L5265" s="91"/>
      <c r="M5265" s="53"/>
      <c r="N5265" s="91"/>
      <c r="O5265" s="91" t="s">
        <v>5019</v>
      </c>
      <c r="P5265" s="36">
        <v>420</v>
      </c>
      <c r="Q5265" s="43" t="s">
        <v>5311</v>
      </c>
      <c r="R5265" s="44">
        <v>365</v>
      </c>
      <c r="S5265" s="143" t="s">
        <v>5302</v>
      </c>
      <c r="T5265" s="126" cm="1">
        <f t="array" ref="T5265">_xlfn.IFS(Q5265="始業～就業（8:30～17:15）",R5265*7.75,Q5265="日の入り～日の出",R5265*12,Q5265="その他",S5265)</f>
        <v>4380</v>
      </c>
      <c r="U5265" s="34" t="s">
        <v>126</v>
      </c>
    </row>
    <row r="5266" spans="1:21" s="7" customFormat="1" ht="15" customHeight="1">
      <c r="A5266" s="91">
        <v>46</v>
      </c>
      <c r="B5266" s="31" t="s">
        <v>5157</v>
      </c>
      <c r="C5266" s="31" t="s">
        <v>5158</v>
      </c>
      <c r="D5266" s="29" t="s">
        <v>3481</v>
      </c>
      <c r="E5266" s="91">
        <v>1</v>
      </c>
      <c r="F5266" s="43" t="s">
        <v>5316</v>
      </c>
      <c r="G5266" s="62" t="s">
        <v>5905</v>
      </c>
      <c r="H5266" s="26" t="s">
        <v>3539</v>
      </c>
      <c r="I5266" s="26" t="s">
        <v>8</v>
      </c>
      <c r="J5266" s="91">
        <v>2</v>
      </c>
      <c r="K5266" s="91">
        <v>2</v>
      </c>
      <c r="L5266" s="91" t="s">
        <v>5020</v>
      </c>
      <c r="M5266" s="53">
        <v>5</v>
      </c>
      <c r="N5266" s="91"/>
      <c r="O5266" s="91" t="s">
        <v>5019</v>
      </c>
      <c r="P5266" s="36">
        <v>415</v>
      </c>
      <c r="Q5266" s="43" t="s">
        <v>5311</v>
      </c>
      <c r="R5266" s="44">
        <v>365</v>
      </c>
      <c r="S5266" s="143" t="s">
        <v>5302</v>
      </c>
      <c r="T5266" s="126" cm="1">
        <f t="array" ref="T5266">_xlfn.IFS(Q5266="始業～就業（8:30～17:15）",R5266*7.75,Q5266="日の入り～日の出",R5266*12,Q5266="その他",S5266)</f>
        <v>4380</v>
      </c>
      <c r="U5266" s="34" t="s">
        <v>383</v>
      </c>
    </row>
    <row r="5267" spans="1:21" s="7" customFormat="1" ht="15" customHeight="1">
      <c r="A5267" s="91">
        <v>46</v>
      </c>
      <c r="B5267" s="31" t="s">
        <v>5157</v>
      </c>
      <c r="C5267" s="31" t="s">
        <v>5158</v>
      </c>
      <c r="D5267" s="29" t="s">
        <v>3481</v>
      </c>
      <c r="E5267" s="91">
        <v>1</v>
      </c>
      <c r="F5267" s="43" t="s">
        <v>5316</v>
      </c>
      <c r="G5267" s="62" t="s">
        <v>5906</v>
      </c>
      <c r="H5267" s="26" t="s">
        <v>83</v>
      </c>
      <c r="I5267" s="26" t="s">
        <v>2115</v>
      </c>
      <c r="J5267" s="91">
        <v>7</v>
      </c>
      <c r="K5267" s="91">
        <v>7</v>
      </c>
      <c r="L5267" s="91" t="s">
        <v>5020</v>
      </c>
      <c r="M5267" s="53">
        <v>17</v>
      </c>
      <c r="N5267" s="91"/>
      <c r="O5267" s="91" t="s">
        <v>5019</v>
      </c>
      <c r="P5267" s="36">
        <v>420</v>
      </c>
      <c r="Q5267" s="43" t="s">
        <v>5301</v>
      </c>
      <c r="R5267" s="41" t="s">
        <v>5302</v>
      </c>
      <c r="S5267" s="146">
        <v>440</v>
      </c>
      <c r="T5267" s="126" cm="1">
        <f t="array" ref="T5267">_xlfn.IFS(Q5267="始業～就業（8:30～17:15）",R5267*7.75,Q5267="日の入り～日の出",R5267*12,Q5267="その他",S5267)</f>
        <v>440</v>
      </c>
      <c r="U5267" s="34" t="s">
        <v>88</v>
      </c>
    </row>
    <row r="5268" spans="1:21" s="7" customFormat="1" ht="15" customHeight="1">
      <c r="A5268" s="91">
        <v>46</v>
      </c>
      <c r="B5268" s="31" t="s">
        <v>5157</v>
      </c>
      <c r="C5268" s="31" t="s">
        <v>5158</v>
      </c>
      <c r="D5268" s="29" t="s">
        <v>3481</v>
      </c>
      <c r="E5268" s="91">
        <v>1</v>
      </c>
      <c r="F5268" s="43" t="s">
        <v>5907</v>
      </c>
      <c r="G5268" s="62" t="s">
        <v>5908</v>
      </c>
      <c r="H5268" s="26" t="s">
        <v>10</v>
      </c>
      <c r="I5268" s="26" t="s">
        <v>52</v>
      </c>
      <c r="J5268" s="91">
        <v>3</v>
      </c>
      <c r="K5268" s="91">
        <v>3</v>
      </c>
      <c r="L5268" s="91"/>
      <c r="M5268" s="53"/>
      <c r="N5268" s="91"/>
      <c r="O5268" s="91"/>
      <c r="P5268" s="36">
        <v>420</v>
      </c>
      <c r="Q5268" s="43" t="s">
        <v>5311</v>
      </c>
      <c r="R5268" s="44">
        <v>365</v>
      </c>
      <c r="S5268" s="143" t="s">
        <v>5302</v>
      </c>
      <c r="T5268" s="126" cm="1">
        <f t="array" ref="T5268">_xlfn.IFS(Q5268="始業～就業（8:30～17:15）",R5268*7.75,Q5268="日の入り～日の出",R5268*12,Q5268="その他",S5268)</f>
        <v>4380</v>
      </c>
      <c r="U5268" s="34" t="s">
        <v>161</v>
      </c>
    </row>
    <row r="5269" spans="1:21" s="7" customFormat="1" ht="15" customHeight="1">
      <c r="A5269" s="91">
        <v>46</v>
      </c>
      <c r="B5269" s="31" t="s">
        <v>5157</v>
      </c>
      <c r="C5269" s="31" t="s">
        <v>5158</v>
      </c>
      <c r="D5269" s="29" t="s">
        <v>3481</v>
      </c>
      <c r="E5269" s="91">
        <v>1</v>
      </c>
      <c r="F5269" s="43" t="s">
        <v>5909</v>
      </c>
      <c r="G5269" s="62" t="s">
        <v>5910</v>
      </c>
      <c r="H5269" s="26" t="s">
        <v>10</v>
      </c>
      <c r="I5269" s="26" t="s">
        <v>52</v>
      </c>
      <c r="J5269" s="91">
        <v>3</v>
      </c>
      <c r="K5269" s="91">
        <v>3</v>
      </c>
      <c r="L5269" s="91"/>
      <c r="M5269" s="53"/>
      <c r="N5269" s="91"/>
      <c r="O5269" s="91"/>
      <c r="P5269" s="36">
        <v>420</v>
      </c>
      <c r="Q5269" s="43" t="s">
        <v>5311</v>
      </c>
      <c r="R5269" s="44">
        <v>365</v>
      </c>
      <c r="S5269" s="143" t="s">
        <v>5302</v>
      </c>
      <c r="T5269" s="126" cm="1">
        <f t="array" ref="T5269">_xlfn.IFS(Q5269="始業～就業（8:30～17:15）",R5269*7.75,Q5269="日の入り～日の出",R5269*12,Q5269="その他",S5269)</f>
        <v>4380</v>
      </c>
      <c r="U5269" s="34" t="s">
        <v>161</v>
      </c>
    </row>
    <row r="5270" spans="1:21" s="7" customFormat="1" ht="15" customHeight="1">
      <c r="A5270" s="91">
        <v>46</v>
      </c>
      <c r="B5270" s="31" t="s">
        <v>5157</v>
      </c>
      <c r="C5270" s="31" t="s">
        <v>5158</v>
      </c>
      <c r="D5270" s="29" t="s">
        <v>3481</v>
      </c>
      <c r="E5270" s="91">
        <v>1</v>
      </c>
      <c r="F5270" s="43" t="s">
        <v>339</v>
      </c>
      <c r="G5270" s="62" t="s">
        <v>5911</v>
      </c>
      <c r="H5270" s="26" t="s">
        <v>3540</v>
      </c>
      <c r="I5270" s="26" t="s">
        <v>45</v>
      </c>
      <c r="J5270" s="91">
        <v>24</v>
      </c>
      <c r="K5270" s="91">
        <v>48</v>
      </c>
      <c r="L5270" s="91" t="s">
        <v>5020</v>
      </c>
      <c r="M5270" s="53">
        <v>5.5</v>
      </c>
      <c r="N5270" s="91"/>
      <c r="O5270" s="91"/>
      <c r="P5270" s="36">
        <v>2400</v>
      </c>
      <c r="Q5270" s="43" t="s">
        <v>5303</v>
      </c>
      <c r="R5270" s="44">
        <v>220</v>
      </c>
      <c r="S5270" s="143" t="s">
        <v>5302</v>
      </c>
      <c r="T5270" s="126" cm="1">
        <f t="array" ref="T5270">_xlfn.IFS(Q5270="始業～就業（8:30～17:15）",R5270*7.75,Q5270="日の入り～日の出",R5270*12,Q5270="その他",S5270)</f>
        <v>1705</v>
      </c>
      <c r="U5270" s="34" t="s">
        <v>4965</v>
      </c>
    </row>
    <row r="5271" spans="1:21" s="7" customFormat="1" ht="15" customHeight="1">
      <c r="A5271" s="91">
        <v>46</v>
      </c>
      <c r="B5271" s="31" t="s">
        <v>5157</v>
      </c>
      <c r="C5271" s="31" t="s">
        <v>5158</v>
      </c>
      <c r="D5271" s="29" t="s">
        <v>3481</v>
      </c>
      <c r="E5271" s="91">
        <v>1</v>
      </c>
      <c r="F5271" s="43" t="s">
        <v>339</v>
      </c>
      <c r="G5271" s="62" t="s">
        <v>5912</v>
      </c>
      <c r="H5271" s="26" t="s">
        <v>1758</v>
      </c>
      <c r="I5271" s="26" t="s">
        <v>45</v>
      </c>
      <c r="J5271" s="91">
        <v>3</v>
      </c>
      <c r="K5271" s="91">
        <v>3</v>
      </c>
      <c r="L5271" s="91"/>
      <c r="M5271" s="53"/>
      <c r="N5271" s="91"/>
      <c r="O5271" s="91"/>
      <c r="P5271" s="36">
        <v>300</v>
      </c>
      <c r="Q5271" s="43" t="s">
        <v>5301</v>
      </c>
      <c r="R5271" s="41" t="s">
        <v>5302</v>
      </c>
      <c r="S5271" s="146">
        <v>440</v>
      </c>
      <c r="T5271" s="126" cm="1">
        <f t="array" ref="T5271">_xlfn.IFS(Q5271="始業～就業（8:30～17:15）",R5271*7.75,Q5271="日の入り～日の出",R5271*12,Q5271="その他",S5271)</f>
        <v>440</v>
      </c>
      <c r="U5271" s="34" t="s">
        <v>46</v>
      </c>
    </row>
    <row r="5272" spans="1:21" s="7" customFormat="1" ht="15" customHeight="1">
      <c r="A5272" s="91">
        <v>46</v>
      </c>
      <c r="B5272" s="31" t="s">
        <v>5157</v>
      </c>
      <c r="C5272" s="31" t="s">
        <v>5158</v>
      </c>
      <c r="D5272" s="29" t="s">
        <v>3481</v>
      </c>
      <c r="E5272" s="91">
        <v>1</v>
      </c>
      <c r="F5272" s="43" t="s">
        <v>339</v>
      </c>
      <c r="G5272" s="62" t="s">
        <v>3541</v>
      </c>
      <c r="H5272" s="26" t="s">
        <v>44</v>
      </c>
      <c r="I5272" s="26" t="s">
        <v>52</v>
      </c>
      <c r="J5272" s="91">
        <v>2</v>
      </c>
      <c r="K5272" s="91">
        <v>4</v>
      </c>
      <c r="L5272" s="91"/>
      <c r="M5272" s="53"/>
      <c r="N5272" s="91"/>
      <c r="O5272" s="91"/>
      <c r="P5272" s="36">
        <v>600</v>
      </c>
      <c r="Q5272" s="43" t="s">
        <v>5301</v>
      </c>
      <c r="R5272" s="41" t="s">
        <v>5302</v>
      </c>
      <c r="S5272" s="146">
        <v>440</v>
      </c>
      <c r="T5272" s="126" cm="1">
        <f t="array" ref="T5272">_xlfn.IFS(Q5272="始業～就業（8:30～17:15）",R5272*7.75,Q5272="日の入り～日の出",R5272*12,Q5272="その他",S5272)</f>
        <v>440</v>
      </c>
      <c r="U5272" s="34" t="s">
        <v>51</v>
      </c>
    </row>
    <row r="5273" spans="1:21" s="7" customFormat="1" ht="15" customHeight="1">
      <c r="A5273" s="91">
        <v>46</v>
      </c>
      <c r="B5273" s="31" t="s">
        <v>5157</v>
      </c>
      <c r="C5273" s="31" t="s">
        <v>5158</v>
      </c>
      <c r="D5273" s="29" t="s">
        <v>3481</v>
      </c>
      <c r="E5273" s="91">
        <v>1</v>
      </c>
      <c r="F5273" s="43" t="s">
        <v>339</v>
      </c>
      <c r="G5273" s="62" t="s">
        <v>3541</v>
      </c>
      <c r="H5273" s="26" t="s">
        <v>2802</v>
      </c>
      <c r="I5273" s="26" t="s">
        <v>52</v>
      </c>
      <c r="J5273" s="91">
        <v>1</v>
      </c>
      <c r="K5273" s="91">
        <v>2</v>
      </c>
      <c r="L5273" s="91"/>
      <c r="M5273" s="53"/>
      <c r="N5273" s="91"/>
      <c r="O5273" s="91"/>
      <c r="P5273" s="36">
        <v>600</v>
      </c>
      <c r="Q5273" s="43" t="s">
        <v>5301</v>
      </c>
      <c r="R5273" s="41" t="s">
        <v>5302</v>
      </c>
      <c r="S5273" s="146">
        <v>440</v>
      </c>
      <c r="T5273" s="126" cm="1">
        <f t="array" ref="T5273">_xlfn.IFS(Q5273="始業～就業（8:30～17:15）",R5273*7.75,Q5273="日の入り～日の出",R5273*12,Q5273="その他",S5273)</f>
        <v>440</v>
      </c>
      <c r="U5273" s="34" t="s">
        <v>161</v>
      </c>
    </row>
    <row r="5274" spans="1:21" s="7" customFormat="1" ht="15" customHeight="1">
      <c r="A5274" s="91">
        <v>46</v>
      </c>
      <c r="B5274" s="31" t="s">
        <v>5157</v>
      </c>
      <c r="C5274" s="31" t="s">
        <v>5158</v>
      </c>
      <c r="D5274" s="29" t="s">
        <v>3481</v>
      </c>
      <c r="E5274" s="91">
        <v>1</v>
      </c>
      <c r="F5274" s="43" t="s">
        <v>339</v>
      </c>
      <c r="G5274" s="62" t="s">
        <v>5913</v>
      </c>
      <c r="H5274" s="26" t="s">
        <v>44</v>
      </c>
      <c r="I5274" s="26" t="s">
        <v>52</v>
      </c>
      <c r="J5274" s="91">
        <v>1</v>
      </c>
      <c r="K5274" s="91">
        <v>2</v>
      </c>
      <c r="L5274" s="91"/>
      <c r="M5274" s="53"/>
      <c r="N5274" s="91"/>
      <c r="O5274" s="91"/>
      <c r="P5274" s="36">
        <v>300</v>
      </c>
      <c r="Q5274" s="43" t="s">
        <v>5301</v>
      </c>
      <c r="R5274" s="41" t="s">
        <v>5302</v>
      </c>
      <c r="S5274" s="146">
        <v>440</v>
      </c>
      <c r="T5274" s="126" cm="1">
        <f t="array" ref="T5274">_xlfn.IFS(Q5274="始業～就業（8:30～17:15）",R5274*7.75,Q5274="日の入り～日の出",R5274*12,Q5274="その他",S5274)</f>
        <v>440</v>
      </c>
      <c r="U5274" s="34" t="s">
        <v>51</v>
      </c>
    </row>
    <row r="5275" spans="1:21" s="7" customFormat="1" ht="15" customHeight="1">
      <c r="A5275" s="91">
        <v>46</v>
      </c>
      <c r="B5275" s="31" t="s">
        <v>5157</v>
      </c>
      <c r="C5275" s="31" t="s">
        <v>5158</v>
      </c>
      <c r="D5275" s="29" t="s">
        <v>3481</v>
      </c>
      <c r="E5275" s="91">
        <v>1</v>
      </c>
      <c r="F5275" s="43" t="s">
        <v>5743</v>
      </c>
      <c r="G5275" s="62" t="s">
        <v>5914</v>
      </c>
      <c r="H5275" s="26" t="s">
        <v>1758</v>
      </c>
      <c r="I5275" s="26" t="s">
        <v>16</v>
      </c>
      <c r="J5275" s="91">
        <v>5</v>
      </c>
      <c r="K5275" s="91">
        <v>5</v>
      </c>
      <c r="L5275" s="91"/>
      <c r="M5275" s="53"/>
      <c r="N5275" s="91"/>
      <c r="O5275" s="91"/>
      <c r="P5275" s="36">
        <v>1680</v>
      </c>
      <c r="Q5275" s="43" t="s">
        <v>5303</v>
      </c>
      <c r="R5275" s="44">
        <v>220</v>
      </c>
      <c r="S5275" s="143" t="s">
        <v>5302</v>
      </c>
      <c r="T5275" s="126" cm="1">
        <f t="array" ref="T5275">_xlfn.IFS(Q5275="始業～就業（8:30～17:15）",R5275*7.75,Q5275="日の入り～日の出",R5275*12,Q5275="その他",S5275)</f>
        <v>1705</v>
      </c>
      <c r="U5275" s="34" t="s">
        <v>4948</v>
      </c>
    </row>
    <row r="5276" spans="1:21" s="7" customFormat="1" ht="15" customHeight="1">
      <c r="A5276" s="91">
        <v>46</v>
      </c>
      <c r="B5276" s="31" t="s">
        <v>5157</v>
      </c>
      <c r="C5276" s="31" t="s">
        <v>5158</v>
      </c>
      <c r="D5276" s="29" t="s">
        <v>3481</v>
      </c>
      <c r="E5276" s="91">
        <v>1</v>
      </c>
      <c r="F5276" s="43" t="s">
        <v>5743</v>
      </c>
      <c r="G5276" s="62" t="s">
        <v>5914</v>
      </c>
      <c r="H5276" s="26" t="s">
        <v>1758</v>
      </c>
      <c r="I5276" s="26" t="s">
        <v>52</v>
      </c>
      <c r="J5276" s="91">
        <v>1</v>
      </c>
      <c r="K5276" s="91">
        <v>1</v>
      </c>
      <c r="L5276" s="91"/>
      <c r="M5276" s="53"/>
      <c r="N5276" s="91"/>
      <c r="O5276" s="91"/>
      <c r="P5276" s="36">
        <v>1680</v>
      </c>
      <c r="Q5276" s="43" t="s">
        <v>5303</v>
      </c>
      <c r="R5276" s="44">
        <v>220</v>
      </c>
      <c r="S5276" s="143" t="s">
        <v>5302</v>
      </c>
      <c r="T5276" s="126" cm="1">
        <f t="array" ref="T5276">_xlfn.IFS(Q5276="始業～就業（8:30～17:15）",R5276*7.75,Q5276="日の入り～日の出",R5276*12,Q5276="その他",S5276)</f>
        <v>1705</v>
      </c>
      <c r="U5276" s="34" t="s">
        <v>51</v>
      </c>
    </row>
    <row r="5277" spans="1:21" s="7" customFormat="1" ht="15" customHeight="1">
      <c r="A5277" s="91">
        <v>46</v>
      </c>
      <c r="B5277" s="31" t="s">
        <v>5157</v>
      </c>
      <c r="C5277" s="31" t="s">
        <v>5158</v>
      </c>
      <c r="D5277" s="29" t="s">
        <v>3481</v>
      </c>
      <c r="E5277" s="91">
        <v>1</v>
      </c>
      <c r="F5277" s="43" t="s">
        <v>5743</v>
      </c>
      <c r="G5277" s="62" t="s">
        <v>5915</v>
      </c>
      <c r="H5277" s="26" t="s">
        <v>1758</v>
      </c>
      <c r="I5277" s="26" t="s">
        <v>52</v>
      </c>
      <c r="J5277" s="91">
        <v>1</v>
      </c>
      <c r="K5277" s="91">
        <v>1</v>
      </c>
      <c r="L5277" s="91"/>
      <c r="M5277" s="53"/>
      <c r="N5277" s="91"/>
      <c r="O5277" s="91"/>
      <c r="P5277" s="36">
        <v>210</v>
      </c>
      <c r="Q5277" s="43" t="s">
        <v>5301</v>
      </c>
      <c r="R5277" s="41" t="s">
        <v>5302</v>
      </c>
      <c r="S5277" s="146">
        <v>100</v>
      </c>
      <c r="T5277" s="126" cm="1">
        <f t="array" ref="T5277">_xlfn.IFS(Q5277="始業～就業（8:30～17:15）",R5277*7.75,Q5277="日の入り～日の出",R5277*12,Q5277="その他",S5277)</f>
        <v>100</v>
      </c>
      <c r="U5277" s="34" t="s">
        <v>51</v>
      </c>
    </row>
    <row r="5278" spans="1:21" s="7" customFormat="1" ht="15" customHeight="1">
      <c r="A5278" s="91">
        <v>46</v>
      </c>
      <c r="B5278" s="31" t="s">
        <v>5157</v>
      </c>
      <c r="C5278" s="31" t="s">
        <v>5158</v>
      </c>
      <c r="D5278" s="29" t="s">
        <v>3481</v>
      </c>
      <c r="E5278" s="91">
        <v>1</v>
      </c>
      <c r="F5278" s="43" t="s">
        <v>5743</v>
      </c>
      <c r="G5278" s="62" t="s">
        <v>5916</v>
      </c>
      <c r="H5278" s="26" t="s">
        <v>1758</v>
      </c>
      <c r="I5278" s="26" t="s">
        <v>16</v>
      </c>
      <c r="J5278" s="91">
        <v>5</v>
      </c>
      <c r="K5278" s="91">
        <v>5</v>
      </c>
      <c r="L5278" s="91"/>
      <c r="M5278" s="53"/>
      <c r="N5278" s="91"/>
      <c r="O5278" s="91"/>
      <c r="P5278" s="36">
        <v>1680</v>
      </c>
      <c r="Q5278" s="43" t="s">
        <v>5303</v>
      </c>
      <c r="R5278" s="44">
        <v>220</v>
      </c>
      <c r="S5278" s="143" t="s">
        <v>5302</v>
      </c>
      <c r="T5278" s="126" cm="1">
        <f t="array" ref="T5278">_xlfn.IFS(Q5278="始業～就業（8:30～17:15）",R5278*7.75,Q5278="日の入り～日の出",R5278*12,Q5278="その他",S5278)</f>
        <v>1705</v>
      </c>
      <c r="U5278" s="34" t="s">
        <v>4948</v>
      </c>
    </row>
    <row r="5279" spans="1:21" s="7" customFormat="1" ht="15" customHeight="1">
      <c r="A5279" s="91">
        <v>46</v>
      </c>
      <c r="B5279" s="31" t="s">
        <v>5157</v>
      </c>
      <c r="C5279" s="31" t="s">
        <v>5158</v>
      </c>
      <c r="D5279" s="29" t="s">
        <v>3481</v>
      </c>
      <c r="E5279" s="91">
        <v>1</v>
      </c>
      <c r="F5279" s="43" t="s">
        <v>5743</v>
      </c>
      <c r="G5279" s="62" t="s">
        <v>5916</v>
      </c>
      <c r="H5279" s="26" t="s">
        <v>1758</v>
      </c>
      <c r="I5279" s="26" t="s">
        <v>52</v>
      </c>
      <c r="J5279" s="91">
        <v>1</v>
      </c>
      <c r="K5279" s="91">
        <v>1</v>
      </c>
      <c r="L5279" s="91"/>
      <c r="M5279" s="53"/>
      <c r="N5279" s="91"/>
      <c r="O5279" s="91"/>
      <c r="P5279" s="36">
        <v>1680</v>
      </c>
      <c r="Q5279" s="43" t="s">
        <v>5303</v>
      </c>
      <c r="R5279" s="44">
        <v>220</v>
      </c>
      <c r="S5279" s="143" t="s">
        <v>5302</v>
      </c>
      <c r="T5279" s="126" cm="1">
        <f t="array" ref="T5279">_xlfn.IFS(Q5279="始業～就業（8:30～17:15）",R5279*7.75,Q5279="日の入り～日の出",R5279*12,Q5279="その他",S5279)</f>
        <v>1705</v>
      </c>
      <c r="U5279" s="34" t="s">
        <v>51</v>
      </c>
    </row>
    <row r="5280" spans="1:21" s="7" customFormat="1" ht="15" customHeight="1">
      <c r="A5280" s="91">
        <v>46</v>
      </c>
      <c r="B5280" s="31" t="s">
        <v>5157</v>
      </c>
      <c r="C5280" s="31" t="s">
        <v>5158</v>
      </c>
      <c r="D5280" s="29" t="s">
        <v>3481</v>
      </c>
      <c r="E5280" s="91">
        <v>1</v>
      </c>
      <c r="F5280" s="43" t="s">
        <v>5743</v>
      </c>
      <c r="G5280" s="62" t="s">
        <v>5917</v>
      </c>
      <c r="H5280" s="26" t="s">
        <v>1758</v>
      </c>
      <c r="I5280" s="26" t="s">
        <v>52</v>
      </c>
      <c r="J5280" s="91">
        <v>1</v>
      </c>
      <c r="K5280" s="91">
        <v>1</v>
      </c>
      <c r="L5280" s="91"/>
      <c r="M5280" s="53"/>
      <c r="N5280" s="91"/>
      <c r="O5280" s="91"/>
      <c r="P5280" s="36">
        <v>210</v>
      </c>
      <c r="Q5280" s="43" t="s">
        <v>5301</v>
      </c>
      <c r="R5280" s="41" t="s">
        <v>5302</v>
      </c>
      <c r="S5280" s="146">
        <v>100</v>
      </c>
      <c r="T5280" s="126" cm="1">
        <f t="array" ref="T5280">_xlfn.IFS(Q5280="始業～就業（8:30～17:15）",R5280*7.75,Q5280="日の入り～日の出",R5280*12,Q5280="その他",S5280)</f>
        <v>100</v>
      </c>
      <c r="U5280" s="34" t="s">
        <v>51</v>
      </c>
    </row>
    <row r="5281" spans="1:21" s="7" customFormat="1" ht="15" customHeight="1">
      <c r="A5281" s="91">
        <v>46</v>
      </c>
      <c r="B5281" s="31" t="s">
        <v>5157</v>
      </c>
      <c r="C5281" s="31" t="s">
        <v>5158</v>
      </c>
      <c r="D5281" s="29" t="s">
        <v>3481</v>
      </c>
      <c r="E5281" s="91">
        <v>1</v>
      </c>
      <c r="F5281" s="43" t="s">
        <v>5733</v>
      </c>
      <c r="G5281" s="62" t="s">
        <v>5918</v>
      </c>
      <c r="H5281" s="26" t="s">
        <v>1758</v>
      </c>
      <c r="I5281" s="26" t="s">
        <v>16</v>
      </c>
      <c r="J5281" s="91">
        <v>5</v>
      </c>
      <c r="K5281" s="91">
        <v>5</v>
      </c>
      <c r="L5281" s="91"/>
      <c r="M5281" s="53"/>
      <c r="N5281" s="91"/>
      <c r="O5281" s="91"/>
      <c r="P5281" s="36">
        <v>1680</v>
      </c>
      <c r="Q5281" s="43" t="s">
        <v>5303</v>
      </c>
      <c r="R5281" s="44">
        <v>220</v>
      </c>
      <c r="S5281" s="143" t="s">
        <v>5302</v>
      </c>
      <c r="T5281" s="126" cm="1">
        <f t="array" ref="T5281">_xlfn.IFS(Q5281="始業～就業（8:30～17:15）",R5281*7.75,Q5281="日の入り～日の出",R5281*12,Q5281="その他",S5281)</f>
        <v>1705</v>
      </c>
      <c r="U5281" s="34" t="s">
        <v>4948</v>
      </c>
    </row>
    <row r="5282" spans="1:21" s="7" customFormat="1" ht="15" customHeight="1">
      <c r="A5282" s="91">
        <v>46</v>
      </c>
      <c r="B5282" s="31" t="s">
        <v>5157</v>
      </c>
      <c r="C5282" s="31" t="s">
        <v>5158</v>
      </c>
      <c r="D5282" s="29" t="s">
        <v>3481</v>
      </c>
      <c r="E5282" s="91">
        <v>1</v>
      </c>
      <c r="F5282" s="43" t="s">
        <v>5733</v>
      </c>
      <c r="G5282" s="62" t="s">
        <v>5918</v>
      </c>
      <c r="H5282" s="26" t="s">
        <v>1758</v>
      </c>
      <c r="I5282" s="26" t="s">
        <v>52</v>
      </c>
      <c r="J5282" s="91">
        <v>1</v>
      </c>
      <c r="K5282" s="91">
        <v>1</v>
      </c>
      <c r="L5282" s="91"/>
      <c r="M5282" s="53"/>
      <c r="N5282" s="91"/>
      <c r="O5282" s="91"/>
      <c r="P5282" s="36">
        <v>1680</v>
      </c>
      <c r="Q5282" s="43" t="s">
        <v>5303</v>
      </c>
      <c r="R5282" s="44">
        <v>220</v>
      </c>
      <c r="S5282" s="143" t="s">
        <v>5302</v>
      </c>
      <c r="T5282" s="126" cm="1">
        <f t="array" ref="T5282">_xlfn.IFS(Q5282="始業～就業（8:30～17:15）",R5282*7.75,Q5282="日の入り～日の出",R5282*12,Q5282="その他",S5282)</f>
        <v>1705</v>
      </c>
      <c r="U5282" s="34" t="s">
        <v>51</v>
      </c>
    </row>
    <row r="5283" spans="1:21" s="7" customFormat="1" ht="15" customHeight="1">
      <c r="A5283" s="91">
        <v>46</v>
      </c>
      <c r="B5283" s="31" t="s">
        <v>5157</v>
      </c>
      <c r="C5283" s="31" t="s">
        <v>5158</v>
      </c>
      <c r="D5283" s="29" t="s">
        <v>3481</v>
      </c>
      <c r="E5283" s="91">
        <v>1</v>
      </c>
      <c r="F5283" s="43" t="s">
        <v>5733</v>
      </c>
      <c r="G5283" s="62" t="s">
        <v>5919</v>
      </c>
      <c r="H5283" s="26" t="s">
        <v>1758</v>
      </c>
      <c r="I5283" s="26" t="s">
        <v>52</v>
      </c>
      <c r="J5283" s="91">
        <v>1</v>
      </c>
      <c r="K5283" s="91">
        <v>1</v>
      </c>
      <c r="L5283" s="91"/>
      <c r="M5283" s="53"/>
      <c r="N5283" s="91"/>
      <c r="O5283" s="91"/>
      <c r="P5283" s="36">
        <v>210</v>
      </c>
      <c r="Q5283" s="43" t="s">
        <v>5301</v>
      </c>
      <c r="R5283" s="41" t="s">
        <v>5302</v>
      </c>
      <c r="S5283" s="146">
        <v>100</v>
      </c>
      <c r="T5283" s="126" cm="1">
        <f t="array" ref="T5283">_xlfn.IFS(Q5283="始業～就業（8:30～17:15）",R5283*7.75,Q5283="日の入り～日の出",R5283*12,Q5283="その他",S5283)</f>
        <v>100</v>
      </c>
      <c r="U5283" s="34" t="s">
        <v>51</v>
      </c>
    </row>
    <row r="5284" spans="1:21" s="7" customFormat="1" ht="15" customHeight="1">
      <c r="A5284" s="91">
        <v>46</v>
      </c>
      <c r="B5284" s="31" t="s">
        <v>5157</v>
      </c>
      <c r="C5284" s="31" t="s">
        <v>5158</v>
      </c>
      <c r="D5284" s="29" t="s">
        <v>3481</v>
      </c>
      <c r="E5284" s="91">
        <v>1</v>
      </c>
      <c r="F5284" s="43" t="s">
        <v>5839</v>
      </c>
      <c r="G5284" s="62" t="s">
        <v>5920</v>
      </c>
      <c r="H5284" s="26" t="s">
        <v>1758</v>
      </c>
      <c r="I5284" s="26" t="s">
        <v>16</v>
      </c>
      <c r="J5284" s="91">
        <v>7</v>
      </c>
      <c r="K5284" s="91">
        <v>7</v>
      </c>
      <c r="L5284" s="91"/>
      <c r="M5284" s="53"/>
      <c r="N5284" s="91"/>
      <c r="O5284" s="91"/>
      <c r="P5284" s="36">
        <v>1680</v>
      </c>
      <c r="Q5284" s="43" t="s">
        <v>5303</v>
      </c>
      <c r="R5284" s="44">
        <v>220</v>
      </c>
      <c r="S5284" s="143" t="s">
        <v>5302</v>
      </c>
      <c r="T5284" s="126" cm="1">
        <f t="array" ref="T5284">_xlfn.IFS(Q5284="始業～就業（8:30～17:15）",R5284*7.75,Q5284="日の入り～日の出",R5284*12,Q5284="その他",S5284)</f>
        <v>1705</v>
      </c>
      <c r="U5284" s="34" t="s">
        <v>4948</v>
      </c>
    </row>
    <row r="5285" spans="1:21" s="7" customFormat="1" ht="15" customHeight="1">
      <c r="A5285" s="91">
        <v>46</v>
      </c>
      <c r="B5285" s="31" t="s">
        <v>5157</v>
      </c>
      <c r="C5285" s="31" t="s">
        <v>5158</v>
      </c>
      <c r="D5285" s="29" t="s">
        <v>3481</v>
      </c>
      <c r="E5285" s="91">
        <v>1</v>
      </c>
      <c r="F5285" s="43" t="s">
        <v>5839</v>
      </c>
      <c r="G5285" s="62" t="s">
        <v>5920</v>
      </c>
      <c r="H5285" s="26" t="s">
        <v>1758</v>
      </c>
      <c r="I5285" s="26" t="s">
        <v>52</v>
      </c>
      <c r="J5285" s="91">
        <v>1</v>
      </c>
      <c r="K5285" s="91">
        <v>1</v>
      </c>
      <c r="L5285" s="91"/>
      <c r="M5285" s="53"/>
      <c r="N5285" s="91"/>
      <c r="O5285" s="91"/>
      <c r="P5285" s="36">
        <v>1680</v>
      </c>
      <c r="Q5285" s="43" t="s">
        <v>5303</v>
      </c>
      <c r="R5285" s="44">
        <v>220</v>
      </c>
      <c r="S5285" s="143" t="s">
        <v>5302</v>
      </c>
      <c r="T5285" s="126" cm="1">
        <f t="array" ref="T5285">_xlfn.IFS(Q5285="始業～就業（8:30～17:15）",R5285*7.75,Q5285="日の入り～日の出",R5285*12,Q5285="その他",S5285)</f>
        <v>1705</v>
      </c>
      <c r="U5285" s="34" t="s">
        <v>51</v>
      </c>
    </row>
    <row r="5286" spans="1:21" s="7" customFormat="1" ht="15" customHeight="1">
      <c r="A5286" s="91">
        <v>46</v>
      </c>
      <c r="B5286" s="31" t="s">
        <v>5157</v>
      </c>
      <c r="C5286" s="31" t="s">
        <v>5158</v>
      </c>
      <c r="D5286" s="29" t="s">
        <v>3481</v>
      </c>
      <c r="E5286" s="91">
        <v>1</v>
      </c>
      <c r="F5286" s="43" t="s">
        <v>5870</v>
      </c>
      <c r="G5286" s="62" t="s">
        <v>5921</v>
      </c>
      <c r="H5286" s="26" t="s">
        <v>1758</v>
      </c>
      <c r="I5286" s="26" t="s">
        <v>16</v>
      </c>
      <c r="J5286" s="91">
        <v>7</v>
      </c>
      <c r="K5286" s="91">
        <v>7</v>
      </c>
      <c r="L5286" s="91"/>
      <c r="M5286" s="53"/>
      <c r="N5286" s="91"/>
      <c r="O5286" s="91"/>
      <c r="P5286" s="36">
        <v>1680</v>
      </c>
      <c r="Q5286" s="43" t="s">
        <v>5303</v>
      </c>
      <c r="R5286" s="44">
        <v>220</v>
      </c>
      <c r="S5286" s="143" t="s">
        <v>5302</v>
      </c>
      <c r="T5286" s="126" cm="1">
        <f t="array" ref="T5286">_xlfn.IFS(Q5286="始業～就業（8:30～17:15）",R5286*7.75,Q5286="日の入り～日の出",R5286*12,Q5286="その他",S5286)</f>
        <v>1705</v>
      </c>
      <c r="U5286" s="34" t="s">
        <v>4948</v>
      </c>
    </row>
    <row r="5287" spans="1:21" s="7" customFormat="1" ht="15" customHeight="1">
      <c r="A5287" s="91">
        <v>46</v>
      </c>
      <c r="B5287" s="31" t="s">
        <v>5157</v>
      </c>
      <c r="C5287" s="31" t="s">
        <v>5158</v>
      </c>
      <c r="D5287" s="29" t="s">
        <v>3481</v>
      </c>
      <c r="E5287" s="91">
        <v>1</v>
      </c>
      <c r="F5287" s="43" t="s">
        <v>5870</v>
      </c>
      <c r="G5287" s="62" t="s">
        <v>5921</v>
      </c>
      <c r="H5287" s="26" t="s">
        <v>1758</v>
      </c>
      <c r="I5287" s="26" t="s">
        <v>52</v>
      </c>
      <c r="J5287" s="91">
        <v>1</v>
      </c>
      <c r="K5287" s="91">
        <v>1</v>
      </c>
      <c r="L5287" s="91"/>
      <c r="M5287" s="53"/>
      <c r="N5287" s="91"/>
      <c r="O5287" s="91"/>
      <c r="P5287" s="36">
        <v>1680</v>
      </c>
      <c r="Q5287" s="43" t="s">
        <v>5303</v>
      </c>
      <c r="R5287" s="44">
        <v>220</v>
      </c>
      <c r="S5287" s="143" t="s">
        <v>5302</v>
      </c>
      <c r="T5287" s="126" cm="1">
        <f t="array" ref="T5287">_xlfn.IFS(Q5287="始業～就業（8:30～17:15）",R5287*7.75,Q5287="日の入り～日の出",R5287*12,Q5287="その他",S5287)</f>
        <v>1705</v>
      </c>
      <c r="U5287" s="34" t="s">
        <v>51</v>
      </c>
    </row>
    <row r="5288" spans="1:21" s="7" customFormat="1" ht="15" customHeight="1">
      <c r="A5288" s="91">
        <v>46</v>
      </c>
      <c r="B5288" s="31" t="s">
        <v>5157</v>
      </c>
      <c r="C5288" s="31" t="s">
        <v>5158</v>
      </c>
      <c r="D5288" s="29" t="s">
        <v>3481</v>
      </c>
      <c r="E5288" s="91">
        <v>1</v>
      </c>
      <c r="F5288" s="43" t="s">
        <v>5733</v>
      </c>
      <c r="G5288" s="62" t="s">
        <v>5922</v>
      </c>
      <c r="H5288" s="26" t="s">
        <v>1758</v>
      </c>
      <c r="I5288" s="26" t="s">
        <v>16</v>
      </c>
      <c r="J5288" s="91">
        <v>5</v>
      </c>
      <c r="K5288" s="91">
        <v>5</v>
      </c>
      <c r="L5288" s="91"/>
      <c r="M5288" s="53"/>
      <c r="N5288" s="91"/>
      <c r="O5288" s="91"/>
      <c r="P5288" s="36">
        <v>1680</v>
      </c>
      <c r="Q5288" s="43" t="s">
        <v>5303</v>
      </c>
      <c r="R5288" s="44">
        <v>220</v>
      </c>
      <c r="S5288" s="143" t="s">
        <v>5302</v>
      </c>
      <c r="T5288" s="126" cm="1">
        <f t="array" ref="T5288">_xlfn.IFS(Q5288="始業～就業（8:30～17:15）",R5288*7.75,Q5288="日の入り～日の出",R5288*12,Q5288="その他",S5288)</f>
        <v>1705</v>
      </c>
      <c r="U5288" s="34" t="s">
        <v>4948</v>
      </c>
    </row>
    <row r="5289" spans="1:21" s="7" customFormat="1" ht="15" customHeight="1">
      <c r="A5289" s="91">
        <v>46</v>
      </c>
      <c r="B5289" s="31" t="s">
        <v>5157</v>
      </c>
      <c r="C5289" s="31" t="s">
        <v>5158</v>
      </c>
      <c r="D5289" s="29" t="s">
        <v>3481</v>
      </c>
      <c r="E5289" s="91">
        <v>1</v>
      </c>
      <c r="F5289" s="43" t="s">
        <v>5733</v>
      </c>
      <c r="G5289" s="62" t="s">
        <v>5922</v>
      </c>
      <c r="H5289" s="26" t="s">
        <v>1758</v>
      </c>
      <c r="I5289" s="26" t="s">
        <v>52</v>
      </c>
      <c r="J5289" s="91">
        <v>1</v>
      </c>
      <c r="K5289" s="91">
        <v>1</v>
      </c>
      <c r="L5289" s="91"/>
      <c r="M5289" s="53"/>
      <c r="N5289" s="91"/>
      <c r="O5289" s="91"/>
      <c r="P5289" s="36">
        <v>1680</v>
      </c>
      <c r="Q5289" s="43" t="s">
        <v>5303</v>
      </c>
      <c r="R5289" s="44">
        <v>220</v>
      </c>
      <c r="S5289" s="143" t="s">
        <v>5302</v>
      </c>
      <c r="T5289" s="126" cm="1">
        <f t="array" ref="T5289">_xlfn.IFS(Q5289="始業～就業（8:30～17:15）",R5289*7.75,Q5289="日の入り～日の出",R5289*12,Q5289="その他",S5289)</f>
        <v>1705</v>
      </c>
      <c r="U5289" s="34" t="s">
        <v>51</v>
      </c>
    </row>
    <row r="5290" spans="1:21" s="7" customFormat="1" ht="15" customHeight="1">
      <c r="A5290" s="91">
        <v>46</v>
      </c>
      <c r="B5290" s="31" t="s">
        <v>5157</v>
      </c>
      <c r="C5290" s="31" t="s">
        <v>5158</v>
      </c>
      <c r="D5290" s="29" t="s">
        <v>3481</v>
      </c>
      <c r="E5290" s="91">
        <v>1</v>
      </c>
      <c r="F5290" s="43" t="s">
        <v>5733</v>
      </c>
      <c r="G5290" s="62" t="s">
        <v>5923</v>
      </c>
      <c r="H5290" s="26" t="s">
        <v>1758</v>
      </c>
      <c r="I5290" s="26" t="s">
        <v>52</v>
      </c>
      <c r="J5290" s="91">
        <v>1</v>
      </c>
      <c r="K5290" s="91">
        <v>1</v>
      </c>
      <c r="L5290" s="91"/>
      <c r="M5290" s="53"/>
      <c r="N5290" s="91"/>
      <c r="O5290" s="91"/>
      <c r="P5290" s="36">
        <v>210</v>
      </c>
      <c r="Q5290" s="43" t="s">
        <v>5301</v>
      </c>
      <c r="R5290" s="41" t="s">
        <v>5302</v>
      </c>
      <c r="S5290" s="146">
        <v>100</v>
      </c>
      <c r="T5290" s="126" cm="1">
        <f t="array" ref="T5290">_xlfn.IFS(Q5290="始業～就業（8:30～17:15）",R5290*7.75,Q5290="日の入り～日の出",R5290*12,Q5290="その他",S5290)</f>
        <v>100</v>
      </c>
      <c r="U5290" s="34" t="s">
        <v>51</v>
      </c>
    </row>
    <row r="5291" spans="1:21" s="7" customFormat="1" ht="15" customHeight="1">
      <c r="A5291" s="91">
        <v>46</v>
      </c>
      <c r="B5291" s="31" t="s">
        <v>5157</v>
      </c>
      <c r="C5291" s="31" t="s">
        <v>5158</v>
      </c>
      <c r="D5291" s="29" t="s">
        <v>3481</v>
      </c>
      <c r="E5291" s="91">
        <v>1</v>
      </c>
      <c r="F5291" s="43" t="s">
        <v>5316</v>
      </c>
      <c r="G5291" s="62" t="s">
        <v>5924</v>
      </c>
      <c r="H5291" s="5" t="s">
        <v>10</v>
      </c>
      <c r="I5291" s="26" t="s">
        <v>52</v>
      </c>
      <c r="J5291" s="91">
        <v>2</v>
      </c>
      <c r="K5291" s="91">
        <v>2</v>
      </c>
      <c r="L5291" s="91"/>
      <c r="M5291" s="53"/>
      <c r="N5291" s="91"/>
      <c r="O5291" s="91" t="s">
        <v>5019</v>
      </c>
      <c r="P5291" s="36">
        <v>600</v>
      </c>
      <c r="Q5291" s="43" t="s">
        <v>5311</v>
      </c>
      <c r="R5291" s="44">
        <v>365</v>
      </c>
      <c r="S5291" s="143" t="s">
        <v>5302</v>
      </c>
      <c r="T5291" s="126" cm="1">
        <f t="array" ref="T5291">_xlfn.IFS(Q5291="始業～就業（8:30～17:15）",R5291*7.75,Q5291="日の入り～日の出",R5291*12,Q5291="その他",S5291)</f>
        <v>4380</v>
      </c>
      <c r="U5291" s="34" t="s">
        <v>131</v>
      </c>
    </row>
    <row r="5292" spans="1:21" s="7" customFormat="1" ht="15" customHeight="1">
      <c r="A5292" s="91">
        <v>47</v>
      </c>
      <c r="B5292" s="31" t="s">
        <v>5157</v>
      </c>
      <c r="C5292" s="31" t="s">
        <v>5158</v>
      </c>
      <c r="D5292" s="29" t="s">
        <v>3542</v>
      </c>
      <c r="E5292" s="91">
        <v>1</v>
      </c>
      <c r="F5292" s="31" t="s">
        <v>5270</v>
      </c>
      <c r="G5292" s="26" t="s">
        <v>3543</v>
      </c>
      <c r="H5292" s="5" t="s">
        <v>2038</v>
      </c>
      <c r="I5292" s="26" t="s">
        <v>45</v>
      </c>
      <c r="J5292" s="91">
        <v>12</v>
      </c>
      <c r="K5292" s="91">
        <v>24</v>
      </c>
      <c r="L5292" s="91"/>
      <c r="M5292" s="53"/>
      <c r="N5292" s="91"/>
      <c r="O5292" s="91"/>
      <c r="P5292" s="36">
        <v>46</v>
      </c>
      <c r="Q5292" s="36" t="s">
        <v>395</v>
      </c>
      <c r="R5292" s="44">
        <v>214</v>
      </c>
      <c r="S5292" s="126" t="s">
        <v>5938</v>
      </c>
      <c r="T5292" s="126" t="str" cm="1">
        <f t="array" ref="T5292">_xlfn.IFS(Q5292="始業～就業（8:30～17:15）",R5292*7.75,Q5292="日の入り～日の出",R5292*12,Q5292="その他",S5292)</f>
        <v>428h/年</v>
      </c>
      <c r="U5292" s="34" t="s">
        <v>46</v>
      </c>
    </row>
    <row r="5293" spans="1:21" s="7" customFormat="1" ht="15" customHeight="1">
      <c r="A5293" s="91">
        <v>47</v>
      </c>
      <c r="B5293" s="31" t="s">
        <v>5157</v>
      </c>
      <c r="C5293" s="31" t="s">
        <v>5158</v>
      </c>
      <c r="D5293" s="29" t="s">
        <v>3542</v>
      </c>
      <c r="E5293" s="91">
        <v>1</v>
      </c>
      <c r="F5293" s="31" t="s">
        <v>5270</v>
      </c>
      <c r="G5293" s="26" t="s">
        <v>3544</v>
      </c>
      <c r="H5293" s="26" t="s">
        <v>1831</v>
      </c>
      <c r="I5293" s="26" t="s">
        <v>45</v>
      </c>
      <c r="J5293" s="91">
        <v>4</v>
      </c>
      <c r="K5293" s="91">
        <v>4</v>
      </c>
      <c r="L5293" s="91"/>
      <c r="M5293" s="53"/>
      <c r="N5293" s="91"/>
      <c r="O5293" s="91"/>
      <c r="P5293" s="36">
        <v>46</v>
      </c>
      <c r="Q5293" s="36" t="s">
        <v>395</v>
      </c>
      <c r="R5293" s="44">
        <v>214</v>
      </c>
      <c r="S5293" s="126" t="s">
        <v>5938</v>
      </c>
      <c r="T5293" s="126" t="str" cm="1">
        <f t="array" ref="T5293">_xlfn.IFS(Q5293="始業～就業（8:30～17:15）",R5293*7.75,Q5293="日の入り～日の出",R5293*12,Q5293="その他",S5293)</f>
        <v>428h/年</v>
      </c>
      <c r="U5293" s="34" t="s">
        <v>46</v>
      </c>
    </row>
    <row r="5294" spans="1:21" s="7" customFormat="1" ht="15" customHeight="1">
      <c r="A5294" s="91">
        <v>47</v>
      </c>
      <c r="B5294" s="31" t="s">
        <v>5157</v>
      </c>
      <c r="C5294" s="31" t="s">
        <v>5158</v>
      </c>
      <c r="D5294" s="29" t="s">
        <v>3542</v>
      </c>
      <c r="E5294" s="91">
        <v>1</v>
      </c>
      <c r="F5294" s="31" t="s">
        <v>5270</v>
      </c>
      <c r="G5294" s="26" t="s">
        <v>3545</v>
      </c>
      <c r="H5294" s="26" t="s">
        <v>2038</v>
      </c>
      <c r="I5294" s="26" t="s">
        <v>45</v>
      </c>
      <c r="J5294" s="91">
        <v>6</v>
      </c>
      <c r="K5294" s="91">
        <v>12</v>
      </c>
      <c r="L5294" s="91"/>
      <c r="M5294" s="53"/>
      <c r="N5294" s="91"/>
      <c r="O5294" s="91"/>
      <c r="P5294" s="36">
        <v>46</v>
      </c>
      <c r="Q5294" s="36" t="s">
        <v>395</v>
      </c>
      <c r="R5294" s="44">
        <v>214</v>
      </c>
      <c r="S5294" s="126" t="s">
        <v>5938</v>
      </c>
      <c r="T5294" s="126" t="str" cm="1">
        <f t="array" ref="T5294">_xlfn.IFS(Q5294="始業～就業（8:30～17:15）",R5294*7.75,Q5294="日の入り～日の出",R5294*12,Q5294="その他",S5294)</f>
        <v>428h/年</v>
      </c>
      <c r="U5294" s="34" t="s">
        <v>46</v>
      </c>
    </row>
    <row r="5295" spans="1:21" s="7" customFormat="1" ht="15" customHeight="1">
      <c r="A5295" s="91">
        <v>47</v>
      </c>
      <c r="B5295" s="31" t="s">
        <v>5157</v>
      </c>
      <c r="C5295" s="31" t="s">
        <v>5158</v>
      </c>
      <c r="D5295" s="29" t="s">
        <v>3542</v>
      </c>
      <c r="E5295" s="91">
        <v>1</v>
      </c>
      <c r="F5295" s="31" t="s">
        <v>5270</v>
      </c>
      <c r="G5295" s="26" t="s">
        <v>3545</v>
      </c>
      <c r="H5295" s="26" t="s">
        <v>3546</v>
      </c>
      <c r="I5295" s="26" t="s">
        <v>45</v>
      </c>
      <c r="J5295" s="91">
        <v>2</v>
      </c>
      <c r="K5295" s="91">
        <v>2</v>
      </c>
      <c r="L5295" s="91"/>
      <c r="M5295" s="53"/>
      <c r="N5295" s="91"/>
      <c r="O5295" s="91"/>
      <c r="P5295" s="36">
        <v>46</v>
      </c>
      <c r="Q5295" s="36" t="s">
        <v>395</v>
      </c>
      <c r="R5295" s="44">
        <v>214</v>
      </c>
      <c r="S5295" s="126" t="s">
        <v>5938</v>
      </c>
      <c r="T5295" s="126" t="str" cm="1">
        <f t="array" ref="T5295">_xlfn.IFS(Q5295="始業～就業（8:30～17:15）",R5295*7.75,Q5295="日の入り～日の出",R5295*12,Q5295="その他",S5295)</f>
        <v>428h/年</v>
      </c>
      <c r="U5295" s="34" t="s">
        <v>4965</v>
      </c>
    </row>
    <row r="5296" spans="1:21" s="7" customFormat="1" ht="15" customHeight="1">
      <c r="A5296" s="91">
        <v>47</v>
      </c>
      <c r="B5296" s="31" t="s">
        <v>5157</v>
      </c>
      <c r="C5296" s="31" t="s">
        <v>5158</v>
      </c>
      <c r="D5296" s="29" t="s">
        <v>3542</v>
      </c>
      <c r="E5296" s="91">
        <v>1</v>
      </c>
      <c r="F5296" s="31" t="s">
        <v>5270</v>
      </c>
      <c r="G5296" s="26" t="s">
        <v>3547</v>
      </c>
      <c r="H5296" s="26" t="s">
        <v>2038</v>
      </c>
      <c r="I5296" s="26" t="s">
        <v>45</v>
      </c>
      <c r="J5296" s="91">
        <v>24</v>
      </c>
      <c r="K5296" s="91">
        <v>48</v>
      </c>
      <c r="L5296" s="91"/>
      <c r="M5296" s="53"/>
      <c r="N5296" s="91"/>
      <c r="O5296" s="91"/>
      <c r="P5296" s="36">
        <v>46</v>
      </c>
      <c r="Q5296" s="36" t="s">
        <v>395</v>
      </c>
      <c r="R5296" s="44">
        <v>214</v>
      </c>
      <c r="S5296" s="126" t="s">
        <v>5938</v>
      </c>
      <c r="T5296" s="126" t="str" cm="1">
        <f t="array" ref="T5296">_xlfn.IFS(Q5296="始業～就業（8:30～17:15）",R5296*7.75,Q5296="日の入り～日の出",R5296*12,Q5296="その他",S5296)</f>
        <v>428h/年</v>
      </c>
      <c r="U5296" s="34" t="s">
        <v>46</v>
      </c>
    </row>
    <row r="5297" spans="1:21" s="7" customFormat="1" ht="15" customHeight="1">
      <c r="A5297" s="91">
        <v>47</v>
      </c>
      <c r="B5297" s="31" t="s">
        <v>5157</v>
      </c>
      <c r="C5297" s="31" t="s">
        <v>5158</v>
      </c>
      <c r="D5297" s="29" t="s">
        <v>3542</v>
      </c>
      <c r="E5297" s="91">
        <v>1</v>
      </c>
      <c r="F5297" s="31" t="s">
        <v>5270</v>
      </c>
      <c r="G5297" s="26" t="s">
        <v>3547</v>
      </c>
      <c r="H5297" s="26" t="s">
        <v>3546</v>
      </c>
      <c r="I5297" s="26" t="s">
        <v>45</v>
      </c>
      <c r="J5297" s="91">
        <v>2</v>
      </c>
      <c r="K5297" s="91">
        <v>2</v>
      </c>
      <c r="L5297" s="91"/>
      <c r="M5297" s="53"/>
      <c r="N5297" s="91"/>
      <c r="O5297" s="91"/>
      <c r="P5297" s="36">
        <v>46</v>
      </c>
      <c r="Q5297" s="36" t="s">
        <v>395</v>
      </c>
      <c r="R5297" s="44">
        <v>214</v>
      </c>
      <c r="S5297" s="126" t="s">
        <v>5938</v>
      </c>
      <c r="T5297" s="126" t="str" cm="1">
        <f t="array" ref="T5297">_xlfn.IFS(Q5297="始業～就業（8:30～17:15）",R5297*7.75,Q5297="日の入り～日の出",R5297*12,Q5297="その他",S5297)</f>
        <v>428h/年</v>
      </c>
      <c r="U5297" s="34" t="s">
        <v>4965</v>
      </c>
    </row>
    <row r="5298" spans="1:21" s="7" customFormat="1" ht="15" customHeight="1">
      <c r="A5298" s="91">
        <v>47</v>
      </c>
      <c r="B5298" s="31" t="s">
        <v>5157</v>
      </c>
      <c r="C5298" s="31" t="s">
        <v>5158</v>
      </c>
      <c r="D5298" s="29" t="s">
        <v>3542</v>
      </c>
      <c r="E5298" s="91">
        <v>1</v>
      </c>
      <c r="F5298" s="31" t="s">
        <v>5270</v>
      </c>
      <c r="G5298" s="26" t="s">
        <v>3548</v>
      </c>
      <c r="H5298" s="26" t="s">
        <v>1831</v>
      </c>
      <c r="I5298" s="26" t="s">
        <v>52</v>
      </c>
      <c r="J5298" s="91">
        <v>2</v>
      </c>
      <c r="K5298" s="91">
        <v>2</v>
      </c>
      <c r="L5298" s="91"/>
      <c r="M5298" s="53"/>
      <c r="N5298" s="91"/>
      <c r="O5298" s="91"/>
      <c r="P5298" s="36">
        <v>22</v>
      </c>
      <c r="Q5298" s="36" t="s">
        <v>395</v>
      </c>
      <c r="R5298" s="44">
        <v>214</v>
      </c>
      <c r="S5298" s="126" t="s">
        <v>5938</v>
      </c>
      <c r="T5298" s="126" t="str" cm="1">
        <f t="array" ref="T5298">_xlfn.IFS(Q5298="始業～就業（8:30～17:15）",R5298*7.75,Q5298="日の入り～日の出",R5298*12,Q5298="その他",S5298)</f>
        <v>428h/年</v>
      </c>
      <c r="U5298" s="34" t="s">
        <v>51</v>
      </c>
    </row>
    <row r="5299" spans="1:21" s="7" customFormat="1" ht="15" customHeight="1">
      <c r="A5299" s="91">
        <v>47</v>
      </c>
      <c r="B5299" s="31" t="s">
        <v>5157</v>
      </c>
      <c r="C5299" s="31" t="s">
        <v>5158</v>
      </c>
      <c r="D5299" s="29" t="s">
        <v>3542</v>
      </c>
      <c r="E5299" s="91">
        <v>1</v>
      </c>
      <c r="F5299" s="31" t="s">
        <v>5270</v>
      </c>
      <c r="G5299" s="26" t="s">
        <v>3549</v>
      </c>
      <c r="H5299" s="26" t="s">
        <v>2038</v>
      </c>
      <c r="I5299" s="26" t="s">
        <v>52</v>
      </c>
      <c r="J5299" s="91">
        <v>5</v>
      </c>
      <c r="K5299" s="91">
        <v>10</v>
      </c>
      <c r="L5299" s="91"/>
      <c r="M5299" s="53"/>
      <c r="N5299" s="91"/>
      <c r="O5299" s="91"/>
      <c r="P5299" s="36">
        <v>22</v>
      </c>
      <c r="Q5299" s="36" t="s">
        <v>395</v>
      </c>
      <c r="R5299" s="44">
        <v>214</v>
      </c>
      <c r="S5299" s="126" t="s">
        <v>5938</v>
      </c>
      <c r="T5299" s="126" t="str" cm="1">
        <f t="array" ref="T5299">_xlfn.IFS(Q5299="始業～就業（8:30～17:15）",R5299*7.75,Q5299="日の入り～日の出",R5299*12,Q5299="その他",S5299)</f>
        <v>428h/年</v>
      </c>
      <c r="U5299" s="34" t="s">
        <v>51</v>
      </c>
    </row>
    <row r="5300" spans="1:21" s="7" customFormat="1" ht="15" customHeight="1">
      <c r="A5300" s="91">
        <v>47</v>
      </c>
      <c r="B5300" s="31" t="s">
        <v>5157</v>
      </c>
      <c r="C5300" s="31" t="s">
        <v>5158</v>
      </c>
      <c r="D5300" s="29" t="s">
        <v>3542</v>
      </c>
      <c r="E5300" s="91">
        <v>2</v>
      </c>
      <c r="F5300" s="31" t="s">
        <v>5270</v>
      </c>
      <c r="G5300" s="26" t="s">
        <v>3550</v>
      </c>
      <c r="H5300" s="26" t="s">
        <v>2038</v>
      </c>
      <c r="I5300" s="26" t="s">
        <v>52</v>
      </c>
      <c r="J5300" s="91">
        <v>3</v>
      </c>
      <c r="K5300" s="91">
        <v>6</v>
      </c>
      <c r="L5300" s="91" t="s">
        <v>5020</v>
      </c>
      <c r="M5300" s="53">
        <v>4.4000000000000004</v>
      </c>
      <c r="N5300" s="91"/>
      <c r="O5300" s="91"/>
      <c r="P5300" s="36">
        <v>22</v>
      </c>
      <c r="Q5300" s="36" t="s">
        <v>395</v>
      </c>
      <c r="R5300" s="44">
        <v>214</v>
      </c>
      <c r="S5300" s="126" t="s">
        <v>5938</v>
      </c>
      <c r="T5300" s="126" t="str" cm="1">
        <f t="array" ref="T5300">_xlfn.IFS(Q5300="始業～就業（8:30～17:15）",R5300*7.75,Q5300="日の入り～日の出",R5300*12,Q5300="その他",S5300)</f>
        <v>428h/年</v>
      </c>
      <c r="U5300" s="34" t="s">
        <v>51</v>
      </c>
    </row>
    <row r="5301" spans="1:21" s="7" customFormat="1" ht="15" customHeight="1">
      <c r="A5301" s="91">
        <v>47</v>
      </c>
      <c r="B5301" s="31" t="s">
        <v>5157</v>
      </c>
      <c r="C5301" s="31" t="s">
        <v>5158</v>
      </c>
      <c r="D5301" s="29" t="s">
        <v>3542</v>
      </c>
      <c r="E5301" s="91">
        <v>2</v>
      </c>
      <c r="F5301" s="31" t="s">
        <v>5270</v>
      </c>
      <c r="G5301" s="26" t="s">
        <v>3551</v>
      </c>
      <c r="H5301" s="26" t="s">
        <v>2038</v>
      </c>
      <c r="I5301" s="26" t="s">
        <v>45</v>
      </c>
      <c r="J5301" s="91">
        <v>16</v>
      </c>
      <c r="K5301" s="91">
        <v>32</v>
      </c>
      <c r="L5301" s="91"/>
      <c r="M5301" s="53"/>
      <c r="N5301" s="91"/>
      <c r="O5301" s="91"/>
      <c r="P5301" s="36">
        <v>46</v>
      </c>
      <c r="Q5301" s="36" t="s">
        <v>395</v>
      </c>
      <c r="R5301" s="44">
        <v>214</v>
      </c>
      <c r="S5301" s="126" t="s">
        <v>5938</v>
      </c>
      <c r="T5301" s="126" t="str" cm="1">
        <f t="array" ref="T5301">_xlfn.IFS(Q5301="始業～就業（8:30～17:15）",R5301*7.75,Q5301="日の入り～日の出",R5301*12,Q5301="その他",S5301)</f>
        <v>428h/年</v>
      </c>
      <c r="U5301" s="34" t="s">
        <v>46</v>
      </c>
    </row>
    <row r="5302" spans="1:21" s="7" customFormat="1" ht="15" customHeight="1">
      <c r="A5302" s="91">
        <v>47</v>
      </c>
      <c r="B5302" s="31" t="s">
        <v>5157</v>
      </c>
      <c r="C5302" s="31" t="s">
        <v>5158</v>
      </c>
      <c r="D5302" s="29" t="s">
        <v>3542</v>
      </c>
      <c r="E5302" s="91">
        <v>2</v>
      </c>
      <c r="F5302" s="31" t="s">
        <v>5270</v>
      </c>
      <c r="G5302" s="26" t="s">
        <v>3551</v>
      </c>
      <c r="H5302" s="26" t="s">
        <v>3546</v>
      </c>
      <c r="I5302" s="26" t="s">
        <v>45</v>
      </c>
      <c r="J5302" s="91">
        <v>2</v>
      </c>
      <c r="K5302" s="91">
        <v>2</v>
      </c>
      <c r="L5302" s="91"/>
      <c r="M5302" s="53"/>
      <c r="N5302" s="91"/>
      <c r="O5302" s="91"/>
      <c r="P5302" s="36">
        <v>46</v>
      </c>
      <c r="Q5302" s="36" t="s">
        <v>395</v>
      </c>
      <c r="R5302" s="44">
        <v>214</v>
      </c>
      <c r="S5302" s="126" t="s">
        <v>5938</v>
      </c>
      <c r="T5302" s="126" t="str" cm="1">
        <f t="array" ref="T5302">_xlfn.IFS(Q5302="始業～就業（8:30～17:15）",R5302*7.75,Q5302="日の入り～日の出",R5302*12,Q5302="その他",S5302)</f>
        <v>428h/年</v>
      </c>
      <c r="U5302" s="34" t="s">
        <v>4965</v>
      </c>
    </row>
    <row r="5303" spans="1:21" s="7" customFormat="1" ht="15" customHeight="1">
      <c r="A5303" s="91">
        <v>47</v>
      </c>
      <c r="B5303" s="31" t="s">
        <v>5157</v>
      </c>
      <c r="C5303" s="31" t="s">
        <v>5158</v>
      </c>
      <c r="D5303" s="29" t="s">
        <v>3542</v>
      </c>
      <c r="E5303" s="91">
        <v>2</v>
      </c>
      <c r="F5303" s="31" t="s">
        <v>5270</v>
      </c>
      <c r="G5303" s="26" t="s">
        <v>3552</v>
      </c>
      <c r="H5303" s="26" t="s">
        <v>2038</v>
      </c>
      <c r="I5303" s="26" t="s">
        <v>45</v>
      </c>
      <c r="J5303" s="91">
        <v>6</v>
      </c>
      <c r="K5303" s="91">
        <v>12</v>
      </c>
      <c r="L5303" s="91"/>
      <c r="M5303" s="53"/>
      <c r="N5303" s="91"/>
      <c r="O5303" s="91"/>
      <c r="P5303" s="36">
        <v>46</v>
      </c>
      <c r="Q5303" s="36" t="s">
        <v>395</v>
      </c>
      <c r="R5303" s="44">
        <v>214</v>
      </c>
      <c r="S5303" s="126" t="s">
        <v>5938</v>
      </c>
      <c r="T5303" s="126" t="str" cm="1">
        <f t="array" ref="T5303">_xlfn.IFS(Q5303="始業～就業（8:30～17:15）",R5303*7.75,Q5303="日の入り～日の出",R5303*12,Q5303="その他",S5303)</f>
        <v>428h/年</v>
      </c>
      <c r="U5303" s="34" t="s">
        <v>46</v>
      </c>
    </row>
    <row r="5304" spans="1:21" s="7" customFormat="1" ht="15" customHeight="1">
      <c r="A5304" s="91">
        <v>47</v>
      </c>
      <c r="B5304" s="31" t="s">
        <v>5157</v>
      </c>
      <c r="C5304" s="31" t="s">
        <v>5158</v>
      </c>
      <c r="D5304" s="29" t="s">
        <v>3542</v>
      </c>
      <c r="E5304" s="91">
        <v>2</v>
      </c>
      <c r="F5304" s="31" t="s">
        <v>5270</v>
      </c>
      <c r="G5304" s="26" t="s">
        <v>3552</v>
      </c>
      <c r="H5304" s="26" t="s">
        <v>3546</v>
      </c>
      <c r="I5304" s="26" t="s">
        <v>45</v>
      </c>
      <c r="J5304" s="91">
        <v>2</v>
      </c>
      <c r="K5304" s="91">
        <v>2</v>
      </c>
      <c r="L5304" s="91"/>
      <c r="M5304" s="53"/>
      <c r="N5304" s="91"/>
      <c r="O5304" s="91"/>
      <c r="P5304" s="36">
        <v>46</v>
      </c>
      <c r="Q5304" s="36" t="s">
        <v>395</v>
      </c>
      <c r="R5304" s="44">
        <v>214</v>
      </c>
      <c r="S5304" s="126" t="s">
        <v>5938</v>
      </c>
      <c r="T5304" s="126" t="str" cm="1">
        <f t="array" ref="T5304">_xlfn.IFS(Q5304="始業～就業（8:30～17:15）",R5304*7.75,Q5304="日の入り～日の出",R5304*12,Q5304="その他",S5304)</f>
        <v>428h/年</v>
      </c>
      <c r="U5304" s="34" t="s">
        <v>4965</v>
      </c>
    </row>
    <row r="5305" spans="1:21" s="7" customFormat="1" ht="15" customHeight="1">
      <c r="A5305" s="91">
        <v>47</v>
      </c>
      <c r="B5305" s="31" t="s">
        <v>5157</v>
      </c>
      <c r="C5305" s="31" t="s">
        <v>5158</v>
      </c>
      <c r="D5305" s="29" t="s">
        <v>3542</v>
      </c>
      <c r="E5305" s="91">
        <v>2</v>
      </c>
      <c r="F5305" s="31" t="s">
        <v>5270</v>
      </c>
      <c r="G5305" s="26" t="s">
        <v>3553</v>
      </c>
      <c r="H5305" s="26" t="s">
        <v>2038</v>
      </c>
      <c r="I5305" s="26" t="s">
        <v>45</v>
      </c>
      <c r="J5305" s="91">
        <v>24</v>
      </c>
      <c r="K5305" s="91">
        <v>48</v>
      </c>
      <c r="L5305" s="91"/>
      <c r="M5305" s="53"/>
      <c r="N5305" s="91"/>
      <c r="O5305" s="91"/>
      <c r="P5305" s="36">
        <v>46</v>
      </c>
      <c r="Q5305" s="36" t="s">
        <v>395</v>
      </c>
      <c r="R5305" s="44"/>
      <c r="S5305" s="126">
        <v>50</v>
      </c>
      <c r="T5305" s="126" cm="1">
        <f t="array" ref="T5305">_xlfn.IFS(Q5305="始業～就業（8:30～17:15）",R5305*7.75,Q5305="日の入り～日の出",R5305*12,Q5305="その他",S5305)</f>
        <v>50</v>
      </c>
      <c r="U5305" s="34" t="s">
        <v>46</v>
      </c>
    </row>
    <row r="5306" spans="1:21" s="7" customFormat="1" ht="15" customHeight="1">
      <c r="A5306" s="91">
        <v>47</v>
      </c>
      <c r="B5306" s="31" t="s">
        <v>5157</v>
      </c>
      <c r="C5306" s="31" t="s">
        <v>5158</v>
      </c>
      <c r="D5306" s="29" t="s">
        <v>3542</v>
      </c>
      <c r="E5306" s="91">
        <v>2</v>
      </c>
      <c r="F5306" s="31" t="s">
        <v>5270</v>
      </c>
      <c r="G5306" s="26" t="s">
        <v>3553</v>
      </c>
      <c r="H5306" s="26" t="s">
        <v>3546</v>
      </c>
      <c r="I5306" s="26" t="s">
        <v>45</v>
      </c>
      <c r="J5306" s="91">
        <v>2</v>
      </c>
      <c r="K5306" s="91">
        <v>2</v>
      </c>
      <c r="L5306" s="91"/>
      <c r="M5306" s="53"/>
      <c r="N5306" s="91"/>
      <c r="O5306" s="91"/>
      <c r="P5306" s="36">
        <v>46</v>
      </c>
      <c r="Q5306" s="36" t="s">
        <v>395</v>
      </c>
      <c r="R5306" s="44"/>
      <c r="S5306" s="126">
        <v>50</v>
      </c>
      <c r="T5306" s="126" cm="1">
        <f t="array" ref="T5306">_xlfn.IFS(Q5306="始業～就業（8:30～17:15）",R5306*7.75,Q5306="日の入り～日の出",R5306*12,Q5306="その他",S5306)</f>
        <v>50</v>
      </c>
      <c r="U5306" s="34" t="s">
        <v>4965</v>
      </c>
    </row>
    <row r="5307" spans="1:21" s="7" customFormat="1" ht="15" customHeight="1">
      <c r="A5307" s="91">
        <v>47</v>
      </c>
      <c r="B5307" s="31" t="s">
        <v>5157</v>
      </c>
      <c r="C5307" s="31" t="s">
        <v>5158</v>
      </c>
      <c r="D5307" s="29" t="s">
        <v>3542</v>
      </c>
      <c r="E5307" s="91">
        <v>1</v>
      </c>
      <c r="F5307" s="31" t="s">
        <v>5931</v>
      </c>
      <c r="G5307" s="26" t="s">
        <v>3554</v>
      </c>
      <c r="H5307" s="5" t="s">
        <v>3555</v>
      </c>
      <c r="I5307" s="26" t="s">
        <v>52</v>
      </c>
      <c r="J5307" s="91">
        <v>2</v>
      </c>
      <c r="K5307" s="91">
        <v>4</v>
      </c>
      <c r="L5307" s="91"/>
      <c r="M5307" s="53"/>
      <c r="N5307" s="91"/>
      <c r="O5307" s="91" t="s">
        <v>5019</v>
      </c>
      <c r="P5307" s="36">
        <v>22</v>
      </c>
      <c r="Q5307" s="36" t="s">
        <v>395</v>
      </c>
      <c r="R5307" s="44"/>
      <c r="S5307" s="126">
        <v>50</v>
      </c>
      <c r="T5307" s="126" cm="1">
        <f t="array" ref="T5307">_xlfn.IFS(Q5307="始業～就業（8:30～17:15）",R5307*7.75,Q5307="日の入り～日の出",R5307*12,Q5307="その他",S5307)</f>
        <v>50</v>
      </c>
      <c r="U5307" s="34" t="s">
        <v>4954</v>
      </c>
    </row>
    <row r="5308" spans="1:21" s="7" customFormat="1" ht="15" customHeight="1">
      <c r="A5308" s="91">
        <v>47</v>
      </c>
      <c r="B5308" s="31" t="s">
        <v>5157</v>
      </c>
      <c r="C5308" s="31" t="s">
        <v>5158</v>
      </c>
      <c r="D5308" s="29" t="s">
        <v>3542</v>
      </c>
      <c r="E5308" s="91">
        <v>1</v>
      </c>
      <c r="F5308" s="31" t="s">
        <v>5931</v>
      </c>
      <c r="G5308" s="26" t="s">
        <v>3554</v>
      </c>
      <c r="H5308" s="26" t="s">
        <v>3555</v>
      </c>
      <c r="I5308" s="26" t="s">
        <v>45</v>
      </c>
      <c r="J5308" s="91">
        <v>2</v>
      </c>
      <c r="K5308" s="91">
        <v>4</v>
      </c>
      <c r="L5308" s="91"/>
      <c r="M5308" s="53"/>
      <c r="N5308" s="91"/>
      <c r="O5308" s="91" t="s">
        <v>5019</v>
      </c>
      <c r="P5308" s="36">
        <v>46</v>
      </c>
      <c r="Q5308" s="36" t="s">
        <v>395</v>
      </c>
      <c r="R5308" s="44"/>
      <c r="S5308" s="126">
        <v>50</v>
      </c>
      <c r="T5308" s="126" cm="1">
        <f t="array" ref="T5308">_xlfn.IFS(Q5308="始業～就業（8:30～17:15）",R5308*7.75,Q5308="日の入り～日の出",R5308*12,Q5308="その他",S5308)</f>
        <v>50</v>
      </c>
      <c r="U5308" s="34" t="s">
        <v>4991</v>
      </c>
    </row>
    <row r="5309" spans="1:21" s="7" customFormat="1" ht="15" customHeight="1">
      <c r="A5309" s="91">
        <v>47</v>
      </c>
      <c r="B5309" s="31" t="s">
        <v>5157</v>
      </c>
      <c r="C5309" s="31" t="s">
        <v>5158</v>
      </c>
      <c r="D5309" s="29" t="s">
        <v>3542</v>
      </c>
      <c r="E5309" s="91">
        <v>1</v>
      </c>
      <c r="F5309" s="31" t="s">
        <v>1783</v>
      </c>
      <c r="G5309" s="26" t="s">
        <v>3556</v>
      </c>
      <c r="H5309" s="26" t="s">
        <v>2179</v>
      </c>
      <c r="I5309" s="26" t="s">
        <v>45</v>
      </c>
      <c r="J5309" s="91">
        <v>6</v>
      </c>
      <c r="K5309" s="91">
        <v>12</v>
      </c>
      <c r="L5309" s="91" t="s">
        <v>5020</v>
      </c>
      <c r="M5309" s="53">
        <v>5</v>
      </c>
      <c r="N5309" s="91"/>
      <c r="O5309" s="91"/>
      <c r="P5309" s="36">
        <v>46</v>
      </c>
      <c r="Q5309" s="36" t="s">
        <v>395</v>
      </c>
      <c r="R5309" s="44"/>
      <c r="S5309" s="126">
        <v>50</v>
      </c>
      <c r="T5309" s="126" cm="1">
        <f t="array" ref="T5309">_xlfn.IFS(Q5309="始業～就業（8:30～17:15）",R5309*7.75,Q5309="日の入り～日の出",R5309*12,Q5309="その他",S5309)</f>
        <v>50</v>
      </c>
      <c r="U5309" s="34" t="s">
        <v>46</v>
      </c>
    </row>
    <row r="5310" spans="1:21" s="7" customFormat="1" ht="15" customHeight="1">
      <c r="A5310" s="91">
        <v>47</v>
      </c>
      <c r="B5310" s="31" t="s">
        <v>5157</v>
      </c>
      <c r="C5310" s="31" t="s">
        <v>5158</v>
      </c>
      <c r="D5310" s="29" t="s">
        <v>3542</v>
      </c>
      <c r="E5310" s="91">
        <v>1</v>
      </c>
      <c r="F5310" s="31" t="s">
        <v>1783</v>
      </c>
      <c r="G5310" s="26" t="s">
        <v>3556</v>
      </c>
      <c r="H5310" s="26" t="s">
        <v>1841</v>
      </c>
      <c r="I5310" s="26" t="s">
        <v>45</v>
      </c>
      <c r="J5310" s="91">
        <v>2</v>
      </c>
      <c r="K5310" s="91">
        <v>2</v>
      </c>
      <c r="L5310" s="91"/>
      <c r="M5310" s="53"/>
      <c r="N5310" s="91"/>
      <c r="O5310" s="91"/>
      <c r="P5310" s="36">
        <v>46</v>
      </c>
      <c r="Q5310" s="36" t="s">
        <v>395</v>
      </c>
      <c r="R5310" s="44"/>
      <c r="S5310" s="126">
        <v>50</v>
      </c>
      <c r="T5310" s="126" cm="1">
        <f t="array" ref="T5310">_xlfn.IFS(Q5310="始業～就業（8:30～17:15）",R5310*7.75,Q5310="日の入り～日の出",R5310*12,Q5310="その他",S5310)</f>
        <v>50</v>
      </c>
      <c r="U5310" s="34" t="s">
        <v>46</v>
      </c>
    </row>
    <row r="5311" spans="1:21" s="7" customFormat="1" ht="15" customHeight="1">
      <c r="A5311" s="91">
        <v>47</v>
      </c>
      <c r="B5311" s="31" t="s">
        <v>5157</v>
      </c>
      <c r="C5311" s="31" t="s">
        <v>5158</v>
      </c>
      <c r="D5311" s="29" t="s">
        <v>3542</v>
      </c>
      <c r="E5311" s="91">
        <v>1</v>
      </c>
      <c r="F5311" s="31" t="s">
        <v>1783</v>
      </c>
      <c r="G5311" s="26" t="s">
        <v>3557</v>
      </c>
      <c r="H5311" s="26" t="s">
        <v>77</v>
      </c>
      <c r="I5311" s="26" t="s">
        <v>8</v>
      </c>
      <c r="J5311" s="91">
        <v>20</v>
      </c>
      <c r="K5311" s="91">
        <v>20</v>
      </c>
      <c r="L5311" s="91" t="s">
        <v>5020</v>
      </c>
      <c r="M5311" s="53">
        <v>8.8000000000000007</v>
      </c>
      <c r="N5311" s="91"/>
      <c r="O5311" s="91"/>
      <c r="P5311" s="36">
        <v>415</v>
      </c>
      <c r="Q5311" s="36" t="s">
        <v>395</v>
      </c>
      <c r="R5311" s="44"/>
      <c r="S5311" s="126">
        <v>50</v>
      </c>
      <c r="T5311" s="126" cm="1">
        <f t="array" ref="T5311">_xlfn.IFS(Q5311="始業～就業（8:30～17:15）",R5311*7.75,Q5311="日の入り～日の出",R5311*12,Q5311="その他",S5311)</f>
        <v>50</v>
      </c>
      <c r="U5311" s="34" t="s">
        <v>338</v>
      </c>
    </row>
    <row r="5312" spans="1:21" s="7" customFormat="1" ht="15" customHeight="1">
      <c r="A5312" s="91">
        <v>47</v>
      </c>
      <c r="B5312" s="31" t="s">
        <v>5157</v>
      </c>
      <c r="C5312" s="31" t="s">
        <v>5158</v>
      </c>
      <c r="D5312" s="29" t="s">
        <v>3542</v>
      </c>
      <c r="E5312" s="91">
        <v>1</v>
      </c>
      <c r="F5312" s="31" t="s">
        <v>1783</v>
      </c>
      <c r="G5312" s="26" t="s">
        <v>3558</v>
      </c>
      <c r="H5312" s="26" t="s">
        <v>3559</v>
      </c>
      <c r="I5312" s="26" t="s">
        <v>45</v>
      </c>
      <c r="J5312" s="91">
        <v>2</v>
      </c>
      <c r="K5312" s="91">
        <v>2</v>
      </c>
      <c r="L5312" s="91"/>
      <c r="M5312" s="53"/>
      <c r="N5312" s="91"/>
      <c r="O5312" s="91" t="s">
        <v>5019</v>
      </c>
      <c r="P5312" s="36">
        <v>46</v>
      </c>
      <c r="Q5312" s="36" t="s">
        <v>395</v>
      </c>
      <c r="R5312" s="44"/>
      <c r="S5312" s="126">
        <v>50</v>
      </c>
      <c r="T5312" s="126" cm="1">
        <f t="array" ref="T5312">_xlfn.IFS(Q5312="始業～就業（8:30～17:15）",R5312*7.75,Q5312="日の入り～日の出",R5312*12,Q5312="その他",S5312)</f>
        <v>50</v>
      </c>
      <c r="U5312" s="34" t="s">
        <v>127</v>
      </c>
    </row>
    <row r="5313" spans="1:21" s="7" customFormat="1" ht="15" customHeight="1">
      <c r="A5313" s="91">
        <v>47</v>
      </c>
      <c r="B5313" s="31" t="s">
        <v>5157</v>
      </c>
      <c r="C5313" s="31" t="s">
        <v>5158</v>
      </c>
      <c r="D5313" s="29" t="s">
        <v>3542</v>
      </c>
      <c r="E5313" s="91">
        <v>1</v>
      </c>
      <c r="F5313" s="31" t="s">
        <v>1783</v>
      </c>
      <c r="G5313" s="26" t="s">
        <v>3560</v>
      </c>
      <c r="H5313" s="26" t="s">
        <v>1831</v>
      </c>
      <c r="I5313" s="26" t="s">
        <v>45</v>
      </c>
      <c r="J5313" s="91">
        <v>1</v>
      </c>
      <c r="K5313" s="91">
        <v>1</v>
      </c>
      <c r="L5313" s="91"/>
      <c r="M5313" s="53"/>
      <c r="N5313" s="91"/>
      <c r="O5313" s="91"/>
      <c r="P5313" s="36">
        <v>46</v>
      </c>
      <c r="Q5313" s="36" t="s">
        <v>395</v>
      </c>
      <c r="R5313" s="44"/>
      <c r="S5313" s="126">
        <v>50</v>
      </c>
      <c r="T5313" s="126" cm="1">
        <f t="array" ref="T5313">_xlfn.IFS(Q5313="始業～就業（8:30～17:15）",R5313*7.75,Q5313="日の入り～日の出",R5313*12,Q5313="その他",S5313)</f>
        <v>50</v>
      </c>
      <c r="U5313" s="34" t="s">
        <v>46</v>
      </c>
    </row>
    <row r="5314" spans="1:21" s="7" customFormat="1" ht="15" customHeight="1">
      <c r="A5314" s="91">
        <v>47</v>
      </c>
      <c r="B5314" s="31" t="s">
        <v>5157</v>
      </c>
      <c r="C5314" s="31" t="s">
        <v>5158</v>
      </c>
      <c r="D5314" s="29" t="s">
        <v>3542</v>
      </c>
      <c r="E5314" s="91">
        <v>1</v>
      </c>
      <c r="F5314" s="31" t="s">
        <v>1783</v>
      </c>
      <c r="G5314" s="26" t="s">
        <v>3561</v>
      </c>
      <c r="H5314" s="26" t="s">
        <v>59</v>
      </c>
      <c r="I5314" s="26" t="s">
        <v>45</v>
      </c>
      <c r="J5314" s="91">
        <v>6</v>
      </c>
      <c r="K5314" s="91">
        <v>12</v>
      </c>
      <c r="L5314" s="91"/>
      <c r="M5314" s="53"/>
      <c r="N5314" s="91"/>
      <c r="O5314" s="91"/>
      <c r="P5314" s="36">
        <v>46</v>
      </c>
      <c r="Q5314" s="36" t="s">
        <v>395</v>
      </c>
      <c r="R5314" s="44"/>
      <c r="S5314" s="126">
        <v>50</v>
      </c>
      <c r="T5314" s="126" cm="1">
        <f t="array" ref="T5314">_xlfn.IFS(Q5314="始業～就業（8:30～17:15）",R5314*7.75,Q5314="日の入り～日の出",R5314*12,Q5314="その他",S5314)</f>
        <v>50</v>
      </c>
      <c r="U5314" s="34" t="s">
        <v>46</v>
      </c>
    </row>
    <row r="5315" spans="1:21" s="7" customFormat="1" ht="15" customHeight="1">
      <c r="A5315" s="91">
        <v>47</v>
      </c>
      <c r="B5315" s="31" t="s">
        <v>5157</v>
      </c>
      <c r="C5315" s="31" t="s">
        <v>5158</v>
      </c>
      <c r="D5315" s="29" t="s">
        <v>3542</v>
      </c>
      <c r="E5315" s="91">
        <v>1</v>
      </c>
      <c r="F5315" s="31" t="s">
        <v>1783</v>
      </c>
      <c r="G5315" s="26" t="s">
        <v>3561</v>
      </c>
      <c r="H5315" s="26" t="s">
        <v>53</v>
      </c>
      <c r="I5315" s="26" t="s">
        <v>175</v>
      </c>
      <c r="J5315" s="91">
        <v>1</v>
      </c>
      <c r="K5315" s="91">
        <v>1</v>
      </c>
      <c r="L5315" s="91"/>
      <c r="M5315" s="53"/>
      <c r="N5315" s="91"/>
      <c r="O5315" s="91"/>
      <c r="P5315" s="36">
        <v>15</v>
      </c>
      <c r="Q5315" s="36" t="s">
        <v>395</v>
      </c>
      <c r="R5315" s="44"/>
      <c r="S5315" s="126">
        <v>50</v>
      </c>
      <c r="T5315" s="126" cm="1">
        <f t="array" ref="T5315">_xlfn.IFS(Q5315="始業～就業（8:30～17:15）",R5315*7.75,Q5315="日の入り～日の出",R5315*12,Q5315="その他",S5315)</f>
        <v>50</v>
      </c>
      <c r="U5315" s="34" t="s">
        <v>235</v>
      </c>
    </row>
    <row r="5316" spans="1:21" s="7" customFormat="1" ht="15" customHeight="1">
      <c r="A5316" s="91">
        <v>47</v>
      </c>
      <c r="B5316" s="31" t="s">
        <v>5157</v>
      </c>
      <c r="C5316" s="31" t="s">
        <v>5158</v>
      </c>
      <c r="D5316" s="29" t="s">
        <v>3542</v>
      </c>
      <c r="E5316" s="91">
        <v>1</v>
      </c>
      <c r="F5316" s="31" t="s">
        <v>1783</v>
      </c>
      <c r="G5316" s="26" t="s">
        <v>3562</v>
      </c>
      <c r="H5316" s="26" t="s">
        <v>3563</v>
      </c>
      <c r="I5316" s="26" t="s">
        <v>415</v>
      </c>
      <c r="J5316" s="91">
        <v>3</v>
      </c>
      <c r="K5316" s="91">
        <v>3</v>
      </c>
      <c r="L5316" s="91"/>
      <c r="M5316" s="53"/>
      <c r="N5316" s="91"/>
      <c r="O5316" s="91"/>
      <c r="P5316" s="36">
        <v>54</v>
      </c>
      <c r="Q5316" s="36" t="s">
        <v>395</v>
      </c>
      <c r="R5316" s="44"/>
      <c r="S5316" s="126">
        <v>50</v>
      </c>
      <c r="T5316" s="126" cm="1">
        <f t="array" ref="T5316">_xlfn.IFS(Q5316="始業～就業（8:30～17:15）",R5316*7.75,Q5316="日の入り～日の出",R5316*12,Q5316="その他",S5316)</f>
        <v>50</v>
      </c>
      <c r="U5316" s="34" t="s">
        <v>340</v>
      </c>
    </row>
    <row r="5317" spans="1:21" s="7" customFormat="1" ht="15" customHeight="1">
      <c r="A5317" s="91">
        <v>47</v>
      </c>
      <c r="B5317" s="31" t="s">
        <v>5157</v>
      </c>
      <c r="C5317" s="31" t="s">
        <v>5158</v>
      </c>
      <c r="D5317" s="29" t="s">
        <v>3542</v>
      </c>
      <c r="E5317" s="91">
        <v>1</v>
      </c>
      <c r="F5317" s="31" t="s">
        <v>1783</v>
      </c>
      <c r="G5317" s="26" t="s">
        <v>3564</v>
      </c>
      <c r="H5317" s="26" t="s">
        <v>2038</v>
      </c>
      <c r="I5317" s="26" t="s">
        <v>45</v>
      </c>
      <c r="J5317" s="91">
        <v>3</v>
      </c>
      <c r="K5317" s="91">
        <v>6</v>
      </c>
      <c r="L5317" s="91"/>
      <c r="M5317" s="53"/>
      <c r="N5317" s="91"/>
      <c r="O5317" s="91"/>
      <c r="P5317" s="36">
        <v>46</v>
      </c>
      <c r="Q5317" s="36" t="s">
        <v>395</v>
      </c>
      <c r="R5317" s="44"/>
      <c r="S5317" s="126">
        <v>50</v>
      </c>
      <c r="T5317" s="126" cm="1">
        <f t="array" ref="T5317">_xlfn.IFS(Q5317="始業～就業（8:30～17:15）",R5317*7.75,Q5317="日の入り～日の出",R5317*12,Q5317="その他",S5317)</f>
        <v>50</v>
      </c>
      <c r="U5317" s="34" t="s">
        <v>46</v>
      </c>
    </row>
    <row r="5318" spans="1:21" s="7" customFormat="1" ht="15" customHeight="1">
      <c r="A5318" s="91">
        <v>47</v>
      </c>
      <c r="B5318" s="31" t="s">
        <v>5157</v>
      </c>
      <c r="C5318" s="31" t="s">
        <v>5158</v>
      </c>
      <c r="D5318" s="29" t="s">
        <v>3542</v>
      </c>
      <c r="E5318" s="91">
        <v>1</v>
      </c>
      <c r="F5318" s="31" t="s">
        <v>1783</v>
      </c>
      <c r="G5318" s="26" t="s">
        <v>3564</v>
      </c>
      <c r="H5318" s="26" t="s">
        <v>1831</v>
      </c>
      <c r="I5318" s="26" t="s">
        <v>45</v>
      </c>
      <c r="J5318" s="91">
        <v>1</v>
      </c>
      <c r="K5318" s="91">
        <v>1</v>
      </c>
      <c r="L5318" s="91"/>
      <c r="M5318" s="53"/>
      <c r="N5318" s="91"/>
      <c r="O5318" s="91"/>
      <c r="P5318" s="36">
        <v>46</v>
      </c>
      <c r="Q5318" s="36" t="s">
        <v>395</v>
      </c>
      <c r="R5318" s="44"/>
      <c r="S5318" s="126">
        <v>50</v>
      </c>
      <c r="T5318" s="126" cm="1">
        <f t="array" ref="T5318">_xlfn.IFS(Q5318="始業～就業（8:30～17:15）",R5318*7.75,Q5318="日の入り～日の出",R5318*12,Q5318="その他",S5318)</f>
        <v>50</v>
      </c>
      <c r="U5318" s="34" t="s">
        <v>46</v>
      </c>
    </row>
    <row r="5319" spans="1:21" s="7" customFormat="1" ht="15" customHeight="1">
      <c r="A5319" s="91">
        <v>47</v>
      </c>
      <c r="B5319" s="31" t="s">
        <v>5157</v>
      </c>
      <c r="C5319" s="31" t="s">
        <v>5158</v>
      </c>
      <c r="D5319" s="29" t="s">
        <v>3542</v>
      </c>
      <c r="E5319" s="91">
        <v>2</v>
      </c>
      <c r="F5319" s="31" t="s">
        <v>1783</v>
      </c>
      <c r="G5319" s="26" t="s">
        <v>3565</v>
      </c>
      <c r="H5319" s="26" t="s">
        <v>1831</v>
      </c>
      <c r="I5319" s="26" t="s">
        <v>52</v>
      </c>
      <c r="J5319" s="91">
        <v>1</v>
      </c>
      <c r="K5319" s="91">
        <v>1</v>
      </c>
      <c r="L5319" s="91"/>
      <c r="M5319" s="53"/>
      <c r="N5319" s="91"/>
      <c r="O5319" s="91"/>
      <c r="P5319" s="36">
        <v>22</v>
      </c>
      <c r="Q5319" s="36" t="s">
        <v>395</v>
      </c>
      <c r="R5319" s="44"/>
      <c r="S5319" s="126">
        <v>50</v>
      </c>
      <c r="T5319" s="126" cm="1">
        <f t="array" ref="T5319">_xlfn.IFS(Q5319="始業～就業（8:30～17:15）",R5319*7.75,Q5319="日の入り～日の出",R5319*12,Q5319="その他",S5319)</f>
        <v>50</v>
      </c>
      <c r="U5319" s="34" t="s">
        <v>51</v>
      </c>
    </row>
    <row r="5320" spans="1:21" s="7" customFormat="1" ht="15" customHeight="1">
      <c r="A5320" s="91">
        <v>47</v>
      </c>
      <c r="B5320" s="31" t="s">
        <v>5157</v>
      </c>
      <c r="C5320" s="31" t="s">
        <v>5158</v>
      </c>
      <c r="D5320" s="29" t="s">
        <v>3542</v>
      </c>
      <c r="E5320" s="91">
        <v>2</v>
      </c>
      <c r="F5320" s="31" t="s">
        <v>1783</v>
      </c>
      <c r="G5320" s="26" t="s">
        <v>3565</v>
      </c>
      <c r="H5320" s="26" t="s">
        <v>2038</v>
      </c>
      <c r="I5320" s="26" t="s">
        <v>45</v>
      </c>
      <c r="J5320" s="91">
        <v>2</v>
      </c>
      <c r="K5320" s="91">
        <v>4</v>
      </c>
      <c r="L5320" s="91"/>
      <c r="M5320" s="53"/>
      <c r="N5320" s="91"/>
      <c r="O5320" s="91"/>
      <c r="P5320" s="36">
        <v>46</v>
      </c>
      <c r="Q5320" s="36" t="s">
        <v>395</v>
      </c>
      <c r="R5320" s="44"/>
      <c r="S5320" s="126">
        <v>50</v>
      </c>
      <c r="T5320" s="126" cm="1">
        <f t="array" ref="T5320">_xlfn.IFS(Q5320="始業～就業（8:30～17:15）",R5320*7.75,Q5320="日の入り～日の出",R5320*12,Q5320="その他",S5320)</f>
        <v>50</v>
      </c>
      <c r="U5320" s="34" t="s">
        <v>46</v>
      </c>
    </row>
    <row r="5321" spans="1:21" s="7" customFormat="1" ht="15" customHeight="1">
      <c r="A5321" s="91">
        <v>47</v>
      </c>
      <c r="B5321" s="31" t="s">
        <v>5157</v>
      </c>
      <c r="C5321" s="31" t="s">
        <v>5158</v>
      </c>
      <c r="D5321" s="29" t="s">
        <v>3542</v>
      </c>
      <c r="E5321" s="91">
        <v>2</v>
      </c>
      <c r="F5321" s="31" t="s">
        <v>1783</v>
      </c>
      <c r="G5321" s="26" t="s">
        <v>3566</v>
      </c>
      <c r="H5321" s="26" t="s">
        <v>2038</v>
      </c>
      <c r="I5321" s="26" t="s">
        <v>45</v>
      </c>
      <c r="J5321" s="91">
        <v>3</v>
      </c>
      <c r="K5321" s="91">
        <v>6</v>
      </c>
      <c r="L5321" s="91"/>
      <c r="M5321" s="53"/>
      <c r="N5321" s="91"/>
      <c r="O5321" s="91"/>
      <c r="P5321" s="36">
        <v>46</v>
      </c>
      <c r="Q5321" s="36" t="s">
        <v>395</v>
      </c>
      <c r="R5321" s="44"/>
      <c r="S5321" s="126">
        <v>50</v>
      </c>
      <c r="T5321" s="126" cm="1">
        <f t="array" ref="T5321">_xlfn.IFS(Q5321="始業～就業（8:30～17:15）",R5321*7.75,Q5321="日の入り～日の出",R5321*12,Q5321="その他",S5321)</f>
        <v>50</v>
      </c>
      <c r="U5321" s="34" t="s">
        <v>46</v>
      </c>
    </row>
    <row r="5322" spans="1:21" s="7" customFormat="1" ht="15" customHeight="1">
      <c r="A5322" s="91">
        <v>47</v>
      </c>
      <c r="B5322" s="31" t="s">
        <v>5157</v>
      </c>
      <c r="C5322" s="31" t="s">
        <v>5158</v>
      </c>
      <c r="D5322" s="29" t="s">
        <v>3542</v>
      </c>
      <c r="E5322" s="91">
        <v>1</v>
      </c>
      <c r="F5322" s="31" t="s">
        <v>1657</v>
      </c>
      <c r="G5322" s="26" t="s">
        <v>3567</v>
      </c>
      <c r="H5322" s="26" t="s">
        <v>1758</v>
      </c>
      <c r="I5322" s="26" t="s">
        <v>45</v>
      </c>
      <c r="J5322" s="91">
        <v>1</v>
      </c>
      <c r="K5322" s="91">
        <v>1</v>
      </c>
      <c r="L5322" s="91"/>
      <c r="M5322" s="53"/>
      <c r="N5322" s="91"/>
      <c r="O5322" s="91"/>
      <c r="P5322" s="36">
        <v>46</v>
      </c>
      <c r="Q5322" s="36" t="s">
        <v>395</v>
      </c>
      <c r="R5322" s="44"/>
      <c r="S5322" s="126">
        <v>50</v>
      </c>
      <c r="T5322" s="126" cm="1">
        <f t="array" ref="T5322">_xlfn.IFS(Q5322="始業～就業（8:30～17:15）",R5322*7.75,Q5322="日の入り～日の出",R5322*12,Q5322="その他",S5322)</f>
        <v>50</v>
      </c>
      <c r="U5322" s="34" t="s">
        <v>46</v>
      </c>
    </row>
    <row r="5323" spans="1:21" s="7" customFormat="1" ht="15" customHeight="1">
      <c r="A5323" s="91">
        <v>47</v>
      </c>
      <c r="B5323" s="31" t="s">
        <v>5157</v>
      </c>
      <c r="C5323" s="31" t="s">
        <v>5158</v>
      </c>
      <c r="D5323" s="29" t="s">
        <v>3542</v>
      </c>
      <c r="E5323" s="91">
        <v>1</v>
      </c>
      <c r="F5323" s="31" t="s">
        <v>1657</v>
      </c>
      <c r="G5323" s="26" t="s">
        <v>3568</v>
      </c>
      <c r="H5323" s="26" t="s">
        <v>1841</v>
      </c>
      <c r="I5323" s="26" t="s">
        <v>45</v>
      </c>
      <c r="J5323" s="91">
        <v>3</v>
      </c>
      <c r="K5323" s="91">
        <v>3</v>
      </c>
      <c r="L5323" s="91"/>
      <c r="M5323" s="53"/>
      <c r="N5323" s="91"/>
      <c r="O5323" s="91"/>
      <c r="P5323" s="36">
        <v>46</v>
      </c>
      <c r="Q5323" s="36" t="s">
        <v>395</v>
      </c>
      <c r="R5323" s="44"/>
      <c r="S5323" s="126">
        <v>50</v>
      </c>
      <c r="T5323" s="126" cm="1">
        <f t="array" ref="T5323">_xlfn.IFS(Q5323="始業～就業（8:30～17:15）",R5323*7.75,Q5323="日の入り～日の出",R5323*12,Q5323="その他",S5323)</f>
        <v>50</v>
      </c>
      <c r="U5323" s="34" t="s">
        <v>46</v>
      </c>
    </row>
    <row r="5324" spans="1:21" s="7" customFormat="1" ht="15" customHeight="1">
      <c r="A5324" s="91">
        <v>47</v>
      </c>
      <c r="B5324" s="31" t="s">
        <v>5157</v>
      </c>
      <c r="C5324" s="31" t="s">
        <v>5158</v>
      </c>
      <c r="D5324" s="29" t="s">
        <v>3542</v>
      </c>
      <c r="E5324" s="91">
        <v>1</v>
      </c>
      <c r="F5324" s="31" t="s">
        <v>1657</v>
      </c>
      <c r="G5324" s="26" t="s">
        <v>3569</v>
      </c>
      <c r="H5324" s="26" t="s">
        <v>2179</v>
      </c>
      <c r="I5324" s="26" t="s">
        <v>45</v>
      </c>
      <c r="J5324" s="91">
        <v>18</v>
      </c>
      <c r="K5324" s="91">
        <v>36</v>
      </c>
      <c r="L5324" s="91" t="s">
        <v>5020</v>
      </c>
      <c r="M5324" s="53">
        <v>4.9000000000000004</v>
      </c>
      <c r="N5324" s="91"/>
      <c r="O5324" s="91"/>
      <c r="P5324" s="36">
        <v>46</v>
      </c>
      <c r="Q5324" s="36" t="s">
        <v>395</v>
      </c>
      <c r="R5324" s="44"/>
      <c r="S5324" s="126">
        <v>50</v>
      </c>
      <c r="T5324" s="126" cm="1">
        <f t="array" ref="T5324">_xlfn.IFS(Q5324="始業～就業（8:30～17:15）",R5324*7.75,Q5324="日の入り～日の出",R5324*12,Q5324="その他",S5324)</f>
        <v>50</v>
      </c>
      <c r="U5324" s="34" t="s">
        <v>317</v>
      </c>
    </row>
    <row r="5325" spans="1:21" s="7" customFormat="1" ht="15" customHeight="1">
      <c r="A5325" s="91">
        <v>47</v>
      </c>
      <c r="B5325" s="31" t="s">
        <v>5157</v>
      </c>
      <c r="C5325" s="31" t="s">
        <v>5158</v>
      </c>
      <c r="D5325" s="29" t="s">
        <v>3542</v>
      </c>
      <c r="E5325" s="91">
        <v>1</v>
      </c>
      <c r="F5325" s="31" t="s">
        <v>1657</v>
      </c>
      <c r="G5325" s="26" t="s">
        <v>3570</v>
      </c>
      <c r="H5325" s="26" t="s">
        <v>1831</v>
      </c>
      <c r="I5325" s="26" t="s">
        <v>52</v>
      </c>
      <c r="J5325" s="91">
        <v>2</v>
      </c>
      <c r="K5325" s="91">
        <v>2</v>
      </c>
      <c r="L5325" s="91"/>
      <c r="M5325" s="53"/>
      <c r="N5325" s="91"/>
      <c r="O5325" s="91"/>
      <c r="P5325" s="36">
        <v>22</v>
      </c>
      <c r="Q5325" s="36" t="s">
        <v>395</v>
      </c>
      <c r="R5325" s="44"/>
      <c r="S5325" s="126">
        <v>50</v>
      </c>
      <c r="T5325" s="126" cm="1">
        <f t="array" ref="T5325">_xlfn.IFS(Q5325="始業～就業（8:30～17:15）",R5325*7.75,Q5325="日の入り～日の出",R5325*12,Q5325="その他",S5325)</f>
        <v>50</v>
      </c>
      <c r="U5325" s="34" t="s">
        <v>51</v>
      </c>
    </row>
    <row r="5326" spans="1:21" s="7" customFormat="1" ht="15" customHeight="1">
      <c r="A5326" s="91">
        <v>47</v>
      </c>
      <c r="B5326" s="31" t="s">
        <v>5157</v>
      </c>
      <c r="C5326" s="31" t="s">
        <v>5158</v>
      </c>
      <c r="D5326" s="29" t="s">
        <v>3542</v>
      </c>
      <c r="E5326" s="91">
        <v>2</v>
      </c>
      <c r="F5326" s="31" t="s">
        <v>3593</v>
      </c>
      <c r="G5326" s="26" t="s">
        <v>3571</v>
      </c>
      <c r="H5326" s="26" t="s">
        <v>3572</v>
      </c>
      <c r="I5326" s="26" t="s">
        <v>52</v>
      </c>
      <c r="J5326" s="91">
        <v>3</v>
      </c>
      <c r="K5326" s="91">
        <v>15</v>
      </c>
      <c r="L5326" s="91"/>
      <c r="M5326" s="53"/>
      <c r="N5326" s="91"/>
      <c r="O5326" s="91"/>
      <c r="P5326" s="36">
        <v>22</v>
      </c>
      <c r="Q5326" s="36" t="s">
        <v>395</v>
      </c>
      <c r="R5326" s="44"/>
      <c r="S5326" s="126">
        <v>50</v>
      </c>
      <c r="T5326" s="126" cm="1">
        <f t="array" ref="T5326">_xlfn.IFS(Q5326="始業～就業（8:30～17:15）",R5326*7.75,Q5326="日の入り～日の出",R5326*12,Q5326="その他",S5326)</f>
        <v>50</v>
      </c>
      <c r="U5326" s="34" t="s">
        <v>51</v>
      </c>
    </row>
    <row r="5327" spans="1:21" s="7" customFormat="1" ht="15" customHeight="1">
      <c r="A5327" s="91">
        <v>47</v>
      </c>
      <c r="B5327" s="31" t="s">
        <v>5157</v>
      </c>
      <c r="C5327" s="31" t="s">
        <v>5158</v>
      </c>
      <c r="D5327" s="29" t="s">
        <v>3542</v>
      </c>
      <c r="E5327" s="91">
        <v>2</v>
      </c>
      <c r="F5327" s="31" t="s">
        <v>3593</v>
      </c>
      <c r="G5327" s="26" t="s">
        <v>3571</v>
      </c>
      <c r="H5327" s="26" t="s">
        <v>1765</v>
      </c>
      <c r="I5327" s="26" t="s">
        <v>52</v>
      </c>
      <c r="J5327" s="91">
        <v>2</v>
      </c>
      <c r="K5327" s="91">
        <v>2</v>
      </c>
      <c r="L5327" s="91"/>
      <c r="M5327" s="53"/>
      <c r="N5327" s="91"/>
      <c r="O5327" s="91"/>
      <c r="P5327" s="36">
        <v>22</v>
      </c>
      <c r="Q5327" s="36" t="s">
        <v>395</v>
      </c>
      <c r="R5327" s="44"/>
      <c r="S5327" s="126">
        <v>50</v>
      </c>
      <c r="T5327" s="126" cm="1">
        <f t="array" ref="T5327">_xlfn.IFS(Q5327="始業～就業（8:30～17:15）",R5327*7.75,Q5327="日の入り～日の出",R5327*12,Q5327="その他",S5327)</f>
        <v>50</v>
      </c>
      <c r="U5327" s="34" t="s">
        <v>51</v>
      </c>
    </row>
    <row r="5328" spans="1:21" s="7" customFormat="1" ht="15" customHeight="1">
      <c r="A5328" s="91">
        <v>47</v>
      </c>
      <c r="B5328" s="31" t="s">
        <v>5157</v>
      </c>
      <c r="C5328" s="31" t="s">
        <v>5158</v>
      </c>
      <c r="D5328" s="29" t="s">
        <v>3542</v>
      </c>
      <c r="E5328" s="91">
        <v>2</v>
      </c>
      <c r="F5328" s="31" t="s">
        <v>3593</v>
      </c>
      <c r="G5328" s="26" t="s">
        <v>3573</v>
      </c>
      <c r="H5328" s="26" t="s">
        <v>3574</v>
      </c>
      <c r="I5328" s="26" t="s">
        <v>52</v>
      </c>
      <c r="J5328" s="91">
        <v>2</v>
      </c>
      <c r="K5328" s="91">
        <v>8</v>
      </c>
      <c r="L5328" s="91"/>
      <c r="M5328" s="53"/>
      <c r="N5328" s="91"/>
      <c r="O5328" s="91"/>
      <c r="P5328" s="36">
        <v>22</v>
      </c>
      <c r="Q5328" s="36" t="s">
        <v>395</v>
      </c>
      <c r="R5328" s="44"/>
      <c r="S5328" s="126">
        <v>50</v>
      </c>
      <c r="T5328" s="126" cm="1">
        <f t="array" ref="T5328">_xlfn.IFS(Q5328="始業～就業（8:30～17:15）",R5328*7.75,Q5328="日の入り～日の出",R5328*12,Q5328="その他",S5328)</f>
        <v>50</v>
      </c>
      <c r="U5328" s="34" t="s">
        <v>51</v>
      </c>
    </row>
    <row r="5329" spans="1:21" s="7" customFormat="1" ht="15" customHeight="1">
      <c r="A5329" s="91">
        <v>47</v>
      </c>
      <c r="B5329" s="31" t="s">
        <v>5157</v>
      </c>
      <c r="C5329" s="31" t="s">
        <v>5158</v>
      </c>
      <c r="D5329" s="29" t="s">
        <v>3542</v>
      </c>
      <c r="E5329" s="91">
        <v>2</v>
      </c>
      <c r="F5329" s="31" t="s">
        <v>3593</v>
      </c>
      <c r="G5329" s="26" t="s">
        <v>3573</v>
      </c>
      <c r="H5329" s="26" t="s">
        <v>1765</v>
      </c>
      <c r="I5329" s="26" t="s">
        <v>52</v>
      </c>
      <c r="J5329" s="91">
        <v>1</v>
      </c>
      <c r="K5329" s="91">
        <v>1</v>
      </c>
      <c r="L5329" s="91"/>
      <c r="M5329" s="53"/>
      <c r="N5329" s="91"/>
      <c r="O5329" s="91"/>
      <c r="P5329" s="36">
        <v>22</v>
      </c>
      <c r="Q5329" s="36" t="s">
        <v>395</v>
      </c>
      <c r="R5329" s="44"/>
      <c r="S5329" s="126">
        <v>50</v>
      </c>
      <c r="T5329" s="126" cm="1">
        <f t="array" ref="T5329">_xlfn.IFS(Q5329="始業～就業（8:30～17:15）",R5329*7.75,Q5329="日の入り～日の出",R5329*12,Q5329="その他",S5329)</f>
        <v>50</v>
      </c>
      <c r="U5329" s="34" t="s">
        <v>51</v>
      </c>
    </row>
    <row r="5330" spans="1:21" s="7" customFormat="1" ht="15" customHeight="1">
      <c r="A5330" s="91">
        <v>47</v>
      </c>
      <c r="B5330" s="31" t="s">
        <v>5157</v>
      </c>
      <c r="C5330" s="31" t="s">
        <v>5158</v>
      </c>
      <c r="D5330" s="29" t="s">
        <v>3542</v>
      </c>
      <c r="E5330" s="91">
        <v>2</v>
      </c>
      <c r="F5330" s="31" t="s">
        <v>3593</v>
      </c>
      <c r="G5330" s="26" t="s">
        <v>3575</v>
      </c>
      <c r="H5330" s="26" t="s">
        <v>275</v>
      </c>
      <c r="I5330" s="26" t="s">
        <v>98</v>
      </c>
      <c r="J5330" s="91">
        <v>4</v>
      </c>
      <c r="K5330" s="91">
        <v>4</v>
      </c>
      <c r="L5330" s="91"/>
      <c r="M5330" s="53"/>
      <c r="N5330" s="91"/>
      <c r="O5330" s="91"/>
      <c r="P5330" s="36">
        <v>18</v>
      </c>
      <c r="Q5330" s="36" t="s">
        <v>395</v>
      </c>
      <c r="R5330" s="44"/>
      <c r="S5330" s="126">
        <v>50</v>
      </c>
      <c r="T5330" s="126" cm="1">
        <f t="array" ref="T5330">_xlfn.IFS(Q5330="始業～就業（8:30～17:15）",R5330*7.75,Q5330="日の入り～日の出",R5330*12,Q5330="その他",S5330)</f>
        <v>50</v>
      </c>
      <c r="U5330" s="34" t="s">
        <v>309</v>
      </c>
    </row>
    <row r="5331" spans="1:21" s="7" customFormat="1" ht="15" customHeight="1">
      <c r="A5331" s="91">
        <v>47</v>
      </c>
      <c r="B5331" s="31" t="s">
        <v>5157</v>
      </c>
      <c r="C5331" s="31" t="s">
        <v>5158</v>
      </c>
      <c r="D5331" s="29" t="s">
        <v>3542</v>
      </c>
      <c r="E5331" s="91">
        <v>1</v>
      </c>
      <c r="F5331" s="31" t="s">
        <v>3593</v>
      </c>
      <c r="G5331" s="26" t="s">
        <v>3576</v>
      </c>
      <c r="H5331" s="26" t="s">
        <v>3577</v>
      </c>
      <c r="I5331" s="26" t="s">
        <v>3578</v>
      </c>
      <c r="J5331" s="91">
        <v>2</v>
      </c>
      <c r="K5331" s="91">
        <v>2</v>
      </c>
      <c r="L5331" s="91"/>
      <c r="M5331" s="53"/>
      <c r="N5331" s="91"/>
      <c r="O5331" s="91"/>
      <c r="P5331" s="36" t="s">
        <v>421</v>
      </c>
      <c r="Q5331" s="36" t="s">
        <v>395</v>
      </c>
      <c r="R5331" s="44"/>
      <c r="S5331" s="126">
        <v>50</v>
      </c>
      <c r="T5331" s="126" cm="1">
        <f t="array" ref="T5331">_xlfn.IFS(Q5331="始業～就業（8:30～17:15）",R5331*7.75,Q5331="日の入り～日の出",R5331*12,Q5331="その他",S5331)</f>
        <v>50</v>
      </c>
      <c r="U5331" s="34" t="s">
        <v>247</v>
      </c>
    </row>
    <row r="5332" spans="1:21" s="7" customFormat="1" ht="15" customHeight="1">
      <c r="A5332" s="91">
        <v>47</v>
      </c>
      <c r="B5332" s="31" t="s">
        <v>5157</v>
      </c>
      <c r="C5332" s="31" t="s">
        <v>5158</v>
      </c>
      <c r="D5332" s="29" t="s">
        <v>3542</v>
      </c>
      <c r="E5332" s="91">
        <v>1</v>
      </c>
      <c r="F5332" s="31" t="s">
        <v>3593</v>
      </c>
      <c r="G5332" s="26" t="s">
        <v>3576</v>
      </c>
      <c r="H5332" s="26" t="s">
        <v>3579</v>
      </c>
      <c r="I5332" s="26" t="s">
        <v>211</v>
      </c>
      <c r="J5332" s="91">
        <v>3</v>
      </c>
      <c r="K5332" s="91">
        <v>3</v>
      </c>
      <c r="L5332" s="91"/>
      <c r="M5332" s="53"/>
      <c r="N5332" s="91"/>
      <c r="O5332" s="91"/>
      <c r="P5332" s="36">
        <v>27</v>
      </c>
      <c r="Q5332" s="36" t="s">
        <v>395</v>
      </c>
      <c r="R5332" s="44"/>
      <c r="S5332" s="126">
        <v>50</v>
      </c>
      <c r="T5332" s="126" cm="1">
        <f t="array" ref="T5332">_xlfn.IFS(Q5332="始業～就業（8:30～17:15）",R5332*7.75,Q5332="日の入り～日の出",R5332*12,Q5332="その他",S5332)</f>
        <v>50</v>
      </c>
      <c r="U5332" s="34" t="s">
        <v>75</v>
      </c>
    </row>
    <row r="5333" spans="1:21" s="7" customFormat="1" ht="15" customHeight="1">
      <c r="A5333" s="91">
        <v>47</v>
      </c>
      <c r="B5333" s="31" t="s">
        <v>5157</v>
      </c>
      <c r="C5333" s="31" t="s">
        <v>5158</v>
      </c>
      <c r="D5333" s="29" t="s">
        <v>3542</v>
      </c>
      <c r="E5333" s="91">
        <v>1</v>
      </c>
      <c r="F5333" s="31" t="s">
        <v>3593</v>
      </c>
      <c r="G5333" s="26" t="s">
        <v>3576</v>
      </c>
      <c r="H5333" s="26" t="s">
        <v>3580</v>
      </c>
      <c r="I5333" s="26" t="s">
        <v>405</v>
      </c>
      <c r="J5333" s="91">
        <v>3</v>
      </c>
      <c r="K5333" s="91">
        <v>3</v>
      </c>
      <c r="L5333" s="91"/>
      <c r="M5333" s="53"/>
      <c r="N5333" s="91"/>
      <c r="O5333" s="91"/>
      <c r="P5333" s="36">
        <v>13</v>
      </c>
      <c r="Q5333" s="36" t="s">
        <v>395</v>
      </c>
      <c r="R5333" s="44"/>
      <c r="S5333" s="126">
        <v>50</v>
      </c>
      <c r="T5333" s="126" cm="1">
        <f t="array" ref="T5333">_xlfn.IFS(Q5333="始業～就業（8:30～17:15）",R5333*7.75,Q5333="日の入り～日の出",R5333*12,Q5333="その他",S5333)</f>
        <v>50</v>
      </c>
      <c r="U5333" s="34" t="s">
        <v>4993</v>
      </c>
    </row>
    <row r="5334" spans="1:21" s="7" customFormat="1" ht="15" customHeight="1">
      <c r="A5334" s="91">
        <v>47</v>
      </c>
      <c r="B5334" s="31" t="s">
        <v>5157</v>
      </c>
      <c r="C5334" s="31" t="s">
        <v>5158</v>
      </c>
      <c r="D5334" s="29" t="s">
        <v>3542</v>
      </c>
      <c r="E5334" s="91">
        <v>1</v>
      </c>
      <c r="F5334" s="31" t="s">
        <v>3593</v>
      </c>
      <c r="G5334" s="26" t="s">
        <v>3576</v>
      </c>
      <c r="H5334" s="26" t="s">
        <v>55</v>
      </c>
      <c r="I5334" s="26" t="s">
        <v>45</v>
      </c>
      <c r="J5334" s="91">
        <v>1</v>
      </c>
      <c r="K5334" s="91">
        <v>1</v>
      </c>
      <c r="L5334" s="91"/>
      <c r="M5334" s="53"/>
      <c r="N5334" s="91"/>
      <c r="O5334" s="91"/>
      <c r="P5334" s="36">
        <v>46</v>
      </c>
      <c r="Q5334" s="36" t="s">
        <v>395</v>
      </c>
      <c r="R5334" s="44"/>
      <c r="S5334" s="126">
        <v>50</v>
      </c>
      <c r="T5334" s="126" cm="1">
        <f t="array" ref="T5334">_xlfn.IFS(Q5334="始業～就業（8:30～17:15）",R5334*7.75,Q5334="日の入り～日の出",R5334*12,Q5334="その他",S5334)</f>
        <v>50</v>
      </c>
      <c r="U5334" s="34" t="s">
        <v>46</v>
      </c>
    </row>
    <row r="5335" spans="1:21" s="7" customFormat="1" ht="15" customHeight="1">
      <c r="A5335" s="91">
        <v>47</v>
      </c>
      <c r="B5335" s="31" t="s">
        <v>5157</v>
      </c>
      <c r="C5335" s="31" t="s">
        <v>5158</v>
      </c>
      <c r="D5335" s="29" t="s">
        <v>3542</v>
      </c>
      <c r="E5335" s="91">
        <v>1</v>
      </c>
      <c r="F5335" s="31" t="s">
        <v>3593</v>
      </c>
      <c r="G5335" s="26" t="s">
        <v>3576</v>
      </c>
      <c r="H5335" s="26" t="s">
        <v>3581</v>
      </c>
      <c r="I5335" s="26" t="s">
        <v>1518</v>
      </c>
      <c r="J5335" s="91">
        <v>4</v>
      </c>
      <c r="K5335" s="91">
        <v>4</v>
      </c>
      <c r="L5335" s="91"/>
      <c r="M5335" s="53"/>
      <c r="N5335" s="91"/>
      <c r="O5335" s="91"/>
      <c r="P5335" s="36">
        <v>70</v>
      </c>
      <c r="Q5335" s="36" t="s">
        <v>395</v>
      </c>
      <c r="R5335" s="44"/>
      <c r="S5335" s="126">
        <v>50</v>
      </c>
      <c r="T5335" s="126" cm="1">
        <f t="array" ref="T5335">_xlfn.IFS(Q5335="始業～就業（8:30～17:15）",R5335*7.75,Q5335="日の入り～日の出",R5335*12,Q5335="その他",S5335)</f>
        <v>50</v>
      </c>
      <c r="U5335" s="34" t="s">
        <v>4992</v>
      </c>
    </row>
    <row r="5336" spans="1:21" s="7" customFormat="1" ht="15" customHeight="1">
      <c r="A5336" s="91">
        <v>47</v>
      </c>
      <c r="B5336" s="31" t="s">
        <v>5157</v>
      </c>
      <c r="C5336" s="31" t="s">
        <v>5158</v>
      </c>
      <c r="D5336" s="29" t="s">
        <v>3542</v>
      </c>
      <c r="E5336" s="91">
        <v>1</v>
      </c>
      <c r="F5336" s="31" t="s">
        <v>3593</v>
      </c>
      <c r="G5336" s="26" t="s">
        <v>3582</v>
      </c>
      <c r="H5336" s="26" t="s">
        <v>3583</v>
      </c>
      <c r="I5336" s="26" t="s">
        <v>169</v>
      </c>
      <c r="J5336" s="91">
        <v>4</v>
      </c>
      <c r="K5336" s="91">
        <v>4</v>
      </c>
      <c r="L5336" s="91"/>
      <c r="M5336" s="53"/>
      <c r="N5336" s="91"/>
      <c r="O5336" s="91"/>
      <c r="P5336" s="36">
        <v>36</v>
      </c>
      <c r="Q5336" s="36" t="s">
        <v>395</v>
      </c>
      <c r="R5336" s="44"/>
      <c r="S5336" s="126">
        <v>50</v>
      </c>
      <c r="T5336" s="126" cm="1">
        <f t="array" ref="T5336">_xlfn.IFS(Q5336="始業～就業（8:30～17:15）",R5336*7.75,Q5336="日の入り～日の出",R5336*12,Q5336="その他",S5336)</f>
        <v>50</v>
      </c>
      <c r="U5336" s="34" t="s">
        <v>4994</v>
      </c>
    </row>
    <row r="5337" spans="1:21" s="7" customFormat="1" ht="15" customHeight="1">
      <c r="A5337" s="91">
        <v>47</v>
      </c>
      <c r="B5337" s="31" t="s">
        <v>5157</v>
      </c>
      <c r="C5337" s="31" t="s">
        <v>5158</v>
      </c>
      <c r="D5337" s="29" t="s">
        <v>3542</v>
      </c>
      <c r="E5337" s="91">
        <v>1</v>
      </c>
      <c r="F5337" s="31" t="s">
        <v>3593</v>
      </c>
      <c r="G5337" s="26" t="s">
        <v>3582</v>
      </c>
      <c r="H5337" s="26" t="s">
        <v>53</v>
      </c>
      <c r="I5337" s="26" t="s">
        <v>184</v>
      </c>
      <c r="J5337" s="91">
        <v>1</v>
      </c>
      <c r="K5337" s="91">
        <v>1</v>
      </c>
      <c r="L5337" s="91"/>
      <c r="M5337" s="53"/>
      <c r="N5337" s="91"/>
      <c r="O5337" s="91"/>
      <c r="P5337" s="36">
        <v>10</v>
      </c>
      <c r="Q5337" s="36" t="s">
        <v>395</v>
      </c>
      <c r="R5337" s="44"/>
      <c r="S5337" s="126">
        <v>50</v>
      </c>
      <c r="T5337" s="126" cm="1">
        <f t="array" ref="T5337">_xlfn.IFS(Q5337="始業～就業（8:30～17:15）",R5337*7.75,Q5337="日の入り～日の出",R5337*12,Q5337="その他",S5337)</f>
        <v>50</v>
      </c>
      <c r="U5337" s="34" t="s">
        <v>380</v>
      </c>
    </row>
    <row r="5338" spans="1:21" s="7" customFormat="1" ht="15" customHeight="1">
      <c r="A5338" s="91">
        <v>47</v>
      </c>
      <c r="B5338" s="31" t="s">
        <v>5157</v>
      </c>
      <c r="C5338" s="31" t="s">
        <v>5158</v>
      </c>
      <c r="D5338" s="29" t="s">
        <v>3542</v>
      </c>
      <c r="E5338" s="91">
        <v>1</v>
      </c>
      <c r="F5338" s="31" t="s">
        <v>3593</v>
      </c>
      <c r="G5338" s="26" t="s">
        <v>3582</v>
      </c>
      <c r="H5338" s="26" t="s">
        <v>103</v>
      </c>
      <c r="I5338" s="26" t="s">
        <v>52</v>
      </c>
      <c r="J5338" s="91">
        <v>1</v>
      </c>
      <c r="K5338" s="91">
        <v>1</v>
      </c>
      <c r="L5338" s="91"/>
      <c r="M5338" s="53"/>
      <c r="N5338" s="91"/>
      <c r="O5338" s="91"/>
      <c r="P5338" s="36">
        <v>22</v>
      </c>
      <c r="Q5338" s="36" t="s">
        <v>395</v>
      </c>
      <c r="R5338" s="44"/>
      <c r="S5338" s="126">
        <v>50</v>
      </c>
      <c r="T5338" s="126" cm="1">
        <f t="array" ref="T5338">_xlfn.IFS(Q5338="始業～就業（8:30～17:15）",R5338*7.75,Q5338="日の入り～日の出",R5338*12,Q5338="その他",S5338)</f>
        <v>50</v>
      </c>
      <c r="U5338" s="34" t="s">
        <v>51</v>
      </c>
    </row>
    <row r="5339" spans="1:21" s="7" customFormat="1" ht="15" customHeight="1">
      <c r="A5339" s="91">
        <v>47</v>
      </c>
      <c r="B5339" s="31" t="s">
        <v>5157</v>
      </c>
      <c r="C5339" s="31" t="s">
        <v>5158</v>
      </c>
      <c r="D5339" s="29" t="s">
        <v>3542</v>
      </c>
      <c r="E5339" s="91">
        <v>1</v>
      </c>
      <c r="F5339" s="31" t="s">
        <v>3593</v>
      </c>
      <c r="G5339" s="26" t="s">
        <v>3584</v>
      </c>
      <c r="H5339" s="26" t="s">
        <v>3585</v>
      </c>
      <c r="I5339" s="26" t="s">
        <v>175</v>
      </c>
      <c r="J5339" s="91">
        <v>1</v>
      </c>
      <c r="K5339" s="91">
        <v>1</v>
      </c>
      <c r="L5339" s="91"/>
      <c r="M5339" s="53"/>
      <c r="N5339" s="91"/>
      <c r="O5339" s="91"/>
      <c r="P5339" s="36">
        <v>15</v>
      </c>
      <c r="Q5339" s="36" t="s">
        <v>395</v>
      </c>
      <c r="R5339" s="44"/>
      <c r="S5339" s="126">
        <v>50</v>
      </c>
      <c r="T5339" s="126" cm="1">
        <f t="array" ref="T5339">_xlfn.IFS(Q5339="始業～就業（8:30～17:15）",R5339*7.75,Q5339="日の入り～日の出",R5339*12,Q5339="その他",S5339)</f>
        <v>50</v>
      </c>
      <c r="U5339" s="34" t="s">
        <v>235</v>
      </c>
    </row>
    <row r="5340" spans="1:21" s="7" customFormat="1" ht="15" customHeight="1">
      <c r="A5340" s="91">
        <v>47</v>
      </c>
      <c r="B5340" s="31" t="s">
        <v>5157</v>
      </c>
      <c r="C5340" s="31" t="s">
        <v>5158</v>
      </c>
      <c r="D5340" s="29" t="s">
        <v>3542</v>
      </c>
      <c r="E5340" s="91">
        <v>1</v>
      </c>
      <c r="F5340" s="31" t="s">
        <v>3593</v>
      </c>
      <c r="G5340" s="26" t="s">
        <v>3584</v>
      </c>
      <c r="H5340" s="26" t="s">
        <v>275</v>
      </c>
      <c r="I5340" s="26" t="s">
        <v>253</v>
      </c>
      <c r="J5340" s="91">
        <v>1</v>
      </c>
      <c r="K5340" s="91">
        <v>1</v>
      </c>
      <c r="L5340" s="91"/>
      <c r="M5340" s="53"/>
      <c r="N5340" s="91"/>
      <c r="O5340" s="91"/>
      <c r="P5340" s="36">
        <v>13</v>
      </c>
      <c r="Q5340" s="36" t="s">
        <v>395</v>
      </c>
      <c r="R5340" s="44"/>
      <c r="S5340" s="126">
        <v>50</v>
      </c>
      <c r="T5340" s="126" cm="1">
        <f t="array" ref="T5340">_xlfn.IFS(Q5340="始業～就業（8:30～17:15）",R5340*7.75,Q5340="日の入り～日の出",R5340*12,Q5340="その他",S5340)</f>
        <v>50</v>
      </c>
      <c r="U5340" s="34" t="s">
        <v>309</v>
      </c>
    </row>
    <row r="5341" spans="1:21" s="7" customFormat="1" ht="15" customHeight="1">
      <c r="A5341" s="91">
        <v>47</v>
      </c>
      <c r="B5341" s="31" t="s">
        <v>5157</v>
      </c>
      <c r="C5341" s="31" t="s">
        <v>5158</v>
      </c>
      <c r="D5341" s="29" t="s">
        <v>3542</v>
      </c>
      <c r="E5341" s="91">
        <v>1</v>
      </c>
      <c r="F5341" s="31" t="s">
        <v>3593</v>
      </c>
      <c r="G5341" s="26" t="s">
        <v>3584</v>
      </c>
      <c r="H5341" s="26" t="s">
        <v>2334</v>
      </c>
      <c r="I5341" s="26" t="s">
        <v>3024</v>
      </c>
      <c r="J5341" s="91">
        <v>1</v>
      </c>
      <c r="K5341" s="91">
        <v>1</v>
      </c>
      <c r="L5341" s="91"/>
      <c r="M5341" s="53"/>
      <c r="N5341" s="91"/>
      <c r="O5341" s="91"/>
      <c r="P5341" s="36">
        <v>54</v>
      </c>
      <c r="Q5341" s="36" t="s">
        <v>395</v>
      </c>
      <c r="R5341" s="44"/>
      <c r="S5341" s="126">
        <v>50</v>
      </c>
      <c r="T5341" s="126" cm="1">
        <f t="array" ref="T5341">_xlfn.IFS(Q5341="始業～就業（8:30～17:15）",R5341*7.75,Q5341="日の入り～日の出",R5341*12,Q5341="その他",S5341)</f>
        <v>50</v>
      </c>
      <c r="U5341" s="34" t="s">
        <v>4983</v>
      </c>
    </row>
    <row r="5342" spans="1:21" s="7" customFormat="1" ht="15" customHeight="1">
      <c r="A5342" s="91">
        <v>47</v>
      </c>
      <c r="B5342" s="31" t="s">
        <v>5157</v>
      </c>
      <c r="C5342" s="31" t="s">
        <v>5158</v>
      </c>
      <c r="D5342" s="29" t="s">
        <v>3542</v>
      </c>
      <c r="E5342" s="91">
        <v>1</v>
      </c>
      <c r="F5342" s="31" t="s">
        <v>3593</v>
      </c>
      <c r="G5342" s="26" t="s">
        <v>3584</v>
      </c>
      <c r="H5342" s="26" t="s">
        <v>3586</v>
      </c>
      <c r="I5342" s="26" t="s">
        <v>87</v>
      </c>
      <c r="J5342" s="91">
        <v>1</v>
      </c>
      <c r="K5342" s="91">
        <v>1</v>
      </c>
      <c r="L5342" s="91"/>
      <c r="M5342" s="53"/>
      <c r="N5342" s="91"/>
      <c r="O5342" s="91"/>
      <c r="P5342" s="36">
        <v>32</v>
      </c>
      <c r="Q5342" s="36" t="s">
        <v>395</v>
      </c>
      <c r="R5342" s="44"/>
      <c r="S5342" s="126">
        <v>50</v>
      </c>
      <c r="T5342" s="126" cm="1">
        <f t="array" ref="T5342">_xlfn.IFS(Q5342="始業～就業（8:30～17:15）",R5342*7.75,Q5342="日の入り～日の出",R5342*12,Q5342="その他",S5342)</f>
        <v>50</v>
      </c>
      <c r="U5342" s="34" t="s">
        <v>290</v>
      </c>
    </row>
    <row r="5343" spans="1:21" s="7" customFormat="1" ht="15" customHeight="1">
      <c r="A5343" s="91">
        <v>47</v>
      </c>
      <c r="B5343" s="31" t="s">
        <v>5157</v>
      </c>
      <c r="C5343" s="31" t="s">
        <v>5158</v>
      </c>
      <c r="D5343" s="29" t="s">
        <v>3542</v>
      </c>
      <c r="E5343" s="91">
        <v>1</v>
      </c>
      <c r="F5343" s="31" t="s">
        <v>3593</v>
      </c>
      <c r="G5343" s="26" t="s">
        <v>2028</v>
      </c>
      <c r="H5343" s="26" t="s">
        <v>1757</v>
      </c>
      <c r="I5343" s="26" t="s">
        <v>98</v>
      </c>
      <c r="J5343" s="91">
        <v>3</v>
      </c>
      <c r="K5343" s="91">
        <v>3</v>
      </c>
      <c r="L5343" s="91"/>
      <c r="M5343" s="53"/>
      <c r="N5343" s="91"/>
      <c r="O5343" s="91"/>
      <c r="P5343" s="36">
        <v>18</v>
      </c>
      <c r="Q5343" s="36" t="s">
        <v>395</v>
      </c>
      <c r="R5343" s="44"/>
      <c r="S5343" s="126">
        <v>50</v>
      </c>
      <c r="T5343" s="126" cm="1">
        <f t="array" ref="T5343">_xlfn.IFS(Q5343="始業～就業（8:30～17:15）",R5343*7.75,Q5343="日の入り～日の出",R5343*12,Q5343="その他",S5343)</f>
        <v>50</v>
      </c>
      <c r="U5343" s="34" t="s">
        <v>174</v>
      </c>
    </row>
    <row r="5344" spans="1:21" s="7" customFormat="1" ht="15" customHeight="1">
      <c r="A5344" s="91">
        <v>47</v>
      </c>
      <c r="B5344" s="31" t="s">
        <v>5157</v>
      </c>
      <c r="C5344" s="31" t="s">
        <v>5158</v>
      </c>
      <c r="D5344" s="29" t="s">
        <v>3542</v>
      </c>
      <c r="E5344" s="91">
        <v>1</v>
      </c>
      <c r="F5344" s="31" t="s">
        <v>3593</v>
      </c>
      <c r="G5344" s="26" t="s">
        <v>3587</v>
      </c>
      <c r="H5344" s="5" t="s">
        <v>3588</v>
      </c>
      <c r="I5344" s="26" t="s">
        <v>3024</v>
      </c>
      <c r="J5344" s="91">
        <v>1</v>
      </c>
      <c r="K5344" s="91">
        <v>1</v>
      </c>
      <c r="L5344" s="91"/>
      <c r="M5344" s="53"/>
      <c r="N5344" s="91"/>
      <c r="O5344" s="91"/>
      <c r="P5344" s="36">
        <v>60</v>
      </c>
      <c r="Q5344" s="36" t="s">
        <v>395</v>
      </c>
      <c r="R5344" s="44"/>
      <c r="S5344" s="126">
        <v>50</v>
      </c>
      <c r="T5344" s="126" cm="1">
        <f t="array" ref="T5344">_xlfn.IFS(Q5344="始業～就業（8:30～17:15）",R5344*7.75,Q5344="日の入り～日の出",R5344*12,Q5344="その他",S5344)</f>
        <v>50</v>
      </c>
      <c r="U5344" s="34" t="s">
        <v>302</v>
      </c>
    </row>
    <row r="5345" spans="1:21" s="7" customFormat="1" ht="15" customHeight="1">
      <c r="A5345" s="91">
        <v>47</v>
      </c>
      <c r="B5345" s="31" t="s">
        <v>5157</v>
      </c>
      <c r="C5345" s="31" t="s">
        <v>5158</v>
      </c>
      <c r="D5345" s="29" t="s">
        <v>3542</v>
      </c>
      <c r="E5345" s="91">
        <v>1</v>
      </c>
      <c r="F5345" s="31" t="s">
        <v>3593</v>
      </c>
      <c r="G5345" s="26" t="s">
        <v>3587</v>
      </c>
      <c r="H5345" s="26" t="s">
        <v>3589</v>
      </c>
      <c r="I5345" s="26" t="s">
        <v>1513</v>
      </c>
      <c r="J5345" s="91">
        <v>1</v>
      </c>
      <c r="K5345" s="91">
        <v>2</v>
      </c>
      <c r="L5345" s="91"/>
      <c r="M5345" s="53"/>
      <c r="N5345" s="91"/>
      <c r="O5345" s="91"/>
      <c r="P5345" s="36">
        <v>62</v>
      </c>
      <c r="Q5345" s="36" t="s">
        <v>395</v>
      </c>
      <c r="R5345" s="44"/>
      <c r="S5345" s="126">
        <v>50</v>
      </c>
      <c r="T5345" s="126" cm="1">
        <f t="array" ref="T5345">_xlfn.IFS(Q5345="始業～就業（8:30～17:15）",R5345*7.75,Q5345="日の入り～日の出",R5345*12,Q5345="その他",S5345)</f>
        <v>50</v>
      </c>
      <c r="U5345" s="34" t="s">
        <v>79</v>
      </c>
    </row>
    <row r="5346" spans="1:21" s="7" customFormat="1" ht="15" customHeight="1">
      <c r="A5346" s="91">
        <v>47</v>
      </c>
      <c r="B5346" s="31" t="s">
        <v>5157</v>
      </c>
      <c r="C5346" s="31" t="s">
        <v>5158</v>
      </c>
      <c r="D5346" s="29" t="s">
        <v>3542</v>
      </c>
      <c r="E5346" s="91">
        <v>1</v>
      </c>
      <c r="F5346" s="31" t="s">
        <v>3593</v>
      </c>
      <c r="G5346" s="26" t="s">
        <v>3590</v>
      </c>
      <c r="H5346" s="26" t="s">
        <v>3591</v>
      </c>
      <c r="I5346" s="26" t="s">
        <v>2973</v>
      </c>
      <c r="J5346" s="91">
        <v>1</v>
      </c>
      <c r="K5346" s="91">
        <v>1</v>
      </c>
      <c r="L5346" s="91"/>
      <c r="M5346" s="53"/>
      <c r="N5346" s="91"/>
      <c r="O5346" s="91"/>
      <c r="P5346" s="36">
        <v>54</v>
      </c>
      <c r="Q5346" s="36" t="s">
        <v>395</v>
      </c>
      <c r="R5346" s="44"/>
      <c r="S5346" s="126">
        <v>50</v>
      </c>
      <c r="T5346" s="126" cm="1">
        <f t="array" ref="T5346">_xlfn.IFS(Q5346="始業～就業（8:30～17:15）",R5346*7.75,Q5346="日の入り～日の出",R5346*12,Q5346="その他",S5346)</f>
        <v>50</v>
      </c>
      <c r="U5346" s="34" t="s">
        <v>89</v>
      </c>
    </row>
    <row r="5347" spans="1:21" s="7" customFormat="1" ht="15" customHeight="1">
      <c r="A5347" s="91">
        <v>47</v>
      </c>
      <c r="B5347" s="31" t="s">
        <v>5157</v>
      </c>
      <c r="C5347" s="31" t="s">
        <v>5158</v>
      </c>
      <c r="D5347" s="29" t="s">
        <v>3542</v>
      </c>
      <c r="E5347" s="91">
        <v>1</v>
      </c>
      <c r="F5347" s="31" t="s">
        <v>3593</v>
      </c>
      <c r="G5347" s="26" t="s">
        <v>3592</v>
      </c>
      <c r="H5347" s="26" t="s">
        <v>10</v>
      </c>
      <c r="I5347" s="26" t="s">
        <v>405</v>
      </c>
      <c r="J5347" s="91">
        <v>2</v>
      </c>
      <c r="K5347" s="91">
        <v>2</v>
      </c>
      <c r="L5347" s="91"/>
      <c r="M5347" s="53"/>
      <c r="N5347" s="91"/>
      <c r="O5347" s="91" t="s">
        <v>5019</v>
      </c>
      <c r="P5347" s="36">
        <v>13</v>
      </c>
      <c r="Q5347" s="36" t="s">
        <v>395</v>
      </c>
      <c r="R5347" s="44"/>
      <c r="S5347" s="126">
        <v>50</v>
      </c>
      <c r="T5347" s="126" cm="1">
        <f t="array" ref="T5347">_xlfn.IFS(Q5347="始業～就業（8:30～17:15）",R5347*7.75,Q5347="日の入り～日の出",R5347*12,Q5347="その他",S5347)</f>
        <v>50</v>
      </c>
      <c r="U5347" s="34" t="s">
        <v>359</v>
      </c>
    </row>
    <row r="5348" spans="1:21" s="7" customFormat="1" ht="15" customHeight="1">
      <c r="A5348" s="91">
        <v>47</v>
      </c>
      <c r="B5348" s="31" t="s">
        <v>5157</v>
      </c>
      <c r="C5348" s="31" t="s">
        <v>5158</v>
      </c>
      <c r="D5348" s="29" t="s">
        <v>3542</v>
      </c>
      <c r="E5348" s="91">
        <v>1</v>
      </c>
      <c r="F5348" s="31" t="s">
        <v>5932</v>
      </c>
      <c r="G5348" s="26" t="s">
        <v>3594</v>
      </c>
      <c r="H5348" s="26" t="s">
        <v>3595</v>
      </c>
      <c r="I5348" s="26" t="s">
        <v>45</v>
      </c>
      <c r="J5348" s="91">
        <v>6</v>
      </c>
      <c r="K5348" s="91">
        <v>12</v>
      </c>
      <c r="L5348" s="91" t="s">
        <v>5020</v>
      </c>
      <c r="M5348" s="53">
        <v>4.4000000000000004</v>
      </c>
      <c r="N5348" s="91"/>
      <c r="O5348" s="91"/>
      <c r="P5348" s="36">
        <v>46</v>
      </c>
      <c r="Q5348" s="36" t="s">
        <v>395</v>
      </c>
      <c r="R5348" s="44" t="s">
        <v>5939</v>
      </c>
      <c r="S5348" s="126" t="s">
        <v>5940</v>
      </c>
      <c r="T5348" s="126" t="str" cm="1">
        <f t="array" ref="T5348">_xlfn.IFS(Q5348="始業～就業（8:30～17:15）",R5348*7.75,Q5348="日の入り～日の出",R5348*12,Q5348="その他",S5348)</f>
        <v>70h/年</v>
      </c>
      <c r="U5348" s="34" t="s">
        <v>46</v>
      </c>
    </row>
    <row r="5349" spans="1:21" s="7" customFormat="1" ht="15" customHeight="1">
      <c r="A5349" s="91">
        <v>47</v>
      </c>
      <c r="B5349" s="31" t="s">
        <v>5157</v>
      </c>
      <c r="C5349" s="31" t="s">
        <v>5158</v>
      </c>
      <c r="D5349" s="29" t="s">
        <v>3542</v>
      </c>
      <c r="E5349" s="91">
        <v>1</v>
      </c>
      <c r="F5349" s="31" t="s">
        <v>5932</v>
      </c>
      <c r="G5349" s="26" t="s">
        <v>3596</v>
      </c>
      <c r="H5349" s="26" t="s">
        <v>3597</v>
      </c>
      <c r="I5349" s="26" t="s">
        <v>3598</v>
      </c>
      <c r="J5349" s="91">
        <v>1</v>
      </c>
      <c r="K5349" s="91">
        <v>1</v>
      </c>
      <c r="L5349" s="91" t="s">
        <v>5020</v>
      </c>
      <c r="M5349" s="53">
        <v>6.5</v>
      </c>
      <c r="N5349" s="91"/>
      <c r="O5349" s="91" t="s">
        <v>5019</v>
      </c>
      <c r="P5349" s="36">
        <v>750</v>
      </c>
      <c r="Q5349" s="36" t="s">
        <v>395</v>
      </c>
      <c r="R5349" s="44" t="s">
        <v>5939</v>
      </c>
      <c r="S5349" s="126" t="s">
        <v>5940</v>
      </c>
      <c r="T5349" s="126" t="str" cm="1">
        <f t="array" ref="T5349">_xlfn.IFS(Q5349="始業～就業（8:30～17:15）",R5349*7.75,Q5349="日の入り～日の出",R5349*12,Q5349="その他",S5349)</f>
        <v>70h/年</v>
      </c>
      <c r="U5349" s="34" t="s">
        <v>301</v>
      </c>
    </row>
    <row r="5350" spans="1:21" s="7" customFormat="1" ht="15" customHeight="1">
      <c r="A5350" s="91">
        <v>47</v>
      </c>
      <c r="B5350" s="31" t="s">
        <v>5157</v>
      </c>
      <c r="C5350" s="31" t="s">
        <v>5158</v>
      </c>
      <c r="D5350" s="29" t="s">
        <v>3542</v>
      </c>
      <c r="E5350" s="91">
        <v>1</v>
      </c>
      <c r="F5350" s="31" t="s">
        <v>5932</v>
      </c>
      <c r="G5350" s="26" t="s">
        <v>3596</v>
      </c>
      <c r="H5350" s="26" t="s">
        <v>17</v>
      </c>
      <c r="I5350" s="26" t="s">
        <v>3599</v>
      </c>
      <c r="J5350" s="91">
        <v>2</v>
      </c>
      <c r="K5350" s="91">
        <v>2</v>
      </c>
      <c r="L5350" s="91"/>
      <c r="M5350" s="53"/>
      <c r="N5350" s="91"/>
      <c r="O5350" s="91" t="s">
        <v>5019</v>
      </c>
      <c r="P5350" s="36">
        <v>200</v>
      </c>
      <c r="Q5350" s="36" t="s">
        <v>395</v>
      </c>
      <c r="R5350" s="44" t="s">
        <v>5939</v>
      </c>
      <c r="S5350" s="126" t="s">
        <v>5940</v>
      </c>
      <c r="T5350" s="126" t="str" cm="1">
        <f t="array" ref="T5350">_xlfn.IFS(Q5350="始業～就業（8:30～17:15）",R5350*7.75,Q5350="日の入り～日の出",R5350*12,Q5350="その他",S5350)</f>
        <v>70h/年</v>
      </c>
      <c r="U5350" s="34" t="s">
        <v>266</v>
      </c>
    </row>
    <row r="5351" spans="1:21" s="7" customFormat="1" ht="15" customHeight="1">
      <c r="A5351" s="91">
        <v>47</v>
      </c>
      <c r="B5351" s="31" t="s">
        <v>5157</v>
      </c>
      <c r="C5351" s="31" t="s">
        <v>5158</v>
      </c>
      <c r="D5351" s="29" t="s">
        <v>3542</v>
      </c>
      <c r="E5351" s="91">
        <v>1</v>
      </c>
      <c r="F5351" s="31" t="s">
        <v>5256</v>
      </c>
      <c r="G5351" s="26" t="s">
        <v>3600</v>
      </c>
      <c r="H5351" s="26" t="s">
        <v>2179</v>
      </c>
      <c r="I5351" s="26" t="s">
        <v>45</v>
      </c>
      <c r="J5351" s="91">
        <v>2</v>
      </c>
      <c r="K5351" s="91">
        <v>4</v>
      </c>
      <c r="L5351" s="91"/>
      <c r="M5351" s="53"/>
      <c r="N5351" s="91"/>
      <c r="O5351" s="91"/>
      <c r="P5351" s="36">
        <v>46</v>
      </c>
      <c r="Q5351" s="36" t="s">
        <v>395</v>
      </c>
      <c r="R5351" s="44"/>
      <c r="S5351" s="126">
        <v>50</v>
      </c>
      <c r="T5351" s="126" cm="1">
        <f t="array" ref="T5351">_xlfn.IFS(Q5351="始業～就業（8:30～17:15）",R5351*7.75,Q5351="日の入り～日の出",R5351*12,Q5351="その他",S5351)</f>
        <v>50</v>
      </c>
      <c r="U5351" s="34" t="s">
        <v>46</v>
      </c>
    </row>
    <row r="5352" spans="1:21" s="7" customFormat="1" ht="15" customHeight="1">
      <c r="A5352" s="91">
        <v>47</v>
      </c>
      <c r="B5352" s="31" t="s">
        <v>5157</v>
      </c>
      <c r="C5352" s="31" t="s">
        <v>5158</v>
      </c>
      <c r="D5352" s="29" t="s">
        <v>3542</v>
      </c>
      <c r="E5352" s="91">
        <v>1</v>
      </c>
      <c r="F5352" s="31" t="s">
        <v>4557</v>
      </c>
      <c r="G5352" s="26" t="s">
        <v>2449</v>
      </c>
      <c r="H5352" s="26" t="s">
        <v>3601</v>
      </c>
      <c r="I5352" s="26" t="s">
        <v>200</v>
      </c>
      <c r="J5352" s="91">
        <v>3</v>
      </c>
      <c r="K5352" s="91">
        <v>3</v>
      </c>
      <c r="L5352" s="91"/>
      <c r="M5352" s="53"/>
      <c r="N5352" s="91"/>
      <c r="O5352" s="91"/>
      <c r="P5352" s="36">
        <v>150</v>
      </c>
      <c r="Q5352" s="36" t="s">
        <v>395</v>
      </c>
      <c r="R5352" s="44"/>
      <c r="S5352" s="126" t="s">
        <v>5941</v>
      </c>
      <c r="T5352" s="126" t="str" cm="1">
        <f t="array" ref="T5352">_xlfn.IFS(Q5352="始業～就業（8:30～17:15）",R5352*7.75,Q5352="日の入り～日の出",R5352*12,Q5352="その他",S5352)</f>
        <v>1095h/年</v>
      </c>
      <c r="U5352" s="34" t="s">
        <v>4971</v>
      </c>
    </row>
    <row r="5353" spans="1:21" s="7" customFormat="1" ht="15" customHeight="1">
      <c r="A5353" s="91">
        <v>47</v>
      </c>
      <c r="B5353" s="31" t="s">
        <v>5157</v>
      </c>
      <c r="C5353" s="31" t="s">
        <v>5158</v>
      </c>
      <c r="D5353" s="29" t="s">
        <v>3542</v>
      </c>
      <c r="E5353" s="91">
        <v>1</v>
      </c>
      <c r="F5353" s="31" t="s">
        <v>4557</v>
      </c>
      <c r="G5353" s="26" t="s">
        <v>2449</v>
      </c>
      <c r="H5353" s="26" t="s">
        <v>3602</v>
      </c>
      <c r="I5353" s="26" t="s">
        <v>3603</v>
      </c>
      <c r="J5353" s="91">
        <v>2</v>
      </c>
      <c r="K5353" s="91">
        <v>2</v>
      </c>
      <c r="L5353" s="91"/>
      <c r="M5353" s="53"/>
      <c r="N5353" s="91"/>
      <c r="O5353" s="91" t="s">
        <v>5019</v>
      </c>
      <c r="P5353" s="36">
        <v>200</v>
      </c>
      <c r="Q5353" s="36" t="s">
        <v>395</v>
      </c>
      <c r="R5353" s="44"/>
      <c r="S5353" s="126" t="s">
        <v>5941</v>
      </c>
      <c r="T5353" s="126" t="str" cm="1">
        <f t="array" ref="T5353">_xlfn.IFS(Q5353="始業～就業（8:30～17:15）",R5353*7.75,Q5353="日の入り～日の出",R5353*12,Q5353="その他",S5353)</f>
        <v>1095h/年</v>
      </c>
      <c r="U5353" s="34" t="s">
        <v>181</v>
      </c>
    </row>
    <row r="5354" spans="1:21" s="7" customFormat="1" ht="15" customHeight="1">
      <c r="A5354" s="91">
        <v>47</v>
      </c>
      <c r="B5354" s="31" t="s">
        <v>5157</v>
      </c>
      <c r="C5354" s="31" t="s">
        <v>5158</v>
      </c>
      <c r="D5354" s="29" t="s">
        <v>3542</v>
      </c>
      <c r="E5354" s="91">
        <v>1</v>
      </c>
      <c r="F5354" s="31" t="s">
        <v>4557</v>
      </c>
      <c r="G5354" s="26" t="s">
        <v>2449</v>
      </c>
      <c r="H5354" s="26" t="s">
        <v>3604</v>
      </c>
      <c r="I5354" s="26" t="s">
        <v>87</v>
      </c>
      <c r="J5354" s="91">
        <v>3</v>
      </c>
      <c r="K5354" s="91">
        <v>3</v>
      </c>
      <c r="L5354" s="91"/>
      <c r="M5354" s="53"/>
      <c r="N5354" s="91"/>
      <c r="O5354" s="91"/>
      <c r="P5354" s="36">
        <v>32</v>
      </c>
      <c r="Q5354" s="36" t="s">
        <v>395</v>
      </c>
      <c r="R5354" s="44"/>
      <c r="S5354" s="126" t="s">
        <v>5942</v>
      </c>
      <c r="T5354" s="126" t="str" cm="1">
        <f t="array" ref="T5354">_xlfn.IFS(Q5354="始業～就業（8:30～17:15）",R5354*7.75,Q5354="日の入り～日の出",R5354*12,Q5354="その他",S5354)</f>
        <v>200h/年</v>
      </c>
      <c r="U5354" s="35" t="s">
        <v>170</v>
      </c>
    </row>
    <row r="5355" spans="1:21" s="7" customFormat="1" ht="15" customHeight="1">
      <c r="A5355" s="91">
        <v>47</v>
      </c>
      <c r="B5355" s="31" t="s">
        <v>5157</v>
      </c>
      <c r="C5355" s="31" t="s">
        <v>5158</v>
      </c>
      <c r="D5355" s="29" t="s">
        <v>3542</v>
      </c>
      <c r="E5355" s="91">
        <v>1</v>
      </c>
      <c r="F5355" s="31" t="s">
        <v>4557</v>
      </c>
      <c r="G5355" s="26" t="s">
        <v>2449</v>
      </c>
      <c r="H5355" s="26" t="s">
        <v>255</v>
      </c>
      <c r="I5355" s="26" t="s">
        <v>3605</v>
      </c>
      <c r="J5355" s="91">
        <v>1</v>
      </c>
      <c r="K5355" s="91">
        <v>1</v>
      </c>
      <c r="L5355" s="91"/>
      <c r="M5355" s="53"/>
      <c r="N5355" s="91"/>
      <c r="O5355" s="91" t="s">
        <v>5019</v>
      </c>
      <c r="P5355" s="36">
        <v>60</v>
      </c>
      <c r="Q5355" s="36" t="s">
        <v>395</v>
      </c>
      <c r="R5355" s="44"/>
      <c r="S5355" s="126">
        <v>50</v>
      </c>
      <c r="T5355" s="126" cm="1">
        <f t="array" ref="T5355">_xlfn.IFS(Q5355="始業～就業（8:30～17:15）",R5355*7.75,Q5355="日の入り～日の出",R5355*12,Q5355="その他",S5355)</f>
        <v>50</v>
      </c>
      <c r="U5355" s="34" t="s">
        <v>266</v>
      </c>
    </row>
    <row r="5356" spans="1:21" s="7" customFormat="1" ht="15" customHeight="1">
      <c r="A5356" s="91">
        <v>47</v>
      </c>
      <c r="B5356" s="31" t="s">
        <v>5157</v>
      </c>
      <c r="C5356" s="31" t="s">
        <v>5158</v>
      </c>
      <c r="D5356" s="29" t="s">
        <v>3542</v>
      </c>
      <c r="E5356" s="91">
        <v>1</v>
      </c>
      <c r="F5356" s="31" t="s">
        <v>4557</v>
      </c>
      <c r="G5356" s="26" t="s">
        <v>2449</v>
      </c>
      <c r="H5356" s="26" t="s">
        <v>10</v>
      </c>
      <c r="I5356" s="26" t="s">
        <v>52</v>
      </c>
      <c r="J5356" s="91">
        <v>9</v>
      </c>
      <c r="K5356" s="91">
        <v>9</v>
      </c>
      <c r="L5356" s="91"/>
      <c r="M5356" s="53"/>
      <c r="N5356" s="91"/>
      <c r="O5356" s="91"/>
      <c r="P5356" s="36">
        <v>22</v>
      </c>
      <c r="Q5356" s="36" t="s">
        <v>395</v>
      </c>
      <c r="R5356" s="44"/>
      <c r="S5356" s="126">
        <v>50</v>
      </c>
      <c r="T5356" s="126" cm="1">
        <f t="array" ref="T5356">_xlfn.IFS(Q5356="始業～就業（8:30～17:15）",R5356*7.75,Q5356="日の入り～日の出",R5356*12,Q5356="その他",S5356)</f>
        <v>50</v>
      </c>
      <c r="U5356" s="34" t="s">
        <v>161</v>
      </c>
    </row>
    <row r="5357" spans="1:21" s="7" customFormat="1" ht="15" customHeight="1">
      <c r="A5357" s="91">
        <v>47</v>
      </c>
      <c r="B5357" s="31" t="s">
        <v>5157</v>
      </c>
      <c r="C5357" s="31" t="s">
        <v>5158</v>
      </c>
      <c r="D5357" s="29" t="s">
        <v>3542</v>
      </c>
      <c r="E5357" s="91">
        <v>1</v>
      </c>
      <c r="F5357" s="31" t="s">
        <v>4557</v>
      </c>
      <c r="G5357" s="26" t="s">
        <v>2449</v>
      </c>
      <c r="H5357" s="26" t="s">
        <v>3606</v>
      </c>
      <c r="I5357" s="26" t="s">
        <v>45</v>
      </c>
      <c r="J5357" s="91">
        <v>1</v>
      </c>
      <c r="K5357" s="91">
        <v>1</v>
      </c>
      <c r="L5357" s="91"/>
      <c r="M5357" s="53"/>
      <c r="N5357" s="91"/>
      <c r="O5357" s="91" t="s">
        <v>5019</v>
      </c>
      <c r="P5357" s="36">
        <v>46</v>
      </c>
      <c r="Q5357" s="36" t="s">
        <v>395</v>
      </c>
      <c r="R5357" s="44"/>
      <c r="S5357" s="126">
        <v>50</v>
      </c>
      <c r="T5357" s="126" cm="1">
        <f t="array" ref="T5357">_xlfn.IFS(Q5357="始業～就業（8:30～17:15）",R5357*7.75,Q5357="日の入り～日の出",R5357*12,Q5357="その他",S5357)</f>
        <v>50</v>
      </c>
      <c r="U5357" s="34" t="s">
        <v>4960</v>
      </c>
    </row>
    <row r="5358" spans="1:21" s="7" customFormat="1" ht="15" customHeight="1">
      <c r="A5358" s="91">
        <v>47</v>
      </c>
      <c r="B5358" s="31" t="s">
        <v>5157</v>
      </c>
      <c r="C5358" s="31" t="s">
        <v>5158</v>
      </c>
      <c r="D5358" s="29" t="s">
        <v>3542</v>
      </c>
      <c r="E5358" s="91">
        <v>1</v>
      </c>
      <c r="F5358" s="31" t="s">
        <v>4557</v>
      </c>
      <c r="G5358" s="26" t="s">
        <v>2449</v>
      </c>
      <c r="H5358" s="26" t="s">
        <v>3228</v>
      </c>
      <c r="I5358" s="26" t="s">
        <v>45</v>
      </c>
      <c r="J5358" s="91">
        <v>4</v>
      </c>
      <c r="K5358" s="91">
        <v>8</v>
      </c>
      <c r="L5358" s="91"/>
      <c r="M5358" s="53"/>
      <c r="N5358" s="91"/>
      <c r="O5358" s="91"/>
      <c r="P5358" s="36">
        <v>46</v>
      </c>
      <c r="Q5358" s="36" t="s">
        <v>395</v>
      </c>
      <c r="R5358" s="44"/>
      <c r="S5358" s="126">
        <v>50</v>
      </c>
      <c r="T5358" s="126" cm="1">
        <f t="array" ref="T5358">_xlfn.IFS(Q5358="始業～就業（8:30～17:15）",R5358*7.75,Q5358="日の入り～日の出",R5358*12,Q5358="その他",S5358)</f>
        <v>50</v>
      </c>
      <c r="U5358" s="34" t="s">
        <v>46</v>
      </c>
    </row>
    <row r="5359" spans="1:21" s="7" customFormat="1" ht="15" customHeight="1">
      <c r="A5359" s="91">
        <v>47</v>
      </c>
      <c r="B5359" s="31" t="s">
        <v>5157</v>
      </c>
      <c r="C5359" s="31" t="s">
        <v>5158</v>
      </c>
      <c r="D5359" s="29" t="s">
        <v>3542</v>
      </c>
      <c r="E5359" s="91">
        <v>1</v>
      </c>
      <c r="F5359" s="31" t="s">
        <v>4557</v>
      </c>
      <c r="G5359" s="26" t="s">
        <v>2449</v>
      </c>
      <c r="H5359" s="26" t="s">
        <v>1841</v>
      </c>
      <c r="I5359" s="26" t="s">
        <v>52</v>
      </c>
      <c r="J5359" s="91">
        <v>8</v>
      </c>
      <c r="K5359" s="91">
        <v>8</v>
      </c>
      <c r="L5359" s="91"/>
      <c r="M5359" s="53"/>
      <c r="N5359" s="91"/>
      <c r="O5359" s="91"/>
      <c r="P5359" s="36">
        <v>22</v>
      </c>
      <c r="Q5359" s="36" t="s">
        <v>395</v>
      </c>
      <c r="R5359" s="44"/>
      <c r="S5359" s="126">
        <v>50</v>
      </c>
      <c r="T5359" s="126" cm="1">
        <f t="array" ref="T5359">_xlfn.IFS(Q5359="始業～就業（8:30～17:15）",R5359*7.75,Q5359="日の入り～日の出",R5359*12,Q5359="その他",S5359)</f>
        <v>50</v>
      </c>
      <c r="U5359" s="35" t="s">
        <v>51</v>
      </c>
    </row>
    <row r="5360" spans="1:21" s="7" customFormat="1" ht="15" customHeight="1">
      <c r="A5360" s="91">
        <v>47</v>
      </c>
      <c r="B5360" s="31" t="s">
        <v>5157</v>
      </c>
      <c r="C5360" s="31" t="s">
        <v>5158</v>
      </c>
      <c r="D5360" s="29" t="s">
        <v>3542</v>
      </c>
      <c r="E5360" s="91">
        <v>1</v>
      </c>
      <c r="F5360" s="31" t="s">
        <v>4557</v>
      </c>
      <c r="G5360" s="26" t="s">
        <v>2449</v>
      </c>
      <c r="H5360" s="26" t="s">
        <v>10</v>
      </c>
      <c r="I5360" s="26" t="s">
        <v>52</v>
      </c>
      <c r="J5360" s="91">
        <v>9</v>
      </c>
      <c r="K5360" s="91">
        <v>9</v>
      </c>
      <c r="L5360" s="91"/>
      <c r="M5360" s="53"/>
      <c r="N5360" s="91"/>
      <c r="O5360" s="91"/>
      <c r="P5360" s="36">
        <v>22</v>
      </c>
      <c r="Q5360" s="36" t="s">
        <v>395</v>
      </c>
      <c r="R5360" s="44"/>
      <c r="S5360" s="126">
        <v>50</v>
      </c>
      <c r="T5360" s="126" cm="1">
        <f t="array" ref="T5360">_xlfn.IFS(Q5360="始業～就業（8:30～17:15）",R5360*7.75,Q5360="日の入り～日の出",R5360*12,Q5360="その他",S5360)</f>
        <v>50</v>
      </c>
      <c r="U5360" s="35" t="s">
        <v>161</v>
      </c>
    </row>
    <row r="5361" spans="1:21" s="7" customFormat="1" ht="15" customHeight="1">
      <c r="A5361" s="91">
        <v>47</v>
      </c>
      <c r="B5361" s="31" t="s">
        <v>5157</v>
      </c>
      <c r="C5361" s="31" t="s">
        <v>5158</v>
      </c>
      <c r="D5361" s="29" t="s">
        <v>3542</v>
      </c>
      <c r="E5361" s="91">
        <v>1</v>
      </c>
      <c r="F5361" s="31" t="s">
        <v>4557</v>
      </c>
      <c r="G5361" s="26" t="s">
        <v>2449</v>
      </c>
      <c r="H5361" s="26" t="s">
        <v>10</v>
      </c>
      <c r="I5361" s="26" t="s">
        <v>52</v>
      </c>
      <c r="J5361" s="91">
        <v>1</v>
      </c>
      <c r="K5361" s="91">
        <v>2</v>
      </c>
      <c r="L5361" s="91"/>
      <c r="M5361" s="53"/>
      <c r="N5361" s="91"/>
      <c r="O5361" s="91"/>
      <c r="P5361" s="36">
        <v>22</v>
      </c>
      <c r="Q5361" s="36" t="s">
        <v>395</v>
      </c>
      <c r="R5361" s="44"/>
      <c r="S5361" s="126">
        <v>50</v>
      </c>
      <c r="T5361" s="126" cm="1">
        <f t="array" ref="T5361">_xlfn.IFS(Q5361="始業～就業（8:30～17:15）",R5361*7.75,Q5361="日の入り～日の出",R5361*12,Q5361="その他",S5361)</f>
        <v>50</v>
      </c>
      <c r="U5361" s="35" t="s">
        <v>161</v>
      </c>
    </row>
    <row r="5362" spans="1:21" s="7" customFormat="1" ht="15" customHeight="1">
      <c r="A5362" s="91">
        <v>47</v>
      </c>
      <c r="B5362" s="31" t="s">
        <v>5157</v>
      </c>
      <c r="C5362" s="31" t="s">
        <v>5158</v>
      </c>
      <c r="D5362" s="29" t="s">
        <v>3542</v>
      </c>
      <c r="E5362" s="91">
        <v>1</v>
      </c>
      <c r="F5362" s="31" t="s">
        <v>4557</v>
      </c>
      <c r="G5362" s="26" t="s">
        <v>2449</v>
      </c>
      <c r="H5362" s="26" t="s">
        <v>1765</v>
      </c>
      <c r="I5362" s="26" t="s">
        <v>52</v>
      </c>
      <c r="J5362" s="91">
        <v>1</v>
      </c>
      <c r="K5362" s="91">
        <v>1</v>
      </c>
      <c r="L5362" s="91"/>
      <c r="M5362" s="53"/>
      <c r="N5362" s="91"/>
      <c r="O5362" s="91"/>
      <c r="P5362" s="36">
        <v>22</v>
      </c>
      <c r="Q5362" s="36" t="s">
        <v>395</v>
      </c>
      <c r="R5362" s="44"/>
      <c r="S5362" s="126">
        <v>50</v>
      </c>
      <c r="T5362" s="126" cm="1">
        <f t="array" ref="T5362">_xlfn.IFS(Q5362="始業～就業（8:30～17:15）",R5362*7.75,Q5362="日の入り～日の出",R5362*12,Q5362="その他",S5362)</f>
        <v>50</v>
      </c>
      <c r="U5362" s="35" t="s">
        <v>51</v>
      </c>
    </row>
    <row r="5363" spans="1:21" s="7" customFormat="1" ht="15" customHeight="1">
      <c r="A5363" s="91">
        <v>47</v>
      </c>
      <c r="B5363" s="31" t="s">
        <v>5157</v>
      </c>
      <c r="C5363" s="31" t="s">
        <v>5158</v>
      </c>
      <c r="D5363" s="29" t="s">
        <v>3542</v>
      </c>
      <c r="E5363" s="91">
        <v>1</v>
      </c>
      <c r="F5363" s="31" t="s">
        <v>4557</v>
      </c>
      <c r="G5363" s="26" t="s">
        <v>2449</v>
      </c>
      <c r="H5363" s="26" t="s">
        <v>3607</v>
      </c>
      <c r="I5363" s="26" t="s">
        <v>52</v>
      </c>
      <c r="J5363" s="91">
        <v>3</v>
      </c>
      <c r="K5363" s="91">
        <v>12</v>
      </c>
      <c r="L5363" s="91"/>
      <c r="M5363" s="53"/>
      <c r="N5363" s="91"/>
      <c r="O5363" s="91"/>
      <c r="P5363" s="36">
        <v>22</v>
      </c>
      <c r="Q5363" s="36" t="s">
        <v>395</v>
      </c>
      <c r="R5363" s="44"/>
      <c r="S5363" s="126">
        <v>50</v>
      </c>
      <c r="T5363" s="126" cm="1">
        <f t="array" ref="T5363">_xlfn.IFS(Q5363="始業～就業（8:30～17:15）",R5363*7.75,Q5363="日の入り～日の出",R5363*12,Q5363="その他",S5363)</f>
        <v>50</v>
      </c>
      <c r="U5363" s="35" t="s">
        <v>51</v>
      </c>
    </row>
    <row r="5364" spans="1:21" s="7" customFormat="1" ht="15" customHeight="1">
      <c r="A5364" s="91">
        <v>47</v>
      </c>
      <c r="B5364" s="31" t="s">
        <v>5157</v>
      </c>
      <c r="C5364" s="31" t="s">
        <v>5158</v>
      </c>
      <c r="D5364" s="29" t="s">
        <v>3542</v>
      </c>
      <c r="E5364" s="91">
        <v>1</v>
      </c>
      <c r="F5364" s="31" t="s">
        <v>5925</v>
      </c>
      <c r="G5364" s="26" t="s">
        <v>5926</v>
      </c>
      <c r="H5364" s="26" t="s">
        <v>1802</v>
      </c>
      <c r="I5364" s="26" t="s">
        <v>45</v>
      </c>
      <c r="J5364" s="91">
        <v>20</v>
      </c>
      <c r="K5364" s="91">
        <v>40</v>
      </c>
      <c r="L5364" s="91"/>
      <c r="M5364" s="53"/>
      <c r="N5364" s="91"/>
      <c r="O5364" s="91"/>
      <c r="P5364" s="36">
        <v>45</v>
      </c>
      <c r="Q5364" s="36" t="s">
        <v>395</v>
      </c>
      <c r="R5364" s="44"/>
      <c r="S5364" s="126">
        <v>50</v>
      </c>
      <c r="T5364" s="126" cm="1">
        <f t="array" ref="T5364">_xlfn.IFS(Q5364="始業～就業（8:30～17:15）",R5364*7.75,Q5364="日の入り～日の出",R5364*12,Q5364="その他",S5364)</f>
        <v>50</v>
      </c>
      <c r="U5364" s="35" t="s">
        <v>304</v>
      </c>
    </row>
    <row r="5365" spans="1:21" s="7" customFormat="1" ht="15" customHeight="1">
      <c r="A5365" s="91">
        <v>47</v>
      </c>
      <c r="B5365" s="31" t="s">
        <v>5157</v>
      </c>
      <c r="C5365" s="31" t="s">
        <v>5158</v>
      </c>
      <c r="D5365" s="29" t="s">
        <v>3542</v>
      </c>
      <c r="E5365" s="91">
        <v>1</v>
      </c>
      <c r="F5365" s="31" t="s">
        <v>3608</v>
      </c>
      <c r="G5365" s="26" t="s">
        <v>3609</v>
      </c>
      <c r="H5365" s="26" t="s">
        <v>77</v>
      </c>
      <c r="I5365" s="26" t="s">
        <v>3603</v>
      </c>
      <c r="J5365" s="91">
        <v>13</v>
      </c>
      <c r="K5365" s="91">
        <v>13</v>
      </c>
      <c r="L5365" s="91" t="s">
        <v>5020</v>
      </c>
      <c r="M5365" s="53">
        <v>4.5</v>
      </c>
      <c r="N5365" s="91"/>
      <c r="O5365" s="91" t="s">
        <v>5019</v>
      </c>
      <c r="P5365" s="36">
        <v>200</v>
      </c>
      <c r="Q5365" s="36" t="s">
        <v>395</v>
      </c>
      <c r="R5365" s="44">
        <v>6</v>
      </c>
      <c r="S5365" s="126" t="s">
        <v>5943</v>
      </c>
      <c r="T5365" s="126" t="str" cm="1">
        <f t="array" ref="T5365">_xlfn.IFS(Q5365="始業～就業（8:30～17:15）",R5365*7.75,Q5365="日の入り～日の出",R5365*12,Q5365="その他",S5365)</f>
        <v>48h/年</v>
      </c>
      <c r="U5365" s="35" t="s">
        <v>304</v>
      </c>
    </row>
    <row r="5366" spans="1:21" s="7" customFormat="1" ht="15" customHeight="1">
      <c r="A5366" s="91">
        <v>47</v>
      </c>
      <c r="B5366" s="31" t="s">
        <v>5157</v>
      </c>
      <c r="C5366" s="31" t="s">
        <v>5158</v>
      </c>
      <c r="D5366" s="29" t="s">
        <v>3542</v>
      </c>
      <c r="E5366" s="91">
        <v>1</v>
      </c>
      <c r="F5366" s="31" t="s">
        <v>3608</v>
      </c>
      <c r="G5366" s="26" t="s">
        <v>3610</v>
      </c>
      <c r="H5366" s="26" t="s">
        <v>1802</v>
      </c>
      <c r="I5366" s="26" t="s">
        <v>45</v>
      </c>
      <c r="J5366" s="91">
        <v>1</v>
      </c>
      <c r="K5366" s="91">
        <v>2</v>
      </c>
      <c r="L5366" s="91"/>
      <c r="M5366" s="53"/>
      <c r="N5366" s="91"/>
      <c r="O5366" s="91"/>
      <c r="P5366" s="36">
        <v>46</v>
      </c>
      <c r="Q5366" s="36" t="s">
        <v>395</v>
      </c>
      <c r="R5366" s="44">
        <v>6</v>
      </c>
      <c r="S5366" s="126" t="s">
        <v>5943</v>
      </c>
      <c r="T5366" s="126" t="str" cm="1">
        <f t="array" ref="T5366">_xlfn.IFS(Q5366="始業～就業（8:30～17:15）",R5366*7.75,Q5366="日の入り～日の出",R5366*12,Q5366="その他",S5366)</f>
        <v>48h/年</v>
      </c>
      <c r="U5366" s="34" t="s">
        <v>46</v>
      </c>
    </row>
    <row r="5367" spans="1:21" s="7" customFormat="1" ht="15" customHeight="1">
      <c r="A5367" s="91">
        <v>47</v>
      </c>
      <c r="B5367" s="31" t="s">
        <v>5157</v>
      </c>
      <c r="C5367" s="31" t="s">
        <v>5158</v>
      </c>
      <c r="D5367" s="29" t="s">
        <v>3542</v>
      </c>
      <c r="E5367" s="91">
        <v>1</v>
      </c>
      <c r="F5367" s="31" t="s">
        <v>3608</v>
      </c>
      <c r="G5367" s="26" t="s">
        <v>3611</v>
      </c>
      <c r="H5367" s="26" t="s">
        <v>2165</v>
      </c>
      <c r="I5367" s="26" t="s">
        <v>45</v>
      </c>
      <c r="J5367" s="91">
        <v>2</v>
      </c>
      <c r="K5367" s="91">
        <v>4</v>
      </c>
      <c r="L5367" s="91"/>
      <c r="M5367" s="53"/>
      <c r="N5367" s="91"/>
      <c r="O5367" s="91" t="s">
        <v>5019</v>
      </c>
      <c r="P5367" s="36">
        <v>46</v>
      </c>
      <c r="Q5367" s="36" t="s">
        <v>395</v>
      </c>
      <c r="R5367" s="44">
        <v>6</v>
      </c>
      <c r="S5367" s="126" t="s">
        <v>5943</v>
      </c>
      <c r="T5367" s="126" t="str" cm="1">
        <f t="array" ref="T5367">_xlfn.IFS(Q5367="始業～就業（8:30～17:15）",R5367*7.75,Q5367="日の入り～日の出",R5367*12,Q5367="その他",S5367)</f>
        <v>48h/年</v>
      </c>
      <c r="U5367" s="34" t="s">
        <v>369</v>
      </c>
    </row>
    <row r="5368" spans="1:21" s="7" customFormat="1" ht="15" customHeight="1">
      <c r="A5368" s="91">
        <v>47</v>
      </c>
      <c r="B5368" s="31" t="s">
        <v>5157</v>
      </c>
      <c r="C5368" s="31" t="s">
        <v>5158</v>
      </c>
      <c r="D5368" s="29" t="s">
        <v>3542</v>
      </c>
      <c r="E5368" s="91">
        <v>1</v>
      </c>
      <c r="F5368" s="31" t="s">
        <v>3608</v>
      </c>
      <c r="G5368" s="26" t="s">
        <v>3611</v>
      </c>
      <c r="H5368" s="26" t="s">
        <v>57</v>
      </c>
      <c r="I5368" s="26" t="s">
        <v>45</v>
      </c>
      <c r="J5368" s="91">
        <v>1</v>
      </c>
      <c r="K5368" s="91">
        <v>1</v>
      </c>
      <c r="L5368" s="91"/>
      <c r="M5368" s="53"/>
      <c r="N5368" s="91"/>
      <c r="O5368" s="91"/>
      <c r="P5368" s="36">
        <v>46</v>
      </c>
      <c r="Q5368" s="36" t="s">
        <v>395</v>
      </c>
      <c r="R5368" s="44">
        <v>6</v>
      </c>
      <c r="S5368" s="126" t="s">
        <v>5943</v>
      </c>
      <c r="T5368" s="126" t="str" cm="1">
        <f t="array" ref="T5368">_xlfn.IFS(Q5368="始業～就業（8:30～17:15）",R5368*7.75,Q5368="日の入り～日の出",R5368*12,Q5368="その他",S5368)</f>
        <v>48h/年</v>
      </c>
      <c r="U5368" s="34" t="s">
        <v>46</v>
      </c>
    </row>
    <row r="5369" spans="1:21" s="7" customFormat="1" ht="15" customHeight="1">
      <c r="A5369" s="91">
        <v>47</v>
      </c>
      <c r="B5369" s="31" t="s">
        <v>5157</v>
      </c>
      <c r="C5369" s="31" t="s">
        <v>5158</v>
      </c>
      <c r="D5369" s="29" t="s">
        <v>3542</v>
      </c>
      <c r="E5369" s="91">
        <v>1</v>
      </c>
      <c r="F5369" s="31" t="s">
        <v>3608</v>
      </c>
      <c r="G5369" s="26" t="s">
        <v>3612</v>
      </c>
      <c r="H5369" s="26" t="s">
        <v>10</v>
      </c>
      <c r="I5369" s="26" t="s">
        <v>69</v>
      </c>
      <c r="J5369" s="91">
        <v>3</v>
      </c>
      <c r="K5369" s="91">
        <v>3</v>
      </c>
      <c r="L5369" s="91"/>
      <c r="M5369" s="53"/>
      <c r="N5369" s="91"/>
      <c r="O5369" s="91"/>
      <c r="P5369" s="36">
        <v>30</v>
      </c>
      <c r="Q5369" s="36" t="s">
        <v>395</v>
      </c>
      <c r="R5369" s="44">
        <v>6</v>
      </c>
      <c r="S5369" s="126" t="s">
        <v>5943</v>
      </c>
      <c r="T5369" s="126" t="str" cm="1">
        <f t="array" ref="T5369">_xlfn.IFS(Q5369="始業～就業（8:30～17:15）",R5369*7.75,Q5369="日の入り～日の出",R5369*12,Q5369="その他",S5369)</f>
        <v>48h/年</v>
      </c>
      <c r="U5369" s="34" t="s">
        <v>291</v>
      </c>
    </row>
    <row r="5370" spans="1:21" s="7" customFormat="1" ht="15" customHeight="1">
      <c r="A5370" s="91">
        <v>47</v>
      </c>
      <c r="B5370" s="31" t="s">
        <v>5157</v>
      </c>
      <c r="C5370" s="31" t="s">
        <v>5158</v>
      </c>
      <c r="D5370" s="29" t="s">
        <v>3542</v>
      </c>
      <c r="E5370" s="91">
        <v>1</v>
      </c>
      <c r="F5370" s="31" t="s">
        <v>3608</v>
      </c>
      <c r="G5370" s="26" t="s">
        <v>3612</v>
      </c>
      <c r="H5370" s="26" t="s">
        <v>10</v>
      </c>
      <c r="I5370" s="26" t="s">
        <v>69</v>
      </c>
      <c r="J5370" s="91">
        <v>2</v>
      </c>
      <c r="K5370" s="91">
        <v>2</v>
      </c>
      <c r="L5370" s="91"/>
      <c r="M5370" s="53"/>
      <c r="N5370" s="91"/>
      <c r="O5370" s="91"/>
      <c r="P5370" s="36">
        <v>30</v>
      </c>
      <c r="Q5370" s="36" t="s">
        <v>395</v>
      </c>
      <c r="R5370" s="44">
        <v>6</v>
      </c>
      <c r="S5370" s="126" t="s">
        <v>5943</v>
      </c>
      <c r="T5370" s="126" t="str" cm="1">
        <f t="array" ref="T5370">_xlfn.IFS(Q5370="始業～就業（8:30～17:15）",R5370*7.75,Q5370="日の入り～日の出",R5370*12,Q5370="その他",S5370)</f>
        <v>48h/年</v>
      </c>
      <c r="U5370" s="35" t="s">
        <v>291</v>
      </c>
    </row>
    <row r="5371" spans="1:21" s="7" customFormat="1" ht="15" customHeight="1">
      <c r="A5371" s="91">
        <v>47</v>
      </c>
      <c r="B5371" s="31" t="s">
        <v>5157</v>
      </c>
      <c r="C5371" s="31" t="s">
        <v>5158</v>
      </c>
      <c r="D5371" s="29" t="s">
        <v>3542</v>
      </c>
      <c r="E5371" s="91">
        <v>1</v>
      </c>
      <c r="F5371" s="31" t="s">
        <v>3608</v>
      </c>
      <c r="G5371" s="26" t="s">
        <v>3613</v>
      </c>
      <c r="H5371" s="26" t="s">
        <v>1802</v>
      </c>
      <c r="I5371" s="26" t="s">
        <v>45</v>
      </c>
      <c r="J5371" s="91">
        <v>2</v>
      </c>
      <c r="K5371" s="91">
        <v>4</v>
      </c>
      <c r="L5371" s="91"/>
      <c r="M5371" s="53"/>
      <c r="N5371" s="91"/>
      <c r="O5371" s="91"/>
      <c r="P5371" s="36">
        <v>46</v>
      </c>
      <c r="Q5371" s="36" t="s">
        <v>395</v>
      </c>
      <c r="R5371" s="44"/>
      <c r="S5371" s="126">
        <v>50</v>
      </c>
      <c r="T5371" s="126" cm="1">
        <f t="array" ref="T5371">_xlfn.IFS(Q5371="始業～就業（8:30～17:15）",R5371*7.75,Q5371="日の入り～日の出",R5371*12,Q5371="その他",S5371)</f>
        <v>50</v>
      </c>
      <c r="U5371" s="35" t="s">
        <v>46</v>
      </c>
    </row>
    <row r="5372" spans="1:21" s="7" customFormat="1" ht="15" customHeight="1">
      <c r="A5372" s="91">
        <v>47</v>
      </c>
      <c r="B5372" s="31" t="s">
        <v>5157</v>
      </c>
      <c r="C5372" s="31" t="s">
        <v>5158</v>
      </c>
      <c r="D5372" s="29" t="s">
        <v>3542</v>
      </c>
      <c r="E5372" s="91">
        <v>1</v>
      </c>
      <c r="F5372" s="31" t="s">
        <v>3608</v>
      </c>
      <c r="G5372" s="26" t="s">
        <v>3614</v>
      </c>
      <c r="H5372" s="26" t="s">
        <v>1787</v>
      </c>
      <c r="I5372" s="26" t="s">
        <v>45</v>
      </c>
      <c r="J5372" s="91">
        <v>2</v>
      </c>
      <c r="K5372" s="91">
        <v>4</v>
      </c>
      <c r="L5372" s="91" t="s">
        <v>5020</v>
      </c>
      <c r="M5372" s="53">
        <v>5.5</v>
      </c>
      <c r="N5372" s="91"/>
      <c r="O5372" s="91"/>
      <c r="P5372" s="36">
        <v>46</v>
      </c>
      <c r="Q5372" s="36" t="s">
        <v>395</v>
      </c>
      <c r="R5372" s="44"/>
      <c r="S5372" s="126">
        <v>50</v>
      </c>
      <c r="T5372" s="126" cm="1">
        <f t="array" ref="T5372">_xlfn.IFS(Q5372="始業～就業（8:30～17:15）",R5372*7.75,Q5372="日の入り～日の出",R5372*12,Q5372="その他",S5372)</f>
        <v>50</v>
      </c>
      <c r="U5372" s="35" t="s">
        <v>46</v>
      </c>
    </row>
    <row r="5373" spans="1:21" s="7" customFormat="1" ht="15" customHeight="1">
      <c r="A5373" s="91">
        <v>47</v>
      </c>
      <c r="B5373" s="31" t="s">
        <v>5157</v>
      </c>
      <c r="C5373" s="31" t="s">
        <v>5158</v>
      </c>
      <c r="D5373" s="29" t="s">
        <v>3542</v>
      </c>
      <c r="E5373" s="91">
        <v>1</v>
      </c>
      <c r="F5373" s="31" t="s">
        <v>3608</v>
      </c>
      <c r="G5373" s="26" t="s">
        <v>3614</v>
      </c>
      <c r="H5373" s="26" t="s">
        <v>1839</v>
      </c>
      <c r="I5373" s="26" t="s">
        <v>45</v>
      </c>
      <c r="J5373" s="91">
        <v>3</v>
      </c>
      <c r="K5373" s="91">
        <v>3</v>
      </c>
      <c r="L5373" s="91"/>
      <c r="M5373" s="53"/>
      <c r="N5373" s="91"/>
      <c r="O5373" s="91"/>
      <c r="P5373" s="36">
        <v>46</v>
      </c>
      <c r="Q5373" s="36" t="s">
        <v>395</v>
      </c>
      <c r="R5373" s="44"/>
      <c r="S5373" s="126">
        <v>50</v>
      </c>
      <c r="T5373" s="126" cm="1">
        <f t="array" ref="T5373">_xlfn.IFS(Q5373="始業～就業（8:30～17:15）",R5373*7.75,Q5373="日の入り～日の出",R5373*12,Q5373="その他",S5373)</f>
        <v>50</v>
      </c>
      <c r="U5373" s="35" t="s">
        <v>46</v>
      </c>
    </row>
    <row r="5374" spans="1:21" s="7" customFormat="1" ht="15" customHeight="1">
      <c r="A5374" s="91">
        <v>47</v>
      </c>
      <c r="B5374" s="31" t="s">
        <v>5157</v>
      </c>
      <c r="C5374" s="31" t="s">
        <v>5158</v>
      </c>
      <c r="D5374" s="29" t="s">
        <v>3542</v>
      </c>
      <c r="E5374" s="91">
        <v>1</v>
      </c>
      <c r="F5374" s="31" t="s">
        <v>3608</v>
      </c>
      <c r="G5374" s="26" t="s">
        <v>3615</v>
      </c>
      <c r="H5374" s="26" t="s">
        <v>10</v>
      </c>
      <c r="I5374" s="26" t="s">
        <v>45</v>
      </c>
      <c r="J5374" s="91">
        <v>2</v>
      </c>
      <c r="K5374" s="91">
        <v>2</v>
      </c>
      <c r="L5374" s="91"/>
      <c r="M5374" s="53"/>
      <c r="N5374" s="91"/>
      <c r="O5374" s="91"/>
      <c r="P5374" s="36">
        <v>46</v>
      </c>
      <c r="Q5374" s="36" t="s">
        <v>395</v>
      </c>
      <c r="R5374" s="44"/>
      <c r="S5374" s="126">
        <v>50</v>
      </c>
      <c r="T5374" s="126" cm="1">
        <f t="array" ref="T5374">_xlfn.IFS(Q5374="始業～就業（8:30～17:15）",R5374*7.75,Q5374="日の入り～日の出",R5374*12,Q5374="その他",S5374)</f>
        <v>50</v>
      </c>
      <c r="U5374" s="35" t="s">
        <v>4953</v>
      </c>
    </row>
    <row r="5375" spans="1:21" s="7" customFormat="1" ht="15" customHeight="1">
      <c r="A5375" s="91">
        <v>47</v>
      </c>
      <c r="B5375" s="31" t="s">
        <v>5157</v>
      </c>
      <c r="C5375" s="31" t="s">
        <v>5158</v>
      </c>
      <c r="D5375" s="29" t="s">
        <v>3542</v>
      </c>
      <c r="E5375" s="91">
        <v>1</v>
      </c>
      <c r="F5375" s="31" t="s">
        <v>3608</v>
      </c>
      <c r="G5375" s="26" t="s">
        <v>3616</v>
      </c>
      <c r="H5375" s="26" t="s">
        <v>57</v>
      </c>
      <c r="I5375" s="26" t="s">
        <v>45</v>
      </c>
      <c r="J5375" s="91">
        <v>5</v>
      </c>
      <c r="K5375" s="91">
        <v>5</v>
      </c>
      <c r="L5375" s="91"/>
      <c r="M5375" s="53"/>
      <c r="N5375" s="91"/>
      <c r="O5375" s="91"/>
      <c r="P5375" s="36">
        <v>46</v>
      </c>
      <c r="Q5375" s="36" t="s">
        <v>395</v>
      </c>
      <c r="R5375" s="44"/>
      <c r="S5375" s="126">
        <v>50</v>
      </c>
      <c r="T5375" s="126" cm="1">
        <f t="array" ref="T5375">_xlfn.IFS(Q5375="始業～就業（8:30～17:15）",R5375*7.75,Q5375="日の入り～日の出",R5375*12,Q5375="その他",S5375)</f>
        <v>50</v>
      </c>
      <c r="U5375" s="35" t="s">
        <v>46</v>
      </c>
    </row>
    <row r="5376" spans="1:21" s="7" customFormat="1" ht="15" customHeight="1">
      <c r="A5376" s="91">
        <v>47</v>
      </c>
      <c r="B5376" s="31" t="s">
        <v>5157</v>
      </c>
      <c r="C5376" s="31" t="s">
        <v>5158</v>
      </c>
      <c r="D5376" s="29" t="s">
        <v>3542</v>
      </c>
      <c r="E5376" s="91">
        <v>1</v>
      </c>
      <c r="F5376" s="31" t="s">
        <v>3608</v>
      </c>
      <c r="G5376" s="26" t="s">
        <v>3617</v>
      </c>
      <c r="H5376" s="26" t="s">
        <v>57</v>
      </c>
      <c r="I5376" s="26" t="s">
        <v>45</v>
      </c>
      <c r="J5376" s="91">
        <v>4</v>
      </c>
      <c r="K5376" s="91">
        <v>4</v>
      </c>
      <c r="L5376" s="91" t="s">
        <v>5020</v>
      </c>
      <c r="M5376" s="53">
        <v>4.5</v>
      </c>
      <c r="N5376" s="91"/>
      <c r="O5376" s="91"/>
      <c r="P5376" s="36">
        <v>46</v>
      </c>
      <c r="Q5376" s="36" t="s">
        <v>395</v>
      </c>
      <c r="R5376" s="44"/>
      <c r="S5376" s="126">
        <v>50</v>
      </c>
      <c r="T5376" s="126" cm="1">
        <f t="array" ref="T5376">_xlfn.IFS(Q5376="始業～就業（8:30～17:15）",R5376*7.75,Q5376="日の入り～日の出",R5376*12,Q5376="その他",S5376)</f>
        <v>50</v>
      </c>
      <c r="U5376" s="35" t="s">
        <v>46</v>
      </c>
    </row>
    <row r="5377" spans="1:21" s="7" customFormat="1" ht="15" customHeight="1">
      <c r="A5377" s="91">
        <v>47</v>
      </c>
      <c r="B5377" s="31" t="s">
        <v>5157</v>
      </c>
      <c r="C5377" s="31" t="s">
        <v>5158</v>
      </c>
      <c r="D5377" s="29" t="s">
        <v>3542</v>
      </c>
      <c r="E5377" s="91">
        <v>1</v>
      </c>
      <c r="F5377" s="31" t="s">
        <v>3608</v>
      </c>
      <c r="G5377" s="26" t="s">
        <v>3618</v>
      </c>
      <c r="H5377" s="26" t="s">
        <v>2165</v>
      </c>
      <c r="I5377" s="26" t="s">
        <v>45</v>
      </c>
      <c r="J5377" s="91">
        <v>2</v>
      </c>
      <c r="K5377" s="91">
        <v>4</v>
      </c>
      <c r="L5377" s="91"/>
      <c r="M5377" s="53"/>
      <c r="N5377" s="91"/>
      <c r="O5377" s="91" t="s">
        <v>5019</v>
      </c>
      <c r="P5377" s="36">
        <v>46</v>
      </c>
      <c r="Q5377" s="36" t="s">
        <v>395</v>
      </c>
      <c r="R5377" s="44"/>
      <c r="S5377" s="126">
        <v>50</v>
      </c>
      <c r="T5377" s="126" cm="1">
        <f t="array" ref="T5377">_xlfn.IFS(Q5377="始業～就業（8:30～17:15）",R5377*7.75,Q5377="日の入り～日の出",R5377*12,Q5377="その他",S5377)</f>
        <v>50</v>
      </c>
      <c r="U5377" s="35" t="s">
        <v>369</v>
      </c>
    </row>
    <row r="5378" spans="1:21" s="7" customFormat="1" ht="15" customHeight="1">
      <c r="A5378" s="91">
        <v>47</v>
      </c>
      <c r="B5378" s="31" t="s">
        <v>5157</v>
      </c>
      <c r="C5378" s="31" t="s">
        <v>5158</v>
      </c>
      <c r="D5378" s="29" t="s">
        <v>3542</v>
      </c>
      <c r="E5378" s="91">
        <v>1</v>
      </c>
      <c r="F5378" s="31" t="s">
        <v>3608</v>
      </c>
      <c r="G5378" s="26" t="s">
        <v>6150</v>
      </c>
      <c r="H5378" s="26" t="s">
        <v>2165</v>
      </c>
      <c r="I5378" s="26" t="s">
        <v>45</v>
      </c>
      <c r="J5378" s="91">
        <v>6</v>
      </c>
      <c r="K5378" s="91">
        <v>12</v>
      </c>
      <c r="L5378" s="91"/>
      <c r="M5378" s="53"/>
      <c r="N5378" s="91"/>
      <c r="O5378" s="91" t="s">
        <v>5019</v>
      </c>
      <c r="P5378" s="36">
        <v>46</v>
      </c>
      <c r="Q5378" s="36" t="s">
        <v>395</v>
      </c>
      <c r="R5378" s="44"/>
      <c r="S5378" s="126">
        <v>50</v>
      </c>
      <c r="T5378" s="126" cm="1">
        <f t="array" ref="T5378">_xlfn.IFS(Q5378="始業～就業（8:30～17:15）",R5378*7.75,Q5378="日の入り～日の出",R5378*12,Q5378="その他",S5378)</f>
        <v>50</v>
      </c>
      <c r="U5378" s="34" t="s">
        <v>369</v>
      </c>
    </row>
    <row r="5379" spans="1:21" s="7" customFormat="1" ht="15" customHeight="1">
      <c r="A5379" s="91">
        <v>47</v>
      </c>
      <c r="B5379" s="31" t="s">
        <v>5157</v>
      </c>
      <c r="C5379" s="31" t="s">
        <v>5158</v>
      </c>
      <c r="D5379" s="29" t="s">
        <v>3542</v>
      </c>
      <c r="E5379" s="91">
        <v>2</v>
      </c>
      <c r="F5379" s="31" t="s">
        <v>5271</v>
      </c>
      <c r="G5379" s="26" t="s">
        <v>3619</v>
      </c>
      <c r="H5379" s="26" t="s">
        <v>3620</v>
      </c>
      <c r="I5379" s="26" t="s">
        <v>45</v>
      </c>
      <c r="J5379" s="91">
        <v>1</v>
      </c>
      <c r="K5379" s="91">
        <v>1</v>
      </c>
      <c r="L5379" s="91"/>
      <c r="M5379" s="53"/>
      <c r="N5379" s="91"/>
      <c r="O5379" s="91" t="s">
        <v>5019</v>
      </c>
      <c r="P5379" s="36">
        <v>46</v>
      </c>
      <c r="Q5379" s="36" t="s">
        <v>395</v>
      </c>
      <c r="R5379" s="44">
        <v>6</v>
      </c>
      <c r="S5379" s="126" t="s">
        <v>5943</v>
      </c>
      <c r="T5379" s="126" t="str" cm="1">
        <f t="array" ref="T5379">_xlfn.IFS(Q5379="始業～就業（8:30～17:15）",R5379*7.75,Q5379="日の入り～日の出",R5379*12,Q5379="その他",S5379)</f>
        <v>48h/年</v>
      </c>
      <c r="U5379" s="34" t="s">
        <v>127</v>
      </c>
    </row>
    <row r="5380" spans="1:21" s="7" customFormat="1" ht="15" customHeight="1">
      <c r="A5380" s="91">
        <v>47</v>
      </c>
      <c r="B5380" s="31" t="s">
        <v>5157</v>
      </c>
      <c r="C5380" s="31" t="s">
        <v>5158</v>
      </c>
      <c r="D5380" s="29" t="s">
        <v>3542</v>
      </c>
      <c r="E5380" s="91">
        <v>2</v>
      </c>
      <c r="F5380" s="31" t="s">
        <v>5271</v>
      </c>
      <c r="G5380" s="26" t="s">
        <v>3619</v>
      </c>
      <c r="H5380" s="26" t="s">
        <v>3621</v>
      </c>
      <c r="I5380" s="26" t="s">
        <v>45</v>
      </c>
      <c r="J5380" s="91">
        <v>21</v>
      </c>
      <c r="K5380" s="91">
        <v>42</v>
      </c>
      <c r="L5380" s="91"/>
      <c r="M5380" s="53"/>
      <c r="N5380" s="91"/>
      <c r="O5380" s="91" t="s">
        <v>5019</v>
      </c>
      <c r="P5380" s="36">
        <v>46</v>
      </c>
      <c r="Q5380" s="36" t="s">
        <v>395</v>
      </c>
      <c r="R5380" s="44">
        <v>6</v>
      </c>
      <c r="S5380" s="126" t="s">
        <v>5943</v>
      </c>
      <c r="T5380" s="126" t="str" cm="1">
        <f t="array" ref="T5380">_xlfn.IFS(Q5380="始業～就業（8:30～17:15）",R5380*7.75,Q5380="日の入り～日の出",R5380*12,Q5380="その他",S5380)</f>
        <v>48h/年</v>
      </c>
      <c r="U5380" s="35" t="s">
        <v>369</v>
      </c>
    </row>
    <row r="5381" spans="1:21" s="7" customFormat="1" ht="15" customHeight="1">
      <c r="A5381" s="91">
        <v>47</v>
      </c>
      <c r="B5381" s="31" t="s">
        <v>5157</v>
      </c>
      <c r="C5381" s="31" t="s">
        <v>5158</v>
      </c>
      <c r="D5381" s="29" t="s">
        <v>3542</v>
      </c>
      <c r="E5381" s="91">
        <v>2</v>
      </c>
      <c r="F5381" s="31" t="s">
        <v>5271</v>
      </c>
      <c r="G5381" s="26" t="s">
        <v>3619</v>
      </c>
      <c r="H5381" s="26" t="s">
        <v>3014</v>
      </c>
      <c r="I5381" s="26" t="s">
        <v>52</v>
      </c>
      <c r="J5381" s="91">
        <v>1</v>
      </c>
      <c r="K5381" s="91">
        <v>1</v>
      </c>
      <c r="L5381" s="91"/>
      <c r="M5381" s="53"/>
      <c r="N5381" s="91"/>
      <c r="O5381" s="91" t="s">
        <v>5019</v>
      </c>
      <c r="P5381" s="36">
        <v>22</v>
      </c>
      <c r="Q5381" s="36" t="s">
        <v>395</v>
      </c>
      <c r="R5381" s="44">
        <v>6</v>
      </c>
      <c r="S5381" s="126" t="s">
        <v>5943</v>
      </c>
      <c r="T5381" s="126" t="str" cm="1">
        <f t="array" ref="T5381">_xlfn.IFS(Q5381="始業～就業（8:30～17:15）",R5381*7.75,Q5381="日の入り～日の出",R5381*12,Q5381="その他",S5381)</f>
        <v>48h/年</v>
      </c>
      <c r="U5381" s="35" t="s">
        <v>127</v>
      </c>
    </row>
    <row r="5382" spans="1:21" s="7" customFormat="1" ht="15" customHeight="1">
      <c r="A5382" s="91">
        <v>47</v>
      </c>
      <c r="B5382" s="31" t="s">
        <v>5157</v>
      </c>
      <c r="C5382" s="31" t="s">
        <v>5158</v>
      </c>
      <c r="D5382" s="29" t="s">
        <v>3542</v>
      </c>
      <c r="E5382" s="91">
        <v>2</v>
      </c>
      <c r="F5382" s="31" t="s">
        <v>5271</v>
      </c>
      <c r="G5382" s="26" t="s">
        <v>3622</v>
      </c>
      <c r="H5382" s="26" t="s">
        <v>57</v>
      </c>
      <c r="I5382" s="26" t="s">
        <v>45</v>
      </c>
      <c r="J5382" s="91">
        <v>3</v>
      </c>
      <c r="K5382" s="91">
        <v>3</v>
      </c>
      <c r="L5382" s="91"/>
      <c r="M5382" s="53"/>
      <c r="N5382" s="91"/>
      <c r="O5382" s="91"/>
      <c r="P5382" s="36">
        <v>46</v>
      </c>
      <c r="Q5382" s="36" t="s">
        <v>395</v>
      </c>
      <c r="R5382" s="44">
        <v>6</v>
      </c>
      <c r="S5382" s="126" t="s">
        <v>5943</v>
      </c>
      <c r="T5382" s="126" t="str" cm="1">
        <f t="array" ref="T5382">_xlfn.IFS(Q5382="始業～就業（8:30～17:15）",R5382*7.75,Q5382="日の入り～日の出",R5382*12,Q5382="その他",S5382)</f>
        <v>48h/年</v>
      </c>
      <c r="U5382" s="34" t="s">
        <v>46</v>
      </c>
    </row>
    <row r="5383" spans="1:21" s="7" customFormat="1" ht="15" customHeight="1">
      <c r="A5383" s="91">
        <v>47</v>
      </c>
      <c r="B5383" s="31" t="s">
        <v>5157</v>
      </c>
      <c r="C5383" s="31" t="s">
        <v>5158</v>
      </c>
      <c r="D5383" s="29" t="s">
        <v>3542</v>
      </c>
      <c r="E5383" s="91">
        <v>2</v>
      </c>
      <c r="F5383" s="31" t="s">
        <v>5271</v>
      </c>
      <c r="G5383" s="26" t="s">
        <v>3623</v>
      </c>
      <c r="H5383" s="26" t="s">
        <v>1802</v>
      </c>
      <c r="I5383" s="26" t="s">
        <v>45</v>
      </c>
      <c r="J5383" s="91">
        <v>6</v>
      </c>
      <c r="K5383" s="91">
        <v>12</v>
      </c>
      <c r="L5383" s="91"/>
      <c r="M5383" s="53"/>
      <c r="N5383" s="91"/>
      <c r="O5383" s="91"/>
      <c r="P5383" s="36">
        <v>46</v>
      </c>
      <c r="Q5383" s="36" t="s">
        <v>395</v>
      </c>
      <c r="R5383" s="44">
        <v>6</v>
      </c>
      <c r="S5383" s="126" t="s">
        <v>5943</v>
      </c>
      <c r="T5383" s="126" t="str" cm="1">
        <f t="array" ref="T5383">_xlfn.IFS(Q5383="始業～就業（8:30～17:15）",R5383*7.75,Q5383="日の入り～日の出",R5383*12,Q5383="その他",S5383)</f>
        <v>48h/年</v>
      </c>
      <c r="U5383" s="34" t="s">
        <v>46</v>
      </c>
    </row>
    <row r="5384" spans="1:21" s="7" customFormat="1" ht="15" customHeight="1">
      <c r="A5384" s="91">
        <v>47</v>
      </c>
      <c r="B5384" s="31" t="s">
        <v>5157</v>
      </c>
      <c r="C5384" s="31" t="s">
        <v>5158</v>
      </c>
      <c r="D5384" s="29" t="s">
        <v>3542</v>
      </c>
      <c r="E5384" s="91">
        <v>1</v>
      </c>
      <c r="F5384" s="31" t="s">
        <v>5271</v>
      </c>
      <c r="G5384" s="26" t="s">
        <v>3624</v>
      </c>
      <c r="H5384" s="26" t="s">
        <v>57</v>
      </c>
      <c r="I5384" s="26" t="s">
        <v>45</v>
      </c>
      <c r="J5384" s="91">
        <v>6</v>
      </c>
      <c r="K5384" s="91">
        <v>6</v>
      </c>
      <c r="L5384" s="91"/>
      <c r="M5384" s="53"/>
      <c r="N5384" s="91"/>
      <c r="O5384" s="91"/>
      <c r="P5384" s="36">
        <v>46</v>
      </c>
      <c r="Q5384" s="36" t="s">
        <v>395</v>
      </c>
      <c r="R5384" s="44"/>
      <c r="S5384" s="126">
        <v>50</v>
      </c>
      <c r="T5384" s="126" cm="1">
        <f t="array" ref="T5384">_xlfn.IFS(Q5384="始業～就業（8:30～17:15）",R5384*7.75,Q5384="日の入り～日の出",R5384*12,Q5384="その他",S5384)</f>
        <v>50</v>
      </c>
      <c r="U5384" s="35" t="s">
        <v>46</v>
      </c>
    </row>
    <row r="5385" spans="1:21" s="7" customFormat="1" ht="15" customHeight="1">
      <c r="A5385" s="91">
        <v>47</v>
      </c>
      <c r="B5385" s="31" t="s">
        <v>5157</v>
      </c>
      <c r="C5385" s="31" t="s">
        <v>5158</v>
      </c>
      <c r="D5385" s="29" t="s">
        <v>3542</v>
      </c>
      <c r="E5385" s="91">
        <v>1</v>
      </c>
      <c r="F5385" s="31" t="s">
        <v>5271</v>
      </c>
      <c r="G5385" s="26" t="s">
        <v>3625</v>
      </c>
      <c r="H5385" s="26" t="s">
        <v>2165</v>
      </c>
      <c r="I5385" s="26" t="s">
        <v>45</v>
      </c>
      <c r="J5385" s="91">
        <v>42</v>
      </c>
      <c r="K5385" s="91">
        <v>84</v>
      </c>
      <c r="L5385" s="91"/>
      <c r="M5385" s="53"/>
      <c r="N5385" s="91"/>
      <c r="O5385" s="91" t="s">
        <v>5019</v>
      </c>
      <c r="P5385" s="36">
        <v>46</v>
      </c>
      <c r="Q5385" s="36" t="s">
        <v>395</v>
      </c>
      <c r="R5385" s="44"/>
      <c r="S5385" s="126">
        <v>50</v>
      </c>
      <c r="T5385" s="126" cm="1">
        <f t="array" ref="T5385">_xlfn.IFS(Q5385="始業～就業（8:30～17:15）",R5385*7.75,Q5385="日の入り～日の出",R5385*12,Q5385="その他",S5385)</f>
        <v>50</v>
      </c>
      <c r="U5385" s="34" t="s">
        <v>369</v>
      </c>
    </row>
    <row r="5386" spans="1:21" s="7" customFormat="1" ht="15" customHeight="1">
      <c r="A5386" s="91">
        <v>47</v>
      </c>
      <c r="B5386" s="31" t="s">
        <v>5157</v>
      </c>
      <c r="C5386" s="31" t="s">
        <v>5158</v>
      </c>
      <c r="D5386" s="29" t="s">
        <v>3542</v>
      </c>
      <c r="E5386" s="91">
        <v>1</v>
      </c>
      <c r="F5386" s="31" t="s">
        <v>5271</v>
      </c>
      <c r="G5386" s="26" t="s">
        <v>3625</v>
      </c>
      <c r="H5386" s="26" t="s">
        <v>3626</v>
      </c>
      <c r="I5386" s="26" t="s">
        <v>45</v>
      </c>
      <c r="J5386" s="91">
        <v>2</v>
      </c>
      <c r="K5386" s="91">
        <v>2</v>
      </c>
      <c r="L5386" s="91"/>
      <c r="M5386" s="53"/>
      <c r="N5386" s="91"/>
      <c r="O5386" s="91"/>
      <c r="P5386" s="36">
        <v>46</v>
      </c>
      <c r="Q5386" s="36" t="s">
        <v>395</v>
      </c>
      <c r="R5386" s="44"/>
      <c r="S5386" s="126">
        <v>50</v>
      </c>
      <c r="T5386" s="126" cm="1">
        <f t="array" ref="T5386">_xlfn.IFS(Q5386="始業～就業（8:30～17:15）",R5386*7.75,Q5386="日の入り～日の出",R5386*12,Q5386="その他",S5386)</f>
        <v>50</v>
      </c>
      <c r="U5386" s="35" t="s">
        <v>4965</v>
      </c>
    </row>
    <row r="5387" spans="1:21" s="7" customFormat="1" ht="15" customHeight="1">
      <c r="A5387" s="91">
        <v>47</v>
      </c>
      <c r="B5387" s="31" t="s">
        <v>5157</v>
      </c>
      <c r="C5387" s="31" t="s">
        <v>5158</v>
      </c>
      <c r="D5387" s="29" t="s">
        <v>3542</v>
      </c>
      <c r="E5387" s="91">
        <v>1</v>
      </c>
      <c r="F5387" s="31" t="s">
        <v>5271</v>
      </c>
      <c r="G5387" s="26" t="s">
        <v>3627</v>
      </c>
      <c r="H5387" s="26" t="s">
        <v>3014</v>
      </c>
      <c r="I5387" s="26" t="s">
        <v>45</v>
      </c>
      <c r="J5387" s="91">
        <v>2</v>
      </c>
      <c r="K5387" s="91">
        <v>2</v>
      </c>
      <c r="L5387" s="91" t="s">
        <v>5020</v>
      </c>
      <c r="M5387" s="53"/>
      <c r="N5387" s="91"/>
      <c r="O5387" s="91" t="s">
        <v>5019</v>
      </c>
      <c r="P5387" s="36">
        <v>46</v>
      </c>
      <c r="Q5387" s="36" t="s">
        <v>395</v>
      </c>
      <c r="R5387" s="44"/>
      <c r="S5387" s="126">
        <v>50</v>
      </c>
      <c r="T5387" s="126" cm="1">
        <f t="array" ref="T5387">_xlfn.IFS(Q5387="始業～就業（8:30～17:15）",R5387*7.75,Q5387="日の入り～日の出",R5387*12,Q5387="その他",S5387)</f>
        <v>50</v>
      </c>
      <c r="U5387" s="35" t="s">
        <v>127</v>
      </c>
    </row>
    <row r="5388" spans="1:21" s="7" customFormat="1" ht="15" customHeight="1">
      <c r="A5388" s="91">
        <v>47</v>
      </c>
      <c r="B5388" s="31" t="s">
        <v>5157</v>
      </c>
      <c r="C5388" s="31" t="s">
        <v>5158</v>
      </c>
      <c r="D5388" s="29" t="s">
        <v>3542</v>
      </c>
      <c r="E5388" s="91">
        <v>1</v>
      </c>
      <c r="F5388" s="31" t="s">
        <v>5271</v>
      </c>
      <c r="G5388" s="26" t="s">
        <v>3628</v>
      </c>
      <c r="H5388" s="26" t="s">
        <v>57</v>
      </c>
      <c r="I5388" s="26" t="s">
        <v>45</v>
      </c>
      <c r="J5388" s="91">
        <v>1</v>
      </c>
      <c r="K5388" s="91">
        <v>1</v>
      </c>
      <c r="L5388" s="91"/>
      <c r="M5388" s="53"/>
      <c r="N5388" s="91"/>
      <c r="O5388" s="91"/>
      <c r="P5388" s="36">
        <v>46</v>
      </c>
      <c r="Q5388" s="36" t="s">
        <v>395</v>
      </c>
      <c r="R5388" s="44"/>
      <c r="S5388" s="126">
        <v>50</v>
      </c>
      <c r="T5388" s="126" cm="1">
        <f t="array" ref="T5388">_xlfn.IFS(Q5388="始業～就業（8:30～17:15）",R5388*7.75,Q5388="日の入り～日の出",R5388*12,Q5388="その他",S5388)</f>
        <v>50</v>
      </c>
      <c r="U5388" s="34" t="s">
        <v>46</v>
      </c>
    </row>
    <row r="5389" spans="1:21" s="7" customFormat="1" ht="15" customHeight="1">
      <c r="A5389" s="91">
        <v>47</v>
      </c>
      <c r="B5389" s="31" t="s">
        <v>5157</v>
      </c>
      <c r="C5389" s="31" t="s">
        <v>5158</v>
      </c>
      <c r="D5389" s="29" t="s">
        <v>3542</v>
      </c>
      <c r="E5389" s="91">
        <v>1</v>
      </c>
      <c r="F5389" s="31" t="s">
        <v>5933</v>
      </c>
      <c r="G5389" s="26" t="s">
        <v>3629</v>
      </c>
      <c r="H5389" s="26" t="s">
        <v>1791</v>
      </c>
      <c r="I5389" s="26" t="s">
        <v>45</v>
      </c>
      <c r="J5389" s="91">
        <v>1</v>
      </c>
      <c r="K5389" s="91">
        <v>1</v>
      </c>
      <c r="L5389" s="91"/>
      <c r="M5389" s="53"/>
      <c r="N5389" s="91"/>
      <c r="O5389" s="91" t="s">
        <v>5019</v>
      </c>
      <c r="P5389" s="36">
        <v>46</v>
      </c>
      <c r="Q5389" s="36" t="s">
        <v>395</v>
      </c>
      <c r="R5389" s="44"/>
      <c r="S5389" s="126">
        <v>50</v>
      </c>
      <c r="T5389" s="126" cm="1">
        <f t="array" ref="T5389">_xlfn.IFS(Q5389="始業～就業（8:30～17:15）",R5389*7.75,Q5389="日の入り～日の出",R5389*12,Q5389="その他",S5389)</f>
        <v>50</v>
      </c>
      <c r="U5389" s="34" t="s">
        <v>127</v>
      </c>
    </row>
    <row r="5390" spans="1:21" s="7" customFormat="1" ht="15" customHeight="1">
      <c r="A5390" s="91">
        <v>47</v>
      </c>
      <c r="B5390" s="31" t="s">
        <v>5157</v>
      </c>
      <c r="C5390" s="31" t="s">
        <v>5158</v>
      </c>
      <c r="D5390" s="29" t="s">
        <v>3542</v>
      </c>
      <c r="E5390" s="91">
        <v>1</v>
      </c>
      <c r="F5390" s="31" t="s">
        <v>5933</v>
      </c>
      <c r="G5390" s="26" t="s">
        <v>3629</v>
      </c>
      <c r="H5390" s="26" t="s">
        <v>3630</v>
      </c>
      <c r="I5390" s="26" t="s">
        <v>45</v>
      </c>
      <c r="J5390" s="91">
        <v>2</v>
      </c>
      <c r="K5390" s="91">
        <v>2</v>
      </c>
      <c r="L5390" s="91"/>
      <c r="M5390" s="53"/>
      <c r="N5390" s="91"/>
      <c r="O5390" s="91" t="s">
        <v>5019</v>
      </c>
      <c r="P5390" s="36">
        <v>46</v>
      </c>
      <c r="Q5390" s="36" t="s">
        <v>395</v>
      </c>
      <c r="R5390" s="44"/>
      <c r="S5390" s="126">
        <v>50</v>
      </c>
      <c r="T5390" s="126" cm="1">
        <f t="array" ref="T5390">_xlfn.IFS(Q5390="始業～就業（8:30～17:15）",R5390*7.75,Q5390="日の入り～日の出",R5390*12,Q5390="その他",S5390)</f>
        <v>50</v>
      </c>
      <c r="U5390" s="34" t="s">
        <v>127</v>
      </c>
    </row>
    <row r="5391" spans="1:21" s="7" customFormat="1" ht="15" customHeight="1">
      <c r="A5391" s="91">
        <v>47</v>
      </c>
      <c r="B5391" s="31" t="s">
        <v>5157</v>
      </c>
      <c r="C5391" s="31" t="s">
        <v>5158</v>
      </c>
      <c r="D5391" s="29" t="s">
        <v>3542</v>
      </c>
      <c r="E5391" s="91">
        <v>1</v>
      </c>
      <c r="F5391" s="31" t="s">
        <v>5934</v>
      </c>
      <c r="G5391" s="26" t="s">
        <v>3631</v>
      </c>
      <c r="H5391" s="26" t="s">
        <v>3350</v>
      </c>
      <c r="I5391" s="26" t="s">
        <v>45</v>
      </c>
      <c r="J5391" s="91">
        <v>3</v>
      </c>
      <c r="K5391" s="91">
        <v>3</v>
      </c>
      <c r="L5391" s="91"/>
      <c r="M5391" s="53"/>
      <c r="N5391" s="91"/>
      <c r="O5391" s="91" t="s">
        <v>5019</v>
      </c>
      <c r="P5391" s="36">
        <v>46</v>
      </c>
      <c r="Q5391" s="36" t="s">
        <v>395</v>
      </c>
      <c r="R5391" s="44"/>
      <c r="S5391" s="126">
        <v>50</v>
      </c>
      <c r="T5391" s="126" cm="1">
        <f t="array" ref="T5391">_xlfn.IFS(Q5391="始業～就業（8:30～17:15）",R5391*7.75,Q5391="日の入り～日の出",R5391*12,Q5391="その他",S5391)</f>
        <v>50</v>
      </c>
      <c r="U5391" s="34" t="s">
        <v>127</v>
      </c>
    </row>
    <row r="5392" spans="1:21" s="7" customFormat="1" ht="15" customHeight="1">
      <c r="A5392" s="91">
        <v>47</v>
      </c>
      <c r="B5392" s="31" t="s">
        <v>5157</v>
      </c>
      <c r="C5392" s="31" t="s">
        <v>5158</v>
      </c>
      <c r="D5392" s="29" t="s">
        <v>3542</v>
      </c>
      <c r="E5392" s="91">
        <v>1</v>
      </c>
      <c r="F5392" s="31" t="s">
        <v>5934</v>
      </c>
      <c r="G5392" s="26" t="s">
        <v>3631</v>
      </c>
      <c r="H5392" s="26" t="s">
        <v>3014</v>
      </c>
      <c r="I5392" s="26" t="s">
        <v>45</v>
      </c>
      <c r="J5392" s="91">
        <v>4</v>
      </c>
      <c r="K5392" s="91">
        <v>4</v>
      </c>
      <c r="L5392" s="91"/>
      <c r="M5392" s="53"/>
      <c r="N5392" s="91"/>
      <c r="O5392" s="91" t="s">
        <v>5019</v>
      </c>
      <c r="P5392" s="36">
        <v>46</v>
      </c>
      <c r="Q5392" s="36" t="s">
        <v>395</v>
      </c>
      <c r="R5392" s="44"/>
      <c r="S5392" s="126">
        <v>50</v>
      </c>
      <c r="T5392" s="126" cm="1">
        <f t="array" ref="T5392">_xlfn.IFS(Q5392="始業～就業（8:30～17:15）",R5392*7.75,Q5392="日の入り～日の出",R5392*12,Q5392="その他",S5392)</f>
        <v>50</v>
      </c>
      <c r="U5392" s="34" t="s">
        <v>127</v>
      </c>
    </row>
    <row r="5393" spans="1:21" s="7" customFormat="1" ht="15" customHeight="1">
      <c r="A5393" s="91">
        <v>47</v>
      </c>
      <c r="B5393" s="31" t="s">
        <v>5157</v>
      </c>
      <c r="C5393" s="31" t="s">
        <v>5158</v>
      </c>
      <c r="D5393" s="29" t="s">
        <v>3542</v>
      </c>
      <c r="E5393" s="91">
        <v>1</v>
      </c>
      <c r="F5393" s="31" t="s">
        <v>5935</v>
      </c>
      <c r="G5393" s="26" t="s">
        <v>3632</v>
      </c>
      <c r="H5393" s="26" t="s">
        <v>3630</v>
      </c>
      <c r="I5393" s="26" t="s">
        <v>45</v>
      </c>
      <c r="J5393" s="91">
        <v>1</v>
      </c>
      <c r="K5393" s="91">
        <v>1</v>
      </c>
      <c r="L5393" s="91"/>
      <c r="M5393" s="53"/>
      <c r="N5393" s="91"/>
      <c r="O5393" s="91" t="s">
        <v>5019</v>
      </c>
      <c r="P5393" s="36">
        <v>46</v>
      </c>
      <c r="Q5393" s="36" t="s">
        <v>395</v>
      </c>
      <c r="R5393" s="44"/>
      <c r="S5393" s="126">
        <v>50</v>
      </c>
      <c r="T5393" s="126" cm="1">
        <f t="array" ref="T5393">_xlfn.IFS(Q5393="始業～就業（8:30～17:15）",R5393*7.75,Q5393="日の入り～日の出",R5393*12,Q5393="その他",S5393)</f>
        <v>50</v>
      </c>
      <c r="U5393" s="34" t="s">
        <v>127</v>
      </c>
    </row>
    <row r="5394" spans="1:21" s="7" customFormat="1" ht="15" customHeight="1">
      <c r="A5394" s="91">
        <v>47</v>
      </c>
      <c r="B5394" s="31" t="s">
        <v>5157</v>
      </c>
      <c r="C5394" s="31" t="s">
        <v>5158</v>
      </c>
      <c r="D5394" s="29" t="s">
        <v>3542</v>
      </c>
      <c r="E5394" s="91">
        <v>1</v>
      </c>
      <c r="F5394" s="31" t="s">
        <v>5936</v>
      </c>
      <c r="G5394" s="26" t="s">
        <v>3633</v>
      </c>
      <c r="H5394" s="26" t="s">
        <v>3350</v>
      </c>
      <c r="I5394" s="26" t="s">
        <v>45</v>
      </c>
      <c r="J5394" s="91">
        <v>6</v>
      </c>
      <c r="K5394" s="91">
        <v>6</v>
      </c>
      <c r="L5394" s="91" t="s">
        <v>5020</v>
      </c>
      <c r="M5394" s="53"/>
      <c r="N5394" s="91"/>
      <c r="O5394" s="91" t="s">
        <v>5019</v>
      </c>
      <c r="P5394" s="36">
        <v>46</v>
      </c>
      <c r="Q5394" s="36" t="s">
        <v>395</v>
      </c>
      <c r="R5394" s="44"/>
      <c r="S5394" s="126">
        <v>50</v>
      </c>
      <c r="T5394" s="126" cm="1">
        <f t="array" ref="T5394">_xlfn.IFS(Q5394="始業～就業（8:30～17:15）",R5394*7.75,Q5394="日の入り～日の出",R5394*12,Q5394="その他",S5394)</f>
        <v>50</v>
      </c>
      <c r="U5394" s="34" t="s">
        <v>127</v>
      </c>
    </row>
    <row r="5395" spans="1:21" s="7" customFormat="1" ht="15" customHeight="1">
      <c r="A5395" s="91">
        <v>47</v>
      </c>
      <c r="B5395" s="31" t="s">
        <v>5157</v>
      </c>
      <c r="C5395" s="31" t="s">
        <v>5158</v>
      </c>
      <c r="D5395" s="29" t="s">
        <v>3542</v>
      </c>
      <c r="E5395" s="91">
        <v>1</v>
      </c>
      <c r="F5395" s="31" t="s">
        <v>5933</v>
      </c>
      <c r="G5395" s="26" t="s">
        <v>3629</v>
      </c>
      <c r="H5395" s="26" t="s">
        <v>1896</v>
      </c>
      <c r="I5395" s="26" t="s">
        <v>52</v>
      </c>
      <c r="J5395" s="91">
        <v>2</v>
      </c>
      <c r="K5395" s="91">
        <v>2</v>
      </c>
      <c r="L5395" s="91"/>
      <c r="M5395" s="53"/>
      <c r="N5395" s="91"/>
      <c r="O5395" s="91" t="s">
        <v>5019</v>
      </c>
      <c r="P5395" s="36">
        <v>22</v>
      </c>
      <c r="Q5395" s="36" t="s">
        <v>395</v>
      </c>
      <c r="R5395" s="44"/>
      <c r="S5395" s="126">
        <v>50</v>
      </c>
      <c r="T5395" s="126" cm="1">
        <f t="array" ref="T5395">_xlfn.IFS(Q5395="始業～就業（8:30～17:15）",R5395*7.75,Q5395="日の入り～日の出",R5395*12,Q5395="その他",S5395)</f>
        <v>50</v>
      </c>
      <c r="U5395" s="34" t="s">
        <v>161</v>
      </c>
    </row>
    <row r="5396" spans="1:21" s="7" customFormat="1" ht="15" customHeight="1">
      <c r="A5396" s="91">
        <v>47</v>
      </c>
      <c r="B5396" s="31" t="s">
        <v>5157</v>
      </c>
      <c r="C5396" s="31" t="s">
        <v>5158</v>
      </c>
      <c r="D5396" s="29" t="s">
        <v>3542</v>
      </c>
      <c r="E5396" s="91">
        <v>1</v>
      </c>
      <c r="F5396" s="31" t="s">
        <v>5271</v>
      </c>
      <c r="G5396" s="26" t="s">
        <v>3634</v>
      </c>
      <c r="H5396" s="26" t="s">
        <v>3621</v>
      </c>
      <c r="I5396" s="26" t="s">
        <v>45</v>
      </c>
      <c r="J5396" s="91">
        <v>12</v>
      </c>
      <c r="K5396" s="91">
        <v>24</v>
      </c>
      <c r="L5396" s="91"/>
      <c r="M5396" s="53"/>
      <c r="N5396" s="91"/>
      <c r="O5396" s="91" t="s">
        <v>5019</v>
      </c>
      <c r="P5396" s="36">
        <v>46</v>
      </c>
      <c r="Q5396" s="36" t="s">
        <v>395</v>
      </c>
      <c r="R5396" s="44"/>
      <c r="S5396" s="126">
        <v>50</v>
      </c>
      <c r="T5396" s="126" cm="1">
        <f t="array" ref="T5396">_xlfn.IFS(Q5396="始業～就業（8:30～17:15）",R5396*7.75,Q5396="日の入り～日の出",R5396*12,Q5396="その他",S5396)</f>
        <v>50</v>
      </c>
      <c r="U5396" s="34" t="s">
        <v>369</v>
      </c>
    </row>
    <row r="5397" spans="1:21" s="7" customFormat="1" ht="15" customHeight="1">
      <c r="A5397" s="91">
        <v>47</v>
      </c>
      <c r="B5397" s="31" t="s">
        <v>5157</v>
      </c>
      <c r="C5397" s="31" t="s">
        <v>5158</v>
      </c>
      <c r="D5397" s="29" t="s">
        <v>3542</v>
      </c>
      <c r="E5397" s="91">
        <v>1</v>
      </c>
      <c r="F5397" s="31" t="s">
        <v>5271</v>
      </c>
      <c r="G5397" s="26" t="s">
        <v>3634</v>
      </c>
      <c r="H5397" s="26" t="s">
        <v>1717</v>
      </c>
      <c r="I5397" s="26" t="s">
        <v>45</v>
      </c>
      <c r="J5397" s="91">
        <v>1</v>
      </c>
      <c r="K5397" s="91">
        <v>1</v>
      </c>
      <c r="L5397" s="91"/>
      <c r="M5397" s="53"/>
      <c r="N5397" s="91"/>
      <c r="O5397" s="91"/>
      <c r="P5397" s="36">
        <v>46</v>
      </c>
      <c r="Q5397" s="36" t="s">
        <v>395</v>
      </c>
      <c r="R5397" s="44"/>
      <c r="S5397" s="126">
        <v>50</v>
      </c>
      <c r="T5397" s="126" cm="1">
        <f t="array" ref="T5397">_xlfn.IFS(Q5397="始業～就業（8:30～17:15）",R5397*7.75,Q5397="日の入り～日の出",R5397*12,Q5397="その他",S5397)</f>
        <v>50</v>
      </c>
      <c r="U5397" s="34" t="s">
        <v>4965</v>
      </c>
    </row>
    <row r="5398" spans="1:21" s="7" customFormat="1" ht="15" customHeight="1">
      <c r="A5398" s="91">
        <v>47</v>
      </c>
      <c r="B5398" s="31" t="s">
        <v>5157</v>
      </c>
      <c r="C5398" s="31" t="s">
        <v>5158</v>
      </c>
      <c r="D5398" s="29" t="s">
        <v>3542</v>
      </c>
      <c r="E5398" s="91">
        <v>1</v>
      </c>
      <c r="F5398" s="31" t="s">
        <v>5271</v>
      </c>
      <c r="G5398" s="26" t="s">
        <v>6151</v>
      </c>
      <c r="H5398" s="26" t="s">
        <v>1802</v>
      </c>
      <c r="I5398" s="26" t="s">
        <v>45</v>
      </c>
      <c r="J5398" s="91">
        <v>18</v>
      </c>
      <c r="K5398" s="91">
        <v>36</v>
      </c>
      <c r="L5398" s="91"/>
      <c r="M5398" s="53"/>
      <c r="N5398" s="91"/>
      <c r="O5398" s="91"/>
      <c r="P5398" s="36">
        <v>46</v>
      </c>
      <c r="Q5398" s="36" t="s">
        <v>395</v>
      </c>
      <c r="R5398" s="44"/>
      <c r="S5398" s="126">
        <v>50</v>
      </c>
      <c r="T5398" s="126" cm="1">
        <f t="array" ref="T5398">_xlfn.IFS(Q5398="始業～就業（8:30～17:15）",R5398*7.75,Q5398="日の入り～日の出",R5398*12,Q5398="その他",S5398)</f>
        <v>50</v>
      </c>
      <c r="U5398" s="34" t="s">
        <v>46</v>
      </c>
    </row>
    <row r="5399" spans="1:21" s="7" customFormat="1" ht="15" customHeight="1">
      <c r="A5399" s="91">
        <v>47</v>
      </c>
      <c r="B5399" s="31" t="s">
        <v>5157</v>
      </c>
      <c r="C5399" s="31" t="s">
        <v>5158</v>
      </c>
      <c r="D5399" s="29" t="s">
        <v>3542</v>
      </c>
      <c r="E5399" s="91">
        <v>1</v>
      </c>
      <c r="F5399" s="31" t="s">
        <v>5271</v>
      </c>
      <c r="G5399" s="26" t="s">
        <v>6151</v>
      </c>
      <c r="H5399" s="26" t="s">
        <v>1717</v>
      </c>
      <c r="I5399" s="26" t="s">
        <v>45</v>
      </c>
      <c r="J5399" s="91">
        <v>2</v>
      </c>
      <c r="K5399" s="91">
        <v>2</v>
      </c>
      <c r="L5399" s="91"/>
      <c r="M5399" s="53"/>
      <c r="N5399" s="91"/>
      <c r="O5399" s="91"/>
      <c r="P5399" s="36">
        <v>46</v>
      </c>
      <c r="Q5399" s="36" t="s">
        <v>395</v>
      </c>
      <c r="R5399" s="44"/>
      <c r="S5399" s="126">
        <v>50</v>
      </c>
      <c r="T5399" s="126" cm="1">
        <f t="array" ref="T5399">_xlfn.IFS(Q5399="始業～就業（8:30～17:15）",R5399*7.75,Q5399="日の入り～日の出",R5399*12,Q5399="その他",S5399)</f>
        <v>50</v>
      </c>
      <c r="U5399" s="35" t="s">
        <v>4965</v>
      </c>
    </row>
    <row r="5400" spans="1:21" s="7" customFormat="1" ht="15" customHeight="1">
      <c r="A5400" s="91">
        <v>47</v>
      </c>
      <c r="B5400" s="31" t="s">
        <v>5157</v>
      </c>
      <c r="C5400" s="31" t="s">
        <v>5158</v>
      </c>
      <c r="D5400" s="29" t="s">
        <v>3542</v>
      </c>
      <c r="E5400" s="91">
        <v>1</v>
      </c>
      <c r="F5400" s="31" t="s">
        <v>5271</v>
      </c>
      <c r="G5400" s="26" t="s">
        <v>3635</v>
      </c>
      <c r="H5400" s="26" t="s">
        <v>1802</v>
      </c>
      <c r="I5400" s="26" t="s">
        <v>45</v>
      </c>
      <c r="J5400" s="91">
        <v>18</v>
      </c>
      <c r="K5400" s="91">
        <v>36</v>
      </c>
      <c r="L5400" s="91"/>
      <c r="M5400" s="53"/>
      <c r="N5400" s="91"/>
      <c r="O5400" s="91"/>
      <c r="P5400" s="36">
        <v>46</v>
      </c>
      <c r="Q5400" s="36" t="s">
        <v>395</v>
      </c>
      <c r="R5400" s="44"/>
      <c r="S5400" s="126">
        <v>50</v>
      </c>
      <c r="T5400" s="126" cm="1">
        <f t="array" ref="T5400">_xlfn.IFS(Q5400="始業～就業（8:30～17:15）",R5400*7.75,Q5400="日の入り～日の出",R5400*12,Q5400="その他",S5400)</f>
        <v>50</v>
      </c>
      <c r="U5400" s="35" t="s">
        <v>46</v>
      </c>
    </row>
    <row r="5401" spans="1:21" s="7" customFormat="1" ht="15" customHeight="1">
      <c r="A5401" s="91">
        <v>47</v>
      </c>
      <c r="B5401" s="31" t="s">
        <v>5157</v>
      </c>
      <c r="C5401" s="31" t="s">
        <v>5158</v>
      </c>
      <c r="D5401" s="29" t="s">
        <v>3542</v>
      </c>
      <c r="E5401" s="91">
        <v>1</v>
      </c>
      <c r="F5401" s="31" t="s">
        <v>5271</v>
      </c>
      <c r="G5401" s="26" t="s">
        <v>3635</v>
      </c>
      <c r="H5401" s="26" t="s">
        <v>1717</v>
      </c>
      <c r="I5401" s="26" t="s">
        <v>45</v>
      </c>
      <c r="J5401" s="91">
        <v>2</v>
      </c>
      <c r="K5401" s="91">
        <v>2</v>
      </c>
      <c r="L5401" s="91"/>
      <c r="M5401" s="53"/>
      <c r="N5401" s="91"/>
      <c r="O5401" s="91"/>
      <c r="P5401" s="36">
        <v>46</v>
      </c>
      <c r="Q5401" s="36" t="s">
        <v>395</v>
      </c>
      <c r="R5401" s="44"/>
      <c r="S5401" s="126">
        <v>50</v>
      </c>
      <c r="T5401" s="126" cm="1">
        <f t="array" ref="T5401">_xlfn.IFS(Q5401="始業～就業（8:30～17:15）",R5401*7.75,Q5401="日の入り～日の出",R5401*12,Q5401="その他",S5401)</f>
        <v>50</v>
      </c>
      <c r="U5401" s="35" t="s">
        <v>4965</v>
      </c>
    </row>
    <row r="5402" spans="1:21" s="7" customFormat="1" ht="15" customHeight="1">
      <c r="A5402" s="91">
        <v>47</v>
      </c>
      <c r="B5402" s="31" t="s">
        <v>5157</v>
      </c>
      <c r="C5402" s="31" t="s">
        <v>5158</v>
      </c>
      <c r="D5402" s="29" t="s">
        <v>3542</v>
      </c>
      <c r="E5402" s="91">
        <v>1</v>
      </c>
      <c r="F5402" s="31" t="s">
        <v>5271</v>
      </c>
      <c r="G5402" s="26" t="s">
        <v>3636</v>
      </c>
      <c r="H5402" s="26" t="s">
        <v>1802</v>
      </c>
      <c r="I5402" s="26" t="s">
        <v>45</v>
      </c>
      <c r="J5402" s="91">
        <v>5</v>
      </c>
      <c r="K5402" s="91">
        <v>10</v>
      </c>
      <c r="L5402" s="91"/>
      <c r="M5402" s="53"/>
      <c r="N5402" s="91"/>
      <c r="O5402" s="91"/>
      <c r="P5402" s="36">
        <v>46</v>
      </c>
      <c r="Q5402" s="36" t="s">
        <v>5040</v>
      </c>
      <c r="R5402" s="44">
        <v>250</v>
      </c>
      <c r="S5402" s="126"/>
      <c r="T5402" s="126" cm="1">
        <f t="array" ref="T5402">_xlfn.IFS(Q5402="始業～就業（8:30～17:15）",R5402*7.75,Q5402="日の入り～日の出",R5402*12,Q5402="その他",S5402)</f>
        <v>1937.5</v>
      </c>
      <c r="U5402" s="35" t="s">
        <v>46</v>
      </c>
    </row>
    <row r="5403" spans="1:21" s="7" customFormat="1" ht="15" customHeight="1">
      <c r="A5403" s="91">
        <v>47</v>
      </c>
      <c r="B5403" s="31" t="s">
        <v>5157</v>
      </c>
      <c r="C5403" s="31" t="s">
        <v>5158</v>
      </c>
      <c r="D5403" s="29" t="s">
        <v>3542</v>
      </c>
      <c r="E5403" s="91">
        <v>1</v>
      </c>
      <c r="F5403" s="31" t="s">
        <v>5271</v>
      </c>
      <c r="G5403" s="26" t="s">
        <v>3629</v>
      </c>
      <c r="H5403" s="26" t="s">
        <v>10</v>
      </c>
      <c r="I5403" s="26" t="s">
        <v>45</v>
      </c>
      <c r="J5403" s="91">
        <v>1</v>
      </c>
      <c r="K5403" s="91">
        <v>1</v>
      </c>
      <c r="L5403" s="91"/>
      <c r="M5403" s="53"/>
      <c r="N5403" s="91"/>
      <c r="O5403" s="91"/>
      <c r="P5403" s="36">
        <v>46</v>
      </c>
      <c r="Q5403" s="36" t="s">
        <v>395</v>
      </c>
      <c r="R5403" s="44"/>
      <c r="S5403" s="126">
        <v>50</v>
      </c>
      <c r="T5403" s="126" cm="1">
        <f t="array" ref="T5403">_xlfn.IFS(Q5403="始業～就業（8:30～17:15）",R5403*7.75,Q5403="日の入り～日の出",R5403*12,Q5403="その他",S5403)</f>
        <v>50</v>
      </c>
      <c r="U5403" s="35" t="s">
        <v>4953</v>
      </c>
    </row>
    <row r="5404" spans="1:21" s="7" customFormat="1" ht="15" customHeight="1">
      <c r="A5404" s="91">
        <v>47</v>
      </c>
      <c r="B5404" s="31" t="s">
        <v>5157</v>
      </c>
      <c r="C5404" s="31" t="s">
        <v>5158</v>
      </c>
      <c r="D5404" s="29" t="s">
        <v>3542</v>
      </c>
      <c r="E5404" s="91">
        <v>1</v>
      </c>
      <c r="F5404" s="31" t="s">
        <v>5271</v>
      </c>
      <c r="G5404" s="26" t="s">
        <v>204</v>
      </c>
      <c r="H5404" s="26" t="s">
        <v>57</v>
      </c>
      <c r="I5404" s="26" t="s">
        <v>52</v>
      </c>
      <c r="J5404" s="91">
        <v>1</v>
      </c>
      <c r="K5404" s="91">
        <v>1</v>
      </c>
      <c r="L5404" s="91"/>
      <c r="M5404" s="53"/>
      <c r="N5404" s="91"/>
      <c r="O5404" s="91"/>
      <c r="P5404" s="36">
        <v>22</v>
      </c>
      <c r="Q5404" s="36" t="s">
        <v>395</v>
      </c>
      <c r="R5404" s="44"/>
      <c r="S5404" s="126">
        <v>50</v>
      </c>
      <c r="T5404" s="126" cm="1">
        <f t="array" ref="T5404">_xlfn.IFS(Q5404="始業～就業（8:30～17:15）",R5404*7.75,Q5404="日の入り～日の出",R5404*12,Q5404="その他",S5404)</f>
        <v>50</v>
      </c>
      <c r="U5404" s="35" t="s">
        <v>51</v>
      </c>
    </row>
    <row r="5405" spans="1:21" s="7" customFormat="1" ht="15" customHeight="1">
      <c r="A5405" s="91">
        <v>47</v>
      </c>
      <c r="B5405" s="31" t="s">
        <v>5157</v>
      </c>
      <c r="C5405" s="31" t="s">
        <v>5158</v>
      </c>
      <c r="D5405" s="29" t="s">
        <v>3542</v>
      </c>
      <c r="E5405" s="91">
        <v>1</v>
      </c>
      <c r="F5405" s="31" t="s">
        <v>5271</v>
      </c>
      <c r="G5405" s="26" t="s">
        <v>100</v>
      </c>
      <c r="H5405" s="26" t="s">
        <v>44</v>
      </c>
      <c r="I5405" s="26" t="s">
        <v>52</v>
      </c>
      <c r="J5405" s="91">
        <v>4</v>
      </c>
      <c r="K5405" s="91">
        <v>8</v>
      </c>
      <c r="L5405" s="91"/>
      <c r="M5405" s="53"/>
      <c r="N5405" s="91"/>
      <c r="O5405" s="91"/>
      <c r="P5405" s="36">
        <v>22</v>
      </c>
      <c r="Q5405" s="36" t="s">
        <v>395</v>
      </c>
      <c r="R5405" s="44"/>
      <c r="S5405" s="126">
        <v>50</v>
      </c>
      <c r="T5405" s="126" cm="1">
        <f t="array" ref="T5405">_xlfn.IFS(Q5405="始業～就業（8:30～17:15）",R5405*7.75,Q5405="日の入り～日の出",R5405*12,Q5405="その他",S5405)</f>
        <v>50</v>
      </c>
      <c r="U5405" s="34" t="s">
        <v>51</v>
      </c>
    </row>
    <row r="5406" spans="1:21" s="7" customFormat="1" ht="15" customHeight="1">
      <c r="A5406" s="91">
        <v>47</v>
      </c>
      <c r="B5406" s="31" t="s">
        <v>5157</v>
      </c>
      <c r="C5406" s="31" t="s">
        <v>5158</v>
      </c>
      <c r="D5406" s="29" t="s">
        <v>3542</v>
      </c>
      <c r="E5406" s="91">
        <v>1</v>
      </c>
      <c r="F5406" s="31" t="s">
        <v>5271</v>
      </c>
      <c r="G5406" s="26" t="s">
        <v>100</v>
      </c>
      <c r="H5406" s="26" t="s">
        <v>10</v>
      </c>
      <c r="I5406" s="26" t="s">
        <v>45</v>
      </c>
      <c r="J5406" s="91">
        <v>1</v>
      </c>
      <c r="K5406" s="91">
        <v>1</v>
      </c>
      <c r="L5406" s="91"/>
      <c r="M5406" s="53"/>
      <c r="N5406" s="91"/>
      <c r="O5406" s="91"/>
      <c r="P5406" s="36">
        <v>46</v>
      </c>
      <c r="Q5406" s="36" t="s">
        <v>395</v>
      </c>
      <c r="R5406" s="44"/>
      <c r="S5406" s="126">
        <v>50</v>
      </c>
      <c r="T5406" s="126" cm="1">
        <f t="array" ref="T5406">_xlfn.IFS(Q5406="始業～就業（8:30～17:15）",R5406*7.75,Q5406="日の入り～日の出",R5406*12,Q5406="その他",S5406)</f>
        <v>50</v>
      </c>
      <c r="U5406" s="34" t="s">
        <v>4953</v>
      </c>
    </row>
    <row r="5407" spans="1:21" s="7" customFormat="1" ht="15" customHeight="1">
      <c r="A5407" s="91">
        <v>47</v>
      </c>
      <c r="B5407" s="31" t="s">
        <v>5157</v>
      </c>
      <c r="C5407" s="31" t="s">
        <v>5158</v>
      </c>
      <c r="D5407" s="29" t="s">
        <v>3542</v>
      </c>
      <c r="E5407" s="91">
        <v>2</v>
      </c>
      <c r="F5407" s="31" t="s">
        <v>5271</v>
      </c>
      <c r="G5407" s="26" t="s">
        <v>3485</v>
      </c>
      <c r="H5407" s="26" t="s">
        <v>3637</v>
      </c>
      <c r="I5407" s="26" t="s">
        <v>45</v>
      </c>
      <c r="J5407" s="91">
        <v>2</v>
      </c>
      <c r="K5407" s="91">
        <v>2</v>
      </c>
      <c r="L5407" s="91"/>
      <c r="M5407" s="53"/>
      <c r="N5407" s="91"/>
      <c r="O5407" s="91"/>
      <c r="P5407" s="36">
        <v>46</v>
      </c>
      <c r="Q5407" s="36" t="s">
        <v>395</v>
      </c>
      <c r="R5407" s="44"/>
      <c r="S5407" s="126">
        <v>50</v>
      </c>
      <c r="T5407" s="126" cm="1">
        <f t="array" ref="T5407">_xlfn.IFS(Q5407="始業～就業（8:30～17:15）",R5407*7.75,Q5407="日の入り～日の出",R5407*12,Q5407="その他",S5407)</f>
        <v>50</v>
      </c>
      <c r="U5407" s="34" t="s">
        <v>66</v>
      </c>
    </row>
    <row r="5408" spans="1:21" s="7" customFormat="1" ht="15" customHeight="1">
      <c r="A5408" s="91">
        <v>47</v>
      </c>
      <c r="B5408" s="31" t="s">
        <v>5157</v>
      </c>
      <c r="C5408" s="31" t="s">
        <v>5158</v>
      </c>
      <c r="D5408" s="29" t="s">
        <v>3542</v>
      </c>
      <c r="E5408" s="91">
        <v>2</v>
      </c>
      <c r="F5408" s="31" t="s">
        <v>5271</v>
      </c>
      <c r="G5408" s="26" t="s">
        <v>3485</v>
      </c>
      <c r="H5408" s="26" t="s">
        <v>3637</v>
      </c>
      <c r="I5408" s="26" t="s">
        <v>52</v>
      </c>
      <c r="J5408" s="91">
        <v>1</v>
      </c>
      <c r="K5408" s="91">
        <v>1</v>
      </c>
      <c r="L5408" s="91"/>
      <c r="M5408" s="53"/>
      <c r="N5408" s="91"/>
      <c r="O5408" s="91"/>
      <c r="P5408" s="36">
        <v>22</v>
      </c>
      <c r="Q5408" s="36" t="s">
        <v>395</v>
      </c>
      <c r="R5408" s="44"/>
      <c r="S5408" s="126">
        <v>50</v>
      </c>
      <c r="T5408" s="126" cm="1">
        <f t="array" ref="T5408">_xlfn.IFS(Q5408="始業～就業（8:30～17:15）",R5408*7.75,Q5408="日の入り～日の出",R5408*12,Q5408="その他",S5408)</f>
        <v>50</v>
      </c>
      <c r="U5408" s="34" t="s">
        <v>120</v>
      </c>
    </row>
    <row r="5409" spans="1:21" s="7" customFormat="1" ht="15" customHeight="1">
      <c r="A5409" s="91">
        <v>47</v>
      </c>
      <c r="B5409" s="31" t="s">
        <v>5157</v>
      </c>
      <c r="C5409" s="31" t="s">
        <v>5158</v>
      </c>
      <c r="D5409" s="29" t="s">
        <v>3542</v>
      </c>
      <c r="E5409" s="91">
        <v>2</v>
      </c>
      <c r="F5409" s="31" t="s">
        <v>5271</v>
      </c>
      <c r="G5409" s="26" t="s">
        <v>3485</v>
      </c>
      <c r="H5409" s="26" t="s">
        <v>10</v>
      </c>
      <c r="I5409" s="26" t="s">
        <v>52</v>
      </c>
      <c r="J5409" s="91">
        <v>1</v>
      </c>
      <c r="K5409" s="91">
        <v>1</v>
      </c>
      <c r="L5409" s="91"/>
      <c r="M5409" s="53"/>
      <c r="N5409" s="91"/>
      <c r="O5409" s="91"/>
      <c r="P5409" s="36">
        <v>22</v>
      </c>
      <c r="Q5409" s="36" t="s">
        <v>395</v>
      </c>
      <c r="R5409" s="44"/>
      <c r="S5409" s="126">
        <v>50</v>
      </c>
      <c r="T5409" s="126" cm="1">
        <f t="array" ref="T5409">_xlfn.IFS(Q5409="始業～就業（8:30～17:15）",R5409*7.75,Q5409="日の入り～日の出",R5409*12,Q5409="その他",S5409)</f>
        <v>50</v>
      </c>
      <c r="U5409" s="34" t="s">
        <v>161</v>
      </c>
    </row>
    <row r="5410" spans="1:21" s="7" customFormat="1" ht="15" customHeight="1">
      <c r="A5410" s="91">
        <v>47</v>
      </c>
      <c r="B5410" s="31" t="s">
        <v>5157</v>
      </c>
      <c r="C5410" s="31" t="s">
        <v>5158</v>
      </c>
      <c r="D5410" s="29" t="s">
        <v>3542</v>
      </c>
      <c r="E5410" s="91">
        <v>2</v>
      </c>
      <c r="F5410" s="31" t="s">
        <v>5271</v>
      </c>
      <c r="G5410" s="26" t="s">
        <v>3485</v>
      </c>
      <c r="H5410" s="26" t="s">
        <v>57</v>
      </c>
      <c r="I5410" s="26" t="s">
        <v>52</v>
      </c>
      <c r="J5410" s="91">
        <v>1</v>
      </c>
      <c r="K5410" s="91">
        <v>1</v>
      </c>
      <c r="L5410" s="91"/>
      <c r="M5410" s="53"/>
      <c r="N5410" s="91"/>
      <c r="O5410" s="91"/>
      <c r="P5410" s="36">
        <v>22</v>
      </c>
      <c r="Q5410" s="36" t="s">
        <v>395</v>
      </c>
      <c r="R5410" s="44"/>
      <c r="S5410" s="126">
        <v>50</v>
      </c>
      <c r="T5410" s="126" cm="1">
        <f t="array" ref="T5410">_xlfn.IFS(Q5410="始業～就業（8:30～17:15）",R5410*7.75,Q5410="日の入り～日の出",R5410*12,Q5410="その他",S5410)</f>
        <v>50</v>
      </c>
      <c r="U5410" s="34" t="s">
        <v>51</v>
      </c>
    </row>
    <row r="5411" spans="1:21" s="7" customFormat="1" ht="15" customHeight="1">
      <c r="A5411" s="91">
        <v>47</v>
      </c>
      <c r="B5411" s="31" t="s">
        <v>5157</v>
      </c>
      <c r="C5411" s="31" t="s">
        <v>5158</v>
      </c>
      <c r="D5411" s="29" t="s">
        <v>3542</v>
      </c>
      <c r="E5411" s="91">
        <v>2</v>
      </c>
      <c r="F5411" s="31" t="s">
        <v>5271</v>
      </c>
      <c r="G5411" s="26" t="s">
        <v>3638</v>
      </c>
      <c r="H5411" s="26" t="s">
        <v>1802</v>
      </c>
      <c r="I5411" s="26" t="s">
        <v>45</v>
      </c>
      <c r="J5411" s="91">
        <v>18</v>
      </c>
      <c r="K5411" s="91">
        <v>36</v>
      </c>
      <c r="L5411" s="91"/>
      <c r="M5411" s="53"/>
      <c r="N5411" s="91"/>
      <c r="O5411" s="91"/>
      <c r="P5411" s="36">
        <v>46</v>
      </c>
      <c r="Q5411" s="36" t="s">
        <v>395</v>
      </c>
      <c r="R5411" s="44"/>
      <c r="S5411" s="126">
        <v>50</v>
      </c>
      <c r="T5411" s="126" cm="1">
        <f t="array" ref="T5411">_xlfn.IFS(Q5411="始業～就業（8:30～17:15）",R5411*7.75,Q5411="日の入り～日の出",R5411*12,Q5411="その他",S5411)</f>
        <v>50</v>
      </c>
      <c r="U5411" s="34" t="s">
        <v>46</v>
      </c>
    </row>
    <row r="5412" spans="1:21" s="7" customFormat="1" ht="15" customHeight="1">
      <c r="A5412" s="91">
        <v>47</v>
      </c>
      <c r="B5412" s="31" t="s">
        <v>5157</v>
      </c>
      <c r="C5412" s="31" t="s">
        <v>5158</v>
      </c>
      <c r="D5412" s="29" t="s">
        <v>3542</v>
      </c>
      <c r="E5412" s="91">
        <v>2</v>
      </c>
      <c r="F5412" s="31" t="s">
        <v>5271</v>
      </c>
      <c r="G5412" s="26" t="s">
        <v>3638</v>
      </c>
      <c r="H5412" s="26" t="s">
        <v>1717</v>
      </c>
      <c r="I5412" s="26" t="s">
        <v>45</v>
      </c>
      <c r="J5412" s="91">
        <v>2</v>
      </c>
      <c r="K5412" s="91">
        <v>2</v>
      </c>
      <c r="L5412" s="91"/>
      <c r="M5412" s="53"/>
      <c r="N5412" s="91"/>
      <c r="O5412" s="91"/>
      <c r="P5412" s="36">
        <v>46</v>
      </c>
      <c r="Q5412" s="36" t="s">
        <v>395</v>
      </c>
      <c r="R5412" s="44"/>
      <c r="S5412" s="126">
        <v>50</v>
      </c>
      <c r="T5412" s="126" cm="1">
        <f t="array" ref="T5412">_xlfn.IFS(Q5412="始業～就業（8:30～17:15）",R5412*7.75,Q5412="日の入り～日の出",R5412*12,Q5412="その他",S5412)</f>
        <v>50</v>
      </c>
      <c r="U5412" s="34" t="s">
        <v>4965</v>
      </c>
    </row>
    <row r="5413" spans="1:21" s="7" customFormat="1" ht="15" customHeight="1">
      <c r="A5413" s="91">
        <v>47</v>
      </c>
      <c r="B5413" s="31" t="s">
        <v>5157</v>
      </c>
      <c r="C5413" s="31" t="s">
        <v>5158</v>
      </c>
      <c r="D5413" s="29" t="s">
        <v>3542</v>
      </c>
      <c r="E5413" s="91">
        <v>2</v>
      </c>
      <c r="F5413" s="31" t="s">
        <v>5271</v>
      </c>
      <c r="G5413" s="26" t="s">
        <v>3639</v>
      </c>
      <c r="H5413" s="26" t="s">
        <v>1802</v>
      </c>
      <c r="I5413" s="26" t="s">
        <v>45</v>
      </c>
      <c r="J5413" s="91">
        <v>18</v>
      </c>
      <c r="K5413" s="91">
        <v>36</v>
      </c>
      <c r="L5413" s="91"/>
      <c r="M5413" s="53"/>
      <c r="N5413" s="91"/>
      <c r="O5413" s="91"/>
      <c r="P5413" s="36">
        <v>46</v>
      </c>
      <c r="Q5413" s="36" t="s">
        <v>395</v>
      </c>
      <c r="R5413" s="44"/>
      <c r="S5413" s="126">
        <v>50</v>
      </c>
      <c r="T5413" s="126" cm="1">
        <f t="array" ref="T5413">_xlfn.IFS(Q5413="始業～就業（8:30～17:15）",R5413*7.75,Q5413="日の入り～日の出",R5413*12,Q5413="その他",S5413)</f>
        <v>50</v>
      </c>
      <c r="U5413" s="34" t="s">
        <v>46</v>
      </c>
    </row>
    <row r="5414" spans="1:21" s="7" customFormat="1" ht="15" customHeight="1">
      <c r="A5414" s="91">
        <v>47</v>
      </c>
      <c r="B5414" s="31" t="s">
        <v>5157</v>
      </c>
      <c r="C5414" s="31" t="s">
        <v>5158</v>
      </c>
      <c r="D5414" s="29" t="s">
        <v>3542</v>
      </c>
      <c r="E5414" s="91">
        <v>2</v>
      </c>
      <c r="F5414" s="31" t="s">
        <v>5271</v>
      </c>
      <c r="G5414" s="26" t="s">
        <v>3639</v>
      </c>
      <c r="H5414" s="26" t="s">
        <v>1717</v>
      </c>
      <c r="I5414" s="26" t="s">
        <v>45</v>
      </c>
      <c r="J5414" s="91">
        <v>2</v>
      </c>
      <c r="K5414" s="91">
        <v>2</v>
      </c>
      <c r="L5414" s="91"/>
      <c r="M5414" s="53"/>
      <c r="N5414" s="91"/>
      <c r="O5414" s="91"/>
      <c r="P5414" s="36">
        <v>46</v>
      </c>
      <c r="Q5414" s="36" t="s">
        <v>395</v>
      </c>
      <c r="R5414" s="44"/>
      <c r="S5414" s="126">
        <v>50</v>
      </c>
      <c r="T5414" s="126" cm="1">
        <f t="array" ref="T5414">_xlfn.IFS(Q5414="始業～就業（8:30～17:15）",R5414*7.75,Q5414="日の入り～日の出",R5414*12,Q5414="その他",S5414)</f>
        <v>50</v>
      </c>
      <c r="U5414" s="34" t="s">
        <v>4965</v>
      </c>
    </row>
    <row r="5415" spans="1:21" s="7" customFormat="1" ht="15" customHeight="1">
      <c r="A5415" s="91">
        <v>47</v>
      </c>
      <c r="B5415" s="31" t="s">
        <v>5157</v>
      </c>
      <c r="C5415" s="31" t="s">
        <v>5158</v>
      </c>
      <c r="D5415" s="29" t="s">
        <v>3542</v>
      </c>
      <c r="E5415" s="91">
        <v>2</v>
      </c>
      <c r="F5415" s="31" t="s">
        <v>5271</v>
      </c>
      <c r="G5415" s="26" t="s">
        <v>3640</v>
      </c>
      <c r="H5415" s="26" t="s">
        <v>1802</v>
      </c>
      <c r="I5415" s="26" t="s">
        <v>45</v>
      </c>
      <c r="J5415" s="91">
        <v>18</v>
      </c>
      <c r="K5415" s="91">
        <v>36</v>
      </c>
      <c r="L5415" s="91"/>
      <c r="M5415" s="53"/>
      <c r="N5415" s="91"/>
      <c r="O5415" s="91"/>
      <c r="P5415" s="36">
        <v>46</v>
      </c>
      <c r="Q5415" s="36" t="s">
        <v>395</v>
      </c>
      <c r="R5415" s="44"/>
      <c r="S5415" s="126">
        <v>50</v>
      </c>
      <c r="T5415" s="126" cm="1">
        <f t="array" ref="T5415">_xlfn.IFS(Q5415="始業～就業（8:30～17:15）",R5415*7.75,Q5415="日の入り～日の出",R5415*12,Q5415="その他",S5415)</f>
        <v>50</v>
      </c>
      <c r="U5415" s="34" t="s">
        <v>46</v>
      </c>
    </row>
    <row r="5416" spans="1:21" s="7" customFormat="1" ht="15" customHeight="1">
      <c r="A5416" s="91">
        <v>47</v>
      </c>
      <c r="B5416" s="31" t="s">
        <v>5157</v>
      </c>
      <c r="C5416" s="31" t="s">
        <v>5158</v>
      </c>
      <c r="D5416" s="29" t="s">
        <v>3542</v>
      </c>
      <c r="E5416" s="91">
        <v>2</v>
      </c>
      <c r="F5416" s="31" t="s">
        <v>5271</v>
      </c>
      <c r="G5416" s="26" t="s">
        <v>3640</v>
      </c>
      <c r="H5416" s="26" t="s">
        <v>1717</v>
      </c>
      <c r="I5416" s="26" t="s">
        <v>45</v>
      </c>
      <c r="J5416" s="91">
        <v>2</v>
      </c>
      <c r="K5416" s="91">
        <v>2</v>
      </c>
      <c r="L5416" s="91"/>
      <c r="M5416" s="53"/>
      <c r="N5416" s="91"/>
      <c r="O5416" s="91"/>
      <c r="P5416" s="36">
        <v>46</v>
      </c>
      <c r="Q5416" s="36" t="s">
        <v>395</v>
      </c>
      <c r="R5416" s="44"/>
      <c r="S5416" s="126">
        <v>50</v>
      </c>
      <c r="T5416" s="126" cm="1">
        <f t="array" ref="T5416">_xlfn.IFS(Q5416="始業～就業（8:30～17:15）",R5416*7.75,Q5416="日の入り～日の出",R5416*12,Q5416="その他",S5416)</f>
        <v>50</v>
      </c>
      <c r="U5416" s="34" t="s">
        <v>4965</v>
      </c>
    </row>
    <row r="5417" spans="1:21" s="7" customFormat="1" ht="15" customHeight="1">
      <c r="A5417" s="91">
        <v>47</v>
      </c>
      <c r="B5417" s="31" t="s">
        <v>5157</v>
      </c>
      <c r="C5417" s="31" t="s">
        <v>5158</v>
      </c>
      <c r="D5417" s="29" t="s">
        <v>3542</v>
      </c>
      <c r="E5417" s="91">
        <v>2</v>
      </c>
      <c r="F5417" s="31" t="s">
        <v>5271</v>
      </c>
      <c r="G5417" s="26" t="s">
        <v>3641</v>
      </c>
      <c r="H5417" s="26" t="s">
        <v>1802</v>
      </c>
      <c r="I5417" s="26" t="s">
        <v>45</v>
      </c>
      <c r="J5417" s="91">
        <v>6</v>
      </c>
      <c r="K5417" s="91">
        <v>12</v>
      </c>
      <c r="L5417" s="91"/>
      <c r="M5417" s="53"/>
      <c r="N5417" s="91"/>
      <c r="O5417" s="91"/>
      <c r="P5417" s="36">
        <v>46</v>
      </c>
      <c r="Q5417" s="36" t="s">
        <v>395</v>
      </c>
      <c r="R5417" s="44"/>
      <c r="S5417" s="126">
        <v>50</v>
      </c>
      <c r="T5417" s="126" cm="1">
        <f t="array" ref="T5417">_xlfn.IFS(Q5417="始業～就業（8:30～17:15）",R5417*7.75,Q5417="日の入り～日の出",R5417*12,Q5417="その他",S5417)</f>
        <v>50</v>
      </c>
      <c r="U5417" s="34" t="s">
        <v>46</v>
      </c>
    </row>
    <row r="5418" spans="1:21" s="7" customFormat="1" ht="15" customHeight="1">
      <c r="A5418" s="91">
        <v>47</v>
      </c>
      <c r="B5418" s="31" t="s">
        <v>5157</v>
      </c>
      <c r="C5418" s="31" t="s">
        <v>5158</v>
      </c>
      <c r="D5418" s="29" t="s">
        <v>3542</v>
      </c>
      <c r="E5418" s="91">
        <v>2</v>
      </c>
      <c r="F5418" s="31" t="s">
        <v>5271</v>
      </c>
      <c r="G5418" s="26" t="s">
        <v>3140</v>
      </c>
      <c r="H5418" s="26" t="s">
        <v>44</v>
      </c>
      <c r="I5418" s="26" t="s">
        <v>52</v>
      </c>
      <c r="J5418" s="91">
        <v>5</v>
      </c>
      <c r="K5418" s="91">
        <v>10</v>
      </c>
      <c r="L5418" s="91"/>
      <c r="M5418" s="53"/>
      <c r="N5418" s="91"/>
      <c r="O5418" s="91"/>
      <c r="P5418" s="36">
        <v>22</v>
      </c>
      <c r="Q5418" s="36" t="s">
        <v>395</v>
      </c>
      <c r="R5418" s="44"/>
      <c r="S5418" s="126">
        <v>50</v>
      </c>
      <c r="T5418" s="126" cm="1">
        <f t="array" ref="T5418">_xlfn.IFS(Q5418="始業～就業（8:30～17:15）",R5418*7.75,Q5418="日の入り～日の出",R5418*12,Q5418="その他",S5418)</f>
        <v>50</v>
      </c>
      <c r="U5418" s="34" t="s">
        <v>51</v>
      </c>
    </row>
    <row r="5419" spans="1:21" s="7" customFormat="1" ht="15" customHeight="1">
      <c r="A5419" s="91">
        <v>47</v>
      </c>
      <c r="B5419" s="31" t="s">
        <v>5157</v>
      </c>
      <c r="C5419" s="31" t="s">
        <v>5158</v>
      </c>
      <c r="D5419" s="29" t="s">
        <v>3542</v>
      </c>
      <c r="E5419" s="91">
        <v>3</v>
      </c>
      <c r="F5419" s="31" t="s">
        <v>5271</v>
      </c>
      <c r="G5419" s="26" t="s">
        <v>3642</v>
      </c>
      <c r="H5419" s="26" t="s">
        <v>3637</v>
      </c>
      <c r="I5419" s="26" t="s">
        <v>45</v>
      </c>
      <c r="J5419" s="91">
        <v>2</v>
      </c>
      <c r="K5419" s="91">
        <v>2</v>
      </c>
      <c r="L5419" s="91"/>
      <c r="M5419" s="53"/>
      <c r="N5419" s="91"/>
      <c r="O5419" s="91"/>
      <c r="P5419" s="36">
        <v>46</v>
      </c>
      <c r="Q5419" s="36" t="s">
        <v>395</v>
      </c>
      <c r="R5419" s="44"/>
      <c r="S5419" s="126">
        <v>50</v>
      </c>
      <c r="T5419" s="126" cm="1">
        <f t="array" ref="T5419">_xlfn.IFS(Q5419="始業～就業（8:30～17:15）",R5419*7.75,Q5419="日の入り～日の出",R5419*12,Q5419="その他",S5419)</f>
        <v>50</v>
      </c>
      <c r="U5419" s="34" t="s">
        <v>66</v>
      </c>
    </row>
    <row r="5420" spans="1:21" s="7" customFormat="1" ht="15" customHeight="1">
      <c r="A5420" s="91">
        <v>47</v>
      </c>
      <c r="B5420" s="31" t="s">
        <v>5157</v>
      </c>
      <c r="C5420" s="31" t="s">
        <v>5158</v>
      </c>
      <c r="D5420" s="29" t="s">
        <v>3542</v>
      </c>
      <c r="E5420" s="91">
        <v>3</v>
      </c>
      <c r="F5420" s="31" t="s">
        <v>5271</v>
      </c>
      <c r="G5420" s="26" t="s">
        <v>3642</v>
      </c>
      <c r="H5420" s="26" t="s">
        <v>3637</v>
      </c>
      <c r="I5420" s="26" t="s">
        <v>52</v>
      </c>
      <c r="J5420" s="91">
        <v>1</v>
      </c>
      <c r="K5420" s="91">
        <v>1</v>
      </c>
      <c r="L5420" s="91"/>
      <c r="M5420" s="53"/>
      <c r="N5420" s="91"/>
      <c r="O5420" s="91"/>
      <c r="P5420" s="36">
        <v>22</v>
      </c>
      <c r="Q5420" s="36" t="s">
        <v>395</v>
      </c>
      <c r="R5420" s="44"/>
      <c r="S5420" s="126">
        <v>50</v>
      </c>
      <c r="T5420" s="126" cm="1">
        <f t="array" ref="T5420">_xlfn.IFS(Q5420="始業～就業（8:30～17:15）",R5420*7.75,Q5420="日の入り～日の出",R5420*12,Q5420="その他",S5420)</f>
        <v>50</v>
      </c>
      <c r="U5420" s="34" t="s">
        <v>120</v>
      </c>
    </row>
    <row r="5421" spans="1:21" s="7" customFormat="1" ht="15" customHeight="1">
      <c r="A5421" s="91">
        <v>47</v>
      </c>
      <c r="B5421" s="31" t="s">
        <v>5157</v>
      </c>
      <c r="C5421" s="31" t="s">
        <v>5158</v>
      </c>
      <c r="D5421" s="29" t="s">
        <v>3542</v>
      </c>
      <c r="E5421" s="91">
        <v>3</v>
      </c>
      <c r="F5421" s="31" t="s">
        <v>5271</v>
      </c>
      <c r="G5421" s="26" t="s">
        <v>3642</v>
      </c>
      <c r="H5421" s="26" t="s">
        <v>10</v>
      </c>
      <c r="I5421" s="26" t="s">
        <v>52</v>
      </c>
      <c r="J5421" s="91">
        <v>2</v>
      </c>
      <c r="K5421" s="91">
        <v>2</v>
      </c>
      <c r="L5421" s="91"/>
      <c r="M5421" s="53"/>
      <c r="N5421" s="91"/>
      <c r="O5421" s="91"/>
      <c r="P5421" s="36">
        <v>22</v>
      </c>
      <c r="Q5421" s="36" t="s">
        <v>395</v>
      </c>
      <c r="R5421" s="44"/>
      <c r="S5421" s="126">
        <v>50</v>
      </c>
      <c r="T5421" s="126" cm="1">
        <f t="array" ref="T5421">_xlfn.IFS(Q5421="始業～就業（8:30～17:15）",R5421*7.75,Q5421="日の入り～日の出",R5421*12,Q5421="その他",S5421)</f>
        <v>50</v>
      </c>
      <c r="U5421" s="34" t="s">
        <v>161</v>
      </c>
    </row>
    <row r="5422" spans="1:21" s="7" customFormat="1" ht="15" customHeight="1">
      <c r="A5422" s="91">
        <v>47</v>
      </c>
      <c r="B5422" s="31" t="s">
        <v>5157</v>
      </c>
      <c r="C5422" s="31" t="s">
        <v>5158</v>
      </c>
      <c r="D5422" s="29" t="s">
        <v>3542</v>
      </c>
      <c r="E5422" s="91">
        <v>3</v>
      </c>
      <c r="F5422" s="31" t="s">
        <v>5271</v>
      </c>
      <c r="G5422" s="26" t="s">
        <v>3642</v>
      </c>
      <c r="H5422" s="26" t="s">
        <v>57</v>
      </c>
      <c r="I5422" s="26" t="s">
        <v>52</v>
      </c>
      <c r="J5422" s="91">
        <v>1</v>
      </c>
      <c r="K5422" s="91">
        <v>1</v>
      </c>
      <c r="L5422" s="91"/>
      <c r="M5422" s="53"/>
      <c r="N5422" s="91"/>
      <c r="O5422" s="91"/>
      <c r="P5422" s="36">
        <v>22</v>
      </c>
      <c r="Q5422" s="36" t="s">
        <v>395</v>
      </c>
      <c r="R5422" s="44"/>
      <c r="S5422" s="126">
        <v>50</v>
      </c>
      <c r="T5422" s="126" cm="1">
        <f t="array" ref="T5422">_xlfn.IFS(Q5422="始業～就業（8:30～17:15）",R5422*7.75,Q5422="日の入り～日の出",R5422*12,Q5422="その他",S5422)</f>
        <v>50</v>
      </c>
      <c r="U5422" s="34" t="s">
        <v>51</v>
      </c>
    </row>
    <row r="5423" spans="1:21" s="7" customFormat="1" ht="15" customHeight="1">
      <c r="A5423" s="91">
        <v>47</v>
      </c>
      <c r="B5423" s="31" t="s">
        <v>5157</v>
      </c>
      <c r="C5423" s="31" t="s">
        <v>5158</v>
      </c>
      <c r="D5423" s="29" t="s">
        <v>3542</v>
      </c>
      <c r="E5423" s="91">
        <v>3</v>
      </c>
      <c r="F5423" s="31" t="s">
        <v>5271</v>
      </c>
      <c r="G5423" s="26" t="s">
        <v>3643</v>
      </c>
      <c r="H5423" s="26" t="s">
        <v>1802</v>
      </c>
      <c r="I5423" s="26" t="s">
        <v>45</v>
      </c>
      <c r="J5423" s="91">
        <v>12</v>
      </c>
      <c r="K5423" s="91">
        <v>24</v>
      </c>
      <c r="L5423" s="91"/>
      <c r="M5423" s="53"/>
      <c r="N5423" s="91"/>
      <c r="O5423" s="91"/>
      <c r="P5423" s="36">
        <v>46</v>
      </c>
      <c r="Q5423" s="36" t="s">
        <v>395</v>
      </c>
      <c r="R5423" s="44"/>
      <c r="S5423" s="126">
        <v>50</v>
      </c>
      <c r="T5423" s="126" cm="1">
        <f t="array" ref="T5423">_xlfn.IFS(Q5423="始業～就業（8:30～17:15）",R5423*7.75,Q5423="日の入り～日の出",R5423*12,Q5423="その他",S5423)</f>
        <v>50</v>
      </c>
      <c r="U5423" s="34" t="s">
        <v>46</v>
      </c>
    </row>
    <row r="5424" spans="1:21" s="7" customFormat="1" ht="15" customHeight="1">
      <c r="A5424" s="91">
        <v>47</v>
      </c>
      <c r="B5424" s="31" t="s">
        <v>5157</v>
      </c>
      <c r="C5424" s="31" t="s">
        <v>5158</v>
      </c>
      <c r="D5424" s="29" t="s">
        <v>3542</v>
      </c>
      <c r="E5424" s="91">
        <v>3</v>
      </c>
      <c r="F5424" s="31" t="s">
        <v>5271</v>
      </c>
      <c r="G5424" s="26" t="s">
        <v>3643</v>
      </c>
      <c r="H5424" s="26" t="s">
        <v>1717</v>
      </c>
      <c r="I5424" s="26" t="s">
        <v>45</v>
      </c>
      <c r="J5424" s="91">
        <v>2</v>
      </c>
      <c r="K5424" s="91">
        <v>2</v>
      </c>
      <c r="L5424" s="91"/>
      <c r="M5424" s="53"/>
      <c r="N5424" s="91"/>
      <c r="O5424" s="91"/>
      <c r="P5424" s="36">
        <v>46</v>
      </c>
      <c r="Q5424" s="36" t="s">
        <v>395</v>
      </c>
      <c r="R5424" s="44"/>
      <c r="S5424" s="126">
        <v>50</v>
      </c>
      <c r="T5424" s="126" cm="1">
        <f t="array" ref="T5424">_xlfn.IFS(Q5424="始業～就業（8:30～17:15）",R5424*7.75,Q5424="日の入り～日の出",R5424*12,Q5424="その他",S5424)</f>
        <v>50</v>
      </c>
      <c r="U5424" s="34" t="s">
        <v>4965</v>
      </c>
    </row>
    <row r="5425" spans="1:21" s="7" customFormat="1" ht="15" customHeight="1">
      <c r="A5425" s="91">
        <v>47</v>
      </c>
      <c r="B5425" s="31" t="s">
        <v>5157</v>
      </c>
      <c r="C5425" s="31" t="s">
        <v>5158</v>
      </c>
      <c r="D5425" s="29" t="s">
        <v>3542</v>
      </c>
      <c r="E5425" s="91">
        <v>3</v>
      </c>
      <c r="F5425" s="31" t="s">
        <v>5271</v>
      </c>
      <c r="G5425" s="26" t="s">
        <v>3644</v>
      </c>
      <c r="H5425" s="26" t="s">
        <v>3645</v>
      </c>
      <c r="I5425" s="26" t="s">
        <v>45</v>
      </c>
      <c r="J5425" s="91">
        <v>24</v>
      </c>
      <c r="K5425" s="91">
        <v>48</v>
      </c>
      <c r="L5425" s="91"/>
      <c r="M5425" s="53"/>
      <c r="N5425" s="91"/>
      <c r="O5425" s="91"/>
      <c r="P5425" s="36">
        <v>46</v>
      </c>
      <c r="Q5425" s="36" t="s">
        <v>395</v>
      </c>
      <c r="R5425" s="44"/>
      <c r="S5425" s="126">
        <v>50</v>
      </c>
      <c r="T5425" s="126" cm="1">
        <f t="array" ref="T5425">_xlfn.IFS(Q5425="始業～就業（8:30～17:15）",R5425*7.75,Q5425="日の入り～日の出",R5425*12,Q5425="その他",S5425)</f>
        <v>50</v>
      </c>
      <c r="U5425" s="34" t="s">
        <v>46</v>
      </c>
    </row>
    <row r="5426" spans="1:21" s="7" customFormat="1" ht="15" customHeight="1">
      <c r="A5426" s="91">
        <v>47</v>
      </c>
      <c r="B5426" s="31" t="s">
        <v>5157</v>
      </c>
      <c r="C5426" s="31" t="s">
        <v>5158</v>
      </c>
      <c r="D5426" s="29" t="s">
        <v>3542</v>
      </c>
      <c r="E5426" s="91">
        <v>3</v>
      </c>
      <c r="F5426" s="31" t="s">
        <v>5271</v>
      </c>
      <c r="G5426" s="26" t="s">
        <v>3644</v>
      </c>
      <c r="H5426" s="26" t="s">
        <v>1717</v>
      </c>
      <c r="I5426" s="26" t="s">
        <v>45</v>
      </c>
      <c r="J5426" s="91">
        <v>4</v>
      </c>
      <c r="K5426" s="91">
        <v>4</v>
      </c>
      <c r="L5426" s="91"/>
      <c r="M5426" s="53"/>
      <c r="N5426" s="91"/>
      <c r="O5426" s="91"/>
      <c r="P5426" s="36">
        <v>46</v>
      </c>
      <c r="Q5426" s="36" t="s">
        <v>395</v>
      </c>
      <c r="R5426" s="44"/>
      <c r="S5426" s="126">
        <v>50</v>
      </c>
      <c r="T5426" s="126" cm="1">
        <f t="array" ref="T5426">_xlfn.IFS(Q5426="始業～就業（8:30～17:15）",R5426*7.75,Q5426="日の入り～日の出",R5426*12,Q5426="その他",S5426)</f>
        <v>50</v>
      </c>
      <c r="U5426" s="34" t="s">
        <v>4965</v>
      </c>
    </row>
    <row r="5427" spans="1:21" s="7" customFormat="1" ht="15" customHeight="1">
      <c r="A5427" s="91">
        <v>47</v>
      </c>
      <c r="B5427" s="31" t="s">
        <v>5157</v>
      </c>
      <c r="C5427" s="31" t="s">
        <v>5158</v>
      </c>
      <c r="D5427" s="29" t="s">
        <v>3542</v>
      </c>
      <c r="E5427" s="91">
        <v>3</v>
      </c>
      <c r="F5427" s="31" t="s">
        <v>5271</v>
      </c>
      <c r="G5427" s="26" t="s">
        <v>3646</v>
      </c>
      <c r="H5427" s="26" t="s">
        <v>64</v>
      </c>
      <c r="I5427" s="26" t="s">
        <v>45</v>
      </c>
      <c r="J5427" s="91">
        <v>18</v>
      </c>
      <c r="K5427" s="91">
        <v>36</v>
      </c>
      <c r="L5427" s="91"/>
      <c r="M5427" s="53"/>
      <c r="N5427" s="91"/>
      <c r="O5427" s="91"/>
      <c r="P5427" s="36">
        <v>46</v>
      </c>
      <c r="Q5427" s="36" t="s">
        <v>395</v>
      </c>
      <c r="R5427" s="44"/>
      <c r="S5427" s="126">
        <v>50</v>
      </c>
      <c r="T5427" s="126" cm="1">
        <f t="array" ref="T5427">_xlfn.IFS(Q5427="始業～就業（8:30～17:15）",R5427*7.75,Q5427="日の入り～日の出",R5427*12,Q5427="その他",S5427)</f>
        <v>50</v>
      </c>
      <c r="U5427" s="34" t="s">
        <v>46</v>
      </c>
    </row>
    <row r="5428" spans="1:21" s="7" customFormat="1" ht="15" customHeight="1">
      <c r="A5428" s="91">
        <v>47</v>
      </c>
      <c r="B5428" s="31" t="s">
        <v>5157</v>
      </c>
      <c r="C5428" s="31" t="s">
        <v>5158</v>
      </c>
      <c r="D5428" s="29" t="s">
        <v>3542</v>
      </c>
      <c r="E5428" s="91">
        <v>3</v>
      </c>
      <c r="F5428" s="31" t="s">
        <v>5271</v>
      </c>
      <c r="G5428" s="26" t="s">
        <v>3646</v>
      </c>
      <c r="H5428" s="26" t="s">
        <v>3647</v>
      </c>
      <c r="I5428" s="26" t="s">
        <v>45</v>
      </c>
      <c r="J5428" s="91">
        <v>12</v>
      </c>
      <c r="K5428" s="91">
        <v>24</v>
      </c>
      <c r="L5428" s="91"/>
      <c r="M5428" s="53"/>
      <c r="N5428" s="91"/>
      <c r="O5428" s="91"/>
      <c r="P5428" s="36">
        <v>46</v>
      </c>
      <c r="Q5428" s="36" t="s">
        <v>395</v>
      </c>
      <c r="R5428" s="44"/>
      <c r="S5428" s="126">
        <v>50</v>
      </c>
      <c r="T5428" s="126" cm="1">
        <f t="array" ref="T5428">_xlfn.IFS(Q5428="始業～就業（8:30～17:15）",R5428*7.75,Q5428="日の入り～日の出",R5428*12,Q5428="その他",S5428)</f>
        <v>50</v>
      </c>
      <c r="U5428" s="34" t="s">
        <v>46</v>
      </c>
    </row>
    <row r="5429" spans="1:21" s="7" customFormat="1" ht="15" customHeight="1">
      <c r="A5429" s="91">
        <v>47</v>
      </c>
      <c r="B5429" s="31" t="s">
        <v>5157</v>
      </c>
      <c r="C5429" s="31" t="s">
        <v>5158</v>
      </c>
      <c r="D5429" s="29" t="s">
        <v>3542</v>
      </c>
      <c r="E5429" s="91">
        <v>3</v>
      </c>
      <c r="F5429" s="31" t="s">
        <v>5271</v>
      </c>
      <c r="G5429" s="26" t="s">
        <v>3646</v>
      </c>
      <c r="H5429" s="26" t="s">
        <v>2148</v>
      </c>
      <c r="I5429" s="26" t="s">
        <v>45</v>
      </c>
      <c r="J5429" s="91">
        <v>2</v>
      </c>
      <c r="K5429" s="91">
        <v>2</v>
      </c>
      <c r="L5429" s="91"/>
      <c r="M5429" s="53"/>
      <c r="N5429" s="91"/>
      <c r="O5429" s="91"/>
      <c r="P5429" s="36">
        <v>46</v>
      </c>
      <c r="Q5429" s="36" t="s">
        <v>395</v>
      </c>
      <c r="R5429" s="44"/>
      <c r="S5429" s="126">
        <v>50</v>
      </c>
      <c r="T5429" s="126" cm="1">
        <f t="array" ref="T5429">_xlfn.IFS(Q5429="始業～就業（8:30～17:15）",R5429*7.75,Q5429="日の入り～日の出",R5429*12,Q5429="その他",S5429)</f>
        <v>50</v>
      </c>
      <c r="U5429" s="34" t="s">
        <v>4965</v>
      </c>
    </row>
    <row r="5430" spans="1:21" s="7" customFormat="1" ht="15" customHeight="1">
      <c r="A5430" s="91">
        <v>47</v>
      </c>
      <c r="B5430" s="31" t="s">
        <v>5157</v>
      </c>
      <c r="C5430" s="31" t="s">
        <v>5158</v>
      </c>
      <c r="D5430" s="29" t="s">
        <v>3542</v>
      </c>
      <c r="E5430" s="91">
        <v>3</v>
      </c>
      <c r="F5430" s="31" t="s">
        <v>5271</v>
      </c>
      <c r="G5430" s="26" t="s">
        <v>3648</v>
      </c>
      <c r="H5430" s="26" t="s">
        <v>1802</v>
      </c>
      <c r="I5430" s="26" t="s">
        <v>45</v>
      </c>
      <c r="J5430" s="91">
        <v>6</v>
      </c>
      <c r="K5430" s="91">
        <v>12</v>
      </c>
      <c r="L5430" s="91"/>
      <c r="M5430" s="53"/>
      <c r="N5430" s="91"/>
      <c r="O5430" s="91"/>
      <c r="P5430" s="36">
        <v>46</v>
      </c>
      <c r="Q5430" s="36" t="s">
        <v>395</v>
      </c>
      <c r="R5430" s="44"/>
      <c r="S5430" s="126">
        <v>50</v>
      </c>
      <c r="T5430" s="126" cm="1">
        <f t="array" ref="T5430">_xlfn.IFS(Q5430="始業～就業（8:30～17:15）",R5430*7.75,Q5430="日の入り～日の出",R5430*12,Q5430="その他",S5430)</f>
        <v>50</v>
      </c>
      <c r="U5430" s="34" t="s">
        <v>46</v>
      </c>
    </row>
    <row r="5431" spans="1:21" s="7" customFormat="1" ht="15" customHeight="1">
      <c r="A5431" s="91">
        <v>47</v>
      </c>
      <c r="B5431" s="31" t="s">
        <v>5157</v>
      </c>
      <c r="C5431" s="31" t="s">
        <v>5158</v>
      </c>
      <c r="D5431" s="29" t="s">
        <v>3542</v>
      </c>
      <c r="E5431" s="91">
        <v>3</v>
      </c>
      <c r="F5431" s="31" t="s">
        <v>5271</v>
      </c>
      <c r="G5431" s="26" t="s">
        <v>3649</v>
      </c>
      <c r="H5431" s="26" t="s">
        <v>1802</v>
      </c>
      <c r="I5431" s="26" t="s">
        <v>45</v>
      </c>
      <c r="J5431" s="91">
        <v>6</v>
      </c>
      <c r="K5431" s="91">
        <v>12</v>
      </c>
      <c r="L5431" s="91"/>
      <c r="M5431" s="53"/>
      <c r="N5431" s="91"/>
      <c r="O5431" s="91"/>
      <c r="P5431" s="36">
        <v>46</v>
      </c>
      <c r="Q5431" s="36" t="s">
        <v>395</v>
      </c>
      <c r="R5431" s="44"/>
      <c r="S5431" s="126">
        <v>50</v>
      </c>
      <c r="T5431" s="126" cm="1">
        <f t="array" ref="T5431">_xlfn.IFS(Q5431="始業～就業（8:30～17:15）",R5431*7.75,Q5431="日の入り～日の出",R5431*12,Q5431="その他",S5431)</f>
        <v>50</v>
      </c>
      <c r="U5431" s="34" t="s">
        <v>46</v>
      </c>
    </row>
    <row r="5432" spans="1:21" s="7" customFormat="1" ht="15" customHeight="1">
      <c r="A5432" s="91">
        <v>47</v>
      </c>
      <c r="B5432" s="31" t="s">
        <v>5157</v>
      </c>
      <c r="C5432" s="31" t="s">
        <v>5158</v>
      </c>
      <c r="D5432" s="29" t="s">
        <v>3542</v>
      </c>
      <c r="E5432" s="91">
        <v>3</v>
      </c>
      <c r="F5432" s="31" t="s">
        <v>5271</v>
      </c>
      <c r="G5432" s="26" t="s">
        <v>3650</v>
      </c>
      <c r="H5432" s="26" t="s">
        <v>1802</v>
      </c>
      <c r="I5432" s="26" t="s">
        <v>45</v>
      </c>
      <c r="J5432" s="91">
        <v>18</v>
      </c>
      <c r="K5432" s="91">
        <v>36</v>
      </c>
      <c r="L5432" s="91"/>
      <c r="M5432" s="53"/>
      <c r="N5432" s="91"/>
      <c r="O5432" s="91"/>
      <c r="P5432" s="36">
        <v>46</v>
      </c>
      <c r="Q5432" s="36" t="s">
        <v>395</v>
      </c>
      <c r="R5432" s="44"/>
      <c r="S5432" s="126">
        <v>50</v>
      </c>
      <c r="T5432" s="126" cm="1">
        <f t="array" ref="T5432">_xlfn.IFS(Q5432="始業～就業（8:30～17:15）",R5432*7.75,Q5432="日の入り～日の出",R5432*12,Q5432="その他",S5432)</f>
        <v>50</v>
      </c>
      <c r="U5432" s="34" t="s">
        <v>46</v>
      </c>
    </row>
    <row r="5433" spans="1:21" s="7" customFormat="1" ht="15" customHeight="1">
      <c r="A5433" s="91">
        <v>47</v>
      </c>
      <c r="B5433" s="31" t="s">
        <v>5157</v>
      </c>
      <c r="C5433" s="31" t="s">
        <v>5158</v>
      </c>
      <c r="D5433" s="29" t="s">
        <v>3542</v>
      </c>
      <c r="E5433" s="91">
        <v>3</v>
      </c>
      <c r="F5433" s="31" t="s">
        <v>5271</v>
      </c>
      <c r="G5433" s="26" t="s">
        <v>3650</v>
      </c>
      <c r="H5433" s="26" t="s">
        <v>1717</v>
      </c>
      <c r="I5433" s="26" t="s">
        <v>45</v>
      </c>
      <c r="J5433" s="91">
        <v>2</v>
      </c>
      <c r="K5433" s="91">
        <v>2</v>
      </c>
      <c r="L5433" s="91"/>
      <c r="M5433" s="53"/>
      <c r="N5433" s="91"/>
      <c r="O5433" s="91"/>
      <c r="P5433" s="36">
        <v>46</v>
      </c>
      <c r="Q5433" s="36" t="s">
        <v>395</v>
      </c>
      <c r="R5433" s="44"/>
      <c r="S5433" s="126">
        <v>50</v>
      </c>
      <c r="T5433" s="126" cm="1">
        <f t="array" ref="T5433">_xlfn.IFS(Q5433="始業～就業（8:30～17:15）",R5433*7.75,Q5433="日の入り～日の出",R5433*12,Q5433="その他",S5433)</f>
        <v>50</v>
      </c>
      <c r="U5433" s="34" t="s">
        <v>4965</v>
      </c>
    </row>
    <row r="5434" spans="1:21" s="7" customFormat="1" ht="15" customHeight="1">
      <c r="A5434" s="91">
        <v>47</v>
      </c>
      <c r="B5434" s="31" t="s">
        <v>5157</v>
      </c>
      <c r="C5434" s="31" t="s">
        <v>5158</v>
      </c>
      <c r="D5434" s="29" t="s">
        <v>3542</v>
      </c>
      <c r="E5434" s="91">
        <v>3</v>
      </c>
      <c r="F5434" s="31" t="s">
        <v>5271</v>
      </c>
      <c r="G5434" s="26" t="s">
        <v>3651</v>
      </c>
      <c r="H5434" s="26" t="s">
        <v>3652</v>
      </c>
      <c r="I5434" s="26" t="s">
        <v>45</v>
      </c>
      <c r="J5434" s="91">
        <v>20</v>
      </c>
      <c r="K5434" s="91">
        <v>40</v>
      </c>
      <c r="L5434" s="91"/>
      <c r="M5434" s="53"/>
      <c r="N5434" s="91"/>
      <c r="O5434" s="91"/>
      <c r="P5434" s="36">
        <v>46</v>
      </c>
      <c r="Q5434" s="36" t="s">
        <v>395</v>
      </c>
      <c r="R5434" s="44"/>
      <c r="S5434" s="126">
        <v>50</v>
      </c>
      <c r="T5434" s="126" cm="1">
        <f t="array" ref="T5434">_xlfn.IFS(Q5434="始業～就業（8:30～17:15）",R5434*7.75,Q5434="日の入り～日の出",R5434*12,Q5434="その他",S5434)</f>
        <v>50</v>
      </c>
      <c r="U5434" s="34" t="s">
        <v>46</v>
      </c>
    </row>
    <row r="5435" spans="1:21" s="7" customFormat="1" ht="15" customHeight="1">
      <c r="A5435" s="91">
        <v>47</v>
      </c>
      <c r="B5435" s="31" t="s">
        <v>5157</v>
      </c>
      <c r="C5435" s="31" t="s">
        <v>5158</v>
      </c>
      <c r="D5435" s="29" t="s">
        <v>3542</v>
      </c>
      <c r="E5435" s="91">
        <v>3</v>
      </c>
      <c r="F5435" s="31" t="s">
        <v>5271</v>
      </c>
      <c r="G5435" s="26" t="s">
        <v>3651</v>
      </c>
      <c r="H5435" s="26" t="s">
        <v>1717</v>
      </c>
      <c r="I5435" s="26" t="s">
        <v>45</v>
      </c>
      <c r="J5435" s="91">
        <v>2</v>
      </c>
      <c r="K5435" s="91">
        <v>2</v>
      </c>
      <c r="L5435" s="91"/>
      <c r="M5435" s="53"/>
      <c r="N5435" s="91"/>
      <c r="O5435" s="91"/>
      <c r="P5435" s="36">
        <v>46</v>
      </c>
      <c r="Q5435" s="36" t="s">
        <v>395</v>
      </c>
      <c r="R5435" s="44"/>
      <c r="S5435" s="126">
        <v>50</v>
      </c>
      <c r="T5435" s="126" cm="1">
        <f t="array" ref="T5435">_xlfn.IFS(Q5435="始業～就業（8:30～17:15）",R5435*7.75,Q5435="日の入り～日の出",R5435*12,Q5435="その他",S5435)</f>
        <v>50</v>
      </c>
      <c r="U5435" s="34" t="s">
        <v>4965</v>
      </c>
    </row>
    <row r="5436" spans="1:21" s="7" customFormat="1" ht="15" customHeight="1">
      <c r="A5436" s="91">
        <v>47</v>
      </c>
      <c r="B5436" s="31" t="s">
        <v>5157</v>
      </c>
      <c r="C5436" s="31" t="s">
        <v>5158</v>
      </c>
      <c r="D5436" s="29" t="s">
        <v>3542</v>
      </c>
      <c r="E5436" s="91">
        <v>3</v>
      </c>
      <c r="F5436" s="31" t="s">
        <v>5271</v>
      </c>
      <c r="G5436" s="26" t="s">
        <v>222</v>
      </c>
      <c r="H5436" s="26" t="s">
        <v>44</v>
      </c>
      <c r="I5436" s="26" t="s">
        <v>52</v>
      </c>
      <c r="J5436" s="91">
        <v>5</v>
      </c>
      <c r="K5436" s="91">
        <v>10</v>
      </c>
      <c r="L5436" s="91"/>
      <c r="M5436" s="53"/>
      <c r="N5436" s="91"/>
      <c r="O5436" s="91"/>
      <c r="P5436" s="36">
        <v>22</v>
      </c>
      <c r="Q5436" s="36" t="s">
        <v>395</v>
      </c>
      <c r="R5436" s="44"/>
      <c r="S5436" s="126">
        <v>50</v>
      </c>
      <c r="T5436" s="126" cm="1">
        <f t="array" ref="T5436">_xlfn.IFS(Q5436="始業～就業（8:30～17:15）",R5436*7.75,Q5436="日の入り～日の出",R5436*12,Q5436="その他",S5436)</f>
        <v>50</v>
      </c>
      <c r="U5436" s="34" t="s">
        <v>51</v>
      </c>
    </row>
    <row r="5437" spans="1:21" s="7" customFormat="1" ht="15" customHeight="1">
      <c r="A5437" s="91">
        <v>47</v>
      </c>
      <c r="B5437" s="31" t="s">
        <v>5157</v>
      </c>
      <c r="C5437" s="31" t="s">
        <v>5158</v>
      </c>
      <c r="D5437" s="29" t="s">
        <v>3542</v>
      </c>
      <c r="E5437" s="91">
        <v>3</v>
      </c>
      <c r="F5437" s="31" t="s">
        <v>5271</v>
      </c>
      <c r="G5437" s="26" t="s">
        <v>3653</v>
      </c>
      <c r="H5437" s="26" t="s">
        <v>57</v>
      </c>
      <c r="I5437" s="26" t="s">
        <v>52</v>
      </c>
      <c r="J5437" s="91">
        <v>4</v>
      </c>
      <c r="K5437" s="91">
        <v>4</v>
      </c>
      <c r="L5437" s="91"/>
      <c r="M5437" s="53"/>
      <c r="N5437" s="91"/>
      <c r="O5437" s="91"/>
      <c r="P5437" s="36">
        <v>22</v>
      </c>
      <c r="Q5437" s="36" t="s">
        <v>395</v>
      </c>
      <c r="R5437" s="44"/>
      <c r="S5437" s="126">
        <v>50</v>
      </c>
      <c r="T5437" s="126" cm="1">
        <f t="array" ref="T5437">_xlfn.IFS(Q5437="始業～就業（8:30～17:15）",R5437*7.75,Q5437="日の入り～日の出",R5437*12,Q5437="その他",S5437)</f>
        <v>50</v>
      </c>
      <c r="U5437" s="34" t="s">
        <v>51</v>
      </c>
    </row>
    <row r="5438" spans="1:21" s="7" customFormat="1" ht="15" customHeight="1">
      <c r="A5438" s="91">
        <v>47</v>
      </c>
      <c r="B5438" s="31" t="s">
        <v>5157</v>
      </c>
      <c r="C5438" s="31" t="s">
        <v>5158</v>
      </c>
      <c r="D5438" s="29" t="s">
        <v>3542</v>
      </c>
      <c r="E5438" s="91">
        <v>3</v>
      </c>
      <c r="F5438" s="31" t="s">
        <v>5271</v>
      </c>
      <c r="G5438" s="26" t="s">
        <v>3653</v>
      </c>
      <c r="H5438" s="26" t="s">
        <v>10</v>
      </c>
      <c r="I5438" s="26" t="s">
        <v>52</v>
      </c>
      <c r="J5438" s="91">
        <v>1</v>
      </c>
      <c r="K5438" s="91">
        <v>1</v>
      </c>
      <c r="L5438" s="91"/>
      <c r="M5438" s="53"/>
      <c r="N5438" s="91"/>
      <c r="O5438" s="91"/>
      <c r="P5438" s="36">
        <v>22</v>
      </c>
      <c r="Q5438" s="36" t="s">
        <v>395</v>
      </c>
      <c r="R5438" s="44"/>
      <c r="S5438" s="126">
        <v>50</v>
      </c>
      <c r="T5438" s="126" cm="1">
        <f t="array" ref="T5438">_xlfn.IFS(Q5438="始業～就業（8:30～17:15）",R5438*7.75,Q5438="日の入り～日の出",R5438*12,Q5438="その他",S5438)</f>
        <v>50</v>
      </c>
      <c r="U5438" s="34" t="s">
        <v>161</v>
      </c>
    </row>
    <row r="5439" spans="1:21" s="7" customFormat="1" ht="15" customHeight="1">
      <c r="A5439" s="91">
        <v>47</v>
      </c>
      <c r="B5439" s="31" t="s">
        <v>5157</v>
      </c>
      <c r="C5439" s="31" t="s">
        <v>5158</v>
      </c>
      <c r="D5439" s="29" t="s">
        <v>3542</v>
      </c>
      <c r="E5439" s="91">
        <v>3</v>
      </c>
      <c r="F5439" s="31" t="s">
        <v>5271</v>
      </c>
      <c r="G5439" s="26" t="s">
        <v>205</v>
      </c>
      <c r="H5439" s="26" t="s">
        <v>57</v>
      </c>
      <c r="I5439" s="26" t="s">
        <v>52</v>
      </c>
      <c r="J5439" s="91">
        <v>4</v>
      </c>
      <c r="K5439" s="91">
        <v>4</v>
      </c>
      <c r="L5439" s="91"/>
      <c r="M5439" s="53"/>
      <c r="N5439" s="91"/>
      <c r="O5439" s="91"/>
      <c r="P5439" s="36">
        <v>22</v>
      </c>
      <c r="Q5439" s="36" t="s">
        <v>395</v>
      </c>
      <c r="R5439" s="44"/>
      <c r="S5439" s="126">
        <v>50</v>
      </c>
      <c r="T5439" s="126" cm="1">
        <f t="array" ref="T5439">_xlfn.IFS(Q5439="始業～就業（8:30～17:15）",R5439*7.75,Q5439="日の入り～日の出",R5439*12,Q5439="その他",S5439)</f>
        <v>50</v>
      </c>
      <c r="U5439" s="34" t="s">
        <v>51</v>
      </c>
    </row>
    <row r="5440" spans="1:21" s="7" customFormat="1" ht="15" customHeight="1">
      <c r="A5440" s="91">
        <v>47</v>
      </c>
      <c r="B5440" s="31" t="s">
        <v>5157</v>
      </c>
      <c r="C5440" s="31" t="s">
        <v>5158</v>
      </c>
      <c r="D5440" s="29" t="s">
        <v>3542</v>
      </c>
      <c r="E5440" s="91">
        <v>3</v>
      </c>
      <c r="F5440" s="31" t="s">
        <v>5271</v>
      </c>
      <c r="G5440" s="26" t="s">
        <v>205</v>
      </c>
      <c r="H5440" s="26" t="s">
        <v>10</v>
      </c>
      <c r="I5440" s="26" t="s">
        <v>52</v>
      </c>
      <c r="J5440" s="91">
        <v>1</v>
      </c>
      <c r="K5440" s="91">
        <v>1</v>
      </c>
      <c r="L5440" s="91"/>
      <c r="M5440" s="53"/>
      <c r="N5440" s="91"/>
      <c r="O5440" s="91"/>
      <c r="P5440" s="36">
        <v>22</v>
      </c>
      <c r="Q5440" s="36" t="s">
        <v>395</v>
      </c>
      <c r="R5440" s="44"/>
      <c r="S5440" s="126">
        <v>50</v>
      </c>
      <c r="T5440" s="126" cm="1">
        <f t="array" ref="T5440">_xlfn.IFS(Q5440="始業～就業（8:30～17:15）",R5440*7.75,Q5440="日の入り～日の出",R5440*12,Q5440="その他",S5440)</f>
        <v>50</v>
      </c>
      <c r="U5440" s="34" t="s">
        <v>161</v>
      </c>
    </row>
    <row r="5441" spans="1:21" s="7" customFormat="1" ht="15" customHeight="1">
      <c r="A5441" s="91">
        <v>47</v>
      </c>
      <c r="B5441" s="31" t="s">
        <v>5157</v>
      </c>
      <c r="C5441" s="31" t="s">
        <v>5158</v>
      </c>
      <c r="D5441" s="29" t="s">
        <v>3542</v>
      </c>
      <c r="E5441" s="91">
        <v>3</v>
      </c>
      <c r="F5441" s="31" t="s">
        <v>5927</v>
      </c>
      <c r="G5441" s="26" t="s">
        <v>3654</v>
      </c>
      <c r="H5441" s="26" t="s">
        <v>2038</v>
      </c>
      <c r="I5441" s="26" t="s">
        <v>45</v>
      </c>
      <c r="J5441" s="91">
        <v>8</v>
      </c>
      <c r="K5441" s="91">
        <v>16</v>
      </c>
      <c r="L5441" s="91"/>
      <c r="M5441" s="53"/>
      <c r="N5441" s="91"/>
      <c r="O5441" s="91"/>
      <c r="P5441" s="36">
        <v>46</v>
      </c>
      <c r="Q5441" s="36" t="s">
        <v>395</v>
      </c>
      <c r="R5441" s="44"/>
      <c r="S5441" s="126">
        <v>50</v>
      </c>
      <c r="T5441" s="126" cm="1">
        <f t="array" ref="T5441">_xlfn.IFS(Q5441="始業～就業（8:30～17:15）",R5441*7.75,Q5441="日の入り～日の出",R5441*12,Q5441="その他",S5441)</f>
        <v>50</v>
      </c>
      <c r="U5441" s="34" t="s">
        <v>46</v>
      </c>
    </row>
    <row r="5442" spans="1:21" s="7" customFormat="1" ht="15" customHeight="1">
      <c r="A5442" s="91">
        <v>47</v>
      </c>
      <c r="B5442" s="31" t="s">
        <v>5157</v>
      </c>
      <c r="C5442" s="31" t="s">
        <v>5158</v>
      </c>
      <c r="D5442" s="29" t="s">
        <v>3542</v>
      </c>
      <c r="E5442" s="91">
        <v>3</v>
      </c>
      <c r="F5442" s="31" t="s">
        <v>5927</v>
      </c>
      <c r="G5442" s="26" t="s">
        <v>3654</v>
      </c>
      <c r="H5442" s="26" t="s">
        <v>1717</v>
      </c>
      <c r="I5442" s="26" t="s">
        <v>45</v>
      </c>
      <c r="J5442" s="91">
        <v>2</v>
      </c>
      <c r="K5442" s="91">
        <v>2</v>
      </c>
      <c r="L5442" s="91"/>
      <c r="M5442" s="53"/>
      <c r="N5442" s="91"/>
      <c r="O5442" s="91"/>
      <c r="P5442" s="36">
        <v>46</v>
      </c>
      <c r="Q5442" s="36" t="s">
        <v>395</v>
      </c>
      <c r="R5442" s="44"/>
      <c r="S5442" s="126">
        <v>50</v>
      </c>
      <c r="T5442" s="126" cm="1">
        <f t="array" ref="T5442">_xlfn.IFS(Q5442="始業～就業（8:30～17:15）",R5442*7.75,Q5442="日の入り～日の出",R5442*12,Q5442="その他",S5442)</f>
        <v>50</v>
      </c>
      <c r="U5442" s="34" t="s">
        <v>4965</v>
      </c>
    </row>
    <row r="5443" spans="1:21" s="7" customFormat="1" ht="15" customHeight="1">
      <c r="A5443" s="91">
        <v>47</v>
      </c>
      <c r="B5443" s="31" t="s">
        <v>5157</v>
      </c>
      <c r="C5443" s="31" t="s">
        <v>5158</v>
      </c>
      <c r="D5443" s="29" t="s">
        <v>3542</v>
      </c>
      <c r="E5443" s="91">
        <v>3</v>
      </c>
      <c r="F5443" s="31" t="s">
        <v>5927</v>
      </c>
      <c r="G5443" s="26" t="s">
        <v>3655</v>
      </c>
      <c r="H5443" s="26" t="s">
        <v>2038</v>
      </c>
      <c r="I5443" s="26" t="s">
        <v>45</v>
      </c>
      <c r="J5443" s="91">
        <v>8</v>
      </c>
      <c r="K5443" s="91">
        <v>16</v>
      </c>
      <c r="L5443" s="91"/>
      <c r="M5443" s="53"/>
      <c r="N5443" s="91"/>
      <c r="O5443" s="91"/>
      <c r="P5443" s="36">
        <v>46</v>
      </c>
      <c r="Q5443" s="36" t="s">
        <v>395</v>
      </c>
      <c r="R5443" s="44"/>
      <c r="S5443" s="126">
        <v>50</v>
      </c>
      <c r="T5443" s="126" cm="1">
        <f t="array" ref="T5443">_xlfn.IFS(Q5443="始業～就業（8:30～17:15）",R5443*7.75,Q5443="日の入り～日の出",R5443*12,Q5443="その他",S5443)</f>
        <v>50</v>
      </c>
      <c r="U5443" s="34" t="s">
        <v>46</v>
      </c>
    </row>
    <row r="5444" spans="1:21" s="7" customFormat="1" ht="15" customHeight="1">
      <c r="A5444" s="91">
        <v>47</v>
      </c>
      <c r="B5444" s="31" t="s">
        <v>5157</v>
      </c>
      <c r="C5444" s="31" t="s">
        <v>5158</v>
      </c>
      <c r="D5444" s="29" t="s">
        <v>3542</v>
      </c>
      <c r="E5444" s="91">
        <v>3</v>
      </c>
      <c r="F5444" s="31" t="s">
        <v>5927</v>
      </c>
      <c r="G5444" s="26" t="s">
        <v>3655</v>
      </c>
      <c r="H5444" s="26" t="s">
        <v>1717</v>
      </c>
      <c r="I5444" s="26" t="s">
        <v>45</v>
      </c>
      <c r="J5444" s="91">
        <v>2</v>
      </c>
      <c r="K5444" s="91">
        <v>2</v>
      </c>
      <c r="L5444" s="91"/>
      <c r="M5444" s="53"/>
      <c r="N5444" s="91"/>
      <c r="O5444" s="91"/>
      <c r="P5444" s="36">
        <v>46</v>
      </c>
      <c r="Q5444" s="36" t="s">
        <v>395</v>
      </c>
      <c r="R5444" s="44"/>
      <c r="S5444" s="126">
        <v>50</v>
      </c>
      <c r="T5444" s="126" cm="1">
        <f t="array" ref="T5444">_xlfn.IFS(Q5444="始業～就業（8:30～17:15）",R5444*7.75,Q5444="日の入り～日の出",R5444*12,Q5444="その他",S5444)</f>
        <v>50</v>
      </c>
      <c r="U5444" s="34" t="s">
        <v>4965</v>
      </c>
    </row>
    <row r="5445" spans="1:21" s="7" customFormat="1" ht="15" customHeight="1">
      <c r="A5445" s="91">
        <v>47</v>
      </c>
      <c r="B5445" s="31" t="s">
        <v>5157</v>
      </c>
      <c r="C5445" s="31" t="s">
        <v>5158</v>
      </c>
      <c r="D5445" s="29" t="s">
        <v>3542</v>
      </c>
      <c r="E5445" s="91">
        <v>3</v>
      </c>
      <c r="F5445" s="31" t="s">
        <v>5927</v>
      </c>
      <c r="G5445" s="26" t="s">
        <v>3656</v>
      </c>
      <c r="H5445" s="26" t="s">
        <v>2038</v>
      </c>
      <c r="I5445" s="26" t="s">
        <v>45</v>
      </c>
      <c r="J5445" s="91">
        <v>8</v>
      </c>
      <c r="K5445" s="91">
        <v>16</v>
      </c>
      <c r="L5445" s="91"/>
      <c r="M5445" s="53"/>
      <c r="N5445" s="91"/>
      <c r="O5445" s="91"/>
      <c r="P5445" s="36">
        <v>46</v>
      </c>
      <c r="Q5445" s="36" t="s">
        <v>395</v>
      </c>
      <c r="R5445" s="44"/>
      <c r="S5445" s="126">
        <v>50</v>
      </c>
      <c r="T5445" s="126" cm="1">
        <f t="array" ref="T5445">_xlfn.IFS(Q5445="始業～就業（8:30～17:15）",R5445*7.75,Q5445="日の入り～日の出",R5445*12,Q5445="その他",S5445)</f>
        <v>50</v>
      </c>
      <c r="U5445" s="34" t="s">
        <v>46</v>
      </c>
    </row>
    <row r="5446" spans="1:21" s="7" customFormat="1" ht="15" customHeight="1">
      <c r="A5446" s="91">
        <v>47</v>
      </c>
      <c r="B5446" s="31" t="s">
        <v>5157</v>
      </c>
      <c r="C5446" s="31" t="s">
        <v>5158</v>
      </c>
      <c r="D5446" s="29" t="s">
        <v>3542</v>
      </c>
      <c r="E5446" s="91">
        <v>3</v>
      </c>
      <c r="F5446" s="31" t="s">
        <v>5927</v>
      </c>
      <c r="G5446" s="26" t="s">
        <v>3656</v>
      </c>
      <c r="H5446" s="26" t="s">
        <v>1717</v>
      </c>
      <c r="I5446" s="26" t="s">
        <v>45</v>
      </c>
      <c r="J5446" s="91">
        <v>2</v>
      </c>
      <c r="K5446" s="91">
        <v>2</v>
      </c>
      <c r="L5446" s="91"/>
      <c r="M5446" s="53"/>
      <c r="N5446" s="91"/>
      <c r="O5446" s="91"/>
      <c r="P5446" s="36">
        <v>46</v>
      </c>
      <c r="Q5446" s="36" t="s">
        <v>395</v>
      </c>
      <c r="R5446" s="44"/>
      <c r="S5446" s="126">
        <v>50</v>
      </c>
      <c r="T5446" s="126" cm="1">
        <f t="array" ref="T5446">_xlfn.IFS(Q5446="始業～就業（8:30～17:15）",R5446*7.75,Q5446="日の入り～日の出",R5446*12,Q5446="その他",S5446)</f>
        <v>50</v>
      </c>
      <c r="U5446" s="34" t="s">
        <v>4965</v>
      </c>
    </row>
    <row r="5447" spans="1:21" s="7" customFormat="1" ht="15" customHeight="1">
      <c r="A5447" s="91">
        <v>47</v>
      </c>
      <c r="B5447" s="31" t="s">
        <v>5157</v>
      </c>
      <c r="C5447" s="31" t="s">
        <v>5158</v>
      </c>
      <c r="D5447" s="29" t="s">
        <v>3542</v>
      </c>
      <c r="E5447" s="91">
        <v>3</v>
      </c>
      <c r="F5447" s="31" t="s">
        <v>5927</v>
      </c>
      <c r="G5447" s="26" t="s">
        <v>237</v>
      </c>
      <c r="H5447" s="26" t="s">
        <v>3657</v>
      </c>
      <c r="I5447" s="26" t="s">
        <v>45</v>
      </c>
      <c r="J5447" s="91">
        <v>2</v>
      </c>
      <c r="K5447" s="91">
        <v>2</v>
      </c>
      <c r="L5447" s="91"/>
      <c r="M5447" s="53"/>
      <c r="N5447" s="91"/>
      <c r="O5447" s="91"/>
      <c r="P5447" s="36">
        <v>46</v>
      </c>
      <c r="Q5447" s="36" t="s">
        <v>395</v>
      </c>
      <c r="R5447" s="44"/>
      <c r="S5447" s="126">
        <v>50</v>
      </c>
      <c r="T5447" s="126" cm="1">
        <f t="array" ref="T5447">_xlfn.IFS(Q5447="始業～就業（8:30～17:15）",R5447*7.75,Q5447="日の入り～日の出",R5447*12,Q5447="その他",S5447)</f>
        <v>50</v>
      </c>
      <c r="U5447" s="34" t="s">
        <v>66</v>
      </c>
    </row>
    <row r="5448" spans="1:21" s="7" customFormat="1" ht="15" customHeight="1">
      <c r="A5448" s="91">
        <v>47</v>
      </c>
      <c r="B5448" s="31" t="s">
        <v>5157</v>
      </c>
      <c r="C5448" s="31" t="s">
        <v>5158</v>
      </c>
      <c r="D5448" s="29" t="s">
        <v>3542</v>
      </c>
      <c r="E5448" s="91">
        <v>3</v>
      </c>
      <c r="F5448" s="31" t="s">
        <v>5927</v>
      </c>
      <c r="G5448" s="26" t="s">
        <v>237</v>
      </c>
      <c r="H5448" s="26" t="s">
        <v>10</v>
      </c>
      <c r="I5448" s="26" t="s">
        <v>52</v>
      </c>
      <c r="J5448" s="91">
        <v>2</v>
      </c>
      <c r="K5448" s="91">
        <v>2</v>
      </c>
      <c r="L5448" s="91"/>
      <c r="M5448" s="53"/>
      <c r="N5448" s="91"/>
      <c r="O5448" s="91"/>
      <c r="P5448" s="36">
        <v>22</v>
      </c>
      <c r="Q5448" s="36" t="s">
        <v>395</v>
      </c>
      <c r="R5448" s="44"/>
      <c r="S5448" s="126">
        <v>50</v>
      </c>
      <c r="T5448" s="126" cm="1">
        <f t="array" ref="T5448">_xlfn.IFS(Q5448="始業～就業（8:30～17:15）",R5448*7.75,Q5448="日の入り～日の出",R5448*12,Q5448="その他",S5448)</f>
        <v>50</v>
      </c>
      <c r="U5448" s="34" t="s">
        <v>161</v>
      </c>
    </row>
    <row r="5449" spans="1:21" s="7" customFormat="1" ht="15" customHeight="1">
      <c r="A5449" s="91">
        <v>47</v>
      </c>
      <c r="B5449" s="31" t="s">
        <v>5157</v>
      </c>
      <c r="C5449" s="31" t="s">
        <v>5158</v>
      </c>
      <c r="D5449" s="29" t="s">
        <v>3542</v>
      </c>
      <c r="E5449" s="91">
        <v>3</v>
      </c>
      <c r="F5449" s="31" t="s">
        <v>5927</v>
      </c>
      <c r="G5449" s="26" t="s">
        <v>3658</v>
      </c>
      <c r="H5449" s="26" t="s">
        <v>2038</v>
      </c>
      <c r="I5449" s="26" t="s">
        <v>45</v>
      </c>
      <c r="J5449" s="91">
        <v>8</v>
      </c>
      <c r="K5449" s="91">
        <v>16</v>
      </c>
      <c r="L5449" s="91"/>
      <c r="M5449" s="53"/>
      <c r="N5449" s="91"/>
      <c r="O5449" s="91"/>
      <c r="P5449" s="36">
        <v>46</v>
      </c>
      <c r="Q5449" s="36" t="s">
        <v>395</v>
      </c>
      <c r="R5449" s="44"/>
      <c r="S5449" s="126">
        <v>50</v>
      </c>
      <c r="T5449" s="126" cm="1">
        <f t="array" ref="T5449">_xlfn.IFS(Q5449="始業～就業（8:30～17:15）",R5449*7.75,Q5449="日の入り～日の出",R5449*12,Q5449="その他",S5449)</f>
        <v>50</v>
      </c>
      <c r="U5449" s="34" t="s">
        <v>46</v>
      </c>
    </row>
    <row r="5450" spans="1:21" s="7" customFormat="1" ht="15" customHeight="1">
      <c r="A5450" s="91">
        <v>47</v>
      </c>
      <c r="B5450" s="31" t="s">
        <v>5157</v>
      </c>
      <c r="C5450" s="31" t="s">
        <v>5158</v>
      </c>
      <c r="D5450" s="29" t="s">
        <v>3542</v>
      </c>
      <c r="E5450" s="91">
        <v>3</v>
      </c>
      <c r="F5450" s="31" t="s">
        <v>5927</v>
      </c>
      <c r="G5450" s="26" t="s">
        <v>3658</v>
      </c>
      <c r="H5450" s="26" t="s">
        <v>1717</v>
      </c>
      <c r="I5450" s="26" t="s">
        <v>45</v>
      </c>
      <c r="J5450" s="91">
        <v>2</v>
      </c>
      <c r="K5450" s="91">
        <v>2</v>
      </c>
      <c r="L5450" s="91"/>
      <c r="M5450" s="53"/>
      <c r="N5450" s="91"/>
      <c r="O5450" s="91"/>
      <c r="P5450" s="36">
        <v>46</v>
      </c>
      <c r="Q5450" s="36" t="s">
        <v>395</v>
      </c>
      <c r="R5450" s="44"/>
      <c r="S5450" s="126">
        <v>50</v>
      </c>
      <c r="T5450" s="126" cm="1">
        <f t="array" ref="T5450">_xlfn.IFS(Q5450="始業～就業（8:30～17:15）",R5450*7.75,Q5450="日の入り～日の出",R5450*12,Q5450="その他",S5450)</f>
        <v>50</v>
      </c>
      <c r="U5450" s="34" t="s">
        <v>4965</v>
      </c>
    </row>
    <row r="5451" spans="1:21" s="7" customFormat="1" ht="15" customHeight="1">
      <c r="A5451" s="91">
        <v>47</v>
      </c>
      <c r="B5451" s="31" t="s">
        <v>5157</v>
      </c>
      <c r="C5451" s="31" t="s">
        <v>5158</v>
      </c>
      <c r="D5451" s="29" t="s">
        <v>3542</v>
      </c>
      <c r="E5451" s="91">
        <v>3</v>
      </c>
      <c r="F5451" s="31" t="s">
        <v>5927</v>
      </c>
      <c r="G5451" s="26" t="s">
        <v>346</v>
      </c>
      <c r="H5451" s="26" t="s">
        <v>44</v>
      </c>
      <c r="I5451" s="26" t="s">
        <v>52</v>
      </c>
      <c r="J5451" s="91">
        <v>5</v>
      </c>
      <c r="K5451" s="91">
        <v>10</v>
      </c>
      <c r="L5451" s="91"/>
      <c r="M5451" s="53"/>
      <c r="N5451" s="91"/>
      <c r="O5451" s="91"/>
      <c r="P5451" s="36">
        <v>22</v>
      </c>
      <c r="Q5451" s="36" t="s">
        <v>395</v>
      </c>
      <c r="R5451" s="44"/>
      <c r="S5451" s="126">
        <v>50</v>
      </c>
      <c r="T5451" s="126" cm="1">
        <f t="array" ref="T5451">_xlfn.IFS(Q5451="始業～就業（8:30～17:15）",R5451*7.75,Q5451="日の入り～日の出",R5451*12,Q5451="その他",S5451)</f>
        <v>50</v>
      </c>
      <c r="U5451" s="34" t="s">
        <v>51</v>
      </c>
    </row>
    <row r="5452" spans="1:21" s="7" customFormat="1" ht="15" customHeight="1">
      <c r="A5452" s="91">
        <v>47</v>
      </c>
      <c r="B5452" s="31" t="s">
        <v>5157</v>
      </c>
      <c r="C5452" s="31" t="s">
        <v>5158</v>
      </c>
      <c r="D5452" s="29" t="s">
        <v>3542</v>
      </c>
      <c r="E5452" s="91">
        <v>3</v>
      </c>
      <c r="F5452" s="31" t="s">
        <v>5937</v>
      </c>
      <c r="G5452" s="26" t="s">
        <v>3659</v>
      </c>
      <c r="H5452" s="26" t="s">
        <v>1802</v>
      </c>
      <c r="I5452" s="26" t="s">
        <v>45</v>
      </c>
      <c r="J5452" s="91">
        <v>6</v>
      </c>
      <c r="K5452" s="91">
        <v>12</v>
      </c>
      <c r="L5452" s="91"/>
      <c r="M5452" s="53"/>
      <c r="N5452" s="91"/>
      <c r="O5452" s="91"/>
      <c r="P5452" s="36">
        <v>46</v>
      </c>
      <c r="Q5452" s="36" t="s">
        <v>395</v>
      </c>
      <c r="R5452" s="44" t="s">
        <v>5944</v>
      </c>
      <c r="S5452" s="126" t="s">
        <v>5945</v>
      </c>
      <c r="T5452" s="126" t="str" cm="1">
        <f t="array" ref="T5452">_xlfn.IFS(Q5452="始業～就業（8:30～17:15）",R5452*7.75,Q5452="日の入り～日の出",R5452*12,Q5452="その他",S5452)</f>
        <v>480h/年</v>
      </c>
      <c r="U5452" s="34" t="s">
        <v>46</v>
      </c>
    </row>
    <row r="5453" spans="1:21" s="7" customFormat="1" ht="15" customHeight="1">
      <c r="A5453" s="91">
        <v>47</v>
      </c>
      <c r="B5453" s="31" t="s">
        <v>5157</v>
      </c>
      <c r="C5453" s="31" t="s">
        <v>5158</v>
      </c>
      <c r="D5453" s="29" t="s">
        <v>3542</v>
      </c>
      <c r="E5453" s="91">
        <v>3</v>
      </c>
      <c r="F5453" s="31" t="s">
        <v>5937</v>
      </c>
      <c r="G5453" s="26" t="s">
        <v>3660</v>
      </c>
      <c r="H5453" s="26" t="s">
        <v>2150</v>
      </c>
      <c r="I5453" s="26" t="s">
        <v>45</v>
      </c>
      <c r="J5453" s="91">
        <v>18</v>
      </c>
      <c r="K5453" s="91">
        <v>36</v>
      </c>
      <c r="L5453" s="91"/>
      <c r="M5453" s="53"/>
      <c r="N5453" s="91"/>
      <c r="O5453" s="91"/>
      <c r="P5453" s="36">
        <v>46</v>
      </c>
      <c r="Q5453" s="36" t="s">
        <v>395</v>
      </c>
      <c r="R5453" s="44" t="s">
        <v>5944</v>
      </c>
      <c r="S5453" s="126" t="s">
        <v>5945</v>
      </c>
      <c r="T5453" s="126" t="str" cm="1">
        <f t="array" ref="T5453">_xlfn.IFS(Q5453="始業～就業（8:30～17:15）",R5453*7.75,Q5453="日の入り～日の出",R5453*12,Q5453="その他",S5453)</f>
        <v>480h/年</v>
      </c>
      <c r="U5453" s="34" t="s">
        <v>46</v>
      </c>
    </row>
    <row r="5454" spans="1:21" s="7" customFormat="1" ht="15" customHeight="1">
      <c r="A5454" s="91">
        <v>47</v>
      </c>
      <c r="B5454" s="31" t="s">
        <v>5157</v>
      </c>
      <c r="C5454" s="31" t="s">
        <v>5158</v>
      </c>
      <c r="D5454" s="29" t="s">
        <v>3542</v>
      </c>
      <c r="E5454" s="91">
        <v>3</v>
      </c>
      <c r="F5454" s="31" t="s">
        <v>5937</v>
      </c>
      <c r="G5454" s="26" t="s">
        <v>3660</v>
      </c>
      <c r="H5454" s="26" t="s">
        <v>1717</v>
      </c>
      <c r="I5454" s="26" t="s">
        <v>45</v>
      </c>
      <c r="J5454" s="91">
        <v>2</v>
      </c>
      <c r="K5454" s="91">
        <v>2</v>
      </c>
      <c r="L5454" s="91"/>
      <c r="M5454" s="53"/>
      <c r="N5454" s="91"/>
      <c r="O5454" s="91"/>
      <c r="P5454" s="36">
        <v>46</v>
      </c>
      <c r="Q5454" s="36" t="s">
        <v>395</v>
      </c>
      <c r="R5454" s="44" t="s">
        <v>5944</v>
      </c>
      <c r="S5454" s="126" t="s">
        <v>5945</v>
      </c>
      <c r="T5454" s="126" t="str" cm="1">
        <f t="array" ref="T5454">_xlfn.IFS(Q5454="始業～就業（8:30～17:15）",R5454*7.75,Q5454="日の入り～日の出",R5454*12,Q5454="その他",S5454)</f>
        <v>480h/年</v>
      </c>
      <c r="U5454" s="34" t="s">
        <v>4965</v>
      </c>
    </row>
    <row r="5455" spans="1:21" s="7" customFormat="1" ht="15" customHeight="1">
      <c r="A5455" s="91">
        <v>47</v>
      </c>
      <c r="B5455" s="31" t="s">
        <v>5157</v>
      </c>
      <c r="C5455" s="31" t="s">
        <v>5158</v>
      </c>
      <c r="D5455" s="29" t="s">
        <v>3542</v>
      </c>
      <c r="E5455" s="91">
        <v>3</v>
      </c>
      <c r="F5455" s="31" t="s">
        <v>5937</v>
      </c>
      <c r="G5455" s="26" t="s">
        <v>3661</v>
      </c>
      <c r="H5455" s="26" t="s">
        <v>44</v>
      </c>
      <c r="I5455" s="26" t="s">
        <v>52</v>
      </c>
      <c r="J5455" s="91">
        <v>3</v>
      </c>
      <c r="K5455" s="91">
        <v>6</v>
      </c>
      <c r="L5455" s="91"/>
      <c r="M5455" s="53"/>
      <c r="N5455" s="91"/>
      <c r="O5455" s="91"/>
      <c r="P5455" s="36">
        <v>22</v>
      </c>
      <c r="Q5455" s="36" t="s">
        <v>395</v>
      </c>
      <c r="R5455" s="44"/>
      <c r="S5455" s="126">
        <v>50</v>
      </c>
      <c r="T5455" s="126" cm="1">
        <f t="array" ref="T5455">_xlfn.IFS(Q5455="始業～就業（8:30～17:15）",R5455*7.75,Q5455="日の入り～日の出",R5455*12,Q5455="その他",S5455)</f>
        <v>50</v>
      </c>
      <c r="U5455" s="34" t="s">
        <v>51</v>
      </c>
    </row>
    <row r="5456" spans="1:21" s="7" customFormat="1" ht="15" customHeight="1">
      <c r="A5456" s="91">
        <v>47</v>
      </c>
      <c r="B5456" s="31" t="s">
        <v>5157</v>
      </c>
      <c r="C5456" s="31" t="s">
        <v>5158</v>
      </c>
      <c r="D5456" s="29" t="s">
        <v>3542</v>
      </c>
      <c r="E5456" s="91">
        <v>3</v>
      </c>
      <c r="F5456" s="31" t="s">
        <v>5937</v>
      </c>
      <c r="G5456" s="26" t="s">
        <v>3661</v>
      </c>
      <c r="H5456" s="26" t="s">
        <v>10</v>
      </c>
      <c r="I5456" s="26" t="s">
        <v>45</v>
      </c>
      <c r="J5456" s="91">
        <v>1</v>
      </c>
      <c r="K5456" s="91">
        <v>1</v>
      </c>
      <c r="L5456" s="91"/>
      <c r="M5456" s="53"/>
      <c r="N5456" s="91"/>
      <c r="O5456" s="91"/>
      <c r="P5456" s="36">
        <v>46</v>
      </c>
      <c r="Q5456" s="36" t="s">
        <v>395</v>
      </c>
      <c r="R5456" s="44"/>
      <c r="S5456" s="126">
        <v>50</v>
      </c>
      <c r="T5456" s="126" cm="1">
        <f t="array" ref="T5456">_xlfn.IFS(Q5456="始業～就業（8:30～17:15）",R5456*7.75,Q5456="日の入り～日の出",R5456*12,Q5456="その他",S5456)</f>
        <v>50</v>
      </c>
      <c r="U5456" s="34" t="s">
        <v>4953</v>
      </c>
    </row>
    <row r="5457" spans="1:21" s="7" customFormat="1" ht="15" customHeight="1">
      <c r="A5457" s="91">
        <v>47</v>
      </c>
      <c r="B5457" s="31" t="s">
        <v>5157</v>
      </c>
      <c r="C5457" s="31" t="s">
        <v>5158</v>
      </c>
      <c r="D5457" s="29" t="s">
        <v>3542</v>
      </c>
      <c r="E5457" s="91">
        <v>2</v>
      </c>
      <c r="F5457" s="31" t="s">
        <v>5927</v>
      </c>
      <c r="G5457" s="26" t="s">
        <v>3662</v>
      </c>
      <c r="H5457" s="26" t="s">
        <v>2038</v>
      </c>
      <c r="I5457" s="26" t="s">
        <v>45</v>
      </c>
      <c r="J5457" s="91">
        <v>8</v>
      </c>
      <c r="K5457" s="91">
        <v>16</v>
      </c>
      <c r="L5457" s="91"/>
      <c r="M5457" s="53"/>
      <c r="N5457" s="91"/>
      <c r="O5457" s="91"/>
      <c r="P5457" s="36">
        <v>46</v>
      </c>
      <c r="Q5457" s="36" t="s">
        <v>395</v>
      </c>
      <c r="R5457" s="44"/>
      <c r="S5457" s="126">
        <v>50</v>
      </c>
      <c r="T5457" s="126" cm="1">
        <f t="array" ref="T5457">_xlfn.IFS(Q5457="始業～就業（8:30～17:15）",R5457*7.75,Q5457="日の入り～日の出",R5457*12,Q5457="その他",S5457)</f>
        <v>50</v>
      </c>
      <c r="U5457" s="34" t="s">
        <v>46</v>
      </c>
    </row>
    <row r="5458" spans="1:21" s="7" customFormat="1" ht="15" customHeight="1">
      <c r="A5458" s="91">
        <v>47</v>
      </c>
      <c r="B5458" s="31" t="s">
        <v>5157</v>
      </c>
      <c r="C5458" s="31" t="s">
        <v>5158</v>
      </c>
      <c r="D5458" s="29" t="s">
        <v>3542</v>
      </c>
      <c r="E5458" s="91">
        <v>2</v>
      </c>
      <c r="F5458" s="31" t="s">
        <v>5927</v>
      </c>
      <c r="G5458" s="26" t="s">
        <v>3662</v>
      </c>
      <c r="H5458" s="26" t="s">
        <v>1717</v>
      </c>
      <c r="I5458" s="26" t="s">
        <v>45</v>
      </c>
      <c r="J5458" s="91">
        <v>2</v>
      </c>
      <c r="K5458" s="91">
        <v>2</v>
      </c>
      <c r="L5458" s="91"/>
      <c r="M5458" s="53"/>
      <c r="N5458" s="91"/>
      <c r="O5458" s="91"/>
      <c r="P5458" s="36">
        <v>46</v>
      </c>
      <c r="Q5458" s="36" t="s">
        <v>395</v>
      </c>
      <c r="R5458" s="44"/>
      <c r="S5458" s="126">
        <v>50</v>
      </c>
      <c r="T5458" s="126" cm="1">
        <f t="array" ref="T5458">_xlfn.IFS(Q5458="始業～就業（8:30～17:15）",R5458*7.75,Q5458="日の入り～日の出",R5458*12,Q5458="その他",S5458)</f>
        <v>50</v>
      </c>
      <c r="U5458" s="34" t="s">
        <v>4965</v>
      </c>
    </row>
    <row r="5459" spans="1:21" s="7" customFormat="1" ht="15" customHeight="1">
      <c r="A5459" s="91">
        <v>47</v>
      </c>
      <c r="B5459" s="31" t="s">
        <v>5157</v>
      </c>
      <c r="C5459" s="31" t="s">
        <v>5158</v>
      </c>
      <c r="D5459" s="29" t="s">
        <v>3542</v>
      </c>
      <c r="E5459" s="91">
        <v>2</v>
      </c>
      <c r="F5459" s="31" t="s">
        <v>5927</v>
      </c>
      <c r="G5459" s="26" t="s">
        <v>3663</v>
      </c>
      <c r="H5459" s="26" t="s">
        <v>2038</v>
      </c>
      <c r="I5459" s="26" t="s">
        <v>45</v>
      </c>
      <c r="J5459" s="91">
        <v>8</v>
      </c>
      <c r="K5459" s="91">
        <v>16</v>
      </c>
      <c r="L5459" s="91"/>
      <c r="M5459" s="53"/>
      <c r="N5459" s="91"/>
      <c r="O5459" s="91"/>
      <c r="P5459" s="36">
        <v>46</v>
      </c>
      <c r="Q5459" s="36" t="s">
        <v>395</v>
      </c>
      <c r="R5459" s="44"/>
      <c r="S5459" s="126">
        <v>50</v>
      </c>
      <c r="T5459" s="126" cm="1">
        <f t="array" ref="T5459">_xlfn.IFS(Q5459="始業～就業（8:30～17:15）",R5459*7.75,Q5459="日の入り～日の出",R5459*12,Q5459="その他",S5459)</f>
        <v>50</v>
      </c>
      <c r="U5459" s="34" t="s">
        <v>46</v>
      </c>
    </row>
    <row r="5460" spans="1:21" s="7" customFormat="1" ht="15" customHeight="1">
      <c r="A5460" s="91">
        <v>47</v>
      </c>
      <c r="B5460" s="31" t="s">
        <v>5157</v>
      </c>
      <c r="C5460" s="31" t="s">
        <v>5158</v>
      </c>
      <c r="D5460" s="29" t="s">
        <v>3542</v>
      </c>
      <c r="E5460" s="91">
        <v>2</v>
      </c>
      <c r="F5460" s="31" t="s">
        <v>5927</v>
      </c>
      <c r="G5460" s="26" t="s">
        <v>3663</v>
      </c>
      <c r="H5460" s="26" t="s">
        <v>1717</v>
      </c>
      <c r="I5460" s="26" t="s">
        <v>45</v>
      </c>
      <c r="J5460" s="91">
        <v>2</v>
      </c>
      <c r="K5460" s="91">
        <v>2</v>
      </c>
      <c r="L5460" s="91"/>
      <c r="M5460" s="53"/>
      <c r="N5460" s="91"/>
      <c r="O5460" s="91"/>
      <c r="P5460" s="36">
        <v>46</v>
      </c>
      <c r="Q5460" s="36" t="s">
        <v>395</v>
      </c>
      <c r="R5460" s="44"/>
      <c r="S5460" s="126">
        <v>50</v>
      </c>
      <c r="T5460" s="126" cm="1">
        <f t="array" ref="T5460">_xlfn.IFS(Q5460="始業～就業（8:30～17:15）",R5460*7.75,Q5460="日の入り～日の出",R5460*12,Q5460="その他",S5460)</f>
        <v>50</v>
      </c>
      <c r="U5460" s="34" t="s">
        <v>4965</v>
      </c>
    </row>
    <row r="5461" spans="1:21" s="7" customFormat="1" ht="15" customHeight="1">
      <c r="A5461" s="91">
        <v>47</v>
      </c>
      <c r="B5461" s="31" t="s">
        <v>5157</v>
      </c>
      <c r="C5461" s="31" t="s">
        <v>5158</v>
      </c>
      <c r="D5461" s="29" t="s">
        <v>3542</v>
      </c>
      <c r="E5461" s="91">
        <v>2</v>
      </c>
      <c r="F5461" s="31" t="s">
        <v>5927</v>
      </c>
      <c r="G5461" s="26" t="s">
        <v>3664</v>
      </c>
      <c r="H5461" s="26" t="s">
        <v>2038</v>
      </c>
      <c r="I5461" s="26" t="s">
        <v>45</v>
      </c>
      <c r="J5461" s="91">
        <v>8</v>
      </c>
      <c r="K5461" s="91">
        <v>16</v>
      </c>
      <c r="L5461" s="91"/>
      <c r="M5461" s="53"/>
      <c r="N5461" s="91"/>
      <c r="O5461" s="91"/>
      <c r="P5461" s="36">
        <v>46</v>
      </c>
      <c r="Q5461" s="36" t="s">
        <v>395</v>
      </c>
      <c r="R5461" s="44"/>
      <c r="S5461" s="126">
        <v>50</v>
      </c>
      <c r="T5461" s="126" cm="1">
        <f t="array" ref="T5461">_xlfn.IFS(Q5461="始業～就業（8:30～17:15）",R5461*7.75,Q5461="日の入り～日の出",R5461*12,Q5461="その他",S5461)</f>
        <v>50</v>
      </c>
      <c r="U5461" s="34" t="s">
        <v>46</v>
      </c>
    </row>
    <row r="5462" spans="1:21" s="7" customFormat="1" ht="15" customHeight="1">
      <c r="A5462" s="91">
        <v>47</v>
      </c>
      <c r="B5462" s="31" t="s">
        <v>5157</v>
      </c>
      <c r="C5462" s="31" t="s">
        <v>5158</v>
      </c>
      <c r="D5462" s="29" t="s">
        <v>3542</v>
      </c>
      <c r="E5462" s="91">
        <v>2</v>
      </c>
      <c r="F5462" s="31" t="s">
        <v>5927</v>
      </c>
      <c r="G5462" s="26" t="s">
        <v>3664</v>
      </c>
      <c r="H5462" s="26" t="s">
        <v>1717</v>
      </c>
      <c r="I5462" s="26" t="s">
        <v>45</v>
      </c>
      <c r="J5462" s="91">
        <v>2</v>
      </c>
      <c r="K5462" s="91">
        <v>2</v>
      </c>
      <c r="L5462" s="91"/>
      <c r="M5462" s="53"/>
      <c r="N5462" s="91"/>
      <c r="O5462" s="91"/>
      <c r="P5462" s="36">
        <v>46</v>
      </c>
      <c r="Q5462" s="36" t="s">
        <v>395</v>
      </c>
      <c r="R5462" s="44"/>
      <c r="S5462" s="126">
        <v>50</v>
      </c>
      <c r="T5462" s="126" cm="1">
        <f t="array" ref="T5462">_xlfn.IFS(Q5462="始業～就業（8:30～17:15）",R5462*7.75,Q5462="日の入り～日の出",R5462*12,Q5462="その他",S5462)</f>
        <v>50</v>
      </c>
      <c r="U5462" s="34" t="s">
        <v>4965</v>
      </c>
    </row>
    <row r="5463" spans="1:21" s="7" customFormat="1" ht="15" customHeight="1">
      <c r="A5463" s="91">
        <v>47</v>
      </c>
      <c r="B5463" s="31" t="s">
        <v>5157</v>
      </c>
      <c r="C5463" s="31" t="s">
        <v>5158</v>
      </c>
      <c r="D5463" s="29" t="s">
        <v>3542</v>
      </c>
      <c r="E5463" s="91">
        <v>2</v>
      </c>
      <c r="F5463" s="31" t="s">
        <v>5927</v>
      </c>
      <c r="G5463" s="26" t="s">
        <v>316</v>
      </c>
      <c r="H5463" s="26" t="s">
        <v>3657</v>
      </c>
      <c r="I5463" s="26" t="s">
        <v>45</v>
      </c>
      <c r="J5463" s="91">
        <v>2</v>
      </c>
      <c r="K5463" s="91">
        <v>2</v>
      </c>
      <c r="L5463" s="91"/>
      <c r="M5463" s="53"/>
      <c r="N5463" s="91"/>
      <c r="O5463" s="91"/>
      <c r="P5463" s="36">
        <v>46</v>
      </c>
      <c r="Q5463" s="36" t="s">
        <v>395</v>
      </c>
      <c r="R5463" s="44"/>
      <c r="S5463" s="126">
        <v>50</v>
      </c>
      <c r="T5463" s="126" cm="1">
        <f t="array" ref="T5463">_xlfn.IFS(Q5463="始業～就業（8:30～17:15）",R5463*7.75,Q5463="日の入り～日の出",R5463*12,Q5463="その他",S5463)</f>
        <v>50</v>
      </c>
      <c r="U5463" s="34" t="s">
        <v>66</v>
      </c>
    </row>
    <row r="5464" spans="1:21" s="7" customFormat="1" ht="15" customHeight="1">
      <c r="A5464" s="91">
        <v>47</v>
      </c>
      <c r="B5464" s="31" t="s">
        <v>5157</v>
      </c>
      <c r="C5464" s="31" t="s">
        <v>5158</v>
      </c>
      <c r="D5464" s="29" t="s">
        <v>3542</v>
      </c>
      <c r="E5464" s="91">
        <v>2</v>
      </c>
      <c r="F5464" s="31" t="s">
        <v>5927</v>
      </c>
      <c r="G5464" s="26" t="s">
        <v>316</v>
      </c>
      <c r="H5464" s="26" t="s">
        <v>10</v>
      </c>
      <c r="I5464" s="26" t="s">
        <v>52</v>
      </c>
      <c r="J5464" s="91">
        <v>2</v>
      </c>
      <c r="K5464" s="91">
        <v>2</v>
      </c>
      <c r="L5464" s="91"/>
      <c r="M5464" s="53"/>
      <c r="N5464" s="91"/>
      <c r="O5464" s="91"/>
      <c r="P5464" s="36">
        <v>22</v>
      </c>
      <c r="Q5464" s="36" t="s">
        <v>395</v>
      </c>
      <c r="R5464" s="44"/>
      <c r="S5464" s="126">
        <v>50</v>
      </c>
      <c r="T5464" s="126" cm="1">
        <f t="array" ref="T5464">_xlfn.IFS(Q5464="始業～就業（8:30～17:15）",R5464*7.75,Q5464="日の入り～日の出",R5464*12,Q5464="その他",S5464)</f>
        <v>50</v>
      </c>
      <c r="U5464" s="34" t="s">
        <v>161</v>
      </c>
    </row>
    <row r="5465" spans="1:21" s="7" customFormat="1" ht="15" customHeight="1">
      <c r="A5465" s="91">
        <v>47</v>
      </c>
      <c r="B5465" s="31" t="s">
        <v>5157</v>
      </c>
      <c r="C5465" s="31" t="s">
        <v>5158</v>
      </c>
      <c r="D5465" s="29" t="s">
        <v>3542</v>
      </c>
      <c r="E5465" s="91">
        <v>2</v>
      </c>
      <c r="F5465" s="31" t="s">
        <v>5927</v>
      </c>
      <c r="G5465" s="26" t="s">
        <v>3665</v>
      </c>
      <c r="H5465" s="26" t="s">
        <v>1802</v>
      </c>
      <c r="I5465" s="26" t="s">
        <v>45</v>
      </c>
      <c r="J5465" s="91">
        <v>12</v>
      </c>
      <c r="K5465" s="91">
        <v>24</v>
      </c>
      <c r="L5465" s="91"/>
      <c r="M5465" s="53"/>
      <c r="N5465" s="91"/>
      <c r="O5465" s="91"/>
      <c r="P5465" s="36">
        <v>46</v>
      </c>
      <c r="Q5465" s="36" t="s">
        <v>395</v>
      </c>
      <c r="R5465" s="44"/>
      <c r="S5465" s="126">
        <v>50</v>
      </c>
      <c r="T5465" s="126" cm="1">
        <f t="array" ref="T5465">_xlfn.IFS(Q5465="始業～就業（8:30～17:15）",R5465*7.75,Q5465="日の入り～日の出",R5465*12,Q5465="その他",S5465)</f>
        <v>50</v>
      </c>
      <c r="U5465" s="34" t="s">
        <v>46</v>
      </c>
    </row>
    <row r="5466" spans="1:21" s="7" customFormat="1" ht="15" customHeight="1">
      <c r="A5466" s="91">
        <v>47</v>
      </c>
      <c r="B5466" s="31" t="s">
        <v>5157</v>
      </c>
      <c r="C5466" s="31" t="s">
        <v>5158</v>
      </c>
      <c r="D5466" s="29" t="s">
        <v>3542</v>
      </c>
      <c r="E5466" s="91">
        <v>2</v>
      </c>
      <c r="F5466" s="31" t="s">
        <v>5927</v>
      </c>
      <c r="G5466" s="26" t="s">
        <v>3666</v>
      </c>
      <c r="H5466" s="26" t="s">
        <v>1802</v>
      </c>
      <c r="I5466" s="26" t="s">
        <v>45</v>
      </c>
      <c r="J5466" s="91">
        <v>4</v>
      </c>
      <c r="K5466" s="91">
        <v>8</v>
      </c>
      <c r="L5466" s="91"/>
      <c r="M5466" s="53"/>
      <c r="N5466" s="91"/>
      <c r="O5466" s="91"/>
      <c r="P5466" s="36">
        <v>46</v>
      </c>
      <c r="Q5466" s="36" t="s">
        <v>395</v>
      </c>
      <c r="R5466" s="44"/>
      <c r="S5466" s="126">
        <v>50</v>
      </c>
      <c r="T5466" s="126" cm="1">
        <f t="array" ref="T5466">_xlfn.IFS(Q5466="始業～就業（8:30～17:15）",R5466*7.75,Q5466="日の入り～日の出",R5466*12,Q5466="その他",S5466)</f>
        <v>50</v>
      </c>
      <c r="U5466" s="34" t="s">
        <v>46</v>
      </c>
    </row>
    <row r="5467" spans="1:21" s="7" customFormat="1" ht="15" customHeight="1">
      <c r="A5467" s="91">
        <v>47</v>
      </c>
      <c r="B5467" s="31" t="s">
        <v>5157</v>
      </c>
      <c r="C5467" s="31" t="s">
        <v>5158</v>
      </c>
      <c r="D5467" s="29" t="s">
        <v>3542</v>
      </c>
      <c r="E5467" s="91">
        <v>2</v>
      </c>
      <c r="F5467" s="31" t="s">
        <v>5927</v>
      </c>
      <c r="G5467" s="26" t="s">
        <v>3667</v>
      </c>
      <c r="H5467" s="26" t="s">
        <v>57</v>
      </c>
      <c r="I5467" s="26" t="s">
        <v>45</v>
      </c>
      <c r="J5467" s="91">
        <v>6</v>
      </c>
      <c r="K5467" s="91">
        <v>6</v>
      </c>
      <c r="L5467" s="91"/>
      <c r="M5467" s="53"/>
      <c r="N5467" s="91"/>
      <c r="O5467" s="91"/>
      <c r="P5467" s="36">
        <v>46</v>
      </c>
      <c r="Q5467" s="36" t="s">
        <v>395</v>
      </c>
      <c r="R5467" s="44"/>
      <c r="S5467" s="126">
        <v>50</v>
      </c>
      <c r="T5467" s="126" cm="1">
        <f t="array" ref="T5467">_xlfn.IFS(Q5467="始業～就業（8:30～17:15）",R5467*7.75,Q5467="日の入り～日の出",R5467*12,Q5467="その他",S5467)</f>
        <v>50</v>
      </c>
      <c r="U5467" s="34" t="s">
        <v>46</v>
      </c>
    </row>
    <row r="5468" spans="1:21" s="7" customFormat="1" ht="15" customHeight="1">
      <c r="A5468" s="91">
        <v>47</v>
      </c>
      <c r="B5468" s="31" t="s">
        <v>5157</v>
      </c>
      <c r="C5468" s="31" t="s">
        <v>5158</v>
      </c>
      <c r="D5468" s="29" t="s">
        <v>3542</v>
      </c>
      <c r="E5468" s="91">
        <v>2</v>
      </c>
      <c r="F5468" s="31" t="s">
        <v>5927</v>
      </c>
      <c r="G5468" s="26" t="s">
        <v>3668</v>
      </c>
      <c r="H5468" s="26" t="s">
        <v>1802</v>
      </c>
      <c r="I5468" s="26" t="s">
        <v>45</v>
      </c>
      <c r="J5468" s="91">
        <v>4</v>
      </c>
      <c r="K5468" s="91">
        <v>8</v>
      </c>
      <c r="L5468" s="91"/>
      <c r="M5468" s="53"/>
      <c r="N5468" s="91"/>
      <c r="O5468" s="91"/>
      <c r="P5468" s="36">
        <v>46</v>
      </c>
      <c r="Q5468" s="36" t="s">
        <v>395</v>
      </c>
      <c r="R5468" s="44"/>
      <c r="S5468" s="126">
        <v>50</v>
      </c>
      <c r="T5468" s="126" cm="1">
        <f t="array" ref="T5468">_xlfn.IFS(Q5468="始業～就業（8:30～17:15）",R5468*7.75,Q5468="日の入り～日の出",R5468*12,Q5468="その他",S5468)</f>
        <v>50</v>
      </c>
      <c r="U5468" s="34" t="s">
        <v>46</v>
      </c>
    </row>
    <row r="5469" spans="1:21" s="7" customFormat="1" ht="15" customHeight="1">
      <c r="A5469" s="91">
        <v>47</v>
      </c>
      <c r="B5469" s="31" t="s">
        <v>5157</v>
      </c>
      <c r="C5469" s="31" t="s">
        <v>5158</v>
      </c>
      <c r="D5469" s="29" t="s">
        <v>3542</v>
      </c>
      <c r="E5469" s="91">
        <v>2</v>
      </c>
      <c r="F5469" s="31" t="s">
        <v>5927</v>
      </c>
      <c r="G5469" s="26" t="s">
        <v>3669</v>
      </c>
      <c r="H5469" s="26" t="s">
        <v>1802</v>
      </c>
      <c r="I5469" s="26" t="s">
        <v>45</v>
      </c>
      <c r="J5469" s="91">
        <v>8</v>
      </c>
      <c r="K5469" s="91">
        <v>16</v>
      </c>
      <c r="L5469" s="91"/>
      <c r="M5469" s="53"/>
      <c r="N5469" s="91"/>
      <c r="O5469" s="91"/>
      <c r="P5469" s="36">
        <v>46</v>
      </c>
      <c r="Q5469" s="36" t="s">
        <v>395</v>
      </c>
      <c r="R5469" s="44"/>
      <c r="S5469" s="126">
        <v>50</v>
      </c>
      <c r="T5469" s="126" cm="1">
        <f t="array" ref="T5469">_xlfn.IFS(Q5469="始業～就業（8:30～17:15）",R5469*7.75,Q5469="日の入り～日の出",R5469*12,Q5469="その他",S5469)</f>
        <v>50</v>
      </c>
      <c r="U5469" s="34" t="s">
        <v>46</v>
      </c>
    </row>
    <row r="5470" spans="1:21" s="7" customFormat="1" ht="15" customHeight="1">
      <c r="A5470" s="91">
        <v>47</v>
      </c>
      <c r="B5470" s="31" t="s">
        <v>5157</v>
      </c>
      <c r="C5470" s="31" t="s">
        <v>5158</v>
      </c>
      <c r="D5470" s="29" t="s">
        <v>3542</v>
      </c>
      <c r="E5470" s="91">
        <v>2</v>
      </c>
      <c r="F5470" s="31" t="s">
        <v>5927</v>
      </c>
      <c r="G5470" s="26" t="s">
        <v>3669</v>
      </c>
      <c r="H5470" s="26" t="s">
        <v>1717</v>
      </c>
      <c r="I5470" s="26" t="s">
        <v>45</v>
      </c>
      <c r="J5470" s="91">
        <v>2</v>
      </c>
      <c r="K5470" s="91">
        <v>2</v>
      </c>
      <c r="L5470" s="91"/>
      <c r="M5470" s="53"/>
      <c r="N5470" s="91"/>
      <c r="O5470" s="91"/>
      <c r="P5470" s="36">
        <v>46</v>
      </c>
      <c r="Q5470" s="36" t="s">
        <v>395</v>
      </c>
      <c r="R5470" s="44"/>
      <c r="S5470" s="126">
        <v>50</v>
      </c>
      <c r="T5470" s="126" cm="1">
        <f t="array" ref="T5470">_xlfn.IFS(Q5470="始業～就業（8:30～17:15）",R5470*7.75,Q5470="日の入り～日の出",R5470*12,Q5470="その他",S5470)</f>
        <v>50</v>
      </c>
      <c r="U5470" s="34" t="s">
        <v>4965</v>
      </c>
    </row>
    <row r="5471" spans="1:21" s="7" customFormat="1" ht="15" customHeight="1">
      <c r="A5471" s="91">
        <v>47</v>
      </c>
      <c r="B5471" s="31" t="s">
        <v>5157</v>
      </c>
      <c r="C5471" s="31" t="s">
        <v>5158</v>
      </c>
      <c r="D5471" s="29" t="s">
        <v>3542</v>
      </c>
      <c r="E5471" s="91">
        <v>2</v>
      </c>
      <c r="F5471" s="31" t="s">
        <v>5927</v>
      </c>
      <c r="G5471" s="26" t="s">
        <v>3670</v>
      </c>
      <c r="H5471" s="26" t="s">
        <v>1802</v>
      </c>
      <c r="I5471" s="26" t="s">
        <v>45</v>
      </c>
      <c r="J5471" s="91">
        <v>8</v>
      </c>
      <c r="K5471" s="91">
        <v>16</v>
      </c>
      <c r="L5471" s="91"/>
      <c r="M5471" s="53"/>
      <c r="N5471" s="91"/>
      <c r="O5471" s="91"/>
      <c r="P5471" s="36">
        <v>46</v>
      </c>
      <c r="Q5471" s="36" t="s">
        <v>395</v>
      </c>
      <c r="R5471" s="44"/>
      <c r="S5471" s="126">
        <v>50</v>
      </c>
      <c r="T5471" s="126" cm="1">
        <f t="array" ref="T5471">_xlfn.IFS(Q5471="始業～就業（8:30～17:15）",R5471*7.75,Q5471="日の入り～日の出",R5471*12,Q5471="その他",S5471)</f>
        <v>50</v>
      </c>
      <c r="U5471" s="34" t="s">
        <v>46</v>
      </c>
    </row>
    <row r="5472" spans="1:21" s="7" customFormat="1" ht="15" customHeight="1">
      <c r="A5472" s="91">
        <v>47</v>
      </c>
      <c r="B5472" s="31" t="s">
        <v>5157</v>
      </c>
      <c r="C5472" s="31" t="s">
        <v>5158</v>
      </c>
      <c r="D5472" s="29" t="s">
        <v>3542</v>
      </c>
      <c r="E5472" s="91">
        <v>2</v>
      </c>
      <c r="F5472" s="31" t="s">
        <v>5927</v>
      </c>
      <c r="G5472" s="26" t="s">
        <v>3670</v>
      </c>
      <c r="H5472" s="26" t="s">
        <v>1717</v>
      </c>
      <c r="I5472" s="26" t="s">
        <v>45</v>
      </c>
      <c r="J5472" s="91">
        <v>2</v>
      </c>
      <c r="K5472" s="91">
        <v>2</v>
      </c>
      <c r="L5472" s="91"/>
      <c r="M5472" s="53"/>
      <c r="N5472" s="91"/>
      <c r="O5472" s="91"/>
      <c r="P5472" s="36">
        <v>46</v>
      </c>
      <c r="Q5472" s="36" t="s">
        <v>395</v>
      </c>
      <c r="R5472" s="44"/>
      <c r="S5472" s="126">
        <v>50</v>
      </c>
      <c r="T5472" s="126" cm="1">
        <f t="array" ref="T5472">_xlfn.IFS(Q5472="始業～就業（8:30～17:15）",R5472*7.75,Q5472="日の入り～日の出",R5472*12,Q5472="その他",S5472)</f>
        <v>50</v>
      </c>
      <c r="U5472" s="34" t="s">
        <v>4965</v>
      </c>
    </row>
    <row r="5473" spans="1:21" s="7" customFormat="1" ht="15" customHeight="1">
      <c r="A5473" s="91">
        <v>47</v>
      </c>
      <c r="B5473" s="31" t="s">
        <v>5157</v>
      </c>
      <c r="C5473" s="31" t="s">
        <v>5158</v>
      </c>
      <c r="D5473" s="29" t="s">
        <v>3542</v>
      </c>
      <c r="E5473" s="91">
        <v>2</v>
      </c>
      <c r="F5473" s="31" t="s">
        <v>5927</v>
      </c>
      <c r="G5473" s="26" t="s">
        <v>68</v>
      </c>
      <c r="H5473" s="26" t="s">
        <v>44</v>
      </c>
      <c r="I5473" s="26" t="s">
        <v>52</v>
      </c>
      <c r="J5473" s="91">
        <v>9</v>
      </c>
      <c r="K5473" s="91">
        <v>18</v>
      </c>
      <c r="L5473" s="91"/>
      <c r="M5473" s="53"/>
      <c r="N5473" s="91"/>
      <c r="O5473" s="91"/>
      <c r="P5473" s="36">
        <v>22</v>
      </c>
      <c r="Q5473" s="36" t="s">
        <v>395</v>
      </c>
      <c r="R5473" s="44"/>
      <c r="S5473" s="126">
        <v>50</v>
      </c>
      <c r="T5473" s="126" cm="1">
        <f t="array" ref="T5473">_xlfn.IFS(Q5473="始業～就業（8:30～17:15）",R5473*7.75,Q5473="日の入り～日の出",R5473*12,Q5473="その他",S5473)</f>
        <v>50</v>
      </c>
      <c r="U5473" s="34" t="s">
        <v>51</v>
      </c>
    </row>
    <row r="5474" spans="1:21" s="7" customFormat="1" ht="15" customHeight="1">
      <c r="A5474" s="91">
        <v>47</v>
      </c>
      <c r="B5474" s="31" t="s">
        <v>5157</v>
      </c>
      <c r="C5474" s="31" t="s">
        <v>5158</v>
      </c>
      <c r="D5474" s="29" t="s">
        <v>3542</v>
      </c>
      <c r="E5474" s="91">
        <v>2</v>
      </c>
      <c r="F5474" s="31" t="s">
        <v>5937</v>
      </c>
      <c r="G5474" s="26" t="s">
        <v>3671</v>
      </c>
      <c r="H5474" s="26" t="s">
        <v>1802</v>
      </c>
      <c r="I5474" s="26" t="s">
        <v>45</v>
      </c>
      <c r="J5474" s="91">
        <v>6</v>
      </c>
      <c r="K5474" s="91">
        <v>12</v>
      </c>
      <c r="L5474" s="91"/>
      <c r="M5474" s="53"/>
      <c r="N5474" s="91"/>
      <c r="O5474" s="91"/>
      <c r="P5474" s="36">
        <v>46</v>
      </c>
      <c r="Q5474" s="36" t="s">
        <v>395</v>
      </c>
      <c r="R5474" s="44"/>
      <c r="S5474" s="126">
        <v>50</v>
      </c>
      <c r="T5474" s="126" cm="1">
        <f t="array" ref="T5474">_xlfn.IFS(Q5474="始業～就業（8:30～17:15）",R5474*7.75,Q5474="日の入り～日の出",R5474*12,Q5474="その他",S5474)</f>
        <v>50</v>
      </c>
      <c r="U5474" s="34" t="s">
        <v>46</v>
      </c>
    </row>
    <row r="5475" spans="1:21" s="7" customFormat="1" ht="15" customHeight="1">
      <c r="A5475" s="91">
        <v>47</v>
      </c>
      <c r="B5475" s="31" t="s">
        <v>5157</v>
      </c>
      <c r="C5475" s="31" t="s">
        <v>5158</v>
      </c>
      <c r="D5475" s="29" t="s">
        <v>3542</v>
      </c>
      <c r="E5475" s="91">
        <v>2</v>
      </c>
      <c r="F5475" s="31" t="s">
        <v>5937</v>
      </c>
      <c r="G5475" s="26" t="s">
        <v>3672</v>
      </c>
      <c r="H5475" s="26" t="s">
        <v>1802</v>
      </c>
      <c r="I5475" s="26" t="s">
        <v>45</v>
      </c>
      <c r="J5475" s="91">
        <v>18</v>
      </c>
      <c r="K5475" s="91">
        <v>36</v>
      </c>
      <c r="L5475" s="91"/>
      <c r="M5475" s="53"/>
      <c r="N5475" s="91"/>
      <c r="O5475" s="91"/>
      <c r="P5475" s="36">
        <v>46</v>
      </c>
      <c r="Q5475" s="36" t="s">
        <v>395</v>
      </c>
      <c r="R5475" s="44"/>
      <c r="S5475" s="126">
        <v>50</v>
      </c>
      <c r="T5475" s="126" cm="1">
        <f t="array" ref="T5475">_xlfn.IFS(Q5475="始業～就業（8:30～17:15）",R5475*7.75,Q5475="日の入り～日の出",R5475*12,Q5475="その他",S5475)</f>
        <v>50</v>
      </c>
      <c r="U5475" s="34" t="s">
        <v>46</v>
      </c>
    </row>
    <row r="5476" spans="1:21" s="7" customFormat="1" ht="15" customHeight="1">
      <c r="A5476" s="91">
        <v>47</v>
      </c>
      <c r="B5476" s="31" t="s">
        <v>5157</v>
      </c>
      <c r="C5476" s="31" t="s">
        <v>5158</v>
      </c>
      <c r="D5476" s="29" t="s">
        <v>3542</v>
      </c>
      <c r="E5476" s="91">
        <v>2</v>
      </c>
      <c r="F5476" s="31" t="s">
        <v>5937</v>
      </c>
      <c r="G5476" s="26" t="s">
        <v>3672</v>
      </c>
      <c r="H5476" s="26" t="s">
        <v>1717</v>
      </c>
      <c r="I5476" s="26" t="s">
        <v>45</v>
      </c>
      <c r="J5476" s="91">
        <v>2</v>
      </c>
      <c r="K5476" s="91">
        <v>2</v>
      </c>
      <c r="L5476" s="91"/>
      <c r="M5476" s="53"/>
      <c r="N5476" s="91"/>
      <c r="O5476" s="91"/>
      <c r="P5476" s="36">
        <v>46</v>
      </c>
      <c r="Q5476" s="36" t="s">
        <v>395</v>
      </c>
      <c r="R5476" s="44"/>
      <c r="S5476" s="126">
        <v>50</v>
      </c>
      <c r="T5476" s="126" cm="1">
        <f t="array" ref="T5476">_xlfn.IFS(Q5476="始業～就業（8:30～17:15）",R5476*7.75,Q5476="日の入り～日の出",R5476*12,Q5476="その他",S5476)</f>
        <v>50</v>
      </c>
      <c r="U5476" s="34" t="s">
        <v>4965</v>
      </c>
    </row>
    <row r="5477" spans="1:21" s="7" customFormat="1" ht="15" customHeight="1">
      <c r="A5477" s="91">
        <v>47</v>
      </c>
      <c r="B5477" s="31" t="s">
        <v>5157</v>
      </c>
      <c r="C5477" s="31" t="s">
        <v>5158</v>
      </c>
      <c r="D5477" s="29" t="s">
        <v>3542</v>
      </c>
      <c r="E5477" s="91">
        <v>2</v>
      </c>
      <c r="F5477" s="31" t="s">
        <v>5937</v>
      </c>
      <c r="G5477" s="26" t="s">
        <v>109</v>
      </c>
      <c r="H5477" s="26" t="s">
        <v>44</v>
      </c>
      <c r="I5477" s="26" t="s">
        <v>52</v>
      </c>
      <c r="J5477" s="91">
        <v>3</v>
      </c>
      <c r="K5477" s="91">
        <v>6</v>
      </c>
      <c r="L5477" s="91"/>
      <c r="M5477" s="53"/>
      <c r="N5477" s="91"/>
      <c r="O5477" s="91"/>
      <c r="P5477" s="36">
        <v>22</v>
      </c>
      <c r="Q5477" s="36" t="s">
        <v>395</v>
      </c>
      <c r="R5477" s="44"/>
      <c r="S5477" s="126">
        <v>50</v>
      </c>
      <c r="T5477" s="126" cm="1">
        <f t="array" ref="T5477">_xlfn.IFS(Q5477="始業～就業（8:30～17:15）",R5477*7.75,Q5477="日の入り～日の出",R5477*12,Q5477="その他",S5477)</f>
        <v>50</v>
      </c>
      <c r="U5477" s="34" t="s">
        <v>51</v>
      </c>
    </row>
    <row r="5478" spans="1:21" s="7" customFormat="1" ht="15" customHeight="1">
      <c r="A5478" s="91">
        <v>47</v>
      </c>
      <c r="B5478" s="31" t="s">
        <v>5157</v>
      </c>
      <c r="C5478" s="31" t="s">
        <v>5158</v>
      </c>
      <c r="D5478" s="29" t="s">
        <v>3542</v>
      </c>
      <c r="E5478" s="91">
        <v>2</v>
      </c>
      <c r="F5478" s="31" t="s">
        <v>5937</v>
      </c>
      <c r="G5478" s="26" t="s">
        <v>109</v>
      </c>
      <c r="H5478" s="26" t="s">
        <v>10</v>
      </c>
      <c r="I5478" s="26" t="s">
        <v>45</v>
      </c>
      <c r="J5478" s="91">
        <v>1</v>
      </c>
      <c r="K5478" s="91">
        <v>1</v>
      </c>
      <c r="L5478" s="91"/>
      <c r="M5478" s="53"/>
      <c r="N5478" s="91"/>
      <c r="O5478" s="91"/>
      <c r="P5478" s="36">
        <v>46</v>
      </c>
      <c r="Q5478" s="36" t="s">
        <v>395</v>
      </c>
      <c r="R5478" s="44"/>
      <c r="S5478" s="126">
        <v>50</v>
      </c>
      <c r="T5478" s="126" cm="1">
        <f t="array" ref="T5478">_xlfn.IFS(Q5478="始業～就業（8:30～17:15）",R5478*7.75,Q5478="日の入り～日の出",R5478*12,Q5478="その他",S5478)</f>
        <v>50</v>
      </c>
      <c r="U5478" s="34" t="s">
        <v>4953</v>
      </c>
    </row>
    <row r="5479" spans="1:21" s="7" customFormat="1" ht="15" customHeight="1">
      <c r="A5479" s="91">
        <v>47</v>
      </c>
      <c r="B5479" s="31" t="s">
        <v>5157</v>
      </c>
      <c r="C5479" s="31" t="s">
        <v>5158</v>
      </c>
      <c r="D5479" s="29" t="s">
        <v>3542</v>
      </c>
      <c r="E5479" s="91">
        <v>1</v>
      </c>
      <c r="F5479" s="31" t="s">
        <v>5927</v>
      </c>
      <c r="G5479" s="26" t="s">
        <v>3673</v>
      </c>
      <c r="H5479" s="26" t="s">
        <v>2038</v>
      </c>
      <c r="I5479" s="26" t="s">
        <v>45</v>
      </c>
      <c r="J5479" s="91">
        <v>8</v>
      </c>
      <c r="K5479" s="91">
        <v>16</v>
      </c>
      <c r="L5479" s="91"/>
      <c r="M5479" s="53"/>
      <c r="N5479" s="91"/>
      <c r="O5479" s="91"/>
      <c r="P5479" s="36">
        <v>46</v>
      </c>
      <c r="Q5479" s="36" t="s">
        <v>395</v>
      </c>
      <c r="R5479" s="44"/>
      <c r="S5479" s="126">
        <v>50</v>
      </c>
      <c r="T5479" s="126" cm="1">
        <f t="array" ref="T5479">_xlfn.IFS(Q5479="始業～就業（8:30～17:15）",R5479*7.75,Q5479="日の入り～日の出",R5479*12,Q5479="その他",S5479)</f>
        <v>50</v>
      </c>
      <c r="U5479" s="34" t="s">
        <v>46</v>
      </c>
    </row>
    <row r="5480" spans="1:21" s="7" customFormat="1" ht="15" customHeight="1">
      <c r="A5480" s="91">
        <v>47</v>
      </c>
      <c r="B5480" s="31" t="s">
        <v>5157</v>
      </c>
      <c r="C5480" s="31" t="s">
        <v>5158</v>
      </c>
      <c r="D5480" s="29" t="s">
        <v>3542</v>
      </c>
      <c r="E5480" s="91">
        <v>1</v>
      </c>
      <c r="F5480" s="31" t="s">
        <v>5927</v>
      </c>
      <c r="G5480" s="26" t="s">
        <v>3673</v>
      </c>
      <c r="H5480" s="26" t="s">
        <v>1717</v>
      </c>
      <c r="I5480" s="26" t="s">
        <v>45</v>
      </c>
      <c r="J5480" s="91">
        <v>2</v>
      </c>
      <c r="K5480" s="91">
        <v>2</v>
      </c>
      <c r="L5480" s="91"/>
      <c r="M5480" s="53"/>
      <c r="N5480" s="91"/>
      <c r="O5480" s="91"/>
      <c r="P5480" s="36">
        <v>46</v>
      </c>
      <c r="Q5480" s="36" t="s">
        <v>395</v>
      </c>
      <c r="R5480" s="44"/>
      <c r="S5480" s="126">
        <v>50</v>
      </c>
      <c r="T5480" s="126" cm="1">
        <f t="array" ref="T5480">_xlfn.IFS(Q5480="始業～就業（8:30～17:15）",R5480*7.75,Q5480="日の入り～日の出",R5480*12,Q5480="その他",S5480)</f>
        <v>50</v>
      </c>
      <c r="U5480" s="34" t="s">
        <v>4965</v>
      </c>
    </row>
    <row r="5481" spans="1:21" s="7" customFormat="1" ht="15" customHeight="1">
      <c r="A5481" s="91">
        <v>47</v>
      </c>
      <c r="B5481" s="31" t="s">
        <v>5157</v>
      </c>
      <c r="C5481" s="31" t="s">
        <v>5158</v>
      </c>
      <c r="D5481" s="29" t="s">
        <v>3542</v>
      </c>
      <c r="E5481" s="91">
        <v>1</v>
      </c>
      <c r="F5481" s="31" t="s">
        <v>5927</v>
      </c>
      <c r="G5481" s="26" t="s">
        <v>5928</v>
      </c>
      <c r="H5481" s="26" t="s">
        <v>2038</v>
      </c>
      <c r="I5481" s="26" t="s">
        <v>45</v>
      </c>
      <c r="J5481" s="91">
        <v>8</v>
      </c>
      <c r="K5481" s="91">
        <v>16</v>
      </c>
      <c r="L5481" s="91"/>
      <c r="M5481" s="53"/>
      <c r="N5481" s="91"/>
      <c r="O5481" s="91"/>
      <c r="P5481" s="36">
        <v>45</v>
      </c>
      <c r="Q5481" s="36" t="s">
        <v>395</v>
      </c>
      <c r="R5481" s="44" t="s">
        <v>5944</v>
      </c>
      <c r="S5481" s="126" t="s">
        <v>5945</v>
      </c>
      <c r="T5481" s="126" t="str" cm="1">
        <f t="array" ref="T5481">_xlfn.IFS(Q5481="始業～就業（8:30～17:15）",R5481*7.75,Q5481="日の入り～日の出",R5481*12,Q5481="その他",S5481)</f>
        <v>480h/年</v>
      </c>
      <c r="U5481" s="34" t="s">
        <v>4965</v>
      </c>
    </row>
    <row r="5482" spans="1:21" s="7" customFormat="1" ht="15" customHeight="1">
      <c r="A5482" s="91">
        <v>47</v>
      </c>
      <c r="B5482" s="31" t="s">
        <v>5157</v>
      </c>
      <c r="C5482" s="31" t="s">
        <v>5158</v>
      </c>
      <c r="D5482" s="29" t="s">
        <v>3542</v>
      </c>
      <c r="E5482" s="91">
        <v>1</v>
      </c>
      <c r="F5482" s="31" t="s">
        <v>5927</v>
      </c>
      <c r="G5482" s="26" t="s">
        <v>5928</v>
      </c>
      <c r="H5482" s="26" t="s">
        <v>1717</v>
      </c>
      <c r="I5482" s="26" t="s">
        <v>45</v>
      </c>
      <c r="J5482" s="91">
        <v>2</v>
      </c>
      <c r="K5482" s="91">
        <v>2</v>
      </c>
      <c r="L5482" s="91"/>
      <c r="M5482" s="53"/>
      <c r="N5482" s="91"/>
      <c r="O5482" s="91"/>
      <c r="P5482" s="36">
        <v>45</v>
      </c>
      <c r="Q5482" s="127" t="s">
        <v>395</v>
      </c>
      <c r="R5482" s="44" t="s">
        <v>5944</v>
      </c>
      <c r="S5482" s="126" t="s">
        <v>5945</v>
      </c>
      <c r="T5482" s="126" t="str" cm="1">
        <f t="array" ref="T5482">_xlfn.IFS(Q5482="始業～就業（8:30～17:15）",R5482*7.75,Q5482="日の入り～日の出",R5482*12,Q5482="その他",S5482)</f>
        <v>480h/年</v>
      </c>
      <c r="U5482" s="34" t="s">
        <v>4965</v>
      </c>
    </row>
    <row r="5483" spans="1:21" s="7" customFormat="1" ht="15" customHeight="1">
      <c r="A5483" s="91">
        <v>47</v>
      </c>
      <c r="B5483" s="31" t="s">
        <v>5157</v>
      </c>
      <c r="C5483" s="31" t="s">
        <v>5158</v>
      </c>
      <c r="D5483" s="29" t="s">
        <v>3542</v>
      </c>
      <c r="E5483" s="91">
        <v>1</v>
      </c>
      <c r="F5483" s="31" t="s">
        <v>5927</v>
      </c>
      <c r="G5483" s="26" t="s">
        <v>5929</v>
      </c>
      <c r="H5483" s="26" t="s">
        <v>2038</v>
      </c>
      <c r="I5483" s="26" t="s">
        <v>45</v>
      </c>
      <c r="J5483" s="91">
        <v>8</v>
      </c>
      <c r="K5483" s="91">
        <v>16</v>
      </c>
      <c r="L5483" s="91"/>
      <c r="M5483" s="53"/>
      <c r="N5483" s="91"/>
      <c r="O5483" s="91"/>
      <c r="P5483" s="36">
        <v>45</v>
      </c>
      <c r="Q5483" s="127" t="s">
        <v>395</v>
      </c>
      <c r="R5483" s="44" t="s">
        <v>5944</v>
      </c>
      <c r="S5483" s="126" t="s">
        <v>5945</v>
      </c>
      <c r="T5483" s="126" t="str" cm="1">
        <f t="array" ref="T5483">_xlfn.IFS(Q5483="始業～就業（8:30～17:15）",R5483*7.75,Q5483="日の入り～日の出",R5483*12,Q5483="その他",S5483)</f>
        <v>480h/年</v>
      </c>
      <c r="U5483" s="34" t="s">
        <v>4965</v>
      </c>
    </row>
    <row r="5484" spans="1:21" s="7" customFormat="1" ht="15" customHeight="1">
      <c r="A5484" s="91">
        <v>47</v>
      </c>
      <c r="B5484" s="31" t="s">
        <v>5157</v>
      </c>
      <c r="C5484" s="31" t="s">
        <v>5158</v>
      </c>
      <c r="D5484" s="29" t="s">
        <v>3542</v>
      </c>
      <c r="E5484" s="91">
        <v>1</v>
      </c>
      <c r="F5484" s="31" t="s">
        <v>5927</v>
      </c>
      <c r="G5484" s="26" t="s">
        <v>5929</v>
      </c>
      <c r="H5484" s="26" t="s">
        <v>1717</v>
      </c>
      <c r="I5484" s="26" t="s">
        <v>45</v>
      </c>
      <c r="J5484" s="91">
        <v>2</v>
      </c>
      <c r="K5484" s="91">
        <v>2</v>
      </c>
      <c r="L5484" s="91"/>
      <c r="M5484" s="53"/>
      <c r="N5484" s="91"/>
      <c r="O5484" s="91"/>
      <c r="P5484" s="36">
        <v>45</v>
      </c>
      <c r="Q5484" s="36" t="s">
        <v>395</v>
      </c>
      <c r="R5484" s="44" t="s">
        <v>5944</v>
      </c>
      <c r="S5484" s="126" t="s">
        <v>5945</v>
      </c>
      <c r="T5484" s="126" t="str" cm="1">
        <f t="array" ref="T5484">_xlfn.IFS(Q5484="始業～就業（8:30～17:15）",R5484*7.75,Q5484="日の入り～日の出",R5484*12,Q5484="その他",S5484)</f>
        <v>480h/年</v>
      </c>
      <c r="U5484" s="34" t="s">
        <v>4965</v>
      </c>
    </row>
    <row r="5485" spans="1:21" s="7" customFormat="1" ht="15" customHeight="1">
      <c r="A5485" s="91">
        <v>47</v>
      </c>
      <c r="B5485" s="31" t="s">
        <v>5157</v>
      </c>
      <c r="C5485" s="31" t="s">
        <v>5158</v>
      </c>
      <c r="D5485" s="29" t="s">
        <v>3542</v>
      </c>
      <c r="E5485" s="91">
        <v>1</v>
      </c>
      <c r="F5485" s="31" t="s">
        <v>5927</v>
      </c>
      <c r="G5485" s="26" t="s">
        <v>3674</v>
      </c>
      <c r="H5485" s="26" t="s">
        <v>3637</v>
      </c>
      <c r="I5485" s="26" t="s">
        <v>45</v>
      </c>
      <c r="J5485" s="91">
        <v>2</v>
      </c>
      <c r="K5485" s="91">
        <v>2</v>
      </c>
      <c r="L5485" s="91"/>
      <c r="M5485" s="53"/>
      <c r="N5485" s="91"/>
      <c r="O5485" s="91"/>
      <c r="P5485" s="36">
        <v>46</v>
      </c>
      <c r="Q5485" s="36" t="s">
        <v>395</v>
      </c>
      <c r="R5485" s="44"/>
      <c r="S5485" s="126">
        <v>50</v>
      </c>
      <c r="T5485" s="126" cm="1">
        <f t="array" ref="T5485">_xlfn.IFS(Q5485="始業～就業（8:30～17:15）",R5485*7.75,Q5485="日の入り～日の出",R5485*12,Q5485="その他",S5485)</f>
        <v>50</v>
      </c>
      <c r="U5485" s="35" t="s">
        <v>66</v>
      </c>
    </row>
    <row r="5486" spans="1:21" s="7" customFormat="1" ht="15" customHeight="1">
      <c r="A5486" s="91">
        <v>47</v>
      </c>
      <c r="B5486" s="31" t="s">
        <v>5157</v>
      </c>
      <c r="C5486" s="31" t="s">
        <v>5158</v>
      </c>
      <c r="D5486" s="29" t="s">
        <v>3542</v>
      </c>
      <c r="E5486" s="91">
        <v>1</v>
      </c>
      <c r="F5486" s="31" t="s">
        <v>5927</v>
      </c>
      <c r="G5486" s="26" t="s">
        <v>3674</v>
      </c>
      <c r="H5486" s="26" t="s">
        <v>10</v>
      </c>
      <c r="I5486" s="26" t="s">
        <v>52</v>
      </c>
      <c r="J5486" s="91">
        <v>2</v>
      </c>
      <c r="K5486" s="91">
        <v>2</v>
      </c>
      <c r="L5486" s="91"/>
      <c r="M5486" s="53"/>
      <c r="N5486" s="91"/>
      <c r="O5486" s="91"/>
      <c r="P5486" s="36">
        <v>22</v>
      </c>
      <c r="Q5486" s="36" t="s">
        <v>395</v>
      </c>
      <c r="R5486" s="44"/>
      <c r="S5486" s="126">
        <v>50</v>
      </c>
      <c r="T5486" s="126" cm="1">
        <f t="array" ref="T5486">_xlfn.IFS(Q5486="始業～就業（8:30～17:15）",R5486*7.75,Q5486="日の入り～日の出",R5486*12,Q5486="その他",S5486)</f>
        <v>50</v>
      </c>
      <c r="U5486" s="35" t="s">
        <v>161</v>
      </c>
    </row>
    <row r="5487" spans="1:21" s="7" customFormat="1" ht="15" customHeight="1">
      <c r="A5487" s="91">
        <v>47</v>
      </c>
      <c r="B5487" s="31" t="s">
        <v>5157</v>
      </c>
      <c r="C5487" s="31" t="s">
        <v>5158</v>
      </c>
      <c r="D5487" s="29" t="s">
        <v>3542</v>
      </c>
      <c r="E5487" s="91">
        <v>1</v>
      </c>
      <c r="F5487" s="31" t="s">
        <v>5927</v>
      </c>
      <c r="G5487" s="26" t="s">
        <v>3675</v>
      </c>
      <c r="H5487" s="26" t="s">
        <v>57</v>
      </c>
      <c r="I5487" s="26" t="s">
        <v>52</v>
      </c>
      <c r="J5487" s="91">
        <v>1</v>
      </c>
      <c r="K5487" s="91">
        <v>1</v>
      </c>
      <c r="L5487" s="91"/>
      <c r="M5487" s="53"/>
      <c r="N5487" s="91"/>
      <c r="O5487" s="91"/>
      <c r="P5487" s="36">
        <v>22</v>
      </c>
      <c r="Q5487" s="36" t="s">
        <v>395</v>
      </c>
      <c r="R5487" s="44"/>
      <c r="S5487" s="126">
        <v>50</v>
      </c>
      <c r="T5487" s="126" cm="1">
        <f t="array" ref="T5487">_xlfn.IFS(Q5487="始業～就業（8:30～17:15）",R5487*7.75,Q5487="日の入り～日の出",R5487*12,Q5487="その他",S5487)</f>
        <v>50</v>
      </c>
      <c r="U5487" s="35" t="s">
        <v>51</v>
      </c>
    </row>
    <row r="5488" spans="1:21" s="7" customFormat="1" ht="15" customHeight="1">
      <c r="A5488" s="91">
        <v>47</v>
      </c>
      <c r="B5488" s="31" t="s">
        <v>5157</v>
      </c>
      <c r="C5488" s="31" t="s">
        <v>5158</v>
      </c>
      <c r="D5488" s="29" t="s">
        <v>3542</v>
      </c>
      <c r="E5488" s="91">
        <v>1</v>
      </c>
      <c r="F5488" s="31" t="s">
        <v>5927</v>
      </c>
      <c r="G5488" s="26" t="s">
        <v>3676</v>
      </c>
      <c r="H5488" s="26" t="s">
        <v>44</v>
      </c>
      <c r="I5488" s="26" t="s">
        <v>52</v>
      </c>
      <c r="J5488" s="91">
        <v>4</v>
      </c>
      <c r="K5488" s="91">
        <v>8</v>
      </c>
      <c r="L5488" s="91"/>
      <c r="M5488" s="53"/>
      <c r="N5488" s="91"/>
      <c r="O5488" s="91"/>
      <c r="P5488" s="36">
        <v>22</v>
      </c>
      <c r="Q5488" s="36" t="s">
        <v>395</v>
      </c>
      <c r="R5488" s="44"/>
      <c r="S5488" s="126">
        <v>50</v>
      </c>
      <c r="T5488" s="126" cm="1">
        <f t="array" ref="T5488">_xlfn.IFS(Q5488="始業～就業（8:30～17:15）",R5488*7.75,Q5488="日の入り～日の出",R5488*12,Q5488="その他",S5488)</f>
        <v>50</v>
      </c>
      <c r="U5488" s="35" t="s">
        <v>51</v>
      </c>
    </row>
    <row r="5489" spans="1:21" s="7" customFormat="1" ht="15" customHeight="1">
      <c r="A5489" s="91">
        <v>47</v>
      </c>
      <c r="B5489" s="31" t="s">
        <v>5157</v>
      </c>
      <c r="C5489" s="31" t="s">
        <v>5158</v>
      </c>
      <c r="D5489" s="29" t="s">
        <v>3542</v>
      </c>
      <c r="E5489" s="91">
        <v>1</v>
      </c>
      <c r="F5489" s="31" t="s">
        <v>5927</v>
      </c>
      <c r="G5489" s="26" t="s">
        <v>3677</v>
      </c>
      <c r="H5489" s="26" t="s">
        <v>1802</v>
      </c>
      <c r="I5489" s="26" t="s">
        <v>45</v>
      </c>
      <c r="J5489" s="91">
        <v>5</v>
      </c>
      <c r="K5489" s="91">
        <v>10</v>
      </c>
      <c r="L5489" s="91"/>
      <c r="M5489" s="53"/>
      <c r="N5489" s="91"/>
      <c r="O5489" s="91"/>
      <c r="P5489" s="36">
        <v>46</v>
      </c>
      <c r="Q5489" s="36" t="s">
        <v>395</v>
      </c>
      <c r="R5489" s="44"/>
      <c r="S5489" s="126">
        <v>50</v>
      </c>
      <c r="T5489" s="126" cm="1">
        <f t="array" ref="T5489">_xlfn.IFS(Q5489="始業～就業（8:30～17:15）",R5489*7.75,Q5489="日の入り～日の出",R5489*12,Q5489="その他",S5489)</f>
        <v>50</v>
      </c>
      <c r="U5489" s="35" t="s">
        <v>46</v>
      </c>
    </row>
    <row r="5490" spans="1:21" s="7" customFormat="1" ht="15" customHeight="1">
      <c r="A5490" s="91">
        <v>47</v>
      </c>
      <c r="B5490" s="31" t="s">
        <v>5157</v>
      </c>
      <c r="C5490" s="31" t="s">
        <v>5158</v>
      </c>
      <c r="D5490" s="29" t="s">
        <v>3542</v>
      </c>
      <c r="E5490" s="91">
        <v>1</v>
      </c>
      <c r="F5490" s="31" t="s">
        <v>5937</v>
      </c>
      <c r="G5490" s="26" t="s">
        <v>3678</v>
      </c>
      <c r="H5490" s="26" t="s">
        <v>1802</v>
      </c>
      <c r="I5490" s="26" t="s">
        <v>45</v>
      </c>
      <c r="J5490" s="91">
        <v>18</v>
      </c>
      <c r="K5490" s="91">
        <v>36</v>
      </c>
      <c r="L5490" s="91"/>
      <c r="M5490" s="53"/>
      <c r="N5490" s="91"/>
      <c r="O5490" s="91"/>
      <c r="P5490" s="36">
        <v>46</v>
      </c>
      <c r="Q5490" s="36" t="s">
        <v>395</v>
      </c>
      <c r="R5490" s="44"/>
      <c r="S5490" s="126">
        <v>50</v>
      </c>
      <c r="T5490" s="126" cm="1">
        <f t="array" ref="T5490">_xlfn.IFS(Q5490="始業～就業（8:30～17:15）",R5490*7.75,Q5490="日の入り～日の出",R5490*12,Q5490="その他",S5490)</f>
        <v>50</v>
      </c>
      <c r="U5490" s="35" t="s">
        <v>46</v>
      </c>
    </row>
    <row r="5491" spans="1:21" s="7" customFormat="1" ht="15" customHeight="1">
      <c r="A5491" s="91">
        <v>47</v>
      </c>
      <c r="B5491" s="31" t="s">
        <v>5157</v>
      </c>
      <c r="C5491" s="31" t="s">
        <v>5158</v>
      </c>
      <c r="D5491" s="29" t="s">
        <v>3542</v>
      </c>
      <c r="E5491" s="91">
        <v>1</v>
      </c>
      <c r="F5491" s="31" t="s">
        <v>5937</v>
      </c>
      <c r="G5491" s="26" t="s">
        <v>3678</v>
      </c>
      <c r="H5491" s="26" t="s">
        <v>1717</v>
      </c>
      <c r="I5491" s="26" t="s">
        <v>45</v>
      </c>
      <c r="J5491" s="91">
        <v>2</v>
      </c>
      <c r="K5491" s="91">
        <v>2</v>
      </c>
      <c r="L5491" s="91"/>
      <c r="M5491" s="53"/>
      <c r="N5491" s="91"/>
      <c r="O5491" s="91"/>
      <c r="P5491" s="36">
        <v>46</v>
      </c>
      <c r="Q5491" s="36" t="s">
        <v>395</v>
      </c>
      <c r="R5491" s="44"/>
      <c r="S5491" s="126">
        <v>50</v>
      </c>
      <c r="T5491" s="126" cm="1">
        <f t="array" ref="T5491">_xlfn.IFS(Q5491="始業～就業（8:30～17:15）",R5491*7.75,Q5491="日の入り～日の出",R5491*12,Q5491="その他",S5491)</f>
        <v>50</v>
      </c>
      <c r="U5491" s="35" t="s">
        <v>4965</v>
      </c>
    </row>
    <row r="5492" spans="1:21" s="7" customFormat="1" ht="15" customHeight="1">
      <c r="A5492" s="91">
        <v>47</v>
      </c>
      <c r="B5492" s="31" t="s">
        <v>5157</v>
      </c>
      <c r="C5492" s="31" t="s">
        <v>5158</v>
      </c>
      <c r="D5492" s="29" t="s">
        <v>3542</v>
      </c>
      <c r="E5492" s="91">
        <v>1</v>
      </c>
      <c r="F5492" s="31" t="s">
        <v>5937</v>
      </c>
      <c r="G5492" s="26" t="s">
        <v>349</v>
      </c>
      <c r="H5492" s="26" t="s">
        <v>44</v>
      </c>
      <c r="I5492" s="26" t="s">
        <v>52</v>
      </c>
      <c r="J5492" s="91">
        <v>2</v>
      </c>
      <c r="K5492" s="91">
        <v>4</v>
      </c>
      <c r="L5492" s="91"/>
      <c r="M5492" s="53"/>
      <c r="N5492" s="91"/>
      <c r="O5492" s="91"/>
      <c r="P5492" s="36">
        <v>22</v>
      </c>
      <c r="Q5492" s="36" t="s">
        <v>395</v>
      </c>
      <c r="R5492" s="44"/>
      <c r="S5492" s="126">
        <v>50</v>
      </c>
      <c r="T5492" s="126" cm="1">
        <f t="array" ref="T5492">_xlfn.IFS(Q5492="始業～就業（8:30～17:15）",R5492*7.75,Q5492="日の入り～日の出",R5492*12,Q5492="その他",S5492)</f>
        <v>50</v>
      </c>
      <c r="U5492" s="35" t="s">
        <v>51</v>
      </c>
    </row>
    <row r="5493" spans="1:21" s="7" customFormat="1" ht="15" customHeight="1">
      <c r="A5493" s="91">
        <v>47</v>
      </c>
      <c r="B5493" s="31" t="s">
        <v>5157</v>
      </c>
      <c r="C5493" s="31" t="s">
        <v>5158</v>
      </c>
      <c r="D5493" s="29" t="s">
        <v>3542</v>
      </c>
      <c r="E5493" s="91">
        <v>1</v>
      </c>
      <c r="F5493" s="31" t="s">
        <v>5927</v>
      </c>
      <c r="G5493" s="26" t="s">
        <v>3679</v>
      </c>
      <c r="H5493" s="26" t="s">
        <v>44</v>
      </c>
      <c r="I5493" s="26" t="s">
        <v>52</v>
      </c>
      <c r="J5493" s="91">
        <v>3</v>
      </c>
      <c r="K5493" s="91">
        <v>6</v>
      </c>
      <c r="L5493" s="91"/>
      <c r="M5493" s="53"/>
      <c r="N5493" s="91"/>
      <c r="O5493" s="91"/>
      <c r="P5493" s="36">
        <v>22</v>
      </c>
      <c r="Q5493" s="36" t="s">
        <v>395</v>
      </c>
      <c r="R5493" s="44"/>
      <c r="S5493" s="126">
        <v>50</v>
      </c>
      <c r="T5493" s="126" cm="1">
        <f t="array" ref="T5493">_xlfn.IFS(Q5493="始業～就業（8:30～17:15）",R5493*7.75,Q5493="日の入り～日の出",R5493*12,Q5493="その他",S5493)</f>
        <v>50</v>
      </c>
      <c r="U5493" s="35" t="s">
        <v>51</v>
      </c>
    </row>
    <row r="5494" spans="1:21" s="7" customFormat="1" ht="15" customHeight="1">
      <c r="A5494" s="91">
        <v>47</v>
      </c>
      <c r="B5494" s="31" t="s">
        <v>5157</v>
      </c>
      <c r="C5494" s="31" t="s">
        <v>5158</v>
      </c>
      <c r="D5494" s="29" t="s">
        <v>3542</v>
      </c>
      <c r="E5494" s="91">
        <v>1</v>
      </c>
      <c r="F5494" s="31" t="s">
        <v>5927</v>
      </c>
      <c r="G5494" s="26" t="s">
        <v>3679</v>
      </c>
      <c r="H5494" s="26" t="s">
        <v>3003</v>
      </c>
      <c r="I5494" s="26" t="s">
        <v>358</v>
      </c>
      <c r="J5494" s="91">
        <v>3</v>
      </c>
      <c r="K5494" s="91">
        <v>3</v>
      </c>
      <c r="L5494" s="91"/>
      <c r="M5494" s="53"/>
      <c r="N5494" s="91"/>
      <c r="O5494" s="91"/>
      <c r="P5494" s="36">
        <v>36</v>
      </c>
      <c r="Q5494" s="36" t="s">
        <v>395</v>
      </c>
      <c r="R5494" s="44"/>
      <c r="S5494" s="126">
        <v>50</v>
      </c>
      <c r="T5494" s="126" cm="1">
        <f t="array" ref="T5494">_xlfn.IFS(Q5494="始業～就業（8:30～17:15）",R5494*7.75,Q5494="日の入り～日の出",R5494*12,Q5494="その他",S5494)</f>
        <v>50</v>
      </c>
      <c r="U5494" s="35" t="s">
        <v>188</v>
      </c>
    </row>
    <row r="5495" spans="1:21" s="7" customFormat="1" ht="15" customHeight="1">
      <c r="A5495" s="91">
        <v>47</v>
      </c>
      <c r="B5495" s="31" t="s">
        <v>5157</v>
      </c>
      <c r="C5495" s="31" t="s">
        <v>5158</v>
      </c>
      <c r="D5495" s="29" t="s">
        <v>3542</v>
      </c>
      <c r="E5495" s="91">
        <v>1</v>
      </c>
      <c r="F5495" s="31" t="s">
        <v>5927</v>
      </c>
      <c r="G5495" s="26" t="s">
        <v>3679</v>
      </c>
      <c r="H5495" s="26" t="s">
        <v>3680</v>
      </c>
      <c r="I5495" s="26" t="s">
        <v>69</v>
      </c>
      <c r="J5495" s="91">
        <v>4</v>
      </c>
      <c r="K5495" s="91">
        <v>20</v>
      </c>
      <c r="L5495" s="91"/>
      <c r="M5495" s="53"/>
      <c r="N5495" s="91"/>
      <c r="O5495" s="91"/>
      <c r="P5495" s="36">
        <v>30</v>
      </c>
      <c r="Q5495" s="36" t="s">
        <v>395</v>
      </c>
      <c r="R5495" s="44"/>
      <c r="S5495" s="126">
        <v>50</v>
      </c>
      <c r="T5495" s="126" cm="1">
        <f t="array" ref="T5495">_xlfn.IFS(Q5495="始業～就業（8:30～17:15）",R5495*7.75,Q5495="日の入り～日の出",R5495*12,Q5495="その他",S5495)</f>
        <v>50</v>
      </c>
      <c r="U5495" s="35" t="s">
        <v>291</v>
      </c>
    </row>
    <row r="5496" spans="1:21" s="7" customFormat="1" ht="15" customHeight="1">
      <c r="A5496" s="91">
        <v>47</v>
      </c>
      <c r="B5496" s="31" t="s">
        <v>5157</v>
      </c>
      <c r="C5496" s="31" t="s">
        <v>5158</v>
      </c>
      <c r="D5496" s="29" t="s">
        <v>3542</v>
      </c>
      <c r="E5496" s="91">
        <v>1</v>
      </c>
      <c r="F5496" s="31" t="s">
        <v>5927</v>
      </c>
      <c r="G5496" s="26" t="s">
        <v>3681</v>
      </c>
      <c r="H5496" s="26" t="s">
        <v>57</v>
      </c>
      <c r="I5496" s="26" t="s">
        <v>45</v>
      </c>
      <c r="J5496" s="36">
        <v>6</v>
      </c>
      <c r="K5496" s="36">
        <v>6</v>
      </c>
      <c r="L5496" s="91"/>
      <c r="M5496" s="124"/>
      <c r="N5496" s="91"/>
      <c r="O5496" s="91"/>
      <c r="P5496" s="36">
        <v>46</v>
      </c>
      <c r="Q5496" s="36" t="s">
        <v>395</v>
      </c>
      <c r="R5496" s="44"/>
      <c r="S5496" s="126">
        <v>50</v>
      </c>
      <c r="T5496" s="126" cm="1">
        <f t="array" ref="T5496">_xlfn.IFS(Q5496="始業～就業（8:30～17:15）",R5496*7.75,Q5496="日の入り～日の出",R5496*12,Q5496="その他",S5496)</f>
        <v>50</v>
      </c>
      <c r="U5496" s="34" t="s">
        <v>46</v>
      </c>
    </row>
    <row r="5497" spans="1:21" s="7" customFormat="1" ht="15" customHeight="1">
      <c r="A5497" s="91">
        <v>47</v>
      </c>
      <c r="B5497" s="31" t="s">
        <v>5157</v>
      </c>
      <c r="C5497" s="31" t="s">
        <v>5158</v>
      </c>
      <c r="D5497" s="29" t="s">
        <v>3542</v>
      </c>
      <c r="E5497" s="91">
        <v>1</v>
      </c>
      <c r="F5497" s="31" t="s">
        <v>5927</v>
      </c>
      <c r="G5497" s="26" t="s">
        <v>3682</v>
      </c>
      <c r="H5497" s="26" t="s">
        <v>57</v>
      </c>
      <c r="I5497" s="26" t="s">
        <v>52</v>
      </c>
      <c r="J5497" s="91">
        <v>6</v>
      </c>
      <c r="K5497" s="91">
        <v>6</v>
      </c>
      <c r="L5497" s="91"/>
      <c r="M5497" s="53"/>
      <c r="N5497" s="91"/>
      <c r="O5497" s="91"/>
      <c r="P5497" s="36">
        <v>22</v>
      </c>
      <c r="Q5497" s="36" t="s">
        <v>395</v>
      </c>
      <c r="R5497" s="44"/>
      <c r="S5497" s="126">
        <v>50</v>
      </c>
      <c r="T5497" s="126" cm="1">
        <f t="array" ref="T5497">_xlfn.IFS(Q5497="始業～就業（8:30～17:15）",R5497*7.75,Q5497="日の入り～日の出",R5497*12,Q5497="その他",S5497)</f>
        <v>50</v>
      </c>
      <c r="U5497" s="34" t="s">
        <v>51</v>
      </c>
    </row>
    <row r="5498" spans="1:21" s="7" customFormat="1" ht="15" customHeight="1">
      <c r="A5498" s="91">
        <v>47</v>
      </c>
      <c r="B5498" s="31" t="s">
        <v>5157</v>
      </c>
      <c r="C5498" s="31" t="s">
        <v>5158</v>
      </c>
      <c r="D5498" s="29" t="s">
        <v>3542</v>
      </c>
      <c r="E5498" s="91">
        <v>4</v>
      </c>
      <c r="F5498" s="31" t="s">
        <v>5927</v>
      </c>
      <c r="G5498" s="26" t="s">
        <v>3683</v>
      </c>
      <c r="H5498" s="26" t="s">
        <v>1839</v>
      </c>
      <c r="I5498" s="26" t="s">
        <v>45</v>
      </c>
      <c r="J5498" s="91">
        <v>1</v>
      </c>
      <c r="K5498" s="91">
        <v>1</v>
      </c>
      <c r="L5498" s="91"/>
      <c r="M5498" s="53"/>
      <c r="N5498" s="91"/>
      <c r="O5498" s="91"/>
      <c r="P5498" s="36">
        <v>46</v>
      </c>
      <c r="Q5498" s="36" t="s">
        <v>395</v>
      </c>
      <c r="R5498" s="44"/>
      <c r="S5498" s="126">
        <v>50</v>
      </c>
      <c r="T5498" s="126" cm="1">
        <f t="array" ref="T5498">_xlfn.IFS(Q5498="始業～就業（8:30～17:15）",R5498*7.75,Q5498="日の入り～日の出",R5498*12,Q5498="その他",S5498)</f>
        <v>50</v>
      </c>
      <c r="U5498" s="34" t="s">
        <v>46</v>
      </c>
    </row>
    <row r="5499" spans="1:21" s="7" customFormat="1" ht="15" customHeight="1">
      <c r="A5499" s="91">
        <v>47</v>
      </c>
      <c r="B5499" s="31" t="s">
        <v>5157</v>
      </c>
      <c r="C5499" s="31" t="s">
        <v>5158</v>
      </c>
      <c r="D5499" s="29" t="s">
        <v>3542</v>
      </c>
      <c r="E5499" s="91">
        <v>4</v>
      </c>
      <c r="F5499" s="31" t="s">
        <v>5927</v>
      </c>
      <c r="G5499" s="26" t="s">
        <v>3683</v>
      </c>
      <c r="H5499" s="26" t="s">
        <v>10</v>
      </c>
      <c r="I5499" s="26" t="s">
        <v>52</v>
      </c>
      <c r="J5499" s="91">
        <v>1</v>
      </c>
      <c r="K5499" s="91">
        <v>2</v>
      </c>
      <c r="L5499" s="91"/>
      <c r="M5499" s="53"/>
      <c r="N5499" s="91"/>
      <c r="O5499" s="91"/>
      <c r="P5499" s="36">
        <v>22</v>
      </c>
      <c r="Q5499" s="36" t="s">
        <v>395</v>
      </c>
      <c r="R5499" s="44"/>
      <c r="S5499" s="126">
        <v>50</v>
      </c>
      <c r="T5499" s="126" cm="1">
        <f t="array" ref="T5499">_xlfn.IFS(Q5499="始業～就業（8:30～17:15）",R5499*7.75,Q5499="日の入り～日の出",R5499*12,Q5499="その他",S5499)</f>
        <v>50</v>
      </c>
      <c r="U5499" s="34" t="s">
        <v>161</v>
      </c>
    </row>
    <row r="5500" spans="1:21" s="7" customFormat="1" ht="15" customHeight="1">
      <c r="A5500" s="91">
        <v>47</v>
      </c>
      <c r="B5500" s="31" t="s">
        <v>5157</v>
      </c>
      <c r="C5500" s="31" t="s">
        <v>5158</v>
      </c>
      <c r="D5500" s="29" t="s">
        <v>3542</v>
      </c>
      <c r="E5500" s="91">
        <v>3</v>
      </c>
      <c r="F5500" s="31" t="s">
        <v>2950</v>
      </c>
      <c r="G5500" s="26" t="s">
        <v>3684</v>
      </c>
      <c r="H5500" s="26" t="s">
        <v>1802</v>
      </c>
      <c r="I5500" s="26" t="s">
        <v>45</v>
      </c>
      <c r="J5500" s="91">
        <v>8</v>
      </c>
      <c r="K5500" s="91">
        <v>16</v>
      </c>
      <c r="L5500" s="91"/>
      <c r="M5500" s="53"/>
      <c r="N5500" s="91"/>
      <c r="O5500" s="91"/>
      <c r="P5500" s="36">
        <v>46</v>
      </c>
      <c r="Q5500" s="36" t="s">
        <v>395</v>
      </c>
      <c r="R5500" s="44"/>
      <c r="S5500" s="126">
        <v>50</v>
      </c>
      <c r="T5500" s="126" cm="1">
        <f t="array" ref="T5500">_xlfn.IFS(Q5500="始業～就業（8:30～17:15）",R5500*7.75,Q5500="日の入り～日の出",R5500*12,Q5500="その他",S5500)</f>
        <v>50</v>
      </c>
      <c r="U5500" s="34" t="s">
        <v>46</v>
      </c>
    </row>
    <row r="5501" spans="1:21" s="7" customFormat="1" ht="15" customHeight="1">
      <c r="A5501" s="91">
        <v>47</v>
      </c>
      <c r="B5501" s="31" t="s">
        <v>5157</v>
      </c>
      <c r="C5501" s="31" t="s">
        <v>5158</v>
      </c>
      <c r="D5501" s="29" t="s">
        <v>3542</v>
      </c>
      <c r="E5501" s="91">
        <v>3</v>
      </c>
      <c r="F5501" s="31" t="s">
        <v>2950</v>
      </c>
      <c r="G5501" s="26" t="s">
        <v>3685</v>
      </c>
      <c r="H5501" s="26" t="s">
        <v>2038</v>
      </c>
      <c r="I5501" s="26" t="s">
        <v>45</v>
      </c>
      <c r="J5501" s="91">
        <v>10</v>
      </c>
      <c r="K5501" s="91">
        <v>20</v>
      </c>
      <c r="L5501" s="91"/>
      <c r="M5501" s="53"/>
      <c r="N5501" s="91"/>
      <c r="O5501" s="91"/>
      <c r="P5501" s="36">
        <v>46</v>
      </c>
      <c r="Q5501" s="36" t="s">
        <v>395</v>
      </c>
      <c r="R5501" s="44"/>
      <c r="S5501" s="126">
        <v>50</v>
      </c>
      <c r="T5501" s="126" cm="1">
        <f t="array" ref="T5501">_xlfn.IFS(Q5501="始業～就業（8:30～17:15）",R5501*7.75,Q5501="日の入り～日の出",R5501*12,Q5501="その他",S5501)</f>
        <v>50</v>
      </c>
      <c r="U5501" s="34" t="s">
        <v>46</v>
      </c>
    </row>
    <row r="5502" spans="1:21" s="7" customFormat="1" ht="15" customHeight="1">
      <c r="A5502" s="91">
        <v>47</v>
      </c>
      <c r="B5502" s="31" t="s">
        <v>5157</v>
      </c>
      <c r="C5502" s="31" t="s">
        <v>5158</v>
      </c>
      <c r="D5502" s="29" t="s">
        <v>3542</v>
      </c>
      <c r="E5502" s="91">
        <v>3</v>
      </c>
      <c r="F5502" s="31" t="s">
        <v>2950</v>
      </c>
      <c r="G5502" s="26" t="s">
        <v>3685</v>
      </c>
      <c r="H5502" s="26" t="s">
        <v>1839</v>
      </c>
      <c r="I5502" s="26" t="s">
        <v>45</v>
      </c>
      <c r="J5502" s="91">
        <v>10</v>
      </c>
      <c r="K5502" s="91">
        <v>10</v>
      </c>
      <c r="L5502" s="91"/>
      <c r="M5502" s="53"/>
      <c r="N5502" s="91"/>
      <c r="O5502" s="91"/>
      <c r="P5502" s="36">
        <v>46</v>
      </c>
      <c r="Q5502" s="36" t="s">
        <v>395</v>
      </c>
      <c r="R5502" s="44"/>
      <c r="S5502" s="126">
        <v>50</v>
      </c>
      <c r="T5502" s="126" cm="1">
        <f t="array" ref="T5502">_xlfn.IFS(Q5502="始業～就業（8:30～17:15）",R5502*7.75,Q5502="日の入り～日の出",R5502*12,Q5502="その他",S5502)</f>
        <v>50</v>
      </c>
      <c r="U5502" s="34" t="s">
        <v>46</v>
      </c>
    </row>
    <row r="5503" spans="1:21" s="7" customFormat="1" ht="15" customHeight="1">
      <c r="A5503" s="91">
        <v>47</v>
      </c>
      <c r="B5503" s="31" t="s">
        <v>5157</v>
      </c>
      <c r="C5503" s="31" t="s">
        <v>5158</v>
      </c>
      <c r="D5503" s="29" t="s">
        <v>3542</v>
      </c>
      <c r="E5503" s="91">
        <v>3</v>
      </c>
      <c r="F5503" s="31" t="s">
        <v>2950</v>
      </c>
      <c r="G5503" s="26" t="s">
        <v>3686</v>
      </c>
      <c r="H5503" s="26" t="s">
        <v>1802</v>
      </c>
      <c r="I5503" s="26" t="s">
        <v>45</v>
      </c>
      <c r="J5503" s="91">
        <v>8</v>
      </c>
      <c r="K5503" s="91">
        <v>16</v>
      </c>
      <c r="L5503" s="91"/>
      <c r="M5503" s="53"/>
      <c r="N5503" s="91"/>
      <c r="O5503" s="91"/>
      <c r="P5503" s="36">
        <v>46</v>
      </c>
      <c r="Q5503" s="36" t="s">
        <v>395</v>
      </c>
      <c r="R5503" s="44"/>
      <c r="S5503" s="126">
        <v>50</v>
      </c>
      <c r="T5503" s="126" cm="1">
        <f t="array" ref="T5503">_xlfn.IFS(Q5503="始業～就業（8:30～17:15）",R5503*7.75,Q5503="日の入り～日の出",R5503*12,Q5503="その他",S5503)</f>
        <v>50</v>
      </c>
      <c r="U5503" s="34" t="s">
        <v>46</v>
      </c>
    </row>
    <row r="5504" spans="1:21" s="7" customFormat="1" ht="15" customHeight="1">
      <c r="A5504" s="91">
        <v>47</v>
      </c>
      <c r="B5504" s="31" t="s">
        <v>5157</v>
      </c>
      <c r="C5504" s="31" t="s">
        <v>5158</v>
      </c>
      <c r="D5504" s="29" t="s">
        <v>3542</v>
      </c>
      <c r="E5504" s="91">
        <v>3</v>
      </c>
      <c r="F5504" s="31" t="s">
        <v>2950</v>
      </c>
      <c r="G5504" s="26" t="s">
        <v>3686</v>
      </c>
      <c r="H5504" s="26" t="s">
        <v>1802</v>
      </c>
      <c r="I5504" s="26" t="s">
        <v>45</v>
      </c>
      <c r="J5504" s="91">
        <v>8</v>
      </c>
      <c r="K5504" s="91">
        <v>16</v>
      </c>
      <c r="L5504" s="91"/>
      <c r="M5504" s="53"/>
      <c r="N5504" s="91"/>
      <c r="O5504" s="91"/>
      <c r="P5504" s="36">
        <v>46</v>
      </c>
      <c r="Q5504" s="36" t="s">
        <v>395</v>
      </c>
      <c r="R5504" s="44"/>
      <c r="S5504" s="126">
        <v>50</v>
      </c>
      <c r="T5504" s="126" cm="1">
        <f t="array" ref="T5504">_xlfn.IFS(Q5504="始業～就業（8:30～17:15）",R5504*7.75,Q5504="日の入り～日の出",R5504*12,Q5504="その他",S5504)</f>
        <v>50</v>
      </c>
      <c r="U5504" s="34" t="s">
        <v>46</v>
      </c>
    </row>
    <row r="5505" spans="1:21" s="7" customFormat="1" ht="15" customHeight="1">
      <c r="A5505" s="91">
        <v>47</v>
      </c>
      <c r="B5505" s="31" t="s">
        <v>5157</v>
      </c>
      <c r="C5505" s="31" t="s">
        <v>5158</v>
      </c>
      <c r="D5505" s="29" t="s">
        <v>3542</v>
      </c>
      <c r="E5505" s="91">
        <v>3</v>
      </c>
      <c r="F5505" s="31" t="s">
        <v>2950</v>
      </c>
      <c r="G5505" s="26" t="s">
        <v>3686</v>
      </c>
      <c r="H5505" s="26" t="s">
        <v>1717</v>
      </c>
      <c r="I5505" s="26" t="s">
        <v>45</v>
      </c>
      <c r="J5505" s="91">
        <v>2</v>
      </c>
      <c r="K5505" s="91">
        <v>2</v>
      </c>
      <c r="L5505" s="91"/>
      <c r="M5505" s="53"/>
      <c r="N5505" s="91"/>
      <c r="O5505" s="91"/>
      <c r="P5505" s="36">
        <v>46</v>
      </c>
      <c r="Q5505" s="36" t="s">
        <v>395</v>
      </c>
      <c r="R5505" s="44"/>
      <c r="S5505" s="126">
        <v>50</v>
      </c>
      <c r="T5505" s="126" cm="1">
        <f t="array" ref="T5505">_xlfn.IFS(Q5505="始業～就業（8:30～17:15）",R5505*7.75,Q5505="日の入り～日の出",R5505*12,Q5505="その他",S5505)</f>
        <v>50</v>
      </c>
      <c r="U5505" s="34" t="s">
        <v>4965</v>
      </c>
    </row>
    <row r="5506" spans="1:21" s="7" customFormat="1" ht="15" customHeight="1">
      <c r="A5506" s="91">
        <v>47</v>
      </c>
      <c r="B5506" s="31" t="s">
        <v>5157</v>
      </c>
      <c r="C5506" s="31" t="s">
        <v>5158</v>
      </c>
      <c r="D5506" s="29" t="s">
        <v>3542</v>
      </c>
      <c r="E5506" s="91">
        <v>3</v>
      </c>
      <c r="F5506" s="31" t="s">
        <v>2950</v>
      </c>
      <c r="G5506" s="26" t="s">
        <v>3500</v>
      </c>
      <c r="H5506" s="26" t="s">
        <v>57</v>
      </c>
      <c r="I5506" s="26" t="s">
        <v>45</v>
      </c>
      <c r="J5506" s="91">
        <v>4</v>
      </c>
      <c r="K5506" s="91">
        <v>4</v>
      </c>
      <c r="L5506" s="91"/>
      <c r="M5506" s="53"/>
      <c r="N5506" s="91"/>
      <c r="O5506" s="91"/>
      <c r="P5506" s="36">
        <v>46</v>
      </c>
      <c r="Q5506" s="36" t="s">
        <v>395</v>
      </c>
      <c r="R5506" s="44"/>
      <c r="S5506" s="126">
        <v>50</v>
      </c>
      <c r="T5506" s="126" cm="1">
        <f t="array" ref="T5506">_xlfn.IFS(Q5506="始業～就業（8:30～17:15）",R5506*7.75,Q5506="日の入り～日の出",R5506*12,Q5506="その他",S5506)</f>
        <v>50</v>
      </c>
      <c r="U5506" s="34" t="s">
        <v>46</v>
      </c>
    </row>
    <row r="5507" spans="1:21" s="7" customFormat="1" ht="15" customHeight="1">
      <c r="A5507" s="91">
        <v>47</v>
      </c>
      <c r="B5507" s="31" t="s">
        <v>5157</v>
      </c>
      <c r="C5507" s="31" t="s">
        <v>5158</v>
      </c>
      <c r="D5507" s="29" t="s">
        <v>3542</v>
      </c>
      <c r="E5507" s="91">
        <v>3</v>
      </c>
      <c r="F5507" s="31" t="s">
        <v>2950</v>
      </c>
      <c r="G5507" s="26" t="s">
        <v>5930</v>
      </c>
      <c r="H5507" s="26" t="s">
        <v>1717</v>
      </c>
      <c r="I5507" s="26" t="s">
        <v>45</v>
      </c>
      <c r="J5507" s="91">
        <v>1</v>
      </c>
      <c r="K5507" s="91">
        <v>2</v>
      </c>
      <c r="L5507" s="91"/>
      <c r="M5507" s="53"/>
      <c r="N5507" s="91"/>
      <c r="O5507" s="91"/>
      <c r="P5507" s="36">
        <v>45</v>
      </c>
      <c r="Q5507" s="36" t="s">
        <v>395</v>
      </c>
      <c r="R5507" s="44"/>
      <c r="S5507" s="126">
        <v>50</v>
      </c>
      <c r="T5507" s="126" cm="1">
        <f t="array" ref="T5507">_xlfn.IFS(Q5507="始業～就業（8:30～17:15）",R5507*7.75,Q5507="日の入り～日の出",R5507*12,Q5507="その他",S5507)</f>
        <v>50</v>
      </c>
      <c r="U5507" s="34" t="s">
        <v>46</v>
      </c>
    </row>
    <row r="5508" spans="1:21" s="7" customFormat="1" ht="15" customHeight="1">
      <c r="A5508" s="91">
        <v>47</v>
      </c>
      <c r="B5508" s="31" t="s">
        <v>5157</v>
      </c>
      <c r="C5508" s="31" t="s">
        <v>5158</v>
      </c>
      <c r="D5508" s="29" t="s">
        <v>3542</v>
      </c>
      <c r="E5508" s="91">
        <v>2</v>
      </c>
      <c r="F5508" s="31" t="s">
        <v>2950</v>
      </c>
      <c r="G5508" s="26" t="s">
        <v>3687</v>
      </c>
      <c r="H5508" s="26" t="s">
        <v>57</v>
      </c>
      <c r="I5508" s="26" t="s">
        <v>45</v>
      </c>
      <c r="J5508" s="91">
        <v>2</v>
      </c>
      <c r="K5508" s="91">
        <v>2</v>
      </c>
      <c r="L5508" s="91"/>
      <c r="M5508" s="53"/>
      <c r="N5508" s="91"/>
      <c r="O5508" s="91"/>
      <c r="P5508" s="36">
        <v>46</v>
      </c>
      <c r="Q5508" s="36" t="s">
        <v>395</v>
      </c>
      <c r="R5508" s="44"/>
      <c r="S5508" s="126">
        <v>50</v>
      </c>
      <c r="T5508" s="126" cm="1">
        <f t="array" ref="T5508">_xlfn.IFS(Q5508="始業～就業（8:30～17:15）",R5508*7.75,Q5508="日の入り～日の出",R5508*12,Q5508="その他",S5508)</f>
        <v>50</v>
      </c>
      <c r="U5508" s="34" t="s">
        <v>46</v>
      </c>
    </row>
    <row r="5509" spans="1:21" s="7" customFormat="1" ht="15" customHeight="1">
      <c r="A5509" s="91">
        <v>47</v>
      </c>
      <c r="B5509" s="31" t="s">
        <v>5157</v>
      </c>
      <c r="C5509" s="31" t="s">
        <v>5158</v>
      </c>
      <c r="D5509" s="29" t="s">
        <v>3542</v>
      </c>
      <c r="E5509" s="91">
        <v>2</v>
      </c>
      <c r="F5509" s="31" t="s">
        <v>2950</v>
      </c>
      <c r="G5509" s="26" t="s">
        <v>3688</v>
      </c>
      <c r="H5509" s="26" t="s">
        <v>57</v>
      </c>
      <c r="I5509" s="26" t="s">
        <v>45</v>
      </c>
      <c r="J5509" s="91">
        <v>1</v>
      </c>
      <c r="K5509" s="91">
        <v>1</v>
      </c>
      <c r="L5509" s="91"/>
      <c r="M5509" s="53"/>
      <c r="N5509" s="91"/>
      <c r="O5509" s="91"/>
      <c r="P5509" s="36">
        <v>46</v>
      </c>
      <c r="Q5509" s="36" t="s">
        <v>395</v>
      </c>
      <c r="R5509" s="44"/>
      <c r="S5509" s="126">
        <v>50</v>
      </c>
      <c r="T5509" s="126" cm="1">
        <f t="array" ref="T5509">_xlfn.IFS(Q5509="始業～就業（8:30～17:15）",R5509*7.75,Q5509="日の入り～日の出",R5509*12,Q5509="その他",S5509)</f>
        <v>50</v>
      </c>
      <c r="U5509" s="34" t="s">
        <v>46</v>
      </c>
    </row>
    <row r="5510" spans="1:21" s="7" customFormat="1" ht="15" customHeight="1">
      <c r="A5510" s="91">
        <v>47</v>
      </c>
      <c r="B5510" s="31" t="s">
        <v>5157</v>
      </c>
      <c r="C5510" s="31" t="s">
        <v>5158</v>
      </c>
      <c r="D5510" s="29" t="s">
        <v>3542</v>
      </c>
      <c r="E5510" s="91">
        <v>2</v>
      </c>
      <c r="F5510" s="31" t="s">
        <v>2950</v>
      </c>
      <c r="G5510" s="26" t="s">
        <v>2565</v>
      </c>
      <c r="H5510" s="26" t="s">
        <v>1802</v>
      </c>
      <c r="I5510" s="26" t="s">
        <v>45</v>
      </c>
      <c r="J5510" s="91">
        <v>4</v>
      </c>
      <c r="K5510" s="91">
        <v>8</v>
      </c>
      <c r="L5510" s="91"/>
      <c r="M5510" s="53"/>
      <c r="N5510" s="91"/>
      <c r="O5510" s="91"/>
      <c r="P5510" s="36">
        <v>46</v>
      </c>
      <c r="Q5510" s="36" t="s">
        <v>395</v>
      </c>
      <c r="R5510" s="44"/>
      <c r="S5510" s="126">
        <v>50</v>
      </c>
      <c r="T5510" s="126" cm="1">
        <f t="array" ref="T5510">_xlfn.IFS(Q5510="始業～就業（8:30～17:15）",R5510*7.75,Q5510="日の入り～日の出",R5510*12,Q5510="その他",S5510)</f>
        <v>50</v>
      </c>
      <c r="U5510" s="34" t="s">
        <v>46</v>
      </c>
    </row>
    <row r="5511" spans="1:21" s="7" customFormat="1" ht="15" customHeight="1">
      <c r="A5511" s="91">
        <v>47</v>
      </c>
      <c r="B5511" s="31" t="s">
        <v>5157</v>
      </c>
      <c r="C5511" s="31" t="s">
        <v>5158</v>
      </c>
      <c r="D5511" s="29" t="s">
        <v>3542</v>
      </c>
      <c r="E5511" s="91">
        <v>2</v>
      </c>
      <c r="F5511" s="31" t="s">
        <v>2950</v>
      </c>
      <c r="G5511" s="26" t="s">
        <v>194</v>
      </c>
      <c r="H5511" s="26" t="s">
        <v>275</v>
      </c>
      <c r="I5511" s="26" t="s">
        <v>98</v>
      </c>
      <c r="J5511" s="91">
        <v>4</v>
      </c>
      <c r="K5511" s="91">
        <v>4</v>
      </c>
      <c r="L5511" s="91"/>
      <c r="M5511" s="53"/>
      <c r="N5511" s="91"/>
      <c r="O5511" s="91"/>
      <c r="P5511" s="36">
        <v>18</v>
      </c>
      <c r="Q5511" s="36" t="s">
        <v>395</v>
      </c>
      <c r="R5511" s="44"/>
      <c r="S5511" s="126">
        <v>50</v>
      </c>
      <c r="T5511" s="126" cm="1">
        <f t="array" ref="T5511">_xlfn.IFS(Q5511="始業～就業（8:30～17:15）",R5511*7.75,Q5511="日の入り～日の出",R5511*12,Q5511="その他",S5511)</f>
        <v>50</v>
      </c>
      <c r="U5511" s="34" t="s">
        <v>309</v>
      </c>
    </row>
    <row r="5512" spans="1:21" s="7" customFormat="1" ht="15" customHeight="1">
      <c r="A5512" s="91">
        <v>47</v>
      </c>
      <c r="B5512" s="31" t="s">
        <v>5157</v>
      </c>
      <c r="C5512" s="31" t="s">
        <v>5158</v>
      </c>
      <c r="D5512" s="29" t="s">
        <v>3542</v>
      </c>
      <c r="E5512" s="91">
        <v>2</v>
      </c>
      <c r="F5512" s="31" t="s">
        <v>2950</v>
      </c>
      <c r="G5512" s="26" t="s">
        <v>194</v>
      </c>
      <c r="H5512" s="26" t="s">
        <v>1802</v>
      </c>
      <c r="I5512" s="26" t="s">
        <v>45</v>
      </c>
      <c r="J5512" s="91">
        <v>9</v>
      </c>
      <c r="K5512" s="91">
        <v>18</v>
      </c>
      <c r="L5512" s="91"/>
      <c r="M5512" s="53"/>
      <c r="N5512" s="91"/>
      <c r="O5512" s="91"/>
      <c r="P5512" s="36">
        <v>46</v>
      </c>
      <c r="Q5512" s="36" t="s">
        <v>395</v>
      </c>
      <c r="R5512" s="44"/>
      <c r="S5512" s="126">
        <v>50</v>
      </c>
      <c r="T5512" s="126" cm="1">
        <f t="array" ref="T5512">_xlfn.IFS(Q5512="始業～就業（8:30～17:15）",R5512*7.75,Q5512="日の入り～日の出",R5512*12,Q5512="その他",S5512)</f>
        <v>50</v>
      </c>
      <c r="U5512" s="34" t="s">
        <v>46</v>
      </c>
    </row>
    <row r="5513" spans="1:21" s="7" customFormat="1" ht="15" customHeight="1">
      <c r="A5513" s="91">
        <v>47</v>
      </c>
      <c r="B5513" s="31" t="s">
        <v>5157</v>
      </c>
      <c r="C5513" s="31" t="s">
        <v>5158</v>
      </c>
      <c r="D5513" s="29" t="s">
        <v>3542</v>
      </c>
      <c r="E5513" s="91">
        <v>2</v>
      </c>
      <c r="F5513" s="31" t="s">
        <v>2950</v>
      </c>
      <c r="G5513" s="26" t="s">
        <v>194</v>
      </c>
      <c r="H5513" s="26" t="s">
        <v>255</v>
      </c>
      <c r="I5513" s="26" t="s">
        <v>415</v>
      </c>
      <c r="J5513" s="91">
        <v>1</v>
      </c>
      <c r="K5513" s="91">
        <v>1</v>
      </c>
      <c r="L5513" s="91"/>
      <c r="M5513" s="53"/>
      <c r="N5513" s="91"/>
      <c r="O5513" s="91"/>
      <c r="P5513" s="36">
        <v>54</v>
      </c>
      <c r="Q5513" s="36" t="s">
        <v>395</v>
      </c>
      <c r="R5513" s="44"/>
      <c r="S5513" s="126">
        <v>50</v>
      </c>
      <c r="T5513" s="126" cm="1">
        <f t="array" ref="T5513">_xlfn.IFS(Q5513="始業～就業（8:30～17:15）",R5513*7.75,Q5513="日の入り～日の出",R5513*12,Q5513="その他",S5513)</f>
        <v>50</v>
      </c>
      <c r="U5513" s="34" t="s">
        <v>340</v>
      </c>
    </row>
    <row r="5514" spans="1:21" s="7" customFormat="1" ht="15" customHeight="1">
      <c r="A5514" s="91">
        <v>47</v>
      </c>
      <c r="B5514" s="31" t="s">
        <v>5157</v>
      </c>
      <c r="C5514" s="31" t="s">
        <v>5158</v>
      </c>
      <c r="D5514" s="29" t="s">
        <v>3542</v>
      </c>
      <c r="E5514" s="91">
        <v>2</v>
      </c>
      <c r="F5514" s="31" t="s">
        <v>2950</v>
      </c>
      <c r="G5514" s="26" t="s">
        <v>3689</v>
      </c>
      <c r="H5514" s="26" t="s">
        <v>1802</v>
      </c>
      <c r="I5514" s="26" t="s">
        <v>45</v>
      </c>
      <c r="J5514" s="91">
        <v>4</v>
      </c>
      <c r="K5514" s="91">
        <v>8</v>
      </c>
      <c r="L5514" s="91"/>
      <c r="M5514" s="53"/>
      <c r="N5514" s="91"/>
      <c r="O5514" s="91"/>
      <c r="P5514" s="36">
        <v>46</v>
      </c>
      <c r="Q5514" s="36" t="s">
        <v>395</v>
      </c>
      <c r="R5514" s="44"/>
      <c r="S5514" s="126">
        <v>50</v>
      </c>
      <c r="T5514" s="126" cm="1">
        <f t="array" ref="T5514">_xlfn.IFS(Q5514="始業～就業（8:30～17:15）",R5514*7.75,Q5514="日の入り～日の出",R5514*12,Q5514="その他",S5514)</f>
        <v>50</v>
      </c>
      <c r="U5514" s="34" t="s">
        <v>4974</v>
      </c>
    </row>
    <row r="5515" spans="1:21" s="7" customFormat="1" ht="15" customHeight="1">
      <c r="A5515" s="91">
        <v>47</v>
      </c>
      <c r="B5515" s="31" t="s">
        <v>5157</v>
      </c>
      <c r="C5515" s="31" t="s">
        <v>5158</v>
      </c>
      <c r="D5515" s="29" t="s">
        <v>3542</v>
      </c>
      <c r="E5515" s="91">
        <v>2</v>
      </c>
      <c r="F5515" s="31" t="s">
        <v>2950</v>
      </c>
      <c r="G5515" s="26" t="s">
        <v>3690</v>
      </c>
      <c r="H5515" s="26" t="s">
        <v>1802</v>
      </c>
      <c r="I5515" s="26" t="s">
        <v>45</v>
      </c>
      <c r="J5515" s="91">
        <v>14</v>
      </c>
      <c r="K5515" s="91">
        <v>28</v>
      </c>
      <c r="L5515" s="91"/>
      <c r="M5515" s="53"/>
      <c r="N5515" s="91"/>
      <c r="O5515" s="91"/>
      <c r="P5515" s="36">
        <v>46</v>
      </c>
      <c r="Q5515" s="36" t="s">
        <v>395</v>
      </c>
      <c r="R5515" s="44"/>
      <c r="S5515" s="126">
        <v>50</v>
      </c>
      <c r="T5515" s="126" cm="1">
        <f t="array" ref="T5515">_xlfn.IFS(Q5515="始業～就業（8:30～17:15）",R5515*7.75,Q5515="日の入り～日の出",R5515*12,Q5515="その他",S5515)</f>
        <v>50</v>
      </c>
      <c r="U5515" s="34" t="s">
        <v>46</v>
      </c>
    </row>
    <row r="5516" spans="1:21" s="7" customFormat="1" ht="15" customHeight="1">
      <c r="A5516" s="91">
        <v>47</v>
      </c>
      <c r="B5516" s="31" t="s">
        <v>5157</v>
      </c>
      <c r="C5516" s="31" t="s">
        <v>5158</v>
      </c>
      <c r="D5516" s="29" t="s">
        <v>3542</v>
      </c>
      <c r="E5516" s="91">
        <v>2</v>
      </c>
      <c r="F5516" s="31" t="s">
        <v>2950</v>
      </c>
      <c r="G5516" s="26" t="s">
        <v>3691</v>
      </c>
      <c r="H5516" s="26" t="s">
        <v>1802</v>
      </c>
      <c r="I5516" s="26" t="s">
        <v>45</v>
      </c>
      <c r="J5516" s="91">
        <v>4</v>
      </c>
      <c r="K5516" s="91">
        <v>8</v>
      </c>
      <c r="L5516" s="91"/>
      <c r="M5516" s="53"/>
      <c r="N5516" s="91"/>
      <c r="O5516" s="91"/>
      <c r="P5516" s="36">
        <v>46</v>
      </c>
      <c r="Q5516" s="36" t="s">
        <v>395</v>
      </c>
      <c r="R5516" s="44"/>
      <c r="S5516" s="126">
        <v>50</v>
      </c>
      <c r="T5516" s="126" cm="1">
        <f t="array" ref="T5516">_xlfn.IFS(Q5516="始業～就業（8:30～17:15）",R5516*7.75,Q5516="日の入り～日の出",R5516*12,Q5516="その他",S5516)</f>
        <v>50</v>
      </c>
      <c r="U5516" s="34" t="s">
        <v>46</v>
      </c>
    </row>
    <row r="5517" spans="1:21" s="7" customFormat="1" ht="15" customHeight="1">
      <c r="A5517" s="91">
        <v>47</v>
      </c>
      <c r="B5517" s="31" t="s">
        <v>5157</v>
      </c>
      <c r="C5517" s="31" t="s">
        <v>5158</v>
      </c>
      <c r="D5517" s="29" t="s">
        <v>3542</v>
      </c>
      <c r="E5517" s="91">
        <v>2</v>
      </c>
      <c r="F5517" s="31" t="s">
        <v>2950</v>
      </c>
      <c r="G5517" s="26" t="s">
        <v>319</v>
      </c>
      <c r="H5517" s="26" t="s">
        <v>57</v>
      </c>
      <c r="I5517" s="26" t="s">
        <v>45</v>
      </c>
      <c r="J5517" s="91">
        <v>4</v>
      </c>
      <c r="K5517" s="91">
        <v>4</v>
      </c>
      <c r="L5517" s="91"/>
      <c r="M5517" s="53"/>
      <c r="N5517" s="91"/>
      <c r="O5517" s="91"/>
      <c r="P5517" s="36">
        <v>46</v>
      </c>
      <c r="Q5517" s="36" t="s">
        <v>395</v>
      </c>
      <c r="R5517" s="44"/>
      <c r="S5517" s="126">
        <v>50</v>
      </c>
      <c r="T5517" s="126" cm="1">
        <f t="array" ref="T5517">_xlfn.IFS(Q5517="始業～就業（8:30～17:15）",R5517*7.75,Q5517="日の入り～日の出",R5517*12,Q5517="その他",S5517)</f>
        <v>50</v>
      </c>
      <c r="U5517" s="34" t="s">
        <v>46</v>
      </c>
    </row>
    <row r="5518" spans="1:21" s="7" customFormat="1" ht="15" customHeight="1">
      <c r="A5518" s="91">
        <v>47</v>
      </c>
      <c r="B5518" s="31" t="s">
        <v>5157</v>
      </c>
      <c r="C5518" s="31" t="s">
        <v>5158</v>
      </c>
      <c r="D5518" s="29" t="s">
        <v>3542</v>
      </c>
      <c r="E5518" s="91">
        <v>2</v>
      </c>
      <c r="F5518" s="31" t="s">
        <v>2950</v>
      </c>
      <c r="G5518" s="26" t="s">
        <v>319</v>
      </c>
      <c r="H5518" s="26" t="s">
        <v>57</v>
      </c>
      <c r="I5518" s="26" t="s">
        <v>52</v>
      </c>
      <c r="J5518" s="91">
        <v>2</v>
      </c>
      <c r="K5518" s="91">
        <v>2</v>
      </c>
      <c r="L5518" s="91"/>
      <c r="M5518" s="53"/>
      <c r="N5518" s="91"/>
      <c r="O5518" s="91"/>
      <c r="P5518" s="36">
        <v>22</v>
      </c>
      <c r="Q5518" s="36" t="s">
        <v>395</v>
      </c>
      <c r="R5518" s="44"/>
      <c r="S5518" s="126">
        <v>50</v>
      </c>
      <c r="T5518" s="126" cm="1">
        <f t="array" ref="T5518">_xlfn.IFS(Q5518="始業～就業（8:30～17:15）",R5518*7.75,Q5518="日の入り～日の出",R5518*12,Q5518="その他",S5518)</f>
        <v>50</v>
      </c>
      <c r="U5518" s="34" t="s">
        <v>51</v>
      </c>
    </row>
    <row r="5519" spans="1:21" s="7" customFormat="1" ht="15" customHeight="1">
      <c r="A5519" s="91">
        <v>47</v>
      </c>
      <c r="B5519" s="31" t="s">
        <v>5157</v>
      </c>
      <c r="C5519" s="31" t="s">
        <v>5158</v>
      </c>
      <c r="D5519" s="29" t="s">
        <v>3542</v>
      </c>
      <c r="E5519" s="91">
        <v>1</v>
      </c>
      <c r="F5519" s="31" t="s">
        <v>2950</v>
      </c>
      <c r="G5519" s="26" t="s">
        <v>3692</v>
      </c>
      <c r="H5519" s="26" t="s">
        <v>57</v>
      </c>
      <c r="I5519" s="26" t="s">
        <v>45</v>
      </c>
      <c r="J5519" s="91">
        <v>1</v>
      </c>
      <c r="K5519" s="91">
        <v>1</v>
      </c>
      <c r="L5519" s="91"/>
      <c r="M5519" s="53"/>
      <c r="N5519" s="91"/>
      <c r="O5519" s="91"/>
      <c r="P5519" s="36">
        <v>46</v>
      </c>
      <c r="Q5519" s="36" t="s">
        <v>395</v>
      </c>
      <c r="R5519" s="44"/>
      <c r="S5519" s="126">
        <v>50</v>
      </c>
      <c r="T5519" s="126" cm="1">
        <f t="array" ref="T5519">_xlfn.IFS(Q5519="始業～就業（8:30～17:15）",R5519*7.75,Q5519="日の入り～日の出",R5519*12,Q5519="その他",S5519)</f>
        <v>50</v>
      </c>
      <c r="U5519" s="34" t="s">
        <v>46</v>
      </c>
    </row>
    <row r="5520" spans="1:21" s="7" customFormat="1" ht="15" customHeight="1">
      <c r="A5520" s="91">
        <v>47</v>
      </c>
      <c r="B5520" s="31" t="s">
        <v>5157</v>
      </c>
      <c r="C5520" s="31" t="s">
        <v>5158</v>
      </c>
      <c r="D5520" s="29" t="s">
        <v>3542</v>
      </c>
      <c r="E5520" s="91">
        <v>1</v>
      </c>
      <c r="F5520" s="31" t="s">
        <v>2950</v>
      </c>
      <c r="G5520" s="26" t="s">
        <v>3693</v>
      </c>
      <c r="H5520" s="26" t="s">
        <v>57</v>
      </c>
      <c r="I5520" s="26" t="s">
        <v>45</v>
      </c>
      <c r="J5520" s="91">
        <v>2</v>
      </c>
      <c r="K5520" s="91">
        <v>2</v>
      </c>
      <c r="L5520" s="91"/>
      <c r="M5520" s="53"/>
      <c r="N5520" s="91"/>
      <c r="O5520" s="91"/>
      <c r="P5520" s="36">
        <v>46</v>
      </c>
      <c r="Q5520" s="36" t="s">
        <v>395</v>
      </c>
      <c r="R5520" s="44"/>
      <c r="S5520" s="126">
        <v>50</v>
      </c>
      <c r="T5520" s="126" cm="1">
        <f t="array" ref="T5520">_xlfn.IFS(Q5520="始業～就業（8:30～17:15）",R5520*7.75,Q5520="日の入り～日の出",R5520*12,Q5520="その他",S5520)</f>
        <v>50</v>
      </c>
      <c r="U5520" s="34" t="s">
        <v>46</v>
      </c>
    </row>
    <row r="5521" spans="1:21" s="7" customFormat="1" ht="15" customHeight="1">
      <c r="A5521" s="91">
        <v>47</v>
      </c>
      <c r="B5521" s="31" t="s">
        <v>5157</v>
      </c>
      <c r="C5521" s="31" t="s">
        <v>5158</v>
      </c>
      <c r="D5521" s="29" t="s">
        <v>3542</v>
      </c>
      <c r="E5521" s="91">
        <v>1</v>
      </c>
      <c r="F5521" s="31" t="s">
        <v>2950</v>
      </c>
      <c r="G5521" s="26" t="s">
        <v>3694</v>
      </c>
      <c r="H5521" s="26" t="s">
        <v>2818</v>
      </c>
      <c r="I5521" s="26" t="s">
        <v>415</v>
      </c>
      <c r="J5521" s="91">
        <v>2</v>
      </c>
      <c r="K5521" s="91">
        <v>2</v>
      </c>
      <c r="L5521" s="91"/>
      <c r="M5521" s="53"/>
      <c r="N5521" s="91"/>
      <c r="O5521" s="91"/>
      <c r="P5521" s="36">
        <v>54</v>
      </c>
      <c r="Q5521" s="36" t="s">
        <v>395</v>
      </c>
      <c r="R5521" s="44"/>
      <c r="S5521" s="126">
        <v>50</v>
      </c>
      <c r="T5521" s="126" cm="1">
        <f t="array" ref="T5521">_xlfn.IFS(Q5521="始業～就業（8:30～17:15）",R5521*7.75,Q5521="日の入り～日の出",R5521*12,Q5521="その他",S5521)</f>
        <v>50</v>
      </c>
      <c r="U5521" s="34" t="s">
        <v>320</v>
      </c>
    </row>
    <row r="5522" spans="1:21" s="7" customFormat="1" ht="15" customHeight="1">
      <c r="A5522" s="91">
        <v>47</v>
      </c>
      <c r="B5522" s="31" t="s">
        <v>5157</v>
      </c>
      <c r="C5522" s="31" t="s">
        <v>5158</v>
      </c>
      <c r="D5522" s="29" t="s">
        <v>3542</v>
      </c>
      <c r="E5522" s="91">
        <v>1</v>
      </c>
      <c r="F5522" s="31" t="s">
        <v>2950</v>
      </c>
      <c r="G5522" s="26" t="s">
        <v>3695</v>
      </c>
      <c r="H5522" s="26" t="s">
        <v>3696</v>
      </c>
      <c r="I5522" s="26" t="s">
        <v>45</v>
      </c>
      <c r="J5522" s="91">
        <v>4</v>
      </c>
      <c r="K5522" s="91">
        <v>16</v>
      </c>
      <c r="L5522" s="91"/>
      <c r="M5522" s="53"/>
      <c r="N5522" s="91"/>
      <c r="O5522" s="91"/>
      <c r="P5522" s="36">
        <v>46</v>
      </c>
      <c r="Q5522" s="36" t="s">
        <v>395</v>
      </c>
      <c r="R5522" s="44"/>
      <c r="S5522" s="126">
        <v>50</v>
      </c>
      <c r="T5522" s="126" cm="1">
        <f t="array" ref="T5522">_xlfn.IFS(Q5522="始業～就業（8:30～17:15）",R5522*7.75,Q5522="日の入り～日の出",R5522*12,Q5522="その他",S5522)</f>
        <v>50</v>
      </c>
      <c r="U5522" s="34" t="s">
        <v>46</v>
      </c>
    </row>
    <row r="5523" spans="1:21" s="7" customFormat="1" ht="15" customHeight="1">
      <c r="A5523" s="91">
        <v>47</v>
      </c>
      <c r="B5523" s="31" t="s">
        <v>5157</v>
      </c>
      <c r="C5523" s="31" t="s">
        <v>5158</v>
      </c>
      <c r="D5523" s="29" t="s">
        <v>3542</v>
      </c>
      <c r="E5523" s="91">
        <v>1</v>
      </c>
      <c r="F5523" s="31" t="s">
        <v>2950</v>
      </c>
      <c r="G5523" s="26" t="s">
        <v>3697</v>
      </c>
      <c r="H5523" s="26" t="s">
        <v>3696</v>
      </c>
      <c r="I5523" s="26" t="s">
        <v>45</v>
      </c>
      <c r="J5523" s="91">
        <v>4</v>
      </c>
      <c r="K5523" s="91">
        <v>16</v>
      </c>
      <c r="L5523" s="91"/>
      <c r="M5523" s="53"/>
      <c r="N5523" s="91"/>
      <c r="O5523" s="91"/>
      <c r="P5523" s="36">
        <v>46</v>
      </c>
      <c r="Q5523" s="36" t="s">
        <v>395</v>
      </c>
      <c r="R5523" s="44"/>
      <c r="S5523" s="126">
        <v>50</v>
      </c>
      <c r="T5523" s="126" cm="1">
        <f t="array" ref="T5523">_xlfn.IFS(Q5523="始業～就業（8:30～17:15）",R5523*7.75,Q5523="日の入り～日の出",R5523*12,Q5523="その他",S5523)</f>
        <v>50</v>
      </c>
      <c r="U5523" s="34" t="s">
        <v>46</v>
      </c>
    </row>
    <row r="5524" spans="1:21" s="7" customFormat="1" ht="15" customHeight="1">
      <c r="A5524" s="91">
        <v>47</v>
      </c>
      <c r="B5524" s="31" t="s">
        <v>5157</v>
      </c>
      <c r="C5524" s="31" t="s">
        <v>5158</v>
      </c>
      <c r="D5524" s="29" t="s">
        <v>3542</v>
      </c>
      <c r="E5524" s="91">
        <v>1</v>
      </c>
      <c r="F5524" s="31" t="s">
        <v>2950</v>
      </c>
      <c r="G5524" s="26" t="s">
        <v>3698</v>
      </c>
      <c r="H5524" s="26" t="s">
        <v>3699</v>
      </c>
      <c r="I5524" s="26" t="s">
        <v>45</v>
      </c>
      <c r="J5524" s="91">
        <v>4</v>
      </c>
      <c r="K5524" s="91">
        <v>16</v>
      </c>
      <c r="L5524" s="91"/>
      <c r="M5524" s="53"/>
      <c r="N5524" s="91"/>
      <c r="O5524" s="91"/>
      <c r="P5524" s="36">
        <v>46</v>
      </c>
      <c r="Q5524" s="36" t="s">
        <v>395</v>
      </c>
      <c r="R5524" s="44"/>
      <c r="S5524" s="126">
        <v>50</v>
      </c>
      <c r="T5524" s="126" cm="1">
        <f t="array" ref="T5524">_xlfn.IFS(Q5524="始業～就業（8:30～17:15）",R5524*7.75,Q5524="日の入り～日の出",R5524*12,Q5524="その他",S5524)</f>
        <v>50</v>
      </c>
      <c r="U5524" s="34" t="s">
        <v>46</v>
      </c>
    </row>
    <row r="5525" spans="1:21" s="7" customFormat="1" ht="15" customHeight="1">
      <c r="A5525" s="91">
        <v>47</v>
      </c>
      <c r="B5525" s="31" t="s">
        <v>5157</v>
      </c>
      <c r="C5525" s="31" t="s">
        <v>5158</v>
      </c>
      <c r="D5525" s="29" t="s">
        <v>3542</v>
      </c>
      <c r="E5525" s="91">
        <v>1</v>
      </c>
      <c r="F5525" s="31" t="s">
        <v>2950</v>
      </c>
      <c r="G5525" s="26" t="s">
        <v>3700</v>
      </c>
      <c r="H5525" s="26" t="s">
        <v>1802</v>
      </c>
      <c r="I5525" s="26" t="s">
        <v>45</v>
      </c>
      <c r="J5525" s="91">
        <v>15</v>
      </c>
      <c r="K5525" s="91">
        <v>30</v>
      </c>
      <c r="L5525" s="91"/>
      <c r="M5525" s="53"/>
      <c r="N5525" s="91"/>
      <c r="O5525" s="91"/>
      <c r="P5525" s="36">
        <v>46</v>
      </c>
      <c r="Q5525" s="36" t="s">
        <v>395</v>
      </c>
      <c r="R5525" s="44"/>
      <c r="S5525" s="126">
        <v>50</v>
      </c>
      <c r="T5525" s="126" cm="1">
        <f t="array" ref="T5525">_xlfn.IFS(Q5525="始業～就業（8:30～17:15）",R5525*7.75,Q5525="日の入り～日の出",R5525*12,Q5525="その他",S5525)</f>
        <v>50</v>
      </c>
      <c r="U5525" s="34" t="s">
        <v>4974</v>
      </c>
    </row>
    <row r="5526" spans="1:21" s="7" customFormat="1" ht="15" customHeight="1">
      <c r="A5526" s="91">
        <v>47</v>
      </c>
      <c r="B5526" s="31" t="s">
        <v>5157</v>
      </c>
      <c r="C5526" s="31" t="s">
        <v>5158</v>
      </c>
      <c r="D5526" s="29" t="s">
        <v>3542</v>
      </c>
      <c r="E5526" s="91">
        <v>1</v>
      </c>
      <c r="F5526" s="31" t="s">
        <v>2950</v>
      </c>
      <c r="G5526" s="26" t="s">
        <v>3701</v>
      </c>
      <c r="H5526" s="26" t="s">
        <v>2015</v>
      </c>
      <c r="I5526" s="26" t="s">
        <v>45</v>
      </c>
      <c r="J5526" s="91">
        <v>10</v>
      </c>
      <c r="K5526" s="91">
        <v>20</v>
      </c>
      <c r="L5526" s="91"/>
      <c r="M5526" s="53"/>
      <c r="N5526" s="91"/>
      <c r="O5526" s="91"/>
      <c r="P5526" s="36">
        <v>46</v>
      </c>
      <c r="Q5526" s="36" t="s">
        <v>395</v>
      </c>
      <c r="R5526" s="44"/>
      <c r="S5526" s="126">
        <v>50</v>
      </c>
      <c r="T5526" s="126" cm="1">
        <f t="array" ref="T5526">_xlfn.IFS(Q5526="始業～就業（8:30～17:15）",R5526*7.75,Q5526="日の入り～日の出",R5526*12,Q5526="その他",S5526)</f>
        <v>50</v>
      </c>
      <c r="U5526" s="34" t="s">
        <v>46</v>
      </c>
    </row>
    <row r="5527" spans="1:21" s="7" customFormat="1" ht="15" customHeight="1">
      <c r="A5527" s="91">
        <v>47</v>
      </c>
      <c r="B5527" s="31" t="s">
        <v>5157</v>
      </c>
      <c r="C5527" s="31" t="s">
        <v>5158</v>
      </c>
      <c r="D5527" s="29" t="s">
        <v>3542</v>
      </c>
      <c r="E5527" s="91">
        <v>1</v>
      </c>
      <c r="F5527" s="31" t="s">
        <v>2950</v>
      </c>
      <c r="G5527" s="26" t="s">
        <v>3701</v>
      </c>
      <c r="H5527" s="26" t="s">
        <v>57</v>
      </c>
      <c r="I5527" s="26" t="s">
        <v>45</v>
      </c>
      <c r="J5527" s="91">
        <v>2</v>
      </c>
      <c r="K5527" s="91">
        <v>2</v>
      </c>
      <c r="L5527" s="91"/>
      <c r="M5527" s="53"/>
      <c r="N5527" s="91"/>
      <c r="O5527" s="91"/>
      <c r="P5527" s="36">
        <v>46</v>
      </c>
      <c r="Q5527" s="36" t="s">
        <v>395</v>
      </c>
      <c r="R5527" s="44"/>
      <c r="S5527" s="126">
        <v>50</v>
      </c>
      <c r="T5527" s="126" cm="1">
        <f t="array" ref="T5527">_xlfn.IFS(Q5527="始業～就業（8:30～17:15）",R5527*7.75,Q5527="日の入り～日の出",R5527*12,Q5527="その他",S5527)</f>
        <v>50</v>
      </c>
      <c r="U5527" s="34" t="s">
        <v>46</v>
      </c>
    </row>
    <row r="5528" spans="1:21" s="7" customFormat="1" ht="15" customHeight="1">
      <c r="A5528" s="91">
        <v>47</v>
      </c>
      <c r="B5528" s="31" t="s">
        <v>5157</v>
      </c>
      <c r="C5528" s="31" t="s">
        <v>5158</v>
      </c>
      <c r="D5528" s="29" t="s">
        <v>3542</v>
      </c>
      <c r="E5528" s="91">
        <v>1</v>
      </c>
      <c r="F5528" s="31" t="s">
        <v>2950</v>
      </c>
      <c r="G5528" s="26" t="s">
        <v>3701</v>
      </c>
      <c r="H5528" s="26" t="s">
        <v>57</v>
      </c>
      <c r="I5528" s="26" t="s">
        <v>52</v>
      </c>
      <c r="J5528" s="91">
        <v>1</v>
      </c>
      <c r="K5528" s="91">
        <v>1</v>
      </c>
      <c r="L5528" s="91"/>
      <c r="M5528" s="53"/>
      <c r="N5528" s="91"/>
      <c r="O5528" s="91"/>
      <c r="P5528" s="36">
        <v>22</v>
      </c>
      <c r="Q5528" s="36" t="s">
        <v>395</v>
      </c>
      <c r="R5528" s="44"/>
      <c r="S5528" s="126">
        <v>50</v>
      </c>
      <c r="T5528" s="126" cm="1">
        <f t="array" ref="T5528">_xlfn.IFS(Q5528="始業～就業（8:30～17:15）",R5528*7.75,Q5528="日の入り～日の出",R5528*12,Q5528="その他",S5528)</f>
        <v>50</v>
      </c>
      <c r="U5528" s="34" t="s">
        <v>51</v>
      </c>
    </row>
    <row r="5529" spans="1:21" s="7" customFormat="1" ht="15" customHeight="1">
      <c r="A5529" s="91">
        <v>47</v>
      </c>
      <c r="B5529" s="31" t="s">
        <v>5157</v>
      </c>
      <c r="C5529" s="31" t="s">
        <v>5158</v>
      </c>
      <c r="D5529" s="29" t="s">
        <v>3542</v>
      </c>
      <c r="E5529" s="91">
        <v>1</v>
      </c>
      <c r="F5529" s="31" t="s">
        <v>2950</v>
      </c>
      <c r="G5529" s="26" t="s">
        <v>3702</v>
      </c>
      <c r="H5529" s="26" t="s">
        <v>57</v>
      </c>
      <c r="I5529" s="26" t="s">
        <v>45</v>
      </c>
      <c r="J5529" s="91">
        <v>3</v>
      </c>
      <c r="K5529" s="91">
        <v>3</v>
      </c>
      <c r="L5529" s="91"/>
      <c r="M5529" s="53"/>
      <c r="N5529" s="91"/>
      <c r="O5529" s="91"/>
      <c r="P5529" s="36">
        <v>46</v>
      </c>
      <c r="Q5529" s="36" t="s">
        <v>395</v>
      </c>
      <c r="R5529" s="44"/>
      <c r="S5529" s="126">
        <v>50</v>
      </c>
      <c r="T5529" s="126" cm="1">
        <f t="array" ref="T5529">_xlfn.IFS(Q5529="始業～就業（8:30～17:15）",R5529*7.75,Q5529="日の入り～日の出",R5529*12,Q5529="その他",S5529)</f>
        <v>50</v>
      </c>
      <c r="U5529" s="34" t="s">
        <v>46</v>
      </c>
    </row>
    <row r="5530" spans="1:21" s="7" customFormat="1" ht="15" customHeight="1">
      <c r="A5530" s="91">
        <v>47</v>
      </c>
      <c r="B5530" s="31" t="s">
        <v>5157</v>
      </c>
      <c r="C5530" s="31" t="s">
        <v>5158</v>
      </c>
      <c r="D5530" s="29" t="s">
        <v>3542</v>
      </c>
      <c r="E5530" s="91">
        <v>1</v>
      </c>
      <c r="F5530" s="31" t="s">
        <v>2950</v>
      </c>
      <c r="G5530" s="26" t="s">
        <v>3703</v>
      </c>
      <c r="H5530" s="26" t="s">
        <v>3014</v>
      </c>
      <c r="I5530" s="26" t="s">
        <v>45</v>
      </c>
      <c r="J5530" s="91">
        <v>5</v>
      </c>
      <c r="K5530" s="91">
        <v>5</v>
      </c>
      <c r="L5530" s="91"/>
      <c r="M5530" s="53"/>
      <c r="N5530" s="91"/>
      <c r="O5530" s="91" t="s">
        <v>5019</v>
      </c>
      <c r="P5530" s="36">
        <v>46</v>
      </c>
      <c r="Q5530" s="36" t="s">
        <v>395</v>
      </c>
      <c r="R5530" s="44"/>
      <c r="S5530" s="126">
        <v>50</v>
      </c>
      <c r="T5530" s="126" cm="1">
        <f t="array" ref="T5530">_xlfn.IFS(Q5530="始業～就業（8:30～17:15）",R5530*7.75,Q5530="日の入り～日の出",R5530*12,Q5530="その他",S5530)</f>
        <v>50</v>
      </c>
      <c r="U5530" s="34" t="s">
        <v>127</v>
      </c>
    </row>
    <row r="5531" spans="1:21" s="7" customFormat="1" ht="15" customHeight="1">
      <c r="A5531" s="91">
        <v>47</v>
      </c>
      <c r="B5531" s="31" t="s">
        <v>5157</v>
      </c>
      <c r="C5531" s="31" t="s">
        <v>5158</v>
      </c>
      <c r="D5531" s="29" t="s">
        <v>3542</v>
      </c>
      <c r="E5531" s="91">
        <v>1</v>
      </c>
      <c r="F5531" s="31" t="s">
        <v>2950</v>
      </c>
      <c r="G5531" s="26" t="s">
        <v>3703</v>
      </c>
      <c r="H5531" s="26" t="s">
        <v>57</v>
      </c>
      <c r="I5531" s="26" t="s">
        <v>52</v>
      </c>
      <c r="J5531" s="91">
        <v>1</v>
      </c>
      <c r="K5531" s="91">
        <v>1</v>
      </c>
      <c r="L5531" s="91"/>
      <c r="M5531" s="53"/>
      <c r="N5531" s="91"/>
      <c r="O5531" s="91"/>
      <c r="P5531" s="36">
        <v>22</v>
      </c>
      <c r="Q5531" s="36" t="s">
        <v>395</v>
      </c>
      <c r="R5531" s="44"/>
      <c r="S5531" s="126">
        <v>50</v>
      </c>
      <c r="T5531" s="126" cm="1">
        <f t="array" ref="T5531">_xlfn.IFS(Q5531="始業～就業（8:30～17:15）",R5531*7.75,Q5531="日の入り～日の出",R5531*12,Q5531="その他",S5531)</f>
        <v>50</v>
      </c>
      <c r="U5531" s="34" t="s">
        <v>51</v>
      </c>
    </row>
    <row r="5532" spans="1:21" s="7" customFormat="1" ht="15" customHeight="1">
      <c r="A5532" s="91">
        <v>47</v>
      </c>
      <c r="B5532" s="31" t="s">
        <v>5157</v>
      </c>
      <c r="C5532" s="31" t="s">
        <v>5158</v>
      </c>
      <c r="D5532" s="29" t="s">
        <v>3542</v>
      </c>
      <c r="E5532" s="91">
        <v>1</v>
      </c>
      <c r="F5532" s="31" t="s">
        <v>2950</v>
      </c>
      <c r="G5532" s="26" t="s">
        <v>3703</v>
      </c>
      <c r="H5532" s="26" t="s">
        <v>3704</v>
      </c>
      <c r="I5532" s="26" t="s">
        <v>415</v>
      </c>
      <c r="J5532" s="91">
        <v>1</v>
      </c>
      <c r="K5532" s="91">
        <v>1</v>
      </c>
      <c r="L5532" s="91"/>
      <c r="M5532" s="53"/>
      <c r="N5532" s="91"/>
      <c r="O5532" s="91"/>
      <c r="P5532" s="36">
        <v>54</v>
      </c>
      <c r="Q5532" s="36" t="s">
        <v>395</v>
      </c>
      <c r="R5532" s="44"/>
      <c r="S5532" s="126">
        <v>50</v>
      </c>
      <c r="T5532" s="126" cm="1">
        <f t="array" ref="T5532">_xlfn.IFS(Q5532="始業～就業（8:30～17:15）",R5532*7.75,Q5532="日の入り～日の出",R5532*12,Q5532="その他",S5532)</f>
        <v>50</v>
      </c>
      <c r="U5532" s="34" t="s">
        <v>4995</v>
      </c>
    </row>
    <row r="5533" spans="1:21" s="7" customFormat="1" ht="15" customHeight="1">
      <c r="A5533" s="91">
        <v>47</v>
      </c>
      <c r="B5533" s="31" t="s">
        <v>5157</v>
      </c>
      <c r="C5533" s="31" t="s">
        <v>5158</v>
      </c>
      <c r="D5533" s="29" t="s">
        <v>3542</v>
      </c>
      <c r="E5533" s="91">
        <v>1</v>
      </c>
      <c r="F5533" s="31" t="s">
        <v>2950</v>
      </c>
      <c r="G5533" s="26" t="s">
        <v>3703</v>
      </c>
      <c r="H5533" s="26" t="s">
        <v>3705</v>
      </c>
      <c r="I5533" s="26" t="s">
        <v>52</v>
      </c>
      <c r="J5533" s="91">
        <v>1</v>
      </c>
      <c r="K5533" s="91">
        <v>4</v>
      </c>
      <c r="L5533" s="91"/>
      <c r="M5533" s="53"/>
      <c r="N5533" s="91"/>
      <c r="O5533" s="91"/>
      <c r="P5533" s="36">
        <v>22</v>
      </c>
      <c r="Q5533" s="36" t="s">
        <v>395</v>
      </c>
      <c r="R5533" s="44"/>
      <c r="S5533" s="126">
        <v>50</v>
      </c>
      <c r="T5533" s="126" cm="1">
        <f t="array" ref="T5533">_xlfn.IFS(Q5533="始業～就業（8:30～17:15）",R5533*7.75,Q5533="日の入り～日の出",R5533*12,Q5533="その他",S5533)</f>
        <v>50</v>
      </c>
      <c r="U5533" s="34" t="s">
        <v>51</v>
      </c>
    </row>
    <row r="5534" spans="1:21" s="7" customFormat="1" ht="15" customHeight="1">
      <c r="A5534" s="91">
        <v>47</v>
      </c>
      <c r="B5534" s="31" t="s">
        <v>5157</v>
      </c>
      <c r="C5534" s="31" t="s">
        <v>5158</v>
      </c>
      <c r="D5534" s="29" t="s">
        <v>3542</v>
      </c>
      <c r="E5534" s="91">
        <v>1</v>
      </c>
      <c r="F5534" s="31" t="s">
        <v>2950</v>
      </c>
      <c r="G5534" s="26" t="s">
        <v>3706</v>
      </c>
      <c r="H5534" s="26" t="s">
        <v>57</v>
      </c>
      <c r="I5534" s="26" t="s">
        <v>45</v>
      </c>
      <c r="J5534" s="91">
        <v>2</v>
      </c>
      <c r="K5534" s="91">
        <v>2</v>
      </c>
      <c r="L5534" s="91"/>
      <c r="M5534" s="53"/>
      <c r="N5534" s="91"/>
      <c r="O5534" s="91"/>
      <c r="P5534" s="36">
        <v>46</v>
      </c>
      <c r="Q5534" s="36" t="s">
        <v>395</v>
      </c>
      <c r="R5534" s="44"/>
      <c r="S5534" s="126">
        <v>50</v>
      </c>
      <c r="T5534" s="126" cm="1">
        <f t="array" ref="T5534">_xlfn.IFS(Q5534="始業～就業（8:30～17:15）",R5534*7.75,Q5534="日の入り～日の出",R5534*12,Q5534="その他",S5534)</f>
        <v>50</v>
      </c>
      <c r="U5534" s="34" t="s">
        <v>46</v>
      </c>
    </row>
    <row r="5535" spans="1:21" s="7" customFormat="1" ht="15" customHeight="1">
      <c r="A5535" s="91">
        <v>47</v>
      </c>
      <c r="B5535" s="31" t="s">
        <v>5157</v>
      </c>
      <c r="C5535" s="31" t="s">
        <v>5158</v>
      </c>
      <c r="D5535" s="29" t="s">
        <v>3542</v>
      </c>
      <c r="E5535" s="91">
        <v>1</v>
      </c>
      <c r="F5535" s="31" t="s">
        <v>2950</v>
      </c>
      <c r="G5535" s="26" t="s">
        <v>3707</v>
      </c>
      <c r="H5535" s="26" t="s">
        <v>3705</v>
      </c>
      <c r="I5535" s="26" t="s">
        <v>52</v>
      </c>
      <c r="J5535" s="91">
        <v>1</v>
      </c>
      <c r="K5535" s="91">
        <v>4</v>
      </c>
      <c r="L5535" s="91"/>
      <c r="M5535" s="53"/>
      <c r="N5535" s="91"/>
      <c r="O5535" s="91"/>
      <c r="P5535" s="36">
        <v>22</v>
      </c>
      <c r="Q5535" s="36" t="s">
        <v>395</v>
      </c>
      <c r="R5535" s="44"/>
      <c r="S5535" s="126">
        <v>50</v>
      </c>
      <c r="T5535" s="126" cm="1">
        <f t="array" ref="T5535">_xlfn.IFS(Q5535="始業～就業（8:30～17:15）",R5535*7.75,Q5535="日の入り～日の出",R5535*12,Q5535="その他",S5535)</f>
        <v>50</v>
      </c>
      <c r="U5535" s="34" t="s">
        <v>51</v>
      </c>
    </row>
    <row r="5536" spans="1:21" s="7" customFormat="1" ht="15" customHeight="1">
      <c r="A5536" s="91">
        <v>47</v>
      </c>
      <c r="B5536" s="31" t="s">
        <v>5157</v>
      </c>
      <c r="C5536" s="31" t="s">
        <v>5158</v>
      </c>
      <c r="D5536" s="29" t="s">
        <v>3542</v>
      </c>
      <c r="E5536" s="91">
        <v>1</v>
      </c>
      <c r="F5536" s="31" t="s">
        <v>2950</v>
      </c>
      <c r="G5536" s="26" t="s">
        <v>3707</v>
      </c>
      <c r="H5536" s="26" t="s">
        <v>3708</v>
      </c>
      <c r="I5536" s="26" t="s">
        <v>415</v>
      </c>
      <c r="J5536" s="91">
        <v>1</v>
      </c>
      <c r="K5536" s="91">
        <v>1</v>
      </c>
      <c r="L5536" s="91"/>
      <c r="M5536" s="53"/>
      <c r="N5536" s="91"/>
      <c r="O5536" s="91"/>
      <c r="P5536" s="36">
        <v>54</v>
      </c>
      <c r="Q5536" s="36" t="s">
        <v>395</v>
      </c>
      <c r="R5536" s="44"/>
      <c r="S5536" s="126">
        <v>50</v>
      </c>
      <c r="T5536" s="126" cm="1">
        <f t="array" ref="T5536">_xlfn.IFS(Q5536="始業～就業（8:30～17:15）",R5536*7.75,Q5536="日の入り～日の出",R5536*12,Q5536="その他",S5536)</f>
        <v>50</v>
      </c>
      <c r="U5536" s="34" t="s">
        <v>320</v>
      </c>
    </row>
    <row r="5537" spans="1:21" s="7" customFormat="1" ht="15" customHeight="1">
      <c r="A5537" s="91">
        <v>47</v>
      </c>
      <c r="B5537" s="31" t="s">
        <v>5157</v>
      </c>
      <c r="C5537" s="31" t="s">
        <v>5158</v>
      </c>
      <c r="D5537" s="29" t="s">
        <v>3542</v>
      </c>
      <c r="E5537" s="91">
        <v>1</v>
      </c>
      <c r="F5537" s="31" t="s">
        <v>2950</v>
      </c>
      <c r="G5537" s="26" t="s">
        <v>278</v>
      </c>
      <c r="H5537" s="26" t="s">
        <v>3709</v>
      </c>
      <c r="I5537" s="26" t="s">
        <v>52</v>
      </c>
      <c r="J5537" s="91">
        <v>4</v>
      </c>
      <c r="K5537" s="91">
        <v>16</v>
      </c>
      <c r="L5537" s="91"/>
      <c r="M5537" s="53"/>
      <c r="N5537" s="91"/>
      <c r="O5537" s="91"/>
      <c r="P5537" s="36">
        <v>22</v>
      </c>
      <c r="Q5537" s="36" t="s">
        <v>395</v>
      </c>
      <c r="R5537" s="44"/>
      <c r="S5537" s="126">
        <v>50</v>
      </c>
      <c r="T5537" s="126" cm="1">
        <f t="array" ref="T5537">_xlfn.IFS(Q5537="始業～就業（8:30～17:15）",R5537*7.75,Q5537="日の入り～日の出",R5537*12,Q5537="その他",S5537)</f>
        <v>50</v>
      </c>
      <c r="U5537" s="34" t="s">
        <v>51</v>
      </c>
    </row>
    <row r="5538" spans="1:21" s="7" customFormat="1" ht="15" customHeight="1">
      <c r="A5538" s="91">
        <v>47</v>
      </c>
      <c r="B5538" s="31" t="s">
        <v>5157</v>
      </c>
      <c r="C5538" s="31" t="s">
        <v>5158</v>
      </c>
      <c r="D5538" s="29" t="s">
        <v>3542</v>
      </c>
      <c r="E5538" s="91">
        <v>1</v>
      </c>
      <c r="F5538" s="31" t="s">
        <v>2950</v>
      </c>
      <c r="G5538" s="26" t="s">
        <v>278</v>
      </c>
      <c r="H5538" s="26" t="s">
        <v>1796</v>
      </c>
      <c r="I5538" s="26" t="s">
        <v>298</v>
      </c>
      <c r="J5538" s="91">
        <v>4</v>
      </c>
      <c r="K5538" s="91">
        <v>16</v>
      </c>
      <c r="L5538" s="91"/>
      <c r="M5538" s="53"/>
      <c r="N5538" s="91"/>
      <c r="O5538" s="91"/>
      <c r="P5538" s="36">
        <v>55</v>
      </c>
      <c r="Q5538" s="36" t="s">
        <v>395</v>
      </c>
      <c r="R5538" s="44"/>
      <c r="S5538" s="126">
        <v>50</v>
      </c>
      <c r="T5538" s="126" cm="1">
        <f t="array" ref="T5538">_xlfn.IFS(Q5538="始業～就業（8:30～17:15）",R5538*7.75,Q5538="日の入り～日の出",R5538*12,Q5538="その他",S5538)</f>
        <v>50</v>
      </c>
      <c r="U5538" s="34" t="s">
        <v>350</v>
      </c>
    </row>
    <row r="5539" spans="1:21" s="7" customFormat="1" ht="15" customHeight="1">
      <c r="A5539" s="91">
        <v>47</v>
      </c>
      <c r="B5539" s="31" t="s">
        <v>5157</v>
      </c>
      <c r="C5539" s="31" t="s">
        <v>5158</v>
      </c>
      <c r="D5539" s="29" t="s">
        <v>3542</v>
      </c>
      <c r="E5539" s="91">
        <v>1</v>
      </c>
      <c r="F5539" s="31" t="s">
        <v>2950</v>
      </c>
      <c r="G5539" s="26" t="s">
        <v>3710</v>
      </c>
      <c r="H5539" s="26" t="s">
        <v>57</v>
      </c>
      <c r="I5539" s="26" t="s">
        <v>52</v>
      </c>
      <c r="J5539" s="91">
        <v>1</v>
      </c>
      <c r="K5539" s="91">
        <v>1</v>
      </c>
      <c r="L5539" s="91"/>
      <c r="M5539" s="53"/>
      <c r="N5539" s="91"/>
      <c r="O5539" s="91"/>
      <c r="P5539" s="36">
        <v>22</v>
      </c>
      <c r="Q5539" s="36" t="s">
        <v>395</v>
      </c>
      <c r="R5539" s="44"/>
      <c r="S5539" s="126">
        <v>50</v>
      </c>
      <c r="T5539" s="126" cm="1">
        <f t="array" ref="T5539">_xlfn.IFS(Q5539="始業～就業（8:30～17:15）",R5539*7.75,Q5539="日の入り～日の出",R5539*12,Q5539="その他",S5539)</f>
        <v>50</v>
      </c>
      <c r="U5539" s="34" t="s">
        <v>51</v>
      </c>
    </row>
    <row r="5540" spans="1:21" s="7" customFormat="1" ht="15" customHeight="1">
      <c r="A5540" s="91">
        <v>47</v>
      </c>
      <c r="B5540" s="31" t="s">
        <v>5157</v>
      </c>
      <c r="C5540" s="31" t="s">
        <v>5158</v>
      </c>
      <c r="D5540" s="29" t="s">
        <v>3542</v>
      </c>
      <c r="E5540" s="91">
        <v>1</v>
      </c>
      <c r="F5540" s="31" t="s">
        <v>2950</v>
      </c>
      <c r="G5540" s="26" t="s">
        <v>3710</v>
      </c>
      <c r="H5540" s="26" t="s">
        <v>57</v>
      </c>
      <c r="I5540" s="26" t="s">
        <v>45</v>
      </c>
      <c r="J5540" s="91">
        <v>2</v>
      </c>
      <c r="K5540" s="91">
        <v>2</v>
      </c>
      <c r="L5540" s="91"/>
      <c r="M5540" s="53"/>
      <c r="N5540" s="91"/>
      <c r="O5540" s="91"/>
      <c r="P5540" s="36">
        <v>46</v>
      </c>
      <c r="Q5540" s="36" t="s">
        <v>395</v>
      </c>
      <c r="R5540" s="44"/>
      <c r="S5540" s="126">
        <v>50</v>
      </c>
      <c r="T5540" s="126" cm="1">
        <f t="array" ref="T5540">_xlfn.IFS(Q5540="始業～就業（8:30～17:15）",R5540*7.75,Q5540="日の入り～日の出",R5540*12,Q5540="その他",S5540)</f>
        <v>50</v>
      </c>
      <c r="U5540" s="34" t="s">
        <v>46</v>
      </c>
    </row>
    <row r="5541" spans="1:21" s="7" customFormat="1" ht="15" customHeight="1">
      <c r="A5541" s="91">
        <v>47</v>
      </c>
      <c r="B5541" s="31" t="s">
        <v>5157</v>
      </c>
      <c r="C5541" s="31" t="s">
        <v>5158</v>
      </c>
      <c r="D5541" s="29" t="s">
        <v>3542</v>
      </c>
      <c r="E5541" s="91">
        <v>1</v>
      </c>
      <c r="F5541" s="31" t="s">
        <v>2950</v>
      </c>
      <c r="G5541" s="26" t="s">
        <v>3710</v>
      </c>
      <c r="H5541" s="26" t="s">
        <v>1831</v>
      </c>
      <c r="I5541" s="26" t="s">
        <v>52</v>
      </c>
      <c r="J5541" s="91">
        <v>1</v>
      </c>
      <c r="K5541" s="91">
        <v>1</v>
      </c>
      <c r="L5541" s="91"/>
      <c r="M5541" s="53"/>
      <c r="N5541" s="91"/>
      <c r="O5541" s="91"/>
      <c r="P5541" s="36">
        <v>22</v>
      </c>
      <c r="Q5541" s="36" t="s">
        <v>395</v>
      </c>
      <c r="R5541" s="44"/>
      <c r="S5541" s="126">
        <v>50</v>
      </c>
      <c r="T5541" s="126" cm="1">
        <f t="array" ref="T5541">_xlfn.IFS(Q5541="始業～就業（8:30～17:15）",R5541*7.75,Q5541="日の入り～日の出",R5541*12,Q5541="その他",S5541)</f>
        <v>50</v>
      </c>
      <c r="U5541" s="34" t="s">
        <v>51</v>
      </c>
    </row>
    <row r="5542" spans="1:21" s="7" customFormat="1" ht="15" customHeight="1">
      <c r="A5542" s="91">
        <v>47</v>
      </c>
      <c r="B5542" s="31" t="s">
        <v>5157</v>
      </c>
      <c r="C5542" s="31" t="s">
        <v>5158</v>
      </c>
      <c r="D5542" s="29" t="s">
        <v>3542</v>
      </c>
      <c r="E5542" s="91">
        <v>1</v>
      </c>
      <c r="F5542" s="31" t="s">
        <v>2950</v>
      </c>
      <c r="G5542" s="26" t="s">
        <v>1835</v>
      </c>
      <c r="H5542" s="26" t="s">
        <v>57</v>
      </c>
      <c r="I5542" s="26" t="s">
        <v>45</v>
      </c>
      <c r="J5542" s="91">
        <v>3</v>
      </c>
      <c r="K5542" s="91">
        <v>3</v>
      </c>
      <c r="L5542" s="91"/>
      <c r="M5542" s="53"/>
      <c r="N5542" s="91"/>
      <c r="O5542" s="91"/>
      <c r="P5542" s="36">
        <v>46</v>
      </c>
      <c r="Q5542" s="36" t="s">
        <v>395</v>
      </c>
      <c r="R5542" s="44"/>
      <c r="S5542" s="126">
        <v>50</v>
      </c>
      <c r="T5542" s="126" cm="1">
        <f t="array" ref="T5542">_xlfn.IFS(Q5542="始業～就業（8:30～17:15）",R5542*7.75,Q5542="日の入り～日の出",R5542*12,Q5542="その他",S5542)</f>
        <v>50</v>
      </c>
      <c r="U5542" s="34" t="s">
        <v>46</v>
      </c>
    </row>
    <row r="5543" spans="1:21" s="7" customFormat="1" ht="15" customHeight="1">
      <c r="A5543" s="91">
        <v>47</v>
      </c>
      <c r="B5543" s="31" t="s">
        <v>5157</v>
      </c>
      <c r="C5543" s="31" t="s">
        <v>5158</v>
      </c>
      <c r="D5543" s="29" t="s">
        <v>3542</v>
      </c>
      <c r="E5543" s="91">
        <v>1</v>
      </c>
      <c r="F5543" s="31" t="s">
        <v>2950</v>
      </c>
      <c r="G5543" s="26" t="s">
        <v>1835</v>
      </c>
      <c r="H5543" s="26" t="s">
        <v>57</v>
      </c>
      <c r="I5543" s="26" t="s">
        <v>52</v>
      </c>
      <c r="J5543" s="91">
        <v>1</v>
      </c>
      <c r="K5543" s="91">
        <v>1</v>
      </c>
      <c r="L5543" s="91"/>
      <c r="M5543" s="53"/>
      <c r="N5543" s="91"/>
      <c r="O5543" s="91"/>
      <c r="P5543" s="36">
        <v>22</v>
      </c>
      <c r="Q5543" s="36" t="s">
        <v>395</v>
      </c>
      <c r="R5543" s="44"/>
      <c r="S5543" s="126">
        <v>50</v>
      </c>
      <c r="T5543" s="126" cm="1">
        <f t="array" ref="T5543">_xlfn.IFS(Q5543="始業～就業（8:30～17:15）",R5543*7.75,Q5543="日の入り～日の出",R5543*12,Q5543="その他",S5543)</f>
        <v>50</v>
      </c>
      <c r="U5543" s="34" t="s">
        <v>51</v>
      </c>
    </row>
    <row r="5544" spans="1:21" s="7" customFormat="1" ht="15" customHeight="1">
      <c r="A5544" s="91">
        <v>47</v>
      </c>
      <c r="B5544" s="31" t="s">
        <v>5157</v>
      </c>
      <c r="C5544" s="31" t="s">
        <v>5158</v>
      </c>
      <c r="D5544" s="29" t="s">
        <v>3542</v>
      </c>
      <c r="E5544" s="91">
        <v>1</v>
      </c>
      <c r="F5544" s="31" t="s">
        <v>2950</v>
      </c>
      <c r="G5544" s="26" t="s">
        <v>3711</v>
      </c>
      <c r="H5544" s="26" t="s">
        <v>57</v>
      </c>
      <c r="I5544" s="26" t="s">
        <v>52</v>
      </c>
      <c r="J5544" s="91">
        <v>2</v>
      </c>
      <c r="K5544" s="91">
        <v>2</v>
      </c>
      <c r="L5544" s="91"/>
      <c r="M5544" s="53"/>
      <c r="N5544" s="91"/>
      <c r="O5544" s="91"/>
      <c r="P5544" s="36">
        <v>22</v>
      </c>
      <c r="Q5544" s="36" t="s">
        <v>395</v>
      </c>
      <c r="R5544" s="44"/>
      <c r="S5544" s="126">
        <v>50</v>
      </c>
      <c r="T5544" s="126" cm="1">
        <f t="array" ref="T5544">_xlfn.IFS(Q5544="始業～就業（8:30～17:15）",R5544*7.75,Q5544="日の入り～日の出",R5544*12,Q5544="その他",S5544)</f>
        <v>50</v>
      </c>
      <c r="U5544" s="34" t="s">
        <v>51</v>
      </c>
    </row>
    <row r="5545" spans="1:21" s="7" customFormat="1" ht="15" customHeight="1">
      <c r="A5545" s="91">
        <v>47</v>
      </c>
      <c r="B5545" s="31" t="s">
        <v>5157</v>
      </c>
      <c r="C5545" s="31" t="s">
        <v>5158</v>
      </c>
      <c r="D5545" s="29" t="s">
        <v>3542</v>
      </c>
      <c r="E5545" s="91">
        <v>1</v>
      </c>
      <c r="F5545" s="31" t="s">
        <v>2950</v>
      </c>
      <c r="G5545" s="26" t="s">
        <v>3712</v>
      </c>
      <c r="H5545" s="26" t="s">
        <v>1802</v>
      </c>
      <c r="I5545" s="26" t="s">
        <v>45</v>
      </c>
      <c r="J5545" s="91">
        <v>4</v>
      </c>
      <c r="K5545" s="91">
        <v>8</v>
      </c>
      <c r="L5545" s="91"/>
      <c r="M5545" s="53"/>
      <c r="N5545" s="91"/>
      <c r="O5545" s="91"/>
      <c r="P5545" s="36">
        <v>46</v>
      </c>
      <c r="Q5545" s="36" t="s">
        <v>395</v>
      </c>
      <c r="R5545" s="44"/>
      <c r="S5545" s="126">
        <v>50</v>
      </c>
      <c r="T5545" s="126" cm="1">
        <f t="array" ref="T5545">_xlfn.IFS(Q5545="始業～就業（8:30～17:15）",R5545*7.75,Q5545="日の入り～日の出",R5545*12,Q5545="その他",S5545)</f>
        <v>50</v>
      </c>
      <c r="U5545" s="34" t="s">
        <v>46</v>
      </c>
    </row>
    <row r="5546" spans="1:21" s="7" customFormat="1" ht="15" customHeight="1">
      <c r="A5546" s="91">
        <v>47</v>
      </c>
      <c r="B5546" s="31" t="s">
        <v>5157</v>
      </c>
      <c r="C5546" s="31" t="s">
        <v>5158</v>
      </c>
      <c r="D5546" s="29" t="s">
        <v>3542</v>
      </c>
      <c r="E5546" s="91">
        <v>1</v>
      </c>
      <c r="F5546" s="31" t="s">
        <v>2950</v>
      </c>
      <c r="G5546" s="26" t="s">
        <v>3712</v>
      </c>
      <c r="H5546" s="26" t="s">
        <v>10</v>
      </c>
      <c r="I5546" s="26" t="s">
        <v>52</v>
      </c>
      <c r="J5546" s="91">
        <v>1</v>
      </c>
      <c r="K5546" s="91">
        <v>1</v>
      </c>
      <c r="L5546" s="91"/>
      <c r="M5546" s="53"/>
      <c r="N5546" s="91"/>
      <c r="O5546" s="91"/>
      <c r="P5546" s="36">
        <v>22</v>
      </c>
      <c r="Q5546" s="36" t="s">
        <v>395</v>
      </c>
      <c r="R5546" s="44"/>
      <c r="S5546" s="126">
        <v>50</v>
      </c>
      <c r="T5546" s="126" cm="1">
        <f t="array" ref="T5546">_xlfn.IFS(Q5546="始業～就業（8:30～17:15）",R5546*7.75,Q5546="日の入り～日の出",R5546*12,Q5546="その他",S5546)</f>
        <v>50</v>
      </c>
      <c r="U5546" s="34" t="s">
        <v>161</v>
      </c>
    </row>
    <row r="5547" spans="1:21" s="7" customFormat="1" ht="15" customHeight="1">
      <c r="A5547" s="91">
        <v>47</v>
      </c>
      <c r="B5547" s="31" t="s">
        <v>5157</v>
      </c>
      <c r="C5547" s="31" t="s">
        <v>5158</v>
      </c>
      <c r="D5547" s="29" t="s">
        <v>3542</v>
      </c>
      <c r="E5547" s="91">
        <v>1</v>
      </c>
      <c r="F5547" s="31" t="s">
        <v>2950</v>
      </c>
      <c r="G5547" s="26" t="s">
        <v>2254</v>
      </c>
      <c r="H5547" s="26" t="s">
        <v>44</v>
      </c>
      <c r="I5547" s="26" t="s">
        <v>52</v>
      </c>
      <c r="J5547" s="91">
        <v>1</v>
      </c>
      <c r="K5547" s="91">
        <v>2</v>
      </c>
      <c r="L5547" s="91"/>
      <c r="M5547" s="53"/>
      <c r="N5547" s="91"/>
      <c r="O5547" s="91"/>
      <c r="P5547" s="36">
        <v>22</v>
      </c>
      <c r="Q5547" s="36" t="s">
        <v>395</v>
      </c>
      <c r="R5547" s="44"/>
      <c r="S5547" s="126">
        <v>50</v>
      </c>
      <c r="T5547" s="126" cm="1">
        <f t="array" ref="T5547">_xlfn.IFS(Q5547="始業～就業（8:30～17:15）",R5547*7.75,Q5547="日の入り～日の出",R5547*12,Q5547="その他",S5547)</f>
        <v>50</v>
      </c>
      <c r="U5547" s="34" t="s">
        <v>51</v>
      </c>
    </row>
    <row r="5548" spans="1:21" s="7" customFormat="1" ht="15" customHeight="1">
      <c r="A5548" s="91">
        <v>48</v>
      </c>
      <c r="B5548" s="31" t="s">
        <v>5157</v>
      </c>
      <c r="C5548" s="31" t="s">
        <v>5158</v>
      </c>
      <c r="D5548" s="29" t="s">
        <v>3713</v>
      </c>
      <c r="E5548" s="91">
        <v>1</v>
      </c>
      <c r="F5548" s="31" t="s">
        <v>5237</v>
      </c>
      <c r="G5548" s="26" t="s">
        <v>3807</v>
      </c>
      <c r="H5548" s="26" t="s">
        <v>57</v>
      </c>
      <c r="I5548" s="26" t="s">
        <v>52</v>
      </c>
      <c r="J5548" s="91">
        <v>2</v>
      </c>
      <c r="K5548" s="91">
        <v>2</v>
      </c>
      <c r="L5548" s="91"/>
      <c r="M5548" s="53"/>
      <c r="N5548" s="91"/>
      <c r="O5548" s="91"/>
      <c r="P5548" s="36">
        <v>22</v>
      </c>
      <c r="Q5548" s="40" t="s">
        <v>5301</v>
      </c>
      <c r="R5548" s="128">
        <v>240</v>
      </c>
      <c r="S5548" s="147">
        <v>480</v>
      </c>
      <c r="T5548" s="126" cm="1">
        <f t="array" ref="T5548">_xlfn.IFS(Q5548="始業～就業（8:30～17:15）",R5548*7.75,Q5548="日の入り～日の出",R5548*12,Q5548="その他",S5548)</f>
        <v>480</v>
      </c>
      <c r="U5548" s="34" t="s">
        <v>4962</v>
      </c>
    </row>
    <row r="5549" spans="1:21" s="7" customFormat="1" ht="15" customHeight="1">
      <c r="A5549" s="43">
        <v>48</v>
      </c>
      <c r="B5549" s="41" t="s">
        <v>5946</v>
      </c>
      <c r="C5549" s="41" t="s">
        <v>5947</v>
      </c>
      <c r="D5549" s="73" t="s">
        <v>3713</v>
      </c>
      <c r="E5549" s="41">
        <v>1</v>
      </c>
      <c r="F5549" s="41" t="s">
        <v>5948</v>
      </c>
      <c r="G5549" s="60" t="s">
        <v>5948</v>
      </c>
      <c r="H5549" s="26" t="s">
        <v>57</v>
      </c>
      <c r="I5549" s="26" t="s">
        <v>52</v>
      </c>
      <c r="J5549" s="41">
        <v>21</v>
      </c>
      <c r="K5549" s="41">
        <v>42</v>
      </c>
      <c r="L5549" s="41" t="s">
        <v>5019</v>
      </c>
      <c r="M5549" s="55">
        <v>5</v>
      </c>
      <c r="N5549" s="41" t="s">
        <v>5302</v>
      </c>
      <c r="O5549" s="91"/>
      <c r="P5549" s="36">
        <v>22</v>
      </c>
      <c r="Q5549" s="41" t="s">
        <v>5301</v>
      </c>
      <c r="R5549" s="129">
        <v>240</v>
      </c>
      <c r="S5549" s="147">
        <v>480</v>
      </c>
      <c r="T5549" s="126" cm="1">
        <f t="array" ref="T5549">_xlfn.IFS(Q5549="始業～就業（8:30～17:15）",R5549*7.75,Q5549="日の入り～日の出",R5549*12,Q5549="その他",S5549)</f>
        <v>480</v>
      </c>
      <c r="U5549" s="34" t="s">
        <v>4962</v>
      </c>
    </row>
    <row r="5550" spans="1:21" s="7" customFormat="1" ht="15" customHeight="1">
      <c r="A5550" s="43">
        <v>48</v>
      </c>
      <c r="B5550" s="41" t="s">
        <v>5946</v>
      </c>
      <c r="C5550" s="41" t="s">
        <v>5947</v>
      </c>
      <c r="D5550" s="73" t="s">
        <v>3713</v>
      </c>
      <c r="E5550" s="41">
        <v>1</v>
      </c>
      <c r="F5550" s="41" t="s">
        <v>5948</v>
      </c>
      <c r="G5550" s="60" t="s">
        <v>5949</v>
      </c>
      <c r="H5550" s="26" t="s">
        <v>57</v>
      </c>
      <c r="I5550" s="26" t="s">
        <v>52</v>
      </c>
      <c r="J5550" s="41">
        <v>4</v>
      </c>
      <c r="K5550" s="41">
        <v>8</v>
      </c>
      <c r="L5550" s="41" t="s">
        <v>5302</v>
      </c>
      <c r="M5550" s="55" t="s">
        <v>5302</v>
      </c>
      <c r="N5550" s="39" t="s">
        <v>5302</v>
      </c>
      <c r="O5550" s="91"/>
      <c r="P5550" s="36">
        <v>22</v>
      </c>
      <c r="Q5550" s="41" t="s">
        <v>5301</v>
      </c>
      <c r="R5550" s="129">
        <v>240</v>
      </c>
      <c r="S5550" s="147">
        <v>480</v>
      </c>
      <c r="T5550" s="126" cm="1">
        <f t="array" ref="T5550">_xlfn.IFS(Q5550="始業～就業（8:30～17:15）",R5550*7.75,Q5550="日の入り～日の出",R5550*12,Q5550="その他",S5550)</f>
        <v>480</v>
      </c>
      <c r="U5550" s="34" t="s">
        <v>4962</v>
      </c>
    </row>
    <row r="5551" spans="1:21" s="7" customFormat="1" ht="15" customHeight="1">
      <c r="A5551" s="43">
        <v>48</v>
      </c>
      <c r="B5551" s="41" t="s">
        <v>5946</v>
      </c>
      <c r="C5551" s="41" t="s">
        <v>5947</v>
      </c>
      <c r="D5551" s="73" t="s">
        <v>3713</v>
      </c>
      <c r="E5551" s="41">
        <v>1</v>
      </c>
      <c r="F5551" s="41" t="s">
        <v>5948</v>
      </c>
      <c r="G5551" s="60" t="s">
        <v>5950</v>
      </c>
      <c r="H5551" s="26" t="s">
        <v>57</v>
      </c>
      <c r="I5551" s="26" t="s">
        <v>52</v>
      </c>
      <c r="J5551" s="41">
        <v>1</v>
      </c>
      <c r="K5551" s="41">
        <v>2</v>
      </c>
      <c r="L5551" s="41" t="s">
        <v>5302</v>
      </c>
      <c r="M5551" s="55" t="s">
        <v>5302</v>
      </c>
      <c r="N5551" s="39" t="s">
        <v>5302</v>
      </c>
      <c r="O5551" s="91"/>
      <c r="P5551" s="36">
        <v>22</v>
      </c>
      <c r="Q5551" s="41" t="s">
        <v>5301</v>
      </c>
      <c r="R5551" s="129">
        <v>240</v>
      </c>
      <c r="S5551" s="147">
        <v>480</v>
      </c>
      <c r="T5551" s="126" cm="1">
        <f t="array" ref="T5551">_xlfn.IFS(Q5551="始業～就業（8:30～17:15）",R5551*7.75,Q5551="日の入り～日の出",R5551*12,Q5551="その他",S5551)</f>
        <v>480</v>
      </c>
      <c r="U5551" s="34" t="s">
        <v>4962</v>
      </c>
    </row>
    <row r="5552" spans="1:21" s="7" customFormat="1" ht="15" customHeight="1">
      <c r="A5552" s="43">
        <v>48</v>
      </c>
      <c r="B5552" s="41" t="s">
        <v>5946</v>
      </c>
      <c r="C5552" s="41" t="s">
        <v>5947</v>
      </c>
      <c r="D5552" s="73" t="s">
        <v>3713</v>
      </c>
      <c r="E5552" s="41">
        <v>1</v>
      </c>
      <c r="F5552" s="41" t="s">
        <v>5323</v>
      </c>
      <c r="G5552" s="60" t="s">
        <v>5951</v>
      </c>
      <c r="H5552" s="26" t="s">
        <v>57</v>
      </c>
      <c r="I5552" s="26" t="s">
        <v>52</v>
      </c>
      <c r="J5552" s="41">
        <v>4</v>
      </c>
      <c r="K5552" s="41">
        <v>4</v>
      </c>
      <c r="L5552" s="41" t="s">
        <v>5302</v>
      </c>
      <c r="M5552" s="55" t="s">
        <v>5302</v>
      </c>
      <c r="N5552" s="39" t="s">
        <v>5302</v>
      </c>
      <c r="O5552" s="91"/>
      <c r="P5552" s="36">
        <v>22</v>
      </c>
      <c r="Q5552" s="41" t="s">
        <v>5301</v>
      </c>
      <c r="R5552" s="129">
        <v>240</v>
      </c>
      <c r="S5552" s="147">
        <v>480</v>
      </c>
      <c r="T5552" s="126" cm="1">
        <f t="array" ref="T5552">_xlfn.IFS(Q5552="始業～就業（8:30～17:15）",R5552*7.75,Q5552="日の入り～日の出",R5552*12,Q5552="その他",S5552)</f>
        <v>480</v>
      </c>
      <c r="U5552" s="34" t="s">
        <v>4962</v>
      </c>
    </row>
    <row r="5553" spans="1:21" s="7" customFormat="1" ht="15" customHeight="1">
      <c r="A5553" s="91">
        <v>48</v>
      </c>
      <c r="B5553" s="31" t="s">
        <v>5157</v>
      </c>
      <c r="C5553" s="31" t="s">
        <v>5158</v>
      </c>
      <c r="D5553" s="29" t="s">
        <v>3713</v>
      </c>
      <c r="E5553" s="91">
        <v>3</v>
      </c>
      <c r="F5553" s="31" t="s">
        <v>2950</v>
      </c>
      <c r="G5553" s="26" t="s">
        <v>3714</v>
      </c>
      <c r="H5553" s="26" t="s">
        <v>3715</v>
      </c>
      <c r="I5553" s="26" t="s">
        <v>16</v>
      </c>
      <c r="J5553" s="91">
        <v>19</v>
      </c>
      <c r="K5553" s="91">
        <v>38</v>
      </c>
      <c r="L5553" s="91"/>
      <c r="M5553" s="53"/>
      <c r="N5553" s="91"/>
      <c r="O5553" s="91"/>
      <c r="P5553" s="36">
        <v>35</v>
      </c>
      <c r="Q5553" s="41" t="s">
        <v>5303</v>
      </c>
      <c r="R5553" s="129">
        <v>180</v>
      </c>
      <c r="S5553" s="146" t="s">
        <v>5302</v>
      </c>
      <c r="T5553" s="126" cm="1">
        <f t="array" ref="T5553">_xlfn.IFS(Q5553="始業～就業（8:30～17:15）",R5553*7.75,Q5553="日の入り～日の出",R5553*12,Q5553="その他",S5553)</f>
        <v>1395</v>
      </c>
      <c r="U5553" s="34" t="s">
        <v>4948</v>
      </c>
    </row>
    <row r="5554" spans="1:21" s="7" customFormat="1" ht="15" customHeight="1">
      <c r="A5554" s="91">
        <v>48</v>
      </c>
      <c r="B5554" s="31" t="s">
        <v>5157</v>
      </c>
      <c r="C5554" s="31" t="s">
        <v>5158</v>
      </c>
      <c r="D5554" s="29" t="s">
        <v>3713</v>
      </c>
      <c r="E5554" s="91">
        <v>3</v>
      </c>
      <c r="F5554" s="31" t="s">
        <v>2950</v>
      </c>
      <c r="G5554" s="26" t="s">
        <v>3714</v>
      </c>
      <c r="H5554" s="26" t="s">
        <v>1717</v>
      </c>
      <c r="I5554" s="26" t="s">
        <v>16</v>
      </c>
      <c r="J5554" s="91">
        <v>2</v>
      </c>
      <c r="K5554" s="91">
        <v>2</v>
      </c>
      <c r="L5554" s="91"/>
      <c r="M5554" s="53"/>
      <c r="N5554" s="91"/>
      <c r="O5554" s="91"/>
      <c r="P5554" s="36">
        <v>35</v>
      </c>
      <c r="Q5554" s="41" t="s">
        <v>5303</v>
      </c>
      <c r="R5554" s="129">
        <v>180</v>
      </c>
      <c r="S5554" s="146" t="s">
        <v>5302</v>
      </c>
      <c r="T5554" s="126" cm="1">
        <f t="array" ref="T5554">_xlfn.IFS(Q5554="始業～就業（8:30～17:15）",R5554*7.75,Q5554="日の入り～日の出",R5554*12,Q5554="その他",S5554)</f>
        <v>1395</v>
      </c>
      <c r="U5554" s="34" t="s">
        <v>252</v>
      </c>
    </row>
    <row r="5555" spans="1:21" s="7" customFormat="1" ht="15" customHeight="1">
      <c r="A5555" s="91">
        <v>48</v>
      </c>
      <c r="B5555" s="31" t="s">
        <v>5157</v>
      </c>
      <c r="C5555" s="31" t="s">
        <v>5158</v>
      </c>
      <c r="D5555" s="29" t="s">
        <v>3713</v>
      </c>
      <c r="E5555" s="91">
        <v>3</v>
      </c>
      <c r="F5555" s="31" t="s">
        <v>2950</v>
      </c>
      <c r="G5555" s="26" t="s">
        <v>3716</v>
      </c>
      <c r="H5555" s="26" t="s">
        <v>3715</v>
      </c>
      <c r="I5555" s="26" t="s">
        <v>16</v>
      </c>
      <c r="J5555" s="91">
        <v>6</v>
      </c>
      <c r="K5555" s="91">
        <v>12</v>
      </c>
      <c r="L5555" s="91"/>
      <c r="M5555" s="53"/>
      <c r="N5555" s="91"/>
      <c r="O5555" s="91"/>
      <c r="P5555" s="36">
        <v>35</v>
      </c>
      <c r="Q5555" s="41" t="s">
        <v>5303</v>
      </c>
      <c r="R5555" s="129">
        <v>180</v>
      </c>
      <c r="S5555" s="146" t="s">
        <v>5302</v>
      </c>
      <c r="T5555" s="126" cm="1">
        <f t="array" ref="T5555">_xlfn.IFS(Q5555="始業～就業（8:30～17:15）",R5555*7.75,Q5555="日の入り～日の出",R5555*12,Q5555="その他",S5555)</f>
        <v>1395</v>
      </c>
      <c r="U5555" s="34" t="s">
        <v>4948</v>
      </c>
    </row>
    <row r="5556" spans="1:21" s="7" customFormat="1" ht="15" customHeight="1">
      <c r="A5556" s="91">
        <v>48</v>
      </c>
      <c r="B5556" s="31" t="s">
        <v>5157</v>
      </c>
      <c r="C5556" s="31" t="s">
        <v>5158</v>
      </c>
      <c r="D5556" s="29" t="s">
        <v>3713</v>
      </c>
      <c r="E5556" s="91">
        <v>3</v>
      </c>
      <c r="F5556" s="31" t="s">
        <v>2950</v>
      </c>
      <c r="G5556" s="26" t="s">
        <v>3717</v>
      </c>
      <c r="H5556" s="26" t="s">
        <v>3715</v>
      </c>
      <c r="I5556" s="26" t="s">
        <v>16</v>
      </c>
      <c r="J5556" s="91">
        <v>18</v>
      </c>
      <c r="K5556" s="91">
        <v>36</v>
      </c>
      <c r="L5556" s="91"/>
      <c r="M5556" s="53"/>
      <c r="N5556" s="91"/>
      <c r="O5556" s="91"/>
      <c r="P5556" s="36">
        <v>35</v>
      </c>
      <c r="Q5556" s="41" t="s">
        <v>5303</v>
      </c>
      <c r="R5556" s="129">
        <v>180</v>
      </c>
      <c r="S5556" s="146" t="s">
        <v>5302</v>
      </c>
      <c r="T5556" s="126" cm="1">
        <f t="array" ref="T5556">_xlfn.IFS(Q5556="始業～就業（8:30～17:15）",R5556*7.75,Q5556="日の入り～日の出",R5556*12,Q5556="その他",S5556)</f>
        <v>1395</v>
      </c>
      <c r="U5556" s="34" t="s">
        <v>4948</v>
      </c>
    </row>
    <row r="5557" spans="1:21" s="7" customFormat="1" ht="15" customHeight="1">
      <c r="A5557" s="91">
        <v>48</v>
      </c>
      <c r="B5557" s="31" t="s">
        <v>5157</v>
      </c>
      <c r="C5557" s="31" t="s">
        <v>5158</v>
      </c>
      <c r="D5557" s="29" t="s">
        <v>3713</v>
      </c>
      <c r="E5557" s="91">
        <v>3</v>
      </c>
      <c r="F5557" s="31" t="s">
        <v>2950</v>
      </c>
      <c r="G5557" s="26" t="s">
        <v>3718</v>
      </c>
      <c r="H5557" s="26" t="s">
        <v>3719</v>
      </c>
      <c r="I5557" s="26" t="s">
        <v>16</v>
      </c>
      <c r="J5557" s="91">
        <v>16</v>
      </c>
      <c r="K5557" s="91">
        <v>32</v>
      </c>
      <c r="L5557" s="91"/>
      <c r="M5557" s="53"/>
      <c r="N5557" s="91"/>
      <c r="O5557" s="91"/>
      <c r="P5557" s="36">
        <v>35</v>
      </c>
      <c r="Q5557" s="41" t="s">
        <v>5303</v>
      </c>
      <c r="R5557" s="129">
        <v>180</v>
      </c>
      <c r="S5557" s="146" t="s">
        <v>5302</v>
      </c>
      <c r="T5557" s="126" cm="1">
        <f t="array" ref="T5557">_xlfn.IFS(Q5557="始業～就業（8:30～17:15）",R5557*7.75,Q5557="日の入り～日の出",R5557*12,Q5557="その他",S5557)</f>
        <v>1395</v>
      </c>
      <c r="U5557" s="34" t="s">
        <v>4948</v>
      </c>
    </row>
    <row r="5558" spans="1:21" s="7" customFormat="1" ht="15" customHeight="1">
      <c r="A5558" s="91">
        <v>48</v>
      </c>
      <c r="B5558" s="31" t="s">
        <v>5157</v>
      </c>
      <c r="C5558" s="31" t="s">
        <v>5158</v>
      </c>
      <c r="D5558" s="29" t="s">
        <v>3713</v>
      </c>
      <c r="E5558" s="91">
        <v>3</v>
      </c>
      <c r="F5558" s="31" t="s">
        <v>2950</v>
      </c>
      <c r="G5558" s="26" t="s">
        <v>3718</v>
      </c>
      <c r="H5558" s="26" t="s">
        <v>1717</v>
      </c>
      <c r="I5558" s="26" t="s">
        <v>16</v>
      </c>
      <c r="J5558" s="91">
        <v>2</v>
      </c>
      <c r="K5558" s="91">
        <v>2</v>
      </c>
      <c r="L5558" s="91"/>
      <c r="M5558" s="53"/>
      <c r="N5558" s="91"/>
      <c r="O5558" s="91"/>
      <c r="P5558" s="36">
        <v>35</v>
      </c>
      <c r="Q5558" s="41" t="s">
        <v>5303</v>
      </c>
      <c r="R5558" s="129">
        <v>180</v>
      </c>
      <c r="S5558" s="146" t="s">
        <v>5302</v>
      </c>
      <c r="T5558" s="126" cm="1">
        <f t="array" ref="T5558">_xlfn.IFS(Q5558="始業～就業（8:30～17:15）",R5558*7.75,Q5558="日の入り～日の出",R5558*12,Q5558="その他",S5558)</f>
        <v>1395</v>
      </c>
      <c r="U5558" s="34" t="s">
        <v>252</v>
      </c>
    </row>
    <row r="5559" spans="1:21" s="7" customFormat="1" ht="15" customHeight="1">
      <c r="A5559" s="91">
        <v>48</v>
      </c>
      <c r="B5559" s="31" t="s">
        <v>5157</v>
      </c>
      <c r="C5559" s="31" t="s">
        <v>5158</v>
      </c>
      <c r="D5559" s="29" t="s">
        <v>3713</v>
      </c>
      <c r="E5559" s="91">
        <v>3</v>
      </c>
      <c r="F5559" s="31" t="s">
        <v>2950</v>
      </c>
      <c r="G5559" s="26" t="s">
        <v>3720</v>
      </c>
      <c r="H5559" s="26" t="s">
        <v>3715</v>
      </c>
      <c r="I5559" s="26" t="s">
        <v>16</v>
      </c>
      <c r="J5559" s="91">
        <v>15</v>
      </c>
      <c r="K5559" s="91">
        <v>30</v>
      </c>
      <c r="L5559" s="91"/>
      <c r="M5559" s="53"/>
      <c r="N5559" s="91"/>
      <c r="O5559" s="91"/>
      <c r="P5559" s="36">
        <v>35</v>
      </c>
      <c r="Q5559" s="41" t="s">
        <v>5303</v>
      </c>
      <c r="R5559" s="129">
        <v>180</v>
      </c>
      <c r="S5559" s="146" t="s">
        <v>5302</v>
      </c>
      <c r="T5559" s="126" cm="1">
        <f t="array" ref="T5559">_xlfn.IFS(Q5559="始業～就業（8:30～17:15）",R5559*7.75,Q5559="日の入り～日の出",R5559*12,Q5559="その他",S5559)</f>
        <v>1395</v>
      </c>
      <c r="U5559" s="34" t="s">
        <v>4948</v>
      </c>
    </row>
    <row r="5560" spans="1:21" s="7" customFormat="1" ht="15" customHeight="1">
      <c r="A5560" s="91">
        <v>48</v>
      </c>
      <c r="B5560" s="31" t="s">
        <v>5157</v>
      </c>
      <c r="C5560" s="31" t="s">
        <v>5158</v>
      </c>
      <c r="D5560" s="29" t="s">
        <v>3713</v>
      </c>
      <c r="E5560" s="91">
        <v>3</v>
      </c>
      <c r="F5560" s="31" t="s">
        <v>2950</v>
      </c>
      <c r="G5560" s="26" t="s">
        <v>3720</v>
      </c>
      <c r="H5560" s="26" t="s">
        <v>1717</v>
      </c>
      <c r="I5560" s="26" t="s">
        <v>16</v>
      </c>
      <c r="J5560" s="91">
        <v>2</v>
      </c>
      <c r="K5560" s="91">
        <v>2</v>
      </c>
      <c r="L5560" s="91"/>
      <c r="M5560" s="53"/>
      <c r="N5560" s="91"/>
      <c r="O5560" s="91"/>
      <c r="P5560" s="36">
        <v>35</v>
      </c>
      <c r="Q5560" s="41" t="s">
        <v>5303</v>
      </c>
      <c r="R5560" s="129">
        <v>180</v>
      </c>
      <c r="S5560" s="146" t="s">
        <v>5302</v>
      </c>
      <c r="T5560" s="126" cm="1">
        <f t="array" ref="T5560">_xlfn.IFS(Q5560="始業～就業（8:30～17:15）",R5560*7.75,Q5560="日の入り～日の出",R5560*12,Q5560="その他",S5560)</f>
        <v>1395</v>
      </c>
      <c r="U5560" s="34" t="s">
        <v>252</v>
      </c>
    </row>
    <row r="5561" spans="1:21" s="7" customFormat="1" ht="15" customHeight="1">
      <c r="A5561" s="91">
        <v>48</v>
      </c>
      <c r="B5561" s="31" t="s">
        <v>5157</v>
      </c>
      <c r="C5561" s="31" t="s">
        <v>5158</v>
      </c>
      <c r="D5561" s="29" t="s">
        <v>3713</v>
      </c>
      <c r="E5561" s="91">
        <v>3</v>
      </c>
      <c r="F5561" s="31" t="s">
        <v>2950</v>
      </c>
      <c r="G5561" s="26" t="s">
        <v>3721</v>
      </c>
      <c r="H5561" s="26" t="s">
        <v>3715</v>
      </c>
      <c r="I5561" s="26" t="s">
        <v>16</v>
      </c>
      <c r="J5561" s="91">
        <v>6</v>
      </c>
      <c r="K5561" s="91">
        <v>12</v>
      </c>
      <c r="L5561" s="91"/>
      <c r="M5561" s="53"/>
      <c r="N5561" s="91"/>
      <c r="O5561" s="91"/>
      <c r="P5561" s="36">
        <v>35</v>
      </c>
      <c r="Q5561" s="41" t="s">
        <v>5303</v>
      </c>
      <c r="R5561" s="129">
        <v>180</v>
      </c>
      <c r="S5561" s="146" t="s">
        <v>5302</v>
      </c>
      <c r="T5561" s="126" cm="1">
        <f t="array" ref="T5561">_xlfn.IFS(Q5561="始業～就業（8:30～17:15）",R5561*7.75,Q5561="日の入り～日の出",R5561*12,Q5561="その他",S5561)</f>
        <v>1395</v>
      </c>
      <c r="U5561" s="34" t="s">
        <v>4948</v>
      </c>
    </row>
    <row r="5562" spans="1:21" s="7" customFormat="1" ht="15" customHeight="1">
      <c r="A5562" s="91">
        <v>48</v>
      </c>
      <c r="B5562" s="31" t="s">
        <v>5157</v>
      </c>
      <c r="C5562" s="31" t="s">
        <v>5158</v>
      </c>
      <c r="D5562" s="29" t="s">
        <v>3713</v>
      </c>
      <c r="E5562" s="91">
        <v>3</v>
      </c>
      <c r="F5562" s="31" t="s">
        <v>2950</v>
      </c>
      <c r="G5562" s="26" t="s">
        <v>3722</v>
      </c>
      <c r="H5562" s="26" t="s">
        <v>3715</v>
      </c>
      <c r="I5562" s="26" t="s">
        <v>16</v>
      </c>
      <c r="J5562" s="91">
        <v>6</v>
      </c>
      <c r="K5562" s="91">
        <v>12</v>
      </c>
      <c r="L5562" s="91"/>
      <c r="M5562" s="53"/>
      <c r="N5562" s="91"/>
      <c r="O5562" s="91"/>
      <c r="P5562" s="36">
        <v>35</v>
      </c>
      <c r="Q5562" s="41" t="s">
        <v>5303</v>
      </c>
      <c r="R5562" s="129">
        <v>180</v>
      </c>
      <c r="S5562" s="146" t="s">
        <v>5302</v>
      </c>
      <c r="T5562" s="126" cm="1">
        <f t="array" ref="T5562">_xlfn.IFS(Q5562="始業～就業（8:30～17:15）",R5562*7.75,Q5562="日の入り～日の出",R5562*12,Q5562="その他",S5562)</f>
        <v>1395</v>
      </c>
      <c r="U5562" s="34" t="s">
        <v>4948</v>
      </c>
    </row>
    <row r="5563" spans="1:21" s="7" customFormat="1" ht="15" customHeight="1">
      <c r="A5563" s="91">
        <v>48</v>
      </c>
      <c r="B5563" s="31" t="s">
        <v>5157</v>
      </c>
      <c r="C5563" s="31" t="s">
        <v>5158</v>
      </c>
      <c r="D5563" s="29" t="s">
        <v>3713</v>
      </c>
      <c r="E5563" s="91">
        <v>3</v>
      </c>
      <c r="F5563" s="31" t="s">
        <v>2950</v>
      </c>
      <c r="G5563" s="26" t="s">
        <v>3723</v>
      </c>
      <c r="H5563" s="26" t="s">
        <v>3715</v>
      </c>
      <c r="I5563" s="26" t="s">
        <v>16</v>
      </c>
      <c r="J5563" s="91">
        <v>20</v>
      </c>
      <c r="K5563" s="91">
        <v>40</v>
      </c>
      <c r="L5563" s="91"/>
      <c r="M5563" s="53"/>
      <c r="N5563" s="91"/>
      <c r="O5563" s="91"/>
      <c r="P5563" s="36">
        <v>35</v>
      </c>
      <c r="Q5563" s="41" t="s">
        <v>5303</v>
      </c>
      <c r="R5563" s="129">
        <v>180</v>
      </c>
      <c r="S5563" s="146" t="s">
        <v>5302</v>
      </c>
      <c r="T5563" s="126" cm="1">
        <f t="array" ref="T5563">_xlfn.IFS(Q5563="始業～就業（8:30～17:15）",R5563*7.75,Q5563="日の入り～日の出",R5563*12,Q5563="その他",S5563)</f>
        <v>1395</v>
      </c>
      <c r="U5563" s="34" t="s">
        <v>4948</v>
      </c>
    </row>
    <row r="5564" spans="1:21" s="7" customFormat="1" ht="15" customHeight="1">
      <c r="A5564" s="91">
        <v>48</v>
      </c>
      <c r="B5564" s="31" t="s">
        <v>5157</v>
      </c>
      <c r="C5564" s="31" t="s">
        <v>5158</v>
      </c>
      <c r="D5564" s="29" t="s">
        <v>3713</v>
      </c>
      <c r="E5564" s="91">
        <v>3</v>
      </c>
      <c r="F5564" s="31" t="s">
        <v>2950</v>
      </c>
      <c r="G5564" s="26" t="s">
        <v>3723</v>
      </c>
      <c r="H5564" s="26" t="s">
        <v>1717</v>
      </c>
      <c r="I5564" s="26" t="s">
        <v>16</v>
      </c>
      <c r="J5564" s="91">
        <v>2</v>
      </c>
      <c r="K5564" s="91">
        <v>2</v>
      </c>
      <c r="L5564" s="91"/>
      <c r="M5564" s="53"/>
      <c r="N5564" s="91"/>
      <c r="O5564" s="91"/>
      <c r="P5564" s="36">
        <v>35</v>
      </c>
      <c r="Q5564" s="41" t="s">
        <v>5303</v>
      </c>
      <c r="R5564" s="129">
        <v>180</v>
      </c>
      <c r="S5564" s="146" t="s">
        <v>5302</v>
      </c>
      <c r="T5564" s="126" cm="1">
        <f t="array" ref="T5564">_xlfn.IFS(Q5564="始業～就業（8:30～17:15）",R5564*7.75,Q5564="日の入り～日の出",R5564*12,Q5564="その他",S5564)</f>
        <v>1395</v>
      </c>
      <c r="U5564" s="34" t="s">
        <v>252</v>
      </c>
    </row>
    <row r="5565" spans="1:21" s="7" customFormat="1" ht="15" customHeight="1">
      <c r="A5565" s="91">
        <v>48</v>
      </c>
      <c r="B5565" s="31" t="s">
        <v>5157</v>
      </c>
      <c r="C5565" s="31" t="s">
        <v>5158</v>
      </c>
      <c r="D5565" s="29" t="s">
        <v>3713</v>
      </c>
      <c r="E5565" s="91">
        <v>3</v>
      </c>
      <c r="F5565" s="31" t="s">
        <v>2950</v>
      </c>
      <c r="G5565" s="26" t="s">
        <v>3724</v>
      </c>
      <c r="H5565" s="26" t="s">
        <v>1758</v>
      </c>
      <c r="I5565" s="26" t="s">
        <v>16</v>
      </c>
      <c r="J5565" s="91">
        <v>8</v>
      </c>
      <c r="K5565" s="91">
        <v>8</v>
      </c>
      <c r="L5565" s="91"/>
      <c r="M5565" s="53"/>
      <c r="N5565" s="91"/>
      <c r="O5565" s="91"/>
      <c r="P5565" s="36">
        <v>35</v>
      </c>
      <c r="Q5565" s="41" t="s">
        <v>5303</v>
      </c>
      <c r="R5565" s="128">
        <v>240</v>
      </c>
      <c r="S5565" s="146" t="s">
        <v>5302</v>
      </c>
      <c r="T5565" s="126" cm="1">
        <f t="array" ref="T5565">_xlfn.IFS(Q5565="始業～就業（8:30～17:15）",R5565*7.75,Q5565="日の入り～日の出",R5565*12,Q5565="その他",S5565)</f>
        <v>1860</v>
      </c>
      <c r="U5565" s="34" t="s">
        <v>4948</v>
      </c>
    </row>
    <row r="5566" spans="1:21" s="7" customFormat="1" ht="15" customHeight="1">
      <c r="A5566" s="91">
        <v>48</v>
      </c>
      <c r="B5566" s="31" t="s">
        <v>5157</v>
      </c>
      <c r="C5566" s="31" t="s">
        <v>5158</v>
      </c>
      <c r="D5566" s="29" t="s">
        <v>3713</v>
      </c>
      <c r="E5566" s="91">
        <v>3</v>
      </c>
      <c r="F5566" s="31" t="s">
        <v>2950</v>
      </c>
      <c r="G5566" s="26" t="s">
        <v>3725</v>
      </c>
      <c r="H5566" s="26" t="s">
        <v>1758</v>
      </c>
      <c r="I5566" s="26" t="s">
        <v>16</v>
      </c>
      <c r="J5566" s="91">
        <v>5</v>
      </c>
      <c r="K5566" s="91">
        <v>5</v>
      </c>
      <c r="L5566" s="91" t="s">
        <v>5020</v>
      </c>
      <c r="M5566" s="53">
        <v>4.5</v>
      </c>
      <c r="N5566" s="91"/>
      <c r="O5566" s="91"/>
      <c r="P5566" s="36">
        <v>35</v>
      </c>
      <c r="Q5566" s="41" t="s">
        <v>5303</v>
      </c>
      <c r="R5566" s="128">
        <v>240</v>
      </c>
      <c r="S5566" s="146" t="s">
        <v>5302</v>
      </c>
      <c r="T5566" s="126" cm="1">
        <f t="array" ref="T5566">_xlfn.IFS(Q5566="始業～就業（8:30～17:15）",R5566*7.75,Q5566="日の入り～日の出",R5566*12,Q5566="その他",S5566)</f>
        <v>1860</v>
      </c>
      <c r="U5566" s="34" t="s">
        <v>4948</v>
      </c>
    </row>
    <row r="5567" spans="1:21" s="7" customFormat="1" ht="15" customHeight="1">
      <c r="A5567" s="91">
        <v>48</v>
      </c>
      <c r="B5567" s="31" t="s">
        <v>5157</v>
      </c>
      <c r="C5567" s="31" t="s">
        <v>5158</v>
      </c>
      <c r="D5567" s="29" t="s">
        <v>3713</v>
      </c>
      <c r="E5567" s="91">
        <v>3</v>
      </c>
      <c r="F5567" s="31" t="s">
        <v>2950</v>
      </c>
      <c r="G5567" s="26" t="s">
        <v>3726</v>
      </c>
      <c r="H5567" s="26" t="s">
        <v>1758</v>
      </c>
      <c r="I5567" s="26" t="s">
        <v>16</v>
      </c>
      <c r="J5567" s="91">
        <v>5</v>
      </c>
      <c r="K5567" s="91">
        <v>5</v>
      </c>
      <c r="L5567" s="91" t="s">
        <v>5020</v>
      </c>
      <c r="M5567" s="53">
        <v>3.7</v>
      </c>
      <c r="N5567" s="91"/>
      <c r="O5567" s="91"/>
      <c r="P5567" s="36">
        <v>35</v>
      </c>
      <c r="Q5567" s="41" t="s">
        <v>5303</v>
      </c>
      <c r="R5567" s="128">
        <v>240</v>
      </c>
      <c r="S5567" s="146" t="s">
        <v>5302</v>
      </c>
      <c r="T5567" s="126" cm="1">
        <f t="array" ref="T5567">_xlfn.IFS(Q5567="始業～就業（8:30～17:15）",R5567*7.75,Q5567="日の入り～日の出",R5567*12,Q5567="その他",S5567)</f>
        <v>1860</v>
      </c>
      <c r="U5567" s="34" t="s">
        <v>4948</v>
      </c>
    </row>
    <row r="5568" spans="1:21" s="7" customFormat="1" ht="15" customHeight="1">
      <c r="A5568" s="91">
        <v>48</v>
      </c>
      <c r="B5568" s="31" t="s">
        <v>5157</v>
      </c>
      <c r="C5568" s="31" t="s">
        <v>5158</v>
      </c>
      <c r="D5568" s="29" t="s">
        <v>3713</v>
      </c>
      <c r="E5568" s="91">
        <v>3</v>
      </c>
      <c r="F5568" s="31" t="s">
        <v>2950</v>
      </c>
      <c r="G5568" s="26" t="s">
        <v>3727</v>
      </c>
      <c r="H5568" s="26" t="s">
        <v>1758</v>
      </c>
      <c r="I5568" s="26" t="s">
        <v>16</v>
      </c>
      <c r="J5568" s="91">
        <v>2</v>
      </c>
      <c r="K5568" s="91">
        <v>2</v>
      </c>
      <c r="L5568" s="91"/>
      <c r="M5568" s="53"/>
      <c r="N5568" s="91"/>
      <c r="O5568" s="91"/>
      <c r="P5568" s="36">
        <v>35</v>
      </c>
      <c r="Q5568" s="41" t="s">
        <v>5303</v>
      </c>
      <c r="R5568" s="129">
        <v>180</v>
      </c>
      <c r="S5568" s="146" t="s">
        <v>5302</v>
      </c>
      <c r="T5568" s="126" cm="1">
        <f t="array" ref="T5568">_xlfn.IFS(Q5568="始業～就業（8:30～17:15）",R5568*7.75,Q5568="日の入り～日の出",R5568*12,Q5568="その他",S5568)</f>
        <v>1395</v>
      </c>
      <c r="U5568" s="34" t="s">
        <v>4948</v>
      </c>
    </row>
    <row r="5569" spans="1:21" s="7" customFormat="1" ht="15" customHeight="1">
      <c r="A5569" s="91">
        <v>48</v>
      </c>
      <c r="B5569" s="31" t="s">
        <v>5157</v>
      </c>
      <c r="C5569" s="31" t="s">
        <v>5158</v>
      </c>
      <c r="D5569" s="29" t="s">
        <v>3713</v>
      </c>
      <c r="E5569" s="91">
        <v>3</v>
      </c>
      <c r="F5569" s="31" t="s">
        <v>2950</v>
      </c>
      <c r="G5569" s="26" t="s">
        <v>3728</v>
      </c>
      <c r="H5569" s="26" t="s">
        <v>3729</v>
      </c>
      <c r="I5569" s="26" t="s">
        <v>16</v>
      </c>
      <c r="J5569" s="91">
        <v>8</v>
      </c>
      <c r="K5569" s="91">
        <v>16</v>
      </c>
      <c r="L5569" s="91"/>
      <c r="M5569" s="53"/>
      <c r="N5569" s="91"/>
      <c r="O5569" s="91"/>
      <c r="P5569" s="36">
        <v>35</v>
      </c>
      <c r="Q5569" s="41" t="s">
        <v>5303</v>
      </c>
      <c r="R5569" s="129">
        <v>180</v>
      </c>
      <c r="S5569" s="146" t="s">
        <v>5302</v>
      </c>
      <c r="T5569" s="126" cm="1">
        <f t="array" ref="T5569">_xlfn.IFS(Q5569="始業～就業（8:30～17:15）",R5569*7.75,Q5569="日の入り～日の出",R5569*12,Q5569="その他",S5569)</f>
        <v>1395</v>
      </c>
      <c r="U5569" s="34" t="s">
        <v>4948</v>
      </c>
    </row>
    <row r="5570" spans="1:21" s="7" customFormat="1" ht="15" customHeight="1">
      <c r="A5570" s="91">
        <v>48</v>
      </c>
      <c r="B5570" s="31" t="s">
        <v>5157</v>
      </c>
      <c r="C5570" s="31" t="s">
        <v>5158</v>
      </c>
      <c r="D5570" s="29" t="s">
        <v>3713</v>
      </c>
      <c r="E5570" s="91">
        <v>3</v>
      </c>
      <c r="F5570" s="31" t="s">
        <v>2950</v>
      </c>
      <c r="G5570" s="26" t="s">
        <v>3728</v>
      </c>
      <c r="H5570" s="26" t="s">
        <v>1717</v>
      </c>
      <c r="I5570" s="26" t="s">
        <v>16</v>
      </c>
      <c r="J5570" s="91">
        <v>2</v>
      </c>
      <c r="K5570" s="91">
        <v>2</v>
      </c>
      <c r="L5570" s="91"/>
      <c r="M5570" s="53"/>
      <c r="N5570" s="91"/>
      <c r="O5570" s="91"/>
      <c r="P5570" s="36">
        <v>35</v>
      </c>
      <c r="Q5570" s="41" t="s">
        <v>5303</v>
      </c>
      <c r="R5570" s="129">
        <v>180</v>
      </c>
      <c r="S5570" s="146" t="s">
        <v>5302</v>
      </c>
      <c r="T5570" s="126" cm="1">
        <f t="array" ref="T5570">_xlfn.IFS(Q5570="始業～就業（8:30～17:15）",R5570*7.75,Q5570="日の入り～日の出",R5570*12,Q5570="その他",S5570)</f>
        <v>1395</v>
      </c>
      <c r="U5570" s="34" t="s">
        <v>252</v>
      </c>
    </row>
    <row r="5571" spans="1:21" s="7" customFormat="1" ht="15" customHeight="1">
      <c r="A5571" s="91">
        <v>48</v>
      </c>
      <c r="B5571" s="31" t="s">
        <v>5157</v>
      </c>
      <c r="C5571" s="31" t="s">
        <v>5158</v>
      </c>
      <c r="D5571" s="29" t="s">
        <v>3713</v>
      </c>
      <c r="E5571" s="91">
        <v>3</v>
      </c>
      <c r="F5571" s="31" t="s">
        <v>2950</v>
      </c>
      <c r="G5571" s="26" t="s">
        <v>58</v>
      </c>
      <c r="H5571" s="26" t="s">
        <v>3729</v>
      </c>
      <c r="I5571" s="26" t="s">
        <v>16</v>
      </c>
      <c r="J5571" s="91">
        <v>8</v>
      </c>
      <c r="K5571" s="91">
        <v>16</v>
      </c>
      <c r="L5571" s="91"/>
      <c r="M5571" s="53"/>
      <c r="N5571" s="91"/>
      <c r="O5571" s="91"/>
      <c r="P5571" s="36">
        <v>35</v>
      </c>
      <c r="Q5571" s="41" t="s">
        <v>5303</v>
      </c>
      <c r="R5571" s="128">
        <v>240</v>
      </c>
      <c r="S5571" s="146" t="s">
        <v>5302</v>
      </c>
      <c r="T5571" s="126" cm="1">
        <f t="array" ref="T5571">_xlfn.IFS(Q5571="始業～就業（8:30～17:15）",R5571*7.75,Q5571="日の入り～日の出",R5571*12,Q5571="その他",S5571)</f>
        <v>1860</v>
      </c>
      <c r="U5571" s="34" t="s">
        <v>4948</v>
      </c>
    </row>
    <row r="5572" spans="1:21" s="7" customFormat="1" ht="15" customHeight="1">
      <c r="A5572" s="91">
        <v>48</v>
      </c>
      <c r="B5572" s="31" t="s">
        <v>5157</v>
      </c>
      <c r="C5572" s="31" t="s">
        <v>5158</v>
      </c>
      <c r="D5572" s="29" t="s">
        <v>3713</v>
      </c>
      <c r="E5572" s="91">
        <v>3</v>
      </c>
      <c r="F5572" s="31" t="s">
        <v>2950</v>
      </c>
      <c r="G5572" s="26" t="s">
        <v>58</v>
      </c>
      <c r="H5572" s="26" t="s">
        <v>1717</v>
      </c>
      <c r="I5572" s="26" t="s">
        <v>16</v>
      </c>
      <c r="J5572" s="91">
        <v>2</v>
      </c>
      <c r="K5572" s="91">
        <v>2</v>
      </c>
      <c r="L5572" s="91"/>
      <c r="M5572" s="53"/>
      <c r="N5572" s="91"/>
      <c r="O5572" s="91"/>
      <c r="P5572" s="36">
        <v>35</v>
      </c>
      <c r="Q5572" s="41" t="s">
        <v>5303</v>
      </c>
      <c r="R5572" s="128">
        <v>240</v>
      </c>
      <c r="S5572" s="146" t="s">
        <v>5302</v>
      </c>
      <c r="T5572" s="126" cm="1">
        <f t="array" ref="T5572">_xlfn.IFS(Q5572="始業～就業（8:30～17:15）",R5572*7.75,Q5572="日の入り～日の出",R5572*12,Q5572="その他",S5572)</f>
        <v>1860</v>
      </c>
      <c r="U5572" s="34" t="s">
        <v>252</v>
      </c>
    </row>
    <row r="5573" spans="1:21" s="7" customFormat="1" ht="15" customHeight="1">
      <c r="A5573" s="91">
        <v>48</v>
      </c>
      <c r="B5573" s="31" t="s">
        <v>5157</v>
      </c>
      <c r="C5573" s="31" t="s">
        <v>5158</v>
      </c>
      <c r="D5573" s="29" t="s">
        <v>3713</v>
      </c>
      <c r="E5573" s="91">
        <v>3</v>
      </c>
      <c r="F5573" s="31" t="s">
        <v>2950</v>
      </c>
      <c r="G5573" s="26" t="s">
        <v>3730</v>
      </c>
      <c r="H5573" s="26" t="s">
        <v>3729</v>
      </c>
      <c r="I5573" s="26" t="s">
        <v>16</v>
      </c>
      <c r="J5573" s="91">
        <v>8</v>
      </c>
      <c r="K5573" s="91">
        <v>16</v>
      </c>
      <c r="L5573" s="91"/>
      <c r="M5573" s="53"/>
      <c r="N5573" s="91"/>
      <c r="O5573" s="91"/>
      <c r="P5573" s="36">
        <v>35</v>
      </c>
      <c r="Q5573" s="41" t="s">
        <v>5303</v>
      </c>
      <c r="R5573" s="128">
        <v>240</v>
      </c>
      <c r="S5573" s="146" t="s">
        <v>5302</v>
      </c>
      <c r="T5573" s="126" cm="1">
        <f t="array" ref="T5573">_xlfn.IFS(Q5573="始業～就業（8:30～17:15）",R5573*7.75,Q5573="日の入り～日の出",R5573*12,Q5573="その他",S5573)</f>
        <v>1860</v>
      </c>
      <c r="U5573" s="34" t="s">
        <v>4948</v>
      </c>
    </row>
    <row r="5574" spans="1:21" s="7" customFormat="1" ht="15" customHeight="1">
      <c r="A5574" s="91">
        <v>48</v>
      </c>
      <c r="B5574" s="31" t="s">
        <v>5157</v>
      </c>
      <c r="C5574" s="31" t="s">
        <v>5158</v>
      </c>
      <c r="D5574" s="29" t="s">
        <v>3713</v>
      </c>
      <c r="E5574" s="91">
        <v>3</v>
      </c>
      <c r="F5574" s="31" t="s">
        <v>2950</v>
      </c>
      <c r="G5574" s="26" t="s">
        <v>3730</v>
      </c>
      <c r="H5574" s="26" t="s">
        <v>1717</v>
      </c>
      <c r="I5574" s="26" t="s">
        <v>16</v>
      </c>
      <c r="J5574" s="91">
        <v>2</v>
      </c>
      <c r="K5574" s="91">
        <v>2</v>
      </c>
      <c r="L5574" s="91"/>
      <c r="M5574" s="53"/>
      <c r="N5574" s="91"/>
      <c r="O5574" s="91"/>
      <c r="P5574" s="36">
        <v>35</v>
      </c>
      <c r="Q5574" s="41" t="s">
        <v>5303</v>
      </c>
      <c r="R5574" s="128">
        <v>240</v>
      </c>
      <c r="S5574" s="146" t="s">
        <v>5302</v>
      </c>
      <c r="T5574" s="126" cm="1">
        <f t="array" ref="T5574">_xlfn.IFS(Q5574="始業～就業（8:30～17:15）",R5574*7.75,Q5574="日の入り～日の出",R5574*12,Q5574="その他",S5574)</f>
        <v>1860</v>
      </c>
      <c r="U5574" s="34" t="s">
        <v>252</v>
      </c>
    </row>
    <row r="5575" spans="1:21" s="7" customFormat="1" ht="15" customHeight="1">
      <c r="A5575" s="91">
        <v>48</v>
      </c>
      <c r="B5575" s="31" t="s">
        <v>5157</v>
      </c>
      <c r="C5575" s="31" t="s">
        <v>5158</v>
      </c>
      <c r="D5575" s="29" t="s">
        <v>3713</v>
      </c>
      <c r="E5575" s="91">
        <v>3</v>
      </c>
      <c r="F5575" s="31" t="s">
        <v>2950</v>
      </c>
      <c r="G5575" s="26" t="s">
        <v>3731</v>
      </c>
      <c r="H5575" s="26" t="s">
        <v>3729</v>
      </c>
      <c r="I5575" s="26" t="s">
        <v>16</v>
      </c>
      <c r="J5575" s="91">
        <v>8</v>
      </c>
      <c r="K5575" s="91">
        <v>16</v>
      </c>
      <c r="L5575" s="91"/>
      <c r="M5575" s="53"/>
      <c r="N5575" s="91"/>
      <c r="O5575" s="91"/>
      <c r="P5575" s="36">
        <v>35</v>
      </c>
      <c r="Q5575" s="41" t="s">
        <v>5303</v>
      </c>
      <c r="R5575" s="128">
        <v>240</v>
      </c>
      <c r="S5575" s="146" t="s">
        <v>5302</v>
      </c>
      <c r="T5575" s="126" cm="1">
        <f t="array" ref="T5575">_xlfn.IFS(Q5575="始業～就業（8:30～17:15）",R5575*7.75,Q5575="日の入り～日の出",R5575*12,Q5575="その他",S5575)</f>
        <v>1860</v>
      </c>
      <c r="U5575" s="34" t="s">
        <v>4948</v>
      </c>
    </row>
    <row r="5576" spans="1:21" s="7" customFormat="1" ht="15" customHeight="1">
      <c r="A5576" s="91">
        <v>48</v>
      </c>
      <c r="B5576" s="31" t="s">
        <v>5157</v>
      </c>
      <c r="C5576" s="31" t="s">
        <v>5158</v>
      </c>
      <c r="D5576" s="29" t="s">
        <v>3713</v>
      </c>
      <c r="E5576" s="91">
        <v>3</v>
      </c>
      <c r="F5576" s="31" t="s">
        <v>2950</v>
      </c>
      <c r="G5576" s="26" t="s">
        <v>3731</v>
      </c>
      <c r="H5576" s="26" t="s">
        <v>1717</v>
      </c>
      <c r="I5576" s="26" t="s">
        <v>16</v>
      </c>
      <c r="J5576" s="91">
        <v>2</v>
      </c>
      <c r="K5576" s="91">
        <v>2</v>
      </c>
      <c r="L5576" s="91"/>
      <c r="M5576" s="53"/>
      <c r="N5576" s="91"/>
      <c r="O5576" s="91"/>
      <c r="P5576" s="36">
        <v>35</v>
      </c>
      <c r="Q5576" s="41" t="s">
        <v>5303</v>
      </c>
      <c r="R5576" s="128">
        <v>240</v>
      </c>
      <c r="S5576" s="146" t="s">
        <v>5302</v>
      </c>
      <c r="T5576" s="126" cm="1">
        <f t="array" ref="T5576">_xlfn.IFS(Q5576="始業～就業（8:30～17:15）",R5576*7.75,Q5576="日の入り～日の出",R5576*12,Q5576="その他",S5576)</f>
        <v>1860</v>
      </c>
      <c r="U5576" s="34" t="s">
        <v>252</v>
      </c>
    </row>
    <row r="5577" spans="1:21" s="7" customFormat="1" ht="15" customHeight="1">
      <c r="A5577" s="91">
        <v>48</v>
      </c>
      <c r="B5577" s="31" t="s">
        <v>5157</v>
      </c>
      <c r="C5577" s="31" t="s">
        <v>5158</v>
      </c>
      <c r="D5577" s="29" t="s">
        <v>3713</v>
      </c>
      <c r="E5577" s="91">
        <v>3</v>
      </c>
      <c r="F5577" s="31" t="s">
        <v>2950</v>
      </c>
      <c r="G5577" s="26" t="s">
        <v>3732</v>
      </c>
      <c r="H5577" s="26" t="s">
        <v>3729</v>
      </c>
      <c r="I5577" s="26" t="s">
        <v>16</v>
      </c>
      <c r="J5577" s="91">
        <v>8</v>
      </c>
      <c r="K5577" s="91">
        <v>16</v>
      </c>
      <c r="L5577" s="91"/>
      <c r="M5577" s="53"/>
      <c r="N5577" s="91"/>
      <c r="O5577" s="91"/>
      <c r="P5577" s="36">
        <v>35</v>
      </c>
      <c r="Q5577" s="41" t="s">
        <v>5303</v>
      </c>
      <c r="R5577" s="128">
        <v>240</v>
      </c>
      <c r="S5577" s="146" t="s">
        <v>5302</v>
      </c>
      <c r="T5577" s="126" cm="1">
        <f t="array" ref="T5577">_xlfn.IFS(Q5577="始業～就業（8:30～17:15）",R5577*7.75,Q5577="日の入り～日の出",R5577*12,Q5577="その他",S5577)</f>
        <v>1860</v>
      </c>
      <c r="U5577" s="34" t="s">
        <v>4948</v>
      </c>
    </row>
    <row r="5578" spans="1:21" s="7" customFormat="1" ht="15" customHeight="1">
      <c r="A5578" s="91">
        <v>48</v>
      </c>
      <c r="B5578" s="31" t="s">
        <v>5157</v>
      </c>
      <c r="C5578" s="31" t="s">
        <v>5158</v>
      </c>
      <c r="D5578" s="29" t="s">
        <v>3713</v>
      </c>
      <c r="E5578" s="91">
        <v>3</v>
      </c>
      <c r="F5578" s="31" t="s">
        <v>2950</v>
      </c>
      <c r="G5578" s="26" t="s">
        <v>3732</v>
      </c>
      <c r="H5578" s="26" t="s">
        <v>1717</v>
      </c>
      <c r="I5578" s="26" t="s">
        <v>16</v>
      </c>
      <c r="J5578" s="91">
        <v>2</v>
      </c>
      <c r="K5578" s="91">
        <v>2</v>
      </c>
      <c r="L5578" s="91"/>
      <c r="M5578" s="53"/>
      <c r="N5578" s="91"/>
      <c r="O5578" s="91"/>
      <c r="P5578" s="36">
        <v>35</v>
      </c>
      <c r="Q5578" s="41" t="s">
        <v>5303</v>
      </c>
      <c r="R5578" s="128">
        <v>240</v>
      </c>
      <c r="S5578" s="146" t="s">
        <v>5302</v>
      </c>
      <c r="T5578" s="126" cm="1">
        <f t="array" ref="T5578">_xlfn.IFS(Q5578="始業～就業（8:30～17:15）",R5578*7.75,Q5578="日の入り～日の出",R5578*12,Q5578="その他",S5578)</f>
        <v>1860</v>
      </c>
      <c r="U5578" s="34" t="s">
        <v>252</v>
      </c>
    </row>
    <row r="5579" spans="1:21" s="7" customFormat="1" ht="15" customHeight="1">
      <c r="A5579" s="91">
        <v>48</v>
      </c>
      <c r="B5579" s="31" t="s">
        <v>5157</v>
      </c>
      <c r="C5579" s="31" t="s">
        <v>5158</v>
      </c>
      <c r="D5579" s="29" t="s">
        <v>3713</v>
      </c>
      <c r="E5579" s="91">
        <v>3</v>
      </c>
      <c r="F5579" s="31" t="s">
        <v>2950</v>
      </c>
      <c r="G5579" s="26" t="s">
        <v>3733</v>
      </c>
      <c r="H5579" s="26" t="s">
        <v>3729</v>
      </c>
      <c r="I5579" s="26" t="s">
        <v>16</v>
      </c>
      <c r="J5579" s="91">
        <v>8</v>
      </c>
      <c r="K5579" s="91">
        <v>16</v>
      </c>
      <c r="L5579" s="91"/>
      <c r="M5579" s="53"/>
      <c r="N5579" s="91"/>
      <c r="O5579" s="91"/>
      <c r="P5579" s="36">
        <v>35</v>
      </c>
      <c r="Q5579" s="41" t="s">
        <v>5303</v>
      </c>
      <c r="R5579" s="129">
        <v>180</v>
      </c>
      <c r="S5579" s="146" t="s">
        <v>5302</v>
      </c>
      <c r="T5579" s="126" cm="1">
        <f t="array" ref="T5579">_xlfn.IFS(Q5579="始業～就業（8:30～17:15）",R5579*7.75,Q5579="日の入り～日の出",R5579*12,Q5579="その他",S5579)</f>
        <v>1395</v>
      </c>
      <c r="U5579" s="34" t="s">
        <v>4948</v>
      </c>
    </row>
    <row r="5580" spans="1:21" s="7" customFormat="1" ht="15" customHeight="1">
      <c r="A5580" s="91">
        <v>48</v>
      </c>
      <c r="B5580" s="31" t="s">
        <v>5157</v>
      </c>
      <c r="C5580" s="31" t="s">
        <v>5158</v>
      </c>
      <c r="D5580" s="29" t="s">
        <v>3713</v>
      </c>
      <c r="E5580" s="91">
        <v>3</v>
      </c>
      <c r="F5580" s="31" t="s">
        <v>2950</v>
      </c>
      <c r="G5580" s="26" t="s">
        <v>3733</v>
      </c>
      <c r="H5580" s="26" t="s">
        <v>1717</v>
      </c>
      <c r="I5580" s="26" t="s">
        <v>16</v>
      </c>
      <c r="J5580" s="91">
        <v>2</v>
      </c>
      <c r="K5580" s="91">
        <v>2</v>
      </c>
      <c r="L5580" s="91"/>
      <c r="M5580" s="53"/>
      <c r="N5580" s="91"/>
      <c r="O5580" s="91"/>
      <c r="P5580" s="36">
        <v>35</v>
      </c>
      <c r="Q5580" s="41" t="s">
        <v>5303</v>
      </c>
      <c r="R5580" s="129">
        <v>180</v>
      </c>
      <c r="S5580" s="146" t="s">
        <v>5302</v>
      </c>
      <c r="T5580" s="126" cm="1">
        <f t="array" ref="T5580">_xlfn.IFS(Q5580="始業～就業（8:30～17:15）",R5580*7.75,Q5580="日の入り～日の出",R5580*12,Q5580="その他",S5580)</f>
        <v>1395</v>
      </c>
      <c r="U5580" s="34" t="s">
        <v>252</v>
      </c>
    </row>
    <row r="5581" spans="1:21" s="7" customFormat="1" ht="15" customHeight="1">
      <c r="A5581" s="91">
        <v>48</v>
      </c>
      <c r="B5581" s="31" t="s">
        <v>5157</v>
      </c>
      <c r="C5581" s="31" t="s">
        <v>5158</v>
      </c>
      <c r="D5581" s="29" t="s">
        <v>3713</v>
      </c>
      <c r="E5581" s="91">
        <v>3</v>
      </c>
      <c r="F5581" s="31" t="s">
        <v>2950</v>
      </c>
      <c r="G5581" s="26" t="s">
        <v>3734</v>
      </c>
      <c r="H5581" s="26" t="s">
        <v>1758</v>
      </c>
      <c r="I5581" s="26" t="s">
        <v>16</v>
      </c>
      <c r="J5581" s="91">
        <v>1</v>
      </c>
      <c r="K5581" s="91">
        <v>1</v>
      </c>
      <c r="L5581" s="91"/>
      <c r="M5581" s="53"/>
      <c r="N5581" s="91"/>
      <c r="O5581" s="91"/>
      <c r="P5581" s="36">
        <v>35</v>
      </c>
      <c r="Q5581" s="41" t="s">
        <v>5303</v>
      </c>
      <c r="R5581" s="128">
        <v>240</v>
      </c>
      <c r="S5581" s="146" t="s">
        <v>5302</v>
      </c>
      <c r="T5581" s="126" cm="1">
        <f t="array" ref="T5581">_xlfn.IFS(Q5581="始業～就業（8:30～17:15）",R5581*7.75,Q5581="日の入り～日の出",R5581*12,Q5581="その他",S5581)</f>
        <v>1860</v>
      </c>
      <c r="U5581" s="34" t="s">
        <v>4948</v>
      </c>
    </row>
    <row r="5582" spans="1:21" s="7" customFormat="1" ht="15" customHeight="1">
      <c r="A5582" s="91">
        <v>48</v>
      </c>
      <c r="B5582" s="31" t="s">
        <v>5157</v>
      </c>
      <c r="C5582" s="31" t="s">
        <v>5158</v>
      </c>
      <c r="D5582" s="29" t="s">
        <v>3713</v>
      </c>
      <c r="E5582" s="91">
        <v>3</v>
      </c>
      <c r="F5582" s="31" t="s">
        <v>2950</v>
      </c>
      <c r="G5582" s="26" t="s">
        <v>3734</v>
      </c>
      <c r="H5582" s="26" t="s">
        <v>3334</v>
      </c>
      <c r="I5582" s="26" t="s">
        <v>16</v>
      </c>
      <c r="J5582" s="91">
        <v>2</v>
      </c>
      <c r="K5582" s="91">
        <v>4</v>
      </c>
      <c r="L5582" s="91"/>
      <c r="M5582" s="53"/>
      <c r="N5582" s="91"/>
      <c r="O5582" s="91" t="s">
        <v>5019</v>
      </c>
      <c r="P5582" s="36">
        <v>35</v>
      </c>
      <c r="Q5582" s="41" t="s">
        <v>5303</v>
      </c>
      <c r="R5582" s="128">
        <v>240</v>
      </c>
      <c r="S5582" s="146" t="s">
        <v>5302</v>
      </c>
      <c r="T5582" s="126" cm="1">
        <f t="array" ref="T5582">_xlfn.IFS(Q5582="始業～就業（8:30～17:15）",R5582*7.75,Q5582="日の入り～日の出",R5582*12,Q5582="その他",S5582)</f>
        <v>1860</v>
      </c>
      <c r="U5582" s="34" t="s">
        <v>368</v>
      </c>
    </row>
    <row r="5583" spans="1:21" s="7" customFormat="1" ht="15" customHeight="1">
      <c r="A5583" s="91">
        <v>48</v>
      </c>
      <c r="B5583" s="31" t="s">
        <v>5157</v>
      </c>
      <c r="C5583" s="31" t="s">
        <v>5158</v>
      </c>
      <c r="D5583" s="29" t="s">
        <v>3713</v>
      </c>
      <c r="E5583" s="91">
        <v>3</v>
      </c>
      <c r="F5583" s="31" t="s">
        <v>2950</v>
      </c>
      <c r="G5583" s="26" t="s">
        <v>3734</v>
      </c>
      <c r="H5583" s="26" t="s">
        <v>10</v>
      </c>
      <c r="I5583" s="26" t="s">
        <v>45</v>
      </c>
      <c r="J5583" s="91">
        <v>1</v>
      </c>
      <c r="K5583" s="91">
        <v>1</v>
      </c>
      <c r="L5583" s="91"/>
      <c r="M5583" s="53"/>
      <c r="N5583" s="91"/>
      <c r="O5583" s="91"/>
      <c r="P5583" s="36">
        <v>46</v>
      </c>
      <c r="Q5583" s="41" t="s">
        <v>5303</v>
      </c>
      <c r="R5583" s="128">
        <v>240</v>
      </c>
      <c r="S5583" s="146" t="s">
        <v>5302</v>
      </c>
      <c r="T5583" s="126" cm="1">
        <f t="array" ref="T5583">_xlfn.IFS(Q5583="始業～就業（8:30～17:15）",R5583*7.75,Q5583="日の入り～日の出",R5583*12,Q5583="その他",S5583)</f>
        <v>1860</v>
      </c>
      <c r="U5583" s="34" t="s">
        <v>4953</v>
      </c>
    </row>
    <row r="5584" spans="1:21" s="7" customFormat="1" ht="15" customHeight="1">
      <c r="A5584" s="91">
        <v>48</v>
      </c>
      <c r="B5584" s="31" t="s">
        <v>5157</v>
      </c>
      <c r="C5584" s="31" t="s">
        <v>5158</v>
      </c>
      <c r="D5584" s="29" t="s">
        <v>3713</v>
      </c>
      <c r="E5584" s="91">
        <v>3</v>
      </c>
      <c r="F5584" s="31" t="s">
        <v>2950</v>
      </c>
      <c r="G5584" s="26" t="s">
        <v>3735</v>
      </c>
      <c r="H5584" s="26" t="s">
        <v>1720</v>
      </c>
      <c r="I5584" s="26" t="s">
        <v>16</v>
      </c>
      <c r="J5584" s="91">
        <v>1</v>
      </c>
      <c r="K5584" s="91">
        <v>1</v>
      </c>
      <c r="L5584" s="91"/>
      <c r="M5584" s="53"/>
      <c r="N5584" s="91"/>
      <c r="O5584" s="91" t="s">
        <v>5019</v>
      </c>
      <c r="P5584" s="36">
        <v>35</v>
      </c>
      <c r="Q5584" s="41" t="s">
        <v>5303</v>
      </c>
      <c r="R5584" s="128">
        <v>240</v>
      </c>
      <c r="S5584" s="146" t="s">
        <v>5302</v>
      </c>
      <c r="T5584" s="126" cm="1">
        <f t="array" ref="T5584">_xlfn.IFS(Q5584="始業～就業（8:30～17:15）",R5584*7.75,Q5584="日の入り～日の出",R5584*12,Q5584="その他",S5584)</f>
        <v>1860</v>
      </c>
      <c r="U5584" s="34" t="s">
        <v>4949</v>
      </c>
    </row>
    <row r="5585" spans="1:21" s="7" customFormat="1" ht="15" customHeight="1">
      <c r="A5585" s="91">
        <v>48</v>
      </c>
      <c r="B5585" s="31" t="s">
        <v>5157</v>
      </c>
      <c r="C5585" s="31" t="s">
        <v>5158</v>
      </c>
      <c r="D5585" s="29" t="s">
        <v>3713</v>
      </c>
      <c r="E5585" s="91">
        <v>3</v>
      </c>
      <c r="F5585" s="31" t="s">
        <v>2950</v>
      </c>
      <c r="G5585" s="26" t="s">
        <v>3735</v>
      </c>
      <c r="H5585" s="26" t="s">
        <v>10</v>
      </c>
      <c r="I5585" s="26" t="s">
        <v>45</v>
      </c>
      <c r="J5585" s="91">
        <v>1</v>
      </c>
      <c r="K5585" s="91">
        <v>1</v>
      </c>
      <c r="L5585" s="91"/>
      <c r="M5585" s="53"/>
      <c r="N5585" s="91"/>
      <c r="O5585" s="91"/>
      <c r="P5585" s="36">
        <v>46</v>
      </c>
      <c r="Q5585" s="41" t="s">
        <v>5303</v>
      </c>
      <c r="R5585" s="128">
        <v>240</v>
      </c>
      <c r="S5585" s="146" t="s">
        <v>5302</v>
      </c>
      <c r="T5585" s="126" cm="1">
        <f t="array" ref="T5585">_xlfn.IFS(Q5585="始業～就業（8:30～17:15）",R5585*7.75,Q5585="日の入り～日の出",R5585*12,Q5585="その他",S5585)</f>
        <v>1860</v>
      </c>
      <c r="U5585" s="34" t="s">
        <v>4953</v>
      </c>
    </row>
    <row r="5586" spans="1:21" s="7" customFormat="1" ht="15" customHeight="1">
      <c r="A5586" s="91">
        <v>48</v>
      </c>
      <c r="B5586" s="31" t="s">
        <v>5157</v>
      </c>
      <c r="C5586" s="31" t="s">
        <v>5158</v>
      </c>
      <c r="D5586" s="29" t="s">
        <v>3713</v>
      </c>
      <c r="E5586" s="91">
        <v>3</v>
      </c>
      <c r="F5586" s="31" t="s">
        <v>2950</v>
      </c>
      <c r="G5586" s="26" t="s">
        <v>3735</v>
      </c>
      <c r="H5586" s="26" t="s">
        <v>3334</v>
      </c>
      <c r="I5586" s="26" t="s">
        <v>16</v>
      </c>
      <c r="J5586" s="91">
        <v>3</v>
      </c>
      <c r="K5586" s="91">
        <v>6</v>
      </c>
      <c r="L5586" s="91"/>
      <c r="M5586" s="53"/>
      <c r="N5586" s="91"/>
      <c r="O5586" s="91" t="s">
        <v>5019</v>
      </c>
      <c r="P5586" s="36">
        <v>35</v>
      </c>
      <c r="Q5586" s="41" t="s">
        <v>5303</v>
      </c>
      <c r="R5586" s="128">
        <v>240</v>
      </c>
      <c r="S5586" s="146" t="s">
        <v>5302</v>
      </c>
      <c r="T5586" s="126" cm="1">
        <f t="array" ref="T5586">_xlfn.IFS(Q5586="始業～就業（8:30～17:15）",R5586*7.75,Q5586="日の入り～日の出",R5586*12,Q5586="その他",S5586)</f>
        <v>1860</v>
      </c>
      <c r="U5586" s="34" t="s">
        <v>368</v>
      </c>
    </row>
    <row r="5587" spans="1:21" s="7" customFormat="1" ht="15" customHeight="1">
      <c r="A5587" s="91">
        <v>48</v>
      </c>
      <c r="B5587" s="31" t="s">
        <v>5157</v>
      </c>
      <c r="C5587" s="31" t="s">
        <v>5158</v>
      </c>
      <c r="D5587" s="29" t="s">
        <v>3713</v>
      </c>
      <c r="E5587" s="91">
        <v>3</v>
      </c>
      <c r="F5587" s="31" t="s">
        <v>2950</v>
      </c>
      <c r="G5587" s="26" t="s">
        <v>3736</v>
      </c>
      <c r="H5587" s="26" t="s">
        <v>1802</v>
      </c>
      <c r="I5587" s="26" t="s">
        <v>16</v>
      </c>
      <c r="J5587" s="91">
        <v>3</v>
      </c>
      <c r="K5587" s="91">
        <v>6</v>
      </c>
      <c r="L5587" s="91"/>
      <c r="M5587" s="53"/>
      <c r="N5587" s="91"/>
      <c r="O5587" s="91"/>
      <c r="P5587" s="36">
        <v>35</v>
      </c>
      <c r="Q5587" s="41" t="s">
        <v>5303</v>
      </c>
      <c r="R5587" s="129">
        <v>180</v>
      </c>
      <c r="S5587" s="146" t="s">
        <v>5302</v>
      </c>
      <c r="T5587" s="126" cm="1">
        <f t="array" ref="T5587">_xlfn.IFS(Q5587="始業～就業（8:30～17:15）",R5587*7.75,Q5587="日の入り～日の出",R5587*12,Q5587="その他",S5587)</f>
        <v>1395</v>
      </c>
      <c r="U5587" s="34" t="s">
        <v>4948</v>
      </c>
    </row>
    <row r="5588" spans="1:21" s="7" customFormat="1" ht="15" customHeight="1">
      <c r="A5588" s="91">
        <v>48</v>
      </c>
      <c r="B5588" s="31" t="s">
        <v>5157</v>
      </c>
      <c r="C5588" s="31" t="s">
        <v>5158</v>
      </c>
      <c r="D5588" s="29" t="s">
        <v>3713</v>
      </c>
      <c r="E5588" s="91">
        <v>3</v>
      </c>
      <c r="F5588" s="31" t="s">
        <v>2950</v>
      </c>
      <c r="G5588" s="26" t="s">
        <v>3737</v>
      </c>
      <c r="H5588" s="26" t="s">
        <v>3715</v>
      </c>
      <c r="I5588" s="26" t="s">
        <v>16</v>
      </c>
      <c r="J5588" s="91">
        <v>15</v>
      </c>
      <c r="K5588" s="91">
        <v>30</v>
      </c>
      <c r="L5588" s="91"/>
      <c r="M5588" s="53"/>
      <c r="N5588" s="91"/>
      <c r="O5588" s="91"/>
      <c r="P5588" s="36">
        <v>35</v>
      </c>
      <c r="Q5588" s="41" t="s">
        <v>5303</v>
      </c>
      <c r="R5588" s="129">
        <v>180</v>
      </c>
      <c r="S5588" s="146" t="s">
        <v>5302</v>
      </c>
      <c r="T5588" s="126" cm="1">
        <f t="array" ref="T5588">_xlfn.IFS(Q5588="始業～就業（8:30～17:15）",R5588*7.75,Q5588="日の入り～日の出",R5588*12,Q5588="その他",S5588)</f>
        <v>1395</v>
      </c>
      <c r="U5588" s="34" t="s">
        <v>4948</v>
      </c>
    </row>
    <row r="5589" spans="1:21" s="7" customFormat="1" ht="15" customHeight="1">
      <c r="A5589" s="91">
        <v>48</v>
      </c>
      <c r="B5589" s="31" t="s">
        <v>5157</v>
      </c>
      <c r="C5589" s="31" t="s">
        <v>5158</v>
      </c>
      <c r="D5589" s="29" t="s">
        <v>3713</v>
      </c>
      <c r="E5589" s="91">
        <v>3</v>
      </c>
      <c r="F5589" s="31" t="s">
        <v>2950</v>
      </c>
      <c r="G5589" s="26" t="s">
        <v>3737</v>
      </c>
      <c r="H5589" s="26" t="s">
        <v>1717</v>
      </c>
      <c r="I5589" s="26" t="s">
        <v>16</v>
      </c>
      <c r="J5589" s="91">
        <v>2</v>
      </c>
      <c r="K5589" s="91">
        <v>2</v>
      </c>
      <c r="L5589" s="91"/>
      <c r="M5589" s="53"/>
      <c r="N5589" s="91"/>
      <c r="O5589" s="91"/>
      <c r="P5589" s="36">
        <v>35</v>
      </c>
      <c r="Q5589" s="41" t="s">
        <v>5303</v>
      </c>
      <c r="R5589" s="129">
        <v>180</v>
      </c>
      <c r="S5589" s="146" t="s">
        <v>5302</v>
      </c>
      <c r="T5589" s="126" cm="1">
        <f t="array" ref="T5589">_xlfn.IFS(Q5589="始業～就業（8:30～17:15）",R5589*7.75,Q5589="日の入り～日の出",R5589*12,Q5589="その他",S5589)</f>
        <v>1395</v>
      </c>
      <c r="U5589" s="34" t="s">
        <v>252</v>
      </c>
    </row>
    <row r="5590" spans="1:21" s="7" customFormat="1" ht="15" customHeight="1">
      <c r="A5590" s="91">
        <v>48</v>
      </c>
      <c r="B5590" s="31" t="s">
        <v>5157</v>
      </c>
      <c r="C5590" s="31" t="s">
        <v>5158</v>
      </c>
      <c r="D5590" s="29" t="s">
        <v>3713</v>
      </c>
      <c r="E5590" s="91">
        <v>3</v>
      </c>
      <c r="F5590" s="31" t="s">
        <v>2950</v>
      </c>
      <c r="G5590" s="26" t="s">
        <v>3737</v>
      </c>
      <c r="H5590" s="26" t="s">
        <v>1758</v>
      </c>
      <c r="I5590" s="26" t="s">
        <v>16</v>
      </c>
      <c r="J5590" s="91">
        <v>2</v>
      </c>
      <c r="K5590" s="91">
        <v>2</v>
      </c>
      <c r="L5590" s="91"/>
      <c r="M5590" s="53"/>
      <c r="N5590" s="91"/>
      <c r="O5590" s="91"/>
      <c r="P5590" s="36">
        <v>35</v>
      </c>
      <c r="Q5590" s="41" t="s">
        <v>5303</v>
      </c>
      <c r="R5590" s="129">
        <v>180</v>
      </c>
      <c r="S5590" s="146" t="s">
        <v>5302</v>
      </c>
      <c r="T5590" s="126" cm="1">
        <f t="array" ref="T5590">_xlfn.IFS(Q5590="始業～就業（8:30～17:15）",R5590*7.75,Q5590="日の入り～日の出",R5590*12,Q5590="その他",S5590)</f>
        <v>1395</v>
      </c>
      <c r="U5590" s="34" t="s">
        <v>4948</v>
      </c>
    </row>
    <row r="5591" spans="1:21" s="7" customFormat="1" ht="15" customHeight="1">
      <c r="A5591" s="91">
        <v>48</v>
      </c>
      <c r="B5591" s="31" t="s">
        <v>5157</v>
      </c>
      <c r="C5591" s="31" t="s">
        <v>5158</v>
      </c>
      <c r="D5591" s="29" t="s">
        <v>3713</v>
      </c>
      <c r="E5591" s="91">
        <v>3</v>
      </c>
      <c r="F5591" s="31" t="s">
        <v>2950</v>
      </c>
      <c r="G5591" s="26" t="s">
        <v>3737</v>
      </c>
      <c r="H5591" s="26" t="s">
        <v>1802</v>
      </c>
      <c r="I5591" s="26" t="s">
        <v>16</v>
      </c>
      <c r="J5591" s="91">
        <v>4</v>
      </c>
      <c r="K5591" s="91">
        <v>8</v>
      </c>
      <c r="L5591" s="91"/>
      <c r="M5591" s="53"/>
      <c r="N5591" s="91"/>
      <c r="O5591" s="91"/>
      <c r="P5591" s="36">
        <v>35</v>
      </c>
      <c r="Q5591" s="41" t="s">
        <v>5303</v>
      </c>
      <c r="R5591" s="129">
        <v>180</v>
      </c>
      <c r="S5591" s="146" t="s">
        <v>5302</v>
      </c>
      <c r="T5591" s="126" cm="1">
        <f t="array" ref="T5591">_xlfn.IFS(Q5591="始業～就業（8:30～17:15）",R5591*7.75,Q5591="日の入り～日の出",R5591*12,Q5591="その他",S5591)</f>
        <v>1395</v>
      </c>
      <c r="U5591" s="34" t="s">
        <v>4948</v>
      </c>
    </row>
    <row r="5592" spans="1:21" s="7" customFormat="1" ht="15" customHeight="1">
      <c r="A5592" s="91">
        <v>48</v>
      </c>
      <c r="B5592" s="31" t="s">
        <v>5157</v>
      </c>
      <c r="C5592" s="31" t="s">
        <v>5158</v>
      </c>
      <c r="D5592" s="29" t="s">
        <v>3713</v>
      </c>
      <c r="E5592" s="91">
        <v>3</v>
      </c>
      <c r="F5592" s="31" t="s">
        <v>2950</v>
      </c>
      <c r="G5592" s="26" t="s">
        <v>363</v>
      </c>
      <c r="H5592" s="26" t="s">
        <v>1758</v>
      </c>
      <c r="I5592" s="26" t="s">
        <v>16</v>
      </c>
      <c r="J5592" s="91">
        <v>7</v>
      </c>
      <c r="K5592" s="91">
        <v>7</v>
      </c>
      <c r="L5592" s="91"/>
      <c r="M5592" s="53"/>
      <c r="N5592" s="91"/>
      <c r="O5592" s="91"/>
      <c r="P5592" s="36">
        <v>35</v>
      </c>
      <c r="Q5592" s="41" t="s">
        <v>5303</v>
      </c>
      <c r="R5592" s="128">
        <v>240</v>
      </c>
      <c r="S5592" s="146" t="s">
        <v>5302</v>
      </c>
      <c r="T5592" s="126" cm="1">
        <f t="array" ref="T5592">_xlfn.IFS(Q5592="始業～就業（8:30～17:15）",R5592*7.75,Q5592="日の入り～日の出",R5592*12,Q5592="その他",S5592)</f>
        <v>1860</v>
      </c>
      <c r="U5592" s="34" t="s">
        <v>4948</v>
      </c>
    </row>
    <row r="5593" spans="1:21" s="7" customFormat="1" ht="15" customHeight="1">
      <c r="A5593" s="91">
        <v>48</v>
      </c>
      <c r="B5593" s="31" t="s">
        <v>5157</v>
      </c>
      <c r="C5593" s="31" t="s">
        <v>5158</v>
      </c>
      <c r="D5593" s="29" t="s">
        <v>3713</v>
      </c>
      <c r="E5593" s="91">
        <v>3</v>
      </c>
      <c r="F5593" s="31" t="s">
        <v>2950</v>
      </c>
      <c r="G5593" s="26" t="s">
        <v>363</v>
      </c>
      <c r="H5593" s="26" t="s">
        <v>1758</v>
      </c>
      <c r="I5593" s="26" t="s">
        <v>16</v>
      </c>
      <c r="J5593" s="91">
        <v>1</v>
      </c>
      <c r="K5593" s="91">
        <v>1</v>
      </c>
      <c r="L5593" s="91"/>
      <c r="M5593" s="53"/>
      <c r="N5593" s="91"/>
      <c r="O5593" s="91"/>
      <c r="P5593" s="36">
        <v>35</v>
      </c>
      <c r="Q5593" s="41" t="s">
        <v>5303</v>
      </c>
      <c r="R5593" s="128">
        <v>240</v>
      </c>
      <c r="S5593" s="146" t="s">
        <v>5302</v>
      </c>
      <c r="T5593" s="126" cm="1">
        <f t="array" ref="T5593">_xlfn.IFS(Q5593="始業～就業（8:30～17:15）",R5593*7.75,Q5593="日の入り～日の出",R5593*12,Q5593="その他",S5593)</f>
        <v>1860</v>
      </c>
      <c r="U5593" s="34" t="s">
        <v>4996</v>
      </c>
    </row>
    <row r="5594" spans="1:21" s="7" customFormat="1" ht="15" customHeight="1">
      <c r="A5594" s="91">
        <v>48</v>
      </c>
      <c r="B5594" s="31" t="s">
        <v>5157</v>
      </c>
      <c r="C5594" s="31" t="s">
        <v>5158</v>
      </c>
      <c r="D5594" s="29" t="s">
        <v>3713</v>
      </c>
      <c r="E5594" s="91">
        <v>1</v>
      </c>
      <c r="F5594" s="31" t="s">
        <v>2950</v>
      </c>
      <c r="G5594" s="26" t="s">
        <v>3738</v>
      </c>
      <c r="H5594" s="26" t="s">
        <v>2792</v>
      </c>
      <c r="I5594" s="26" t="s">
        <v>16</v>
      </c>
      <c r="J5594" s="91">
        <v>2</v>
      </c>
      <c r="K5594" s="91">
        <v>2</v>
      </c>
      <c r="L5594" s="91"/>
      <c r="M5594" s="53"/>
      <c r="N5594" s="91"/>
      <c r="O5594" s="91"/>
      <c r="P5594" s="36">
        <v>35</v>
      </c>
      <c r="Q5594" s="41" t="s">
        <v>5303</v>
      </c>
      <c r="R5594" s="128">
        <v>240</v>
      </c>
      <c r="S5594" s="146" t="s">
        <v>5302</v>
      </c>
      <c r="T5594" s="126" cm="1">
        <f t="array" ref="T5594">_xlfn.IFS(Q5594="始業～就業（8:30～17:15）",R5594*7.75,Q5594="日の入り～日の出",R5594*12,Q5594="その他",S5594)</f>
        <v>1860</v>
      </c>
      <c r="U5594" s="34" t="s">
        <v>4948</v>
      </c>
    </row>
    <row r="5595" spans="1:21" s="7" customFormat="1" ht="15" customHeight="1">
      <c r="A5595" s="91">
        <v>48</v>
      </c>
      <c r="B5595" s="31" t="s">
        <v>5157</v>
      </c>
      <c r="C5595" s="31" t="s">
        <v>5158</v>
      </c>
      <c r="D5595" s="29" t="s">
        <v>3713</v>
      </c>
      <c r="E5595" s="91">
        <v>1</v>
      </c>
      <c r="F5595" s="31" t="s">
        <v>2950</v>
      </c>
      <c r="G5595" s="26" t="s">
        <v>3738</v>
      </c>
      <c r="H5595" s="26" t="s">
        <v>1758</v>
      </c>
      <c r="I5595" s="26" t="s">
        <v>16</v>
      </c>
      <c r="J5595" s="91">
        <v>3</v>
      </c>
      <c r="K5595" s="91">
        <v>3</v>
      </c>
      <c r="L5595" s="91" t="s">
        <v>5020</v>
      </c>
      <c r="M5595" s="53">
        <v>4.5</v>
      </c>
      <c r="N5595" s="91"/>
      <c r="O5595" s="91"/>
      <c r="P5595" s="36">
        <v>35</v>
      </c>
      <c r="Q5595" s="41" t="s">
        <v>5303</v>
      </c>
      <c r="R5595" s="128">
        <v>240</v>
      </c>
      <c r="S5595" s="146" t="s">
        <v>5302</v>
      </c>
      <c r="T5595" s="126" cm="1">
        <f t="array" ref="T5595">_xlfn.IFS(Q5595="始業～就業（8:30～17:15）",R5595*7.75,Q5595="日の入り～日の出",R5595*12,Q5595="その他",S5595)</f>
        <v>1860</v>
      </c>
      <c r="U5595" s="34" t="s">
        <v>4948</v>
      </c>
    </row>
    <row r="5596" spans="1:21" s="7" customFormat="1" ht="15" customHeight="1">
      <c r="A5596" s="91">
        <v>48</v>
      </c>
      <c r="B5596" s="31" t="s">
        <v>5157</v>
      </c>
      <c r="C5596" s="31" t="s">
        <v>5158</v>
      </c>
      <c r="D5596" s="29" t="s">
        <v>3713</v>
      </c>
      <c r="E5596" s="91">
        <v>1</v>
      </c>
      <c r="F5596" s="31" t="s">
        <v>2950</v>
      </c>
      <c r="G5596" s="26" t="s">
        <v>3739</v>
      </c>
      <c r="H5596" s="26" t="s">
        <v>1758</v>
      </c>
      <c r="I5596" s="26" t="s">
        <v>16</v>
      </c>
      <c r="J5596" s="91">
        <v>2</v>
      </c>
      <c r="K5596" s="91">
        <v>2</v>
      </c>
      <c r="L5596" s="91" t="s">
        <v>5020</v>
      </c>
      <c r="M5596" s="53">
        <v>3.6</v>
      </c>
      <c r="N5596" s="91"/>
      <c r="O5596" s="91"/>
      <c r="P5596" s="36">
        <v>35</v>
      </c>
      <c r="Q5596" s="41" t="s">
        <v>5303</v>
      </c>
      <c r="R5596" s="128">
        <v>240</v>
      </c>
      <c r="S5596" s="146" t="s">
        <v>5302</v>
      </c>
      <c r="T5596" s="126" cm="1">
        <f t="array" ref="T5596">_xlfn.IFS(Q5596="始業～就業（8:30～17:15）",R5596*7.75,Q5596="日の入り～日の出",R5596*12,Q5596="その他",S5596)</f>
        <v>1860</v>
      </c>
      <c r="U5596" s="34" t="s">
        <v>4948</v>
      </c>
    </row>
    <row r="5597" spans="1:21" s="7" customFormat="1" ht="15" customHeight="1">
      <c r="A5597" s="91">
        <v>48</v>
      </c>
      <c r="B5597" s="31" t="s">
        <v>5157</v>
      </c>
      <c r="C5597" s="31" t="s">
        <v>5158</v>
      </c>
      <c r="D5597" s="29" t="s">
        <v>3713</v>
      </c>
      <c r="E5597" s="91">
        <v>2</v>
      </c>
      <c r="F5597" s="31" t="s">
        <v>2950</v>
      </c>
      <c r="G5597" s="26" t="s">
        <v>63</v>
      </c>
      <c r="H5597" s="26" t="s">
        <v>3715</v>
      </c>
      <c r="I5597" s="26" t="s">
        <v>16</v>
      </c>
      <c r="J5597" s="91">
        <v>16</v>
      </c>
      <c r="K5597" s="91">
        <v>32</v>
      </c>
      <c r="L5597" s="91"/>
      <c r="M5597" s="53"/>
      <c r="N5597" s="91"/>
      <c r="O5597" s="91"/>
      <c r="P5597" s="36">
        <v>35</v>
      </c>
      <c r="Q5597" s="41" t="s">
        <v>5303</v>
      </c>
      <c r="R5597" s="128">
        <v>240</v>
      </c>
      <c r="S5597" s="146" t="s">
        <v>5302</v>
      </c>
      <c r="T5597" s="126" cm="1">
        <f t="array" ref="T5597">_xlfn.IFS(Q5597="始業～就業（8:30～17:15）",R5597*7.75,Q5597="日の入り～日の出",R5597*12,Q5597="その他",S5597)</f>
        <v>1860</v>
      </c>
      <c r="U5597" s="34" t="s">
        <v>4948</v>
      </c>
    </row>
    <row r="5598" spans="1:21" s="7" customFormat="1" ht="15" customHeight="1">
      <c r="A5598" s="91">
        <v>48</v>
      </c>
      <c r="B5598" s="31" t="s">
        <v>5157</v>
      </c>
      <c r="C5598" s="31" t="s">
        <v>5158</v>
      </c>
      <c r="D5598" s="29" t="s">
        <v>3713</v>
      </c>
      <c r="E5598" s="91">
        <v>2</v>
      </c>
      <c r="F5598" s="31" t="s">
        <v>2950</v>
      </c>
      <c r="G5598" s="26" t="s">
        <v>63</v>
      </c>
      <c r="H5598" s="26" t="s">
        <v>1839</v>
      </c>
      <c r="I5598" s="26" t="s">
        <v>16</v>
      </c>
      <c r="J5598" s="91">
        <v>10</v>
      </c>
      <c r="K5598" s="91">
        <v>10</v>
      </c>
      <c r="L5598" s="91"/>
      <c r="M5598" s="53"/>
      <c r="N5598" s="91"/>
      <c r="O5598" s="91"/>
      <c r="P5598" s="36">
        <v>35</v>
      </c>
      <c r="Q5598" s="41" t="s">
        <v>5303</v>
      </c>
      <c r="R5598" s="128">
        <v>240</v>
      </c>
      <c r="S5598" s="146" t="s">
        <v>5302</v>
      </c>
      <c r="T5598" s="126" cm="1">
        <f t="array" ref="T5598">_xlfn.IFS(Q5598="始業～就業（8:30～17:15）",R5598*7.75,Q5598="日の入り～日の出",R5598*12,Q5598="その他",S5598)</f>
        <v>1860</v>
      </c>
      <c r="U5598" s="34" t="s">
        <v>4948</v>
      </c>
    </row>
    <row r="5599" spans="1:21" s="7" customFormat="1" ht="15" customHeight="1">
      <c r="A5599" s="91">
        <v>48</v>
      </c>
      <c r="B5599" s="31" t="s">
        <v>5157</v>
      </c>
      <c r="C5599" s="31" t="s">
        <v>5158</v>
      </c>
      <c r="D5599" s="29" t="s">
        <v>3713</v>
      </c>
      <c r="E5599" s="91">
        <v>2</v>
      </c>
      <c r="F5599" s="31" t="s">
        <v>2950</v>
      </c>
      <c r="G5599" s="26" t="s">
        <v>63</v>
      </c>
      <c r="H5599" s="26" t="s">
        <v>1758</v>
      </c>
      <c r="I5599" s="26" t="s">
        <v>16</v>
      </c>
      <c r="J5599" s="91">
        <v>1</v>
      </c>
      <c r="K5599" s="91">
        <v>1</v>
      </c>
      <c r="L5599" s="91"/>
      <c r="M5599" s="53"/>
      <c r="N5599" s="91"/>
      <c r="O5599" s="91"/>
      <c r="P5599" s="36">
        <v>35</v>
      </c>
      <c r="Q5599" s="41" t="s">
        <v>5303</v>
      </c>
      <c r="R5599" s="128">
        <v>240</v>
      </c>
      <c r="S5599" s="146" t="s">
        <v>5302</v>
      </c>
      <c r="T5599" s="126" cm="1">
        <f t="array" ref="T5599">_xlfn.IFS(Q5599="始業～就業（8:30～17:15）",R5599*7.75,Q5599="日の入り～日の出",R5599*12,Q5599="その他",S5599)</f>
        <v>1860</v>
      </c>
      <c r="U5599" s="34" t="s">
        <v>4948</v>
      </c>
    </row>
    <row r="5600" spans="1:21" s="7" customFormat="1" ht="15" customHeight="1">
      <c r="A5600" s="91">
        <v>48</v>
      </c>
      <c r="B5600" s="31" t="s">
        <v>5157</v>
      </c>
      <c r="C5600" s="31" t="s">
        <v>5158</v>
      </c>
      <c r="D5600" s="29" t="s">
        <v>3713</v>
      </c>
      <c r="E5600" s="91">
        <v>2</v>
      </c>
      <c r="F5600" s="31" t="s">
        <v>2950</v>
      </c>
      <c r="G5600" s="26" t="s">
        <v>3740</v>
      </c>
      <c r="H5600" s="26" t="s">
        <v>3729</v>
      </c>
      <c r="I5600" s="26" t="s">
        <v>16</v>
      </c>
      <c r="J5600" s="91">
        <v>8</v>
      </c>
      <c r="K5600" s="91">
        <v>16</v>
      </c>
      <c r="L5600" s="91"/>
      <c r="M5600" s="53"/>
      <c r="N5600" s="91"/>
      <c r="O5600" s="91"/>
      <c r="P5600" s="36">
        <v>35</v>
      </c>
      <c r="Q5600" s="41" t="s">
        <v>5303</v>
      </c>
      <c r="R5600" s="129">
        <v>180</v>
      </c>
      <c r="S5600" s="146" t="s">
        <v>5302</v>
      </c>
      <c r="T5600" s="126" cm="1">
        <f t="array" ref="T5600">_xlfn.IFS(Q5600="始業～就業（8:30～17:15）",R5600*7.75,Q5600="日の入り～日の出",R5600*12,Q5600="その他",S5600)</f>
        <v>1395</v>
      </c>
      <c r="U5600" s="34" t="s">
        <v>4948</v>
      </c>
    </row>
    <row r="5601" spans="1:21" s="7" customFormat="1" ht="15" customHeight="1">
      <c r="A5601" s="91">
        <v>48</v>
      </c>
      <c r="B5601" s="31" t="s">
        <v>5157</v>
      </c>
      <c r="C5601" s="31" t="s">
        <v>5158</v>
      </c>
      <c r="D5601" s="29" t="s">
        <v>3713</v>
      </c>
      <c r="E5601" s="91">
        <v>2</v>
      </c>
      <c r="F5601" s="31" t="s">
        <v>2950</v>
      </c>
      <c r="G5601" s="26" t="s">
        <v>3740</v>
      </c>
      <c r="H5601" s="26" t="s">
        <v>1717</v>
      </c>
      <c r="I5601" s="26" t="s">
        <v>16</v>
      </c>
      <c r="J5601" s="91">
        <v>2</v>
      </c>
      <c r="K5601" s="91">
        <v>2</v>
      </c>
      <c r="L5601" s="91"/>
      <c r="M5601" s="53"/>
      <c r="N5601" s="91"/>
      <c r="O5601" s="91"/>
      <c r="P5601" s="36">
        <v>35</v>
      </c>
      <c r="Q5601" s="41" t="s">
        <v>5303</v>
      </c>
      <c r="R5601" s="129">
        <v>180</v>
      </c>
      <c r="S5601" s="146" t="s">
        <v>5302</v>
      </c>
      <c r="T5601" s="126" cm="1">
        <f t="array" ref="T5601">_xlfn.IFS(Q5601="始業～就業（8:30～17:15）",R5601*7.75,Q5601="日の入り～日の出",R5601*12,Q5601="その他",S5601)</f>
        <v>1395</v>
      </c>
      <c r="U5601" s="34" t="s">
        <v>252</v>
      </c>
    </row>
    <row r="5602" spans="1:21" s="7" customFormat="1" ht="15" customHeight="1">
      <c r="A5602" s="91">
        <v>48</v>
      </c>
      <c r="B5602" s="31" t="s">
        <v>5157</v>
      </c>
      <c r="C5602" s="31" t="s">
        <v>5158</v>
      </c>
      <c r="D5602" s="29" t="s">
        <v>3713</v>
      </c>
      <c r="E5602" s="91">
        <v>2</v>
      </c>
      <c r="F5602" s="31" t="s">
        <v>2950</v>
      </c>
      <c r="G5602" s="26" t="s">
        <v>3741</v>
      </c>
      <c r="H5602" s="26" t="s">
        <v>3729</v>
      </c>
      <c r="I5602" s="26" t="s">
        <v>16</v>
      </c>
      <c r="J5602" s="91">
        <v>8</v>
      </c>
      <c r="K5602" s="91">
        <v>16</v>
      </c>
      <c r="L5602" s="91"/>
      <c r="M5602" s="53"/>
      <c r="N5602" s="91"/>
      <c r="O5602" s="91"/>
      <c r="P5602" s="36">
        <v>35</v>
      </c>
      <c r="Q5602" s="41" t="s">
        <v>5303</v>
      </c>
      <c r="R5602" s="129">
        <v>180</v>
      </c>
      <c r="S5602" s="146" t="s">
        <v>5302</v>
      </c>
      <c r="T5602" s="126" cm="1">
        <f t="array" ref="T5602">_xlfn.IFS(Q5602="始業～就業（8:30～17:15）",R5602*7.75,Q5602="日の入り～日の出",R5602*12,Q5602="その他",S5602)</f>
        <v>1395</v>
      </c>
      <c r="U5602" s="34" t="s">
        <v>4948</v>
      </c>
    </row>
    <row r="5603" spans="1:21" s="7" customFormat="1" ht="15" customHeight="1">
      <c r="A5603" s="91">
        <v>48</v>
      </c>
      <c r="B5603" s="31" t="s">
        <v>5157</v>
      </c>
      <c r="C5603" s="31" t="s">
        <v>5158</v>
      </c>
      <c r="D5603" s="29" t="s">
        <v>3713</v>
      </c>
      <c r="E5603" s="91">
        <v>2</v>
      </c>
      <c r="F5603" s="31" t="s">
        <v>2950</v>
      </c>
      <c r="G5603" s="26" t="s">
        <v>3741</v>
      </c>
      <c r="H5603" s="26" t="s">
        <v>1717</v>
      </c>
      <c r="I5603" s="26" t="s">
        <v>16</v>
      </c>
      <c r="J5603" s="91">
        <v>2</v>
      </c>
      <c r="K5603" s="91">
        <v>2</v>
      </c>
      <c r="L5603" s="91"/>
      <c r="M5603" s="53"/>
      <c r="N5603" s="91"/>
      <c r="O5603" s="91"/>
      <c r="P5603" s="36">
        <v>35</v>
      </c>
      <c r="Q5603" s="41" t="s">
        <v>5303</v>
      </c>
      <c r="R5603" s="129">
        <v>180</v>
      </c>
      <c r="S5603" s="146" t="s">
        <v>5302</v>
      </c>
      <c r="T5603" s="126" cm="1">
        <f t="array" ref="T5603">_xlfn.IFS(Q5603="始業～就業（8:30～17:15）",R5603*7.75,Q5603="日の入り～日の出",R5603*12,Q5603="その他",S5603)</f>
        <v>1395</v>
      </c>
      <c r="U5603" s="34" t="s">
        <v>252</v>
      </c>
    </row>
    <row r="5604" spans="1:21" s="7" customFormat="1" ht="15" customHeight="1">
      <c r="A5604" s="91">
        <v>48</v>
      </c>
      <c r="B5604" s="31" t="s">
        <v>5157</v>
      </c>
      <c r="C5604" s="31" t="s">
        <v>5158</v>
      </c>
      <c r="D5604" s="29" t="s">
        <v>3713</v>
      </c>
      <c r="E5604" s="91">
        <v>2</v>
      </c>
      <c r="F5604" s="31" t="s">
        <v>2950</v>
      </c>
      <c r="G5604" s="26" t="s">
        <v>3742</v>
      </c>
      <c r="H5604" s="26" t="s">
        <v>3729</v>
      </c>
      <c r="I5604" s="26" t="s">
        <v>16</v>
      </c>
      <c r="J5604" s="91">
        <v>8</v>
      </c>
      <c r="K5604" s="91">
        <v>16</v>
      </c>
      <c r="L5604" s="91"/>
      <c r="M5604" s="53"/>
      <c r="N5604" s="91"/>
      <c r="O5604" s="91"/>
      <c r="P5604" s="36">
        <v>35</v>
      </c>
      <c r="Q5604" s="41" t="s">
        <v>5303</v>
      </c>
      <c r="R5604" s="128">
        <v>240</v>
      </c>
      <c r="S5604" s="146" t="s">
        <v>5302</v>
      </c>
      <c r="T5604" s="126" cm="1">
        <f t="array" ref="T5604">_xlfn.IFS(Q5604="始業～就業（8:30～17:15）",R5604*7.75,Q5604="日の入り～日の出",R5604*12,Q5604="その他",S5604)</f>
        <v>1860</v>
      </c>
      <c r="U5604" s="34" t="s">
        <v>4948</v>
      </c>
    </row>
    <row r="5605" spans="1:21" s="7" customFormat="1" ht="15" customHeight="1">
      <c r="A5605" s="91">
        <v>48</v>
      </c>
      <c r="B5605" s="31" t="s">
        <v>5157</v>
      </c>
      <c r="C5605" s="31" t="s">
        <v>5158</v>
      </c>
      <c r="D5605" s="29" t="s">
        <v>3713</v>
      </c>
      <c r="E5605" s="91">
        <v>2</v>
      </c>
      <c r="F5605" s="31" t="s">
        <v>2950</v>
      </c>
      <c r="G5605" s="26" t="s">
        <v>3742</v>
      </c>
      <c r="H5605" s="26" t="s">
        <v>1717</v>
      </c>
      <c r="I5605" s="26" t="s">
        <v>16</v>
      </c>
      <c r="J5605" s="91">
        <v>2</v>
      </c>
      <c r="K5605" s="91">
        <v>2</v>
      </c>
      <c r="L5605" s="91"/>
      <c r="M5605" s="53"/>
      <c r="N5605" s="91"/>
      <c r="O5605" s="91"/>
      <c r="P5605" s="36">
        <v>35</v>
      </c>
      <c r="Q5605" s="41" t="s">
        <v>5303</v>
      </c>
      <c r="R5605" s="128">
        <v>240</v>
      </c>
      <c r="S5605" s="146" t="s">
        <v>5302</v>
      </c>
      <c r="T5605" s="126" cm="1">
        <f t="array" ref="T5605">_xlfn.IFS(Q5605="始業～就業（8:30～17:15）",R5605*7.75,Q5605="日の入り～日の出",R5605*12,Q5605="その他",S5605)</f>
        <v>1860</v>
      </c>
      <c r="U5605" s="34" t="s">
        <v>252</v>
      </c>
    </row>
    <row r="5606" spans="1:21" s="7" customFormat="1" ht="15" customHeight="1">
      <c r="A5606" s="91">
        <v>48</v>
      </c>
      <c r="B5606" s="31" t="s">
        <v>5157</v>
      </c>
      <c r="C5606" s="31" t="s">
        <v>5158</v>
      </c>
      <c r="D5606" s="29" t="s">
        <v>3713</v>
      </c>
      <c r="E5606" s="91">
        <v>2</v>
      </c>
      <c r="F5606" s="31" t="s">
        <v>2950</v>
      </c>
      <c r="G5606" s="26" t="s">
        <v>3743</v>
      </c>
      <c r="H5606" s="26" t="s">
        <v>3729</v>
      </c>
      <c r="I5606" s="26" t="s">
        <v>16</v>
      </c>
      <c r="J5606" s="91">
        <v>8</v>
      </c>
      <c r="K5606" s="91">
        <v>16</v>
      </c>
      <c r="L5606" s="91"/>
      <c r="M5606" s="53"/>
      <c r="N5606" s="91"/>
      <c r="O5606" s="91"/>
      <c r="P5606" s="36">
        <v>35</v>
      </c>
      <c r="Q5606" s="41" t="s">
        <v>5303</v>
      </c>
      <c r="R5606" s="128">
        <v>240</v>
      </c>
      <c r="S5606" s="146" t="s">
        <v>5302</v>
      </c>
      <c r="T5606" s="126" cm="1">
        <f t="array" ref="T5606">_xlfn.IFS(Q5606="始業～就業（8:30～17:15）",R5606*7.75,Q5606="日の入り～日の出",R5606*12,Q5606="その他",S5606)</f>
        <v>1860</v>
      </c>
      <c r="U5606" s="34" t="s">
        <v>4948</v>
      </c>
    </row>
    <row r="5607" spans="1:21" s="7" customFormat="1" ht="15" customHeight="1">
      <c r="A5607" s="91">
        <v>48</v>
      </c>
      <c r="B5607" s="31" t="s">
        <v>5157</v>
      </c>
      <c r="C5607" s="31" t="s">
        <v>5158</v>
      </c>
      <c r="D5607" s="29" t="s">
        <v>3713</v>
      </c>
      <c r="E5607" s="91">
        <v>2</v>
      </c>
      <c r="F5607" s="31" t="s">
        <v>2950</v>
      </c>
      <c r="G5607" s="26" t="s">
        <v>3743</v>
      </c>
      <c r="H5607" s="26" t="s">
        <v>1717</v>
      </c>
      <c r="I5607" s="26" t="s">
        <v>16</v>
      </c>
      <c r="J5607" s="91">
        <v>2</v>
      </c>
      <c r="K5607" s="91">
        <v>2</v>
      </c>
      <c r="L5607" s="91"/>
      <c r="M5607" s="53"/>
      <c r="N5607" s="91"/>
      <c r="O5607" s="91"/>
      <c r="P5607" s="36">
        <v>35</v>
      </c>
      <c r="Q5607" s="41" t="s">
        <v>5303</v>
      </c>
      <c r="R5607" s="128">
        <v>240</v>
      </c>
      <c r="S5607" s="146" t="s">
        <v>5302</v>
      </c>
      <c r="T5607" s="126" cm="1">
        <f t="array" ref="T5607">_xlfn.IFS(Q5607="始業～就業（8:30～17:15）",R5607*7.75,Q5607="日の入り～日の出",R5607*12,Q5607="その他",S5607)</f>
        <v>1860</v>
      </c>
      <c r="U5607" s="34" t="s">
        <v>252</v>
      </c>
    </row>
    <row r="5608" spans="1:21" s="7" customFormat="1" ht="15" customHeight="1">
      <c r="A5608" s="91">
        <v>48</v>
      </c>
      <c r="B5608" s="31" t="s">
        <v>5157</v>
      </c>
      <c r="C5608" s="31" t="s">
        <v>5158</v>
      </c>
      <c r="D5608" s="29" t="s">
        <v>3713</v>
      </c>
      <c r="E5608" s="91">
        <v>2</v>
      </c>
      <c r="F5608" s="31" t="s">
        <v>2950</v>
      </c>
      <c r="G5608" s="26" t="s">
        <v>3744</v>
      </c>
      <c r="H5608" s="26" t="s">
        <v>3729</v>
      </c>
      <c r="I5608" s="26" t="s">
        <v>16</v>
      </c>
      <c r="J5608" s="91">
        <v>8</v>
      </c>
      <c r="K5608" s="91">
        <v>16</v>
      </c>
      <c r="L5608" s="91"/>
      <c r="M5608" s="53"/>
      <c r="N5608" s="91"/>
      <c r="O5608" s="91"/>
      <c r="P5608" s="36">
        <v>35</v>
      </c>
      <c r="Q5608" s="41" t="s">
        <v>5303</v>
      </c>
      <c r="R5608" s="128">
        <v>240</v>
      </c>
      <c r="S5608" s="146" t="s">
        <v>5302</v>
      </c>
      <c r="T5608" s="126" cm="1">
        <f t="array" ref="T5608">_xlfn.IFS(Q5608="始業～就業（8:30～17:15）",R5608*7.75,Q5608="日の入り～日の出",R5608*12,Q5608="その他",S5608)</f>
        <v>1860</v>
      </c>
      <c r="U5608" s="34" t="s">
        <v>4948</v>
      </c>
    </row>
    <row r="5609" spans="1:21" s="7" customFormat="1" ht="15" customHeight="1">
      <c r="A5609" s="91">
        <v>48</v>
      </c>
      <c r="B5609" s="31" t="s">
        <v>5157</v>
      </c>
      <c r="C5609" s="31" t="s">
        <v>5158</v>
      </c>
      <c r="D5609" s="29" t="s">
        <v>3713</v>
      </c>
      <c r="E5609" s="91">
        <v>2</v>
      </c>
      <c r="F5609" s="31" t="s">
        <v>2950</v>
      </c>
      <c r="G5609" s="26" t="s">
        <v>3744</v>
      </c>
      <c r="H5609" s="26" t="s">
        <v>1717</v>
      </c>
      <c r="I5609" s="26" t="s">
        <v>16</v>
      </c>
      <c r="J5609" s="91">
        <v>2</v>
      </c>
      <c r="K5609" s="91">
        <v>2</v>
      </c>
      <c r="L5609" s="91"/>
      <c r="M5609" s="53"/>
      <c r="N5609" s="91"/>
      <c r="O5609" s="91"/>
      <c r="P5609" s="36">
        <v>35</v>
      </c>
      <c r="Q5609" s="41" t="s">
        <v>5303</v>
      </c>
      <c r="R5609" s="128">
        <v>240</v>
      </c>
      <c r="S5609" s="146" t="s">
        <v>5302</v>
      </c>
      <c r="T5609" s="126" cm="1">
        <f t="array" ref="T5609">_xlfn.IFS(Q5609="始業～就業（8:30～17:15）",R5609*7.75,Q5609="日の入り～日の出",R5609*12,Q5609="その他",S5609)</f>
        <v>1860</v>
      </c>
      <c r="U5609" s="34" t="s">
        <v>252</v>
      </c>
    </row>
    <row r="5610" spans="1:21" s="7" customFormat="1" ht="15" customHeight="1">
      <c r="A5610" s="91">
        <v>48</v>
      </c>
      <c r="B5610" s="31" t="s">
        <v>5157</v>
      </c>
      <c r="C5610" s="31" t="s">
        <v>5158</v>
      </c>
      <c r="D5610" s="29" t="s">
        <v>3713</v>
      </c>
      <c r="E5610" s="91">
        <v>2</v>
      </c>
      <c r="F5610" s="31" t="s">
        <v>2950</v>
      </c>
      <c r="G5610" s="26" t="s">
        <v>3745</v>
      </c>
      <c r="H5610" s="26" t="s">
        <v>3729</v>
      </c>
      <c r="I5610" s="26" t="s">
        <v>16</v>
      </c>
      <c r="J5610" s="91">
        <v>8</v>
      </c>
      <c r="K5610" s="91">
        <v>16</v>
      </c>
      <c r="L5610" s="91"/>
      <c r="M5610" s="53"/>
      <c r="N5610" s="91"/>
      <c r="O5610" s="91"/>
      <c r="P5610" s="36">
        <v>35</v>
      </c>
      <c r="Q5610" s="41" t="s">
        <v>5303</v>
      </c>
      <c r="R5610" s="129">
        <v>180</v>
      </c>
      <c r="S5610" s="146" t="s">
        <v>5302</v>
      </c>
      <c r="T5610" s="126" cm="1">
        <f t="array" ref="T5610">_xlfn.IFS(Q5610="始業～就業（8:30～17:15）",R5610*7.75,Q5610="日の入り～日の出",R5610*12,Q5610="その他",S5610)</f>
        <v>1395</v>
      </c>
      <c r="U5610" s="34" t="s">
        <v>4948</v>
      </c>
    </row>
    <row r="5611" spans="1:21" s="7" customFormat="1" ht="15" customHeight="1">
      <c r="A5611" s="91">
        <v>48</v>
      </c>
      <c r="B5611" s="31" t="s">
        <v>5157</v>
      </c>
      <c r="C5611" s="31" t="s">
        <v>5158</v>
      </c>
      <c r="D5611" s="29" t="s">
        <v>3713</v>
      </c>
      <c r="E5611" s="91">
        <v>2</v>
      </c>
      <c r="F5611" s="31" t="s">
        <v>2950</v>
      </c>
      <c r="G5611" s="26" t="s">
        <v>3745</v>
      </c>
      <c r="H5611" s="26" t="s">
        <v>1717</v>
      </c>
      <c r="I5611" s="26" t="s">
        <v>16</v>
      </c>
      <c r="J5611" s="91">
        <v>2</v>
      </c>
      <c r="K5611" s="91">
        <v>2</v>
      </c>
      <c r="L5611" s="91"/>
      <c r="M5611" s="53"/>
      <c r="N5611" s="91"/>
      <c r="O5611" s="91"/>
      <c r="P5611" s="36">
        <v>35</v>
      </c>
      <c r="Q5611" s="41" t="s">
        <v>5303</v>
      </c>
      <c r="R5611" s="129">
        <v>180</v>
      </c>
      <c r="S5611" s="146" t="s">
        <v>5302</v>
      </c>
      <c r="T5611" s="126" cm="1">
        <f t="array" ref="T5611">_xlfn.IFS(Q5611="始業～就業（8:30～17:15）",R5611*7.75,Q5611="日の入り～日の出",R5611*12,Q5611="その他",S5611)</f>
        <v>1395</v>
      </c>
      <c r="U5611" s="34" t="s">
        <v>252</v>
      </c>
    </row>
    <row r="5612" spans="1:21" s="7" customFormat="1" ht="15" customHeight="1">
      <c r="A5612" s="91">
        <v>48</v>
      </c>
      <c r="B5612" s="31" t="s">
        <v>5157</v>
      </c>
      <c r="C5612" s="31" t="s">
        <v>5158</v>
      </c>
      <c r="D5612" s="29" t="s">
        <v>3713</v>
      </c>
      <c r="E5612" s="91">
        <v>2</v>
      </c>
      <c r="F5612" s="31" t="s">
        <v>2950</v>
      </c>
      <c r="G5612" s="26" t="s">
        <v>3746</v>
      </c>
      <c r="H5612" s="26" t="s">
        <v>1758</v>
      </c>
      <c r="I5612" s="26" t="s">
        <v>16</v>
      </c>
      <c r="J5612" s="91">
        <v>1</v>
      </c>
      <c r="K5612" s="91">
        <v>1</v>
      </c>
      <c r="L5612" s="91"/>
      <c r="M5612" s="53"/>
      <c r="N5612" s="91"/>
      <c r="O5612" s="91"/>
      <c r="P5612" s="36">
        <v>35</v>
      </c>
      <c r="Q5612" s="41" t="s">
        <v>5303</v>
      </c>
      <c r="R5612" s="128">
        <v>240</v>
      </c>
      <c r="S5612" s="146" t="s">
        <v>5302</v>
      </c>
      <c r="T5612" s="126" cm="1">
        <f t="array" ref="T5612">_xlfn.IFS(Q5612="始業～就業（8:30～17:15）",R5612*7.75,Q5612="日の入り～日の出",R5612*12,Q5612="その他",S5612)</f>
        <v>1860</v>
      </c>
      <c r="U5612" s="34" t="s">
        <v>4948</v>
      </c>
    </row>
    <row r="5613" spans="1:21" s="7" customFormat="1" ht="15" customHeight="1">
      <c r="A5613" s="91">
        <v>48</v>
      </c>
      <c r="B5613" s="31" t="s">
        <v>5157</v>
      </c>
      <c r="C5613" s="31" t="s">
        <v>5158</v>
      </c>
      <c r="D5613" s="29" t="s">
        <v>3713</v>
      </c>
      <c r="E5613" s="91">
        <v>2</v>
      </c>
      <c r="F5613" s="31" t="s">
        <v>2950</v>
      </c>
      <c r="G5613" s="26" t="s">
        <v>3746</v>
      </c>
      <c r="H5613" s="26" t="s">
        <v>3334</v>
      </c>
      <c r="I5613" s="26" t="s">
        <v>16</v>
      </c>
      <c r="J5613" s="91">
        <v>2</v>
      </c>
      <c r="K5613" s="91">
        <v>4</v>
      </c>
      <c r="L5613" s="91"/>
      <c r="M5613" s="53"/>
      <c r="N5613" s="91"/>
      <c r="O5613" s="91" t="s">
        <v>5019</v>
      </c>
      <c r="P5613" s="36">
        <v>35</v>
      </c>
      <c r="Q5613" s="41" t="s">
        <v>5303</v>
      </c>
      <c r="R5613" s="128">
        <v>240</v>
      </c>
      <c r="S5613" s="146" t="s">
        <v>5302</v>
      </c>
      <c r="T5613" s="126" cm="1">
        <f t="array" ref="T5613">_xlfn.IFS(Q5613="始業～就業（8:30～17:15）",R5613*7.75,Q5613="日の入り～日の出",R5613*12,Q5613="その他",S5613)</f>
        <v>1860</v>
      </c>
      <c r="U5613" s="34" t="s">
        <v>368</v>
      </c>
    </row>
    <row r="5614" spans="1:21" s="7" customFormat="1" ht="15" customHeight="1">
      <c r="A5614" s="91">
        <v>48</v>
      </c>
      <c r="B5614" s="31" t="s">
        <v>5157</v>
      </c>
      <c r="C5614" s="31" t="s">
        <v>5158</v>
      </c>
      <c r="D5614" s="29" t="s">
        <v>3713</v>
      </c>
      <c r="E5614" s="91">
        <v>2</v>
      </c>
      <c r="F5614" s="31" t="s">
        <v>2950</v>
      </c>
      <c r="G5614" s="26" t="s">
        <v>3746</v>
      </c>
      <c r="H5614" s="26" t="s">
        <v>10</v>
      </c>
      <c r="I5614" s="26" t="s">
        <v>45</v>
      </c>
      <c r="J5614" s="91">
        <v>1</v>
      </c>
      <c r="K5614" s="91">
        <v>1</v>
      </c>
      <c r="L5614" s="91"/>
      <c r="M5614" s="53"/>
      <c r="N5614" s="91"/>
      <c r="O5614" s="91"/>
      <c r="P5614" s="36">
        <v>46</v>
      </c>
      <c r="Q5614" s="41" t="s">
        <v>5303</v>
      </c>
      <c r="R5614" s="128">
        <v>240</v>
      </c>
      <c r="S5614" s="146" t="s">
        <v>5302</v>
      </c>
      <c r="T5614" s="126" cm="1">
        <f t="array" ref="T5614">_xlfn.IFS(Q5614="始業～就業（8:30～17:15）",R5614*7.75,Q5614="日の入り～日の出",R5614*12,Q5614="その他",S5614)</f>
        <v>1860</v>
      </c>
      <c r="U5614" s="34" t="s">
        <v>4953</v>
      </c>
    </row>
    <row r="5615" spans="1:21" s="7" customFormat="1" ht="15" customHeight="1">
      <c r="A5615" s="91">
        <v>48</v>
      </c>
      <c r="B5615" s="31" t="s">
        <v>5157</v>
      </c>
      <c r="C5615" s="31" t="s">
        <v>5158</v>
      </c>
      <c r="D5615" s="29" t="s">
        <v>3713</v>
      </c>
      <c r="E5615" s="91">
        <v>2</v>
      </c>
      <c r="F5615" s="31" t="s">
        <v>2950</v>
      </c>
      <c r="G5615" s="26" t="s">
        <v>3747</v>
      </c>
      <c r="H5615" s="26" t="s">
        <v>1720</v>
      </c>
      <c r="I5615" s="26" t="s">
        <v>16</v>
      </c>
      <c r="J5615" s="91">
        <v>1</v>
      </c>
      <c r="K5615" s="91">
        <v>1</v>
      </c>
      <c r="L5615" s="91"/>
      <c r="M5615" s="53"/>
      <c r="N5615" s="91"/>
      <c r="O5615" s="91" t="s">
        <v>5019</v>
      </c>
      <c r="P5615" s="36">
        <v>35</v>
      </c>
      <c r="Q5615" s="41" t="s">
        <v>5303</v>
      </c>
      <c r="R5615" s="128">
        <v>240</v>
      </c>
      <c r="S5615" s="146" t="s">
        <v>5302</v>
      </c>
      <c r="T5615" s="126" cm="1">
        <f t="array" ref="T5615">_xlfn.IFS(Q5615="始業～就業（8:30～17:15）",R5615*7.75,Q5615="日の入り～日の出",R5615*12,Q5615="その他",S5615)</f>
        <v>1860</v>
      </c>
      <c r="U5615" s="34" t="s">
        <v>4949</v>
      </c>
    </row>
    <row r="5616" spans="1:21" s="7" customFormat="1" ht="15" customHeight="1">
      <c r="A5616" s="91">
        <v>48</v>
      </c>
      <c r="B5616" s="31" t="s">
        <v>5157</v>
      </c>
      <c r="C5616" s="31" t="s">
        <v>5158</v>
      </c>
      <c r="D5616" s="29" t="s">
        <v>3713</v>
      </c>
      <c r="E5616" s="91">
        <v>2</v>
      </c>
      <c r="F5616" s="31" t="s">
        <v>2950</v>
      </c>
      <c r="G5616" s="26" t="s">
        <v>3747</v>
      </c>
      <c r="H5616" s="26" t="s">
        <v>10</v>
      </c>
      <c r="I5616" s="26" t="s">
        <v>45</v>
      </c>
      <c r="J5616" s="91">
        <v>1</v>
      </c>
      <c r="K5616" s="91">
        <v>1</v>
      </c>
      <c r="L5616" s="91"/>
      <c r="M5616" s="53"/>
      <c r="N5616" s="91"/>
      <c r="O5616" s="91"/>
      <c r="P5616" s="36">
        <v>46</v>
      </c>
      <c r="Q5616" s="41" t="s">
        <v>5303</v>
      </c>
      <c r="R5616" s="128">
        <v>240</v>
      </c>
      <c r="S5616" s="146" t="s">
        <v>5302</v>
      </c>
      <c r="T5616" s="126" cm="1">
        <f t="array" ref="T5616">_xlfn.IFS(Q5616="始業～就業（8:30～17:15）",R5616*7.75,Q5616="日の入り～日の出",R5616*12,Q5616="その他",S5616)</f>
        <v>1860</v>
      </c>
      <c r="U5616" s="34" t="s">
        <v>4953</v>
      </c>
    </row>
    <row r="5617" spans="1:21" s="7" customFormat="1" ht="15" customHeight="1">
      <c r="A5617" s="91">
        <v>48</v>
      </c>
      <c r="B5617" s="31" t="s">
        <v>5157</v>
      </c>
      <c r="C5617" s="31" t="s">
        <v>5158</v>
      </c>
      <c r="D5617" s="29" t="s">
        <v>3713</v>
      </c>
      <c r="E5617" s="91">
        <v>2</v>
      </c>
      <c r="F5617" s="31" t="s">
        <v>2950</v>
      </c>
      <c r="G5617" s="26" t="s">
        <v>3747</v>
      </c>
      <c r="H5617" s="26" t="s">
        <v>3334</v>
      </c>
      <c r="I5617" s="26" t="s">
        <v>16</v>
      </c>
      <c r="J5617" s="91">
        <v>3</v>
      </c>
      <c r="K5617" s="91">
        <v>6</v>
      </c>
      <c r="L5617" s="91"/>
      <c r="M5617" s="53"/>
      <c r="N5617" s="91"/>
      <c r="O5617" s="91" t="s">
        <v>5019</v>
      </c>
      <c r="P5617" s="36">
        <v>35</v>
      </c>
      <c r="Q5617" s="41" t="s">
        <v>5303</v>
      </c>
      <c r="R5617" s="128">
        <v>240</v>
      </c>
      <c r="S5617" s="146" t="s">
        <v>5302</v>
      </c>
      <c r="T5617" s="126" cm="1">
        <f t="array" ref="T5617">_xlfn.IFS(Q5617="始業～就業（8:30～17:15）",R5617*7.75,Q5617="日の入り～日の出",R5617*12,Q5617="その他",S5617)</f>
        <v>1860</v>
      </c>
      <c r="U5617" s="34" t="s">
        <v>368</v>
      </c>
    </row>
    <row r="5618" spans="1:21" s="7" customFormat="1" ht="15" customHeight="1">
      <c r="A5618" s="91">
        <v>48</v>
      </c>
      <c r="B5618" s="31" t="s">
        <v>5157</v>
      </c>
      <c r="C5618" s="31" t="s">
        <v>5158</v>
      </c>
      <c r="D5618" s="29" t="s">
        <v>3713</v>
      </c>
      <c r="E5618" s="91">
        <v>2</v>
      </c>
      <c r="F5618" s="31" t="s">
        <v>2950</v>
      </c>
      <c r="G5618" s="26" t="s">
        <v>3748</v>
      </c>
      <c r="H5618" s="26" t="s">
        <v>1802</v>
      </c>
      <c r="I5618" s="26" t="s">
        <v>16</v>
      </c>
      <c r="J5618" s="91">
        <v>3</v>
      </c>
      <c r="K5618" s="91">
        <v>6</v>
      </c>
      <c r="L5618" s="91"/>
      <c r="M5618" s="53"/>
      <c r="N5618" s="91"/>
      <c r="O5618" s="91"/>
      <c r="P5618" s="36">
        <v>35</v>
      </c>
      <c r="Q5618" s="41" t="s">
        <v>5303</v>
      </c>
      <c r="R5618" s="129">
        <v>180</v>
      </c>
      <c r="S5618" s="146" t="s">
        <v>5302</v>
      </c>
      <c r="T5618" s="126" cm="1">
        <f t="array" ref="T5618">_xlfn.IFS(Q5618="始業～就業（8:30～17:15）",R5618*7.75,Q5618="日の入り～日の出",R5618*12,Q5618="その他",S5618)</f>
        <v>1395</v>
      </c>
      <c r="U5618" s="34" t="s">
        <v>4948</v>
      </c>
    </row>
    <row r="5619" spans="1:21" s="7" customFormat="1" ht="15" customHeight="1">
      <c r="A5619" s="91">
        <v>48</v>
      </c>
      <c r="B5619" s="31" t="s">
        <v>5157</v>
      </c>
      <c r="C5619" s="31" t="s">
        <v>5158</v>
      </c>
      <c r="D5619" s="29" t="s">
        <v>3713</v>
      </c>
      <c r="E5619" s="91">
        <v>2</v>
      </c>
      <c r="F5619" s="31" t="s">
        <v>2950</v>
      </c>
      <c r="G5619" s="26" t="s">
        <v>344</v>
      </c>
      <c r="H5619" s="26" t="s">
        <v>3715</v>
      </c>
      <c r="I5619" s="26" t="s">
        <v>16</v>
      </c>
      <c r="J5619" s="91">
        <v>20</v>
      </c>
      <c r="K5619" s="91">
        <v>40</v>
      </c>
      <c r="L5619" s="91"/>
      <c r="M5619" s="53"/>
      <c r="N5619" s="91"/>
      <c r="O5619" s="91"/>
      <c r="P5619" s="36">
        <v>35</v>
      </c>
      <c r="Q5619" s="41" t="s">
        <v>5303</v>
      </c>
      <c r="R5619" s="129">
        <v>180</v>
      </c>
      <c r="S5619" s="146" t="s">
        <v>5302</v>
      </c>
      <c r="T5619" s="126" cm="1">
        <f t="array" ref="T5619">_xlfn.IFS(Q5619="始業～就業（8:30～17:15）",R5619*7.75,Q5619="日の入り～日の出",R5619*12,Q5619="その他",S5619)</f>
        <v>1395</v>
      </c>
      <c r="U5619" s="34" t="s">
        <v>4948</v>
      </c>
    </row>
    <row r="5620" spans="1:21" s="7" customFormat="1" ht="15" customHeight="1">
      <c r="A5620" s="91">
        <v>48</v>
      </c>
      <c r="B5620" s="31" t="s">
        <v>5157</v>
      </c>
      <c r="C5620" s="31" t="s">
        <v>5158</v>
      </c>
      <c r="D5620" s="29" t="s">
        <v>3713</v>
      </c>
      <c r="E5620" s="91">
        <v>2</v>
      </c>
      <c r="F5620" s="31" t="s">
        <v>2950</v>
      </c>
      <c r="G5620" s="26" t="s">
        <v>344</v>
      </c>
      <c r="H5620" s="26" t="s">
        <v>1717</v>
      </c>
      <c r="I5620" s="26" t="s">
        <v>16</v>
      </c>
      <c r="J5620" s="91">
        <v>2</v>
      </c>
      <c r="K5620" s="91">
        <v>2</v>
      </c>
      <c r="L5620" s="91"/>
      <c r="M5620" s="53"/>
      <c r="N5620" s="91"/>
      <c r="O5620" s="91"/>
      <c r="P5620" s="36">
        <v>35</v>
      </c>
      <c r="Q5620" s="41" t="s">
        <v>5303</v>
      </c>
      <c r="R5620" s="129">
        <v>180</v>
      </c>
      <c r="S5620" s="146" t="s">
        <v>5302</v>
      </c>
      <c r="T5620" s="126" cm="1">
        <f t="array" ref="T5620">_xlfn.IFS(Q5620="始業～就業（8:30～17:15）",R5620*7.75,Q5620="日の入り～日の出",R5620*12,Q5620="その他",S5620)</f>
        <v>1395</v>
      </c>
      <c r="U5620" s="34" t="s">
        <v>252</v>
      </c>
    </row>
    <row r="5621" spans="1:21" s="7" customFormat="1" ht="15" customHeight="1">
      <c r="A5621" s="91">
        <v>48</v>
      </c>
      <c r="B5621" s="31" t="s">
        <v>5157</v>
      </c>
      <c r="C5621" s="31" t="s">
        <v>5158</v>
      </c>
      <c r="D5621" s="29" t="s">
        <v>3713</v>
      </c>
      <c r="E5621" s="91">
        <v>2</v>
      </c>
      <c r="F5621" s="31" t="s">
        <v>2950</v>
      </c>
      <c r="G5621" s="26" t="s">
        <v>3749</v>
      </c>
      <c r="H5621" s="26" t="s">
        <v>44</v>
      </c>
      <c r="I5621" s="26" t="s">
        <v>45</v>
      </c>
      <c r="J5621" s="91">
        <v>6</v>
      </c>
      <c r="K5621" s="91">
        <v>12</v>
      </c>
      <c r="L5621" s="91"/>
      <c r="M5621" s="53"/>
      <c r="N5621" s="91"/>
      <c r="O5621" s="91"/>
      <c r="P5621" s="36">
        <v>46</v>
      </c>
      <c r="Q5621" s="41" t="s">
        <v>5303</v>
      </c>
      <c r="R5621" s="129">
        <v>180</v>
      </c>
      <c r="S5621" s="146" t="s">
        <v>5302</v>
      </c>
      <c r="T5621" s="126" cm="1">
        <f t="array" ref="T5621">_xlfn.IFS(Q5621="始業～就業（8:30～17:15）",R5621*7.75,Q5621="日の入り～日の出",R5621*12,Q5621="その他",S5621)</f>
        <v>1395</v>
      </c>
      <c r="U5621" s="34" t="s">
        <v>46</v>
      </c>
    </row>
    <row r="5622" spans="1:21" s="7" customFormat="1" ht="15" customHeight="1">
      <c r="A5622" s="91">
        <v>48</v>
      </c>
      <c r="B5622" s="31" t="s">
        <v>5157</v>
      </c>
      <c r="C5622" s="31" t="s">
        <v>5158</v>
      </c>
      <c r="D5622" s="29" t="s">
        <v>3713</v>
      </c>
      <c r="E5622" s="91">
        <v>2</v>
      </c>
      <c r="F5622" s="31" t="s">
        <v>2950</v>
      </c>
      <c r="G5622" s="26" t="s">
        <v>3749</v>
      </c>
      <c r="H5622" s="26" t="s">
        <v>10</v>
      </c>
      <c r="I5622" s="26" t="s">
        <v>52</v>
      </c>
      <c r="J5622" s="91">
        <v>2</v>
      </c>
      <c r="K5622" s="91">
        <v>2</v>
      </c>
      <c r="L5622" s="91"/>
      <c r="M5622" s="53"/>
      <c r="N5622" s="91"/>
      <c r="O5622" s="91"/>
      <c r="P5622" s="36">
        <v>22</v>
      </c>
      <c r="Q5622" s="41" t="s">
        <v>5303</v>
      </c>
      <c r="R5622" s="129">
        <v>180</v>
      </c>
      <c r="S5622" s="146" t="s">
        <v>5302</v>
      </c>
      <c r="T5622" s="126" cm="1">
        <f t="array" ref="T5622">_xlfn.IFS(Q5622="始業～就業（8:30～17:15）",R5622*7.75,Q5622="日の入り～日の出",R5622*12,Q5622="その他",S5622)</f>
        <v>1395</v>
      </c>
      <c r="U5622" s="34" t="s">
        <v>131</v>
      </c>
    </row>
    <row r="5623" spans="1:21" s="7" customFormat="1" ht="15" customHeight="1">
      <c r="A5623" s="91">
        <v>48</v>
      </c>
      <c r="B5623" s="31" t="s">
        <v>5157</v>
      </c>
      <c r="C5623" s="31" t="s">
        <v>5158</v>
      </c>
      <c r="D5623" s="29" t="s">
        <v>3713</v>
      </c>
      <c r="E5623" s="91">
        <v>2</v>
      </c>
      <c r="F5623" s="31" t="s">
        <v>2950</v>
      </c>
      <c r="G5623" s="26" t="s">
        <v>3750</v>
      </c>
      <c r="H5623" s="26" t="s">
        <v>3751</v>
      </c>
      <c r="I5623" s="26" t="s">
        <v>52</v>
      </c>
      <c r="J5623" s="91">
        <v>8</v>
      </c>
      <c r="K5623" s="91">
        <v>32</v>
      </c>
      <c r="L5623" s="91"/>
      <c r="M5623" s="53"/>
      <c r="N5623" s="91"/>
      <c r="O5623" s="91"/>
      <c r="P5623" s="36">
        <v>22</v>
      </c>
      <c r="Q5623" s="41" t="s">
        <v>5303</v>
      </c>
      <c r="R5623" s="128">
        <v>240</v>
      </c>
      <c r="S5623" s="146" t="s">
        <v>5302</v>
      </c>
      <c r="T5623" s="126" cm="1">
        <f t="array" ref="T5623">_xlfn.IFS(Q5623="始業～就業（8:30～17:15）",R5623*7.75,Q5623="日の入り～日の出",R5623*12,Q5623="その他",S5623)</f>
        <v>1860</v>
      </c>
      <c r="U5623" s="34" t="s">
        <v>51</v>
      </c>
    </row>
    <row r="5624" spans="1:21" s="7" customFormat="1" ht="15" customHeight="1">
      <c r="A5624" s="91">
        <v>48</v>
      </c>
      <c r="B5624" s="31" t="s">
        <v>5157</v>
      </c>
      <c r="C5624" s="31" t="s">
        <v>5158</v>
      </c>
      <c r="D5624" s="29" t="s">
        <v>3713</v>
      </c>
      <c r="E5624" s="91">
        <v>2</v>
      </c>
      <c r="F5624" s="31" t="s">
        <v>2950</v>
      </c>
      <c r="G5624" s="26" t="s">
        <v>3750</v>
      </c>
      <c r="H5624" s="26" t="s">
        <v>3752</v>
      </c>
      <c r="I5624" s="26" t="s">
        <v>253</v>
      </c>
      <c r="J5624" s="91">
        <v>5</v>
      </c>
      <c r="K5624" s="91">
        <v>5</v>
      </c>
      <c r="L5624" s="91"/>
      <c r="M5624" s="53"/>
      <c r="N5624" s="91"/>
      <c r="O5624" s="91" t="s">
        <v>5019</v>
      </c>
      <c r="P5624" s="36">
        <v>13</v>
      </c>
      <c r="Q5624" s="41" t="s">
        <v>5303</v>
      </c>
      <c r="R5624" s="128">
        <v>240</v>
      </c>
      <c r="S5624" s="146" t="s">
        <v>5302</v>
      </c>
      <c r="T5624" s="126" cm="1">
        <f t="array" ref="T5624">_xlfn.IFS(Q5624="始業～就業（8:30～17:15）",R5624*7.75,Q5624="日の入り～日の出",R5624*12,Q5624="その他",S5624)</f>
        <v>1860</v>
      </c>
      <c r="U5624" s="34" t="s">
        <v>307</v>
      </c>
    </row>
    <row r="5625" spans="1:21" s="7" customFormat="1" ht="15" customHeight="1">
      <c r="A5625" s="91">
        <v>48</v>
      </c>
      <c r="B5625" s="31" t="s">
        <v>5157</v>
      </c>
      <c r="C5625" s="31" t="s">
        <v>5158</v>
      </c>
      <c r="D5625" s="29" t="s">
        <v>3713</v>
      </c>
      <c r="E5625" s="91">
        <v>2</v>
      </c>
      <c r="F5625" s="31" t="s">
        <v>2950</v>
      </c>
      <c r="G5625" s="26" t="s">
        <v>3753</v>
      </c>
      <c r="H5625" s="26" t="s">
        <v>44</v>
      </c>
      <c r="I5625" s="26" t="s">
        <v>45</v>
      </c>
      <c r="J5625" s="91">
        <v>4</v>
      </c>
      <c r="K5625" s="91">
        <v>8</v>
      </c>
      <c r="L5625" s="91"/>
      <c r="M5625" s="53"/>
      <c r="N5625" s="91"/>
      <c r="O5625" s="91"/>
      <c r="P5625" s="36">
        <v>46</v>
      </c>
      <c r="Q5625" s="41" t="s">
        <v>5303</v>
      </c>
      <c r="R5625" s="128">
        <v>240</v>
      </c>
      <c r="S5625" s="146" t="s">
        <v>5302</v>
      </c>
      <c r="T5625" s="126" cm="1">
        <f t="array" ref="T5625">_xlfn.IFS(Q5625="始業～就業（8:30～17:15）",R5625*7.75,Q5625="日の入り～日の出",R5625*12,Q5625="その他",S5625)</f>
        <v>1860</v>
      </c>
      <c r="U5625" s="34" t="s">
        <v>46</v>
      </c>
    </row>
    <row r="5626" spans="1:21" s="7" customFormat="1" ht="15" customHeight="1">
      <c r="A5626" s="91">
        <v>48</v>
      </c>
      <c r="B5626" s="31" t="s">
        <v>5157</v>
      </c>
      <c r="C5626" s="31" t="s">
        <v>5158</v>
      </c>
      <c r="D5626" s="29" t="s">
        <v>3713</v>
      </c>
      <c r="E5626" s="91">
        <v>2</v>
      </c>
      <c r="F5626" s="31" t="s">
        <v>2950</v>
      </c>
      <c r="G5626" s="26" t="s">
        <v>3754</v>
      </c>
      <c r="H5626" s="26" t="s">
        <v>44</v>
      </c>
      <c r="I5626" s="26" t="s">
        <v>45</v>
      </c>
      <c r="J5626" s="91">
        <v>4</v>
      </c>
      <c r="K5626" s="91">
        <v>8</v>
      </c>
      <c r="L5626" s="91"/>
      <c r="M5626" s="53"/>
      <c r="N5626" s="91"/>
      <c r="O5626" s="91"/>
      <c r="P5626" s="36">
        <v>46</v>
      </c>
      <c r="Q5626" s="41" t="s">
        <v>5303</v>
      </c>
      <c r="R5626" s="129">
        <v>180</v>
      </c>
      <c r="S5626" s="146" t="s">
        <v>5302</v>
      </c>
      <c r="T5626" s="126" cm="1">
        <f t="array" ref="T5626">_xlfn.IFS(Q5626="始業～就業（8:30～17:15）",R5626*7.75,Q5626="日の入り～日の出",R5626*12,Q5626="その他",S5626)</f>
        <v>1395</v>
      </c>
      <c r="U5626" s="34" t="s">
        <v>46</v>
      </c>
    </row>
    <row r="5627" spans="1:21" s="7" customFormat="1" ht="15" customHeight="1">
      <c r="A5627" s="91">
        <v>48</v>
      </c>
      <c r="B5627" s="31" t="s">
        <v>5157</v>
      </c>
      <c r="C5627" s="31" t="s">
        <v>5158</v>
      </c>
      <c r="D5627" s="29" t="s">
        <v>3713</v>
      </c>
      <c r="E5627" s="91">
        <v>2</v>
      </c>
      <c r="F5627" s="31" t="s">
        <v>2950</v>
      </c>
      <c r="G5627" s="26" t="s">
        <v>3755</v>
      </c>
      <c r="H5627" s="26" t="s">
        <v>3715</v>
      </c>
      <c r="I5627" s="26" t="s">
        <v>16</v>
      </c>
      <c r="J5627" s="91">
        <v>20</v>
      </c>
      <c r="K5627" s="91">
        <v>40</v>
      </c>
      <c r="L5627" s="91"/>
      <c r="M5627" s="53"/>
      <c r="N5627" s="91"/>
      <c r="O5627" s="91"/>
      <c r="P5627" s="36">
        <v>35</v>
      </c>
      <c r="Q5627" s="41" t="s">
        <v>5303</v>
      </c>
      <c r="R5627" s="129">
        <v>180</v>
      </c>
      <c r="S5627" s="146" t="s">
        <v>5302</v>
      </c>
      <c r="T5627" s="126" cm="1">
        <f t="array" ref="T5627">_xlfn.IFS(Q5627="始業～就業（8:30～17:15）",R5627*7.75,Q5627="日の入り～日の出",R5627*12,Q5627="その他",S5627)</f>
        <v>1395</v>
      </c>
      <c r="U5627" s="34" t="s">
        <v>4948</v>
      </c>
    </row>
    <row r="5628" spans="1:21" s="7" customFormat="1" ht="15" customHeight="1">
      <c r="A5628" s="91">
        <v>48</v>
      </c>
      <c r="B5628" s="31" t="s">
        <v>5157</v>
      </c>
      <c r="C5628" s="31" t="s">
        <v>5158</v>
      </c>
      <c r="D5628" s="29" t="s">
        <v>3713</v>
      </c>
      <c r="E5628" s="91">
        <v>2</v>
      </c>
      <c r="F5628" s="31" t="s">
        <v>2950</v>
      </c>
      <c r="G5628" s="26" t="s">
        <v>3755</v>
      </c>
      <c r="H5628" s="26" t="s">
        <v>1717</v>
      </c>
      <c r="I5628" s="26" t="s">
        <v>16</v>
      </c>
      <c r="J5628" s="91">
        <v>2</v>
      </c>
      <c r="K5628" s="91">
        <v>2</v>
      </c>
      <c r="L5628" s="91"/>
      <c r="M5628" s="53"/>
      <c r="N5628" s="91"/>
      <c r="O5628" s="91"/>
      <c r="P5628" s="36">
        <v>35</v>
      </c>
      <c r="Q5628" s="41" t="s">
        <v>5303</v>
      </c>
      <c r="R5628" s="129">
        <v>180</v>
      </c>
      <c r="S5628" s="146" t="s">
        <v>5302</v>
      </c>
      <c r="T5628" s="126" cm="1">
        <f t="array" ref="T5628">_xlfn.IFS(Q5628="始業～就業（8:30～17:15）",R5628*7.75,Q5628="日の入り～日の出",R5628*12,Q5628="その他",S5628)</f>
        <v>1395</v>
      </c>
      <c r="U5628" s="34" t="s">
        <v>252</v>
      </c>
    </row>
    <row r="5629" spans="1:21" s="7" customFormat="1" ht="15" customHeight="1">
      <c r="A5629" s="91">
        <v>48</v>
      </c>
      <c r="B5629" s="31" t="s">
        <v>5157</v>
      </c>
      <c r="C5629" s="31" t="s">
        <v>5158</v>
      </c>
      <c r="D5629" s="29" t="s">
        <v>3713</v>
      </c>
      <c r="E5629" s="91">
        <v>2</v>
      </c>
      <c r="F5629" s="31" t="s">
        <v>2950</v>
      </c>
      <c r="G5629" s="26" t="s">
        <v>3756</v>
      </c>
      <c r="H5629" s="26" t="s">
        <v>3715</v>
      </c>
      <c r="I5629" s="26" t="s">
        <v>16</v>
      </c>
      <c r="J5629" s="91">
        <v>9</v>
      </c>
      <c r="K5629" s="91">
        <v>18</v>
      </c>
      <c r="L5629" s="91"/>
      <c r="M5629" s="53"/>
      <c r="N5629" s="91"/>
      <c r="O5629" s="91"/>
      <c r="P5629" s="36">
        <v>35</v>
      </c>
      <c r="Q5629" s="41" t="s">
        <v>5303</v>
      </c>
      <c r="R5629" s="129">
        <v>180</v>
      </c>
      <c r="S5629" s="146" t="s">
        <v>5302</v>
      </c>
      <c r="T5629" s="126" cm="1">
        <f t="array" ref="T5629">_xlfn.IFS(Q5629="始業～就業（8:30～17:15）",R5629*7.75,Q5629="日の入り～日の出",R5629*12,Q5629="その他",S5629)</f>
        <v>1395</v>
      </c>
      <c r="U5629" s="34" t="s">
        <v>4948</v>
      </c>
    </row>
    <row r="5630" spans="1:21" s="7" customFormat="1" ht="15" customHeight="1">
      <c r="A5630" s="91">
        <v>48</v>
      </c>
      <c r="B5630" s="31" t="s">
        <v>5157</v>
      </c>
      <c r="C5630" s="31" t="s">
        <v>5158</v>
      </c>
      <c r="D5630" s="29" t="s">
        <v>3713</v>
      </c>
      <c r="E5630" s="91">
        <v>2</v>
      </c>
      <c r="F5630" s="31" t="s">
        <v>2950</v>
      </c>
      <c r="G5630" s="26" t="s">
        <v>3757</v>
      </c>
      <c r="H5630" s="26" t="s">
        <v>1802</v>
      </c>
      <c r="I5630" s="26" t="s">
        <v>16</v>
      </c>
      <c r="J5630" s="91">
        <v>2</v>
      </c>
      <c r="K5630" s="91">
        <v>4</v>
      </c>
      <c r="L5630" s="91"/>
      <c r="M5630" s="53"/>
      <c r="N5630" s="91"/>
      <c r="O5630" s="91"/>
      <c r="P5630" s="36">
        <v>35</v>
      </c>
      <c r="Q5630" s="41" t="s">
        <v>5303</v>
      </c>
      <c r="R5630" s="129">
        <v>180</v>
      </c>
      <c r="S5630" s="146" t="s">
        <v>5302</v>
      </c>
      <c r="T5630" s="126" cm="1">
        <f t="array" ref="T5630">_xlfn.IFS(Q5630="始業～就業（8:30～17:15）",R5630*7.75,Q5630="日の入り～日の出",R5630*12,Q5630="その他",S5630)</f>
        <v>1395</v>
      </c>
      <c r="U5630" s="34" t="s">
        <v>4948</v>
      </c>
    </row>
    <row r="5631" spans="1:21" s="7" customFormat="1" ht="15" customHeight="1">
      <c r="A5631" s="91">
        <v>48</v>
      </c>
      <c r="B5631" s="31" t="s">
        <v>5157</v>
      </c>
      <c r="C5631" s="31" t="s">
        <v>5158</v>
      </c>
      <c r="D5631" s="29" t="s">
        <v>3713</v>
      </c>
      <c r="E5631" s="91">
        <v>2</v>
      </c>
      <c r="F5631" s="31" t="s">
        <v>2950</v>
      </c>
      <c r="G5631" s="26" t="s">
        <v>3758</v>
      </c>
      <c r="H5631" s="26" t="s">
        <v>1802</v>
      </c>
      <c r="I5631" s="26" t="s">
        <v>16</v>
      </c>
      <c r="J5631" s="91">
        <v>2</v>
      </c>
      <c r="K5631" s="91">
        <v>4</v>
      </c>
      <c r="L5631" s="91"/>
      <c r="M5631" s="53"/>
      <c r="N5631" s="91"/>
      <c r="O5631" s="91"/>
      <c r="P5631" s="36">
        <v>35</v>
      </c>
      <c r="Q5631" s="41" t="s">
        <v>5303</v>
      </c>
      <c r="R5631" s="129">
        <v>180</v>
      </c>
      <c r="S5631" s="146" t="s">
        <v>5302</v>
      </c>
      <c r="T5631" s="126" cm="1">
        <f t="array" ref="T5631">_xlfn.IFS(Q5631="始業～就業（8:30～17:15）",R5631*7.75,Q5631="日の入り～日の出",R5631*12,Q5631="その他",S5631)</f>
        <v>1395</v>
      </c>
      <c r="U5631" s="34" t="s">
        <v>4948</v>
      </c>
    </row>
    <row r="5632" spans="1:21" s="7" customFormat="1" ht="15" customHeight="1">
      <c r="A5632" s="91">
        <v>48</v>
      </c>
      <c r="B5632" s="31" t="s">
        <v>5157</v>
      </c>
      <c r="C5632" s="31" t="s">
        <v>5158</v>
      </c>
      <c r="D5632" s="29" t="s">
        <v>3713</v>
      </c>
      <c r="E5632" s="91">
        <v>2</v>
      </c>
      <c r="F5632" s="31" t="s">
        <v>2950</v>
      </c>
      <c r="G5632" s="26" t="s">
        <v>3759</v>
      </c>
      <c r="H5632" s="26" t="s">
        <v>3715</v>
      </c>
      <c r="I5632" s="26" t="s">
        <v>16</v>
      </c>
      <c r="J5632" s="91">
        <v>9</v>
      </c>
      <c r="K5632" s="91">
        <v>18</v>
      </c>
      <c r="L5632" s="91"/>
      <c r="M5632" s="53"/>
      <c r="N5632" s="91"/>
      <c r="O5632" s="91"/>
      <c r="P5632" s="36">
        <v>35</v>
      </c>
      <c r="Q5632" s="41" t="s">
        <v>5303</v>
      </c>
      <c r="R5632" s="129">
        <v>180</v>
      </c>
      <c r="S5632" s="146" t="s">
        <v>5302</v>
      </c>
      <c r="T5632" s="126" cm="1">
        <f t="array" ref="T5632">_xlfn.IFS(Q5632="始業～就業（8:30～17:15）",R5632*7.75,Q5632="日の入り～日の出",R5632*12,Q5632="その他",S5632)</f>
        <v>1395</v>
      </c>
      <c r="U5632" s="34" t="s">
        <v>4948</v>
      </c>
    </row>
    <row r="5633" spans="1:21" s="7" customFormat="1" ht="15" customHeight="1">
      <c r="A5633" s="91">
        <v>48</v>
      </c>
      <c r="B5633" s="31" t="s">
        <v>5157</v>
      </c>
      <c r="C5633" s="31" t="s">
        <v>5158</v>
      </c>
      <c r="D5633" s="29" t="s">
        <v>3713</v>
      </c>
      <c r="E5633" s="91">
        <v>2</v>
      </c>
      <c r="F5633" s="31" t="s">
        <v>2950</v>
      </c>
      <c r="G5633" s="26" t="s">
        <v>3760</v>
      </c>
      <c r="H5633" s="26" t="s">
        <v>3715</v>
      </c>
      <c r="I5633" s="26" t="s">
        <v>16</v>
      </c>
      <c r="J5633" s="91">
        <v>15</v>
      </c>
      <c r="K5633" s="91">
        <v>30</v>
      </c>
      <c r="L5633" s="91"/>
      <c r="M5633" s="53"/>
      <c r="N5633" s="91"/>
      <c r="O5633" s="91"/>
      <c r="P5633" s="36">
        <v>35</v>
      </c>
      <c r="Q5633" s="41" t="s">
        <v>5303</v>
      </c>
      <c r="R5633" s="129">
        <v>180</v>
      </c>
      <c r="S5633" s="146" t="s">
        <v>5302</v>
      </c>
      <c r="T5633" s="126" cm="1">
        <f t="array" ref="T5633">_xlfn.IFS(Q5633="始業～就業（8:30～17:15）",R5633*7.75,Q5633="日の入り～日の出",R5633*12,Q5633="その他",S5633)</f>
        <v>1395</v>
      </c>
      <c r="U5633" s="34" t="s">
        <v>4948</v>
      </c>
    </row>
    <row r="5634" spans="1:21" s="7" customFormat="1" ht="15" customHeight="1">
      <c r="A5634" s="91">
        <v>48</v>
      </c>
      <c r="B5634" s="31" t="s">
        <v>5157</v>
      </c>
      <c r="C5634" s="31" t="s">
        <v>5158</v>
      </c>
      <c r="D5634" s="29" t="s">
        <v>3713</v>
      </c>
      <c r="E5634" s="91">
        <v>2</v>
      </c>
      <c r="F5634" s="31" t="s">
        <v>2950</v>
      </c>
      <c r="G5634" s="26" t="s">
        <v>3760</v>
      </c>
      <c r="H5634" s="26" t="s">
        <v>1717</v>
      </c>
      <c r="I5634" s="26" t="s">
        <v>16</v>
      </c>
      <c r="J5634" s="91">
        <v>2</v>
      </c>
      <c r="K5634" s="91">
        <v>2</v>
      </c>
      <c r="L5634" s="91"/>
      <c r="M5634" s="53"/>
      <c r="N5634" s="91"/>
      <c r="O5634" s="91"/>
      <c r="P5634" s="36">
        <v>35</v>
      </c>
      <c r="Q5634" s="41" t="s">
        <v>5303</v>
      </c>
      <c r="R5634" s="129">
        <v>180</v>
      </c>
      <c r="S5634" s="146" t="s">
        <v>5302</v>
      </c>
      <c r="T5634" s="126" cm="1">
        <f t="array" ref="T5634">_xlfn.IFS(Q5634="始業～就業（8:30～17:15）",R5634*7.75,Q5634="日の入り～日の出",R5634*12,Q5634="その他",S5634)</f>
        <v>1395</v>
      </c>
      <c r="U5634" s="34" t="s">
        <v>252</v>
      </c>
    </row>
    <row r="5635" spans="1:21" s="7" customFormat="1" ht="15" customHeight="1">
      <c r="A5635" s="91">
        <v>48</v>
      </c>
      <c r="B5635" s="31" t="s">
        <v>5157</v>
      </c>
      <c r="C5635" s="31" t="s">
        <v>5158</v>
      </c>
      <c r="D5635" s="29" t="s">
        <v>3713</v>
      </c>
      <c r="E5635" s="91">
        <v>2</v>
      </c>
      <c r="F5635" s="31" t="s">
        <v>2950</v>
      </c>
      <c r="G5635" s="26" t="s">
        <v>3761</v>
      </c>
      <c r="H5635" s="26" t="s">
        <v>3715</v>
      </c>
      <c r="I5635" s="26" t="s">
        <v>16</v>
      </c>
      <c r="J5635" s="91">
        <v>9</v>
      </c>
      <c r="K5635" s="91">
        <v>18</v>
      </c>
      <c r="L5635" s="91"/>
      <c r="M5635" s="53"/>
      <c r="N5635" s="91"/>
      <c r="O5635" s="91"/>
      <c r="P5635" s="36">
        <v>35</v>
      </c>
      <c r="Q5635" s="41" t="s">
        <v>5303</v>
      </c>
      <c r="R5635" s="129">
        <v>180</v>
      </c>
      <c r="S5635" s="146" t="s">
        <v>5302</v>
      </c>
      <c r="T5635" s="126" cm="1">
        <f t="array" ref="T5635">_xlfn.IFS(Q5635="始業～就業（8:30～17:15）",R5635*7.75,Q5635="日の入り～日の出",R5635*12,Q5635="その他",S5635)</f>
        <v>1395</v>
      </c>
      <c r="U5635" s="34" t="s">
        <v>4948</v>
      </c>
    </row>
    <row r="5636" spans="1:21" s="7" customFormat="1" ht="15" customHeight="1">
      <c r="A5636" s="91">
        <v>48</v>
      </c>
      <c r="B5636" s="31" t="s">
        <v>5157</v>
      </c>
      <c r="C5636" s="31" t="s">
        <v>5158</v>
      </c>
      <c r="D5636" s="29" t="s">
        <v>3713</v>
      </c>
      <c r="E5636" s="91">
        <v>2</v>
      </c>
      <c r="F5636" s="31" t="s">
        <v>2950</v>
      </c>
      <c r="G5636" s="26" t="s">
        <v>3761</v>
      </c>
      <c r="H5636" s="26" t="s">
        <v>1717</v>
      </c>
      <c r="I5636" s="26" t="s">
        <v>16</v>
      </c>
      <c r="J5636" s="91">
        <v>2</v>
      </c>
      <c r="K5636" s="91">
        <v>2</v>
      </c>
      <c r="L5636" s="91"/>
      <c r="M5636" s="53"/>
      <c r="N5636" s="91"/>
      <c r="O5636" s="91"/>
      <c r="P5636" s="36">
        <v>35</v>
      </c>
      <c r="Q5636" s="41" t="s">
        <v>5303</v>
      </c>
      <c r="R5636" s="129">
        <v>180</v>
      </c>
      <c r="S5636" s="146" t="s">
        <v>5302</v>
      </c>
      <c r="T5636" s="126" cm="1">
        <f t="array" ref="T5636">_xlfn.IFS(Q5636="始業～就業（8:30～17:15）",R5636*7.75,Q5636="日の入り～日の出",R5636*12,Q5636="その他",S5636)</f>
        <v>1395</v>
      </c>
      <c r="U5636" s="34" t="s">
        <v>252</v>
      </c>
    </row>
    <row r="5637" spans="1:21" s="7" customFormat="1" ht="15" customHeight="1">
      <c r="A5637" s="91">
        <v>48</v>
      </c>
      <c r="B5637" s="31" t="s">
        <v>5157</v>
      </c>
      <c r="C5637" s="31" t="s">
        <v>5158</v>
      </c>
      <c r="D5637" s="29" t="s">
        <v>3713</v>
      </c>
      <c r="E5637" s="91">
        <v>2</v>
      </c>
      <c r="F5637" s="31" t="s">
        <v>2950</v>
      </c>
      <c r="G5637" s="26" t="s">
        <v>3762</v>
      </c>
      <c r="H5637" s="26" t="s">
        <v>3715</v>
      </c>
      <c r="I5637" s="26" t="s">
        <v>16</v>
      </c>
      <c r="J5637" s="91">
        <v>6</v>
      </c>
      <c r="K5637" s="91">
        <v>12</v>
      </c>
      <c r="L5637" s="91"/>
      <c r="M5637" s="53"/>
      <c r="N5637" s="91"/>
      <c r="O5637" s="91"/>
      <c r="P5637" s="36">
        <v>35</v>
      </c>
      <c r="Q5637" s="41" t="s">
        <v>5303</v>
      </c>
      <c r="R5637" s="129">
        <v>180</v>
      </c>
      <c r="S5637" s="146" t="s">
        <v>5302</v>
      </c>
      <c r="T5637" s="126" cm="1">
        <f t="array" ref="T5637">_xlfn.IFS(Q5637="始業～就業（8:30～17:15）",R5637*7.75,Q5637="日の入り～日の出",R5637*12,Q5637="その他",S5637)</f>
        <v>1395</v>
      </c>
      <c r="U5637" s="34" t="s">
        <v>4948</v>
      </c>
    </row>
    <row r="5638" spans="1:21" s="7" customFormat="1" ht="15" customHeight="1">
      <c r="A5638" s="91">
        <v>48</v>
      </c>
      <c r="B5638" s="31" t="s">
        <v>5157</v>
      </c>
      <c r="C5638" s="31" t="s">
        <v>5158</v>
      </c>
      <c r="D5638" s="29" t="s">
        <v>3713</v>
      </c>
      <c r="E5638" s="91">
        <v>2</v>
      </c>
      <c r="F5638" s="31" t="s">
        <v>2950</v>
      </c>
      <c r="G5638" s="26" t="s">
        <v>3763</v>
      </c>
      <c r="H5638" s="26" t="s">
        <v>3715</v>
      </c>
      <c r="I5638" s="26" t="s">
        <v>16</v>
      </c>
      <c r="J5638" s="91">
        <v>6</v>
      </c>
      <c r="K5638" s="91">
        <v>12</v>
      </c>
      <c r="L5638" s="91"/>
      <c r="M5638" s="53"/>
      <c r="N5638" s="91"/>
      <c r="O5638" s="91"/>
      <c r="P5638" s="36">
        <v>35</v>
      </c>
      <c r="Q5638" s="41" t="s">
        <v>5303</v>
      </c>
      <c r="R5638" s="129">
        <v>180</v>
      </c>
      <c r="S5638" s="146" t="s">
        <v>5302</v>
      </c>
      <c r="T5638" s="126" cm="1">
        <f t="array" ref="T5638">_xlfn.IFS(Q5638="始業～就業（8:30～17:15）",R5638*7.75,Q5638="日の入り～日の出",R5638*12,Q5638="その他",S5638)</f>
        <v>1395</v>
      </c>
      <c r="U5638" s="34" t="s">
        <v>4948</v>
      </c>
    </row>
    <row r="5639" spans="1:21" s="7" customFormat="1" ht="15" customHeight="1">
      <c r="A5639" s="91">
        <v>48</v>
      </c>
      <c r="B5639" s="31" t="s">
        <v>5157</v>
      </c>
      <c r="C5639" s="31" t="s">
        <v>5158</v>
      </c>
      <c r="D5639" s="29" t="s">
        <v>3713</v>
      </c>
      <c r="E5639" s="91">
        <v>2</v>
      </c>
      <c r="F5639" s="31" t="s">
        <v>2950</v>
      </c>
      <c r="G5639" s="26" t="s">
        <v>3764</v>
      </c>
      <c r="H5639" s="26" t="s">
        <v>3715</v>
      </c>
      <c r="I5639" s="26" t="s">
        <v>16</v>
      </c>
      <c r="J5639" s="91">
        <v>22</v>
      </c>
      <c r="K5639" s="91">
        <v>44</v>
      </c>
      <c r="L5639" s="91"/>
      <c r="M5639" s="53"/>
      <c r="N5639" s="91"/>
      <c r="O5639" s="91"/>
      <c r="P5639" s="36">
        <v>35</v>
      </c>
      <c r="Q5639" s="41" t="s">
        <v>5303</v>
      </c>
      <c r="R5639" s="128">
        <v>240</v>
      </c>
      <c r="S5639" s="146" t="s">
        <v>5302</v>
      </c>
      <c r="T5639" s="126" cm="1">
        <f t="array" ref="T5639">_xlfn.IFS(Q5639="始業～就業（8:30～17:15）",R5639*7.75,Q5639="日の入り～日の出",R5639*12,Q5639="その他",S5639)</f>
        <v>1860</v>
      </c>
      <c r="U5639" s="34" t="s">
        <v>4948</v>
      </c>
    </row>
    <row r="5640" spans="1:21" s="7" customFormat="1" ht="15" customHeight="1">
      <c r="A5640" s="91">
        <v>48</v>
      </c>
      <c r="B5640" s="31" t="s">
        <v>5157</v>
      </c>
      <c r="C5640" s="31" t="s">
        <v>5158</v>
      </c>
      <c r="D5640" s="29" t="s">
        <v>3713</v>
      </c>
      <c r="E5640" s="91">
        <v>2</v>
      </c>
      <c r="F5640" s="31" t="s">
        <v>2950</v>
      </c>
      <c r="G5640" s="26" t="s">
        <v>3765</v>
      </c>
      <c r="H5640" s="26" t="s">
        <v>1758</v>
      </c>
      <c r="I5640" s="26" t="s">
        <v>16</v>
      </c>
      <c r="J5640" s="91">
        <v>10</v>
      </c>
      <c r="K5640" s="91">
        <v>10</v>
      </c>
      <c r="L5640" s="91"/>
      <c r="M5640" s="53"/>
      <c r="N5640" s="91"/>
      <c r="O5640" s="91"/>
      <c r="P5640" s="36">
        <v>35</v>
      </c>
      <c r="Q5640" s="41" t="s">
        <v>5303</v>
      </c>
      <c r="R5640" s="128">
        <v>240</v>
      </c>
      <c r="S5640" s="146" t="s">
        <v>5302</v>
      </c>
      <c r="T5640" s="126" cm="1">
        <f t="array" ref="T5640">_xlfn.IFS(Q5640="始業～就業（8:30～17:15）",R5640*7.75,Q5640="日の入り～日の出",R5640*12,Q5640="その他",S5640)</f>
        <v>1860</v>
      </c>
      <c r="U5640" s="34" t="s">
        <v>4948</v>
      </c>
    </row>
    <row r="5641" spans="1:21" s="7" customFormat="1" ht="15" customHeight="1">
      <c r="A5641" s="91">
        <v>48</v>
      </c>
      <c r="B5641" s="31" t="s">
        <v>5157</v>
      </c>
      <c r="C5641" s="31" t="s">
        <v>5158</v>
      </c>
      <c r="D5641" s="29" t="s">
        <v>3713</v>
      </c>
      <c r="E5641" s="91">
        <v>2</v>
      </c>
      <c r="F5641" s="31" t="s">
        <v>2950</v>
      </c>
      <c r="G5641" s="26" t="s">
        <v>3766</v>
      </c>
      <c r="H5641" s="26" t="s">
        <v>1758</v>
      </c>
      <c r="I5641" s="26" t="s">
        <v>16</v>
      </c>
      <c r="J5641" s="91">
        <v>1</v>
      </c>
      <c r="K5641" s="91">
        <v>1</v>
      </c>
      <c r="L5641" s="91"/>
      <c r="M5641" s="53"/>
      <c r="N5641" s="91"/>
      <c r="O5641" s="91"/>
      <c r="P5641" s="36">
        <v>35</v>
      </c>
      <c r="Q5641" s="41" t="s">
        <v>5303</v>
      </c>
      <c r="R5641" s="128">
        <v>240</v>
      </c>
      <c r="S5641" s="146" t="s">
        <v>5302</v>
      </c>
      <c r="T5641" s="126" cm="1">
        <f t="array" ref="T5641">_xlfn.IFS(Q5641="始業～就業（8:30～17:15）",R5641*7.75,Q5641="日の入り～日の出",R5641*12,Q5641="その他",S5641)</f>
        <v>1860</v>
      </c>
      <c r="U5641" s="34" t="s">
        <v>4948</v>
      </c>
    </row>
    <row r="5642" spans="1:21" s="7" customFormat="1" ht="15" customHeight="1">
      <c r="A5642" s="91">
        <v>48</v>
      </c>
      <c r="B5642" s="31" t="s">
        <v>5157</v>
      </c>
      <c r="C5642" s="31" t="s">
        <v>5158</v>
      </c>
      <c r="D5642" s="29" t="s">
        <v>3713</v>
      </c>
      <c r="E5642" s="91">
        <v>2</v>
      </c>
      <c r="F5642" s="31" t="s">
        <v>2950</v>
      </c>
      <c r="G5642" s="26" t="s">
        <v>3766</v>
      </c>
      <c r="H5642" s="26" t="s">
        <v>57</v>
      </c>
      <c r="I5642" s="26" t="s">
        <v>45</v>
      </c>
      <c r="J5642" s="91">
        <v>3</v>
      </c>
      <c r="K5642" s="91">
        <v>3</v>
      </c>
      <c r="L5642" s="91"/>
      <c r="M5642" s="53"/>
      <c r="N5642" s="91"/>
      <c r="O5642" s="91"/>
      <c r="P5642" s="36">
        <v>46</v>
      </c>
      <c r="Q5642" s="41" t="s">
        <v>5303</v>
      </c>
      <c r="R5642" s="128">
        <v>240</v>
      </c>
      <c r="S5642" s="146" t="s">
        <v>5302</v>
      </c>
      <c r="T5642" s="126" cm="1">
        <f t="array" ref="T5642">_xlfn.IFS(Q5642="始業～就業（8:30～17:15）",R5642*7.75,Q5642="日の入り～日の出",R5642*12,Q5642="その他",S5642)</f>
        <v>1860</v>
      </c>
      <c r="U5642" s="34" t="s">
        <v>46</v>
      </c>
    </row>
    <row r="5643" spans="1:21" s="7" customFormat="1" ht="15" customHeight="1">
      <c r="A5643" s="91">
        <v>48</v>
      </c>
      <c r="B5643" s="31" t="s">
        <v>5157</v>
      </c>
      <c r="C5643" s="31" t="s">
        <v>5158</v>
      </c>
      <c r="D5643" s="29" t="s">
        <v>3713</v>
      </c>
      <c r="E5643" s="91">
        <v>2</v>
      </c>
      <c r="F5643" s="31" t="s">
        <v>2950</v>
      </c>
      <c r="G5643" s="26" t="s">
        <v>370</v>
      </c>
      <c r="H5643" s="26" t="s">
        <v>1758</v>
      </c>
      <c r="I5643" s="26" t="s">
        <v>16</v>
      </c>
      <c r="J5643" s="91">
        <v>8</v>
      </c>
      <c r="K5643" s="91">
        <v>8</v>
      </c>
      <c r="L5643" s="91"/>
      <c r="M5643" s="53"/>
      <c r="N5643" s="91"/>
      <c r="O5643" s="91"/>
      <c r="P5643" s="36">
        <v>35</v>
      </c>
      <c r="Q5643" s="41" t="s">
        <v>5303</v>
      </c>
      <c r="R5643" s="128">
        <v>240</v>
      </c>
      <c r="S5643" s="146" t="s">
        <v>5302</v>
      </c>
      <c r="T5643" s="126" cm="1">
        <f t="array" ref="T5643">_xlfn.IFS(Q5643="始業～就業（8:30～17:15）",R5643*7.75,Q5643="日の入り～日の出",R5643*12,Q5643="その他",S5643)</f>
        <v>1860</v>
      </c>
      <c r="U5643" s="34" t="s">
        <v>4948</v>
      </c>
    </row>
    <row r="5644" spans="1:21" s="7" customFormat="1" ht="15" customHeight="1">
      <c r="A5644" s="91">
        <v>48</v>
      </c>
      <c r="B5644" s="31" t="s">
        <v>5157</v>
      </c>
      <c r="C5644" s="31" t="s">
        <v>5158</v>
      </c>
      <c r="D5644" s="29" t="s">
        <v>3713</v>
      </c>
      <c r="E5644" s="91">
        <v>1</v>
      </c>
      <c r="F5644" s="31" t="s">
        <v>2950</v>
      </c>
      <c r="G5644" s="26" t="s">
        <v>3767</v>
      </c>
      <c r="H5644" s="26" t="s">
        <v>1849</v>
      </c>
      <c r="I5644" s="26" t="s">
        <v>385</v>
      </c>
      <c r="J5644" s="91">
        <v>6</v>
      </c>
      <c r="K5644" s="91">
        <v>18</v>
      </c>
      <c r="L5644" s="91"/>
      <c r="M5644" s="53"/>
      <c r="N5644" s="91"/>
      <c r="O5644" s="91"/>
      <c r="P5644" s="36">
        <v>35</v>
      </c>
      <c r="Q5644" s="41" t="s">
        <v>5301</v>
      </c>
      <c r="R5644" s="128">
        <v>240</v>
      </c>
      <c r="S5644" s="147">
        <v>2880</v>
      </c>
      <c r="T5644" s="126" cm="1">
        <f t="array" ref="T5644">_xlfn.IFS(Q5644="始業～就業（8:30～17:15）",R5644*7.75,Q5644="日の入り～日の出",R5644*12,Q5644="その他",S5644)</f>
        <v>2880</v>
      </c>
      <c r="U5644" s="34" t="s">
        <v>4948</v>
      </c>
    </row>
    <row r="5645" spans="1:21" s="7" customFormat="1" ht="15" customHeight="1">
      <c r="A5645" s="32">
        <v>48</v>
      </c>
      <c r="B5645" s="69" t="s">
        <v>5946</v>
      </c>
      <c r="C5645" s="69" t="s">
        <v>5947</v>
      </c>
      <c r="D5645" s="85" t="s">
        <v>3713</v>
      </c>
      <c r="E5645" s="69">
        <v>1</v>
      </c>
      <c r="F5645" s="69" t="s">
        <v>5323</v>
      </c>
      <c r="G5645" s="82" t="s">
        <v>5952</v>
      </c>
      <c r="H5645" s="26" t="s">
        <v>1849</v>
      </c>
      <c r="I5645" s="26" t="s">
        <v>385</v>
      </c>
      <c r="J5645" s="69">
        <v>1</v>
      </c>
      <c r="K5645" s="69">
        <v>1</v>
      </c>
      <c r="L5645" s="82" t="s">
        <v>5302</v>
      </c>
      <c r="M5645" s="125" t="s">
        <v>5302</v>
      </c>
      <c r="N5645" s="82" t="s">
        <v>5302</v>
      </c>
      <c r="O5645" s="91"/>
      <c r="P5645" s="36">
        <v>35</v>
      </c>
      <c r="Q5645" s="41" t="s">
        <v>5301</v>
      </c>
      <c r="R5645" s="128">
        <v>240</v>
      </c>
      <c r="S5645" s="147">
        <v>2880</v>
      </c>
      <c r="T5645" s="126" cm="1">
        <f t="array" ref="T5645">_xlfn.IFS(Q5645="始業～就業（8:30～17:15）",R5645*7.75,Q5645="日の入り～日の出",R5645*12,Q5645="その他",S5645)</f>
        <v>2880</v>
      </c>
      <c r="U5645" s="34" t="s">
        <v>4948</v>
      </c>
    </row>
    <row r="5646" spans="1:21" s="7" customFormat="1" ht="15" customHeight="1">
      <c r="A5646" s="91">
        <v>48</v>
      </c>
      <c r="B5646" s="31" t="s">
        <v>5157</v>
      </c>
      <c r="C5646" s="31" t="s">
        <v>5158</v>
      </c>
      <c r="D5646" s="29" t="s">
        <v>3713</v>
      </c>
      <c r="E5646" s="91">
        <v>1</v>
      </c>
      <c r="F5646" s="31" t="s">
        <v>2950</v>
      </c>
      <c r="G5646" s="26" t="s">
        <v>3768</v>
      </c>
      <c r="H5646" s="26" t="s">
        <v>3715</v>
      </c>
      <c r="I5646" s="26" t="s">
        <v>16</v>
      </c>
      <c r="J5646" s="91">
        <v>6</v>
      </c>
      <c r="K5646" s="91">
        <v>12</v>
      </c>
      <c r="L5646" s="91"/>
      <c r="M5646" s="53"/>
      <c r="N5646" s="91"/>
      <c r="O5646" s="91"/>
      <c r="P5646" s="36">
        <v>35</v>
      </c>
      <c r="Q5646" s="41" t="s">
        <v>5301</v>
      </c>
      <c r="R5646" s="128">
        <v>240</v>
      </c>
      <c r="S5646" s="147">
        <v>2880</v>
      </c>
      <c r="T5646" s="126" cm="1">
        <f t="array" ref="T5646">_xlfn.IFS(Q5646="始業～就業（8:30～17:15）",R5646*7.75,Q5646="日の入り～日の出",R5646*12,Q5646="その他",S5646)</f>
        <v>2880</v>
      </c>
      <c r="U5646" s="34" t="s">
        <v>4948</v>
      </c>
    </row>
    <row r="5647" spans="1:21" s="7" customFormat="1" ht="15" customHeight="1">
      <c r="A5647" s="91">
        <v>48</v>
      </c>
      <c r="B5647" s="31" t="s">
        <v>5157</v>
      </c>
      <c r="C5647" s="31" t="s">
        <v>5158</v>
      </c>
      <c r="D5647" s="29" t="s">
        <v>3713</v>
      </c>
      <c r="E5647" s="91">
        <v>1</v>
      </c>
      <c r="F5647" s="31" t="s">
        <v>2950</v>
      </c>
      <c r="G5647" s="26" t="s">
        <v>3768</v>
      </c>
      <c r="H5647" s="26" t="s">
        <v>1758</v>
      </c>
      <c r="I5647" s="26" t="s">
        <v>16</v>
      </c>
      <c r="J5647" s="91">
        <v>2</v>
      </c>
      <c r="K5647" s="91">
        <v>2</v>
      </c>
      <c r="L5647" s="91"/>
      <c r="M5647" s="53"/>
      <c r="N5647" s="91"/>
      <c r="O5647" s="91"/>
      <c r="P5647" s="36">
        <v>35</v>
      </c>
      <c r="Q5647" s="41" t="s">
        <v>5301</v>
      </c>
      <c r="R5647" s="128">
        <v>240</v>
      </c>
      <c r="S5647" s="147">
        <v>2880</v>
      </c>
      <c r="T5647" s="126" cm="1">
        <f t="array" ref="T5647">_xlfn.IFS(Q5647="始業～就業（8:30～17:15）",R5647*7.75,Q5647="日の入り～日の出",R5647*12,Q5647="その他",S5647)</f>
        <v>2880</v>
      </c>
      <c r="U5647" s="34" t="s">
        <v>4948</v>
      </c>
    </row>
    <row r="5648" spans="1:21" s="7" customFormat="1" ht="15" customHeight="1">
      <c r="A5648" s="91">
        <v>48</v>
      </c>
      <c r="B5648" s="31" t="s">
        <v>5157</v>
      </c>
      <c r="C5648" s="31" t="s">
        <v>5158</v>
      </c>
      <c r="D5648" s="29" t="s">
        <v>3713</v>
      </c>
      <c r="E5648" s="91">
        <v>1</v>
      </c>
      <c r="F5648" s="31" t="s">
        <v>2950</v>
      </c>
      <c r="G5648" s="26" t="s">
        <v>3769</v>
      </c>
      <c r="H5648" s="26" t="s">
        <v>3770</v>
      </c>
      <c r="I5648" s="26" t="s">
        <v>16</v>
      </c>
      <c r="J5648" s="91">
        <v>6</v>
      </c>
      <c r="K5648" s="91">
        <v>12</v>
      </c>
      <c r="L5648" s="91"/>
      <c r="M5648" s="53"/>
      <c r="N5648" s="91"/>
      <c r="O5648" s="91"/>
      <c r="P5648" s="36">
        <v>35</v>
      </c>
      <c r="Q5648" s="41" t="s">
        <v>5303</v>
      </c>
      <c r="R5648" s="128">
        <v>240</v>
      </c>
      <c r="S5648" s="146" t="s">
        <v>5302</v>
      </c>
      <c r="T5648" s="126" cm="1">
        <f t="array" ref="T5648">_xlfn.IFS(Q5648="始業～就業（8:30～17:15）",R5648*7.75,Q5648="日の入り～日の出",R5648*12,Q5648="その他",S5648)</f>
        <v>1860</v>
      </c>
      <c r="U5648" s="34" t="s">
        <v>4948</v>
      </c>
    </row>
    <row r="5649" spans="1:21" s="7" customFormat="1" ht="15" customHeight="1">
      <c r="A5649" s="91">
        <v>48</v>
      </c>
      <c r="B5649" s="31" t="s">
        <v>5157</v>
      </c>
      <c r="C5649" s="31" t="s">
        <v>5158</v>
      </c>
      <c r="D5649" s="29" t="s">
        <v>3713</v>
      </c>
      <c r="E5649" s="91">
        <v>1</v>
      </c>
      <c r="F5649" s="31" t="s">
        <v>2950</v>
      </c>
      <c r="G5649" s="26" t="s">
        <v>3771</v>
      </c>
      <c r="H5649" s="26" t="s">
        <v>3770</v>
      </c>
      <c r="I5649" s="26" t="s">
        <v>16</v>
      </c>
      <c r="J5649" s="91">
        <v>6</v>
      </c>
      <c r="K5649" s="91">
        <v>12</v>
      </c>
      <c r="L5649" s="91"/>
      <c r="M5649" s="53"/>
      <c r="N5649" s="91"/>
      <c r="O5649" s="91"/>
      <c r="P5649" s="36">
        <v>35</v>
      </c>
      <c r="Q5649" s="41" t="s">
        <v>5303</v>
      </c>
      <c r="R5649" s="129">
        <v>180</v>
      </c>
      <c r="S5649" s="146" t="s">
        <v>5302</v>
      </c>
      <c r="T5649" s="126" cm="1">
        <f t="array" ref="T5649">_xlfn.IFS(Q5649="始業～就業（8:30～17:15）",R5649*7.75,Q5649="日の入り～日の出",R5649*12,Q5649="その他",S5649)</f>
        <v>1395</v>
      </c>
      <c r="U5649" s="34" t="s">
        <v>4948</v>
      </c>
    </row>
    <row r="5650" spans="1:21" s="7" customFormat="1" ht="15" customHeight="1">
      <c r="A5650" s="91">
        <v>48</v>
      </c>
      <c r="B5650" s="31" t="s">
        <v>5157</v>
      </c>
      <c r="C5650" s="31" t="s">
        <v>5158</v>
      </c>
      <c r="D5650" s="29" t="s">
        <v>3713</v>
      </c>
      <c r="E5650" s="91">
        <v>1</v>
      </c>
      <c r="F5650" s="31" t="s">
        <v>2950</v>
      </c>
      <c r="G5650" s="26" t="s">
        <v>3772</v>
      </c>
      <c r="H5650" s="26" t="s">
        <v>3715</v>
      </c>
      <c r="I5650" s="26" t="s">
        <v>16</v>
      </c>
      <c r="J5650" s="91">
        <v>15</v>
      </c>
      <c r="K5650" s="91">
        <v>30</v>
      </c>
      <c r="L5650" s="91"/>
      <c r="M5650" s="53"/>
      <c r="N5650" s="91"/>
      <c r="O5650" s="91"/>
      <c r="P5650" s="36">
        <v>35</v>
      </c>
      <c r="Q5650" s="41" t="s">
        <v>5303</v>
      </c>
      <c r="R5650" s="129">
        <v>180</v>
      </c>
      <c r="S5650" s="146" t="s">
        <v>5302</v>
      </c>
      <c r="T5650" s="126" cm="1">
        <f t="array" ref="T5650">_xlfn.IFS(Q5650="始業～就業（8:30～17:15）",R5650*7.75,Q5650="日の入り～日の出",R5650*12,Q5650="その他",S5650)</f>
        <v>1395</v>
      </c>
      <c r="U5650" s="34" t="s">
        <v>4948</v>
      </c>
    </row>
    <row r="5651" spans="1:21" s="7" customFormat="1" ht="15" customHeight="1">
      <c r="A5651" s="91">
        <v>48</v>
      </c>
      <c r="B5651" s="31" t="s">
        <v>5157</v>
      </c>
      <c r="C5651" s="31" t="s">
        <v>5158</v>
      </c>
      <c r="D5651" s="29" t="s">
        <v>3713</v>
      </c>
      <c r="E5651" s="91">
        <v>1</v>
      </c>
      <c r="F5651" s="31" t="s">
        <v>2950</v>
      </c>
      <c r="G5651" s="26" t="s">
        <v>3773</v>
      </c>
      <c r="H5651" s="26" t="s">
        <v>3715</v>
      </c>
      <c r="I5651" s="26" t="s">
        <v>16</v>
      </c>
      <c r="J5651" s="91">
        <v>15</v>
      </c>
      <c r="K5651" s="91">
        <v>30</v>
      </c>
      <c r="L5651" s="91"/>
      <c r="M5651" s="53"/>
      <c r="N5651" s="91"/>
      <c r="O5651" s="91"/>
      <c r="P5651" s="36">
        <v>35</v>
      </c>
      <c r="Q5651" s="41" t="s">
        <v>5303</v>
      </c>
      <c r="R5651" s="129">
        <v>180</v>
      </c>
      <c r="S5651" s="146" t="s">
        <v>5302</v>
      </c>
      <c r="T5651" s="126" cm="1">
        <f t="array" ref="T5651">_xlfn.IFS(Q5651="始業～就業（8:30～17:15）",R5651*7.75,Q5651="日の入り～日の出",R5651*12,Q5651="その他",S5651)</f>
        <v>1395</v>
      </c>
      <c r="U5651" s="34" t="s">
        <v>4948</v>
      </c>
    </row>
    <row r="5652" spans="1:21" s="7" customFormat="1" ht="15" customHeight="1">
      <c r="A5652" s="91">
        <v>48</v>
      </c>
      <c r="B5652" s="31" t="s">
        <v>5157</v>
      </c>
      <c r="C5652" s="31" t="s">
        <v>5158</v>
      </c>
      <c r="D5652" s="29" t="s">
        <v>3713</v>
      </c>
      <c r="E5652" s="91">
        <v>1</v>
      </c>
      <c r="F5652" s="31" t="s">
        <v>2950</v>
      </c>
      <c r="G5652" s="26" t="s">
        <v>3773</v>
      </c>
      <c r="H5652" s="26" t="s">
        <v>1717</v>
      </c>
      <c r="I5652" s="26" t="s">
        <v>16</v>
      </c>
      <c r="J5652" s="91">
        <v>2</v>
      </c>
      <c r="K5652" s="91">
        <v>2</v>
      </c>
      <c r="L5652" s="91"/>
      <c r="M5652" s="53"/>
      <c r="N5652" s="91"/>
      <c r="O5652" s="91"/>
      <c r="P5652" s="36">
        <v>35</v>
      </c>
      <c r="Q5652" s="41" t="s">
        <v>5303</v>
      </c>
      <c r="R5652" s="129">
        <v>180</v>
      </c>
      <c r="S5652" s="146" t="s">
        <v>5302</v>
      </c>
      <c r="T5652" s="126" cm="1">
        <f t="array" ref="T5652">_xlfn.IFS(Q5652="始業～就業（8:30～17:15）",R5652*7.75,Q5652="日の入り～日の出",R5652*12,Q5652="その他",S5652)</f>
        <v>1395</v>
      </c>
      <c r="U5652" s="34" t="s">
        <v>252</v>
      </c>
    </row>
    <row r="5653" spans="1:21" s="7" customFormat="1" ht="15" customHeight="1">
      <c r="A5653" s="91">
        <v>48</v>
      </c>
      <c r="B5653" s="31" t="s">
        <v>5157</v>
      </c>
      <c r="C5653" s="31" t="s">
        <v>5158</v>
      </c>
      <c r="D5653" s="29" t="s">
        <v>3713</v>
      </c>
      <c r="E5653" s="91">
        <v>1</v>
      </c>
      <c r="F5653" s="31" t="s">
        <v>2950</v>
      </c>
      <c r="G5653" s="26" t="s">
        <v>3774</v>
      </c>
      <c r="H5653" s="26" t="s">
        <v>3715</v>
      </c>
      <c r="I5653" s="26" t="s">
        <v>16</v>
      </c>
      <c r="J5653" s="91">
        <v>9</v>
      </c>
      <c r="K5653" s="91">
        <v>18</v>
      </c>
      <c r="L5653" s="91"/>
      <c r="M5653" s="53"/>
      <c r="N5653" s="91"/>
      <c r="O5653" s="91"/>
      <c r="P5653" s="36">
        <v>35</v>
      </c>
      <c r="Q5653" s="41" t="s">
        <v>5303</v>
      </c>
      <c r="R5653" s="129">
        <v>180</v>
      </c>
      <c r="S5653" s="146" t="s">
        <v>5302</v>
      </c>
      <c r="T5653" s="126" cm="1">
        <f t="array" ref="T5653">_xlfn.IFS(Q5653="始業～就業（8:30～17:15）",R5653*7.75,Q5653="日の入り～日の出",R5653*12,Q5653="その他",S5653)</f>
        <v>1395</v>
      </c>
      <c r="U5653" s="34" t="s">
        <v>4948</v>
      </c>
    </row>
    <row r="5654" spans="1:21" s="7" customFormat="1" ht="15" customHeight="1">
      <c r="A5654" s="91">
        <v>48</v>
      </c>
      <c r="B5654" s="31" t="s">
        <v>5157</v>
      </c>
      <c r="C5654" s="31" t="s">
        <v>5158</v>
      </c>
      <c r="D5654" s="29" t="s">
        <v>3713</v>
      </c>
      <c r="E5654" s="91">
        <v>1</v>
      </c>
      <c r="F5654" s="31" t="s">
        <v>2950</v>
      </c>
      <c r="G5654" s="26" t="s">
        <v>3775</v>
      </c>
      <c r="H5654" s="26" t="s">
        <v>3715</v>
      </c>
      <c r="I5654" s="26" t="s">
        <v>16</v>
      </c>
      <c r="J5654" s="91">
        <v>9</v>
      </c>
      <c r="K5654" s="91">
        <v>18</v>
      </c>
      <c r="L5654" s="91"/>
      <c r="M5654" s="53"/>
      <c r="N5654" s="91"/>
      <c r="O5654" s="91"/>
      <c r="P5654" s="36">
        <v>35</v>
      </c>
      <c r="Q5654" s="41" t="s">
        <v>5303</v>
      </c>
      <c r="R5654" s="129">
        <v>180</v>
      </c>
      <c r="S5654" s="146" t="s">
        <v>5302</v>
      </c>
      <c r="T5654" s="126" cm="1">
        <f t="array" ref="T5654">_xlfn.IFS(Q5654="始業～就業（8:30～17:15）",R5654*7.75,Q5654="日の入り～日の出",R5654*12,Q5654="その他",S5654)</f>
        <v>1395</v>
      </c>
      <c r="U5654" s="34" t="s">
        <v>4948</v>
      </c>
    </row>
    <row r="5655" spans="1:21" s="7" customFormat="1" ht="15" customHeight="1">
      <c r="A5655" s="91">
        <v>48</v>
      </c>
      <c r="B5655" s="31" t="s">
        <v>5157</v>
      </c>
      <c r="C5655" s="31" t="s">
        <v>5158</v>
      </c>
      <c r="D5655" s="29" t="s">
        <v>3713</v>
      </c>
      <c r="E5655" s="91">
        <v>1</v>
      </c>
      <c r="F5655" s="31" t="s">
        <v>2950</v>
      </c>
      <c r="G5655" s="26" t="s">
        <v>3776</v>
      </c>
      <c r="H5655" s="26" t="s">
        <v>1802</v>
      </c>
      <c r="I5655" s="26" t="s">
        <v>16</v>
      </c>
      <c r="J5655" s="91">
        <v>2</v>
      </c>
      <c r="K5655" s="91">
        <v>4</v>
      </c>
      <c r="L5655" s="91"/>
      <c r="M5655" s="53"/>
      <c r="N5655" s="91"/>
      <c r="O5655" s="91"/>
      <c r="P5655" s="36">
        <v>35</v>
      </c>
      <c r="Q5655" s="41" t="s">
        <v>5303</v>
      </c>
      <c r="R5655" s="129">
        <v>180</v>
      </c>
      <c r="S5655" s="146" t="s">
        <v>5302</v>
      </c>
      <c r="T5655" s="126" cm="1">
        <f t="array" ref="T5655">_xlfn.IFS(Q5655="始業～就業（8:30～17:15）",R5655*7.75,Q5655="日の入り～日の出",R5655*12,Q5655="その他",S5655)</f>
        <v>1395</v>
      </c>
      <c r="U5655" s="34" t="s">
        <v>4948</v>
      </c>
    </row>
    <row r="5656" spans="1:21" s="7" customFormat="1" ht="15" customHeight="1">
      <c r="A5656" s="91">
        <v>48</v>
      </c>
      <c r="B5656" s="31" t="s">
        <v>5157</v>
      </c>
      <c r="C5656" s="31" t="s">
        <v>5158</v>
      </c>
      <c r="D5656" s="29" t="s">
        <v>3713</v>
      </c>
      <c r="E5656" s="91">
        <v>1</v>
      </c>
      <c r="F5656" s="31" t="s">
        <v>2950</v>
      </c>
      <c r="G5656" s="26" t="s">
        <v>3777</v>
      </c>
      <c r="H5656" s="26" t="s">
        <v>1802</v>
      </c>
      <c r="I5656" s="26" t="s">
        <v>16</v>
      </c>
      <c r="J5656" s="91">
        <v>2</v>
      </c>
      <c r="K5656" s="91">
        <v>4</v>
      </c>
      <c r="L5656" s="91"/>
      <c r="M5656" s="53"/>
      <c r="N5656" s="91"/>
      <c r="O5656" s="91"/>
      <c r="P5656" s="36">
        <v>35</v>
      </c>
      <c r="Q5656" s="41" t="s">
        <v>5303</v>
      </c>
      <c r="R5656" s="129">
        <v>180</v>
      </c>
      <c r="S5656" s="146" t="s">
        <v>5302</v>
      </c>
      <c r="T5656" s="126" cm="1">
        <f t="array" ref="T5656">_xlfn.IFS(Q5656="始業～就業（8:30～17:15）",R5656*7.75,Q5656="日の入り～日の出",R5656*12,Q5656="その他",S5656)</f>
        <v>1395</v>
      </c>
      <c r="U5656" s="34" t="s">
        <v>4948</v>
      </c>
    </row>
    <row r="5657" spans="1:21" s="7" customFormat="1" ht="15" customHeight="1">
      <c r="A5657" s="91">
        <v>48</v>
      </c>
      <c r="B5657" s="31" t="s">
        <v>5157</v>
      </c>
      <c r="C5657" s="31" t="s">
        <v>5158</v>
      </c>
      <c r="D5657" s="29" t="s">
        <v>3713</v>
      </c>
      <c r="E5657" s="91">
        <v>1</v>
      </c>
      <c r="F5657" s="31" t="s">
        <v>2950</v>
      </c>
      <c r="G5657" s="26" t="s">
        <v>3778</v>
      </c>
      <c r="H5657" s="26" t="s">
        <v>3715</v>
      </c>
      <c r="I5657" s="26" t="s">
        <v>16</v>
      </c>
      <c r="J5657" s="91">
        <v>40</v>
      </c>
      <c r="K5657" s="91">
        <v>80</v>
      </c>
      <c r="L5657" s="91"/>
      <c r="M5657" s="53"/>
      <c r="N5657" s="91"/>
      <c r="O5657" s="91"/>
      <c r="P5657" s="36">
        <v>35</v>
      </c>
      <c r="Q5657" s="41" t="s">
        <v>5303</v>
      </c>
      <c r="R5657" s="129">
        <v>180</v>
      </c>
      <c r="S5657" s="146" t="s">
        <v>5302</v>
      </c>
      <c r="T5657" s="126" cm="1">
        <f t="array" ref="T5657">_xlfn.IFS(Q5657="始業～就業（8:30～17:15）",R5657*7.75,Q5657="日の入り～日の出",R5657*12,Q5657="その他",S5657)</f>
        <v>1395</v>
      </c>
      <c r="U5657" s="34" t="s">
        <v>4948</v>
      </c>
    </row>
    <row r="5658" spans="1:21" s="7" customFormat="1" ht="15" customHeight="1">
      <c r="A5658" s="91">
        <v>48</v>
      </c>
      <c r="B5658" s="31" t="s">
        <v>5157</v>
      </c>
      <c r="C5658" s="31" t="s">
        <v>5158</v>
      </c>
      <c r="D5658" s="29" t="s">
        <v>3713</v>
      </c>
      <c r="E5658" s="91">
        <v>1</v>
      </c>
      <c r="F5658" s="31" t="s">
        <v>2950</v>
      </c>
      <c r="G5658" s="26" t="s">
        <v>3778</v>
      </c>
      <c r="H5658" s="26" t="s">
        <v>1717</v>
      </c>
      <c r="I5658" s="26" t="s">
        <v>16</v>
      </c>
      <c r="J5658" s="91">
        <v>2</v>
      </c>
      <c r="K5658" s="91">
        <v>2</v>
      </c>
      <c r="L5658" s="91"/>
      <c r="M5658" s="53"/>
      <c r="N5658" s="91"/>
      <c r="O5658" s="91"/>
      <c r="P5658" s="36">
        <v>35</v>
      </c>
      <c r="Q5658" s="41" t="s">
        <v>5303</v>
      </c>
      <c r="R5658" s="129">
        <v>180</v>
      </c>
      <c r="S5658" s="146" t="s">
        <v>5302</v>
      </c>
      <c r="T5658" s="126" cm="1">
        <f t="array" ref="T5658">_xlfn.IFS(Q5658="始業～就業（8:30～17:15）",R5658*7.75,Q5658="日の入り～日の出",R5658*12,Q5658="その他",S5658)</f>
        <v>1395</v>
      </c>
      <c r="U5658" s="34" t="s">
        <v>252</v>
      </c>
    </row>
    <row r="5659" spans="1:21" s="7" customFormat="1" ht="15" customHeight="1">
      <c r="A5659" s="91">
        <v>48</v>
      </c>
      <c r="B5659" s="31" t="s">
        <v>5157</v>
      </c>
      <c r="C5659" s="31" t="s">
        <v>5158</v>
      </c>
      <c r="D5659" s="29" t="s">
        <v>3713</v>
      </c>
      <c r="E5659" s="91">
        <v>1</v>
      </c>
      <c r="F5659" s="31" t="s">
        <v>2950</v>
      </c>
      <c r="G5659" s="26" t="s">
        <v>71</v>
      </c>
      <c r="H5659" s="26" t="s">
        <v>44</v>
      </c>
      <c r="I5659" s="26" t="s">
        <v>45</v>
      </c>
      <c r="J5659" s="91">
        <v>8</v>
      </c>
      <c r="K5659" s="91">
        <v>16</v>
      </c>
      <c r="L5659" s="91"/>
      <c r="M5659" s="53"/>
      <c r="N5659" s="91"/>
      <c r="O5659" s="91"/>
      <c r="P5659" s="36">
        <v>46</v>
      </c>
      <c r="Q5659" s="41" t="s">
        <v>5303</v>
      </c>
      <c r="R5659" s="128">
        <v>240</v>
      </c>
      <c r="S5659" s="146" t="s">
        <v>5302</v>
      </c>
      <c r="T5659" s="126" cm="1">
        <f t="array" ref="T5659">_xlfn.IFS(Q5659="始業～就業（8:30～17:15）",R5659*7.75,Q5659="日の入り～日の出",R5659*12,Q5659="その他",S5659)</f>
        <v>1860</v>
      </c>
      <c r="U5659" s="34" t="s">
        <v>46</v>
      </c>
    </row>
    <row r="5660" spans="1:21" s="7" customFormat="1" ht="15" customHeight="1">
      <c r="A5660" s="91">
        <v>48</v>
      </c>
      <c r="B5660" s="31" t="s">
        <v>5157</v>
      </c>
      <c r="C5660" s="31" t="s">
        <v>5158</v>
      </c>
      <c r="D5660" s="29" t="s">
        <v>3713</v>
      </c>
      <c r="E5660" s="91">
        <v>1</v>
      </c>
      <c r="F5660" s="31" t="s">
        <v>2950</v>
      </c>
      <c r="G5660" s="26" t="s">
        <v>3779</v>
      </c>
      <c r="H5660" s="26" t="s">
        <v>44</v>
      </c>
      <c r="I5660" s="26" t="s">
        <v>45</v>
      </c>
      <c r="J5660" s="91">
        <v>4</v>
      </c>
      <c r="K5660" s="91">
        <v>8</v>
      </c>
      <c r="L5660" s="91"/>
      <c r="M5660" s="53"/>
      <c r="N5660" s="91"/>
      <c r="O5660" s="91"/>
      <c r="P5660" s="36">
        <v>46</v>
      </c>
      <c r="Q5660" s="41" t="s">
        <v>5303</v>
      </c>
      <c r="R5660" s="129">
        <v>180</v>
      </c>
      <c r="S5660" s="146" t="s">
        <v>5302</v>
      </c>
      <c r="T5660" s="126" cm="1">
        <f t="array" ref="T5660">_xlfn.IFS(Q5660="始業～就業（8:30～17:15）",R5660*7.75,Q5660="日の入り～日の出",R5660*12,Q5660="その他",S5660)</f>
        <v>1395</v>
      </c>
      <c r="U5660" s="34" t="s">
        <v>46</v>
      </c>
    </row>
    <row r="5661" spans="1:21" s="7" customFormat="1" ht="15" customHeight="1">
      <c r="A5661" s="91">
        <v>48</v>
      </c>
      <c r="B5661" s="31" t="s">
        <v>5157</v>
      </c>
      <c r="C5661" s="31" t="s">
        <v>5158</v>
      </c>
      <c r="D5661" s="29" t="s">
        <v>3713</v>
      </c>
      <c r="E5661" s="91">
        <v>1</v>
      </c>
      <c r="F5661" s="31" t="s">
        <v>2950</v>
      </c>
      <c r="G5661" s="26" t="s">
        <v>3780</v>
      </c>
      <c r="H5661" s="26" t="s">
        <v>44</v>
      </c>
      <c r="I5661" s="26" t="s">
        <v>45</v>
      </c>
      <c r="J5661" s="91">
        <v>4</v>
      </c>
      <c r="K5661" s="91">
        <v>8</v>
      </c>
      <c r="L5661" s="91"/>
      <c r="M5661" s="53"/>
      <c r="N5661" s="91"/>
      <c r="O5661" s="91"/>
      <c r="P5661" s="36">
        <v>46</v>
      </c>
      <c r="Q5661" s="41" t="s">
        <v>5303</v>
      </c>
      <c r="R5661" s="129">
        <v>180</v>
      </c>
      <c r="S5661" s="146" t="s">
        <v>5302</v>
      </c>
      <c r="T5661" s="126" cm="1">
        <f t="array" ref="T5661">_xlfn.IFS(Q5661="始業～就業（8:30～17:15）",R5661*7.75,Q5661="日の入り～日の出",R5661*12,Q5661="その他",S5661)</f>
        <v>1395</v>
      </c>
      <c r="U5661" s="34" t="s">
        <v>46</v>
      </c>
    </row>
    <row r="5662" spans="1:21" s="7" customFormat="1" ht="15" customHeight="1">
      <c r="A5662" s="91">
        <v>48</v>
      </c>
      <c r="B5662" s="31" t="s">
        <v>5157</v>
      </c>
      <c r="C5662" s="31" t="s">
        <v>5158</v>
      </c>
      <c r="D5662" s="29" t="s">
        <v>3713</v>
      </c>
      <c r="E5662" s="91">
        <v>1</v>
      </c>
      <c r="F5662" s="31" t="s">
        <v>2950</v>
      </c>
      <c r="G5662" s="26" t="s">
        <v>3781</v>
      </c>
      <c r="H5662" s="26" t="s">
        <v>1802</v>
      </c>
      <c r="I5662" s="26" t="s">
        <v>16</v>
      </c>
      <c r="J5662" s="91">
        <v>24</v>
      </c>
      <c r="K5662" s="91">
        <v>48</v>
      </c>
      <c r="L5662" s="91"/>
      <c r="M5662" s="53"/>
      <c r="N5662" s="91"/>
      <c r="O5662" s="91"/>
      <c r="P5662" s="36">
        <v>35</v>
      </c>
      <c r="Q5662" s="41" t="s">
        <v>5303</v>
      </c>
      <c r="R5662" s="129">
        <v>180</v>
      </c>
      <c r="S5662" s="146" t="s">
        <v>5302</v>
      </c>
      <c r="T5662" s="126" cm="1">
        <f t="array" ref="T5662">_xlfn.IFS(Q5662="始業～就業（8:30～17:15）",R5662*7.75,Q5662="日の入り～日の出",R5662*12,Q5662="その他",S5662)</f>
        <v>1395</v>
      </c>
      <c r="U5662" s="34" t="s">
        <v>4948</v>
      </c>
    </row>
    <row r="5663" spans="1:21" s="7" customFormat="1" ht="15" customHeight="1">
      <c r="A5663" s="91">
        <v>48</v>
      </c>
      <c r="B5663" s="31" t="s">
        <v>5157</v>
      </c>
      <c r="C5663" s="31" t="s">
        <v>5158</v>
      </c>
      <c r="D5663" s="29" t="s">
        <v>3713</v>
      </c>
      <c r="E5663" s="91">
        <v>1</v>
      </c>
      <c r="F5663" s="31" t="s">
        <v>2950</v>
      </c>
      <c r="G5663" s="26" t="s">
        <v>3781</v>
      </c>
      <c r="H5663" s="26" t="s">
        <v>1717</v>
      </c>
      <c r="I5663" s="26" t="s">
        <v>16</v>
      </c>
      <c r="J5663" s="91">
        <v>2</v>
      </c>
      <c r="K5663" s="91">
        <v>2</v>
      </c>
      <c r="L5663" s="91"/>
      <c r="M5663" s="53"/>
      <c r="N5663" s="91"/>
      <c r="O5663" s="91"/>
      <c r="P5663" s="36">
        <v>35</v>
      </c>
      <c r="Q5663" s="41" t="s">
        <v>5303</v>
      </c>
      <c r="R5663" s="129">
        <v>180</v>
      </c>
      <c r="S5663" s="146" t="s">
        <v>5302</v>
      </c>
      <c r="T5663" s="126" cm="1">
        <f t="array" ref="T5663">_xlfn.IFS(Q5663="始業～就業（8:30～17:15）",R5663*7.75,Q5663="日の入り～日の出",R5663*12,Q5663="その他",S5663)</f>
        <v>1395</v>
      </c>
      <c r="U5663" s="34" t="s">
        <v>252</v>
      </c>
    </row>
    <row r="5664" spans="1:21" s="7" customFormat="1" ht="15" customHeight="1">
      <c r="A5664" s="91">
        <v>48</v>
      </c>
      <c r="B5664" s="31" t="s">
        <v>5157</v>
      </c>
      <c r="C5664" s="31" t="s">
        <v>5158</v>
      </c>
      <c r="D5664" s="29" t="s">
        <v>3713</v>
      </c>
      <c r="E5664" s="91">
        <v>1</v>
      </c>
      <c r="F5664" s="31" t="s">
        <v>2950</v>
      </c>
      <c r="G5664" s="26" t="s">
        <v>3782</v>
      </c>
      <c r="H5664" s="26" t="s">
        <v>3334</v>
      </c>
      <c r="I5664" s="26" t="s">
        <v>16</v>
      </c>
      <c r="J5664" s="91">
        <v>3</v>
      </c>
      <c r="K5664" s="91">
        <v>6</v>
      </c>
      <c r="L5664" s="91"/>
      <c r="M5664" s="53"/>
      <c r="N5664" s="91"/>
      <c r="O5664" s="91" t="s">
        <v>5019</v>
      </c>
      <c r="P5664" s="36">
        <v>35</v>
      </c>
      <c r="Q5664" s="41" t="s">
        <v>5303</v>
      </c>
      <c r="R5664" s="128">
        <v>240</v>
      </c>
      <c r="S5664" s="146" t="s">
        <v>5302</v>
      </c>
      <c r="T5664" s="126" cm="1">
        <f t="array" ref="T5664">_xlfn.IFS(Q5664="始業～就業（8:30～17:15）",R5664*7.75,Q5664="日の入り～日の出",R5664*12,Q5664="その他",S5664)</f>
        <v>1860</v>
      </c>
      <c r="U5664" s="34" t="s">
        <v>368</v>
      </c>
    </row>
    <row r="5665" spans="1:21" s="7" customFormat="1" ht="15" customHeight="1">
      <c r="A5665" s="91">
        <v>48</v>
      </c>
      <c r="B5665" s="31" t="s">
        <v>5157</v>
      </c>
      <c r="C5665" s="31" t="s">
        <v>5158</v>
      </c>
      <c r="D5665" s="29" t="s">
        <v>3713</v>
      </c>
      <c r="E5665" s="91">
        <v>1</v>
      </c>
      <c r="F5665" s="31" t="s">
        <v>2950</v>
      </c>
      <c r="G5665" s="26" t="s">
        <v>3782</v>
      </c>
      <c r="H5665" s="26" t="s">
        <v>1758</v>
      </c>
      <c r="I5665" s="26" t="s">
        <v>16</v>
      </c>
      <c r="J5665" s="91">
        <v>1</v>
      </c>
      <c r="K5665" s="91">
        <v>1</v>
      </c>
      <c r="L5665" s="91"/>
      <c r="M5665" s="53"/>
      <c r="N5665" s="91"/>
      <c r="O5665" s="91"/>
      <c r="P5665" s="36">
        <v>35</v>
      </c>
      <c r="Q5665" s="41" t="s">
        <v>5303</v>
      </c>
      <c r="R5665" s="128">
        <v>240</v>
      </c>
      <c r="S5665" s="146" t="s">
        <v>5302</v>
      </c>
      <c r="T5665" s="126" cm="1">
        <f t="array" ref="T5665">_xlfn.IFS(Q5665="始業～就業（8:30～17:15）",R5665*7.75,Q5665="日の入り～日の出",R5665*12,Q5665="その他",S5665)</f>
        <v>1860</v>
      </c>
      <c r="U5665" s="34" t="s">
        <v>4948</v>
      </c>
    </row>
    <row r="5666" spans="1:21" s="7" customFormat="1" ht="15" customHeight="1">
      <c r="A5666" s="91">
        <v>48</v>
      </c>
      <c r="B5666" s="31" t="s">
        <v>5157</v>
      </c>
      <c r="C5666" s="31" t="s">
        <v>5158</v>
      </c>
      <c r="D5666" s="29" t="s">
        <v>3713</v>
      </c>
      <c r="E5666" s="91">
        <v>1</v>
      </c>
      <c r="F5666" s="31" t="s">
        <v>2950</v>
      </c>
      <c r="G5666" s="26" t="s">
        <v>3782</v>
      </c>
      <c r="H5666" s="26" t="s">
        <v>10</v>
      </c>
      <c r="I5666" s="26" t="s">
        <v>45</v>
      </c>
      <c r="J5666" s="91">
        <v>1</v>
      </c>
      <c r="K5666" s="91">
        <v>1</v>
      </c>
      <c r="L5666" s="91"/>
      <c r="M5666" s="53"/>
      <c r="N5666" s="91"/>
      <c r="O5666" s="91"/>
      <c r="P5666" s="36">
        <v>46</v>
      </c>
      <c r="Q5666" s="41" t="s">
        <v>5303</v>
      </c>
      <c r="R5666" s="128">
        <v>240</v>
      </c>
      <c r="S5666" s="146" t="s">
        <v>5302</v>
      </c>
      <c r="T5666" s="126" cm="1">
        <f t="array" ref="T5666">_xlfn.IFS(Q5666="始業～就業（8:30～17:15）",R5666*7.75,Q5666="日の入り～日の出",R5666*12,Q5666="その他",S5666)</f>
        <v>1860</v>
      </c>
      <c r="U5666" s="34" t="s">
        <v>4953</v>
      </c>
    </row>
    <row r="5667" spans="1:21" s="7" customFormat="1" ht="15" customHeight="1">
      <c r="A5667" s="91">
        <v>48</v>
      </c>
      <c r="B5667" s="31" t="s">
        <v>5157</v>
      </c>
      <c r="C5667" s="31" t="s">
        <v>5158</v>
      </c>
      <c r="D5667" s="29" t="s">
        <v>3713</v>
      </c>
      <c r="E5667" s="91">
        <v>1</v>
      </c>
      <c r="F5667" s="31" t="s">
        <v>2950</v>
      </c>
      <c r="G5667" s="26" t="s">
        <v>3455</v>
      </c>
      <c r="H5667" s="26" t="s">
        <v>3783</v>
      </c>
      <c r="I5667" s="26" t="s">
        <v>16</v>
      </c>
      <c r="J5667" s="91">
        <v>1</v>
      </c>
      <c r="K5667" s="91">
        <v>1</v>
      </c>
      <c r="L5667" s="91"/>
      <c r="M5667" s="53"/>
      <c r="N5667" s="91"/>
      <c r="O5667" s="91" t="s">
        <v>5019</v>
      </c>
      <c r="P5667" s="36">
        <v>35</v>
      </c>
      <c r="Q5667" s="41" t="s">
        <v>5303</v>
      </c>
      <c r="R5667" s="128">
        <v>240</v>
      </c>
      <c r="S5667" s="146" t="s">
        <v>5302</v>
      </c>
      <c r="T5667" s="126" cm="1">
        <f t="array" ref="T5667">_xlfn.IFS(Q5667="始業～就業（8:30～17:15）",R5667*7.75,Q5667="日の入り～日の出",R5667*12,Q5667="その他",S5667)</f>
        <v>1860</v>
      </c>
      <c r="U5667" s="34" t="s">
        <v>90</v>
      </c>
    </row>
    <row r="5668" spans="1:21" s="7" customFormat="1" ht="15" customHeight="1">
      <c r="A5668" s="91">
        <v>48</v>
      </c>
      <c r="B5668" s="31" t="s">
        <v>5157</v>
      </c>
      <c r="C5668" s="31" t="s">
        <v>5158</v>
      </c>
      <c r="D5668" s="29" t="s">
        <v>3713</v>
      </c>
      <c r="E5668" s="91">
        <v>1</v>
      </c>
      <c r="F5668" s="31" t="s">
        <v>2950</v>
      </c>
      <c r="G5668" s="26" t="s">
        <v>3455</v>
      </c>
      <c r="H5668" s="26" t="s">
        <v>3496</v>
      </c>
      <c r="I5668" s="26" t="s">
        <v>16</v>
      </c>
      <c r="J5668" s="91">
        <v>2</v>
      </c>
      <c r="K5668" s="91">
        <v>4</v>
      </c>
      <c r="L5668" s="91"/>
      <c r="M5668" s="53"/>
      <c r="N5668" s="91"/>
      <c r="O5668" s="91"/>
      <c r="P5668" s="36">
        <v>35</v>
      </c>
      <c r="Q5668" s="41" t="s">
        <v>5303</v>
      </c>
      <c r="R5668" s="128">
        <v>240</v>
      </c>
      <c r="S5668" s="146" t="s">
        <v>5302</v>
      </c>
      <c r="T5668" s="126" cm="1">
        <f t="array" ref="T5668">_xlfn.IFS(Q5668="始業～就業（8:30～17:15）",R5668*7.75,Q5668="日の入り～日の出",R5668*12,Q5668="その他",S5668)</f>
        <v>1860</v>
      </c>
      <c r="U5668" s="34" t="s">
        <v>4948</v>
      </c>
    </row>
    <row r="5669" spans="1:21" s="7" customFormat="1" ht="15" customHeight="1">
      <c r="A5669" s="91">
        <v>48</v>
      </c>
      <c r="B5669" s="31" t="s">
        <v>5157</v>
      </c>
      <c r="C5669" s="31" t="s">
        <v>5158</v>
      </c>
      <c r="D5669" s="29" t="s">
        <v>3713</v>
      </c>
      <c r="E5669" s="91">
        <v>1</v>
      </c>
      <c r="F5669" s="31" t="s">
        <v>2950</v>
      </c>
      <c r="G5669" s="26" t="s">
        <v>3455</v>
      </c>
      <c r="H5669" s="26" t="s">
        <v>10</v>
      </c>
      <c r="I5669" s="26" t="s">
        <v>45</v>
      </c>
      <c r="J5669" s="91">
        <v>1</v>
      </c>
      <c r="K5669" s="91">
        <v>1</v>
      </c>
      <c r="L5669" s="91"/>
      <c r="M5669" s="53"/>
      <c r="N5669" s="91"/>
      <c r="O5669" s="91"/>
      <c r="P5669" s="36">
        <v>46</v>
      </c>
      <c r="Q5669" s="41" t="s">
        <v>5303</v>
      </c>
      <c r="R5669" s="128">
        <v>240</v>
      </c>
      <c r="S5669" s="146" t="s">
        <v>5302</v>
      </c>
      <c r="T5669" s="126" cm="1">
        <f t="array" ref="T5669">_xlfn.IFS(Q5669="始業～就業（8:30～17:15）",R5669*7.75,Q5669="日の入り～日の出",R5669*12,Q5669="その他",S5669)</f>
        <v>1860</v>
      </c>
      <c r="U5669" s="34" t="s">
        <v>4953</v>
      </c>
    </row>
    <row r="5670" spans="1:21" s="7" customFormat="1" ht="15" customHeight="1">
      <c r="A5670" s="91">
        <v>48</v>
      </c>
      <c r="B5670" s="31" t="s">
        <v>5157</v>
      </c>
      <c r="C5670" s="31" t="s">
        <v>5158</v>
      </c>
      <c r="D5670" s="29" t="s">
        <v>3713</v>
      </c>
      <c r="E5670" s="91">
        <v>1</v>
      </c>
      <c r="F5670" s="31" t="s">
        <v>2950</v>
      </c>
      <c r="G5670" s="26" t="s">
        <v>3784</v>
      </c>
      <c r="H5670" s="26" t="s">
        <v>3729</v>
      </c>
      <c r="I5670" s="26" t="s">
        <v>16</v>
      </c>
      <c r="J5670" s="91">
        <v>8</v>
      </c>
      <c r="K5670" s="91">
        <v>16</v>
      </c>
      <c r="L5670" s="91"/>
      <c r="M5670" s="53"/>
      <c r="N5670" s="91"/>
      <c r="O5670" s="91"/>
      <c r="P5670" s="36">
        <v>35</v>
      </c>
      <c r="Q5670" s="41" t="s">
        <v>5303</v>
      </c>
      <c r="R5670" s="129">
        <v>180</v>
      </c>
      <c r="S5670" s="146" t="s">
        <v>5302</v>
      </c>
      <c r="T5670" s="126" cm="1">
        <f t="array" ref="T5670">_xlfn.IFS(Q5670="始業～就業（8:30～17:15）",R5670*7.75,Q5670="日の入り～日の出",R5670*12,Q5670="その他",S5670)</f>
        <v>1395</v>
      </c>
      <c r="U5670" s="34" t="s">
        <v>4948</v>
      </c>
    </row>
    <row r="5671" spans="1:21" s="7" customFormat="1" ht="15" customHeight="1">
      <c r="A5671" s="91">
        <v>48</v>
      </c>
      <c r="B5671" s="31" t="s">
        <v>5157</v>
      </c>
      <c r="C5671" s="31" t="s">
        <v>5158</v>
      </c>
      <c r="D5671" s="29" t="s">
        <v>3713</v>
      </c>
      <c r="E5671" s="91">
        <v>1</v>
      </c>
      <c r="F5671" s="31" t="s">
        <v>2950</v>
      </c>
      <c r="G5671" s="26" t="s">
        <v>3784</v>
      </c>
      <c r="H5671" s="26" t="s">
        <v>1717</v>
      </c>
      <c r="I5671" s="26" t="s">
        <v>16</v>
      </c>
      <c r="J5671" s="91">
        <v>2</v>
      </c>
      <c r="K5671" s="91">
        <v>2</v>
      </c>
      <c r="L5671" s="91"/>
      <c r="M5671" s="53"/>
      <c r="N5671" s="91"/>
      <c r="O5671" s="91"/>
      <c r="P5671" s="36">
        <v>35</v>
      </c>
      <c r="Q5671" s="41" t="s">
        <v>5303</v>
      </c>
      <c r="R5671" s="129">
        <v>180</v>
      </c>
      <c r="S5671" s="146" t="s">
        <v>5302</v>
      </c>
      <c r="T5671" s="126" cm="1">
        <f t="array" ref="T5671">_xlfn.IFS(Q5671="始業～就業（8:30～17:15）",R5671*7.75,Q5671="日の入り～日の出",R5671*12,Q5671="その他",S5671)</f>
        <v>1395</v>
      </c>
      <c r="U5671" s="34" t="s">
        <v>252</v>
      </c>
    </row>
    <row r="5672" spans="1:21" s="7" customFormat="1" ht="15" customHeight="1">
      <c r="A5672" s="91">
        <v>48</v>
      </c>
      <c r="B5672" s="31" t="s">
        <v>5157</v>
      </c>
      <c r="C5672" s="31" t="s">
        <v>5158</v>
      </c>
      <c r="D5672" s="29" t="s">
        <v>3713</v>
      </c>
      <c r="E5672" s="91">
        <v>1</v>
      </c>
      <c r="F5672" s="31" t="s">
        <v>2950</v>
      </c>
      <c r="G5672" s="26" t="s">
        <v>3785</v>
      </c>
      <c r="H5672" s="26" t="s">
        <v>3729</v>
      </c>
      <c r="I5672" s="26" t="s">
        <v>16</v>
      </c>
      <c r="J5672" s="91">
        <v>8</v>
      </c>
      <c r="K5672" s="91">
        <v>16</v>
      </c>
      <c r="L5672" s="91"/>
      <c r="M5672" s="53"/>
      <c r="N5672" s="91"/>
      <c r="O5672" s="91"/>
      <c r="P5672" s="36">
        <v>35</v>
      </c>
      <c r="Q5672" s="41" t="s">
        <v>5303</v>
      </c>
      <c r="R5672" s="128">
        <v>240</v>
      </c>
      <c r="S5672" s="146" t="s">
        <v>5302</v>
      </c>
      <c r="T5672" s="126" cm="1">
        <f t="array" ref="T5672">_xlfn.IFS(Q5672="始業～就業（8:30～17:15）",R5672*7.75,Q5672="日の入り～日の出",R5672*12,Q5672="その他",S5672)</f>
        <v>1860</v>
      </c>
      <c r="U5672" s="34" t="s">
        <v>4948</v>
      </c>
    </row>
    <row r="5673" spans="1:21" s="7" customFormat="1" ht="15" customHeight="1">
      <c r="A5673" s="91">
        <v>48</v>
      </c>
      <c r="B5673" s="31" t="s">
        <v>5157</v>
      </c>
      <c r="C5673" s="31" t="s">
        <v>5158</v>
      </c>
      <c r="D5673" s="29" t="s">
        <v>3713</v>
      </c>
      <c r="E5673" s="91">
        <v>1</v>
      </c>
      <c r="F5673" s="31" t="s">
        <v>2950</v>
      </c>
      <c r="G5673" s="26" t="s">
        <v>3785</v>
      </c>
      <c r="H5673" s="26" t="s">
        <v>1717</v>
      </c>
      <c r="I5673" s="26" t="s">
        <v>16</v>
      </c>
      <c r="J5673" s="91">
        <v>2</v>
      </c>
      <c r="K5673" s="91">
        <v>2</v>
      </c>
      <c r="L5673" s="91"/>
      <c r="M5673" s="53"/>
      <c r="N5673" s="91"/>
      <c r="O5673" s="91"/>
      <c r="P5673" s="36">
        <v>35</v>
      </c>
      <c r="Q5673" s="41" t="s">
        <v>5303</v>
      </c>
      <c r="R5673" s="128">
        <v>240</v>
      </c>
      <c r="S5673" s="146" t="s">
        <v>5302</v>
      </c>
      <c r="T5673" s="126" cm="1">
        <f t="array" ref="T5673">_xlfn.IFS(Q5673="始業～就業（8:30～17:15）",R5673*7.75,Q5673="日の入り～日の出",R5673*12,Q5673="その他",S5673)</f>
        <v>1860</v>
      </c>
      <c r="U5673" s="34" t="s">
        <v>252</v>
      </c>
    </row>
    <row r="5674" spans="1:21" s="7" customFormat="1" ht="15" customHeight="1">
      <c r="A5674" s="91">
        <v>48</v>
      </c>
      <c r="B5674" s="31" t="s">
        <v>5157</v>
      </c>
      <c r="C5674" s="31" t="s">
        <v>5158</v>
      </c>
      <c r="D5674" s="29" t="s">
        <v>3713</v>
      </c>
      <c r="E5674" s="91">
        <v>1</v>
      </c>
      <c r="F5674" s="31" t="s">
        <v>2950</v>
      </c>
      <c r="G5674" s="26" t="s">
        <v>3786</v>
      </c>
      <c r="H5674" s="26" t="s">
        <v>3729</v>
      </c>
      <c r="I5674" s="26" t="s">
        <v>16</v>
      </c>
      <c r="J5674" s="91">
        <v>8</v>
      </c>
      <c r="K5674" s="91">
        <v>16</v>
      </c>
      <c r="L5674" s="91"/>
      <c r="M5674" s="53"/>
      <c r="N5674" s="91"/>
      <c r="O5674" s="91"/>
      <c r="P5674" s="36">
        <v>35</v>
      </c>
      <c r="Q5674" s="41" t="s">
        <v>5303</v>
      </c>
      <c r="R5674" s="128">
        <v>240</v>
      </c>
      <c r="S5674" s="146" t="s">
        <v>5302</v>
      </c>
      <c r="T5674" s="126" cm="1">
        <f t="array" ref="T5674">_xlfn.IFS(Q5674="始業～就業（8:30～17:15）",R5674*7.75,Q5674="日の入り～日の出",R5674*12,Q5674="その他",S5674)</f>
        <v>1860</v>
      </c>
      <c r="U5674" s="34" t="s">
        <v>4948</v>
      </c>
    </row>
    <row r="5675" spans="1:21" s="7" customFormat="1" ht="15" customHeight="1">
      <c r="A5675" s="91">
        <v>48</v>
      </c>
      <c r="B5675" s="31" t="s">
        <v>5157</v>
      </c>
      <c r="C5675" s="31" t="s">
        <v>5158</v>
      </c>
      <c r="D5675" s="29" t="s">
        <v>3713</v>
      </c>
      <c r="E5675" s="91">
        <v>1</v>
      </c>
      <c r="F5675" s="31" t="s">
        <v>2950</v>
      </c>
      <c r="G5675" s="26" t="s">
        <v>3786</v>
      </c>
      <c r="H5675" s="26" t="s">
        <v>1717</v>
      </c>
      <c r="I5675" s="26" t="s">
        <v>16</v>
      </c>
      <c r="J5675" s="91">
        <v>2</v>
      </c>
      <c r="K5675" s="91">
        <v>2</v>
      </c>
      <c r="L5675" s="91"/>
      <c r="M5675" s="53"/>
      <c r="N5675" s="91"/>
      <c r="O5675" s="91"/>
      <c r="P5675" s="36">
        <v>35</v>
      </c>
      <c r="Q5675" s="41" t="s">
        <v>5303</v>
      </c>
      <c r="R5675" s="128">
        <v>240</v>
      </c>
      <c r="S5675" s="146" t="s">
        <v>5302</v>
      </c>
      <c r="T5675" s="126" cm="1">
        <f t="array" ref="T5675">_xlfn.IFS(Q5675="始業～就業（8:30～17:15）",R5675*7.75,Q5675="日の入り～日の出",R5675*12,Q5675="その他",S5675)</f>
        <v>1860</v>
      </c>
      <c r="U5675" s="34" t="s">
        <v>252</v>
      </c>
    </row>
    <row r="5676" spans="1:21" s="7" customFormat="1" ht="15" customHeight="1">
      <c r="A5676" s="91">
        <v>48</v>
      </c>
      <c r="B5676" s="31" t="s">
        <v>5157</v>
      </c>
      <c r="C5676" s="31" t="s">
        <v>5158</v>
      </c>
      <c r="D5676" s="29" t="s">
        <v>3713</v>
      </c>
      <c r="E5676" s="91">
        <v>1</v>
      </c>
      <c r="F5676" s="31" t="s">
        <v>2950</v>
      </c>
      <c r="G5676" s="26" t="s">
        <v>3787</v>
      </c>
      <c r="H5676" s="26" t="s">
        <v>3729</v>
      </c>
      <c r="I5676" s="26" t="s">
        <v>16</v>
      </c>
      <c r="J5676" s="91">
        <v>8</v>
      </c>
      <c r="K5676" s="91">
        <v>16</v>
      </c>
      <c r="L5676" s="91"/>
      <c r="M5676" s="53"/>
      <c r="N5676" s="91"/>
      <c r="O5676" s="91"/>
      <c r="P5676" s="36">
        <v>35</v>
      </c>
      <c r="Q5676" s="41" t="s">
        <v>5303</v>
      </c>
      <c r="R5676" s="128">
        <v>240</v>
      </c>
      <c r="S5676" s="146" t="s">
        <v>5302</v>
      </c>
      <c r="T5676" s="126" cm="1">
        <f t="array" ref="T5676">_xlfn.IFS(Q5676="始業～就業（8:30～17:15）",R5676*7.75,Q5676="日の入り～日の出",R5676*12,Q5676="その他",S5676)</f>
        <v>1860</v>
      </c>
      <c r="U5676" s="34" t="s">
        <v>4948</v>
      </c>
    </row>
    <row r="5677" spans="1:21" s="7" customFormat="1" ht="15" customHeight="1">
      <c r="A5677" s="91">
        <v>48</v>
      </c>
      <c r="B5677" s="31" t="s">
        <v>5157</v>
      </c>
      <c r="C5677" s="31" t="s">
        <v>5158</v>
      </c>
      <c r="D5677" s="29" t="s">
        <v>3713</v>
      </c>
      <c r="E5677" s="91">
        <v>1</v>
      </c>
      <c r="F5677" s="31" t="s">
        <v>2950</v>
      </c>
      <c r="G5677" s="26" t="s">
        <v>3787</v>
      </c>
      <c r="H5677" s="26" t="s">
        <v>1717</v>
      </c>
      <c r="I5677" s="26" t="s">
        <v>16</v>
      </c>
      <c r="J5677" s="91">
        <v>2</v>
      </c>
      <c r="K5677" s="91">
        <v>2</v>
      </c>
      <c r="L5677" s="91"/>
      <c r="M5677" s="53"/>
      <c r="N5677" s="91"/>
      <c r="O5677" s="91"/>
      <c r="P5677" s="36">
        <v>35</v>
      </c>
      <c r="Q5677" s="41" t="s">
        <v>5303</v>
      </c>
      <c r="R5677" s="128">
        <v>240</v>
      </c>
      <c r="S5677" s="146" t="s">
        <v>5302</v>
      </c>
      <c r="T5677" s="126" cm="1">
        <f t="array" ref="T5677">_xlfn.IFS(Q5677="始業～就業（8:30～17:15）",R5677*7.75,Q5677="日の入り～日の出",R5677*12,Q5677="その他",S5677)</f>
        <v>1860</v>
      </c>
      <c r="U5677" s="34" t="s">
        <v>252</v>
      </c>
    </row>
    <row r="5678" spans="1:21" s="7" customFormat="1" ht="15" customHeight="1">
      <c r="A5678" s="91">
        <v>48</v>
      </c>
      <c r="B5678" s="31" t="s">
        <v>5157</v>
      </c>
      <c r="C5678" s="31" t="s">
        <v>5158</v>
      </c>
      <c r="D5678" s="29" t="s">
        <v>3713</v>
      </c>
      <c r="E5678" s="91">
        <v>1</v>
      </c>
      <c r="F5678" s="31" t="s">
        <v>2950</v>
      </c>
      <c r="G5678" s="26" t="s">
        <v>3788</v>
      </c>
      <c r="H5678" s="26" t="s">
        <v>3729</v>
      </c>
      <c r="I5678" s="26" t="s">
        <v>16</v>
      </c>
      <c r="J5678" s="91">
        <v>8</v>
      </c>
      <c r="K5678" s="91">
        <v>16</v>
      </c>
      <c r="L5678" s="91"/>
      <c r="M5678" s="53"/>
      <c r="N5678" s="91"/>
      <c r="O5678" s="91"/>
      <c r="P5678" s="36">
        <v>35</v>
      </c>
      <c r="Q5678" s="41" t="s">
        <v>5303</v>
      </c>
      <c r="R5678" s="129">
        <v>180</v>
      </c>
      <c r="S5678" s="146" t="s">
        <v>5302</v>
      </c>
      <c r="T5678" s="126" cm="1">
        <f t="array" ref="T5678">_xlfn.IFS(Q5678="始業～就業（8:30～17:15）",R5678*7.75,Q5678="日の入り～日の出",R5678*12,Q5678="その他",S5678)</f>
        <v>1395</v>
      </c>
      <c r="U5678" s="34" t="s">
        <v>4948</v>
      </c>
    </row>
    <row r="5679" spans="1:21" s="7" customFormat="1" ht="15" customHeight="1">
      <c r="A5679" s="91">
        <v>48</v>
      </c>
      <c r="B5679" s="31" t="s">
        <v>5157</v>
      </c>
      <c r="C5679" s="31" t="s">
        <v>5158</v>
      </c>
      <c r="D5679" s="29" t="s">
        <v>3713</v>
      </c>
      <c r="E5679" s="91">
        <v>1</v>
      </c>
      <c r="F5679" s="31" t="s">
        <v>2950</v>
      </c>
      <c r="G5679" s="26" t="s">
        <v>3788</v>
      </c>
      <c r="H5679" s="26" t="s">
        <v>1717</v>
      </c>
      <c r="I5679" s="26" t="s">
        <v>16</v>
      </c>
      <c r="J5679" s="91">
        <v>2</v>
      </c>
      <c r="K5679" s="91">
        <v>2</v>
      </c>
      <c r="L5679" s="91"/>
      <c r="M5679" s="53"/>
      <c r="N5679" s="91"/>
      <c r="O5679" s="91"/>
      <c r="P5679" s="36">
        <v>35</v>
      </c>
      <c r="Q5679" s="41" t="s">
        <v>5303</v>
      </c>
      <c r="R5679" s="129">
        <v>180</v>
      </c>
      <c r="S5679" s="146" t="s">
        <v>5302</v>
      </c>
      <c r="T5679" s="126" cm="1">
        <f t="array" ref="T5679">_xlfn.IFS(Q5679="始業～就業（8:30～17:15）",R5679*7.75,Q5679="日の入り～日の出",R5679*12,Q5679="その他",S5679)</f>
        <v>1395</v>
      </c>
      <c r="U5679" s="34" t="s">
        <v>252</v>
      </c>
    </row>
    <row r="5680" spans="1:21" s="7" customFormat="1" ht="15" customHeight="1">
      <c r="A5680" s="91">
        <v>48</v>
      </c>
      <c r="B5680" s="31" t="s">
        <v>5157</v>
      </c>
      <c r="C5680" s="31" t="s">
        <v>5158</v>
      </c>
      <c r="D5680" s="29" t="s">
        <v>3713</v>
      </c>
      <c r="E5680" s="91">
        <v>1</v>
      </c>
      <c r="F5680" s="31" t="s">
        <v>2950</v>
      </c>
      <c r="G5680" s="26" t="s">
        <v>3789</v>
      </c>
      <c r="H5680" s="26" t="s">
        <v>3729</v>
      </c>
      <c r="I5680" s="26" t="s">
        <v>16</v>
      </c>
      <c r="J5680" s="91">
        <v>8</v>
      </c>
      <c r="K5680" s="91">
        <v>16</v>
      </c>
      <c r="L5680" s="91"/>
      <c r="M5680" s="53"/>
      <c r="N5680" s="91"/>
      <c r="O5680" s="91"/>
      <c r="P5680" s="36">
        <v>35</v>
      </c>
      <c r="Q5680" s="41" t="s">
        <v>5303</v>
      </c>
      <c r="R5680" s="129">
        <v>180</v>
      </c>
      <c r="S5680" s="146" t="s">
        <v>5302</v>
      </c>
      <c r="T5680" s="126" cm="1">
        <f t="array" ref="T5680">_xlfn.IFS(Q5680="始業～就業（8:30～17:15）",R5680*7.75,Q5680="日の入り～日の出",R5680*12,Q5680="その他",S5680)</f>
        <v>1395</v>
      </c>
      <c r="U5680" s="34" t="s">
        <v>4948</v>
      </c>
    </row>
    <row r="5681" spans="1:21" s="7" customFormat="1" ht="15" customHeight="1">
      <c r="A5681" s="91">
        <v>48</v>
      </c>
      <c r="B5681" s="31" t="s">
        <v>5157</v>
      </c>
      <c r="C5681" s="31" t="s">
        <v>5158</v>
      </c>
      <c r="D5681" s="29" t="s">
        <v>3713</v>
      </c>
      <c r="E5681" s="91">
        <v>1</v>
      </c>
      <c r="F5681" s="31" t="s">
        <v>2950</v>
      </c>
      <c r="G5681" s="26" t="s">
        <v>3789</v>
      </c>
      <c r="H5681" s="26" t="s">
        <v>1717</v>
      </c>
      <c r="I5681" s="26" t="s">
        <v>16</v>
      </c>
      <c r="J5681" s="91">
        <v>2</v>
      </c>
      <c r="K5681" s="91">
        <v>2</v>
      </c>
      <c r="L5681" s="91"/>
      <c r="M5681" s="53"/>
      <c r="N5681" s="91"/>
      <c r="O5681" s="91"/>
      <c r="P5681" s="36">
        <v>35</v>
      </c>
      <c r="Q5681" s="41" t="s">
        <v>5303</v>
      </c>
      <c r="R5681" s="129">
        <v>180</v>
      </c>
      <c r="S5681" s="146" t="s">
        <v>5302</v>
      </c>
      <c r="T5681" s="126" cm="1">
        <f t="array" ref="T5681">_xlfn.IFS(Q5681="始業～就業（8:30～17:15）",R5681*7.75,Q5681="日の入り～日の出",R5681*12,Q5681="その他",S5681)</f>
        <v>1395</v>
      </c>
      <c r="U5681" s="34" t="s">
        <v>252</v>
      </c>
    </row>
    <row r="5682" spans="1:21" s="7" customFormat="1" ht="15" customHeight="1">
      <c r="A5682" s="91">
        <v>48</v>
      </c>
      <c r="B5682" s="31" t="s">
        <v>5157</v>
      </c>
      <c r="C5682" s="31" t="s">
        <v>5158</v>
      </c>
      <c r="D5682" s="29" t="s">
        <v>3713</v>
      </c>
      <c r="E5682" s="91">
        <v>1</v>
      </c>
      <c r="F5682" s="31" t="s">
        <v>2950</v>
      </c>
      <c r="G5682" s="26" t="s">
        <v>3790</v>
      </c>
      <c r="H5682" s="26" t="s">
        <v>1758</v>
      </c>
      <c r="I5682" s="26" t="s">
        <v>16</v>
      </c>
      <c r="J5682" s="91">
        <v>12</v>
      </c>
      <c r="K5682" s="91">
        <v>12</v>
      </c>
      <c r="L5682" s="91"/>
      <c r="M5682" s="53"/>
      <c r="N5682" s="91"/>
      <c r="O5682" s="91"/>
      <c r="P5682" s="36">
        <v>35</v>
      </c>
      <c r="Q5682" s="41" t="s">
        <v>5303</v>
      </c>
      <c r="R5682" s="128">
        <v>240</v>
      </c>
      <c r="S5682" s="146" t="s">
        <v>5302</v>
      </c>
      <c r="T5682" s="126" cm="1">
        <f t="array" ref="T5682">_xlfn.IFS(Q5682="始業～就業（8:30～17:15）",R5682*7.75,Q5682="日の入り～日の出",R5682*12,Q5682="その他",S5682)</f>
        <v>1860</v>
      </c>
      <c r="U5682" s="34" t="s">
        <v>4948</v>
      </c>
    </row>
    <row r="5683" spans="1:21" s="7" customFormat="1" ht="15" customHeight="1">
      <c r="A5683" s="91">
        <v>48</v>
      </c>
      <c r="B5683" s="31" t="s">
        <v>5157</v>
      </c>
      <c r="C5683" s="31" t="s">
        <v>5158</v>
      </c>
      <c r="D5683" s="29" t="s">
        <v>3713</v>
      </c>
      <c r="E5683" s="91">
        <v>1</v>
      </c>
      <c r="F5683" s="31" t="s">
        <v>2950</v>
      </c>
      <c r="G5683" s="26" t="s">
        <v>3791</v>
      </c>
      <c r="H5683" s="26" t="s">
        <v>10</v>
      </c>
      <c r="I5683" s="26" t="s">
        <v>52</v>
      </c>
      <c r="J5683" s="91">
        <v>3</v>
      </c>
      <c r="K5683" s="91">
        <v>3</v>
      </c>
      <c r="L5683" s="91"/>
      <c r="M5683" s="53"/>
      <c r="N5683" s="91"/>
      <c r="O5683" s="91"/>
      <c r="P5683" s="36">
        <v>22</v>
      </c>
      <c r="Q5683" s="41" t="s">
        <v>5303</v>
      </c>
      <c r="R5683" s="128">
        <v>240</v>
      </c>
      <c r="S5683" s="146" t="s">
        <v>5302</v>
      </c>
      <c r="T5683" s="126" cm="1">
        <f t="array" ref="T5683">_xlfn.IFS(Q5683="始業～就業（8:30～17:15）",R5683*7.75,Q5683="日の入り～日の出",R5683*12,Q5683="その他",S5683)</f>
        <v>1860</v>
      </c>
      <c r="U5683" s="34" t="s">
        <v>161</v>
      </c>
    </row>
    <row r="5684" spans="1:21" s="7" customFormat="1" ht="15" customHeight="1">
      <c r="A5684" s="91">
        <v>48</v>
      </c>
      <c r="B5684" s="31" t="s">
        <v>5157</v>
      </c>
      <c r="C5684" s="31" t="s">
        <v>5158</v>
      </c>
      <c r="D5684" s="29" t="s">
        <v>3713</v>
      </c>
      <c r="E5684" s="91">
        <v>1</v>
      </c>
      <c r="F5684" s="31" t="s">
        <v>2950</v>
      </c>
      <c r="G5684" s="26" t="s">
        <v>3792</v>
      </c>
      <c r="H5684" s="26" t="s">
        <v>1758</v>
      </c>
      <c r="I5684" s="26" t="s">
        <v>16</v>
      </c>
      <c r="J5684" s="91">
        <v>10</v>
      </c>
      <c r="K5684" s="91">
        <v>10</v>
      </c>
      <c r="L5684" s="91"/>
      <c r="M5684" s="53"/>
      <c r="N5684" s="91"/>
      <c r="O5684" s="91"/>
      <c r="P5684" s="36">
        <v>35</v>
      </c>
      <c r="Q5684" s="41" t="s">
        <v>5303</v>
      </c>
      <c r="R5684" s="128">
        <v>240</v>
      </c>
      <c r="S5684" s="146" t="s">
        <v>5302</v>
      </c>
      <c r="T5684" s="126" cm="1">
        <f t="array" ref="T5684">_xlfn.IFS(Q5684="始業～就業（8:30～17:15）",R5684*7.75,Q5684="日の入り～日の出",R5684*12,Q5684="その他",S5684)</f>
        <v>1860</v>
      </c>
      <c r="U5684" s="34" t="s">
        <v>4948</v>
      </c>
    </row>
    <row r="5685" spans="1:21" s="7" customFormat="1" ht="15" customHeight="1">
      <c r="A5685" s="91">
        <v>48</v>
      </c>
      <c r="B5685" s="31" t="s">
        <v>5157</v>
      </c>
      <c r="C5685" s="31" t="s">
        <v>5158</v>
      </c>
      <c r="D5685" s="29" t="s">
        <v>3713</v>
      </c>
      <c r="E5685" s="91">
        <v>1</v>
      </c>
      <c r="F5685" s="31" t="s">
        <v>2950</v>
      </c>
      <c r="G5685" s="26" t="s">
        <v>3793</v>
      </c>
      <c r="H5685" s="26" t="s">
        <v>57</v>
      </c>
      <c r="I5685" s="26" t="s">
        <v>45</v>
      </c>
      <c r="J5685" s="91">
        <v>4</v>
      </c>
      <c r="K5685" s="91">
        <v>4</v>
      </c>
      <c r="L5685" s="91"/>
      <c r="M5685" s="53"/>
      <c r="N5685" s="91"/>
      <c r="O5685" s="91"/>
      <c r="P5685" s="36">
        <v>46</v>
      </c>
      <c r="Q5685" s="41" t="s">
        <v>5303</v>
      </c>
      <c r="R5685" s="128">
        <v>240</v>
      </c>
      <c r="S5685" s="146" t="s">
        <v>5302</v>
      </c>
      <c r="T5685" s="126" cm="1">
        <f t="array" ref="T5685">_xlfn.IFS(Q5685="始業～就業（8:30～17:15）",R5685*7.75,Q5685="日の入り～日の出",R5685*12,Q5685="その他",S5685)</f>
        <v>1860</v>
      </c>
      <c r="U5685" s="34" t="s">
        <v>46</v>
      </c>
    </row>
    <row r="5686" spans="1:21" s="7" customFormat="1" ht="15" customHeight="1">
      <c r="A5686" s="91">
        <v>48</v>
      </c>
      <c r="B5686" s="31" t="s">
        <v>5157</v>
      </c>
      <c r="C5686" s="31" t="s">
        <v>5158</v>
      </c>
      <c r="D5686" s="29" t="s">
        <v>3713</v>
      </c>
      <c r="E5686" s="91">
        <v>1</v>
      </c>
      <c r="F5686" s="31" t="s">
        <v>2950</v>
      </c>
      <c r="G5686" s="26" t="s">
        <v>3794</v>
      </c>
      <c r="H5686" s="26" t="s">
        <v>1758</v>
      </c>
      <c r="I5686" s="26" t="s">
        <v>16</v>
      </c>
      <c r="J5686" s="91">
        <v>11</v>
      </c>
      <c r="K5686" s="91">
        <v>11</v>
      </c>
      <c r="L5686" s="91"/>
      <c r="M5686" s="53"/>
      <c r="N5686" s="91"/>
      <c r="O5686" s="91"/>
      <c r="P5686" s="36">
        <v>35</v>
      </c>
      <c r="Q5686" s="41" t="s">
        <v>5303</v>
      </c>
      <c r="R5686" s="128">
        <v>240</v>
      </c>
      <c r="S5686" s="146" t="s">
        <v>5302</v>
      </c>
      <c r="T5686" s="126" cm="1">
        <f t="array" ref="T5686">_xlfn.IFS(Q5686="始業～就業（8:30～17:15）",R5686*7.75,Q5686="日の入り～日の出",R5686*12,Q5686="その他",S5686)</f>
        <v>1860</v>
      </c>
      <c r="U5686" s="34" t="s">
        <v>4948</v>
      </c>
    </row>
    <row r="5687" spans="1:21" s="7" customFormat="1" ht="15" customHeight="1">
      <c r="A5687" s="91">
        <v>48</v>
      </c>
      <c r="B5687" s="31" t="s">
        <v>5157</v>
      </c>
      <c r="C5687" s="31" t="s">
        <v>5158</v>
      </c>
      <c r="D5687" s="29" t="s">
        <v>3713</v>
      </c>
      <c r="E5687" s="91">
        <v>1</v>
      </c>
      <c r="F5687" s="31" t="s">
        <v>2950</v>
      </c>
      <c r="G5687" s="26" t="s">
        <v>3794</v>
      </c>
      <c r="H5687" s="26" t="s">
        <v>1849</v>
      </c>
      <c r="I5687" s="26" t="s">
        <v>385</v>
      </c>
      <c r="J5687" s="91">
        <v>1</v>
      </c>
      <c r="K5687" s="91">
        <v>3</v>
      </c>
      <c r="L5687" s="91"/>
      <c r="M5687" s="53"/>
      <c r="N5687" s="91"/>
      <c r="O5687" s="91"/>
      <c r="P5687" s="36">
        <v>35</v>
      </c>
      <c r="Q5687" s="41" t="s">
        <v>5303</v>
      </c>
      <c r="R5687" s="128">
        <v>240</v>
      </c>
      <c r="S5687" s="146" t="s">
        <v>5302</v>
      </c>
      <c r="T5687" s="126" cm="1">
        <f t="array" ref="T5687">_xlfn.IFS(Q5687="始業～就業（8:30～17:15）",R5687*7.75,Q5687="日の入り～日の出",R5687*12,Q5687="その他",S5687)</f>
        <v>1860</v>
      </c>
      <c r="U5687" s="34" t="s">
        <v>4948</v>
      </c>
    </row>
    <row r="5688" spans="1:21" s="7" customFormat="1" ht="15" customHeight="1">
      <c r="A5688" s="91">
        <v>48</v>
      </c>
      <c r="B5688" s="31" t="s">
        <v>5157</v>
      </c>
      <c r="C5688" s="31" t="s">
        <v>5158</v>
      </c>
      <c r="D5688" s="29" t="s">
        <v>3713</v>
      </c>
      <c r="E5688" s="91">
        <v>1</v>
      </c>
      <c r="F5688" s="31" t="s">
        <v>2950</v>
      </c>
      <c r="G5688" s="26" t="s">
        <v>3795</v>
      </c>
      <c r="H5688" s="26" t="s">
        <v>1923</v>
      </c>
      <c r="I5688" s="26" t="s">
        <v>52</v>
      </c>
      <c r="J5688" s="91">
        <v>4</v>
      </c>
      <c r="K5688" s="91">
        <v>4</v>
      </c>
      <c r="L5688" s="91"/>
      <c r="M5688" s="53"/>
      <c r="N5688" s="91"/>
      <c r="O5688" s="91" t="s">
        <v>5019</v>
      </c>
      <c r="P5688" s="36">
        <v>22</v>
      </c>
      <c r="Q5688" s="41" t="s">
        <v>5303</v>
      </c>
      <c r="R5688" s="128">
        <v>240</v>
      </c>
      <c r="S5688" s="146" t="s">
        <v>5302</v>
      </c>
      <c r="T5688" s="126" cm="1">
        <f t="array" ref="T5688">_xlfn.IFS(Q5688="始業～就業（8:30～17:15）",R5688*7.75,Q5688="日の入り～日の出",R5688*12,Q5688="その他",S5688)</f>
        <v>1860</v>
      </c>
      <c r="U5688" s="34" t="s">
        <v>4952</v>
      </c>
    </row>
    <row r="5689" spans="1:21" s="7" customFormat="1" ht="15" customHeight="1">
      <c r="A5689" s="91">
        <v>48</v>
      </c>
      <c r="B5689" s="31" t="s">
        <v>5157</v>
      </c>
      <c r="C5689" s="31" t="s">
        <v>5158</v>
      </c>
      <c r="D5689" s="29" t="s">
        <v>3713</v>
      </c>
      <c r="E5689" s="91">
        <v>1</v>
      </c>
      <c r="F5689" s="31" t="s">
        <v>2950</v>
      </c>
      <c r="G5689" s="26" t="s">
        <v>3796</v>
      </c>
      <c r="H5689" s="26" t="s">
        <v>77</v>
      </c>
      <c r="I5689" s="26" t="s">
        <v>8</v>
      </c>
      <c r="J5689" s="91">
        <v>30</v>
      </c>
      <c r="K5689" s="91">
        <v>30</v>
      </c>
      <c r="L5689" s="91" t="s">
        <v>5020</v>
      </c>
      <c r="M5689" s="53">
        <v>10</v>
      </c>
      <c r="N5689" s="91"/>
      <c r="O5689" s="91"/>
      <c r="P5689" s="36">
        <v>415</v>
      </c>
      <c r="Q5689" s="41" t="s">
        <v>5303</v>
      </c>
      <c r="R5689" s="128">
        <v>240</v>
      </c>
      <c r="S5689" s="146" t="s">
        <v>5302</v>
      </c>
      <c r="T5689" s="126" cm="1">
        <f t="array" ref="T5689">_xlfn.IFS(Q5689="始業～就業（8:30～17:15）",R5689*7.75,Q5689="日の入り～日の出",R5689*12,Q5689="その他",S5689)</f>
        <v>1860</v>
      </c>
      <c r="U5689" s="34" t="s">
        <v>338</v>
      </c>
    </row>
    <row r="5690" spans="1:21" s="7" customFormat="1" ht="15" customHeight="1">
      <c r="A5690" s="91">
        <v>48</v>
      </c>
      <c r="B5690" s="31" t="s">
        <v>5157</v>
      </c>
      <c r="C5690" s="31" t="s">
        <v>5158</v>
      </c>
      <c r="D5690" s="29" t="s">
        <v>3713</v>
      </c>
      <c r="E5690" s="91">
        <v>2</v>
      </c>
      <c r="F5690" s="31" t="s">
        <v>2950</v>
      </c>
      <c r="G5690" s="26" t="s">
        <v>3797</v>
      </c>
      <c r="H5690" s="26" t="s">
        <v>77</v>
      </c>
      <c r="I5690" s="26" t="s">
        <v>8</v>
      </c>
      <c r="J5690" s="91">
        <v>4</v>
      </c>
      <c r="K5690" s="91">
        <v>4</v>
      </c>
      <c r="L5690" s="91" t="s">
        <v>5020</v>
      </c>
      <c r="M5690" s="53">
        <v>6.3</v>
      </c>
      <c r="N5690" s="91"/>
      <c r="O5690" s="91"/>
      <c r="P5690" s="36">
        <v>415</v>
      </c>
      <c r="Q5690" s="41" t="s">
        <v>5303</v>
      </c>
      <c r="R5690" s="128">
        <v>240</v>
      </c>
      <c r="S5690" s="146" t="s">
        <v>5302</v>
      </c>
      <c r="T5690" s="126" cm="1">
        <f t="array" ref="T5690">_xlfn.IFS(Q5690="始業～就業（8:30～17:15）",R5690*7.75,Q5690="日の入り～日の出",R5690*12,Q5690="その他",S5690)</f>
        <v>1860</v>
      </c>
      <c r="U5690" s="34" t="s">
        <v>338</v>
      </c>
    </row>
    <row r="5691" spans="1:21" s="7" customFormat="1" ht="15" customHeight="1">
      <c r="A5691" s="91">
        <v>48</v>
      </c>
      <c r="B5691" s="31" t="s">
        <v>5157</v>
      </c>
      <c r="C5691" s="31" t="s">
        <v>5158</v>
      </c>
      <c r="D5691" s="29" t="s">
        <v>3713</v>
      </c>
      <c r="E5691" s="91">
        <v>2</v>
      </c>
      <c r="F5691" s="31" t="s">
        <v>2950</v>
      </c>
      <c r="G5691" s="26" t="s">
        <v>3798</v>
      </c>
      <c r="H5691" s="26" t="s">
        <v>1997</v>
      </c>
      <c r="I5691" s="26" t="s">
        <v>16</v>
      </c>
      <c r="J5691" s="91">
        <v>2</v>
      </c>
      <c r="K5691" s="91">
        <v>2</v>
      </c>
      <c r="L5691" s="91"/>
      <c r="M5691" s="53"/>
      <c r="N5691" s="91"/>
      <c r="O5691" s="91"/>
      <c r="P5691" s="36">
        <v>35</v>
      </c>
      <c r="Q5691" s="41" t="s">
        <v>5303</v>
      </c>
      <c r="R5691" s="128">
        <v>240</v>
      </c>
      <c r="S5691" s="146" t="s">
        <v>5302</v>
      </c>
      <c r="T5691" s="126" cm="1">
        <f t="array" ref="T5691">_xlfn.IFS(Q5691="始業～就業（8:30～17:15）",R5691*7.75,Q5691="日の入り～日の出",R5691*12,Q5691="その他",S5691)</f>
        <v>1860</v>
      </c>
      <c r="U5691" s="34" t="s">
        <v>4948</v>
      </c>
    </row>
    <row r="5692" spans="1:21" s="7" customFormat="1" ht="15" customHeight="1">
      <c r="A5692" s="91">
        <v>48</v>
      </c>
      <c r="B5692" s="31" t="s">
        <v>5157</v>
      </c>
      <c r="C5692" s="31" t="s">
        <v>5158</v>
      </c>
      <c r="D5692" s="29" t="s">
        <v>3713</v>
      </c>
      <c r="E5692" s="91">
        <v>2</v>
      </c>
      <c r="F5692" s="31" t="s">
        <v>2950</v>
      </c>
      <c r="G5692" s="26" t="s">
        <v>3799</v>
      </c>
      <c r="H5692" s="26" t="s">
        <v>10</v>
      </c>
      <c r="I5692" s="26" t="s">
        <v>52</v>
      </c>
      <c r="J5692" s="91">
        <v>2</v>
      </c>
      <c r="K5692" s="91">
        <v>2</v>
      </c>
      <c r="L5692" s="91"/>
      <c r="M5692" s="53"/>
      <c r="N5692" s="91"/>
      <c r="O5692" s="91" t="s">
        <v>5019</v>
      </c>
      <c r="P5692" s="36">
        <v>22</v>
      </c>
      <c r="Q5692" s="41" t="s">
        <v>5303</v>
      </c>
      <c r="R5692" s="128">
        <v>240</v>
      </c>
      <c r="S5692" s="146" t="s">
        <v>5302</v>
      </c>
      <c r="T5692" s="126" cm="1">
        <f t="array" ref="T5692">_xlfn.IFS(Q5692="始業～就業（8:30～17:15）",R5692*7.75,Q5692="日の入り～日の出",R5692*12,Q5692="その他",S5692)</f>
        <v>1860</v>
      </c>
      <c r="U5692" s="34" t="s">
        <v>131</v>
      </c>
    </row>
    <row r="5693" spans="1:21" s="7" customFormat="1" ht="15" customHeight="1">
      <c r="A5693" s="91">
        <v>48</v>
      </c>
      <c r="B5693" s="31" t="s">
        <v>5157</v>
      </c>
      <c r="C5693" s="31" t="s">
        <v>5158</v>
      </c>
      <c r="D5693" s="29" t="s">
        <v>3713</v>
      </c>
      <c r="E5693" s="91">
        <v>2</v>
      </c>
      <c r="F5693" s="31" t="s">
        <v>2950</v>
      </c>
      <c r="G5693" s="26" t="s">
        <v>3800</v>
      </c>
      <c r="H5693" s="26" t="s">
        <v>10</v>
      </c>
      <c r="I5693" s="26" t="s">
        <v>45</v>
      </c>
      <c r="J5693" s="91">
        <v>1</v>
      </c>
      <c r="K5693" s="91">
        <v>1</v>
      </c>
      <c r="L5693" s="91"/>
      <c r="M5693" s="53"/>
      <c r="N5693" s="91"/>
      <c r="O5693" s="91"/>
      <c r="P5693" s="36">
        <v>46</v>
      </c>
      <c r="Q5693" s="41" t="s">
        <v>5303</v>
      </c>
      <c r="R5693" s="128">
        <v>240</v>
      </c>
      <c r="S5693" s="146" t="s">
        <v>5302</v>
      </c>
      <c r="T5693" s="126" cm="1">
        <f t="array" ref="T5693">_xlfn.IFS(Q5693="始業～就業（8:30～17:15）",R5693*7.75,Q5693="日の入り～日の出",R5693*12,Q5693="その他",S5693)</f>
        <v>1860</v>
      </c>
      <c r="U5693" s="34" t="s">
        <v>276</v>
      </c>
    </row>
    <row r="5694" spans="1:21" s="7" customFormat="1" ht="15" customHeight="1">
      <c r="A5694" s="91">
        <v>48</v>
      </c>
      <c r="B5694" s="31" t="s">
        <v>5157</v>
      </c>
      <c r="C5694" s="31" t="s">
        <v>5158</v>
      </c>
      <c r="D5694" s="29" t="s">
        <v>3713</v>
      </c>
      <c r="E5694" s="91">
        <v>2</v>
      </c>
      <c r="F5694" s="31" t="s">
        <v>2950</v>
      </c>
      <c r="G5694" s="26" t="s">
        <v>3801</v>
      </c>
      <c r="H5694" s="26" t="s">
        <v>1839</v>
      </c>
      <c r="I5694" s="26" t="s">
        <v>45</v>
      </c>
      <c r="J5694" s="91">
        <v>4</v>
      </c>
      <c r="K5694" s="91">
        <v>4</v>
      </c>
      <c r="L5694" s="91"/>
      <c r="M5694" s="53"/>
      <c r="N5694" s="91"/>
      <c r="O5694" s="91"/>
      <c r="P5694" s="36">
        <v>46</v>
      </c>
      <c r="Q5694" s="41" t="s">
        <v>5303</v>
      </c>
      <c r="R5694" s="128">
        <v>240</v>
      </c>
      <c r="S5694" s="146" t="s">
        <v>5302</v>
      </c>
      <c r="T5694" s="126" cm="1">
        <f t="array" ref="T5694">_xlfn.IFS(Q5694="始業～就業（8:30～17:15）",R5694*7.75,Q5694="日の入り～日の出",R5694*12,Q5694="その他",S5694)</f>
        <v>1860</v>
      </c>
      <c r="U5694" s="34" t="s">
        <v>46</v>
      </c>
    </row>
    <row r="5695" spans="1:21" s="7" customFormat="1" ht="15" customHeight="1">
      <c r="A5695" s="91">
        <v>48</v>
      </c>
      <c r="B5695" s="31" t="s">
        <v>5157</v>
      </c>
      <c r="C5695" s="31" t="s">
        <v>5158</v>
      </c>
      <c r="D5695" s="29" t="s">
        <v>3713</v>
      </c>
      <c r="E5695" s="91">
        <v>2</v>
      </c>
      <c r="F5695" s="31" t="s">
        <v>2950</v>
      </c>
      <c r="G5695" s="26" t="s">
        <v>3802</v>
      </c>
      <c r="H5695" s="26" t="s">
        <v>1791</v>
      </c>
      <c r="I5695" s="26" t="s">
        <v>45</v>
      </c>
      <c r="J5695" s="91">
        <v>1</v>
      </c>
      <c r="K5695" s="91">
        <v>1</v>
      </c>
      <c r="L5695" s="91"/>
      <c r="M5695" s="53"/>
      <c r="N5695" s="91"/>
      <c r="O5695" s="91" t="s">
        <v>5019</v>
      </c>
      <c r="P5695" s="36">
        <v>46</v>
      </c>
      <c r="Q5695" s="41" t="s">
        <v>5303</v>
      </c>
      <c r="R5695" s="128">
        <v>240</v>
      </c>
      <c r="S5695" s="146" t="s">
        <v>5302</v>
      </c>
      <c r="T5695" s="126" cm="1">
        <f t="array" ref="T5695">_xlfn.IFS(Q5695="始業～就業（8:30～17:15）",R5695*7.75,Q5695="日の入り～日の出",R5695*12,Q5695="その他",S5695)</f>
        <v>1860</v>
      </c>
      <c r="U5695" s="34" t="s">
        <v>127</v>
      </c>
    </row>
    <row r="5696" spans="1:21" s="7" customFormat="1" ht="15" customHeight="1">
      <c r="A5696" s="91">
        <v>48</v>
      </c>
      <c r="B5696" s="31" t="s">
        <v>5157</v>
      </c>
      <c r="C5696" s="31" t="s">
        <v>5158</v>
      </c>
      <c r="D5696" s="29" t="s">
        <v>3713</v>
      </c>
      <c r="E5696" s="91">
        <v>2</v>
      </c>
      <c r="F5696" s="31" t="s">
        <v>2950</v>
      </c>
      <c r="G5696" s="26" t="s">
        <v>3803</v>
      </c>
      <c r="H5696" s="26" t="s">
        <v>2986</v>
      </c>
      <c r="I5696" s="26" t="s">
        <v>45</v>
      </c>
      <c r="J5696" s="91">
        <v>1</v>
      </c>
      <c r="K5696" s="91">
        <v>1</v>
      </c>
      <c r="L5696" s="91"/>
      <c r="M5696" s="53"/>
      <c r="N5696" s="91"/>
      <c r="O5696" s="91" t="s">
        <v>5019</v>
      </c>
      <c r="P5696" s="36">
        <v>46</v>
      </c>
      <c r="Q5696" s="41" t="s">
        <v>5303</v>
      </c>
      <c r="R5696" s="128">
        <v>240</v>
      </c>
      <c r="S5696" s="146" t="s">
        <v>5302</v>
      </c>
      <c r="T5696" s="126" cm="1">
        <f t="array" ref="T5696">_xlfn.IFS(Q5696="始業～就業（8:30～17:15）",R5696*7.75,Q5696="日の入り～日の出",R5696*12,Q5696="その他",S5696)</f>
        <v>1860</v>
      </c>
      <c r="U5696" s="34" t="s">
        <v>127</v>
      </c>
    </row>
    <row r="5697" spans="1:21" s="7" customFormat="1" ht="15" customHeight="1">
      <c r="A5697" s="91">
        <v>48</v>
      </c>
      <c r="B5697" s="31" t="s">
        <v>5157</v>
      </c>
      <c r="C5697" s="31" t="s">
        <v>5158</v>
      </c>
      <c r="D5697" s="29" t="s">
        <v>3713</v>
      </c>
      <c r="E5697" s="91">
        <v>2</v>
      </c>
      <c r="F5697" s="31" t="s">
        <v>2950</v>
      </c>
      <c r="G5697" s="26" t="s">
        <v>3804</v>
      </c>
      <c r="H5697" s="26" t="s">
        <v>57</v>
      </c>
      <c r="I5697" s="26" t="s">
        <v>52</v>
      </c>
      <c r="J5697" s="91">
        <v>1</v>
      </c>
      <c r="K5697" s="91">
        <v>1</v>
      </c>
      <c r="L5697" s="91"/>
      <c r="M5697" s="53"/>
      <c r="N5697" s="91"/>
      <c r="O5697" s="91"/>
      <c r="P5697" s="36">
        <v>22</v>
      </c>
      <c r="Q5697" s="41" t="s">
        <v>5303</v>
      </c>
      <c r="R5697" s="128">
        <v>240</v>
      </c>
      <c r="S5697" s="146" t="s">
        <v>5302</v>
      </c>
      <c r="T5697" s="126" cm="1">
        <f t="array" ref="T5697">_xlfn.IFS(Q5697="始業～就業（8:30～17:15）",R5697*7.75,Q5697="日の入り～日の出",R5697*12,Q5697="その他",S5697)</f>
        <v>1860</v>
      </c>
      <c r="U5697" s="34" t="s">
        <v>51</v>
      </c>
    </row>
    <row r="5698" spans="1:21" s="7" customFormat="1" ht="15" customHeight="1">
      <c r="A5698" s="91">
        <v>48</v>
      </c>
      <c r="B5698" s="31" t="s">
        <v>5157</v>
      </c>
      <c r="C5698" s="31" t="s">
        <v>5158</v>
      </c>
      <c r="D5698" s="29" t="s">
        <v>3713</v>
      </c>
      <c r="E5698" s="91">
        <v>2</v>
      </c>
      <c r="F5698" s="31" t="s">
        <v>2950</v>
      </c>
      <c r="G5698" s="26" t="s">
        <v>3804</v>
      </c>
      <c r="H5698" s="26" t="s">
        <v>57</v>
      </c>
      <c r="I5698" s="26" t="s">
        <v>45</v>
      </c>
      <c r="J5698" s="91">
        <v>3</v>
      </c>
      <c r="K5698" s="91">
        <v>3</v>
      </c>
      <c r="L5698" s="91"/>
      <c r="M5698" s="53"/>
      <c r="N5698" s="91"/>
      <c r="O5698" s="91"/>
      <c r="P5698" s="36">
        <v>46</v>
      </c>
      <c r="Q5698" s="41" t="s">
        <v>5303</v>
      </c>
      <c r="R5698" s="128">
        <v>240</v>
      </c>
      <c r="S5698" s="146" t="s">
        <v>5302</v>
      </c>
      <c r="T5698" s="126" cm="1">
        <f t="array" ref="T5698">_xlfn.IFS(Q5698="始業～就業（8:30～17:15）",R5698*7.75,Q5698="日の入り～日の出",R5698*12,Q5698="その他",S5698)</f>
        <v>1860</v>
      </c>
      <c r="U5698" s="34" t="s">
        <v>46</v>
      </c>
    </row>
    <row r="5699" spans="1:21" s="7" customFormat="1" ht="15" customHeight="1">
      <c r="A5699" s="91">
        <v>48</v>
      </c>
      <c r="B5699" s="31" t="s">
        <v>5157</v>
      </c>
      <c r="C5699" s="31" t="s">
        <v>5158</v>
      </c>
      <c r="D5699" s="29" t="s">
        <v>3713</v>
      </c>
      <c r="E5699" s="91">
        <v>2</v>
      </c>
      <c r="F5699" s="31" t="s">
        <v>2950</v>
      </c>
      <c r="G5699" s="26" t="s">
        <v>3805</v>
      </c>
      <c r="H5699" s="26" t="s">
        <v>57</v>
      </c>
      <c r="I5699" s="26" t="s">
        <v>52</v>
      </c>
      <c r="J5699" s="91">
        <v>1</v>
      </c>
      <c r="K5699" s="91">
        <v>1</v>
      </c>
      <c r="L5699" s="91"/>
      <c r="M5699" s="53"/>
      <c r="N5699" s="91"/>
      <c r="O5699" s="91"/>
      <c r="P5699" s="36">
        <v>22</v>
      </c>
      <c r="Q5699" s="41" t="s">
        <v>5303</v>
      </c>
      <c r="R5699" s="128">
        <v>240</v>
      </c>
      <c r="S5699" s="146" t="s">
        <v>5302</v>
      </c>
      <c r="T5699" s="126" cm="1">
        <f t="array" ref="T5699">_xlfn.IFS(Q5699="始業～就業（8:30～17:15）",R5699*7.75,Q5699="日の入り～日の出",R5699*12,Q5699="その他",S5699)</f>
        <v>1860</v>
      </c>
      <c r="U5699" s="34" t="s">
        <v>51</v>
      </c>
    </row>
    <row r="5700" spans="1:21" s="7" customFormat="1" ht="15" customHeight="1">
      <c r="A5700" s="91">
        <v>48</v>
      </c>
      <c r="B5700" s="31" t="s">
        <v>5157</v>
      </c>
      <c r="C5700" s="31" t="s">
        <v>5158</v>
      </c>
      <c r="D5700" s="29" t="s">
        <v>3713</v>
      </c>
      <c r="E5700" s="91">
        <v>2</v>
      </c>
      <c r="F5700" s="31" t="s">
        <v>2950</v>
      </c>
      <c r="G5700" s="26" t="s">
        <v>3805</v>
      </c>
      <c r="H5700" s="26" t="s">
        <v>57</v>
      </c>
      <c r="I5700" s="26" t="s">
        <v>45</v>
      </c>
      <c r="J5700" s="91">
        <v>3</v>
      </c>
      <c r="K5700" s="91">
        <v>3</v>
      </c>
      <c r="L5700" s="91"/>
      <c r="M5700" s="53"/>
      <c r="N5700" s="91"/>
      <c r="O5700" s="91"/>
      <c r="P5700" s="36">
        <v>46</v>
      </c>
      <c r="Q5700" s="41" t="s">
        <v>5303</v>
      </c>
      <c r="R5700" s="128">
        <v>240</v>
      </c>
      <c r="S5700" s="146" t="s">
        <v>5302</v>
      </c>
      <c r="T5700" s="126" cm="1">
        <f t="array" ref="T5700">_xlfn.IFS(Q5700="始業～就業（8:30～17:15）",R5700*7.75,Q5700="日の入り～日の出",R5700*12,Q5700="その他",S5700)</f>
        <v>1860</v>
      </c>
      <c r="U5700" s="34" t="s">
        <v>46</v>
      </c>
    </row>
    <row r="5701" spans="1:21" s="7" customFormat="1" ht="15" customHeight="1">
      <c r="A5701" s="91">
        <v>48</v>
      </c>
      <c r="B5701" s="31" t="s">
        <v>5157</v>
      </c>
      <c r="C5701" s="31" t="s">
        <v>5158</v>
      </c>
      <c r="D5701" s="29" t="s">
        <v>3713</v>
      </c>
      <c r="E5701" s="91">
        <v>2</v>
      </c>
      <c r="F5701" s="31" t="s">
        <v>2950</v>
      </c>
      <c r="G5701" s="26" t="s">
        <v>3806</v>
      </c>
      <c r="H5701" s="26" t="s">
        <v>57</v>
      </c>
      <c r="I5701" s="26" t="s">
        <v>45</v>
      </c>
      <c r="J5701" s="91">
        <v>2</v>
      </c>
      <c r="K5701" s="91">
        <v>2</v>
      </c>
      <c r="L5701" s="91"/>
      <c r="M5701" s="53"/>
      <c r="N5701" s="91"/>
      <c r="O5701" s="91"/>
      <c r="P5701" s="36">
        <v>46</v>
      </c>
      <c r="Q5701" s="41" t="s">
        <v>5303</v>
      </c>
      <c r="R5701" s="128">
        <v>240</v>
      </c>
      <c r="S5701" s="146" t="s">
        <v>5302</v>
      </c>
      <c r="T5701" s="126" cm="1">
        <f t="array" ref="T5701">_xlfn.IFS(Q5701="始業～就業（8:30～17:15）",R5701*7.75,Q5701="日の入り～日の出",R5701*12,Q5701="その他",S5701)</f>
        <v>1860</v>
      </c>
      <c r="U5701" s="34" t="s">
        <v>46</v>
      </c>
    </row>
    <row r="5702" spans="1:21" s="7" customFormat="1" ht="15" customHeight="1">
      <c r="A5702" s="91">
        <v>48</v>
      </c>
      <c r="B5702" s="31" t="s">
        <v>5157</v>
      </c>
      <c r="C5702" s="31" t="s">
        <v>5158</v>
      </c>
      <c r="D5702" s="29" t="s">
        <v>3713</v>
      </c>
      <c r="E5702" s="91">
        <v>3</v>
      </c>
      <c r="F5702" s="31" t="s">
        <v>2950</v>
      </c>
      <c r="G5702" s="26" t="s">
        <v>3808</v>
      </c>
      <c r="H5702" s="26" t="s">
        <v>83</v>
      </c>
      <c r="I5702" s="26" t="s">
        <v>1785</v>
      </c>
      <c r="J5702" s="91">
        <v>10</v>
      </c>
      <c r="K5702" s="91">
        <v>10</v>
      </c>
      <c r="L5702" s="91"/>
      <c r="M5702" s="53"/>
      <c r="N5702" s="91"/>
      <c r="O5702" s="91" t="s">
        <v>5019</v>
      </c>
      <c r="P5702" s="36">
        <v>1050</v>
      </c>
      <c r="Q5702" s="41" t="s">
        <v>5311</v>
      </c>
      <c r="R5702" s="128">
        <v>240</v>
      </c>
      <c r="S5702" s="146" t="s">
        <v>5302</v>
      </c>
      <c r="T5702" s="126" cm="1">
        <f t="array" ref="T5702">_xlfn.IFS(Q5702="始業～就業（8:30～17:15）",R5702*7.75,Q5702="日の入り～日の出",R5702*12,Q5702="その他",S5702)</f>
        <v>2880</v>
      </c>
      <c r="U5702" s="34" t="s">
        <v>387</v>
      </c>
    </row>
    <row r="5703" spans="1:21" s="7" customFormat="1" ht="15" customHeight="1">
      <c r="A5703" s="91">
        <v>48</v>
      </c>
      <c r="B5703" s="31" t="s">
        <v>5157</v>
      </c>
      <c r="C5703" s="31" t="s">
        <v>5158</v>
      </c>
      <c r="D5703" s="29" t="s">
        <v>3713</v>
      </c>
      <c r="E5703" s="91">
        <v>1</v>
      </c>
      <c r="F5703" s="31" t="s">
        <v>2950</v>
      </c>
      <c r="G5703" s="26" t="s">
        <v>3809</v>
      </c>
      <c r="H5703" s="26" t="s">
        <v>57</v>
      </c>
      <c r="I5703" s="26" t="s">
        <v>52</v>
      </c>
      <c r="J5703" s="91">
        <v>1</v>
      </c>
      <c r="K5703" s="91">
        <v>1</v>
      </c>
      <c r="L5703" s="91"/>
      <c r="M5703" s="53"/>
      <c r="N5703" s="91"/>
      <c r="O5703" s="91"/>
      <c r="P5703" s="36">
        <v>22</v>
      </c>
      <c r="Q5703" s="41" t="s">
        <v>5303</v>
      </c>
      <c r="R5703" s="128">
        <v>120</v>
      </c>
      <c r="S5703" s="146" t="s">
        <v>5302</v>
      </c>
      <c r="T5703" s="126" cm="1">
        <f t="array" ref="T5703">_xlfn.IFS(Q5703="始業～就業（8:30～17:15）",R5703*7.75,Q5703="日の入り～日の出",R5703*12,Q5703="その他",S5703)</f>
        <v>930</v>
      </c>
      <c r="U5703" s="34" t="s">
        <v>4962</v>
      </c>
    </row>
    <row r="5704" spans="1:21" s="7" customFormat="1" ht="15" customHeight="1">
      <c r="A5704" s="91">
        <v>48</v>
      </c>
      <c r="B5704" s="31" t="s">
        <v>5157</v>
      </c>
      <c r="C5704" s="31" t="s">
        <v>5158</v>
      </c>
      <c r="D5704" s="29" t="s">
        <v>3713</v>
      </c>
      <c r="E5704" s="91">
        <v>1</v>
      </c>
      <c r="F5704" s="31" t="s">
        <v>2950</v>
      </c>
      <c r="G5704" s="26" t="s">
        <v>3810</v>
      </c>
      <c r="H5704" s="26" t="s">
        <v>57</v>
      </c>
      <c r="I5704" s="26" t="s">
        <v>52</v>
      </c>
      <c r="J5704" s="91">
        <v>1</v>
      </c>
      <c r="K5704" s="91">
        <v>1</v>
      </c>
      <c r="L5704" s="91"/>
      <c r="M5704" s="53"/>
      <c r="N5704" s="91"/>
      <c r="O5704" s="91"/>
      <c r="P5704" s="36">
        <v>22</v>
      </c>
      <c r="Q5704" s="41" t="s">
        <v>5303</v>
      </c>
      <c r="R5704" s="128">
        <v>120</v>
      </c>
      <c r="S5704" s="146" t="s">
        <v>5302</v>
      </c>
      <c r="T5704" s="126" cm="1">
        <f t="array" ref="T5704">_xlfn.IFS(Q5704="始業～就業（8:30～17:15）",R5704*7.75,Q5704="日の入り～日の出",R5704*12,Q5704="その他",S5704)</f>
        <v>930</v>
      </c>
      <c r="U5704" s="34" t="s">
        <v>4962</v>
      </c>
    </row>
    <row r="5705" spans="1:21" s="7" customFormat="1" ht="15" customHeight="1">
      <c r="A5705" s="91">
        <v>48</v>
      </c>
      <c r="B5705" s="31" t="s">
        <v>5157</v>
      </c>
      <c r="C5705" s="31" t="s">
        <v>5158</v>
      </c>
      <c r="D5705" s="29" t="s">
        <v>3713</v>
      </c>
      <c r="E5705" s="91">
        <v>1</v>
      </c>
      <c r="F5705" s="31" t="s">
        <v>2950</v>
      </c>
      <c r="G5705" s="26" t="s">
        <v>3811</v>
      </c>
      <c r="H5705" s="26" t="s">
        <v>57</v>
      </c>
      <c r="I5705" s="26" t="s">
        <v>52</v>
      </c>
      <c r="J5705" s="91">
        <v>1</v>
      </c>
      <c r="K5705" s="91">
        <v>1</v>
      </c>
      <c r="L5705" s="91"/>
      <c r="M5705" s="53"/>
      <c r="N5705" s="91"/>
      <c r="O5705" s="91"/>
      <c r="P5705" s="36">
        <v>22</v>
      </c>
      <c r="Q5705" s="41" t="s">
        <v>5303</v>
      </c>
      <c r="R5705" s="128">
        <v>120</v>
      </c>
      <c r="S5705" s="146" t="s">
        <v>5302</v>
      </c>
      <c r="T5705" s="126" cm="1">
        <f t="array" ref="T5705">_xlfn.IFS(Q5705="始業～就業（8:30～17:15）",R5705*7.75,Q5705="日の入り～日の出",R5705*12,Q5705="その他",S5705)</f>
        <v>930</v>
      </c>
      <c r="U5705" s="34" t="s">
        <v>4962</v>
      </c>
    </row>
    <row r="5706" spans="1:21" s="7" customFormat="1" ht="15" customHeight="1">
      <c r="A5706" s="91">
        <v>48</v>
      </c>
      <c r="B5706" s="31" t="s">
        <v>5157</v>
      </c>
      <c r="C5706" s="31" t="s">
        <v>5158</v>
      </c>
      <c r="D5706" s="29" t="s">
        <v>3713</v>
      </c>
      <c r="E5706" s="91">
        <v>1</v>
      </c>
      <c r="F5706" s="31" t="s">
        <v>2950</v>
      </c>
      <c r="G5706" s="26" t="s">
        <v>3812</v>
      </c>
      <c r="H5706" s="26" t="s">
        <v>57</v>
      </c>
      <c r="I5706" s="26" t="s">
        <v>52</v>
      </c>
      <c r="J5706" s="91">
        <v>1</v>
      </c>
      <c r="K5706" s="91">
        <v>1</v>
      </c>
      <c r="L5706" s="91"/>
      <c r="M5706" s="53"/>
      <c r="N5706" s="91"/>
      <c r="O5706" s="91"/>
      <c r="P5706" s="36">
        <v>22</v>
      </c>
      <c r="Q5706" s="41" t="s">
        <v>5303</v>
      </c>
      <c r="R5706" s="128">
        <v>120</v>
      </c>
      <c r="S5706" s="146" t="s">
        <v>5302</v>
      </c>
      <c r="T5706" s="126" cm="1">
        <f t="array" ref="T5706">_xlfn.IFS(Q5706="始業～就業（8:30～17:15）",R5706*7.75,Q5706="日の入り～日の出",R5706*12,Q5706="その他",S5706)</f>
        <v>930</v>
      </c>
      <c r="U5706" s="34" t="s">
        <v>4962</v>
      </c>
    </row>
    <row r="5707" spans="1:21" s="7" customFormat="1" ht="15" customHeight="1">
      <c r="A5707" s="91">
        <v>48</v>
      </c>
      <c r="B5707" s="31" t="s">
        <v>5157</v>
      </c>
      <c r="C5707" s="31" t="s">
        <v>5158</v>
      </c>
      <c r="D5707" s="29" t="s">
        <v>3713</v>
      </c>
      <c r="E5707" s="91">
        <v>1</v>
      </c>
      <c r="F5707" s="31" t="s">
        <v>128</v>
      </c>
      <c r="G5707" s="26" t="s">
        <v>3813</v>
      </c>
      <c r="H5707" s="26" t="s">
        <v>241</v>
      </c>
      <c r="I5707" s="26" t="s">
        <v>45</v>
      </c>
      <c r="J5707" s="91">
        <v>4</v>
      </c>
      <c r="K5707" s="91">
        <v>4</v>
      </c>
      <c r="L5707" s="91"/>
      <c r="M5707" s="53"/>
      <c r="N5707" s="91"/>
      <c r="O5707" s="91"/>
      <c r="P5707" s="36">
        <v>46</v>
      </c>
      <c r="Q5707" s="41" t="s">
        <v>5301</v>
      </c>
      <c r="R5707" s="128">
        <v>240</v>
      </c>
      <c r="S5707" s="147">
        <v>480</v>
      </c>
      <c r="T5707" s="126" cm="1">
        <f t="array" ref="T5707">_xlfn.IFS(Q5707="始業～就業（8:30～17:15）",R5707*7.75,Q5707="日の入り～日の出",R5707*12,Q5707="その他",S5707)</f>
        <v>480</v>
      </c>
      <c r="U5707" s="34" t="s">
        <v>46</v>
      </c>
    </row>
    <row r="5708" spans="1:21" s="7" customFormat="1" ht="15" customHeight="1">
      <c r="A5708" s="91">
        <v>48</v>
      </c>
      <c r="B5708" s="31" t="s">
        <v>5157</v>
      </c>
      <c r="C5708" s="31" t="s">
        <v>5158</v>
      </c>
      <c r="D5708" s="29" t="s">
        <v>3713</v>
      </c>
      <c r="E5708" s="91">
        <v>1</v>
      </c>
      <c r="F5708" s="31" t="s">
        <v>128</v>
      </c>
      <c r="G5708" s="26" t="s">
        <v>3814</v>
      </c>
      <c r="H5708" s="26" t="s">
        <v>1839</v>
      </c>
      <c r="I5708" s="26" t="s">
        <v>16</v>
      </c>
      <c r="J5708" s="91">
        <v>6</v>
      </c>
      <c r="K5708" s="91">
        <v>6</v>
      </c>
      <c r="L5708" s="91" t="s">
        <v>5020</v>
      </c>
      <c r="M5708" s="53">
        <v>3.2</v>
      </c>
      <c r="N5708" s="91"/>
      <c r="O5708" s="91"/>
      <c r="P5708" s="36">
        <v>35</v>
      </c>
      <c r="Q5708" s="41" t="s">
        <v>5301</v>
      </c>
      <c r="R5708" s="128">
        <v>240</v>
      </c>
      <c r="S5708" s="147">
        <v>480</v>
      </c>
      <c r="T5708" s="126" cm="1">
        <f t="array" ref="T5708">_xlfn.IFS(Q5708="始業～就業（8:30～17:15）",R5708*7.75,Q5708="日の入り～日の出",R5708*12,Q5708="その他",S5708)</f>
        <v>480</v>
      </c>
      <c r="U5708" s="34" t="s">
        <v>4948</v>
      </c>
    </row>
    <row r="5709" spans="1:21" s="7" customFormat="1" ht="15" customHeight="1">
      <c r="A5709" s="91">
        <v>48</v>
      </c>
      <c r="B5709" s="31" t="s">
        <v>5157</v>
      </c>
      <c r="C5709" s="31" t="s">
        <v>5158</v>
      </c>
      <c r="D5709" s="29" t="s">
        <v>3713</v>
      </c>
      <c r="E5709" s="91">
        <v>1</v>
      </c>
      <c r="F5709" s="31" t="s">
        <v>128</v>
      </c>
      <c r="G5709" s="26" t="s">
        <v>3815</v>
      </c>
      <c r="H5709" s="26" t="s">
        <v>57</v>
      </c>
      <c r="I5709" s="26" t="s">
        <v>45</v>
      </c>
      <c r="J5709" s="91">
        <v>1</v>
      </c>
      <c r="K5709" s="91">
        <v>1</v>
      </c>
      <c r="L5709" s="91"/>
      <c r="M5709" s="53"/>
      <c r="N5709" s="91"/>
      <c r="O5709" s="91"/>
      <c r="P5709" s="36">
        <v>46</v>
      </c>
      <c r="Q5709" s="41" t="s">
        <v>5301</v>
      </c>
      <c r="R5709" s="128">
        <v>20</v>
      </c>
      <c r="S5709" s="147">
        <v>480</v>
      </c>
      <c r="T5709" s="126" cm="1">
        <f t="array" ref="T5709">_xlfn.IFS(Q5709="始業～就業（8:30～17:15）",R5709*7.75,Q5709="日の入り～日の出",R5709*12,Q5709="その他",S5709)</f>
        <v>480</v>
      </c>
      <c r="U5709" s="34" t="s">
        <v>46</v>
      </c>
    </row>
    <row r="5710" spans="1:21" s="7" customFormat="1" ht="15" customHeight="1">
      <c r="A5710" s="91">
        <v>48</v>
      </c>
      <c r="B5710" s="31" t="s">
        <v>5157</v>
      </c>
      <c r="C5710" s="31" t="s">
        <v>5158</v>
      </c>
      <c r="D5710" s="29" t="s">
        <v>3713</v>
      </c>
      <c r="E5710" s="91">
        <v>1</v>
      </c>
      <c r="F5710" s="31" t="s">
        <v>128</v>
      </c>
      <c r="G5710" s="26" t="s">
        <v>3816</v>
      </c>
      <c r="H5710" s="26" t="s">
        <v>3537</v>
      </c>
      <c r="I5710" s="26" t="s">
        <v>3817</v>
      </c>
      <c r="J5710" s="91">
        <v>3</v>
      </c>
      <c r="K5710" s="91">
        <v>3</v>
      </c>
      <c r="L5710" s="91"/>
      <c r="M5710" s="53"/>
      <c r="N5710" s="91"/>
      <c r="O5710" s="91" t="s">
        <v>5019</v>
      </c>
      <c r="P5710" s="36">
        <v>300</v>
      </c>
      <c r="Q5710" s="41" t="s">
        <v>5311</v>
      </c>
      <c r="R5710" s="129">
        <v>365</v>
      </c>
      <c r="S5710" s="146" t="s">
        <v>5302</v>
      </c>
      <c r="T5710" s="126" cm="1">
        <f t="array" ref="T5710">_xlfn.IFS(Q5710="始業～就業（8:30～17:15）",R5710*7.75,Q5710="日の入り～日の出",R5710*12,Q5710="その他",S5710)</f>
        <v>4380</v>
      </c>
      <c r="U5710" s="34" t="s">
        <v>4963</v>
      </c>
    </row>
    <row r="5711" spans="1:21" s="7" customFormat="1" ht="15" customHeight="1">
      <c r="A5711" s="91">
        <v>48</v>
      </c>
      <c r="B5711" s="31" t="s">
        <v>5157</v>
      </c>
      <c r="C5711" s="31" t="s">
        <v>5158</v>
      </c>
      <c r="D5711" s="29" t="s">
        <v>3713</v>
      </c>
      <c r="E5711" s="91">
        <v>1</v>
      </c>
      <c r="F5711" s="31" t="s">
        <v>128</v>
      </c>
      <c r="G5711" s="26" t="s">
        <v>3818</v>
      </c>
      <c r="H5711" s="26" t="s">
        <v>1765</v>
      </c>
      <c r="I5711" s="26" t="s">
        <v>45</v>
      </c>
      <c r="J5711" s="91">
        <v>9</v>
      </c>
      <c r="K5711" s="91">
        <v>9</v>
      </c>
      <c r="L5711" s="91"/>
      <c r="M5711" s="53"/>
      <c r="N5711" s="91"/>
      <c r="O5711" s="91"/>
      <c r="P5711" s="36">
        <v>46</v>
      </c>
      <c r="Q5711" s="41" t="s">
        <v>5301</v>
      </c>
      <c r="R5711" s="128">
        <v>240</v>
      </c>
      <c r="S5711" s="147">
        <v>480</v>
      </c>
      <c r="T5711" s="126" cm="1">
        <f t="array" ref="T5711">_xlfn.IFS(Q5711="始業～就業（8:30～17:15）",R5711*7.75,Q5711="日の入り～日の出",R5711*12,Q5711="その他",S5711)</f>
        <v>480</v>
      </c>
      <c r="U5711" s="34" t="s">
        <v>46</v>
      </c>
    </row>
    <row r="5712" spans="1:21" s="7" customFormat="1" ht="15" customHeight="1">
      <c r="A5712" s="91">
        <v>48</v>
      </c>
      <c r="B5712" s="31" t="s">
        <v>5157</v>
      </c>
      <c r="C5712" s="31" t="s">
        <v>5158</v>
      </c>
      <c r="D5712" s="29" t="s">
        <v>3713</v>
      </c>
      <c r="E5712" s="91">
        <v>1</v>
      </c>
      <c r="F5712" s="31" t="s">
        <v>128</v>
      </c>
      <c r="G5712" s="26" t="s">
        <v>3818</v>
      </c>
      <c r="H5712" s="26" t="s">
        <v>1765</v>
      </c>
      <c r="I5712" s="26" t="s">
        <v>45</v>
      </c>
      <c r="J5712" s="91">
        <v>1</v>
      </c>
      <c r="K5712" s="91">
        <v>1</v>
      </c>
      <c r="L5712" s="91"/>
      <c r="M5712" s="53"/>
      <c r="N5712" s="91"/>
      <c r="O5712" s="91"/>
      <c r="P5712" s="36">
        <v>46</v>
      </c>
      <c r="Q5712" s="41" t="s">
        <v>5301</v>
      </c>
      <c r="R5712" s="128">
        <v>240</v>
      </c>
      <c r="S5712" s="147">
        <v>480</v>
      </c>
      <c r="T5712" s="126" cm="1">
        <f t="array" ref="T5712">_xlfn.IFS(Q5712="始業～就業（8:30～17:15）",R5712*7.75,Q5712="日の入り～日の出",R5712*12,Q5712="その他",S5712)</f>
        <v>480</v>
      </c>
      <c r="U5712" s="34" t="s">
        <v>46</v>
      </c>
    </row>
    <row r="5713" spans="1:21" s="7" customFormat="1" ht="15" customHeight="1">
      <c r="A5713" s="91">
        <v>48</v>
      </c>
      <c r="B5713" s="31" t="s">
        <v>5157</v>
      </c>
      <c r="C5713" s="31" t="s">
        <v>5158</v>
      </c>
      <c r="D5713" s="29" t="s">
        <v>3713</v>
      </c>
      <c r="E5713" s="91">
        <v>1</v>
      </c>
      <c r="F5713" s="31" t="s">
        <v>128</v>
      </c>
      <c r="G5713" s="26" t="s">
        <v>3818</v>
      </c>
      <c r="H5713" s="26" t="s">
        <v>3819</v>
      </c>
      <c r="I5713" s="26" t="s">
        <v>16</v>
      </c>
      <c r="J5713" s="91">
        <v>2</v>
      </c>
      <c r="K5713" s="91">
        <v>2</v>
      </c>
      <c r="L5713" s="91"/>
      <c r="M5713" s="53"/>
      <c r="N5713" s="91"/>
      <c r="O5713" s="91"/>
      <c r="P5713" s="36">
        <v>35</v>
      </c>
      <c r="Q5713" s="41" t="s">
        <v>5301</v>
      </c>
      <c r="R5713" s="128">
        <v>240</v>
      </c>
      <c r="S5713" s="147">
        <v>480</v>
      </c>
      <c r="T5713" s="126" cm="1">
        <f t="array" ref="T5713">_xlfn.IFS(Q5713="始業～就業（8:30～17:15）",R5713*7.75,Q5713="日の入り～日の出",R5713*12,Q5713="その他",S5713)</f>
        <v>480</v>
      </c>
      <c r="U5713" s="34" t="s">
        <v>102</v>
      </c>
    </row>
    <row r="5714" spans="1:21" s="7" customFormat="1" ht="15" customHeight="1">
      <c r="A5714" s="91">
        <v>48</v>
      </c>
      <c r="B5714" s="31" t="s">
        <v>5157</v>
      </c>
      <c r="C5714" s="31" t="s">
        <v>5158</v>
      </c>
      <c r="D5714" s="29" t="s">
        <v>3713</v>
      </c>
      <c r="E5714" s="91">
        <v>1</v>
      </c>
      <c r="F5714" s="31" t="s">
        <v>128</v>
      </c>
      <c r="G5714" s="26" t="s">
        <v>3818</v>
      </c>
      <c r="H5714" s="26" t="s">
        <v>10</v>
      </c>
      <c r="I5714" s="26" t="s">
        <v>52</v>
      </c>
      <c r="J5714" s="91">
        <v>1</v>
      </c>
      <c r="K5714" s="91">
        <v>1</v>
      </c>
      <c r="L5714" s="91"/>
      <c r="M5714" s="53"/>
      <c r="N5714" s="91"/>
      <c r="O5714" s="91"/>
      <c r="P5714" s="36">
        <v>22</v>
      </c>
      <c r="Q5714" s="41" t="s">
        <v>5301</v>
      </c>
      <c r="R5714" s="128">
        <v>240</v>
      </c>
      <c r="S5714" s="147">
        <v>480</v>
      </c>
      <c r="T5714" s="126" cm="1">
        <f t="array" ref="T5714">_xlfn.IFS(Q5714="始業～就業（8:30～17:15）",R5714*7.75,Q5714="日の入り～日の出",R5714*12,Q5714="その他",S5714)</f>
        <v>480</v>
      </c>
      <c r="U5714" s="34" t="s">
        <v>161</v>
      </c>
    </row>
    <row r="5715" spans="1:21" s="7" customFormat="1" ht="15" customHeight="1">
      <c r="A5715" s="91">
        <v>48</v>
      </c>
      <c r="B5715" s="31" t="s">
        <v>5157</v>
      </c>
      <c r="C5715" s="31" t="s">
        <v>5158</v>
      </c>
      <c r="D5715" s="29" t="s">
        <v>3713</v>
      </c>
      <c r="E5715" s="91">
        <v>1</v>
      </c>
      <c r="F5715" s="31" t="s">
        <v>128</v>
      </c>
      <c r="G5715" s="26" t="s">
        <v>3820</v>
      </c>
      <c r="H5715" s="26" t="s">
        <v>83</v>
      </c>
      <c r="I5715" s="26" t="s">
        <v>2985</v>
      </c>
      <c r="J5715" s="91">
        <v>2</v>
      </c>
      <c r="K5715" s="91">
        <v>4</v>
      </c>
      <c r="L5715" s="91" t="s">
        <v>5020</v>
      </c>
      <c r="M5715" s="53">
        <v>17</v>
      </c>
      <c r="N5715" s="91"/>
      <c r="O5715" s="91" t="s">
        <v>5019</v>
      </c>
      <c r="P5715" s="36">
        <v>750</v>
      </c>
      <c r="Q5715" s="41" t="s">
        <v>5301</v>
      </c>
      <c r="R5715" s="128">
        <v>240</v>
      </c>
      <c r="S5715" s="147">
        <v>480</v>
      </c>
      <c r="T5715" s="126" cm="1">
        <f t="array" ref="T5715">_xlfn.IFS(Q5715="始業～就業（8:30～17:15）",R5715*7.75,Q5715="日の入り～日の出",R5715*12,Q5715="その他",S5715)</f>
        <v>480</v>
      </c>
      <c r="U5715" s="34" t="s">
        <v>250</v>
      </c>
    </row>
    <row r="5716" spans="1:21" s="7" customFormat="1" ht="15" customHeight="1">
      <c r="A5716" s="91">
        <v>48</v>
      </c>
      <c r="B5716" s="31" t="s">
        <v>5157</v>
      </c>
      <c r="C5716" s="31" t="s">
        <v>5158</v>
      </c>
      <c r="D5716" s="29" t="s">
        <v>3713</v>
      </c>
      <c r="E5716" s="91">
        <v>1</v>
      </c>
      <c r="F5716" s="31" t="s">
        <v>128</v>
      </c>
      <c r="G5716" s="26" t="s">
        <v>3821</v>
      </c>
      <c r="H5716" s="26" t="s">
        <v>83</v>
      </c>
      <c r="I5716" s="26" t="s">
        <v>2985</v>
      </c>
      <c r="J5716" s="91">
        <v>2</v>
      </c>
      <c r="K5716" s="91">
        <v>6</v>
      </c>
      <c r="L5716" s="91" t="s">
        <v>5020</v>
      </c>
      <c r="M5716" s="53">
        <v>17</v>
      </c>
      <c r="N5716" s="91"/>
      <c r="O5716" s="91" t="s">
        <v>5019</v>
      </c>
      <c r="P5716" s="36">
        <v>750</v>
      </c>
      <c r="Q5716" s="41" t="s">
        <v>5301</v>
      </c>
      <c r="R5716" s="128">
        <v>240</v>
      </c>
      <c r="S5716" s="147">
        <v>480</v>
      </c>
      <c r="T5716" s="126" cm="1">
        <f t="array" ref="T5716">_xlfn.IFS(Q5716="始業～就業（8:30～17:15）",R5716*7.75,Q5716="日の入り～日の出",R5716*12,Q5716="その他",S5716)</f>
        <v>480</v>
      </c>
      <c r="U5716" s="34" t="s">
        <v>250</v>
      </c>
    </row>
    <row r="5717" spans="1:21" s="7" customFormat="1" ht="15" customHeight="1">
      <c r="A5717" s="91">
        <v>48</v>
      </c>
      <c r="B5717" s="31" t="s">
        <v>5157</v>
      </c>
      <c r="C5717" s="31" t="s">
        <v>5158</v>
      </c>
      <c r="D5717" s="29" t="s">
        <v>3713</v>
      </c>
      <c r="E5717" s="91">
        <v>1</v>
      </c>
      <c r="F5717" s="31" t="s">
        <v>128</v>
      </c>
      <c r="G5717" s="26" t="s">
        <v>3821</v>
      </c>
      <c r="H5717" s="26" t="s">
        <v>83</v>
      </c>
      <c r="I5717" s="26" t="s">
        <v>2985</v>
      </c>
      <c r="J5717" s="91">
        <v>2</v>
      </c>
      <c r="K5717" s="91">
        <v>10</v>
      </c>
      <c r="L5717" s="91" t="s">
        <v>5020</v>
      </c>
      <c r="M5717" s="53">
        <v>17</v>
      </c>
      <c r="N5717" s="91"/>
      <c r="O5717" s="91" t="s">
        <v>5019</v>
      </c>
      <c r="P5717" s="36">
        <v>750</v>
      </c>
      <c r="Q5717" s="41" t="s">
        <v>5301</v>
      </c>
      <c r="R5717" s="128">
        <v>240</v>
      </c>
      <c r="S5717" s="147">
        <v>480</v>
      </c>
      <c r="T5717" s="126" cm="1">
        <f t="array" ref="T5717">_xlfn.IFS(Q5717="始業～就業（8:30～17:15）",R5717*7.75,Q5717="日の入り～日の出",R5717*12,Q5717="その他",S5717)</f>
        <v>480</v>
      </c>
      <c r="U5717" s="34" t="s">
        <v>250</v>
      </c>
    </row>
    <row r="5718" spans="1:21" s="7" customFormat="1" ht="15" customHeight="1">
      <c r="A5718" s="91">
        <v>48</v>
      </c>
      <c r="B5718" s="31" t="s">
        <v>5157</v>
      </c>
      <c r="C5718" s="31" t="s">
        <v>5158</v>
      </c>
      <c r="D5718" s="29" t="s">
        <v>3713</v>
      </c>
      <c r="E5718" s="91">
        <v>1</v>
      </c>
      <c r="F5718" s="31" t="s">
        <v>128</v>
      </c>
      <c r="G5718" s="26" t="s">
        <v>3821</v>
      </c>
      <c r="H5718" s="26" t="s">
        <v>83</v>
      </c>
      <c r="I5718" s="26" t="s">
        <v>2985</v>
      </c>
      <c r="J5718" s="91">
        <v>1</v>
      </c>
      <c r="K5718" s="91">
        <v>7</v>
      </c>
      <c r="L5718" s="91" t="s">
        <v>5020</v>
      </c>
      <c r="M5718" s="53">
        <v>17</v>
      </c>
      <c r="N5718" s="91"/>
      <c r="O5718" s="91" t="s">
        <v>5019</v>
      </c>
      <c r="P5718" s="36">
        <v>750</v>
      </c>
      <c r="Q5718" s="41" t="s">
        <v>5301</v>
      </c>
      <c r="R5718" s="128">
        <v>240</v>
      </c>
      <c r="S5718" s="147">
        <v>480</v>
      </c>
      <c r="T5718" s="126" cm="1">
        <f t="array" ref="T5718">_xlfn.IFS(Q5718="始業～就業（8:30～17:15）",R5718*7.75,Q5718="日の入り～日の出",R5718*12,Q5718="その他",S5718)</f>
        <v>480</v>
      </c>
      <c r="U5718" s="34" t="s">
        <v>250</v>
      </c>
    </row>
    <row r="5719" spans="1:21" s="7" customFormat="1" ht="15" customHeight="1">
      <c r="A5719" s="91">
        <v>48</v>
      </c>
      <c r="B5719" s="31" t="s">
        <v>5157</v>
      </c>
      <c r="C5719" s="31" t="s">
        <v>5158</v>
      </c>
      <c r="D5719" s="29" t="s">
        <v>3713</v>
      </c>
      <c r="E5719" s="91">
        <v>1</v>
      </c>
      <c r="F5719" s="31" t="s">
        <v>128</v>
      </c>
      <c r="G5719" s="26" t="s">
        <v>3822</v>
      </c>
      <c r="H5719" s="26" t="s">
        <v>335</v>
      </c>
      <c r="I5719" s="26" t="s">
        <v>52</v>
      </c>
      <c r="J5719" s="91">
        <v>2</v>
      </c>
      <c r="K5719" s="91">
        <v>2</v>
      </c>
      <c r="L5719" s="91"/>
      <c r="M5719" s="53"/>
      <c r="N5719" s="91"/>
      <c r="O5719" s="91" t="s">
        <v>5019</v>
      </c>
      <c r="P5719" s="36">
        <v>22</v>
      </c>
      <c r="Q5719" s="41" t="s">
        <v>5311</v>
      </c>
      <c r="R5719" s="129">
        <v>365</v>
      </c>
      <c r="S5719" s="146" t="s">
        <v>5302</v>
      </c>
      <c r="T5719" s="126" cm="1">
        <f t="array" ref="T5719">_xlfn.IFS(Q5719="始業～就業（8:30～17:15）",R5719*7.75,Q5719="日の入り～日の出",R5719*12,Q5719="その他",S5719)</f>
        <v>4380</v>
      </c>
      <c r="U5719" s="34" t="s">
        <v>267</v>
      </c>
    </row>
    <row r="5720" spans="1:21" s="7" customFormat="1" ht="15" customHeight="1">
      <c r="A5720" s="91">
        <v>48</v>
      </c>
      <c r="B5720" s="31" t="s">
        <v>5157</v>
      </c>
      <c r="C5720" s="31" t="s">
        <v>5158</v>
      </c>
      <c r="D5720" s="29" t="s">
        <v>3713</v>
      </c>
      <c r="E5720" s="91">
        <v>1</v>
      </c>
      <c r="F5720" s="31" t="s">
        <v>128</v>
      </c>
      <c r="G5720" s="26" t="s">
        <v>3823</v>
      </c>
      <c r="H5720" s="26" t="s">
        <v>3824</v>
      </c>
      <c r="I5720" s="26" t="s">
        <v>2632</v>
      </c>
      <c r="J5720" s="91">
        <v>2</v>
      </c>
      <c r="K5720" s="91">
        <v>2</v>
      </c>
      <c r="L5720" s="91" t="s">
        <v>5020</v>
      </c>
      <c r="M5720" s="53"/>
      <c r="N5720" s="91"/>
      <c r="O5720" s="91" t="s">
        <v>5019</v>
      </c>
      <c r="P5720" s="36">
        <v>260</v>
      </c>
      <c r="Q5720" s="41" t="s">
        <v>5311</v>
      </c>
      <c r="R5720" s="129">
        <v>365</v>
      </c>
      <c r="S5720" s="146" t="s">
        <v>5302</v>
      </c>
      <c r="T5720" s="126" cm="1">
        <f t="array" ref="T5720">_xlfn.IFS(Q5720="始業～就業（8:30～17:15）",R5720*7.75,Q5720="日の入り～日の出",R5720*12,Q5720="その他",S5720)</f>
        <v>4380</v>
      </c>
      <c r="U5720" s="34" t="s">
        <v>266</v>
      </c>
    </row>
    <row r="5721" spans="1:21" s="7" customFormat="1" ht="15" customHeight="1">
      <c r="A5721" s="91">
        <v>48</v>
      </c>
      <c r="B5721" s="31" t="s">
        <v>5157</v>
      </c>
      <c r="C5721" s="31" t="s">
        <v>5158</v>
      </c>
      <c r="D5721" s="29" t="s">
        <v>3713</v>
      </c>
      <c r="E5721" s="91">
        <v>1</v>
      </c>
      <c r="F5721" s="31" t="s">
        <v>128</v>
      </c>
      <c r="G5721" s="26" t="s">
        <v>3823</v>
      </c>
      <c r="H5721" s="26" t="s">
        <v>83</v>
      </c>
      <c r="I5721" s="26" t="s">
        <v>3825</v>
      </c>
      <c r="J5721" s="91">
        <v>2</v>
      </c>
      <c r="K5721" s="91">
        <v>2</v>
      </c>
      <c r="L5721" s="91"/>
      <c r="M5721" s="53"/>
      <c r="N5721" s="91"/>
      <c r="O5721" s="91" t="s">
        <v>5019</v>
      </c>
      <c r="P5721" s="36">
        <v>500</v>
      </c>
      <c r="Q5721" s="41" t="s">
        <v>5311</v>
      </c>
      <c r="R5721" s="129">
        <v>365</v>
      </c>
      <c r="S5721" s="146" t="s">
        <v>5302</v>
      </c>
      <c r="T5721" s="126" cm="1">
        <f t="array" ref="T5721">_xlfn.IFS(Q5721="始業～就業（8:30～17:15）",R5721*7.75,Q5721="日の入り～日の出",R5721*12,Q5721="その他",S5721)</f>
        <v>4380</v>
      </c>
      <c r="U5721" s="34" t="s">
        <v>4997</v>
      </c>
    </row>
    <row r="5722" spans="1:21" s="7" customFormat="1" ht="15" customHeight="1">
      <c r="A5722" s="91">
        <v>48</v>
      </c>
      <c r="B5722" s="31" t="s">
        <v>5157</v>
      </c>
      <c r="C5722" s="31" t="s">
        <v>5158</v>
      </c>
      <c r="D5722" s="29" t="s">
        <v>3713</v>
      </c>
      <c r="E5722" s="91">
        <v>1</v>
      </c>
      <c r="F5722" s="31" t="s">
        <v>128</v>
      </c>
      <c r="G5722" s="26" t="s">
        <v>3826</v>
      </c>
      <c r="H5722" s="26" t="s">
        <v>3827</v>
      </c>
      <c r="I5722" s="26" t="s">
        <v>16</v>
      </c>
      <c r="J5722" s="91">
        <v>9</v>
      </c>
      <c r="K5722" s="91">
        <v>9</v>
      </c>
      <c r="L5722" s="91"/>
      <c r="M5722" s="53"/>
      <c r="N5722" s="91"/>
      <c r="O5722" s="91"/>
      <c r="P5722" s="36">
        <v>35</v>
      </c>
      <c r="Q5722" s="41" t="s">
        <v>5311</v>
      </c>
      <c r="R5722" s="129">
        <v>365</v>
      </c>
      <c r="S5722" s="146" t="s">
        <v>5302</v>
      </c>
      <c r="T5722" s="126" cm="1">
        <f t="array" ref="T5722">_xlfn.IFS(Q5722="始業～就業（8:30～17:15）",R5722*7.75,Q5722="日の入り～日の出",R5722*12,Q5722="その他",S5722)</f>
        <v>4380</v>
      </c>
      <c r="U5722" s="34" t="s">
        <v>4948</v>
      </c>
    </row>
    <row r="5723" spans="1:21" s="7" customFormat="1" ht="15" customHeight="1">
      <c r="A5723" s="91">
        <v>48</v>
      </c>
      <c r="B5723" s="31" t="s">
        <v>5157</v>
      </c>
      <c r="C5723" s="31" t="s">
        <v>5158</v>
      </c>
      <c r="D5723" s="29" t="s">
        <v>3713</v>
      </c>
      <c r="E5723" s="91">
        <v>1</v>
      </c>
      <c r="F5723" s="31" t="s">
        <v>128</v>
      </c>
      <c r="G5723" s="26" t="s">
        <v>3828</v>
      </c>
      <c r="H5723" s="26" t="s">
        <v>83</v>
      </c>
      <c r="I5723" s="26" t="s">
        <v>8</v>
      </c>
      <c r="J5723" s="91">
        <v>2</v>
      </c>
      <c r="K5723" s="91">
        <v>2</v>
      </c>
      <c r="L5723" s="91" t="s">
        <v>5020</v>
      </c>
      <c r="M5723" s="53">
        <v>17</v>
      </c>
      <c r="N5723" s="91"/>
      <c r="O5723" s="91" t="s">
        <v>5019</v>
      </c>
      <c r="P5723" s="36">
        <v>415</v>
      </c>
      <c r="Q5723" s="41" t="s">
        <v>5311</v>
      </c>
      <c r="R5723" s="129">
        <v>365</v>
      </c>
      <c r="S5723" s="146" t="s">
        <v>5302</v>
      </c>
      <c r="T5723" s="126" cm="1">
        <f t="array" ref="T5723">_xlfn.IFS(Q5723="始業～就業（8:30～17:15）",R5723*7.75,Q5723="日の入り～日の出",R5723*12,Q5723="その他",S5723)</f>
        <v>4380</v>
      </c>
      <c r="U5723" s="34" t="s">
        <v>4963</v>
      </c>
    </row>
    <row r="5724" spans="1:21" s="7" customFormat="1" ht="15" customHeight="1">
      <c r="A5724" s="91">
        <v>48</v>
      </c>
      <c r="B5724" s="31" t="s">
        <v>5157</v>
      </c>
      <c r="C5724" s="31" t="s">
        <v>5158</v>
      </c>
      <c r="D5724" s="29" t="s">
        <v>3713</v>
      </c>
      <c r="E5724" s="91">
        <v>1</v>
      </c>
      <c r="F5724" s="31" t="s">
        <v>128</v>
      </c>
      <c r="G5724" s="26" t="s">
        <v>3829</v>
      </c>
      <c r="H5724" s="26" t="s">
        <v>2594</v>
      </c>
      <c r="I5724" s="26" t="s">
        <v>45</v>
      </c>
      <c r="J5724" s="91">
        <v>6</v>
      </c>
      <c r="K5724" s="91">
        <v>6</v>
      </c>
      <c r="L5724" s="91"/>
      <c r="M5724" s="53"/>
      <c r="N5724" s="91"/>
      <c r="O5724" s="91"/>
      <c r="P5724" s="36">
        <v>46</v>
      </c>
      <c r="Q5724" s="41" t="s">
        <v>5301</v>
      </c>
      <c r="R5724" s="128">
        <v>20</v>
      </c>
      <c r="S5724" s="147">
        <v>40</v>
      </c>
      <c r="T5724" s="126" cm="1">
        <f t="array" ref="T5724">_xlfn.IFS(Q5724="始業～就業（8:30～17:15）",R5724*7.75,Q5724="日の入り～日の出",R5724*12,Q5724="その他",S5724)</f>
        <v>40</v>
      </c>
      <c r="U5724" s="34" t="s">
        <v>46</v>
      </c>
    </row>
    <row r="5725" spans="1:21" s="7" customFormat="1" ht="15" customHeight="1">
      <c r="A5725" s="91">
        <v>48</v>
      </c>
      <c r="B5725" s="31" t="s">
        <v>5157</v>
      </c>
      <c r="C5725" s="31" t="s">
        <v>5158</v>
      </c>
      <c r="D5725" s="29" t="s">
        <v>3713</v>
      </c>
      <c r="E5725" s="91">
        <v>1</v>
      </c>
      <c r="F5725" s="31" t="s">
        <v>128</v>
      </c>
      <c r="G5725" s="26" t="s">
        <v>3830</v>
      </c>
      <c r="H5725" s="26" t="s">
        <v>3539</v>
      </c>
      <c r="I5725" s="26" t="s">
        <v>2632</v>
      </c>
      <c r="J5725" s="91">
        <v>1</v>
      </c>
      <c r="K5725" s="91">
        <v>2</v>
      </c>
      <c r="L5725" s="91" t="s">
        <v>5020</v>
      </c>
      <c r="M5725" s="53"/>
      <c r="N5725" s="91"/>
      <c r="O5725" s="91" t="s">
        <v>5019</v>
      </c>
      <c r="P5725" s="36">
        <v>260</v>
      </c>
      <c r="Q5725" s="41" t="s">
        <v>5311</v>
      </c>
      <c r="R5725" s="129">
        <v>365</v>
      </c>
      <c r="S5725" s="146" t="s">
        <v>5302</v>
      </c>
      <c r="T5725" s="126" cm="1">
        <f t="array" ref="T5725">_xlfn.IFS(Q5725="始業～就業（8:30～17:15）",R5725*7.75,Q5725="日の入り～日の出",R5725*12,Q5725="その他",S5725)</f>
        <v>4380</v>
      </c>
      <c r="U5725" s="34" t="s">
        <v>4970</v>
      </c>
    </row>
    <row r="5726" spans="1:21" s="7" customFormat="1" ht="15" customHeight="1">
      <c r="A5726" s="91">
        <v>48</v>
      </c>
      <c r="B5726" s="31" t="s">
        <v>5157</v>
      </c>
      <c r="C5726" s="31" t="s">
        <v>5158</v>
      </c>
      <c r="D5726" s="29" t="s">
        <v>3713</v>
      </c>
      <c r="E5726" s="91">
        <v>2</v>
      </c>
      <c r="F5726" s="31" t="s">
        <v>5272</v>
      </c>
      <c r="G5726" s="26" t="s">
        <v>3831</v>
      </c>
      <c r="H5726" s="26" t="s">
        <v>3832</v>
      </c>
      <c r="I5726" s="26" t="s">
        <v>52</v>
      </c>
      <c r="J5726" s="91">
        <v>6</v>
      </c>
      <c r="K5726" s="91">
        <v>24</v>
      </c>
      <c r="L5726" s="91" t="s">
        <v>5020</v>
      </c>
      <c r="M5726" s="53">
        <v>6.5</v>
      </c>
      <c r="N5726" s="91"/>
      <c r="O5726" s="91"/>
      <c r="P5726" s="36">
        <v>22</v>
      </c>
      <c r="Q5726" s="41" t="s">
        <v>5301</v>
      </c>
      <c r="R5726" s="128">
        <v>20</v>
      </c>
      <c r="S5726" s="147">
        <v>120</v>
      </c>
      <c r="T5726" s="126" cm="1">
        <f t="array" ref="T5726">_xlfn.IFS(Q5726="始業～就業（8:30～17:15）",R5726*7.75,Q5726="日の入り～日の出",R5726*12,Q5726="その他",S5726)</f>
        <v>120</v>
      </c>
      <c r="U5726" s="34" t="s">
        <v>51</v>
      </c>
    </row>
    <row r="5727" spans="1:21" s="7" customFormat="1" ht="15" customHeight="1">
      <c r="A5727" s="91">
        <v>48</v>
      </c>
      <c r="B5727" s="31" t="s">
        <v>5157</v>
      </c>
      <c r="C5727" s="31" t="s">
        <v>5158</v>
      </c>
      <c r="D5727" s="29" t="s">
        <v>3713</v>
      </c>
      <c r="E5727" s="91">
        <v>2</v>
      </c>
      <c r="F5727" s="31" t="s">
        <v>5272</v>
      </c>
      <c r="G5727" s="26" t="s">
        <v>3833</v>
      </c>
      <c r="H5727" s="26" t="s">
        <v>2986</v>
      </c>
      <c r="I5727" s="26" t="s">
        <v>45</v>
      </c>
      <c r="J5727" s="91">
        <v>2</v>
      </c>
      <c r="K5727" s="91">
        <v>2</v>
      </c>
      <c r="L5727" s="91"/>
      <c r="M5727" s="53"/>
      <c r="N5727" s="91"/>
      <c r="O5727" s="91" t="s">
        <v>5019</v>
      </c>
      <c r="P5727" s="36">
        <v>46</v>
      </c>
      <c r="Q5727" s="41" t="s">
        <v>5301</v>
      </c>
      <c r="R5727" s="128">
        <v>20</v>
      </c>
      <c r="S5727" s="147">
        <v>120</v>
      </c>
      <c r="T5727" s="126" cm="1">
        <f t="array" ref="T5727">_xlfn.IFS(Q5727="始業～就業（8:30～17:15）",R5727*7.75,Q5727="日の入り～日の出",R5727*12,Q5727="その他",S5727)</f>
        <v>120</v>
      </c>
      <c r="U5727" s="34" t="s">
        <v>127</v>
      </c>
    </row>
    <row r="5728" spans="1:21" s="7" customFormat="1" ht="15" customHeight="1">
      <c r="A5728" s="91">
        <v>48</v>
      </c>
      <c r="B5728" s="31" t="s">
        <v>5157</v>
      </c>
      <c r="C5728" s="31" t="s">
        <v>5158</v>
      </c>
      <c r="D5728" s="29" t="s">
        <v>3713</v>
      </c>
      <c r="E5728" s="91">
        <v>2</v>
      </c>
      <c r="F5728" s="31" t="s">
        <v>5272</v>
      </c>
      <c r="G5728" s="26" t="s">
        <v>3833</v>
      </c>
      <c r="H5728" s="26" t="s">
        <v>103</v>
      </c>
      <c r="I5728" s="26" t="s">
        <v>52</v>
      </c>
      <c r="J5728" s="91">
        <v>2</v>
      </c>
      <c r="K5728" s="91">
        <v>2</v>
      </c>
      <c r="L5728" s="91"/>
      <c r="M5728" s="53"/>
      <c r="N5728" s="91"/>
      <c r="O5728" s="91"/>
      <c r="P5728" s="36">
        <v>22</v>
      </c>
      <c r="Q5728" s="41" t="s">
        <v>5301</v>
      </c>
      <c r="R5728" s="128">
        <v>20</v>
      </c>
      <c r="S5728" s="147">
        <v>120</v>
      </c>
      <c r="T5728" s="126" cm="1">
        <f t="array" ref="T5728">_xlfn.IFS(Q5728="始業～就業（8:30～17:15）",R5728*7.75,Q5728="日の入り～日の出",R5728*12,Q5728="その他",S5728)</f>
        <v>120</v>
      </c>
      <c r="U5728" s="34" t="s">
        <v>161</v>
      </c>
    </row>
    <row r="5729" spans="1:21" s="7" customFormat="1" ht="15" customHeight="1">
      <c r="A5729" s="91">
        <v>48</v>
      </c>
      <c r="B5729" s="31" t="s">
        <v>5157</v>
      </c>
      <c r="C5729" s="31" t="s">
        <v>5158</v>
      </c>
      <c r="D5729" s="29" t="s">
        <v>3713</v>
      </c>
      <c r="E5729" s="91">
        <v>2</v>
      </c>
      <c r="F5729" s="31" t="s">
        <v>5272</v>
      </c>
      <c r="G5729" s="26" t="s">
        <v>3833</v>
      </c>
      <c r="H5729" s="26" t="s">
        <v>1896</v>
      </c>
      <c r="I5729" s="26" t="s">
        <v>184</v>
      </c>
      <c r="J5729" s="91">
        <v>5</v>
      </c>
      <c r="K5729" s="91">
        <v>5</v>
      </c>
      <c r="L5729" s="91"/>
      <c r="M5729" s="53"/>
      <c r="N5729" s="91"/>
      <c r="O5729" s="91" t="s">
        <v>5019</v>
      </c>
      <c r="P5729" s="36">
        <v>10</v>
      </c>
      <c r="Q5729" s="41" t="s">
        <v>5301</v>
      </c>
      <c r="R5729" s="128">
        <v>20</v>
      </c>
      <c r="S5729" s="147">
        <v>120</v>
      </c>
      <c r="T5729" s="126" cm="1">
        <f t="array" ref="T5729">_xlfn.IFS(Q5729="始業～就業（8:30～17:15）",R5729*7.75,Q5729="日の入り～日の出",R5729*12,Q5729="その他",S5729)</f>
        <v>120</v>
      </c>
      <c r="U5729" s="34" t="s">
        <v>48</v>
      </c>
    </row>
    <row r="5730" spans="1:21" s="7" customFormat="1" ht="15" customHeight="1">
      <c r="A5730" s="91">
        <v>48</v>
      </c>
      <c r="B5730" s="31" t="s">
        <v>5157</v>
      </c>
      <c r="C5730" s="31" t="s">
        <v>5158</v>
      </c>
      <c r="D5730" s="29" t="s">
        <v>3713</v>
      </c>
      <c r="E5730" s="91">
        <v>2</v>
      </c>
      <c r="F5730" s="31" t="s">
        <v>5272</v>
      </c>
      <c r="G5730" s="26" t="s">
        <v>3833</v>
      </c>
      <c r="H5730" s="26" t="s">
        <v>3834</v>
      </c>
      <c r="I5730" s="26" t="s">
        <v>1883</v>
      </c>
      <c r="J5730" s="91">
        <v>2</v>
      </c>
      <c r="K5730" s="91">
        <v>2</v>
      </c>
      <c r="L5730" s="91"/>
      <c r="M5730" s="53"/>
      <c r="N5730" s="91"/>
      <c r="O5730" s="91" t="s">
        <v>5019</v>
      </c>
      <c r="P5730" s="36">
        <v>36</v>
      </c>
      <c r="Q5730" s="41" t="s">
        <v>5301</v>
      </c>
      <c r="R5730" s="128">
        <v>20</v>
      </c>
      <c r="S5730" s="147">
        <v>120</v>
      </c>
      <c r="T5730" s="126" cm="1">
        <f t="array" ref="T5730">_xlfn.IFS(Q5730="始業～就業（8:30～17:15）",R5730*7.75,Q5730="日の入り～日の出",R5730*12,Q5730="その他",S5730)</f>
        <v>120</v>
      </c>
      <c r="U5730" s="34" t="s">
        <v>330</v>
      </c>
    </row>
    <row r="5731" spans="1:21" s="7" customFormat="1" ht="15" customHeight="1">
      <c r="A5731" s="91">
        <v>48</v>
      </c>
      <c r="B5731" s="31" t="s">
        <v>5157</v>
      </c>
      <c r="C5731" s="31" t="s">
        <v>5158</v>
      </c>
      <c r="D5731" s="29" t="s">
        <v>3713</v>
      </c>
      <c r="E5731" s="91">
        <v>2</v>
      </c>
      <c r="F5731" s="31" t="s">
        <v>5272</v>
      </c>
      <c r="G5731" s="26" t="s">
        <v>3835</v>
      </c>
      <c r="H5731" s="26" t="s">
        <v>57</v>
      </c>
      <c r="I5731" s="26" t="s">
        <v>45</v>
      </c>
      <c r="J5731" s="91">
        <v>2</v>
      </c>
      <c r="K5731" s="91">
        <v>2</v>
      </c>
      <c r="L5731" s="91"/>
      <c r="M5731" s="53"/>
      <c r="N5731" s="91"/>
      <c r="O5731" s="91"/>
      <c r="P5731" s="36">
        <v>46</v>
      </c>
      <c r="Q5731" s="41" t="s">
        <v>5301</v>
      </c>
      <c r="R5731" s="128">
        <v>20</v>
      </c>
      <c r="S5731" s="147">
        <v>120</v>
      </c>
      <c r="T5731" s="126" cm="1">
        <f t="array" ref="T5731">_xlfn.IFS(Q5731="始業～就業（8:30～17:15）",R5731*7.75,Q5731="日の入り～日の出",R5731*12,Q5731="その他",S5731)</f>
        <v>120</v>
      </c>
      <c r="U5731" s="34" t="s">
        <v>46</v>
      </c>
    </row>
    <row r="5732" spans="1:21" s="7" customFormat="1" ht="15" customHeight="1">
      <c r="A5732" s="91">
        <v>48</v>
      </c>
      <c r="B5732" s="31" t="s">
        <v>5157</v>
      </c>
      <c r="C5732" s="31" t="s">
        <v>5158</v>
      </c>
      <c r="D5732" s="29" t="s">
        <v>3713</v>
      </c>
      <c r="E5732" s="91">
        <v>2</v>
      </c>
      <c r="F5732" s="31" t="s">
        <v>5272</v>
      </c>
      <c r="G5732" s="26" t="s">
        <v>3836</v>
      </c>
      <c r="H5732" s="26" t="s">
        <v>10</v>
      </c>
      <c r="I5732" s="26" t="s">
        <v>45</v>
      </c>
      <c r="J5732" s="91">
        <v>4</v>
      </c>
      <c r="K5732" s="91">
        <v>4</v>
      </c>
      <c r="L5732" s="91"/>
      <c r="M5732" s="53"/>
      <c r="N5732" s="91"/>
      <c r="O5732" s="91"/>
      <c r="P5732" s="36">
        <v>46</v>
      </c>
      <c r="Q5732" s="41" t="s">
        <v>5301</v>
      </c>
      <c r="R5732" s="128">
        <v>20</v>
      </c>
      <c r="S5732" s="147">
        <v>120</v>
      </c>
      <c r="T5732" s="126" cm="1">
        <f t="array" ref="T5732">_xlfn.IFS(Q5732="始業～就業（8:30～17:15）",R5732*7.75,Q5732="日の入り～日の出",R5732*12,Q5732="その他",S5732)</f>
        <v>120</v>
      </c>
      <c r="U5732" s="34" t="s">
        <v>4953</v>
      </c>
    </row>
    <row r="5733" spans="1:21" s="7" customFormat="1" ht="15" customHeight="1">
      <c r="A5733" s="91">
        <v>48</v>
      </c>
      <c r="B5733" s="31" t="s">
        <v>5157</v>
      </c>
      <c r="C5733" s="31" t="s">
        <v>5158</v>
      </c>
      <c r="D5733" s="29" t="s">
        <v>3713</v>
      </c>
      <c r="E5733" s="91">
        <v>2</v>
      </c>
      <c r="F5733" s="31" t="s">
        <v>5272</v>
      </c>
      <c r="G5733" s="26" t="s">
        <v>3836</v>
      </c>
      <c r="H5733" s="26" t="s">
        <v>57</v>
      </c>
      <c r="I5733" s="26" t="s">
        <v>45</v>
      </c>
      <c r="J5733" s="91">
        <v>2</v>
      </c>
      <c r="K5733" s="91">
        <v>2</v>
      </c>
      <c r="L5733" s="91"/>
      <c r="M5733" s="53"/>
      <c r="N5733" s="91"/>
      <c r="O5733" s="91"/>
      <c r="P5733" s="36">
        <v>46</v>
      </c>
      <c r="Q5733" s="41" t="s">
        <v>5301</v>
      </c>
      <c r="R5733" s="128">
        <v>20</v>
      </c>
      <c r="S5733" s="147">
        <v>120</v>
      </c>
      <c r="T5733" s="126" cm="1">
        <f t="array" ref="T5733">_xlfn.IFS(Q5733="始業～就業（8:30～17:15）",R5733*7.75,Q5733="日の入り～日の出",R5733*12,Q5733="その他",S5733)</f>
        <v>120</v>
      </c>
      <c r="U5733" s="34" t="s">
        <v>46</v>
      </c>
    </row>
    <row r="5734" spans="1:21" s="7" customFormat="1" ht="15" customHeight="1">
      <c r="A5734" s="91">
        <v>48</v>
      </c>
      <c r="B5734" s="31" t="s">
        <v>5157</v>
      </c>
      <c r="C5734" s="31" t="s">
        <v>5158</v>
      </c>
      <c r="D5734" s="29" t="s">
        <v>3713</v>
      </c>
      <c r="E5734" s="91">
        <v>2</v>
      </c>
      <c r="F5734" s="31" t="s">
        <v>5272</v>
      </c>
      <c r="G5734" s="26" t="s">
        <v>3837</v>
      </c>
      <c r="H5734" s="26" t="s">
        <v>57</v>
      </c>
      <c r="I5734" s="26" t="s">
        <v>45</v>
      </c>
      <c r="J5734" s="91">
        <v>2</v>
      </c>
      <c r="K5734" s="91">
        <v>2</v>
      </c>
      <c r="L5734" s="91"/>
      <c r="M5734" s="53"/>
      <c r="N5734" s="91"/>
      <c r="O5734" s="91"/>
      <c r="P5734" s="36">
        <v>46</v>
      </c>
      <c r="Q5734" s="41" t="s">
        <v>5301</v>
      </c>
      <c r="R5734" s="128">
        <v>20</v>
      </c>
      <c r="S5734" s="147">
        <v>120</v>
      </c>
      <c r="T5734" s="126" cm="1">
        <f t="array" ref="T5734">_xlfn.IFS(Q5734="始業～就業（8:30～17:15）",R5734*7.75,Q5734="日の入り～日の出",R5734*12,Q5734="その他",S5734)</f>
        <v>120</v>
      </c>
      <c r="U5734" s="34" t="s">
        <v>46</v>
      </c>
    </row>
    <row r="5735" spans="1:21" s="7" customFormat="1" ht="15" customHeight="1">
      <c r="A5735" s="91">
        <v>48</v>
      </c>
      <c r="B5735" s="31" t="s">
        <v>5157</v>
      </c>
      <c r="C5735" s="31" t="s">
        <v>5158</v>
      </c>
      <c r="D5735" s="29" t="s">
        <v>3713</v>
      </c>
      <c r="E5735" s="91">
        <v>2</v>
      </c>
      <c r="F5735" s="31" t="s">
        <v>5272</v>
      </c>
      <c r="G5735" s="26" t="s">
        <v>3838</v>
      </c>
      <c r="H5735" s="26" t="s">
        <v>3839</v>
      </c>
      <c r="I5735" s="26" t="s">
        <v>52</v>
      </c>
      <c r="J5735" s="91">
        <v>4</v>
      </c>
      <c r="K5735" s="91">
        <v>20</v>
      </c>
      <c r="L5735" s="91"/>
      <c r="M5735" s="53"/>
      <c r="N5735" s="91"/>
      <c r="O5735" s="91"/>
      <c r="P5735" s="36">
        <v>22</v>
      </c>
      <c r="Q5735" s="41" t="s">
        <v>5301</v>
      </c>
      <c r="R5735" s="128">
        <v>20</v>
      </c>
      <c r="S5735" s="147">
        <v>120</v>
      </c>
      <c r="T5735" s="126" cm="1">
        <f t="array" ref="T5735">_xlfn.IFS(Q5735="始業～就業（8:30～17:15）",R5735*7.75,Q5735="日の入り～日の出",R5735*12,Q5735="その他",S5735)</f>
        <v>120</v>
      </c>
      <c r="U5735" s="34" t="s">
        <v>51</v>
      </c>
    </row>
    <row r="5736" spans="1:21" s="7" customFormat="1" ht="15" customHeight="1">
      <c r="A5736" s="91">
        <v>48</v>
      </c>
      <c r="B5736" s="31" t="s">
        <v>5157</v>
      </c>
      <c r="C5736" s="31" t="s">
        <v>5158</v>
      </c>
      <c r="D5736" s="29" t="s">
        <v>3713</v>
      </c>
      <c r="E5736" s="91">
        <v>2</v>
      </c>
      <c r="F5736" s="31" t="s">
        <v>5272</v>
      </c>
      <c r="G5736" s="26" t="s">
        <v>3840</v>
      </c>
      <c r="H5736" s="26" t="s">
        <v>3839</v>
      </c>
      <c r="I5736" s="26" t="s">
        <v>52</v>
      </c>
      <c r="J5736" s="91">
        <v>4</v>
      </c>
      <c r="K5736" s="91">
        <v>20</v>
      </c>
      <c r="L5736" s="91"/>
      <c r="M5736" s="53"/>
      <c r="N5736" s="91"/>
      <c r="O5736" s="91"/>
      <c r="P5736" s="36">
        <v>22</v>
      </c>
      <c r="Q5736" s="41" t="s">
        <v>5301</v>
      </c>
      <c r="R5736" s="128">
        <v>20</v>
      </c>
      <c r="S5736" s="147">
        <v>120</v>
      </c>
      <c r="T5736" s="126" cm="1">
        <f t="array" ref="T5736">_xlfn.IFS(Q5736="始業～就業（8:30～17:15）",R5736*7.75,Q5736="日の入り～日の出",R5736*12,Q5736="その他",S5736)</f>
        <v>120</v>
      </c>
      <c r="U5736" s="34" t="s">
        <v>51</v>
      </c>
    </row>
    <row r="5737" spans="1:21" s="7" customFormat="1" ht="15" customHeight="1">
      <c r="A5737" s="91">
        <v>48</v>
      </c>
      <c r="B5737" s="31" t="s">
        <v>5157</v>
      </c>
      <c r="C5737" s="31" t="s">
        <v>5158</v>
      </c>
      <c r="D5737" s="29" t="s">
        <v>3713</v>
      </c>
      <c r="E5737" s="91">
        <v>2</v>
      </c>
      <c r="F5737" s="31" t="s">
        <v>5272</v>
      </c>
      <c r="G5737" s="26" t="s">
        <v>3841</v>
      </c>
      <c r="H5737" s="26" t="s">
        <v>3839</v>
      </c>
      <c r="I5737" s="26" t="s">
        <v>52</v>
      </c>
      <c r="J5737" s="91">
        <v>4</v>
      </c>
      <c r="K5737" s="91">
        <v>20</v>
      </c>
      <c r="L5737" s="91"/>
      <c r="M5737" s="53"/>
      <c r="N5737" s="91"/>
      <c r="O5737" s="91"/>
      <c r="P5737" s="36">
        <v>22</v>
      </c>
      <c r="Q5737" s="41" t="s">
        <v>5301</v>
      </c>
      <c r="R5737" s="128">
        <v>20</v>
      </c>
      <c r="S5737" s="147">
        <v>120</v>
      </c>
      <c r="T5737" s="126" cm="1">
        <f t="array" ref="T5737">_xlfn.IFS(Q5737="始業～就業（8:30～17:15）",R5737*7.75,Q5737="日の入り～日の出",R5737*12,Q5737="その他",S5737)</f>
        <v>120</v>
      </c>
      <c r="U5737" s="34" t="s">
        <v>51</v>
      </c>
    </row>
    <row r="5738" spans="1:21" s="7" customFormat="1" ht="15" customHeight="1">
      <c r="A5738" s="91">
        <v>48</v>
      </c>
      <c r="B5738" s="31" t="s">
        <v>5157</v>
      </c>
      <c r="C5738" s="31" t="s">
        <v>5158</v>
      </c>
      <c r="D5738" s="29" t="s">
        <v>3713</v>
      </c>
      <c r="E5738" s="91">
        <v>2</v>
      </c>
      <c r="F5738" s="31" t="s">
        <v>5272</v>
      </c>
      <c r="G5738" s="26" t="s">
        <v>3841</v>
      </c>
      <c r="H5738" s="26" t="s">
        <v>2312</v>
      </c>
      <c r="I5738" s="26" t="s">
        <v>52</v>
      </c>
      <c r="J5738" s="91">
        <v>1</v>
      </c>
      <c r="K5738" s="91">
        <v>1</v>
      </c>
      <c r="L5738" s="91"/>
      <c r="M5738" s="53"/>
      <c r="N5738" s="91"/>
      <c r="O5738" s="91"/>
      <c r="P5738" s="36">
        <v>22</v>
      </c>
      <c r="Q5738" s="41" t="s">
        <v>5301</v>
      </c>
      <c r="R5738" s="128">
        <v>20</v>
      </c>
      <c r="S5738" s="147">
        <v>120</v>
      </c>
      <c r="T5738" s="126" cm="1">
        <f t="array" ref="T5738">_xlfn.IFS(Q5738="始業～就業（8:30～17:15）",R5738*7.75,Q5738="日の入り～日の出",R5738*12,Q5738="その他",S5738)</f>
        <v>120</v>
      </c>
      <c r="U5738" s="34" t="s">
        <v>51</v>
      </c>
    </row>
    <row r="5739" spans="1:21" s="7" customFormat="1" ht="15" customHeight="1">
      <c r="A5739" s="91">
        <v>48</v>
      </c>
      <c r="B5739" s="31" t="s">
        <v>5157</v>
      </c>
      <c r="C5739" s="31" t="s">
        <v>5158</v>
      </c>
      <c r="D5739" s="29" t="s">
        <v>3713</v>
      </c>
      <c r="E5739" s="91">
        <v>2</v>
      </c>
      <c r="F5739" s="31" t="s">
        <v>5272</v>
      </c>
      <c r="G5739" s="26" t="s">
        <v>3842</v>
      </c>
      <c r="H5739" s="26" t="s">
        <v>3843</v>
      </c>
      <c r="I5739" s="26" t="s">
        <v>69</v>
      </c>
      <c r="J5739" s="91">
        <v>1</v>
      </c>
      <c r="K5739" s="91">
        <v>1</v>
      </c>
      <c r="L5739" s="91"/>
      <c r="M5739" s="53"/>
      <c r="N5739" s="91"/>
      <c r="O5739" s="91"/>
      <c r="P5739" s="36">
        <v>30</v>
      </c>
      <c r="Q5739" s="41" t="s">
        <v>5301</v>
      </c>
      <c r="R5739" s="128">
        <v>20</v>
      </c>
      <c r="S5739" s="147">
        <v>120</v>
      </c>
      <c r="T5739" s="126" cm="1">
        <f t="array" ref="T5739">_xlfn.IFS(Q5739="始業～就業（8:30～17:15）",R5739*7.75,Q5739="日の入り～日の出",R5739*12,Q5739="その他",S5739)</f>
        <v>120</v>
      </c>
      <c r="U5739" s="34" t="s">
        <v>293</v>
      </c>
    </row>
    <row r="5740" spans="1:21" s="7" customFormat="1" ht="15" customHeight="1">
      <c r="A5740" s="91">
        <v>48</v>
      </c>
      <c r="B5740" s="31" t="s">
        <v>5157</v>
      </c>
      <c r="C5740" s="31" t="s">
        <v>5158</v>
      </c>
      <c r="D5740" s="29" t="s">
        <v>3713</v>
      </c>
      <c r="E5740" s="91">
        <v>2</v>
      </c>
      <c r="F5740" s="31" t="s">
        <v>5272</v>
      </c>
      <c r="G5740" s="26" t="s">
        <v>342</v>
      </c>
      <c r="H5740" s="26" t="s">
        <v>3844</v>
      </c>
      <c r="I5740" s="26" t="s">
        <v>69</v>
      </c>
      <c r="J5740" s="91">
        <v>2</v>
      </c>
      <c r="K5740" s="91">
        <v>2</v>
      </c>
      <c r="L5740" s="91"/>
      <c r="M5740" s="53"/>
      <c r="N5740" s="91"/>
      <c r="O5740" s="91"/>
      <c r="P5740" s="36">
        <v>30</v>
      </c>
      <c r="Q5740" s="41" t="s">
        <v>5301</v>
      </c>
      <c r="R5740" s="128">
        <v>20</v>
      </c>
      <c r="S5740" s="147">
        <v>120</v>
      </c>
      <c r="T5740" s="126" cm="1">
        <f t="array" ref="T5740">_xlfn.IFS(Q5740="始業～就業（8:30～17:15）",R5740*7.75,Q5740="日の入り～日の出",R5740*12,Q5740="その他",S5740)</f>
        <v>120</v>
      </c>
      <c r="U5740" s="34" t="s">
        <v>291</v>
      </c>
    </row>
    <row r="5741" spans="1:21" s="7" customFormat="1" ht="15" customHeight="1">
      <c r="A5741" s="91">
        <v>48</v>
      </c>
      <c r="B5741" s="31" t="s">
        <v>5157</v>
      </c>
      <c r="C5741" s="31" t="s">
        <v>5158</v>
      </c>
      <c r="D5741" s="29" t="s">
        <v>3713</v>
      </c>
      <c r="E5741" s="91">
        <v>2</v>
      </c>
      <c r="F5741" s="31" t="s">
        <v>5272</v>
      </c>
      <c r="G5741" s="26" t="s">
        <v>342</v>
      </c>
      <c r="H5741" s="26" t="s">
        <v>3845</v>
      </c>
      <c r="I5741" s="26" t="s">
        <v>69</v>
      </c>
      <c r="J5741" s="91">
        <v>2</v>
      </c>
      <c r="K5741" s="91">
        <v>2</v>
      </c>
      <c r="L5741" s="91"/>
      <c r="M5741" s="53"/>
      <c r="N5741" s="91"/>
      <c r="O5741" s="91"/>
      <c r="P5741" s="36">
        <v>30</v>
      </c>
      <c r="Q5741" s="41" t="s">
        <v>5301</v>
      </c>
      <c r="R5741" s="128">
        <v>20</v>
      </c>
      <c r="S5741" s="147">
        <v>120</v>
      </c>
      <c r="T5741" s="126" cm="1">
        <f t="array" ref="T5741">_xlfn.IFS(Q5741="始業～就業（8:30～17:15）",R5741*7.75,Q5741="日の入り～日の出",R5741*12,Q5741="その他",S5741)</f>
        <v>120</v>
      </c>
      <c r="U5741" s="34" t="s">
        <v>291</v>
      </c>
    </row>
    <row r="5742" spans="1:21" s="7" customFormat="1" ht="15" customHeight="1">
      <c r="A5742" s="91">
        <v>48</v>
      </c>
      <c r="B5742" s="31" t="s">
        <v>5157</v>
      </c>
      <c r="C5742" s="31" t="s">
        <v>5158</v>
      </c>
      <c r="D5742" s="29" t="s">
        <v>3713</v>
      </c>
      <c r="E5742" s="91">
        <v>2</v>
      </c>
      <c r="F5742" s="31" t="s">
        <v>5272</v>
      </c>
      <c r="G5742" s="26" t="s">
        <v>355</v>
      </c>
      <c r="H5742" s="26" t="s">
        <v>3844</v>
      </c>
      <c r="I5742" s="26" t="s">
        <v>69</v>
      </c>
      <c r="J5742" s="91">
        <v>1</v>
      </c>
      <c r="K5742" s="91">
        <v>1</v>
      </c>
      <c r="L5742" s="91" t="s">
        <v>5020</v>
      </c>
      <c r="M5742" s="53">
        <v>4.2</v>
      </c>
      <c r="N5742" s="91"/>
      <c r="O5742" s="91"/>
      <c r="P5742" s="36">
        <v>30</v>
      </c>
      <c r="Q5742" s="41" t="s">
        <v>5301</v>
      </c>
      <c r="R5742" s="128">
        <v>20</v>
      </c>
      <c r="S5742" s="147">
        <v>120</v>
      </c>
      <c r="T5742" s="126" cm="1">
        <f t="array" ref="T5742">_xlfn.IFS(Q5742="始業～就業（8:30～17:15）",R5742*7.75,Q5742="日の入り～日の出",R5742*12,Q5742="その他",S5742)</f>
        <v>120</v>
      </c>
      <c r="U5742" s="34" t="s">
        <v>291</v>
      </c>
    </row>
    <row r="5743" spans="1:21" s="7" customFormat="1" ht="15" customHeight="1">
      <c r="A5743" s="91">
        <v>48</v>
      </c>
      <c r="B5743" s="31" t="s">
        <v>5157</v>
      </c>
      <c r="C5743" s="31" t="s">
        <v>5158</v>
      </c>
      <c r="D5743" s="29" t="s">
        <v>3713</v>
      </c>
      <c r="E5743" s="91">
        <v>1</v>
      </c>
      <c r="F5743" s="31" t="s">
        <v>5272</v>
      </c>
      <c r="G5743" s="26" t="s">
        <v>3846</v>
      </c>
      <c r="H5743" s="26" t="s">
        <v>2986</v>
      </c>
      <c r="I5743" s="26" t="s">
        <v>45</v>
      </c>
      <c r="J5743" s="91">
        <v>2</v>
      </c>
      <c r="K5743" s="91">
        <v>2</v>
      </c>
      <c r="L5743" s="91"/>
      <c r="M5743" s="53"/>
      <c r="N5743" s="91"/>
      <c r="O5743" s="91" t="s">
        <v>5019</v>
      </c>
      <c r="P5743" s="36">
        <v>46</v>
      </c>
      <c r="Q5743" s="41" t="s">
        <v>5301</v>
      </c>
      <c r="R5743" s="128">
        <v>20</v>
      </c>
      <c r="S5743" s="147">
        <v>120</v>
      </c>
      <c r="T5743" s="126" cm="1">
        <f t="array" ref="T5743">_xlfn.IFS(Q5743="始業～就業（8:30～17:15）",R5743*7.75,Q5743="日の入り～日の出",R5743*12,Q5743="その他",S5743)</f>
        <v>120</v>
      </c>
      <c r="U5743" s="34" t="s">
        <v>127</v>
      </c>
    </row>
    <row r="5744" spans="1:21" s="7" customFormat="1" ht="15" customHeight="1">
      <c r="A5744" s="91">
        <v>48</v>
      </c>
      <c r="B5744" s="31" t="s">
        <v>5157</v>
      </c>
      <c r="C5744" s="31" t="s">
        <v>5158</v>
      </c>
      <c r="D5744" s="29" t="s">
        <v>3713</v>
      </c>
      <c r="E5744" s="91">
        <v>1</v>
      </c>
      <c r="F5744" s="31" t="s">
        <v>5272</v>
      </c>
      <c r="G5744" s="26" t="s">
        <v>3846</v>
      </c>
      <c r="H5744" s="26" t="s">
        <v>103</v>
      </c>
      <c r="I5744" s="26" t="s">
        <v>52</v>
      </c>
      <c r="J5744" s="91">
        <v>2</v>
      </c>
      <c r="K5744" s="91">
        <v>2</v>
      </c>
      <c r="L5744" s="91"/>
      <c r="M5744" s="53"/>
      <c r="N5744" s="91"/>
      <c r="O5744" s="91"/>
      <c r="P5744" s="36">
        <v>22</v>
      </c>
      <c r="Q5744" s="41" t="s">
        <v>5301</v>
      </c>
      <c r="R5744" s="128">
        <v>20</v>
      </c>
      <c r="S5744" s="147">
        <v>120</v>
      </c>
      <c r="T5744" s="126" cm="1">
        <f t="array" ref="T5744">_xlfn.IFS(Q5744="始業～就業（8:30～17:15）",R5744*7.75,Q5744="日の入り～日の出",R5744*12,Q5744="その他",S5744)</f>
        <v>120</v>
      </c>
      <c r="U5744" s="34" t="s">
        <v>161</v>
      </c>
    </row>
    <row r="5745" spans="1:21" s="7" customFormat="1" ht="15" customHeight="1">
      <c r="A5745" s="91">
        <v>48</v>
      </c>
      <c r="B5745" s="31" t="s">
        <v>5157</v>
      </c>
      <c r="C5745" s="31" t="s">
        <v>5158</v>
      </c>
      <c r="D5745" s="29" t="s">
        <v>3713</v>
      </c>
      <c r="E5745" s="91">
        <v>1</v>
      </c>
      <c r="F5745" s="31" t="s">
        <v>5272</v>
      </c>
      <c r="G5745" s="26" t="s">
        <v>3846</v>
      </c>
      <c r="H5745" s="26" t="s">
        <v>1896</v>
      </c>
      <c r="I5745" s="26" t="s">
        <v>184</v>
      </c>
      <c r="J5745" s="91">
        <v>5</v>
      </c>
      <c r="K5745" s="91">
        <v>5</v>
      </c>
      <c r="L5745" s="91"/>
      <c r="M5745" s="53"/>
      <c r="N5745" s="91"/>
      <c r="O5745" s="91" t="s">
        <v>5019</v>
      </c>
      <c r="P5745" s="36">
        <v>10</v>
      </c>
      <c r="Q5745" s="41" t="s">
        <v>5301</v>
      </c>
      <c r="R5745" s="128">
        <v>20</v>
      </c>
      <c r="S5745" s="147">
        <v>120</v>
      </c>
      <c r="T5745" s="126" cm="1">
        <f t="array" ref="T5745">_xlfn.IFS(Q5745="始業～就業（8:30～17:15）",R5745*7.75,Q5745="日の入り～日の出",R5745*12,Q5745="その他",S5745)</f>
        <v>120</v>
      </c>
      <c r="U5745" s="34" t="s">
        <v>48</v>
      </c>
    </row>
    <row r="5746" spans="1:21" s="7" customFormat="1" ht="15" customHeight="1">
      <c r="A5746" s="91">
        <v>48</v>
      </c>
      <c r="B5746" s="31" t="s">
        <v>5157</v>
      </c>
      <c r="C5746" s="31" t="s">
        <v>5158</v>
      </c>
      <c r="D5746" s="29" t="s">
        <v>3713</v>
      </c>
      <c r="E5746" s="91">
        <v>1</v>
      </c>
      <c r="F5746" s="31" t="s">
        <v>5272</v>
      </c>
      <c r="G5746" s="26" t="s">
        <v>3846</v>
      </c>
      <c r="H5746" s="26" t="s">
        <v>3834</v>
      </c>
      <c r="I5746" s="26" t="s">
        <v>1883</v>
      </c>
      <c r="J5746" s="91">
        <v>2</v>
      </c>
      <c r="K5746" s="91">
        <v>2</v>
      </c>
      <c r="L5746" s="91"/>
      <c r="M5746" s="53"/>
      <c r="N5746" s="91"/>
      <c r="O5746" s="91" t="s">
        <v>5019</v>
      </c>
      <c r="P5746" s="36">
        <v>36</v>
      </c>
      <c r="Q5746" s="41" t="s">
        <v>5301</v>
      </c>
      <c r="R5746" s="128">
        <v>20</v>
      </c>
      <c r="S5746" s="147">
        <v>120</v>
      </c>
      <c r="T5746" s="126" cm="1">
        <f t="array" ref="T5746">_xlfn.IFS(Q5746="始業～就業（8:30～17:15）",R5746*7.75,Q5746="日の入り～日の出",R5746*12,Q5746="その他",S5746)</f>
        <v>120</v>
      </c>
      <c r="U5746" s="34" t="s">
        <v>330</v>
      </c>
    </row>
    <row r="5747" spans="1:21" s="7" customFormat="1" ht="15" customHeight="1">
      <c r="A5747" s="91">
        <v>48</v>
      </c>
      <c r="B5747" s="31" t="s">
        <v>5157</v>
      </c>
      <c r="C5747" s="31" t="s">
        <v>5158</v>
      </c>
      <c r="D5747" s="29" t="s">
        <v>3713</v>
      </c>
      <c r="E5747" s="91">
        <v>1</v>
      </c>
      <c r="F5747" s="31" t="s">
        <v>5272</v>
      </c>
      <c r="G5747" s="26" t="s">
        <v>3847</v>
      </c>
      <c r="H5747" s="26" t="s">
        <v>57</v>
      </c>
      <c r="I5747" s="26" t="s">
        <v>45</v>
      </c>
      <c r="J5747" s="91">
        <v>2</v>
      </c>
      <c r="K5747" s="91">
        <v>2</v>
      </c>
      <c r="L5747" s="91"/>
      <c r="M5747" s="53"/>
      <c r="N5747" s="91"/>
      <c r="O5747" s="91"/>
      <c r="P5747" s="36">
        <v>46</v>
      </c>
      <c r="Q5747" s="41" t="s">
        <v>5301</v>
      </c>
      <c r="R5747" s="128">
        <v>20</v>
      </c>
      <c r="S5747" s="147">
        <v>120</v>
      </c>
      <c r="T5747" s="126" cm="1">
        <f t="array" ref="T5747">_xlfn.IFS(Q5747="始業～就業（8:30～17:15）",R5747*7.75,Q5747="日の入り～日の出",R5747*12,Q5747="その他",S5747)</f>
        <v>120</v>
      </c>
      <c r="U5747" s="34" t="s">
        <v>46</v>
      </c>
    </row>
    <row r="5748" spans="1:21" s="7" customFormat="1" ht="15" customHeight="1">
      <c r="A5748" s="91">
        <v>48</v>
      </c>
      <c r="B5748" s="31" t="s">
        <v>5157</v>
      </c>
      <c r="C5748" s="31" t="s">
        <v>5158</v>
      </c>
      <c r="D5748" s="29" t="s">
        <v>3713</v>
      </c>
      <c r="E5748" s="91">
        <v>1</v>
      </c>
      <c r="F5748" s="31" t="s">
        <v>5272</v>
      </c>
      <c r="G5748" s="26" t="s">
        <v>3848</v>
      </c>
      <c r="H5748" s="26" t="s">
        <v>10</v>
      </c>
      <c r="I5748" s="26" t="s">
        <v>45</v>
      </c>
      <c r="J5748" s="91">
        <v>4</v>
      </c>
      <c r="K5748" s="91">
        <v>4</v>
      </c>
      <c r="L5748" s="91"/>
      <c r="M5748" s="53"/>
      <c r="N5748" s="91"/>
      <c r="O5748" s="91"/>
      <c r="P5748" s="36">
        <v>46</v>
      </c>
      <c r="Q5748" s="41" t="s">
        <v>5301</v>
      </c>
      <c r="R5748" s="128">
        <v>20</v>
      </c>
      <c r="S5748" s="147">
        <v>120</v>
      </c>
      <c r="T5748" s="126" cm="1">
        <f t="array" ref="T5748">_xlfn.IFS(Q5748="始業～就業（8:30～17:15）",R5748*7.75,Q5748="日の入り～日の出",R5748*12,Q5748="その他",S5748)</f>
        <v>120</v>
      </c>
      <c r="U5748" s="34" t="s">
        <v>4953</v>
      </c>
    </row>
    <row r="5749" spans="1:21" s="7" customFormat="1" ht="15" customHeight="1">
      <c r="A5749" s="91">
        <v>48</v>
      </c>
      <c r="B5749" s="31" t="s">
        <v>5157</v>
      </c>
      <c r="C5749" s="31" t="s">
        <v>5158</v>
      </c>
      <c r="D5749" s="29" t="s">
        <v>3713</v>
      </c>
      <c r="E5749" s="91">
        <v>1</v>
      </c>
      <c r="F5749" s="31" t="s">
        <v>5272</v>
      </c>
      <c r="G5749" s="26" t="s">
        <v>3848</v>
      </c>
      <c r="H5749" s="26" t="s">
        <v>57</v>
      </c>
      <c r="I5749" s="26" t="s">
        <v>45</v>
      </c>
      <c r="J5749" s="91">
        <v>2</v>
      </c>
      <c r="K5749" s="91">
        <v>2</v>
      </c>
      <c r="L5749" s="91"/>
      <c r="M5749" s="53"/>
      <c r="N5749" s="91"/>
      <c r="O5749" s="91"/>
      <c r="P5749" s="36">
        <v>46</v>
      </c>
      <c r="Q5749" s="41" t="s">
        <v>5301</v>
      </c>
      <c r="R5749" s="128">
        <v>20</v>
      </c>
      <c r="S5749" s="147">
        <v>120</v>
      </c>
      <c r="T5749" s="126" cm="1">
        <f t="array" ref="T5749">_xlfn.IFS(Q5749="始業～就業（8:30～17:15）",R5749*7.75,Q5749="日の入り～日の出",R5749*12,Q5749="その他",S5749)</f>
        <v>120</v>
      </c>
      <c r="U5749" s="34" t="s">
        <v>46</v>
      </c>
    </row>
    <row r="5750" spans="1:21" s="7" customFormat="1" ht="15" customHeight="1">
      <c r="A5750" s="91">
        <v>48</v>
      </c>
      <c r="B5750" s="31" t="s">
        <v>5157</v>
      </c>
      <c r="C5750" s="31" t="s">
        <v>5158</v>
      </c>
      <c r="D5750" s="29" t="s">
        <v>3713</v>
      </c>
      <c r="E5750" s="91">
        <v>1</v>
      </c>
      <c r="F5750" s="31" t="s">
        <v>5272</v>
      </c>
      <c r="G5750" s="26" t="s">
        <v>3849</v>
      </c>
      <c r="H5750" s="26" t="s">
        <v>57</v>
      </c>
      <c r="I5750" s="26" t="s">
        <v>45</v>
      </c>
      <c r="J5750" s="91">
        <v>2</v>
      </c>
      <c r="K5750" s="91">
        <v>2</v>
      </c>
      <c r="L5750" s="91"/>
      <c r="M5750" s="53"/>
      <c r="N5750" s="91"/>
      <c r="O5750" s="91"/>
      <c r="P5750" s="36">
        <v>46</v>
      </c>
      <c r="Q5750" s="41" t="s">
        <v>5301</v>
      </c>
      <c r="R5750" s="128">
        <v>20</v>
      </c>
      <c r="S5750" s="147">
        <v>120</v>
      </c>
      <c r="T5750" s="126" cm="1">
        <f t="array" ref="T5750">_xlfn.IFS(Q5750="始業～就業（8:30～17:15）",R5750*7.75,Q5750="日の入り～日の出",R5750*12,Q5750="その他",S5750)</f>
        <v>120</v>
      </c>
      <c r="U5750" s="34" t="s">
        <v>46</v>
      </c>
    </row>
    <row r="5751" spans="1:21" s="7" customFormat="1" ht="15" customHeight="1">
      <c r="A5751" s="91">
        <v>48</v>
      </c>
      <c r="B5751" s="31" t="s">
        <v>5157</v>
      </c>
      <c r="C5751" s="31" t="s">
        <v>5158</v>
      </c>
      <c r="D5751" s="29" t="s">
        <v>3713</v>
      </c>
      <c r="E5751" s="91">
        <v>1</v>
      </c>
      <c r="F5751" s="31" t="s">
        <v>5272</v>
      </c>
      <c r="G5751" s="26" t="s">
        <v>3850</v>
      </c>
      <c r="H5751" s="26" t="s">
        <v>3851</v>
      </c>
      <c r="I5751" s="26" t="s">
        <v>52</v>
      </c>
      <c r="J5751" s="91">
        <v>1</v>
      </c>
      <c r="K5751" s="91">
        <v>4</v>
      </c>
      <c r="L5751" s="91"/>
      <c r="M5751" s="53"/>
      <c r="N5751" s="91"/>
      <c r="O5751" s="91"/>
      <c r="P5751" s="36">
        <v>22</v>
      </c>
      <c r="Q5751" s="41" t="s">
        <v>5301</v>
      </c>
      <c r="R5751" s="128">
        <v>20</v>
      </c>
      <c r="S5751" s="147">
        <v>120</v>
      </c>
      <c r="T5751" s="126" cm="1">
        <f t="array" ref="T5751">_xlfn.IFS(Q5751="始業～就業（8:30～17:15）",R5751*7.75,Q5751="日の入り～日の出",R5751*12,Q5751="その他",S5751)</f>
        <v>120</v>
      </c>
      <c r="U5751" s="34" t="s">
        <v>51</v>
      </c>
    </row>
    <row r="5752" spans="1:21" s="7" customFormat="1" ht="15" customHeight="1">
      <c r="A5752" s="91">
        <v>48</v>
      </c>
      <c r="B5752" s="31" t="s">
        <v>5157</v>
      </c>
      <c r="C5752" s="31" t="s">
        <v>5158</v>
      </c>
      <c r="D5752" s="29" t="s">
        <v>3713</v>
      </c>
      <c r="E5752" s="91">
        <v>1</v>
      </c>
      <c r="F5752" s="31" t="s">
        <v>5272</v>
      </c>
      <c r="G5752" s="26" t="s">
        <v>3852</v>
      </c>
      <c r="H5752" s="26" t="s">
        <v>57</v>
      </c>
      <c r="I5752" s="26" t="s">
        <v>45</v>
      </c>
      <c r="J5752" s="91">
        <v>1</v>
      </c>
      <c r="K5752" s="91">
        <v>1</v>
      </c>
      <c r="L5752" s="91"/>
      <c r="M5752" s="53"/>
      <c r="N5752" s="91"/>
      <c r="O5752" s="91"/>
      <c r="P5752" s="36">
        <v>46</v>
      </c>
      <c r="Q5752" s="41" t="s">
        <v>5301</v>
      </c>
      <c r="R5752" s="128">
        <v>20</v>
      </c>
      <c r="S5752" s="147">
        <v>120</v>
      </c>
      <c r="T5752" s="126" cm="1">
        <f t="array" ref="T5752">_xlfn.IFS(Q5752="始業～就業（8:30～17:15）",R5752*7.75,Q5752="日の入り～日の出",R5752*12,Q5752="その他",S5752)</f>
        <v>120</v>
      </c>
      <c r="U5752" s="34" t="s">
        <v>46</v>
      </c>
    </row>
    <row r="5753" spans="1:21" s="7" customFormat="1" ht="15" customHeight="1">
      <c r="A5753" s="91">
        <v>48</v>
      </c>
      <c r="B5753" s="31" t="s">
        <v>5157</v>
      </c>
      <c r="C5753" s="31" t="s">
        <v>5158</v>
      </c>
      <c r="D5753" s="29" t="s">
        <v>3713</v>
      </c>
      <c r="E5753" s="91">
        <v>1</v>
      </c>
      <c r="F5753" s="31" t="s">
        <v>5272</v>
      </c>
      <c r="G5753" s="26" t="s">
        <v>3853</v>
      </c>
      <c r="H5753" s="26" t="s">
        <v>3839</v>
      </c>
      <c r="I5753" s="26" t="s">
        <v>52</v>
      </c>
      <c r="J5753" s="91">
        <v>4</v>
      </c>
      <c r="K5753" s="91">
        <v>20</v>
      </c>
      <c r="L5753" s="91"/>
      <c r="M5753" s="53"/>
      <c r="N5753" s="91"/>
      <c r="O5753" s="91"/>
      <c r="P5753" s="36">
        <v>22</v>
      </c>
      <c r="Q5753" s="41" t="s">
        <v>5301</v>
      </c>
      <c r="R5753" s="128">
        <v>20</v>
      </c>
      <c r="S5753" s="147">
        <v>120</v>
      </c>
      <c r="T5753" s="126" cm="1">
        <f t="array" ref="T5753">_xlfn.IFS(Q5753="始業～就業（8:30～17:15）",R5753*7.75,Q5753="日の入り～日の出",R5753*12,Q5753="その他",S5753)</f>
        <v>120</v>
      </c>
      <c r="U5753" s="34" t="s">
        <v>51</v>
      </c>
    </row>
    <row r="5754" spans="1:21" s="7" customFormat="1" ht="15" customHeight="1">
      <c r="A5754" s="91">
        <v>48</v>
      </c>
      <c r="B5754" s="31" t="s">
        <v>5157</v>
      </c>
      <c r="C5754" s="31" t="s">
        <v>5158</v>
      </c>
      <c r="D5754" s="29" t="s">
        <v>3713</v>
      </c>
      <c r="E5754" s="91">
        <v>1</v>
      </c>
      <c r="F5754" s="31" t="s">
        <v>5272</v>
      </c>
      <c r="G5754" s="26" t="s">
        <v>3854</v>
      </c>
      <c r="H5754" s="26" t="s">
        <v>3839</v>
      </c>
      <c r="I5754" s="26" t="s">
        <v>52</v>
      </c>
      <c r="J5754" s="91">
        <v>4</v>
      </c>
      <c r="K5754" s="91">
        <v>20</v>
      </c>
      <c r="L5754" s="91"/>
      <c r="M5754" s="53"/>
      <c r="N5754" s="91"/>
      <c r="O5754" s="91"/>
      <c r="P5754" s="36">
        <v>22</v>
      </c>
      <c r="Q5754" s="41" t="s">
        <v>5301</v>
      </c>
      <c r="R5754" s="128">
        <v>20</v>
      </c>
      <c r="S5754" s="147">
        <v>120</v>
      </c>
      <c r="T5754" s="126" cm="1">
        <f t="array" ref="T5754">_xlfn.IFS(Q5754="始業～就業（8:30～17:15）",R5754*7.75,Q5754="日の入り～日の出",R5754*12,Q5754="その他",S5754)</f>
        <v>120</v>
      </c>
      <c r="U5754" s="34" t="s">
        <v>51</v>
      </c>
    </row>
    <row r="5755" spans="1:21" s="7" customFormat="1" ht="15" customHeight="1">
      <c r="A5755" s="91">
        <v>48</v>
      </c>
      <c r="B5755" s="31" t="s">
        <v>5157</v>
      </c>
      <c r="C5755" s="31" t="s">
        <v>5158</v>
      </c>
      <c r="D5755" s="29" t="s">
        <v>3713</v>
      </c>
      <c r="E5755" s="91">
        <v>1</v>
      </c>
      <c r="F5755" s="31" t="s">
        <v>5272</v>
      </c>
      <c r="G5755" s="26" t="s">
        <v>3855</v>
      </c>
      <c r="H5755" s="26" t="s">
        <v>3839</v>
      </c>
      <c r="I5755" s="26" t="s">
        <v>52</v>
      </c>
      <c r="J5755" s="91">
        <v>4</v>
      </c>
      <c r="K5755" s="91">
        <v>20</v>
      </c>
      <c r="L5755" s="91"/>
      <c r="M5755" s="53"/>
      <c r="N5755" s="91"/>
      <c r="O5755" s="91"/>
      <c r="P5755" s="36">
        <v>22</v>
      </c>
      <c r="Q5755" s="41" t="s">
        <v>5301</v>
      </c>
      <c r="R5755" s="128">
        <v>20</v>
      </c>
      <c r="S5755" s="147">
        <v>120</v>
      </c>
      <c r="T5755" s="126" cm="1">
        <f t="array" ref="T5755">_xlfn.IFS(Q5755="始業～就業（8:30～17:15）",R5755*7.75,Q5755="日の入り～日の出",R5755*12,Q5755="その他",S5755)</f>
        <v>120</v>
      </c>
      <c r="U5755" s="34" t="s">
        <v>51</v>
      </c>
    </row>
    <row r="5756" spans="1:21" s="7" customFormat="1" ht="15" customHeight="1">
      <c r="A5756" s="91">
        <v>48</v>
      </c>
      <c r="B5756" s="31" t="s">
        <v>5157</v>
      </c>
      <c r="C5756" s="31" t="s">
        <v>5158</v>
      </c>
      <c r="D5756" s="29" t="s">
        <v>3713</v>
      </c>
      <c r="E5756" s="91">
        <v>1</v>
      </c>
      <c r="F5756" s="31" t="s">
        <v>5272</v>
      </c>
      <c r="G5756" s="26" t="s">
        <v>3855</v>
      </c>
      <c r="H5756" s="26" t="s">
        <v>1765</v>
      </c>
      <c r="I5756" s="26" t="s">
        <v>52</v>
      </c>
      <c r="J5756" s="91">
        <v>1</v>
      </c>
      <c r="K5756" s="91">
        <v>1</v>
      </c>
      <c r="L5756" s="91"/>
      <c r="M5756" s="53"/>
      <c r="N5756" s="91"/>
      <c r="O5756" s="91"/>
      <c r="P5756" s="36">
        <v>22</v>
      </c>
      <c r="Q5756" s="41" t="s">
        <v>5301</v>
      </c>
      <c r="R5756" s="128">
        <v>20</v>
      </c>
      <c r="S5756" s="147">
        <v>120</v>
      </c>
      <c r="T5756" s="126" cm="1">
        <f t="array" ref="T5756">_xlfn.IFS(Q5756="始業～就業（8:30～17:15）",R5756*7.75,Q5756="日の入り～日の出",R5756*12,Q5756="その他",S5756)</f>
        <v>120</v>
      </c>
      <c r="U5756" s="34" t="s">
        <v>51</v>
      </c>
    </row>
    <row r="5757" spans="1:21" s="7" customFormat="1" ht="15" customHeight="1">
      <c r="A5757" s="91">
        <v>48</v>
      </c>
      <c r="B5757" s="31" t="s">
        <v>5157</v>
      </c>
      <c r="C5757" s="31" t="s">
        <v>5158</v>
      </c>
      <c r="D5757" s="29" t="s">
        <v>3713</v>
      </c>
      <c r="E5757" s="91">
        <v>1</v>
      </c>
      <c r="F5757" s="31" t="s">
        <v>5272</v>
      </c>
      <c r="G5757" s="26" t="s">
        <v>3856</v>
      </c>
      <c r="H5757" s="26" t="s">
        <v>241</v>
      </c>
      <c r="I5757" s="26" t="s">
        <v>45</v>
      </c>
      <c r="J5757" s="91">
        <v>1</v>
      </c>
      <c r="K5757" s="91">
        <v>1</v>
      </c>
      <c r="L5757" s="91"/>
      <c r="M5757" s="53"/>
      <c r="N5757" s="91"/>
      <c r="O5757" s="91"/>
      <c r="P5757" s="36">
        <v>46</v>
      </c>
      <c r="Q5757" s="41" t="s">
        <v>5301</v>
      </c>
      <c r="R5757" s="128">
        <v>20</v>
      </c>
      <c r="S5757" s="147">
        <v>120</v>
      </c>
      <c r="T5757" s="126" cm="1">
        <f t="array" ref="T5757">_xlfn.IFS(Q5757="始業～就業（8:30～17:15）",R5757*7.75,Q5757="日の入り～日の出",R5757*12,Q5757="その他",S5757)</f>
        <v>120</v>
      </c>
      <c r="U5757" s="34" t="s">
        <v>314</v>
      </c>
    </row>
    <row r="5758" spans="1:21" s="7" customFormat="1" ht="15" customHeight="1">
      <c r="A5758" s="91">
        <v>48</v>
      </c>
      <c r="B5758" s="31" t="s">
        <v>5157</v>
      </c>
      <c r="C5758" s="31" t="s">
        <v>5158</v>
      </c>
      <c r="D5758" s="29" t="s">
        <v>3713</v>
      </c>
      <c r="E5758" s="91">
        <v>1</v>
      </c>
      <c r="F5758" s="31" t="s">
        <v>5272</v>
      </c>
      <c r="G5758" s="26" t="s">
        <v>3857</v>
      </c>
      <c r="H5758" s="26" t="s">
        <v>3843</v>
      </c>
      <c r="I5758" s="26" t="s">
        <v>69</v>
      </c>
      <c r="J5758" s="91">
        <v>1</v>
      </c>
      <c r="K5758" s="91">
        <v>1</v>
      </c>
      <c r="L5758" s="91"/>
      <c r="M5758" s="53"/>
      <c r="N5758" s="91"/>
      <c r="O5758" s="91"/>
      <c r="P5758" s="36">
        <v>30</v>
      </c>
      <c r="Q5758" s="41" t="s">
        <v>5311</v>
      </c>
      <c r="R5758" s="128">
        <v>20</v>
      </c>
      <c r="S5758" s="146" t="s">
        <v>5302</v>
      </c>
      <c r="T5758" s="126" cm="1">
        <f t="array" ref="T5758">_xlfn.IFS(Q5758="始業～就業（8:30～17:15）",R5758*7.75,Q5758="日の入り～日の出",R5758*12,Q5758="その他",S5758)</f>
        <v>240</v>
      </c>
      <c r="U5758" s="34" t="s">
        <v>291</v>
      </c>
    </row>
    <row r="5759" spans="1:21" s="7" customFormat="1" ht="15" customHeight="1">
      <c r="A5759" s="91">
        <v>48</v>
      </c>
      <c r="B5759" s="31" t="s">
        <v>5157</v>
      </c>
      <c r="C5759" s="31" t="s">
        <v>5158</v>
      </c>
      <c r="D5759" s="29" t="s">
        <v>3713</v>
      </c>
      <c r="E5759" s="91">
        <v>1</v>
      </c>
      <c r="F5759" s="31" t="s">
        <v>5272</v>
      </c>
      <c r="G5759" s="26" t="s">
        <v>1959</v>
      </c>
      <c r="H5759" s="26" t="s">
        <v>3844</v>
      </c>
      <c r="I5759" s="26" t="s">
        <v>69</v>
      </c>
      <c r="J5759" s="91">
        <v>3</v>
      </c>
      <c r="K5759" s="91">
        <v>3</v>
      </c>
      <c r="L5759" s="91"/>
      <c r="M5759" s="53"/>
      <c r="N5759" s="91"/>
      <c r="O5759" s="91"/>
      <c r="P5759" s="36">
        <v>30</v>
      </c>
      <c r="Q5759" s="41" t="s">
        <v>5301</v>
      </c>
      <c r="R5759" s="128">
        <v>20</v>
      </c>
      <c r="S5759" s="147">
        <v>120</v>
      </c>
      <c r="T5759" s="126" cm="1">
        <f t="array" ref="T5759">_xlfn.IFS(Q5759="始業～就業（8:30～17:15）",R5759*7.75,Q5759="日の入り～日の出",R5759*12,Q5759="その他",S5759)</f>
        <v>120</v>
      </c>
      <c r="U5759" s="34" t="s">
        <v>291</v>
      </c>
    </row>
    <row r="5760" spans="1:21" s="7" customFormat="1" ht="15" customHeight="1">
      <c r="A5760" s="91">
        <v>48</v>
      </c>
      <c r="B5760" s="31" t="s">
        <v>5157</v>
      </c>
      <c r="C5760" s="31" t="s">
        <v>5158</v>
      </c>
      <c r="D5760" s="29" t="s">
        <v>3713</v>
      </c>
      <c r="E5760" s="91">
        <v>1</v>
      </c>
      <c r="F5760" s="31" t="s">
        <v>5272</v>
      </c>
      <c r="G5760" s="26" t="s">
        <v>1959</v>
      </c>
      <c r="H5760" s="26" t="s">
        <v>3845</v>
      </c>
      <c r="I5760" s="26" t="s">
        <v>69</v>
      </c>
      <c r="J5760" s="91">
        <v>3</v>
      </c>
      <c r="K5760" s="91">
        <v>3</v>
      </c>
      <c r="L5760" s="91"/>
      <c r="M5760" s="53"/>
      <c r="N5760" s="91"/>
      <c r="O5760" s="91"/>
      <c r="P5760" s="36">
        <v>30</v>
      </c>
      <c r="Q5760" s="41" t="s">
        <v>5301</v>
      </c>
      <c r="R5760" s="128">
        <v>20</v>
      </c>
      <c r="S5760" s="147">
        <v>120</v>
      </c>
      <c r="T5760" s="126" cm="1">
        <f t="array" ref="T5760">_xlfn.IFS(Q5760="始業～就業（8:30～17:15）",R5760*7.75,Q5760="日の入り～日の出",R5760*12,Q5760="その他",S5760)</f>
        <v>120</v>
      </c>
      <c r="U5760" s="34" t="s">
        <v>291</v>
      </c>
    </row>
    <row r="5761" spans="1:21" s="7" customFormat="1" ht="15" customHeight="1">
      <c r="A5761" s="91">
        <v>48</v>
      </c>
      <c r="B5761" s="31" t="s">
        <v>5157</v>
      </c>
      <c r="C5761" s="31" t="s">
        <v>5158</v>
      </c>
      <c r="D5761" s="29" t="s">
        <v>3713</v>
      </c>
      <c r="E5761" s="91">
        <v>1</v>
      </c>
      <c r="F5761" s="31" t="s">
        <v>5272</v>
      </c>
      <c r="G5761" s="26" t="s">
        <v>3858</v>
      </c>
      <c r="H5761" s="26" t="s">
        <v>3859</v>
      </c>
      <c r="I5761" s="26" t="s">
        <v>52</v>
      </c>
      <c r="J5761" s="91">
        <v>16</v>
      </c>
      <c r="K5761" s="91">
        <v>96</v>
      </c>
      <c r="L5761" s="91"/>
      <c r="M5761" s="53"/>
      <c r="N5761" s="91"/>
      <c r="O5761" s="91"/>
      <c r="P5761" s="36">
        <v>22</v>
      </c>
      <c r="Q5761" s="41" t="s">
        <v>5301</v>
      </c>
      <c r="R5761" s="128">
        <v>20</v>
      </c>
      <c r="S5761" s="147">
        <v>120</v>
      </c>
      <c r="T5761" s="126" cm="1">
        <f t="array" ref="T5761">_xlfn.IFS(Q5761="始業～就業（8:30～17:15）",R5761*7.75,Q5761="日の入り～日の出",R5761*12,Q5761="その他",S5761)</f>
        <v>120</v>
      </c>
      <c r="U5761" s="34" t="s">
        <v>51</v>
      </c>
    </row>
    <row r="5762" spans="1:21" s="7" customFormat="1" ht="15" customHeight="1">
      <c r="A5762" s="91">
        <v>48</v>
      </c>
      <c r="B5762" s="31" t="s">
        <v>5157</v>
      </c>
      <c r="C5762" s="31" t="s">
        <v>5158</v>
      </c>
      <c r="D5762" s="29" t="s">
        <v>3713</v>
      </c>
      <c r="E5762" s="91">
        <v>1</v>
      </c>
      <c r="F5762" s="31" t="s">
        <v>5272</v>
      </c>
      <c r="G5762" s="26" t="s">
        <v>3858</v>
      </c>
      <c r="H5762" s="26" t="s">
        <v>3273</v>
      </c>
      <c r="I5762" s="26" t="s">
        <v>1883</v>
      </c>
      <c r="J5762" s="91">
        <v>8</v>
      </c>
      <c r="K5762" s="91">
        <v>8</v>
      </c>
      <c r="L5762" s="91"/>
      <c r="M5762" s="53"/>
      <c r="N5762" s="91"/>
      <c r="O5762" s="91"/>
      <c r="P5762" s="36">
        <v>36</v>
      </c>
      <c r="Q5762" s="41" t="s">
        <v>5301</v>
      </c>
      <c r="R5762" s="128">
        <v>20</v>
      </c>
      <c r="S5762" s="147">
        <v>120</v>
      </c>
      <c r="T5762" s="126" cm="1">
        <f t="array" ref="T5762">_xlfn.IFS(Q5762="始業～就業（8:30～17:15）",R5762*7.75,Q5762="日の入り～日の出",R5762*12,Q5762="その他",S5762)</f>
        <v>120</v>
      </c>
      <c r="U5762" s="34" t="s">
        <v>177</v>
      </c>
    </row>
    <row r="5763" spans="1:21" s="7" customFormat="1" ht="15" customHeight="1">
      <c r="A5763" s="91">
        <v>48</v>
      </c>
      <c r="B5763" s="31" t="s">
        <v>5157</v>
      </c>
      <c r="C5763" s="31" t="s">
        <v>5158</v>
      </c>
      <c r="D5763" s="29" t="s">
        <v>3713</v>
      </c>
      <c r="E5763" s="91">
        <v>1</v>
      </c>
      <c r="F5763" s="31" t="s">
        <v>5272</v>
      </c>
      <c r="G5763" s="26" t="s">
        <v>3860</v>
      </c>
      <c r="H5763" s="26" t="s">
        <v>57</v>
      </c>
      <c r="I5763" s="26" t="s">
        <v>45</v>
      </c>
      <c r="J5763" s="91">
        <v>2</v>
      </c>
      <c r="K5763" s="91">
        <v>2</v>
      </c>
      <c r="L5763" s="91"/>
      <c r="M5763" s="53"/>
      <c r="N5763" s="91"/>
      <c r="O5763" s="91"/>
      <c r="P5763" s="36">
        <v>46</v>
      </c>
      <c r="Q5763" s="41" t="s">
        <v>5301</v>
      </c>
      <c r="R5763" s="128">
        <v>20</v>
      </c>
      <c r="S5763" s="147">
        <v>120</v>
      </c>
      <c r="T5763" s="126" cm="1">
        <f t="array" ref="T5763">_xlfn.IFS(Q5763="始業～就業（8:30～17:15）",R5763*7.75,Q5763="日の入り～日の出",R5763*12,Q5763="その他",S5763)</f>
        <v>120</v>
      </c>
      <c r="U5763" s="34" t="s">
        <v>46</v>
      </c>
    </row>
    <row r="5764" spans="1:21" s="7" customFormat="1" ht="15" customHeight="1">
      <c r="A5764" s="91">
        <v>48</v>
      </c>
      <c r="B5764" s="31" t="s">
        <v>5157</v>
      </c>
      <c r="C5764" s="31" t="s">
        <v>5158</v>
      </c>
      <c r="D5764" s="29" t="s">
        <v>3713</v>
      </c>
      <c r="E5764" s="91">
        <v>1</v>
      </c>
      <c r="F5764" s="31" t="s">
        <v>5272</v>
      </c>
      <c r="G5764" s="26" t="s">
        <v>3860</v>
      </c>
      <c r="H5764" s="26" t="s">
        <v>3014</v>
      </c>
      <c r="I5764" s="26" t="s">
        <v>45</v>
      </c>
      <c r="J5764" s="91">
        <v>1</v>
      </c>
      <c r="K5764" s="91">
        <v>1</v>
      </c>
      <c r="L5764" s="91"/>
      <c r="M5764" s="53"/>
      <c r="N5764" s="91"/>
      <c r="O5764" s="91" t="s">
        <v>5019</v>
      </c>
      <c r="P5764" s="36">
        <v>46</v>
      </c>
      <c r="Q5764" s="41" t="s">
        <v>5301</v>
      </c>
      <c r="R5764" s="128">
        <v>20</v>
      </c>
      <c r="S5764" s="147">
        <v>120</v>
      </c>
      <c r="T5764" s="126" cm="1">
        <f t="array" ref="T5764">_xlfn.IFS(Q5764="始業～就業（8:30～17:15）",R5764*7.75,Q5764="日の入り～日の出",R5764*12,Q5764="その他",S5764)</f>
        <v>120</v>
      </c>
      <c r="U5764" s="34" t="s">
        <v>127</v>
      </c>
    </row>
    <row r="5765" spans="1:21" s="7" customFormat="1" ht="15" customHeight="1">
      <c r="A5765" s="91">
        <v>48</v>
      </c>
      <c r="B5765" s="31" t="s">
        <v>5157</v>
      </c>
      <c r="C5765" s="31" t="s">
        <v>5158</v>
      </c>
      <c r="D5765" s="29" t="s">
        <v>3713</v>
      </c>
      <c r="E5765" s="91">
        <v>1</v>
      </c>
      <c r="F5765" s="31" t="s">
        <v>5272</v>
      </c>
      <c r="G5765" s="26" t="s">
        <v>3861</v>
      </c>
      <c r="H5765" s="26" t="s">
        <v>57</v>
      </c>
      <c r="I5765" s="26" t="s">
        <v>45</v>
      </c>
      <c r="J5765" s="91">
        <v>1</v>
      </c>
      <c r="K5765" s="91">
        <v>1</v>
      </c>
      <c r="L5765" s="91"/>
      <c r="M5765" s="53"/>
      <c r="N5765" s="91"/>
      <c r="O5765" s="91"/>
      <c r="P5765" s="36">
        <v>46</v>
      </c>
      <c r="Q5765" s="41" t="s">
        <v>5301</v>
      </c>
      <c r="R5765" s="128">
        <v>20</v>
      </c>
      <c r="S5765" s="147">
        <v>120</v>
      </c>
      <c r="T5765" s="126" cm="1">
        <f t="array" ref="T5765">_xlfn.IFS(Q5765="始業～就業（8:30～17:15）",R5765*7.75,Q5765="日の入り～日の出",R5765*12,Q5765="その他",S5765)</f>
        <v>120</v>
      </c>
      <c r="U5765" s="34" t="s">
        <v>46</v>
      </c>
    </row>
    <row r="5766" spans="1:21" s="7" customFormat="1" ht="15" customHeight="1">
      <c r="A5766" s="91">
        <v>48</v>
      </c>
      <c r="B5766" s="31" t="s">
        <v>5157</v>
      </c>
      <c r="C5766" s="31" t="s">
        <v>5158</v>
      </c>
      <c r="D5766" s="29" t="s">
        <v>3713</v>
      </c>
      <c r="E5766" s="91">
        <v>1</v>
      </c>
      <c r="F5766" s="31" t="s">
        <v>5272</v>
      </c>
      <c r="G5766" s="26" t="s">
        <v>3862</v>
      </c>
      <c r="H5766" s="26" t="s">
        <v>255</v>
      </c>
      <c r="I5766" s="26" t="s">
        <v>415</v>
      </c>
      <c r="J5766" s="91">
        <v>6</v>
      </c>
      <c r="K5766" s="91">
        <v>6</v>
      </c>
      <c r="L5766" s="91"/>
      <c r="M5766" s="53"/>
      <c r="N5766" s="91"/>
      <c r="O5766" s="91"/>
      <c r="P5766" s="36">
        <v>54</v>
      </c>
      <c r="Q5766" s="41" t="s">
        <v>5311</v>
      </c>
      <c r="R5766" s="128">
        <v>20</v>
      </c>
      <c r="S5766" s="146" t="s">
        <v>5302</v>
      </c>
      <c r="T5766" s="126" cm="1">
        <f t="array" ref="T5766">_xlfn.IFS(Q5766="始業～就業（8:30～17:15）",R5766*7.75,Q5766="日の入り～日の出",R5766*12,Q5766="その他",S5766)</f>
        <v>240</v>
      </c>
      <c r="U5766" s="34" t="s">
        <v>340</v>
      </c>
    </row>
    <row r="5767" spans="1:21" s="7" customFormat="1" ht="15" customHeight="1">
      <c r="A5767" s="91">
        <v>48</v>
      </c>
      <c r="B5767" s="31" t="s">
        <v>5157</v>
      </c>
      <c r="C5767" s="31" t="s">
        <v>5158</v>
      </c>
      <c r="D5767" s="29" t="s">
        <v>3713</v>
      </c>
      <c r="E5767" s="91">
        <v>1</v>
      </c>
      <c r="F5767" s="31" t="s">
        <v>5272</v>
      </c>
      <c r="G5767" s="26" t="s">
        <v>1959</v>
      </c>
      <c r="H5767" s="26" t="s">
        <v>10</v>
      </c>
      <c r="I5767" s="26" t="s">
        <v>52</v>
      </c>
      <c r="J5767" s="91">
        <v>1</v>
      </c>
      <c r="K5767" s="91">
        <v>1</v>
      </c>
      <c r="L5767" s="91" t="s">
        <v>5020</v>
      </c>
      <c r="M5767" s="53">
        <v>3</v>
      </c>
      <c r="N5767" s="91"/>
      <c r="O5767" s="91"/>
      <c r="P5767" s="36">
        <v>22</v>
      </c>
      <c r="Q5767" s="41" t="s">
        <v>5301</v>
      </c>
      <c r="R5767" s="128">
        <v>20</v>
      </c>
      <c r="S5767" s="147">
        <v>120</v>
      </c>
      <c r="T5767" s="126" cm="1">
        <f t="array" ref="T5767">_xlfn.IFS(Q5767="始業～就業（8:30～17:15）",R5767*7.75,Q5767="日の入り～日の出",R5767*12,Q5767="その他",S5767)</f>
        <v>120</v>
      </c>
      <c r="U5767" s="34" t="s">
        <v>161</v>
      </c>
    </row>
    <row r="5768" spans="1:21" s="7" customFormat="1" ht="15" customHeight="1">
      <c r="A5768" s="91">
        <v>48</v>
      </c>
      <c r="B5768" s="31" t="s">
        <v>5157</v>
      </c>
      <c r="C5768" s="31" t="s">
        <v>5158</v>
      </c>
      <c r="D5768" s="29" t="s">
        <v>3713</v>
      </c>
      <c r="E5768" s="91">
        <v>1</v>
      </c>
      <c r="F5768" s="31" t="s">
        <v>5272</v>
      </c>
      <c r="G5768" s="26" t="s">
        <v>3863</v>
      </c>
      <c r="H5768" s="26" t="s">
        <v>2818</v>
      </c>
      <c r="I5768" s="26" t="s">
        <v>2508</v>
      </c>
      <c r="J5768" s="91">
        <v>2</v>
      </c>
      <c r="K5768" s="91">
        <v>2</v>
      </c>
      <c r="L5768" s="91" t="s">
        <v>5020</v>
      </c>
      <c r="M5768" s="53">
        <v>6.7</v>
      </c>
      <c r="N5768" s="91"/>
      <c r="O5768" s="91"/>
      <c r="P5768" s="36">
        <v>90</v>
      </c>
      <c r="Q5768" s="41" t="s">
        <v>5311</v>
      </c>
      <c r="R5768" s="128">
        <v>20</v>
      </c>
      <c r="S5768" s="146" t="s">
        <v>5302</v>
      </c>
      <c r="T5768" s="126" cm="1">
        <f t="array" ref="T5768">_xlfn.IFS(Q5768="始業～就業（8:30～17:15）",R5768*7.75,Q5768="日の入り～日の出",R5768*12,Q5768="その他",S5768)</f>
        <v>240</v>
      </c>
      <c r="U5768" s="34" t="s">
        <v>202</v>
      </c>
    </row>
    <row r="5769" spans="1:21" s="7" customFormat="1" ht="15" customHeight="1">
      <c r="A5769" s="91">
        <v>48</v>
      </c>
      <c r="B5769" s="31" t="s">
        <v>5157</v>
      </c>
      <c r="C5769" s="31" t="s">
        <v>5158</v>
      </c>
      <c r="D5769" s="29" t="s">
        <v>3713</v>
      </c>
      <c r="E5769" s="91">
        <v>1</v>
      </c>
      <c r="F5769" s="31" t="s">
        <v>5272</v>
      </c>
      <c r="G5769" s="26" t="s">
        <v>3864</v>
      </c>
      <c r="H5769" s="26" t="s">
        <v>3865</v>
      </c>
      <c r="I5769" s="26" t="s">
        <v>415</v>
      </c>
      <c r="J5769" s="91">
        <v>4</v>
      </c>
      <c r="K5769" s="91">
        <v>4</v>
      </c>
      <c r="L5769" s="91"/>
      <c r="M5769" s="53"/>
      <c r="N5769" s="91"/>
      <c r="O5769" s="91"/>
      <c r="P5769" s="36">
        <v>54</v>
      </c>
      <c r="Q5769" s="41" t="s">
        <v>5311</v>
      </c>
      <c r="R5769" s="128">
        <v>20</v>
      </c>
      <c r="S5769" s="146" t="s">
        <v>5302</v>
      </c>
      <c r="T5769" s="126" cm="1">
        <f t="array" ref="T5769">_xlfn.IFS(Q5769="始業～就業（8:30～17:15）",R5769*7.75,Q5769="日の入り～日の出",R5769*12,Q5769="その他",S5769)</f>
        <v>240</v>
      </c>
      <c r="U5769" s="34" t="s">
        <v>245</v>
      </c>
    </row>
    <row r="5770" spans="1:21" s="7" customFormat="1" ht="15" customHeight="1">
      <c r="A5770" s="91">
        <v>48</v>
      </c>
      <c r="B5770" s="31" t="s">
        <v>5157</v>
      </c>
      <c r="C5770" s="31" t="s">
        <v>5158</v>
      </c>
      <c r="D5770" s="29" t="s">
        <v>3713</v>
      </c>
      <c r="E5770" s="91">
        <v>1</v>
      </c>
      <c r="F5770" s="31" t="s">
        <v>5272</v>
      </c>
      <c r="G5770" s="26" t="s">
        <v>3866</v>
      </c>
      <c r="H5770" s="26" t="s">
        <v>3867</v>
      </c>
      <c r="I5770" s="26" t="s">
        <v>3817</v>
      </c>
      <c r="J5770" s="91">
        <v>1</v>
      </c>
      <c r="K5770" s="91">
        <v>1</v>
      </c>
      <c r="L5770" s="91" t="s">
        <v>5020</v>
      </c>
      <c r="M5770" s="53"/>
      <c r="N5770" s="91"/>
      <c r="O5770" s="91" t="s">
        <v>5019</v>
      </c>
      <c r="P5770" s="36">
        <v>300</v>
      </c>
      <c r="Q5770" s="41" t="s">
        <v>5311</v>
      </c>
      <c r="R5770" s="128">
        <v>20</v>
      </c>
      <c r="S5770" s="146" t="s">
        <v>5302</v>
      </c>
      <c r="T5770" s="126" cm="1">
        <f t="array" ref="T5770">_xlfn.IFS(Q5770="始業～就業（8:30～17:15）",R5770*7.75,Q5770="日の入り～日の出",R5770*12,Q5770="その他",S5770)</f>
        <v>240</v>
      </c>
      <c r="U5770" s="34" t="s">
        <v>4963</v>
      </c>
    </row>
    <row r="5771" spans="1:21" s="7" customFormat="1" ht="15" customHeight="1">
      <c r="A5771" s="91">
        <v>48</v>
      </c>
      <c r="B5771" s="31" t="s">
        <v>5157</v>
      </c>
      <c r="C5771" s="31" t="s">
        <v>5158</v>
      </c>
      <c r="D5771" s="29" t="s">
        <v>3713</v>
      </c>
      <c r="E5771" s="91">
        <v>1</v>
      </c>
      <c r="F5771" s="31" t="s">
        <v>5272</v>
      </c>
      <c r="G5771" s="26" t="s">
        <v>3868</v>
      </c>
      <c r="H5771" s="26" t="s">
        <v>3869</v>
      </c>
      <c r="I5771" s="26" t="s">
        <v>3870</v>
      </c>
      <c r="J5771" s="91">
        <v>1</v>
      </c>
      <c r="K5771" s="91">
        <v>2</v>
      </c>
      <c r="L5771" s="91"/>
      <c r="M5771" s="53"/>
      <c r="N5771" s="91"/>
      <c r="O5771" s="91"/>
      <c r="P5771" s="36">
        <v>75</v>
      </c>
      <c r="Q5771" s="41" t="s">
        <v>5311</v>
      </c>
      <c r="R5771" s="128">
        <v>20</v>
      </c>
      <c r="S5771" s="146" t="s">
        <v>5302</v>
      </c>
      <c r="T5771" s="126" cm="1">
        <f t="array" ref="T5771">_xlfn.IFS(Q5771="始業～就業（8:30～17:15）",R5771*7.75,Q5771="日の入り～日の出",R5771*12,Q5771="その他",S5771)</f>
        <v>240</v>
      </c>
      <c r="U5771" s="34" t="s">
        <v>320</v>
      </c>
    </row>
    <row r="5772" spans="1:21" s="7" customFormat="1" ht="15" customHeight="1">
      <c r="A5772" s="91">
        <v>49</v>
      </c>
      <c r="B5772" s="31" t="s">
        <v>5157</v>
      </c>
      <c r="C5772" s="31" t="s">
        <v>5158</v>
      </c>
      <c r="D5772" s="29" t="s">
        <v>3871</v>
      </c>
      <c r="E5772" s="91">
        <v>3</v>
      </c>
      <c r="F5772" s="31" t="s">
        <v>2950</v>
      </c>
      <c r="G5772" s="26" t="s">
        <v>225</v>
      </c>
      <c r="H5772" s="26" t="s">
        <v>1802</v>
      </c>
      <c r="I5772" s="26" t="s">
        <v>16</v>
      </c>
      <c r="J5772" s="91">
        <v>18</v>
      </c>
      <c r="K5772" s="91">
        <v>36</v>
      </c>
      <c r="L5772" s="91"/>
      <c r="M5772" s="53"/>
      <c r="N5772" s="91"/>
      <c r="O5772" s="91"/>
      <c r="P5772" s="36">
        <v>35</v>
      </c>
      <c r="Q5772" s="36" t="s">
        <v>395</v>
      </c>
      <c r="R5772" s="44">
        <v>260</v>
      </c>
      <c r="S5772" s="126">
        <v>3510</v>
      </c>
      <c r="T5772" s="126" cm="1">
        <f t="array" ref="T5772">_xlfn.IFS(Q5772="始業～就業（8:30～17:15）",R5772*7.75,Q5772="日の入り～日の出",R5772*12,Q5772="その他",S5772)</f>
        <v>3510</v>
      </c>
      <c r="U5772" s="34" t="s">
        <v>4948</v>
      </c>
    </row>
    <row r="5773" spans="1:21" s="7" customFormat="1" ht="15" customHeight="1">
      <c r="A5773" s="91">
        <v>49</v>
      </c>
      <c r="B5773" s="31" t="s">
        <v>5157</v>
      </c>
      <c r="C5773" s="31" t="s">
        <v>5158</v>
      </c>
      <c r="D5773" s="29" t="s">
        <v>3871</v>
      </c>
      <c r="E5773" s="91">
        <v>3</v>
      </c>
      <c r="F5773" s="31" t="s">
        <v>2950</v>
      </c>
      <c r="G5773" s="26" t="s">
        <v>225</v>
      </c>
      <c r="H5773" s="26" t="s">
        <v>1717</v>
      </c>
      <c r="I5773" s="26" t="s">
        <v>16</v>
      </c>
      <c r="J5773" s="91">
        <v>2</v>
      </c>
      <c r="K5773" s="91">
        <v>2</v>
      </c>
      <c r="L5773" s="91"/>
      <c r="M5773" s="53"/>
      <c r="N5773" s="91"/>
      <c r="O5773" s="91"/>
      <c r="P5773" s="36">
        <v>35</v>
      </c>
      <c r="Q5773" s="36" t="s">
        <v>395</v>
      </c>
      <c r="R5773" s="44">
        <v>260</v>
      </c>
      <c r="S5773" s="126">
        <v>3510</v>
      </c>
      <c r="T5773" s="126" cm="1">
        <f t="array" ref="T5773">_xlfn.IFS(Q5773="始業～就業（8:30～17:15）",R5773*7.75,Q5773="日の入り～日の出",R5773*12,Q5773="その他",S5773)</f>
        <v>3510</v>
      </c>
      <c r="U5773" s="34" t="s">
        <v>252</v>
      </c>
    </row>
    <row r="5774" spans="1:21" s="7" customFormat="1" ht="15" customHeight="1">
      <c r="A5774" s="91">
        <v>49</v>
      </c>
      <c r="B5774" s="31" t="s">
        <v>5157</v>
      </c>
      <c r="C5774" s="31" t="s">
        <v>5158</v>
      </c>
      <c r="D5774" s="29" t="s">
        <v>3871</v>
      </c>
      <c r="E5774" s="91">
        <v>3</v>
      </c>
      <c r="F5774" s="31" t="s">
        <v>2950</v>
      </c>
      <c r="G5774" s="26" t="s">
        <v>225</v>
      </c>
      <c r="H5774" s="26" t="s">
        <v>3872</v>
      </c>
      <c r="I5774" s="26" t="s">
        <v>3873</v>
      </c>
      <c r="J5774" s="91">
        <v>8</v>
      </c>
      <c r="K5774" s="91">
        <v>8</v>
      </c>
      <c r="L5774" s="91"/>
      <c r="M5774" s="53"/>
      <c r="N5774" s="91"/>
      <c r="O5774" s="91"/>
      <c r="P5774" s="36">
        <v>60</v>
      </c>
      <c r="Q5774" s="36" t="s">
        <v>395</v>
      </c>
      <c r="R5774" s="44">
        <v>260</v>
      </c>
      <c r="S5774" s="126">
        <v>3510</v>
      </c>
      <c r="T5774" s="126" cm="1">
        <f t="array" ref="T5774">_xlfn.IFS(Q5774="始業～就業（8:30～17:15）",R5774*7.75,Q5774="日の入り～日の出",R5774*12,Q5774="その他",S5774)</f>
        <v>3510</v>
      </c>
      <c r="U5774" s="34" t="s">
        <v>247</v>
      </c>
    </row>
    <row r="5775" spans="1:21" s="7" customFormat="1" ht="15" customHeight="1">
      <c r="A5775" s="91">
        <v>49</v>
      </c>
      <c r="B5775" s="31" t="s">
        <v>5157</v>
      </c>
      <c r="C5775" s="31" t="s">
        <v>5158</v>
      </c>
      <c r="D5775" s="29" t="s">
        <v>3871</v>
      </c>
      <c r="E5775" s="91">
        <v>3</v>
      </c>
      <c r="F5775" s="31" t="s">
        <v>2950</v>
      </c>
      <c r="G5775" s="26" t="s">
        <v>226</v>
      </c>
      <c r="H5775" s="26" t="s">
        <v>1802</v>
      </c>
      <c r="I5775" s="26" t="s">
        <v>16</v>
      </c>
      <c r="J5775" s="91">
        <v>6</v>
      </c>
      <c r="K5775" s="91">
        <v>12</v>
      </c>
      <c r="L5775" s="91"/>
      <c r="M5775" s="53"/>
      <c r="N5775" s="91"/>
      <c r="O5775" s="91"/>
      <c r="P5775" s="36">
        <v>35</v>
      </c>
      <c r="Q5775" s="36" t="s">
        <v>395</v>
      </c>
      <c r="R5775" s="44">
        <v>260</v>
      </c>
      <c r="S5775" s="126">
        <v>3510</v>
      </c>
      <c r="T5775" s="126" cm="1">
        <f t="array" ref="T5775">_xlfn.IFS(Q5775="始業～就業（8:30～17:15）",R5775*7.75,Q5775="日の入り～日の出",R5775*12,Q5775="その他",S5775)</f>
        <v>3510</v>
      </c>
      <c r="U5775" s="34" t="s">
        <v>4948</v>
      </c>
    </row>
    <row r="5776" spans="1:21" s="7" customFormat="1" ht="15" customHeight="1">
      <c r="A5776" s="91">
        <v>49</v>
      </c>
      <c r="B5776" s="31" t="s">
        <v>5157</v>
      </c>
      <c r="C5776" s="31" t="s">
        <v>5158</v>
      </c>
      <c r="D5776" s="29" t="s">
        <v>3871</v>
      </c>
      <c r="E5776" s="91">
        <v>3</v>
      </c>
      <c r="F5776" s="31" t="s">
        <v>2950</v>
      </c>
      <c r="G5776" s="26" t="s">
        <v>3874</v>
      </c>
      <c r="H5776" s="26" t="s">
        <v>3124</v>
      </c>
      <c r="I5776" s="26" t="s">
        <v>16</v>
      </c>
      <c r="J5776" s="91">
        <v>18</v>
      </c>
      <c r="K5776" s="91">
        <v>36</v>
      </c>
      <c r="L5776" s="91"/>
      <c r="M5776" s="53"/>
      <c r="N5776" s="91"/>
      <c r="O5776" s="91"/>
      <c r="P5776" s="36">
        <v>35</v>
      </c>
      <c r="Q5776" s="36" t="s">
        <v>395</v>
      </c>
      <c r="R5776" s="44">
        <v>260</v>
      </c>
      <c r="S5776" s="126">
        <v>3510</v>
      </c>
      <c r="T5776" s="126" cm="1">
        <f t="array" ref="T5776">_xlfn.IFS(Q5776="始業～就業（8:30～17:15）",R5776*7.75,Q5776="日の入り～日の出",R5776*12,Q5776="その他",S5776)</f>
        <v>3510</v>
      </c>
      <c r="U5776" s="34" t="s">
        <v>4948</v>
      </c>
    </row>
    <row r="5777" spans="1:21" s="7" customFormat="1" ht="15" customHeight="1">
      <c r="A5777" s="91">
        <v>49</v>
      </c>
      <c r="B5777" s="31" t="s">
        <v>5157</v>
      </c>
      <c r="C5777" s="31" t="s">
        <v>5158</v>
      </c>
      <c r="D5777" s="29" t="s">
        <v>3871</v>
      </c>
      <c r="E5777" s="91">
        <v>3</v>
      </c>
      <c r="F5777" s="31" t="s">
        <v>2950</v>
      </c>
      <c r="G5777" s="26" t="s">
        <v>3874</v>
      </c>
      <c r="H5777" s="26" t="s">
        <v>1717</v>
      </c>
      <c r="I5777" s="26" t="s">
        <v>16</v>
      </c>
      <c r="J5777" s="91">
        <v>2</v>
      </c>
      <c r="K5777" s="91">
        <v>2</v>
      </c>
      <c r="L5777" s="91"/>
      <c r="M5777" s="53"/>
      <c r="N5777" s="91"/>
      <c r="O5777" s="91"/>
      <c r="P5777" s="36">
        <v>35</v>
      </c>
      <c r="Q5777" s="36" t="s">
        <v>395</v>
      </c>
      <c r="R5777" s="44">
        <v>260</v>
      </c>
      <c r="S5777" s="126">
        <v>3510</v>
      </c>
      <c r="T5777" s="126" cm="1">
        <f t="array" ref="T5777">_xlfn.IFS(Q5777="始業～就業（8:30～17:15）",R5777*7.75,Q5777="日の入り～日の出",R5777*12,Q5777="その他",S5777)</f>
        <v>3510</v>
      </c>
      <c r="U5777" s="34" t="s">
        <v>252</v>
      </c>
    </row>
    <row r="5778" spans="1:21" s="7" customFormat="1" ht="15" customHeight="1">
      <c r="A5778" s="91">
        <v>49</v>
      </c>
      <c r="B5778" s="31" t="s">
        <v>5157</v>
      </c>
      <c r="C5778" s="31" t="s">
        <v>5158</v>
      </c>
      <c r="D5778" s="29" t="s">
        <v>3871</v>
      </c>
      <c r="E5778" s="91">
        <v>3</v>
      </c>
      <c r="F5778" s="31" t="s">
        <v>2950</v>
      </c>
      <c r="G5778" s="26" t="s">
        <v>3718</v>
      </c>
      <c r="H5778" s="26" t="s">
        <v>3124</v>
      </c>
      <c r="I5778" s="26" t="s">
        <v>16</v>
      </c>
      <c r="J5778" s="91">
        <v>12</v>
      </c>
      <c r="K5778" s="91">
        <v>24</v>
      </c>
      <c r="L5778" s="91"/>
      <c r="M5778" s="53"/>
      <c r="N5778" s="91"/>
      <c r="O5778" s="91"/>
      <c r="P5778" s="36">
        <v>35</v>
      </c>
      <c r="Q5778" s="36" t="s">
        <v>395</v>
      </c>
      <c r="R5778" s="44">
        <v>260</v>
      </c>
      <c r="S5778" s="126">
        <v>3510</v>
      </c>
      <c r="T5778" s="126" cm="1">
        <f t="array" ref="T5778">_xlfn.IFS(Q5778="始業～就業（8:30～17:15）",R5778*7.75,Q5778="日の入り～日の出",R5778*12,Q5778="その他",S5778)</f>
        <v>3510</v>
      </c>
      <c r="U5778" s="34" t="s">
        <v>4948</v>
      </c>
    </row>
    <row r="5779" spans="1:21" s="7" customFormat="1" ht="15" customHeight="1">
      <c r="A5779" s="91">
        <v>49</v>
      </c>
      <c r="B5779" s="31" t="s">
        <v>5157</v>
      </c>
      <c r="C5779" s="31" t="s">
        <v>5158</v>
      </c>
      <c r="D5779" s="29" t="s">
        <v>3871</v>
      </c>
      <c r="E5779" s="91">
        <v>3</v>
      </c>
      <c r="F5779" s="31" t="s">
        <v>2950</v>
      </c>
      <c r="G5779" s="26" t="s">
        <v>3718</v>
      </c>
      <c r="H5779" s="26" t="s">
        <v>1717</v>
      </c>
      <c r="I5779" s="26" t="s">
        <v>16</v>
      </c>
      <c r="J5779" s="36">
        <v>2</v>
      </c>
      <c r="K5779" s="36">
        <v>2</v>
      </c>
      <c r="L5779" s="91"/>
      <c r="M5779" s="124"/>
      <c r="N5779" s="91"/>
      <c r="O5779" s="91"/>
      <c r="P5779" s="36">
        <v>35</v>
      </c>
      <c r="Q5779" s="36" t="s">
        <v>395</v>
      </c>
      <c r="R5779" s="44">
        <v>260</v>
      </c>
      <c r="S5779" s="126">
        <v>3510</v>
      </c>
      <c r="T5779" s="126" cm="1">
        <f t="array" ref="T5779">_xlfn.IFS(Q5779="始業～就業（8:30～17:15）",R5779*7.75,Q5779="日の入り～日の出",R5779*12,Q5779="その他",S5779)</f>
        <v>3510</v>
      </c>
      <c r="U5779" s="34" t="s">
        <v>252</v>
      </c>
    </row>
    <row r="5780" spans="1:21" s="7" customFormat="1" ht="15" customHeight="1">
      <c r="A5780" s="91">
        <v>49</v>
      </c>
      <c r="B5780" s="31" t="s">
        <v>5157</v>
      </c>
      <c r="C5780" s="31" t="s">
        <v>5158</v>
      </c>
      <c r="D5780" s="29" t="s">
        <v>3871</v>
      </c>
      <c r="E5780" s="91">
        <v>3</v>
      </c>
      <c r="F5780" s="31" t="s">
        <v>2950</v>
      </c>
      <c r="G5780" s="26" t="s">
        <v>3875</v>
      </c>
      <c r="H5780" s="26" t="s">
        <v>1802</v>
      </c>
      <c r="I5780" s="26" t="s">
        <v>16</v>
      </c>
      <c r="J5780" s="91">
        <v>4</v>
      </c>
      <c r="K5780" s="91">
        <v>8</v>
      </c>
      <c r="L5780" s="91"/>
      <c r="M5780" s="53"/>
      <c r="N5780" s="91"/>
      <c r="O5780" s="91"/>
      <c r="P5780" s="36">
        <v>35</v>
      </c>
      <c r="Q5780" s="36" t="s">
        <v>395</v>
      </c>
      <c r="R5780" s="44">
        <v>260</v>
      </c>
      <c r="S5780" s="126">
        <v>3510</v>
      </c>
      <c r="T5780" s="126" cm="1">
        <f t="array" ref="T5780">_xlfn.IFS(Q5780="始業～就業（8:30～17:15）",R5780*7.75,Q5780="日の入り～日の出",R5780*12,Q5780="その他",S5780)</f>
        <v>3510</v>
      </c>
      <c r="U5780" s="34" t="s">
        <v>4948</v>
      </c>
    </row>
    <row r="5781" spans="1:21" s="7" customFormat="1" ht="15" customHeight="1">
      <c r="A5781" s="91">
        <v>49</v>
      </c>
      <c r="B5781" s="31" t="s">
        <v>5157</v>
      </c>
      <c r="C5781" s="31" t="s">
        <v>5158</v>
      </c>
      <c r="D5781" s="29" t="s">
        <v>3871</v>
      </c>
      <c r="E5781" s="91">
        <v>3</v>
      </c>
      <c r="F5781" s="31" t="s">
        <v>2950</v>
      </c>
      <c r="G5781" s="26" t="s">
        <v>3875</v>
      </c>
      <c r="H5781" s="26" t="s">
        <v>1758</v>
      </c>
      <c r="I5781" s="26" t="s">
        <v>16</v>
      </c>
      <c r="J5781" s="91">
        <v>1</v>
      </c>
      <c r="K5781" s="91">
        <v>1</v>
      </c>
      <c r="L5781" s="91"/>
      <c r="M5781" s="53"/>
      <c r="N5781" s="91"/>
      <c r="O5781" s="91"/>
      <c r="P5781" s="36">
        <v>35</v>
      </c>
      <c r="Q5781" s="36" t="s">
        <v>395</v>
      </c>
      <c r="R5781" s="44">
        <v>260</v>
      </c>
      <c r="S5781" s="126">
        <v>3510</v>
      </c>
      <c r="T5781" s="126" cm="1">
        <f t="array" ref="T5781">_xlfn.IFS(Q5781="始業～就業（8:30～17:15）",R5781*7.75,Q5781="日の入り～日の出",R5781*12,Q5781="その他",S5781)</f>
        <v>3510</v>
      </c>
      <c r="U5781" s="34" t="s">
        <v>4948</v>
      </c>
    </row>
    <row r="5782" spans="1:21" s="7" customFormat="1" ht="15" customHeight="1">
      <c r="A5782" s="91">
        <v>49</v>
      </c>
      <c r="B5782" s="31" t="s">
        <v>5157</v>
      </c>
      <c r="C5782" s="31" t="s">
        <v>5158</v>
      </c>
      <c r="D5782" s="29" t="s">
        <v>3871</v>
      </c>
      <c r="E5782" s="91">
        <v>3</v>
      </c>
      <c r="F5782" s="31" t="s">
        <v>2950</v>
      </c>
      <c r="G5782" s="26" t="s">
        <v>3876</v>
      </c>
      <c r="H5782" s="26" t="s">
        <v>1802</v>
      </c>
      <c r="I5782" s="26" t="s">
        <v>16</v>
      </c>
      <c r="J5782" s="91">
        <v>6</v>
      </c>
      <c r="K5782" s="91">
        <v>12</v>
      </c>
      <c r="L5782" s="91"/>
      <c r="M5782" s="53"/>
      <c r="N5782" s="91"/>
      <c r="O5782" s="91"/>
      <c r="P5782" s="36">
        <v>35</v>
      </c>
      <c r="Q5782" s="36" t="s">
        <v>395</v>
      </c>
      <c r="R5782" s="44">
        <v>260</v>
      </c>
      <c r="S5782" s="126">
        <v>3510</v>
      </c>
      <c r="T5782" s="126" cm="1">
        <f t="array" ref="T5782">_xlfn.IFS(Q5782="始業～就業（8:30～17:15）",R5782*7.75,Q5782="日の入り～日の出",R5782*12,Q5782="その他",S5782)</f>
        <v>3510</v>
      </c>
      <c r="U5782" s="34" t="s">
        <v>4948</v>
      </c>
    </row>
    <row r="5783" spans="1:21" s="7" customFormat="1" ht="15" customHeight="1">
      <c r="A5783" s="91">
        <v>49</v>
      </c>
      <c r="B5783" s="31" t="s">
        <v>5157</v>
      </c>
      <c r="C5783" s="31" t="s">
        <v>5158</v>
      </c>
      <c r="D5783" s="29" t="s">
        <v>3871</v>
      </c>
      <c r="E5783" s="91">
        <v>3</v>
      </c>
      <c r="F5783" s="31" t="s">
        <v>2950</v>
      </c>
      <c r="G5783" s="26" t="s">
        <v>3877</v>
      </c>
      <c r="H5783" s="26" t="s">
        <v>275</v>
      </c>
      <c r="I5783" s="26" t="s">
        <v>329</v>
      </c>
      <c r="J5783" s="91">
        <v>4</v>
      </c>
      <c r="K5783" s="91">
        <v>4</v>
      </c>
      <c r="L5783" s="91"/>
      <c r="M5783" s="53"/>
      <c r="N5783" s="91"/>
      <c r="O5783" s="91"/>
      <c r="P5783" s="36">
        <v>27</v>
      </c>
      <c r="Q5783" s="36" t="s">
        <v>395</v>
      </c>
      <c r="R5783" s="44">
        <v>260</v>
      </c>
      <c r="S5783" s="126">
        <v>3510</v>
      </c>
      <c r="T5783" s="126" cm="1">
        <f t="array" ref="T5783">_xlfn.IFS(Q5783="始業～就業（8:30～17:15）",R5783*7.75,Q5783="日の入り～日の出",R5783*12,Q5783="その他",S5783)</f>
        <v>3510</v>
      </c>
      <c r="U5783" s="34" t="s">
        <v>75</v>
      </c>
    </row>
    <row r="5784" spans="1:21" s="7" customFormat="1" ht="15" customHeight="1">
      <c r="A5784" s="91">
        <v>49</v>
      </c>
      <c r="B5784" s="31" t="s">
        <v>5157</v>
      </c>
      <c r="C5784" s="31" t="s">
        <v>5158</v>
      </c>
      <c r="D5784" s="29" t="s">
        <v>3871</v>
      </c>
      <c r="E5784" s="91">
        <v>3</v>
      </c>
      <c r="F5784" s="31" t="s">
        <v>2950</v>
      </c>
      <c r="G5784" s="26" t="s">
        <v>3878</v>
      </c>
      <c r="H5784" s="26" t="s">
        <v>275</v>
      </c>
      <c r="I5784" s="26" t="s">
        <v>329</v>
      </c>
      <c r="J5784" s="91">
        <v>4</v>
      </c>
      <c r="K5784" s="91">
        <v>4</v>
      </c>
      <c r="L5784" s="91"/>
      <c r="M5784" s="53"/>
      <c r="N5784" s="91"/>
      <c r="O5784" s="91"/>
      <c r="P5784" s="36">
        <v>27</v>
      </c>
      <c r="Q5784" s="36" t="s">
        <v>395</v>
      </c>
      <c r="R5784" s="44">
        <v>260</v>
      </c>
      <c r="S5784" s="126">
        <v>3510</v>
      </c>
      <c r="T5784" s="126" cm="1">
        <f t="array" ref="T5784">_xlfn.IFS(Q5784="始業～就業（8:30～17:15）",R5784*7.75,Q5784="日の入り～日の出",R5784*12,Q5784="その他",S5784)</f>
        <v>3510</v>
      </c>
      <c r="U5784" s="34" t="s">
        <v>75</v>
      </c>
    </row>
    <row r="5785" spans="1:21" s="7" customFormat="1" ht="15" customHeight="1">
      <c r="A5785" s="91">
        <v>49</v>
      </c>
      <c r="B5785" s="31" t="s">
        <v>5157</v>
      </c>
      <c r="C5785" s="31" t="s">
        <v>5158</v>
      </c>
      <c r="D5785" s="29" t="s">
        <v>3871</v>
      </c>
      <c r="E5785" s="91">
        <v>3</v>
      </c>
      <c r="F5785" s="31" t="s">
        <v>2950</v>
      </c>
      <c r="G5785" s="26" t="s">
        <v>2134</v>
      </c>
      <c r="H5785" s="26" t="s">
        <v>241</v>
      </c>
      <c r="I5785" s="26" t="s">
        <v>52</v>
      </c>
      <c r="J5785" s="91">
        <v>1</v>
      </c>
      <c r="K5785" s="91">
        <v>1</v>
      </c>
      <c r="L5785" s="91"/>
      <c r="M5785" s="53"/>
      <c r="N5785" s="91"/>
      <c r="O5785" s="91"/>
      <c r="P5785" s="36">
        <v>22</v>
      </c>
      <c r="Q5785" s="36" t="s">
        <v>395</v>
      </c>
      <c r="R5785" s="44">
        <v>260</v>
      </c>
      <c r="S5785" s="126">
        <v>3510</v>
      </c>
      <c r="T5785" s="126" cm="1">
        <f t="array" ref="T5785">_xlfn.IFS(Q5785="始業～就業（8:30～17:15）",R5785*7.75,Q5785="日の入り～日の出",R5785*12,Q5785="その他",S5785)</f>
        <v>3510</v>
      </c>
      <c r="U5785" s="34" t="s">
        <v>51</v>
      </c>
    </row>
    <row r="5786" spans="1:21" s="7" customFormat="1" ht="15" customHeight="1">
      <c r="A5786" s="91">
        <v>49</v>
      </c>
      <c r="B5786" s="31" t="s">
        <v>5157</v>
      </c>
      <c r="C5786" s="31" t="s">
        <v>5158</v>
      </c>
      <c r="D5786" s="29" t="s">
        <v>3871</v>
      </c>
      <c r="E5786" s="91">
        <v>3</v>
      </c>
      <c r="F5786" s="31" t="s">
        <v>2950</v>
      </c>
      <c r="G5786" s="26" t="s">
        <v>3879</v>
      </c>
      <c r="H5786" s="26" t="s">
        <v>92</v>
      </c>
      <c r="I5786" s="26" t="s">
        <v>16</v>
      </c>
      <c r="J5786" s="91">
        <v>32</v>
      </c>
      <c r="K5786" s="91">
        <v>64</v>
      </c>
      <c r="L5786" s="91"/>
      <c r="M5786" s="53"/>
      <c r="N5786" s="91"/>
      <c r="O5786" s="91"/>
      <c r="P5786" s="36">
        <v>35</v>
      </c>
      <c r="Q5786" s="36" t="s">
        <v>395</v>
      </c>
      <c r="R5786" s="44">
        <v>260</v>
      </c>
      <c r="S5786" s="126">
        <v>3510</v>
      </c>
      <c r="T5786" s="126" cm="1">
        <f t="array" ref="T5786">_xlfn.IFS(Q5786="始業～就業（8:30～17:15）",R5786*7.75,Q5786="日の入り～日の出",R5786*12,Q5786="その他",S5786)</f>
        <v>3510</v>
      </c>
      <c r="U5786" s="34" t="s">
        <v>4948</v>
      </c>
    </row>
    <row r="5787" spans="1:21" s="7" customFormat="1" ht="15" customHeight="1">
      <c r="A5787" s="91">
        <v>49</v>
      </c>
      <c r="B5787" s="31" t="s">
        <v>5157</v>
      </c>
      <c r="C5787" s="31" t="s">
        <v>5158</v>
      </c>
      <c r="D5787" s="29" t="s">
        <v>3871</v>
      </c>
      <c r="E5787" s="91">
        <v>3</v>
      </c>
      <c r="F5787" s="31" t="s">
        <v>2950</v>
      </c>
      <c r="G5787" s="26" t="s">
        <v>3879</v>
      </c>
      <c r="H5787" s="26" t="s">
        <v>1717</v>
      </c>
      <c r="I5787" s="26" t="s">
        <v>16</v>
      </c>
      <c r="J5787" s="91">
        <v>2</v>
      </c>
      <c r="K5787" s="91">
        <v>2</v>
      </c>
      <c r="L5787" s="91"/>
      <c r="M5787" s="53"/>
      <c r="N5787" s="91"/>
      <c r="O5787" s="91"/>
      <c r="P5787" s="36">
        <v>35</v>
      </c>
      <c r="Q5787" s="36" t="s">
        <v>395</v>
      </c>
      <c r="R5787" s="44">
        <v>260</v>
      </c>
      <c r="S5787" s="126">
        <v>3510</v>
      </c>
      <c r="T5787" s="126" cm="1">
        <f t="array" ref="T5787">_xlfn.IFS(Q5787="始業～就業（8:30～17:15）",R5787*7.75,Q5787="日の入り～日の出",R5787*12,Q5787="その他",S5787)</f>
        <v>3510</v>
      </c>
      <c r="U5787" s="34" t="s">
        <v>252</v>
      </c>
    </row>
    <row r="5788" spans="1:21" s="7" customFormat="1" ht="15" customHeight="1">
      <c r="A5788" s="91">
        <v>49</v>
      </c>
      <c r="B5788" s="31" t="s">
        <v>5157</v>
      </c>
      <c r="C5788" s="31" t="s">
        <v>5158</v>
      </c>
      <c r="D5788" s="29" t="s">
        <v>3871</v>
      </c>
      <c r="E5788" s="91">
        <v>3</v>
      </c>
      <c r="F5788" s="31" t="s">
        <v>2950</v>
      </c>
      <c r="G5788" s="26" t="s">
        <v>3880</v>
      </c>
      <c r="H5788" s="26" t="s">
        <v>219</v>
      </c>
      <c r="I5788" s="26" t="s">
        <v>16</v>
      </c>
      <c r="J5788" s="91">
        <v>9</v>
      </c>
      <c r="K5788" s="91">
        <v>9</v>
      </c>
      <c r="L5788" s="91"/>
      <c r="M5788" s="53"/>
      <c r="N5788" s="91"/>
      <c r="O5788" s="91"/>
      <c r="P5788" s="36">
        <v>35</v>
      </c>
      <c r="Q5788" s="36" t="s">
        <v>395</v>
      </c>
      <c r="R5788" s="44">
        <v>260</v>
      </c>
      <c r="S5788" s="126">
        <v>3510</v>
      </c>
      <c r="T5788" s="126" cm="1">
        <f t="array" ref="T5788">_xlfn.IFS(Q5788="始業～就業（8:30～17:15）",R5788*7.75,Q5788="日の入り～日の出",R5788*12,Q5788="その他",S5788)</f>
        <v>3510</v>
      </c>
      <c r="U5788" s="34" t="s">
        <v>4948</v>
      </c>
    </row>
    <row r="5789" spans="1:21" s="7" customFormat="1" ht="15" customHeight="1">
      <c r="A5789" s="91">
        <v>49</v>
      </c>
      <c r="B5789" s="31" t="s">
        <v>5157</v>
      </c>
      <c r="C5789" s="31" t="s">
        <v>5158</v>
      </c>
      <c r="D5789" s="29" t="s">
        <v>3871</v>
      </c>
      <c r="E5789" s="91">
        <v>3</v>
      </c>
      <c r="F5789" s="31" t="s">
        <v>2950</v>
      </c>
      <c r="G5789" s="26" t="s">
        <v>3880</v>
      </c>
      <c r="H5789" s="26" t="s">
        <v>275</v>
      </c>
      <c r="I5789" s="26" t="s">
        <v>329</v>
      </c>
      <c r="J5789" s="91">
        <v>2</v>
      </c>
      <c r="K5789" s="91">
        <v>2</v>
      </c>
      <c r="L5789" s="91"/>
      <c r="M5789" s="53"/>
      <c r="N5789" s="91"/>
      <c r="O5789" s="91"/>
      <c r="P5789" s="36">
        <v>27</v>
      </c>
      <c r="Q5789" s="36" t="s">
        <v>395</v>
      </c>
      <c r="R5789" s="44">
        <v>260</v>
      </c>
      <c r="S5789" s="126">
        <v>3510</v>
      </c>
      <c r="T5789" s="126" cm="1">
        <f t="array" ref="T5789">_xlfn.IFS(Q5789="始業～就業（8:30～17:15）",R5789*7.75,Q5789="日の入り～日の出",R5789*12,Q5789="その他",S5789)</f>
        <v>3510</v>
      </c>
      <c r="U5789" s="34" t="s">
        <v>75</v>
      </c>
    </row>
    <row r="5790" spans="1:21" s="7" customFormat="1" ht="15" customHeight="1">
      <c r="A5790" s="91">
        <v>49</v>
      </c>
      <c r="B5790" s="31" t="s">
        <v>5157</v>
      </c>
      <c r="C5790" s="31" t="s">
        <v>5158</v>
      </c>
      <c r="D5790" s="29" t="s">
        <v>3871</v>
      </c>
      <c r="E5790" s="91">
        <v>3</v>
      </c>
      <c r="F5790" s="31" t="s">
        <v>2950</v>
      </c>
      <c r="G5790" s="26" t="s">
        <v>3881</v>
      </c>
      <c r="H5790" s="26" t="s">
        <v>10</v>
      </c>
      <c r="I5790" s="26" t="s">
        <v>45</v>
      </c>
      <c r="J5790" s="91">
        <v>3</v>
      </c>
      <c r="K5790" s="91">
        <v>3</v>
      </c>
      <c r="L5790" s="91"/>
      <c r="M5790" s="53"/>
      <c r="N5790" s="91"/>
      <c r="O5790" s="91"/>
      <c r="P5790" s="36">
        <v>46</v>
      </c>
      <c r="Q5790" s="36" t="s">
        <v>395</v>
      </c>
      <c r="R5790" s="44">
        <v>260</v>
      </c>
      <c r="S5790" s="126">
        <v>3510</v>
      </c>
      <c r="T5790" s="126" cm="1">
        <f t="array" ref="T5790">_xlfn.IFS(Q5790="始業～就業（8:30～17:15）",R5790*7.75,Q5790="日の入り～日の出",R5790*12,Q5790="その他",S5790)</f>
        <v>3510</v>
      </c>
      <c r="U5790" s="34" t="s">
        <v>4953</v>
      </c>
    </row>
    <row r="5791" spans="1:21" s="7" customFormat="1" ht="15" customHeight="1">
      <c r="A5791" s="91">
        <v>49</v>
      </c>
      <c r="B5791" s="31" t="s">
        <v>5157</v>
      </c>
      <c r="C5791" s="31" t="s">
        <v>5158</v>
      </c>
      <c r="D5791" s="29" t="s">
        <v>3871</v>
      </c>
      <c r="E5791" s="91">
        <v>3</v>
      </c>
      <c r="F5791" s="31" t="s">
        <v>2950</v>
      </c>
      <c r="G5791" s="26" t="s">
        <v>3881</v>
      </c>
      <c r="H5791" s="26" t="s">
        <v>1758</v>
      </c>
      <c r="I5791" s="26" t="s">
        <v>16</v>
      </c>
      <c r="J5791" s="91">
        <v>2</v>
      </c>
      <c r="K5791" s="91">
        <v>2</v>
      </c>
      <c r="L5791" s="91" t="s">
        <v>5020</v>
      </c>
      <c r="M5791" s="53">
        <v>4</v>
      </c>
      <c r="N5791" s="91"/>
      <c r="O5791" s="91"/>
      <c r="P5791" s="36">
        <v>35</v>
      </c>
      <c r="Q5791" s="36" t="s">
        <v>395</v>
      </c>
      <c r="R5791" s="44">
        <v>260</v>
      </c>
      <c r="S5791" s="126">
        <v>3510</v>
      </c>
      <c r="T5791" s="126" cm="1">
        <f t="array" ref="T5791">_xlfn.IFS(Q5791="始業～就業（8:30～17:15）",R5791*7.75,Q5791="日の入り～日の出",R5791*12,Q5791="その他",S5791)</f>
        <v>3510</v>
      </c>
      <c r="U5791" s="34" t="s">
        <v>4948</v>
      </c>
    </row>
    <row r="5792" spans="1:21" s="7" customFormat="1" ht="15" customHeight="1">
      <c r="A5792" s="91">
        <v>49</v>
      </c>
      <c r="B5792" s="31" t="s">
        <v>5157</v>
      </c>
      <c r="C5792" s="31" t="s">
        <v>5158</v>
      </c>
      <c r="D5792" s="29" t="s">
        <v>3871</v>
      </c>
      <c r="E5792" s="91">
        <v>3</v>
      </c>
      <c r="F5792" s="31" t="s">
        <v>2950</v>
      </c>
      <c r="G5792" s="26" t="s">
        <v>3882</v>
      </c>
      <c r="H5792" s="26" t="s">
        <v>119</v>
      </c>
      <c r="I5792" s="26" t="s">
        <v>16</v>
      </c>
      <c r="J5792" s="91">
        <v>2</v>
      </c>
      <c r="K5792" s="91">
        <v>4</v>
      </c>
      <c r="L5792" s="91"/>
      <c r="M5792" s="53"/>
      <c r="N5792" s="91"/>
      <c r="O5792" s="91"/>
      <c r="P5792" s="36">
        <v>35</v>
      </c>
      <c r="Q5792" s="36" t="s">
        <v>395</v>
      </c>
      <c r="R5792" s="44">
        <v>260</v>
      </c>
      <c r="S5792" s="126">
        <v>3510</v>
      </c>
      <c r="T5792" s="126" cm="1">
        <f t="array" ref="T5792">_xlfn.IFS(Q5792="始業～就業（8:30～17:15）",R5792*7.75,Q5792="日の入り～日の出",R5792*12,Q5792="その他",S5792)</f>
        <v>3510</v>
      </c>
      <c r="U5792" s="34" t="s">
        <v>4948</v>
      </c>
    </row>
    <row r="5793" spans="1:21" s="7" customFormat="1" ht="15" customHeight="1">
      <c r="A5793" s="91">
        <v>49</v>
      </c>
      <c r="B5793" s="31" t="s">
        <v>5157</v>
      </c>
      <c r="C5793" s="31" t="s">
        <v>5158</v>
      </c>
      <c r="D5793" s="29" t="s">
        <v>3871</v>
      </c>
      <c r="E5793" s="91">
        <v>3</v>
      </c>
      <c r="F5793" s="31" t="s">
        <v>2950</v>
      </c>
      <c r="G5793" s="26" t="s">
        <v>3882</v>
      </c>
      <c r="H5793" s="26" t="s">
        <v>3883</v>
      </c>
      <c r="I5793" s="26" t="s">
        <v>298</v>
      </c>
      <c r="J5793" s="91">
        <v>10</v>
      </c>
      <c r="K5793" s="91">
        <v>30</v>
      </c>
      <c r="L5793" s="91"/>
      <c r="M5793" s="53"/>
      <c r="N5793" s="91"/>
      <c r="O5793" s="91"/>
      <c r="P5793" s="36">
        <v>55</v>
      </c>
      <c r="Q5793" s="36" t="s">
        <v>395</v>
      </c>
      <c r="R5793" s="44">
        <v>260</v>
      </c>
      <c r="S5793" s="126">
        <v>3510</v>
      </c>
      <c r="T5793" s="126" cm="1">
        <f t="array" ref="T5793">_xlfn.IFS(Q5793="始業～就業（8:30～17:15）",R5793*7.75,Q5793="日の入り～日の出",R5793*12,Q5793="その他",S5793)</f>
        <v>3510</v>
      </c>
      <c r="U5793" s="34" t="s">
        <v>152</v>
      </c>
    </row>
    <row r="5794" spans="1:21" s="7" customFormat="1" ht="15" customHeight="1">
      <c r="A5794" s="91">
        <v>49</v>
      </c>
      <c r="B5794" s="31" t="s">
        <v>5157</v>
      </c>
      <c r="C5794" s="31" t="s">
        <v>5158</v>
      </c>
      <c r="D5794" s="29" t="s">
        <v>3871</v>
      </c>
      <c r="E5794" s="91">
        <v>3</v>
      </c>
      <c r="F5794" s="31" t="s">
        <v>2950</v>
      </c>
      <c r="G5794" s="26" t="s">
        <v>3884</v>
      </c>
      <c r="H5794" s="26" t="s">
        <v>119</v>
      </c>
      <c r="I5794" s="26" t="s">
        <v>16</v>
      </c>
      <c r="J5794" s="91">
        <v>4</v>
      </c>
      <c r="K5794" s="91">
        <v>8</v>
      </c>
      <c r="L5794" s="91"/>
      <c r="M5794" s="53"/>
      <c r="N5794" s="91"/>
      <c r="O5794" s="91"/>
      <c r="P5794" s="36">
        <v>35</v>
      </c>
      <c r="Q5794" s="36" t="s">
        <v>395</v>
      </c>
      <c r="R5794" s="44">
        <v>260</v>
      </c>
      <c r="S5794" s="126">
        <v>3510</v>
      </c>
      <c r="T5794" s="126" cm="1">
        <f t="array" ref="T5794">_xlfn.IFS(Q5794="始業～就業（8:30～17:15）",R5794*7.75,Q5794="日の入り～日の出",R5794*12,Q5794="その他",S5794)</f>
        <v>3510</v>
      </c>
      <c r="U5794" s="34" t="s">
        <v>4948</v>
      </c>
    </row>
    <row r="5795" spans="1:21" s="7" customFormat="1" ht="15" customHeight="1">
      <c r="A5795" s="91">
        <v>49</v>
      </c>
      <c r="B5795" s="31" t="s">
        <v>5157</v>
      </c>
      <c r="C5795" s="31" t="s">
        <v>5158</v>
      </c>
      <c r="D5795" s="29" t="s">
        <v>3871</v>
      </c>
      <c r="E5795" s="91">
        <v>3</v>
      </c>
      <c r="F5795" s="31" t="s">
        <v>2950</v>
      </c>
      <c r="G5795" s="26" t="s">
        <v>3885</v>
      </c>
      <c r="H5795" s="26" t="s">
        <v>3886</v>
      </c>
      <c r="I5795" s="26" t="s">
        <v>16</v>
      </c>
      <c r="J5795" s="91">
        <v>4</v>
      </c>
      <c r="K5795" s="91">
        <v>8</v>
      </c>
      <c r="L5795" s="91"/>
      <c r="M5795" s="53"/>
      <c r="N5795" s="91"/>
      <c r="O5795" s="91"/>
      <c r="P5795" s="36">
        <v>35</v>
      </c>
      <c r="Q5795" s="36" t="s">
        <v>395</v>
      </c>
      <c r="R5795" s="44">
        <v>260</v>
      </c>
      <c r="S5795" s="126">
        <v>3510</v>
      </c>
      <c r="T5795" s="126" cm="1">
        <f t="array" ref="T5795">_xlfn.IFS(Q5795="始業～就業（8:30～17:15）",R5795*7.75,Q5795="日の入り～日の出",R5795*12,Q5795="その他",S5795)</f>
        <v>3510</v>
      </c>
      <c r="U5795" s="34" t="s">
        <v>4948</v>
      </c>
    </row>
    <row r="5796" spans="1:21" s="7" customFormat="1" ht="15" customHeight="1">
      <c r="A5796" s="91">
        <v>49</v>
      </c>
      <c r="B5796" s="31" t="s">
        <v>5157</v>
      </c>
      <c r="C5796" s="31" t="s">
        <v>5158</v>
      </c>
      <c r="D5796" s="29" t="s">
        <v>3871</v>
      </c>
      <c r="E5796" s="91">
        <v>3</v>
      </c>
      <c r="F5796" s="31" t="s">
        <v>2950</v>
      </c>
      <c r="G5796" s="26" t="s">
        <v>3885</v>
      </c>
      <c r="H5796" s="26" t="s">
        <v>2312</v>
      </c>
      <c r="I5796" s="26" t="s">
        <v>45</v>
      </c>
      <c r="J5796" s="91">
        <v>2</v>
      </c>
      <c r="K5796" s="91">
        <v>2</v>
      </c>
      <c r="L5796" s="91"/>
      <c r="M5796" s="53"/>
      <c r="N5796" s="91"/>
      <c r="O5796" s="91"/>
      <c r="P5796" s="36">
        <v>46</v>
      </c>
      <c r="Q5796" s="36" t="s">
        <v>395</v>
      </c>
      <c r="R5796" s="44">
        <v>260</v>
      </c>
      <c r="S5796" s="126">
        <v>3510</v>
      </c>
      <c r="T5796" s="126" cm="1">
        <f t="array" ref="T5796">_xlfn.IFS(Q5796="始業～就業（8:30～17:15）",R5796*7.75,Q5796="日の入り～日の出",R5796*12,Q5796="その他",S5796)</f>
        <v>3510</v>
      </c>
      <c r="U5796" s="34" t="s">
        <v>46</v>
      </c>
    </row>
    <row r="5797" spans="1:21" s="7" customFormat="1" ht="15" customHeight="1">
      <c r="A5797" s="91">
        <v>49</v>
      </c>
      <c r="B5797" s="31" t="s">
        <v>5157</v>
      </c>
      <c r="C5797" s="31" t="s">
        <v>5158</v>
      </c>
      <c r="D5797" s="29" t="s">
        <v>3871</v>
      </c>
      <c r="E5797" s="91">
        <v>3</v>
      </c>
      <c r="F5797" s="31" t="s">
        <v>2950</v>
      </c>
      <c r="G5797" s="26" t="s">
        <v>3885</v>
      </c>
      <c r="H5797" s="26" t="s">
        <v>2312</v>
      </c>
      <c r="I5797" s="26" t="s">
        <v>52</v>
      </c>
      <c r="J5797" s="91">
        <v>3</v>
      </c>
      <c r="K5797" s="91">
        <v>3</v>
      </c>
      <c r="L5797" s="91"/>
      <c r="M5797" s="53"/>
      <c r="N5797" s="91"/>
      <c r="O5797" s="91"/>
      <c r="P5797" s="36">
        <v>22</v>
      </c>
      <c r="Q5797" s="36" t="s">
        <v>395</v>
      </c>
      <c r="R5797" s="44">
        <v>260</v>
      </c>
      <c r="S5797" s="126">
        <v>3510</v>
      </c>
      <c r="T5797" s="126" cm="1">
        <f t="array" ref="T5797">_xlfn.IFS(Q5797="始業～就業（8:30～17:15）",R5797*7.75,Q5797="日の入り～日の出",R5797*12,Q5797="その他",S5797)</f>
        <v>3510</v>
      </c>
      <c r="U5797" s="34" t="s">
        <v>51</v>
      </c>
    </row>
    <row r="5798" spans="1:21" s="7" customFormat="1" ht="15" customHeight="1">
      <c r="A5798" s="91">
        <v>49</v>
      </c>
      <c r="B5798" s="31" t="s">
        <v>5157</v>
      </c>
      <c r="C5798" s="31" t="s">
        <v>5158</v>
      </c>
      <c r="D5798" s="29" t="s">
        <v>3871</v>
      </c>
      <c r="E5798" s="91">
        <v>3</v>
      </c>
      <c r="F5798" s="31" t="s">
        <v>2950</v>
      </c>
      <c r="G5798" s="26" t="s">
        <v>3885</v>
      </c>
      <c r="H5798" s="26" t="s">
        <v>55</v>
      </c>
      <c r="I5798" s="26" t="s">
        <v>52</v>
      </c>
      <c r="J5798" s="91">
        <v>1</v>
      </c>
      <c r="K5798" s="91">
        <v>1</v>
      </c>
      <c r="L5798" s="91"/>
      <c r="M5798" s="53"/>
      <c r="N5798" s="91"/>
      <c r="O5798" s="91"/>
      <c r="P5798" s="36">
        <v>22</v>
      </c>
      <c r="Q5798" s="36" t="s">
        <v>395</v>
      </c>
      <c r="R5798" s="44">
        <v>260</v>
      </c>
      <c r="S5798" s="126">
        <v>3510</v>
      </c>
      <c r="T5798" s="126" cm="1">
        <f t="array" ref="T5798">_xlfn.IFS(Q5798="始業～就業（8:30～17:15）",R5798*7.75,Q5798="日の入り～日の出",R5798*12,Q5798="その他",S5798)</f>
        <v>3510</v>
      </c>
      <c r="U5798" s="34" t="s">
        <v>161</v>
      </c>
    </row>
    <row r="5799" spans="1:21" s="7" customFormat="1" ht="15" customHeight="1">
      <c r="A5799" s="91">
        <v>49</v>
      </c>
      <c r="B5799" s="31" t="s">
        <v>5157</v>
      </c>
      <c r="C5799" s="31" t="s">
        <v>5158</v>
      </c>
      <c r="D5799" s="29" t="s">
        <v>3871</v>
      </c>
      <c r="E5799" s="91">
        <v>3</v>
      </c>
      <c r="F5799" s="31" t="s">
        <v>2950</v>
      </c>
      <c r="G5799" s="26" t="s">
        <v>3171</v>
      </c>
      <c r="H5799" s="26" t="s">
        <v>219</v>
      </c>
      <c r="I5799" s="26" t="s">
        <v>16</v>
      </c>
      <c r="J5799" s="91">
        <v>3</v>
      </c>
      <c r="K5799" s="91">
        <v>3</v>
      </c>
      <c r="L5799" s="91"/>
      <c r="M5799" s="53"/>
      <c r="N5799" s="91"/>
      <c r="O5799" s="91"/>
      <c r="P5799" s="36">
        <v>35</v>
      </c>
      <c r="Q5799" s="36" t="s">
        <v>395</v>
      </c>
      <c r="R5799" s="44">
        <v>260</v>
      </c>
      <c r="S5799" s="126">
        <v>3510</v>
      </c>
      <c r="T5799" s="126" cm="1">
        <f t="array" ref="T5799">_xlfn.IFS(Q5799="始業～就業（8:30～17:15）",R5799*7.75,Q5799="日の入り～日の出",R5799*12,Q5799="その他",S5799)</f>
        <v>3510</v>
      </c>
      <c r="U5799" s="34" t="s">
        <v>4948</v>
      </c>
    </row>
    <row r="5800" spans="1:21" s="7" customFormat="1" ht="15" customHeight="1">
      <c r="A5800" s="91">
        <v>49</v>
      </c>
      <c r="B5800" s="31" t="s">
        <v>5157</v>
      </c>
      <c r="C5800" s="31" t="s">
        <v>5158</v>
      </c>
      <c r="D5800" s="29" t="s">
        <v>3871</v>
      </c>
      <c r="E5800" s="91">
        <v>3</v>
      </c>
      <c r="F5800" s="31" t="s">
        <v>2950</v>
      </c>
      <c r="G5800" s="26" t="s">
        <v>3887</v>
      </c>
      <c r="H5800" s="26" t="s">
        <v>119</v>
      </c>
      <c r="I5800" s="26" t="s">
        <v>16</v>
      </c>
      <c r="J5800" s="91">
        <v>3</v>
      </c>
      <c r="K5800" s="91">
        <v>6</v>
      </c>
      <c r="L5800" s="91"/>
      <c r="M5800" s="53"/>
      <c r="N5800" s="91"/>
      <c r="O5800" s="91"/>
      <c r="P5800" s="36">
        <v>35</v>
      </c>
      <c r="Q5800" s="36" t="s">
        <v>395</v>
      </c>
      <c r="R5800" s="44">
        <v>260</v>
      </c>
      <c r="S5800" s="126">
        <v>3510</v>
      </c>
      <c r="T5800" s="126" cm="1">
        <f t="array" ref="T5800">_xlfn.IFS(Q5800="始業～就業（8:30～17:15）",R5800*7.75,Q5800="日の入り～日の出",R5800*12,Q5800="その他",S5800)</f>
        <v>3510</v>
      </c>
      <c r="U5800" s="34" t="s">
        <v>4948</v>
      </c>
    </row>
    <row r="5801" spans="1:21" s="7" customFormat="1" ht="15" customHeight="1">
      <c r="A5801" s="91">
        <v>49</v>
      </c>
      <c r="B5801" s="31" t="s">
        <v>5157</v>
      </c>
      <c r="C5801" s="31" t="s">
        <v>5158</v>
      </c>
      <c r="D5801" s="29" t="s">
        <v>3871</v>
      </c>
      <c r="E5801" s="91">
        <v>3</v>
      </c>
      <c r="F5801" s="31" t="s">
        <v>2950</v>
      </c>
      <c r="G5801" s="26" t="s">
        <v>3888</v>
      </c>
      <c r="H5801" s="26" t="s">
        <v>1802</v>
      </c>
      <c r="I5801" s="26" t="s">
        <v>16</v>
      </c>
      <c r="J5801" s="91">
        <v>5</v>
      </c>
      <c r="K5801" s="91">
        <v>10</v>
      </c>
      <c r="L5801" s="91"/>
      <c r="M5801" s="53"/>
      <c r="N5801" s="91"/>
      <c r="O5801" s="91"/>
      <c r="P5801" s="36">
        <v>35</v>
      </c>
      <c r="Q5801" s="36" t="s">
        <v>395</v>
      </c>
      <c r="R5801" s="44">
        <v>260</v>
      </c>
      <c r="S5801" s="126">
        <v>3510</v>
      </c>
      <c r="T5801" s="126" cm="1">
        <f t="array" ref="T5801">_xlfn.IFS(Q5801="始業～就業（8:30～17:15）",R5801*7.75,Q5801="日の入り～日の出",R5801*12,Q5801="その他",S5801)</f>
        <v>3510</v>
      </c>
      <c r="U5801" s="34" t="s">
        <v>4948</v>
      </c>
    </row>
    <row r="5802" spans="1:21" s="7" customFormat="1" ht="15" customHeight="1">
      <c r="A5802" s="91">
        <v>49</v>
      </c>
      <c r="B5802" s="31" t="s">
        <v>5157</v>
      </c>
      <c r="C5802" s="31" t="s">
        <v>5158</v>
      </c>
      <c r="D5802" s="29" t="s">
        <v>3871</v>
      </c>
      <c r="E5802" s="91">
        <v>3</v>
      </c>
      <c r="F5802" s="31" t="s">
        <v>2950</v>
      </c>
      <c r="G5802" s="26" t="s">
        <v>3888</v>
      </c>
      <c r="H5802" s="26" t="s">
        <v>3889</v>
      </c>
      <c r="I5802" s="26" t="s">
        <v>175</v>
      </c>
      <c r="J5802" s="91">
        <v>1</v>
      </c>
      <c r="K5802" s="91">
        <v>1</v>
      </c>
      <c r="L5802" s="91"/>
      <c r="M5802" s="53"/>
      <c r="N5802" s="91"/>
      <c r="O5802" s="91"/>
      <c r="P5802" s="36">
        <v>15</v>
      </c>
      <c r="Q5802" s="36" t="s">
        <v>395</v>
      </c>
      <c r="R5802" s="44">
        <v>260</v>
      </c>
      <c r="S5802" s="126">
        <v>3510</v>
      </c>
      <c r="T5802" s="126" cm="1">
        <f t="array" ref="T5802">_xlfn.IFS(Q5802="始業～就業（8:30～17:15）",R5802*7.75,Q5802="日の入り～日の出",R5802*12,Q5802="その他",S5802)</f>
        <v>3510</v>
      </c>
      <c r="U5802" s="34" t="s">
        <v>235</v>
      </c>
    </row>
    <row r="5803" spans="1:21" s="7" customFormat="1" ht="15" customHeight="1">
      <c r="A5803" s="91">
        <v>49</v>
      </c>
      <c r="B5803" s="31" t="s">
        <v>5157</v>
      </c>
      <c r="C5803" s="31" t="s">
        <v>5158</v>
      </c>
      <c r="D5803" s="29" t="s">
        <v>3871</v>
      </c>
      <c r="E5803" s="91">
        <v>3</v>
      </c>
      <c r="F5803" s="31" t="s">
        <v>2950</v>
      </c>
      <c r="G5803" s="26" t="s">
        <v>3890</v>
      </c>
      <c r="H5803" s="26" t="s">
        <v>1802</v>
      </c>
      <c r="I5803" s="26" t="s">
        <v>16</v>
      </c>
      <c r="J5803" s="91">
        <v>29</v>
      </c>
      <c r="K5803" s="91">
        <v>58</v>
      </c>
      <c r="L5803" s="91"/>
      <c r="M5803" s="53"/>
      <c r="N5803" s="91"/>
      <c r="O5803" s="91"/>
      <c r="P5803" s="36">
        <v>35</v>
      </c>
      <c r="Q5803" s="36" t="s">
        <v>395</v>
      </c>
      <c r="R5803" s="44">
        <v>260</v>
      </c>
      <c r="S5803" s="126">
        <v>3510</v>
      </c>
      <c r="T5803" s="126" cm="1">
        <f t="array" ref="T5803">_xlfn.IFS(Q5803="始業～就業（8:30～17:15）",R5803*7.75,Q5803="日の入り～日の出",R5803*12,Q5803="その他",S5803)</f>
        <v>3510</v>
      </c>
      <c r="U5803" s="34" t="s">
        <v>4948</v>
      </c>
    </row>
    <row r="5804" spans="1:21" s="7" customFormat="1" ht="15" customHeight="1">
      <c r="A5804" s="91">
        <v>49</v>
      </c>
      <c r="B5804" s="31" t="s">
        <v>5157</v>
      </c>
      <c r="C5804" s="31" t="s">
        <v>5158</v>
      </c>
      <c r="D5804" s="29" t="s">
        <v>3871</v>
      </c>
      <c r="E5804" s="91">
        <v>3</v>
      </c>
      <c r="F5804" s="31" t="s">
        <v>2950</v>
      </c>
      <c r="G5804" s="26" t="s">
        <v>3891</v>
      </c>
      <c r="H5804" s="26" t="s">
        <v>1802</v>
      </c>
      <c r="I5804" s="26" t="s">
        <v>16</v>
      </c>
      <c r="J5804" s="91">
        <v>4</v>
      </c>
      <c r="K5804" s="91">
        <v>8</v>
      </c>
      <c r="L5804" s="91"/>
      <c r="M5804" s="53"/>
      <c r="N5804" s="91"/>
      <c r="O5804" s="91"/>
      <c r="P5804" s="36">
        <v>35</v>
      </c>
      <c r="Q5804" s="36" t="s">
        <v>395</v>
      </c>
      <c r="R5804" s="44">
        <v>260</v>
      </c>
      <c r="S5804" s="126">
        <v>3510</v>
      </c>
      <c r="T5804" s="126" cm="1">
        <f t="array" ref="T5804">_xlfn.IFS(Q5804="始業～就業（8:30～17:15）",R5804*7.75,Q5804="日の入り～日の出",R5804*12,Q5804="その他",S5804)</f>
        <v>3510</v>
      </c>
      <c r="U5804" s="34" t="s">
        <v>4948</v>
      </c>
    </row>
    <row r="5805" spans="1:21" s="7" customFormat="1" ht="15" customHeight="1">
      <c r="A5805" s="91">
        <v>49</v>
      </c>
      <c r="B5805" s="31" t="s">
        <v>5157</v>
      </c>
      <c r="C5805" s="31" t="s">
        <v>5158</v>
      </c>
      <c r="D5805" s="29" t="s">
        <v>3871</v>
      </c>
      <c r="E5805" s="91">
        <v>3</v>
      </c>
      <c r="F5805" s="31" t="s">
        <v>2950</v>
      </c>
      <c r="G5805" s="26" t="s">
        <v>3891</v>
      </c>
      <c r="H5805" s="26" t="s">
        <v>1717</v>
      </c>
      <c r="I5805" s="26" t="s">
        <v>16</v>
      </c>
      <c r="J5805" s="91">
        <v>2</v>
      </c>
      <c r="K5805" s="91">
        <v>2</v>
      </c>
      <c r="L5805" s="91"/>
      <c r="M5805" s="53"/>
      <c r="N5805" s="91"/>
      <c r="O5805" s="91"/>
      <c r="P5805" s="36">
        <v>35</v>
      </c>
      <c r="Q5805" s="36" t="s">
        <v>395</v>
      </c>
      <c r="R5805" s="44">
        <v>260</v>
      </c>
      <c r="S5805" s="126">
        <v>3510</v>
      </c>
      <c r="T5805" s="126" cm="1">
        <f t="array" ref="T5805">_xlfn.IFS(Q5805="始業～就業（8:30～17:15）",R5805*7.75,Q5805="日の入り～日の出",R5805*12,Q5805="その他",S5805)</f>
        <v>3510</v>
      </c>
      <c r="U5805" s="34" t="s">
        <v>252</v>
      </c>
    </row>
    <row r="5806" spans="1:21" s="7" customFormat="1" ht="15" customHeight="1">
      <c r="A5806" s="91">
        <v>49</v>
      </c>
      <c r="B5806" s="31" t="s">
        <v>5157</v>
      </c>
      <c r="C5806" s="31" t="s">
        <v>5158</v>
      </c>
      <c r="D5806" s="29" t="s">
        <v>3871</v>
      </c>
      <c r="E5806" s="91">
        <v>3</v>
      </c>
      <c r="F5806" s="31" t="s">
        <v>2950</v>
      </c>
      <c r="G5806" s="26" t="s">
        <v>3892</v>
      </c>
      <c r="H5806" s="26" t="s">
        <v>1802</v>
      </c>
      <c r="I5806" s="26" t="s">
        <v>16</v>
      </c>
      <c r="J5806" s="91">
        <v>4</v>
      </c>
      <c r="K5806" s="91">
        <v>8</v>
      </c>
      <c r="L5806" s="91"/>
      <c r="M5806" s="53"/>
      <c r="N5806" s="91"/>
      <c r="O5806" s="91"/>
      <c r="P5806" s="36">
        <v>35</v>
      </c>
      <c r="Q5806" s="36" t="s">
        <v>395</v>
      </c>
      <c r="R5806" s="44">
        <v>260</v>
      </c>
      <c r="S5806" s="126">
        <v>3510</v>
      </c>
      <c r="T5806" s="126" cm="1">
        <f t="array" ref="T5806">_xlfn.IFS(Q5806="始業～就業（8:30～17:15）",R5806*7.75,Q5806="日の入り～日の出",R5806*12,Q5806="その他",S5806)</f>
        <v>3510</v>
      </c>
      <c r="U5806" s="34" t="s">
        <v>4948</v>
      </c>
    </row>
    <row r="5807" spans="1:21" s="7" customFormat="1" ht="15" customHeight="1">
      <c r="A5807" s="91">
        <v>49</v>
      </c>
      <c r="B5807" s="31" t="s">
        <v>5157</v>
      </c>
      <c r="C5807" s="31" t="s">
        <v>5158</v>
      </c>
      <c r="D5807" s="29" t="s">
        <v>3871</v>
      </c>
      <c r="E5807" s="91">
        <v>3</v>
      </c>
      <c r="F5807" s="31" t="s">
        <v>2950</v>
      </c>
      <c r="G5807" s="26" t="s">
        <v>3892</v>
      </c>
      <c r="H5807" s="26" t="s">
        <v>1717</v>
      </c>
      <c r="I5807" s="26" t="s">
        <v>16</v>
      </c>
      <c r="J5807" s="91">
        <v>2</v>
      </c>
      <c r="K5807" s="91">
        <v>2</v>
      </c>
      <c r="L5807" s="91"/>
      <c r="M5807" s="53"/>
      <c r="N5807" s="91"/>
      <c r="O5807" s="91"/>
      <c r="P5807" s="36">
        <v>35</v>
      </c>
      <c r="Q5807" s="36" t="s">
        <v>395</v>
      </c>
      <c r="R5807" s="44">
        <v>260</v>
      </c>
      <c r="S5807" s="126">
        <v>3510</v>
      </c>
      <c r="T5807" s="126" cm="1">
        <f t="array" ref="T5807">_xlfn.IFS(Q5807="始業～就業（8:30～17:15）",R5807*7.75,Q5807="日の入り～日の出",R5807*12,Q5807="その他",S5807)</f>
        <v>3510</v>
      </c>
      <c r="U5807" s="34" t="s">
        <v>252</v>
      </c>
    </row>
    <row r="5808" spans="1:21" s="7" customFormat="1" ht="15" customHeight="1">
      <c r="A5808" s="91">
        <v>49</v>
      </c>
      <c r="B5808" s="31" t="s">
        <v>5157</v>
      </c>
      <c r="C5808" s="31" t="s">
        <v>5158</v>
      </c>
      <c r="D5808" s="29" t="s">
        <v>3871</v>
      </c>
      <c r="E5808" s="91">
        <v>3</v>
      </c>
      <c r="F5808" s="31" t="s">
        <v>2950</v>
      </c>
      <c r="G5808" s="26" t="s">
        <v>3893</v>
      </c>
      <c r="H5808" s="26" t="s">
        <v>1802</v>
      </c>
      <c r="I5808" s="26" t="s">
        <v>16</v>
      </c>
      <c r="J5808" s="91">
        <v>8</v>
      </c>
      <c r="K5808" s="91">
        <v>16</v>
      </c>
      <c r="L5808" s="91"/>
      <c r="M5808" s="53"/>
      <c r="N5808" s="91"/>
      <c r="O5808" s="91"/>
      <c r="P5808" s="36">
        <v>35</v>
      </c>
      <c r="Q5808" s="36" t="s">
        <v>395</v>
      </c>
      <c r="R5808" s="44">
        <v>260</v>
      </c>
      <c r="S5808" s="126">
        <v>3510</v>
      </c>
      <c r="T5808" s="126" cm="1">
        <f t="array" ref="T5808">_xlfn.IFS(Q5808="始業～就業（8:30～17:15）",R5808*7.75,Q5808="日の入り～日の出",R5808*12,Q5808="その他",S5808)</f>
        <v>3510</v>
      </c>
      <c r="U5808" s="34" t="s">
        <v>4948</v>
      </c>
    </row>
    <row r="5809" spans="1:21" s="7" customFormat="1" ht="15" customHeight="1">
      <c r="A5809" s="91">
        <v>49</v>
      </c>
      <c r="B5809" s="31" t="s">
        <v>5157</v>
      </c>
      <c r="C5809" s="31" t="s">
        <v>5158</v>
      </c>
      <c r="D5809" s="29" t="s">
        <v>3871</v>
      </c>
      <c r="E5809" s="91">
        <v>3</v>
      </c>
      <c r="F5809" s="31" t="s">
        <v>2950</v>
      </c>
      <c r="G5809" s="26" t="s">
        <v>3893</v>
      </c>
      <c r="H5809" s="26" t="s">
        <v>1717</v>
      </c>
      <c r="I5809" s="26" t="s">
        <v>16</v>
      </c>
      <c r="J5809" s="91">
        <v>2</v>
      </c>
      <c r="K5809" s="91">
        <v>2</v>
      </c>
      <c r="L5809" s="91"/>
      <c r="M5809" s="53"/>
      <c r="N5809" s="91"/>
      <c r="O5809" s="91"/>
      <c r="P5809" s="36">
        <v>35</v>
      </c>
      <c r="Q5809" s="36" t="s">
        <v>395</v>
      </c>
      <c r="R5809" s="44">
        <v>260</v>
      </c>
      <c r="S5809" s="126">
        <v>3510</v>
      </c>
      <c r="T5809" s="126" cm="1">
        <f t="array" ref="T5809">_xlfn.IFS(Q5809="始業～就業（8:30～17:15）",R5809*7.75,Q5809="日の入り～日の出",R5809*12,Q5809="その他",S5809)</f>
        <v>3510</v>
      </c>
      <c r="U5809" s="34" t="s">
        <v>252</v>
      </c>
    </row>
    <row r="5810" spans="1:21" s="7" customFormat="1" ht="15" customHeight="1">
      <c r="A5810" s="91">
        <v>49</v>
      </c>
      <c r="B5810" s="31" t="s">
        <v>5157</v>
      </c>
      <c r="C5810" s="31" t="s">
        <v>5158</v>
      </c>
      <c r="D5810" s="29" t="s">
        <v>3871</v>
      </c>
      <c r="E5810" s="91">
        <v>3</v>
      </c>
      <c r="F5810" s="31" t="s">
        <v>2950</v>
      </c>
      <c r="G5810" s="26" t="s">
        <v>3894</v>
      </c>
      <c r="H5810" s="26" t="s">
        <v>1802</v>
      </c>
      <c r="I5810" s="26" t="s">
        <v>16</v>
      </c>
      <c r="J5810" s="91">
        <v>8</v>
      </c>
      <c r="K5810" s="91">
        <v>16</v>
      </c>
      <c r="L5810" s="91"/>
      <c r="M5810" s="53"/>
      <c r="N5810" s="91"/>
      <c r="O5810" s="91"/>
      <c r="P5810" s="36">
        <v>35</v>
      </c>
      <c r="Q5810" s="36" t="s">
        <v>395</v>
      </c>
      <c r="R5810" s="44">
        <v>260</v>
      </c>
      <c r="S5810" s="126">
        <v>3510</v>
      </c>
      <c r="T5810" s="126" cm="1">
        <f t="array" ref="T5810">_xlfn.IFS(Q5810="始業～就業（8:30～17:15）",R5810*7.75,Q5810="日の入り～日の出",R5810*12,Q5810="その他",S5810)</f>
        <v>3510</v>
      </c>
      <c r="U5810" s="34" t="s">
        <v>4948</v>
      </c>
    </row>
    <row r="5811" spans="1:21" s="7" customFormat="1" ht="15" customHeight="1">
      <c r="A5811" s="91">
        <v>49</v>
      </c>
      <c r="B5811" s="31" t="s">
        <v>5157</v>
      </c>
      <c r="C5811" s="31" t="s">
        <v>5158</v>
      </c>
      <c r="D5811" s="29" t="s">
        <v>3871</v>
      </c>
      <c r="E5811" s="91">
        <v>3</v>
      </c>
      <c r="F5811" s="31" t="s">
        <v>2950</v>
      </c>
      <c r="G5811" s="26" t="s">
        <v>3894</v>
      </c>
      <c r="H5811" s="26" t="s">
        <v>1717</v>
      </c>
      <c r="I5811" s="26" t="s">
        <v>16</v>
      </c>
      <c r="J5811" s="91">
        <v>2</v>
      </c>
      <c r="K5811" s="91">
        <v>2</v>
      </c>
      <c r="L5811" s="91"/>
      <c r="M5811" s="53"/>
      <c r="N5811" s="91"/>
      <c r="O5811" s="91"/>
      <c r="P5811" s="36">
        <v>35</v>
      </c>
      <c r="Q5811" s="36" t="s">
        <v>395</v>
      </c>
      <c r="R5811" s="44">
        <v>260</v>
      </c>
      <c r="S5811" s="126">
        <v>3510</v>
      </c>
      <c r="T5811" s="126" cm="1">
        <f t="array" ref="T5811">_xlfn.IFS(Q5811="始業～就業（8:30～17:15）",R5811*7.75,Q5811="日の入り～日の出",R5811*12,Q5811="その他",S5811)</f>
        <v>3510</v>
      </c>
      <c r="U5811" s="34" t="s">
        <v>252</v>
      </c>
    </row>
    <row r="5812" spans="1:21" s="7" customFormat="1" ht="15" customHeight="1">
      <c r="A5812" s="91">
        <v>49</v>
      </c>
      <c r="B5812" s="31" t="s">
        <v>5157</v>
      </c>
      <c r="C5812" s="31" t="s">
        <v>5158</v>
      </c>
      <c r="D5812" s="29" t="s">
        <v>3871</v>
      </c>
      <c r="E5812" s="91">
        <v>3</v>
      </c>
      <c r="F5812" s="31" t="s">
        <v>2950</v>
      </c>
      <c r="G5812" s="26" t="s">
        <v>3895</v>
      </c>
      <c r="H5812" s="26" t="s">
        <v>1802</v>
      </c>
      <c r="I5812" s="26" t="s">
        <v>16</v>
      </c>
      <c r="J5812" s="91">
        <v>8</v>
      </c>
      <c r="K5812" s="91">
        <v>16</v>
      </c>
      <c r="L5812" s="91"/>
      <c r="M5812" s="53"/>
      <c r="N5812" s="91"/>
      <c r="O5812" s="91"/>
      <c r="P5812" s="36">
        <v>35</v>
      </c>
      <c r="Q5812" s="36" t="s">
        <v>395</v>
      </c>
      <c r="R5812" s="44">
        <v>260</v>
      </c>
      <c r="S5812" s="126">
        <v>3510</v>
      </c>
      <c r="T5812" s="126" cm="1">
        <f t="array" ref="T5812">_xlfn.IFS(Q5812="始業～就業（8:30～17:15）",R5812*7.75,Q5812="日の入り～日の出",R5812*12,Q5812="その他",S5812)</f>
        <v>3510</v>
      </c>
      <c r="U5812" s="34" t="s">
        <v>4948</v>
      </c>
    </row>
    <row r="5813" spans="1:21" s="7" customFormat="1" ht="15" customHeight="1">
      <c r="A5813" s="91">
        <v>49</v>
      </c>
      <c r="B5813" s="31" t="s">
        <v>5157</v>
      </c>
      <c r="C5813" s="31" t="s">
        <v>5158</v>
      </c>
      <c r="D5813" s="29" t="s">
        <v>3871</v>
      </c>
      <c r="E5813" s="91">
        <v>3</v>
      </c>
      <c r="F5813" s="31" t="s">
        <v>2950</v>
      </c>
      <c r="G5813" s="26" t="s">
        <v>3895</v>
      </c>
      <c r="H5813" s="26" t="s">
        <v>1717</v>
      </c>
      <c r="I5813" s="26" t="s">
        <v>16</v>
      </c>
      <c r="J5813" s="91">
        <v>2</v>
      </c>
      <c r="K5813" s="91">
        <v>2</v>
      </c>
      <c r="L5813" s="91"/>
      <c r="M5813" s="53"/>
      <c r="N5813" s="91"/>
      <c r="O5813" s="91"/>
      <c r="P5813" s="36">
        <v>35</v>
      </c>
      <c r="Q5813" s="36" t="s">
        <v>395</v>
      </c>
      <c r="R5813" s="44">
        <v>260</v>
      </c>
      <c r="S5813" s="126">
        <v>3510</v>
      </c>
      <c r="T5813" s="126" cm="1">
        <f t="array" ref="T5813">_xlfn.IFS(Q5813="始業～就業（8:30～17:15）",R5813*7.75,Q5813="日の入り～日の出",R5813*12,Q5813="その他",S5813)</f>
        <v>3510</v>
      </c>
      <c r="U5813" s="34" t="s">
        <v>252</v>
      </c>
    </row>
    <row r="5814" spans="1:21" s="7" customFormat="1" ht="15" customHeight="1">
      <c r="A5814" s="91">
        <v>49</v>
      </c>
      <c r="B5814" s="31" t="s">
        <v>5157</v>
      </c>
      <c r="C5814" s="31" t="s">
        <v>5158</v>
      </c>
      <c r="D5814" s="29" t="s">
        <v>3871</v>
      </c>
      <c r="E5814" s="91">
        <v>3</v>
      </c>
      <c r="F5814" s="31" t="s">
        <v>2950</v>
      </c>
      <c r="G5814" s="26" t="s">
        <v>3896</v>
      </c>
      <c r="H5814" s="26" t="s">
        <v>1802</v>
      </c>
      <c r="I5814" s="26" t="s">
        <v>16</v>
      </c>
      <c r="J5814" s="91">
        <v>8</v>
      </c>
      <c r="K5814" s="91">
        <v>16</v>
      </c>
      <c r="L5814" s="91"/>
      <c r="M5814" s="53"/>
      <c r="N5814" s="91"/>
      <c r="O5814" s="91"/>
      <c r="P5814" s="36">
        <v>35</v>
      </c>
      <c r="Q5814" s="36" t="s">
        <v>395</v>
      </c>
      <c r="R5814" s="44">
        <v>260</v>
      </c>
      <c r="S5814" s="126">
        <v>3510</v>
      </c>
      <c r="T5814" s="126" cm="1">
        <f t="array" ref="T5814">_xlfn.IFS(Q5814="始業～就業（8:30～17:15）",R5814*7.75,Q5814="日の入り～日の出",R5814*12,Q5814="その他",S5814)</f>
        <v>3510</v>
      </c>
      <c r="U5814" s="34" t="s">
        <v>4948</v>
      </c>
    </row>
    <row r="5815" spans="1:21" s="7" customFormat="1" ht="15" customHeight="1">
      <c r="A5815" s="91">
        <v>49</v>
      </c>
      <c r="B5815" s="31" t="s">
        <v>5157</v>
      </c>
      <c r="C5815" s="31" t="s">
        <v>5158</v>
      </c>
      <c r="D5815" s="29" t="s">
        <v>3871</v>
      </c>
      <c r="E5815" s="91">
        <v>3</v>
      </c>
      <c r="F5815" s="31" t="s">
        <v>2950</v>
      </c>
      <c r="G5815" s="26" t="s">
        <v>3896</v>
      </c>
      <c r="H5815" s="26" t="s">
        <v>1717</v>
      </c>
      <c r="I5815" s="26" t="s">
        <v>16</v>
      </c>
      <c r="J5815" s="91">
        <v>2</v>
      </c>
      <c r="K5815" s="91">
        <v>2</v>
      </c>
      <c r="L5815" s="91"/>
      <c r="M5815" s="53"/>
      <c r="N5815" s="91"/>
      <c r="O5815" s="91"/>
      <c r="P5815" s="36">
        <v>35</v>
      </c>
      <c r="Q5815" s="36" t="s">
        <v>395</v>
      </c>
      <c r="R5815" s="44">
        <v>260</v>
      </c>
      <c r="S5815" s="126">
        <v>3510</v>
      </c>
      <c r="T5815" s="126" cm="1">
        <f t="array" ref="T5815">_xlfn.IFS(Q5815="始業～就業（8:30～17:15）",R5815*7.75,Q5815="日の入り～日の出",R5815*12,Q5815="その他",S5815)</f>
        <v>3510</v>
      </c>
      <c r="U5815" s="34" t="s">
        <v>252</v>
      </c>
    </row>
    <row r="5816" spans="1:21" s="7" customFormat="1" ht="15" customHeight="1">
      <c r="A5816" s="91">
        <v>49</v>
      </c>
      <c r="B5816" s="31" t="s">
        <v>5157</v>
      </c>
      <c r="C5816" s="31" t="s">
        <v>5158</v>
      </c>
      <c r="D5816" s="29" t="s">
        <v>3871</v>
      </c>
      <c r="E5816" s="91">
        <v>3</v>
      </c>
      <c r="F5816" s="31" t="s">
        <v>2950</v>
      </c>
      <c r="G5816" s="26" t="s">
        <v>3897</v>
      </c>
      <c r="H5816" s="26" t="s">
        <v>1802</v>
      </c>
      <c r="I5816" s="26" t="s">
        <v>16</v>
      </c>
      <c r="J5816" s="91">
        <v>8</v>
      </c>
      <c r="K5816" s="91">
        <v>16</v>
      </c>
      <c r="L5816" s="91"/>
      <c r="M5816" s="53"/>
      <c r="N5816" s="91"/>
      <c r="O5816" s="91"/>
      <c r="P5816" s="36">
        <v>35</v>
      </c>
      <c r="Q5816" s="36" t="s">
        <v>395</v>
      </c>
      <c r="R5816" s="44">
        <v>260</v>
      </c>
      <c r="S5816" s="126">
        <v>3510</v>
      </c>
      <c r="T5816" s="126" cm="1">
        <f t="array" ref="T5816">_xlfn.IFS(Q5816="始業～就業（8:30～17:15）",R5816*7.75,Q5816="日の入り～日の出",R5816*12,Q5816="その他",S5816)</f>
        <v>3510</v>
      </c>
      <c r="U5816" s="34" t="s">
        <v>4948</v>
      </c>
    </row>
    <row r="5817" spans="1:21" s="7" customFormat="1" ht="15" customHeight="1">
      <c r="A5817" s="91">
        <v>49</v>
      </c>
      <c r="B5817" s="31" t="s">
        <v>5157</v>
      </c>
      <c r="C5817" s="31" t="s">
        <v>5158</v>
      </c>
      <c r="D5817" s="29" t="s">
        <v>3871</v>
      </c>
      <c r="E5817" s="91">
        <v>3</v>
      </c>
      <c r="F5817" s="31" t="s">
        <v>2950</v>
      </c>
      <c r="G5817" s="26" t="s">
        <v>3897</v>
      </c>
      <c r="H5817" s="26" t="s">
        <v>1717</v>
      </c>
      <c r="I5817" s="26" t="s">
        <v>16</v>
      </c>
      <c r="J5817" s="91">
        <v>2</v>
      </c>
      <c r="K5817" s="91">
        <v>2</v>
      </c>
      <c r="L5817" s="91"/>
      <c r="M5817" s="53"/>
      <c r="N5817" s="91"/>
      <c r="O5817" s="91"/>
      <c r="P5817" s="36">
        <v>35</v>
      </c>
      <c r="Q5817" s="36" t="s">
        <v>395</v>
      </c>
      <c r="R5817" s="44">
        <v>260</v>
      </c>
      <c r="S5817" s="126">
        <v>3510</v>
      </c>
      <c r="T5817" s="126" cm="1">
        <f t="array" ref="T5817">_xlfn.IFS(Q5817="始業～就業（8:30～17:15）",R5817*7.75,Q5817="日の入り～日の出",R5817*12,Q5817="その他",S5817)</f>
        <v>3510</v>
      </c>
      <c r="U5817" s="34" t="s">
        <v>252</v>
      </c>
    </row>
    <row r="5818" spans="1:21" s="7" customFormat="1" ht="15" customHeight="1">
      <c r="A5818" s="91">
        <v>49</v>
      </c>
      <c r="B5818" s="31" t="s">
        <v>5157</v>
      </c>
      <c r="C5818" s="31" t="s">
        <v>5158</v>
      </c>
      <c r="D5818" s="29" t="s">
        <v>3871</v>
      </c>
      <c r="E5818" s="91">
        <v>3</v>
      </c>
      <c r="F5818" s="31" t="s">
        <v>2950</v>
      </c>
      <c r="G5818" s="26" t="s">
        <v>3898</v>
      </c>
      <c r="H5818" s="26" t="s">
        <v>1791</v>
      </c>
      <c r="I5818" s="26" t="s">
        <v>45</v>
      </c>
      <c r="J5818" s="91">
        <v>3</v>
      </c>
      <c r="K5818" s="91">
        <v>3</v>
      </c>
      <c r="L5818" s="91"/>
      <c r="M5818" s="53"/>
      <c r="N5818" s="91"/>
      <c r="O5818" s="91" t="s">
        <v>5019</v>
      </c>
      <c r="P5818" s="36">
        <v>46</v>
      </c>
      <c r="Q5818" s="36" t="s">
        <v>395</v>
      </c>
      <c r="R5818" s="44">
        <v>260</v>
      </c>
      <c r="S5818" s="126">
        <v>3510</v>
      </c>
      <c r="T5818" s="126" cm="1">
        <f t="array" ref="T5818">_xlfn.IFS(Q5818="始業～就業（8:30～17:15）",R5818*7.75,Q5818="日の入り～日の出",R5818*12,Q5818="その他",S5818)</f>
        <v>3510</v>
      </c>
      <c r="U5818" s="34" t="s">
        <v>127</v>
      </c>
    </row>
    <row r="5819" spans="1:21" s="7" customFormat="1" ht="15" customHeight="1">
      <c r="A5819" s="91">
        <v>49</v>
      </c>
      <c r="B5819" s="31" t="s">
        <v>5157</v>
      </c>
      <c r="C5819" s="31" t="s">
        <v>5158</v>
      </c>
      <c r="D5819" s="29" t="s">
        <v>3871</v>
      </c>
      <c r="E5819" s="91">
        <v>3</v>
      </c>
      <c r="F5819" s="31" t="s">
        <v>2950</v>
      </c>
      <c r="G5819" s="26" t="s">
        <v>3898</v>
      </c>
      <c r="H5819" s="26" t="s">
        <v>10</v>
      </c>
      <c r="I5819" s="26" t="s">
        <v>45</v>
      </c>
      <c r="J5819" s="91">
        <v>1</v>
      </c>
      <c r="K5819" s="91">
        <v>1</v>
      </c>
      <c r="L5819" s="91"/>
      <c r="M5819" s="53"/>
      <c r="N5819" s="91"/>
      <c r="O5819" s="91"/>
      <c r="P5819" s="36">
        <v>46</v>
      </c>
      <c r="Q5819" s="36" t="s">
        <v>395</v>
      </c>
      <c r="R5819" s="44">
        <v>260</v>
      </c>
      <c r="S5819" s="126">
        <v>3510</v>
      </c>
      <c r="T5819" s="126" cm="1">
        <f t="array" ref="T5819">_xlfn.IFS(Q5819="始業～就業（8:30～17:15）",R5819*7.75,Q5819="日の入り～日の出",R5819*12,Q5819="その他",S5819)</f>
        <v>3510</v>
      </c>
      <c r="U5819" s="34" t="s">
        <v>4953</v>
      </c>
    </row>
    <row r="5820" spans="1:21" s="7" customFormat="1" ht="15" customHeight="1">
      <c r="A5820" s="91">
        <v>49</v>
      </c>
      <c r="B5820" s="31" t="s">
        <v>5157</v>
      </c>
      <c r="C5820" s="31" t="s">
        <v>5158</v>
      </c>
      <c r="D5820" s="29" t="s">
        <v>3871</v>
      </c>
      <c r="E5820" s="91">
        <v>3</v>
      </c>
      <c r="F5820" s="31" t="s">
        <v>2950</v>
      </c>
      <c r="G5820" s="26" t="s">
        <v>3899</v>
      </c>
      <c r="H5820" s="26" t="s">
        <v>219</v>
      </c>
      <c r="I5820" s="26" t="s">
        <v>16</v>
      </c>
      <c r="J5820" s="91">
        <v>1</v>
      </c>
      <c r="K5820" s="91">
        <v>1</v>
      </c>
      <c r="L5820" s="91"/>
      <c r="M5820" s="53"/>
      <c r="N5820" s="91"/>
      <c r="O5820" s="91"/>
      <c r="P5820" s="36">
        <v>35</v>
      </c>
      <c r="Q5820" s="36" t="s">
        <v>395</v>
      </c>
      <c r="R5820" s="44">
        <v>260</v>
      </c>
      <c r="S5820" s="126">
        <v>3510</v>
      </c>
      <c r="T5820" s="126" cm="1">
        <f t="array" ref="T5820">_xlfn.IFS(Q5820="始業～就業（8:30～17:15）",R5820*7.75,Q5820="日の入り～日の出",R5820*12,Q5820="その他",S5820)</f>
        <v>3510</v>
      </c>
      <c r="U5820" s="34" t="s">
        <v>4948</v>
      </c>
    </row>
    <row r="5821" spans="1:21" s="7" customFormat="1" ht="15" customHeight="1">
      <c r="A5821" s="91">
        <v>49</v>
      </c>
      <c r="B5821" s="31" t="s">
        <v>5157</v>
      </c>
      <c r="C5821" s="31" t="s">
        <v>5158</v>
      </c>
      <c r="D5821" s="29" t="s">
        <v>3871</v>
      </c>
      <c r="E5821" s="91">
        <v>3</v>
      </c>
      <c r="F5821" s="31" t="s">
        <v>2950</v>
      </c>
      <c r="G5821" s="26" t="s">
        <v>3900</v>
      </c>
      <c r="H5821" s="26" t="s">
        <v>219</v>
      </c>
      <c r="I5821" s="26" t="s">
        <v>16</v>
      </c>
      <c r="J5821" s="91">
        <v>9</v>
      </c>
      <c r="K5821" s="91">
        <v>9</v>
      </c>
      <c r="L5821" s="91"/>
      <c r="M5821" s="53"/>
      <c r="N5821" s="91"/>
      <c r="O5821" s="91"/>
      <c r="P5821" s="36">
        <v>35</v>
      </c>
      <c r="Q5821" s="36" t="s">
        <v>395</v>
      </c>
      <c r="R5821" s="44">
        <v>260</v>
      </c>
      <c r="S5821" s="126">
        <v>3510</v>
      </c>
      <c r="T5821" s="126" cm="1">
        <f t="array" ref="T5821">_xlfn.IFS(Q5821="始業～就業（8:30～17:15）",R5821*7.75,Q5821="日の入り～日の出",R5821*12,Q5821="その他",S5821)</f>
        <v>3510</v>
      </c>
      <c r="U5821" s="34" t="s">
        <v>4948</v>
      </c>
    </row>
    <row r="5822" spans="1:21" s="7" customFormat="1" ht="15" customHeight="1">
      <c r="A5822" s="91">
        <v>49</v>
      </c>
      <c r="B5822" s="31" t="s">
        <v>5157</v>
      </c>
      <c r="C5822" s="31" t="s">
        <v>5158</v>
      </c>
      <c r="D5822" s="29" t="s">
        <v>3871</v>
      </c>
      <c r="E5822" s="91">
        <v>3</v>
      </c>
      <c r="F5822" s="31" t="s">
        <v>2950</v>
      </c>
      <c r="G5822" s="26" t="s">
        <v>3901</v>
      </c>
      <c r="H5822" s="26" t="s">
        <v>1802</v>
      </c>
      <c r="I5822" s="26" t="s">
        <v>16</v>
      </c>
      <c r="J5822" s="91">
        <v>3</v>
      </c>
      <c r="K5822" s="91">
        <v>6</v>
      </c>
      <c r="L5822" s="91" t="s">
        <v>5020</v>
      </c>
      <c r="M5822" s="53">
        <v>4</v>
      </c>
      <c r="N5822" s="91"/>
      <c r="O5822" s="91"/>
      <c r="P5822" s="36">
        <v>35</v>
      </c>
      <c r="Q5822" s="36" t="s">
        <v>395</v>
      </c>
      <c r="R5822" s="44">
        <v>260</v>
      </c>
      <c r="S5822" s="126">
        <v>3510</v>
      </c>
      <c r="T5822" s="126" cm="1">
        <f t="array" ref="T5822">_xlfn.IFS(Q5822="始業～就業（8:30～17:15）",R5822*7.75,Q5822="日の入り～日の出",R5822*12,Q5822="その他",S5822)</f>
        <v>3510</v>
      </c>
      <c r="U5822" s="34" t="s">
        <v>4948</v>
      </c>
    </row>
    <row r="5823" spans="1:21" s="7" customFormat="1" ht="15" customHeight="1">
      <c r="A5823" s="91">
        <v>49</v>
      </c>
      <c r="B5823" s="31" t="s">
        <v>5157</v>
      </c>
      <c r="C5823" s="31" t="s">
        <v>5158</v>
      </c>
      <c r="D5823" s="29" t="s">
        <v>3871</v>
      </c>
      <c r="E5823" s="91">
        <v>3</v>
      </c>
      <c r="F5823" s="31" t="s">
        <v>2950</v>
      </c>
      <c r="G5823" s="26" t="s">
        <v>3901</v>
      </c>
      <c r="H5823" s="26" t="s">
        <v>10</v>
      </c>
      <c r="I5823" s="26" t="s">
        <v>45</v>
      </c>
      <c r="J5823" s="91">
        <v>2</v>
      </c>
      <c r="K5823" s="91">
        <v>4</v>
      </c>
      <c r="L5823" s="91"/>
      <c r="M5823" s="53"/>
      <c r="N5823" s="91"/>
      <c r="O5823" s="91"/>
      <c r="P5823" s="36">
        <v>46</v>
      </c>
      <c r="Q5823" s="36" t="s">
        <v>395</v>
      </c>
      <c r="R5823" s="44">
        <v>260</v>
      </c>
      <c r="S5823" s="126">
        <v>3510</v>
      </c>
      <c r="T5823" s="126" cm="1">
        <f t="array" ref="T5823">_xlfn.IFS(Q5823="始業～就業（8:30～17:15）",R5823*7.75,Q5823="日の入り～日の出",R5823*12,Q5823="その他",S5823)</f>
        <v>3510</v>
      </c>
      <c r="U5823" s="34" t="s">
        <v>4953</v>
      </c>
    </row>
    <row r="5824" spans="1:21" s="7" customFormat="1" ht="15" customHeight="1">
      <c r="A5824" s="91">
        <v>49</v>
      </c>
      <c r="B5824" s="31" t="s">
        <v>5157</v>
      </c>
      <c r="C5824" s="31" t="s">
        <v>5158</v>
      </c>
      <c r="D5824" s="29" t="s">
        <v>3871</v>
      </c>
      <c r="E5824" s="91">
        <v>3</v>
      </c>
      <c r="F5824" s="31" t="s">
        <v>2950</v>
      </c>
      <c r="G5824" s="26" t="s">
        <v>3902</v>
      </c>
      <c r="H5824" s="26" t="s">
        <v>1802</v>
      </c>
      <c r="I5824" s="26" t="s">
        <v>16</v>
      </c>
      <c r="J5824" s="91">
        <v>3</v>
      </c>
      <c r="K5824" s="91">
        <v>6</v>
      </c>
      <c r="L5824" s="91" t="s">
        <v>5020</v>
      </c>
      <c r="M5824" s="53">
        <v>4</v>
      </c>
      <c r="N5824" s="91"/>
      <c r="O5824" s="91"/>
      <c r="P5824" s="36">
        <v>35</v>
      </c>
      <c r="Q5824" s="36" t="s">
        <v>395</v>
      </c>
      <c r="R5824" s="44">
        <v>260</v>
      </c>
      <c r="S5824" s="126">
        <v>3510</v>
      </c>
      <c r="T5824" s="126" cm="1">
        <f t="array" ref="T5824">_xlfn.IFS(Q5824="始業～就業（8:30～17:15）",R5824*7.75,Q5824="日の入り～日の出",R5824*12,Q5824="その他",S5824)</f>
        <v>3510</v>
      </c>
      <c r="U5824" s="34" t="s">
        <v>4948</v>
      </c>
    </row>
    <row r="5825" spans="1:21" s="7" customFormat="1" ht="15" customHeight="1">
      <c r="A5825" s="91">
        <v>49</v>
      </c>
      <c r="B5825" s="31" t="s">
        <v>5157</v>
      </c>
      <c r="C5825" s="31" t="s">
        <v>5158</v>
      </c>
      <c r="D5825" s="29" t="s">
        <v>3871</v>
      </c>
      <c r="E5825" s="91">
        <v>3</v>
      </c>
      <c r="F5825" s="31" t="s">
        <v>2950</v>
      </c>
      <c r="G5825" s="26" t="s">
        <v>3902</v>
      </c>
      <c r="H5825" s="26" t="s">
        <v>10</v>
      </c>
      <c r="I5825" s="26" t="s">
        <v>45</v>
      </c>
      <c r="J5825" s="91">
        <v>2</v>
      </c>
      <c r="K5825" s="91">
        <v>4</v>
      </c>
      <c r="L5825" s="91"/>
      <c r="M5825" s="53"/>
      <c r="N5825" s="91"/>
      <c r="O5825" s="91"/>
      <c r="P5825" s="36">
        <v>46</v>
      </c>
      <c r="Q5825" s="36" t="s">
        <v>395</v>
      </c>
      <c r="R5825" s="44">
        <v>260</v>
      </c>
      <c r="S5825" s="126">
        <v>3510</v>
      </c>
      <c r="T5825" s="126" cm="1">
        <f t="array" ref="T5825">_xlfn.IFS(Q5825="始業～就業（8:30～17:15）",R5825*7.75,Q5825="日の入り～日の出",R5825*12,Q5825="その他",S5825)</f>
        <v>3510</v>
      </c>
      <c r="U5825" s="34" t="s">
        <v>4953</v>
      </c>
    </row>
    <row r="5826" spans="1:21" s="7" customFormat="1" ht="15" customHeight="1">
      <c r="A5826" s="91">
        <v>49</v>
      </c>
      <c r="B5826" s="31" t="s">
        <v>5157</v>
      </c>
      <c r="C5826" s="31" t="s">
        <v>5158</v>
      </c>
      <c r="D5826" s="29" t="s">
        <v>3871</v>
      </c>
      <c r="E5826" s="91">
        <v>2</v>
      </c>
      <c r="F5826" s="31" t="s">
        <v>2950</v>
      </c>
      <c r="G5826" s="26" t="s">
        <v>313</v>
      </c>
      <c r="H5826" s="26" t="s">
        <v>1791</v>
      </c>
      <c r="I5826" s="26" t="s">
        <v>45</v>
      </c>
      <c r="J5826" s="91">
        <v>3</v>
      </c>
      <c r="K5826" s="91">
        <v>3</v>
      </c>
      <c r="L5826" s="91"/>
      <c r="M5826" s="53"/>
      <c r="N5826" s="91"/>
      <c r="O5826" s="91" t="s">
        <v>5019</v>
      </c>
      <c r="P5826" s="36">
        <v>46</v>
      </c>
      <c r="Q5826" s="36" t="s">
        <v>395</v>
      </c>
      <c r="R5826" s="44">
        <v>260</v>
      </c>
      <c r="S5826" s="126">
        <v>3510</v>
      </c>
      <c r="T5826" s="126" cm="1">
        <f t="array" ref="T5826">_xlfn.IFS(Q5826="始業～就業（8:30～17:15）",R5826*7.75,Q5826="日の入り～日の出",R5826*12,Q5826="その他",S5826)</f>
        <v>3510</v>
      </c>
      <c r="U5826" s="34" t="s">
        <v>127</v>
      </c>
    </row>
    <row r="5827" spans="1:21" s="7" customFormat="1" ht="15" customHeight="1">
      <c r="A5827" s="91">
        <v>49</v>
      </c>
      <c r="B5827" s="31" t="s">
        <v>5157</v>
      </c>
      <c r="C5827" s="31" t="s">
        <v>5158</v>
      </c>
      <c r="D5827" s="29" t="s">
        <v>3871</v>
      </c>
      <c r="E5827" s="91">
        <v>2</v>
      </c>
      <c r="F5827" s="31" t="s">
        <v>2950</v>
      </c>
      <c r="G5827" s="26" t="s">
        <v>313</v>
      </c>
      <c r="H5827" s="26" t="s">
        <v>10</v>
      </c>
      <c r="I5827" s="26" t="s">
        <v>45</v>
      </c>
      <c r="J5827" s="91">
        <v>1</v>
      </c>
      <c r="K5827" s="91">
        <v>1</v>
      </c>
      <c r="L5827" s="91"/>
      <c r="M5827" s="53"/>
      <c r="N5827" s="91"/>
      <c r="O5827" s="91"/>
      <c r="P5827" s="36">
        <v>46</v>
      </c>
      <c r="Q5827" s="36" t="s">
        <v>395</v>
      </c>
      <c r="R5827" s="44">
        <v>260</v>
      </c>
      <c r="S5827" s="126">
        <v>3510</v>
      </c>
      <c r="T5827" s="126" cm="1">
        <f t="array" ref="T5827">_xlfn.IFS(Q5827="始業～就業（8:30～17:15）",R5827*7.75,Q5827="日の入り～日の出",R5827*12,Q5827="その他",S5827)</f>
        <v>3510</v>
      </c>
      <c r="U5827" s="34" t="s">
        <v>4953</v>
      </c>
    </row>
    <row r="5828" spans="1:21" s="7" customFormat="1" ht="15" customHeight="1">
      <c r="A5828" s="91">
        <v>49</v>
      </c>
      <c r="B5828" s="31" t="s">
        <v>5157</v>
      </c>
      <c r="C5828" s="31" t="s">
        <v>5158</v>
      </c>
      <c r="D5828" s="29" t="s">
        <v>3871</v>
      </c>
      <c r="E5828" s="91">
        <v>2</v>
      </c>
      <c r="F5828" s="31" t="s">
        <v>2950</v>
      </c>
      <c r="G5828" s="26" t="s">
        <v>3903</v>
      </c>
      <c r="H5828" s="26" t="s">
        <v>219</v>
      </c>
      <c r="I5828" s="26" t="s">
        <v>16</v>
      </c>
      <c r="J5828" s="91">
        <v>1</v>
      </c>
      <c r="K5828" s="91">
        <v>1</v>
      </c>
      <c r="L5828" s="91"/>
      <c r="M5828" s="53"/>
      <c r="N5828" s="91"/>
      <c r="O5828" s="91"/>
      <c r="P5828" s="36">
        <v>35</v>
      </c>
      <c r="Q5828" s="36" t="s">
        <v>395</v>
      </c>
      <c r="R5828" s="44">
        <v>260</v>
      </c>
      <c r="S5828" s="126">
        <v>3510</v>
      </c>
      <c r="T5828" s="126" cm="1">
        <f t="array" ref="T5828">_xlfn.IFS(Q5828="始業～就業（8:30～17:15）",R5828*7.75,Q5828="日の入り～日の出",R5828*12,Q5828="その他",S5828)</f>
        <v>3510</v>
      </c>
      <c r="U5828" s="34" t="s">
        <v>4948</v>
      </c>
    </row>
    <row r="5829" spans="1:21" s="7" customFormat="1" ht="15" customHeight="1">
      <c r="A5829" s="91">
        <v>49</v>
      </c>
      <c r="B5829" s="31" t="s">
        <v>5157</v>
      </c>
      <c r="C5829" s="31" t="s">
        <v>5158</v>
      </c>
      <c r="D5829" s="29" t="s">
        <v>3871</v>
      </c>
      <c r="E5829" s="91">
        <v>2</v>
      </c>
      <c r="F5829" s="31" t="s">
        <v>2950</v>
      </c>
      <c r="G5829" s="26" t="s">
        <v>3904</v>
      </c>
      <c r="H5829" s="26" t="s">
        <v>1802</v>
      </c>
      <c r="I5829" s="26" t="s">
        <v>16</v>
      </c>
      <c r="J5829" s="91">
        <v>12</v>
      </c>
      <c r="K5829" s="91">
        <v>24</v>
      </c>
      <c r="L5829" s="91"/>
      <c r="M5829" s="53"/>
      <c r="N5829" s="91"/>
      <c r="O5829" s="91"/>
      <c r="P5829" s="36">
        <v>35</v>
      </c>
      <c r="Q5829" s="36" t="s">
        <v>395</v>
      </c>
      <c r="R5829" s="44">
        <v>260</v>
      </c>
      <c r="S5829" s="126">
        <v>3510</v>
      </c>
      <c r="T5829" s="126" cm="1">
        <f t="array" ref="T5829">_xlfn.IFS(Q5829="始業～就業（8:30～17:15）",R5829*7.75,Q5829="日の入り～日の出",R5829*12,Q5829="その他",S5829)</f>
        <v>3510</v>
      </c>
      <c r="U5829" s="34" t="s">
        <v>4948</v>
      </c>
    </row>
    <row r="5830" spans="1:21" s="7" customFormat="1" ht="15" customHeight="1">
      <c r="A5830" s="91">
        <v>49</v>
      </c>
      <c r="B5830" s="31" t="s">
        <v>5157</v>
      </c>
      <c r="C5830" s="31" t="s">
        <v>5158</v>
      </c>
      <c r="D5830" s="29" t="s">
        <v>3871</v>
      </c>
      <c r="E5830" s="91">
        <v>2</v>
      </c>
      <c r="F5830" s="31" t="s">
        <v>2950</v>
      </c>
      <c r="G5830" s="26" t="s">
        <v>3904</v>
      </c>
      <c r="H5830" s="26" t="s">
        <v>3889</v>
      </c>
      <c r="I5830" s="26" t="s">
        <v>175</v>
      </c>
      <c r="J5830" s="91">
        <v>1</v>
      </c>
      <c r="K5830" s="91">
        <v>1</v>
      </c>
      <c r="L5830" s="91"/>
      <c r="M5830" s="53"/>
      <c r="N5830" s="91"/>
      <c r="O5830" s="91"/>
      <c r="P5830" s="36">
        <v>15</v>
      </c>
      <c r="Q5830" s="36" t="s">
        <v>395</v>
      </c>
      <c r="R5830" s="44">
        <v>260</v>
      </c>
      <c r="S5830" s="126">
        <v>3510</v>
      </c>
      <c r="T5830" s="126" cm="1">
        <f t="array" ref="T5830">_xlfn.IFS(Q5830="始業～就業（8:30～17:15）",R5830*7.75,Q5830="日の入り～日の出",R5830*12,Q5830="その他",S5830)</f>
        <v>3510</v>
      </c>
      <c r="U5830" s="34" t="s">
        <v>235</v>
      </c>
    </row>
    <row r="5831" spans="1:21" s="7" customFormat="1" ht="15" customHeight="1">
      <c r="A5831" s="91">
        <v>49</v>
      </c>
      <c r="B5831" s="31" t="s">
        <v>5157</v>
      </c>
      <c r="C5831" s="31" t="s">
        <v>5158</v>
      </c>
      <c r="D5831" s="29" t="s">
        <v>3871</v>
      </c>
      <c r="E5831" s="91">
        <v>2</v>
      </c>
      <c r="F5831" s="31" t="s">
        <v>2950</v>
      </c>
      <c r="G5831" s="26" t="s">
        <v>3905</v>
      </c>
      <c r="H5831" s="26" t="s">
        <v>1802</v>
      </c>
      <c r="I5831" s="26" t="s">
        <v>16</v>
      </c>
      <c r="J5831" s="91">
        <v>7</v>
      </c>
      <c r="K5831" s="91">
        <v>14</v>
      </c>
      <c r="L5831" s="91"/>
      <c r="M5831" s="53"/>
      <c r="N5831" s="91"/>
      <c r="O5831" s="91"/>
      <c r="P5831" s="36">
        <v>35</v>
      </c>
      <c r="Q5831" s="36" t="s">
        <v>395</v>
      </c>
      <c r="R5831" s="44">
        <v>260</v>
      </c>
      <c r="S5831" s="126">
        <v>3510</v>
      </c>
      <c r="T5831" s="126" cm="1">
        <f t="array" ref="T5831">_xlfn.IFS(Q5831="始業～就業（8:30～17:15）",R5831*7.75,Q5831="日の入り～日の出",R5831*12,Q5831="その他",S5831)</f>
        <v>3510</v>
      </c>
      <c r="U5831" s="34" t="s">
        <v>4948</v>
      </c>
    </row>
    <row r="5832" spans="1:21" s="7" customFormat="1" ht="15" customHeight="1">
      <c r="A5832" s="91">
        <v>49</v>
      </c>
      <c r="B5832" s="31" t="s">
        <v>5157</v>
      </c>
      <c r="C5832" s="31" t="s">
        <v>5158</v>
      </c>
      <c r="D5832" s="29" t="s">
        <v>3871</v>
      </c>
      <c r="E5832" s="91">
        <v>2</v>
      </c>
      <c r="F5832" s="31" t="s">
        <v>2950</v>
      </c>
      <c r="G5832" s="26" t="s">
        <v>3905</v>
      </c>
      <c r="H5832" s="26" t="s">
        <v>1717</v>
      </c>
      <c r="I5832" s="26" t="s">
        <v>16</v>
      </c>
      <c r="J5832" s="91">
        <v>2</v>
      </c>
      <c r="K5832" s="91">
        <v>2</v>
      </c>
      <c r="L5832" s="91"/>
      <c r="M5832" s="53"/>
      <c r="N5832" s="91"/>
      <c r="O5832" s="91"/>
      <c r="P5832" s="36">
        <v>35</v>
      </c>
      <c r="Q5832" s="36" t="s">
        <v>395</v>
      </c>
      <c r="R5832" s="44">
        <v>260</v>
      </c>
      <c r="S5832" s="126">
        <v>3510</v>
      </c>
      <c r="T5832" s="126" cm="1">
        <f t="array" ref="T5832">_xlfn.IFS(Q5832="始業～就業（8:30～17:15）",R5832*7.75,Q5832="日の入り～日の出",R5832*12,Q5832="その他",S5832)</f>
        <v>3510</v>
      </c>
      <c r="U5832" s="34" t="s">
        <v>252</v>
      </c>
    </row>
    <row r="5833" spans="1:21" s="7" customFormat="1" ht="15" customHeight="1">
      <c r="A5833" s="91">
        <v>49</v>
      </c>
      <c r="B5833" s="31" t="s">
        <v>5157</v>
      </c>
      <c r="C5833" s="31" t="s">
        <v>5158</v>
      </c>
      <c r="D5833" s="29" t="s">
        <v>3871</v>
      </c>
      <c r="E5833" s="91">
        <v>2</v>
      </c>
      <c r="F5833" s="31" t="s">
        <v>2950</v>
      </c>
      <c r="G5833" s="26" t="s">
        <v>3906</v>
      </c>
      <c r="H5833" s="26" t="s">
        <v>1802</v>
      </c>
      <c r="I5833" s="26" t="s">
        <v>16</v>
      </c>
      <c r="J5833" s="91">
        <v>7</v>
      </c>
      <c r="K5833" s="91">
        <v>14</v>
      </c>
      <c r="L5833" s="91"/>
      <c r="M5833" s="53"/>
      <c r="N5833" s="91"/>
      <c r="O5833" s="91"/>
      <c r="P5833" s="36">
        <v>35</v>
      </c>
      <c r="Q5833" s="36" t="s">
        <v>395</v>
      </c>
      <c r="R5833" s="44">
        <v>260</v>
      </c>
      <c r="S5833" s="126">
        <v>3510</v>
      </c>
      <c r="T5833" s="126" cm="1">
        <f t="array" ref="T5833">_xlfn.IFS(Q5833="始業～就業（8:30～17:15）",R5833*7.75,Q5833="日の入り～日の出",R5833*12,Q5833="その他",S5833)</f>
        <v>3510</v>
      </c>
      <c r="U5833" s="34" t="s">
        <v>4948</v>
      </c>
    </row>
    <row r="5834" spans="1:21" s="7" customFormat="1" ht="15" customHeight="1">
      <c r="A5834" s="91">
        <v>49</v>
      </c>
      <c r="B5834" s="31" t="s">
        <v>5157</v>
      </c>
      <c r="C5834" s="31" t="s">
        <v>5158</v>
      </c>
      <c r="D5834" s="29" t="s">
        <v>3871</v>
      </c>
      <c r="E5834" s="91">
        <v>2</v>
      </c>
      <c r="F5834" s="31" t="s">
        <v>2950</v>
      </c>
      <c r="G5834" s="26" t="s">
        <v>3906</v>
      </c>
      <c r="H5834" s="26" t="s">
        <v>1717</v>
      </c>
      <c r="I5834" s="26" t="s">
        <v>16</v>
      </c>
      <c r="J5834" s="91">
        <v>2</v>
      </c>
      <c r="K5834" s="91">
        <v>2</v>
      </c>
      <c r="L5834" s="91"/>
      <c r="M5834" s="53"/>
      <c r="N5834" s="91"/>
      <c r="O5834" s="91"/>
      <c r="P5834" s="36">
        <v>35</v>
      </c>
      <c r="Q5834" s="36" t="s">
        <v>395</v>
      </c>
      <c r="R5834" s="44">
        <v>260</v>
      </c>
      <c r="S5834" s="126">
        <v>3510</v>
      </c>
      <c r="T5834" s="126" cm="1">
        <f t="array" ref="T5834">_xlfn.IFS(Q5834="始業～就業（8:30～17:15）",R5834*7.75,Q5834="日の入り～日の出",R5834*12,Q5834="その他",S5834)</f>
        <v>3510</v>
      </c>
      <c r="U5834" s="34" t="s">
        <v>252</v>
      </c>
    </row>
    <row r="5835" spans="1:21" s="7" customFormat="1" ht="15" customHeight="1">
      <c r="A5835" s="91">
        <v>49</v>
      </c>
      <c r="B5835" s="31" t="s">
        <v>5157</v>
      </c>
      <c r="C5835" s="31" t="s">
        <v>5158</v>
      </c>
      <c r="D5835" s="29" t="s">
        <v>3871</v>
      </c>
      <c r="E5835" s="91">
        <v>2</v>
      </c>
      <c r="F5835" s="31" t="s">
        <v>2950</v>
      </c>
      <c r="G5835" s="26" t="s">
        <v>3907</v>
      </c>
      <c r="H5835" s="26" t="s">
        <v>1802</v>
      </c>
      <c r="I5835" s="26" t="s">
        <v>16</v>
      </c>
      <c r="J5835" s="91">
        <v>8</v>
      </c>
      <c r="K5835" s="91">
        <v>16</v>
      </c>
      <c r="L5835" s="91"/>
      <c r="M5835" s="53"/>
      <c r="N5835" s="91"/>
      <c r="O5835" s="91"/>
      <c r="P5835" s="36">
        <v>35</v>
      </c>
      <c r="Q5835" s="36" t="s">
        <v>395</v>
      </c>
      <c r="R5835" s="44">
        <v>260</v>
      </c>
      <c r="S5835" s="126">
        <v>3510</v>
      </c>
      <c r="T5835" s="126" cm="1">
        <f t="array" ref="T5835">_xlfn.IFS(Q5835="始業～就業（8:30～17:15）",R5835*7.75,Q5835="日の入り～日の出",R5835*12,Q5835="その他",S5835)</f>
        <v>3510</v>
      </c>
      <c r="U5835" s="34" t="s">
        <v>4948</v>
      </c>
    </row>
    <row r="5836" spans="1:21" s="7" customFormat="1" ht="15" customHeight="1">
      <c r="A5836" s="91">
        <v>49</v>
      </c>
      <c r="B5836" s="31" t="s">
        <v>5157</v>
      </c>
      <c r="C5836" s="31" t="s">
        <v>5158</v>
      </c>
      <c r="D5836" s="29" t="s">
        <v>3871</v>
      </c>
      <c r="E5836" s="91">
        <v>2</v>
      </c>
      <c r="F5836" s="31" t="s">
        <v>2950</v>
      </c>
      <c r="G5836" s="26" t="s">
        <v>3907</v>
      </c>
      <c r="H5836" s="26" t="s">
        <v>1717</v>
      </c>
      <c r="I5836" s="26" t="s">
        <v>16</v>
      </c>
      <c r="J5836" s="91">
        <v>2</v>
      </c>
      <c r="K5836" s="91">
        <v>2</v>
      </c>
      <c r="L5836" s="91"/>
      <c r="M5836" s="53"/>
      <c r="N5836" s="91"/>
      <c r="O5836" s="91"/>
      <c r="P5836" s="36">
        <v>35</v>
      </c>
      <c r="Q5836" s="36" t="s">
        <v>395</v>
      </c>
      <c r="R5836" s="44">
        <v>260</v>
      </c>
      <c r="S5836" s="126">
        <v>3510</v>
      </c>
      <c r="T5836" s="126" cm="1">
        <f t="array" ref="T5836">_xlfn.IFS(Q5836="始業～就業（8:30～17:15）",R5836*7.75,Q5836="日の入り～日の出",R5836*12,Q5836="その他",S5836)</f>
        <v>3510</v>
      </c>
      <c r="U5836" s="34" t="s">
        <v>252</v>
      </c>
    </row>
    <row r="5837" spans="1:21" s="7" customFormat="1" ht="15" customHeight="1">
      <c r="A5837" s="91">
        <v>49</v>
      </c>
      <c r="B5837" s="31" t="s">
        <v>5157</v>
      </c>
      <c r="C5837" s="31" t="s">
        <v>5158</v>
      </c>
      <c r="D5837" s="29" t="s">
        <v>3871</v>
      </c>
      <c r="E5837" s="91">
        <v>2</v>
      </c>
      <c r="F5837" s="31" t="s">
        <v>2950</v>
      </c>
      <c r="G5837" s="26" t="s">
        <v>3908</v>
      </c>
      <c r="H5837" s="26" t="s">
        <v>1802</v>
      </c>
      <c r="I5837" s="26" t="s">
        <v>16</v>
      </c>
      <c r="J5837" s="91">
        <v>6</v>
      </c>
      <c r="K5837" s="91">
        <v>12</v>
      </c>
      <c r="L5837" s="91"/>
      <c r="M5837" s="53"/>
      <c r="N5837" s="91"/>
      <c r="O5837" s="91"/>
      <c r="P5837" s="36">
        <v>35</v>
      </c>
      <c r="Q5837" s="36" t="s">
        <v>395</v>
      </c>
      <c r="R5837" s="44">
        <v>260</v>
      </c>
      <c r="S5837" s="126">
        <v>3510</v>
      </c>
      <c r="T5837" s="126" cm="1">
        <f t="array" ref="T5837">_xlfn.IFS(Q5837="始業～就業（8:30～17:15）",R5837*7.75,Q5837="日の入り～日の出",R5837*12,Q5837="その他",S5837)</f>
        <v>3510</v>
      </c>
      <c r="U5837" s="34" t="s">
        <v>4948</v>
      </c>
    </row>
    <row r="5838" spans="1:21" s="7" customFormat="1" ht="15" customHeight="1">
      <c r="A5838" s="91">
        <v>49</v>
      </c>
      <c r="B5838" s="31" t="s">
        <v>5157</v>
      </c>
      <c r="C5838" s="31" t="s">
        <v>5158</v>
      </c>
      <c r="D5838" s="29" t="s">
        <v>3871</v>
      </c>
      <c r="E5838" s="91">
        <v>2</v>
      </c>
      <c r="F5838" s="31" t="s">
        <v>2950</v>
      </c>
      <c r="G5838" s="26" t="s">
        <v>3908</v>
      </c>
      <c r="H5838" s="26" t="s">
        <v>1717</v>
      </c>
      <c r="I5838" s="26" t="s">
        <v>16</v>
      </c>
      <c r="J5838" s="91">
        <v>2</v>
      </c>
      <c r="K5838" s="91">
        <v>2</v>
      </c>
      <c r="L5838" s="91"/>
      <c r="M5838" s="53"/>
      <c r="N5838" s="91"/>
      <c r="O5838" s="91"/>
      <c r="P5838" s="36">
        <v>35</v>
      </c>
      <c r="Q5838" s="36" t="s">
        <v>395</v>
      </c>
      <c r="R5838" s="44">
        <v>260</v>
      </c>
      <c r="S5838" s="126">
        <v>3510</v>
      </c>
      <c r="T5838" s="126" cm="1">
        <f t="array" ref="T5838">_xlfn.IFS(Q5838="始業～就業（8:30～17:15）",R5838*7.75,Q5838="日の入り～日の出",R5838*12,Q5838="その他",S5838)</f>
        <v>3510</v>
      </c>
      <c r="U5838" s="34" t="s">
        <v>252</v>
      </c>
    </row>
    <row r="5839" spans="1:21" s="7" customFormat="1" ht="15" customHeight="1">
      <c r="A5839" s="91">
        <v>49</v>
      </c>
      <c r="B5839" s="31" t="s">
        <v>5157</v>
      </c>
      <c r="C5839" s="31" t="s">
        <v>5158</v>
      </c>
      <c r="D5839" s="29" t="s">
        <v>3871</v>
      </c>
      <c r="E5839" s="91">
        <v>2</v>
      </c>
      <c r="F5839" s="31" t="s">
        <v>2950</v>
      </c>
      <c r="G5839" s="26" t="s">
        <v>3909</v>
      </c>
      <c r="H5839" s="26" t="s">
        <v>1802</v>
      </c>
      <c r="I5839" s="26" t="s">
        <v>16</v>
      </c>
      <c r="J5839" s="91">
        <v>7</v>
      </c>
      <c r="K5839" s="91">
        <v>14</v>
      </c>
      <c r="L5839" s="91"/>
      <c r="M5839" s="53"/>
      <c r="N5839" s="91"/>
      <c r="O5839" s="91"/>
      <c r="P5839" s="36">
        <v>35</v>
      </c>
      <c r="Q5839" s="36" t="s">
        <v>395</v>
      </c>
      <c r="R5839" s="44">
        <v>260</v>
      </c>
      <c r="S5839" s="126">
        <v>3510</v>
      </c>
      <c r="T5839" s="126" cm="1">
        <f t="array" ref="T5839">_xlfn.IFS(Q5839="始業～就業（8:30～17:15）",R5839*7.75,Q5839="日の入り～日の出",R5839*12,Q5839="その他",S5839)</f>
        <v>3510</v>
      </c>
      <c r="U5839" s="34" t="s">
        <v>4948</v>
      </c>
    </row>
    <row r="5840" spans="1:21" s="7" customFormat="1" ht="15" customHeight="1">
      <c r="A5840" s="91">
        <v>49</v>
      </c>
      <c r="B5840" s="31" t="s">
        <v>5157</v>
      </c>
      <c r="C5840" s="31" t="s">
        <v>5158</v>
      </c>
      <c r="D5840" s="29" t="s">
        <v>3871</v>
      </c>
      <c r="E5840" s="91">
        <v>2</v>
      </c>
      <c r="F5840" s="31" t="s">
        <v>2950</v>
      </c>
      <c r="G5840" s="26" t="s">
        <v>3910</v>
      </c>
      <c r="H5840" s="26" t="s">
        <v>219</v>
      </c>
      <c r="I5840" s="26" t="s">
        <v>16</v>
      </c>
      <c r="J5840" s="91">
        <v>10</v>
      </c>
      <c r="K5840" s="91">
        <v>10</v>
      </c>
      <c r="L5840" s="91"/>
      <c r="M5840" s="53"/>
      <c r="N5840" s="91"/>
      <c r="O5840" s="91"/>
      <c r="P5840" s="36">
        <v>35</v>
      </c>
      <c r="Q5840" s="36" t="s">
        <v>395</v>
      </c>
      <c r="R5840" s="44">
        <v>260</v>
      </c>
      <c r="S5840" s="126">
        <v>3510</v>
      </c>
      <c r="T5840" s="126" cm="1">
        <f t="array" ref="T5840">_xlfn.IFS(Q5840="始業～就業（8:30～17:15）",R5840*7.75,Q5840="日の入り～日の出",R5840*12,Q5840="その他",S5840)</f>
        <v>3510</v>
      </c>
      <c r="U5840" s="34" t="s">
        <v>4948</v>
      </c>
    </row>
    <row r="5841" spans="1:21" s="7" customFormat="1" ht="15" customHeight="1">
      <c r="A5841" s="91">
        <v>49</v>
      </c>
      <c r="B5841" s="31" t="s">
        <v>5157</v>
      </c>
      <c r="C5841" s="31" t="s">
        <v>5158</v>
      </c>
      <c r="D5841" s="29" t="s">
        <v>3871</v>
      </c>
      <c r="E5841" s="91">
        <v>2</v>
      </c>
      <c r="F5841" s="31" t="s">
        <v>2950</v>
      </c>
      <c r="G5841" s="26" t="s">
        <v>3911</v>
      </c>
      <c r="H5841" s="26" t="s">
        <v>1802</v>
      </c>
      <c r="I5841" s="26" t="s">
        <v>16</v>
      </c>
      <c r="J5841" s="91">
        <v>20</v>
      </c>
      <c r="K5841" s="91">
        <v>40</v>
      </c>
      <c r="L5841" s="91"/>
      <c r="M5841" s="53"/>
      <c r="N5841" s="91"/>
      <c r="O5841" s="91"/>
      <c r="P5841" s="36">
        <v>35</v>
      </c>
      <c r="Q5841" s="36" t="s">
        <v>395</v>
      </c>
      <c r="R5841" s="44">
        <v>260</v>
      </c>
      <c r="S5841" s="126">
        <v>3510</v>
      </c>
      <c r="T5841" s="126" cm="1">
        <f t="array" ref="T5841">_xlfn.IFS(Q5841="始業～就業（8:30～17:15）",R5841*7.75,Q5841="日の入り～日の出",R5841*12,Q5841="その他",S5841)</f>
        <v>3510</v>
      </c>
      <c r="U5841" s="34" t="s">
        <v>4948</v>
      </c>
    </row>
    <row r="5842" spans="1:21" s="7" customFormat="1" ht="15" customHeight="1">
      <c r="A5842" s="91">
        <v>49</v>
      </c>
      <c r="B5842" s="31" t="s">
        <v>5157</v>
      </c>
      <c r="C5842" s="31" t="s">
        <v>5158</v>
      </c>
      <c r="D5842" s="29" t="s">
        <v>3871</v>
      </c>
      <c r="E5842" s="91">
        <v>2</v>
      </c>
      <c r="F5842" s="31" t="s">
        <v>2950</v>
      </c>
      <c r="G5842" s="26" t="s">
        <v>3911</v>
      </c>
      <c r="H5842" s="26" t="s">
        <v>3889</v>
      </c>
      <c r="I5842" s="26" t="s">
        <v>175</v>
      </c>
      <c r="J5842" s="91">
        <v>1</v>
      </c>
      <c r="K5842" s="91">
        <v>1</v>
      </c>
      <c r="L5842" s="91"/>
      <c r="M5842" s="53"/>
      <c r="N5842" s="91"/>
      <c r="O5842" s="91"/>
      <c r="P5842" s="36">
        <v>15</v>
      </c>
      <c r="Q5842" s="36" t="s">
        <v>395</v>
      </c>
      <c r="R5842" s="44">
        <v>260</v>
      </c>
      <c r="S5842" s="126">
        <v>3510</v>
      </c>
      <c r="T5842" s="126" cm="1">
        <f t="array" ref="T5842">_xlfn.IFS(Q5842="始業～就業（8:30～17:15）",R5842*7.75,Q5842="日の入り～日の出",R5842*12,Q5842="その他",S5842)</f>
        <v>3510</v>
      </c>
      <c r="U5842" s="34" t="s">
        <v>235</v>
      </c>
    </row>
    <row r="5843" spans="1:21" s="7" customFormat="1" ht="15" customHeight="1">
      <c r="A5843" s="91">
        <v>49</v>
      </c>
      <c r="B5843" s="31" t="s">
        <v>5157</v>
      </c>
      <c r="C5843" s="31" t="s">
        <v>5158</v>
      </c>
      <c r="D5843" s="29" t="s">
        <v>3871</v>
      </c>
      <c r="E5843" s="91">
        <v>2</v>
      </c>
      <c r="F5843" s="31" t="s">
        <v>2950</v>
      </c>
      <c r="G5843" s="26" t="s">
        <v>3912</v>
      </c>
      <c r="H5843" s="26" t="s">
        <v>1758</v>
      </c>
      <c r="I5843" s="26" t="s">
        <v>16</v>
      </c>
      <c r="J5843" s="91">
        <v>2</v>
      </c>
      <c r="K5843" s="91">
        <v>2</v>
      </c>
      <c r="L5843" s="91"/>
      <c r="M5843" s="53"/>
      <c r="N5843" s="91"/>
      <c r="O5843" s="91"/>
      <c r="P5843" s="36">
        <v>35</v>
      </c>
      <c r="Q5843" s="36" t="s">
        <v>395</v>
      </c>
      <c r="R5843" s="44">
        <v>260</v>
      </c>
      <c r="S5843" s="126">
        <v>3510</v>
      </c>
      <c r="T5843" s="126" cm="1">
        <f t="array" ref="T5843">_xlfn.IFS(Q5843="始業～就業（8:30～17:15）",R5843*7.75,Q5843="日の入り～日の出",R5843*12,Q5843="その他",S5843)</f>
        <v>3510</v>
      </c>
      <c r="U5843" s="34" t="s">
        <v>4948</v>
      </c>
    </row>
    <row r="5844" spans="1:21" s="7" customFormat="1" ht="15" customHeight="1">
      <c r="A5844" s="91">
        <v>49</v>
      </c>
      <c r="B5844" s="31" t="s">
        <v>5157</v>
      </c>
      <c r="C5844" s="31" t="s">
        <v>5158</v>
      </c>
      <c r="D5844" s="29" t="s">
        <v>3871</v>
      </c>
      <c r="E5844" s="91">
        <v>2</v>
      </c>
      <c r="F5844" s="31" t="s">
        <v>2950</v>
      </c>
      <c r="G5844" s="26" t="s">
        <v>3913</v>
      </c>
      <c r="H5844" s="26" t="s">
        <v>1758</v>
      </c>
      <c r="I5844" s="26" t="s">
        <v>16</v>
      </c>
      <c r="J5844" s="91">
        <v>2</v>
      </c>
      <c r="K5844" s="91">
        <v>2</v>
      </c>
      <c r="L5844" s="91"/>
      <c r="M5844" s="53"/>
      <c r="N5844" s="91"/>
      <c r="O5844" s="91"/>
      <c r="P5844" s="36">
        <v>35</v>
      </c>
      <c r="Q5844" s="36" t="s">
        <v>395</v>
      </c>
      <c r="R5844" s="44">
        <v>260</v>
      </c>
      <c r="S5844" s="126">
        <v>3510</v>
      </c>
      <c r="T5844" s="126" cm="1">
        <f t="array" ref="T5844">_xlfn.IFS(Q5844="始業～就業（8:30～17:15）",R5844*7.75,Q5844="日の入り～日の出",R5844*12,Q5844="その他",S5844)</f>
        <v>3510</v>
      </c>
      <c r="U5844" s="34" t="s">
        <v>4948</v>
      </c>
    </row>
    <row r="5845" spans="1:21" s="7" customFormat="1" ht="15" customHeight="1">
      <c r="A5845" s="91">
        <v>49</v>
      </c>
      <c r="B5845" s="31" t="s">
        <v>5157</v>
      </c>
      <c r="C5845" s="31" t="s">
        <v>5158</v>
      </c>
      <c r="D5845" s="29" t="s">
        <v>3871</v>
      </c>
      <c r="E5845" s="91">
        <v>2</v>
      </c>
      <c r="F5845" s="31" t="s">
        <v>2950</v>
      </c>
      <c r="G5845" s="26" t="s">
        <v>3913</v>
      </c>
      <c r="H5845" s="26" t="s">
        <v>10</v>
      </c>
      <c r="I5845" s="26" t="s">
        <v>52</v>
      </c>
      <c r="J5845" s="91">
        <v>1</v>
      </c>
      <c r="K5845" s="91">
        <v>1</v>
      </c>
      <c r="L5845" s="91"/>
      <c r="M5845" s="53"/>
      <c r="N5845" s="91"/>
      <c r="O5845" s="91"/>
      <c r="P5845" s="36">
        <v>22</v>
      </c>
      <c r="Q5845" s="36" t="s">
        <v>395</v>
      </c>
      <c r="R5845" s="44">
        <v>260</v>
      </c>
      <c r="S5845" s="126">
        <v>3510</v>
      </c>
      <c r="T5845" s="126" cm="1">
        <f t="array" ref="T5845">_xlfn.IFS(Q5845="始業～就業（8:30～17:15）",R5845*7.75,Q5845="日の入り～日の出",R5845*12,Q5845="その他",S5845)</f>
        <v>3510</v>
      </c>
      <c r="U5845" s="34" t="s">
        <v>161</v>
      </c>
    </row>
    <row r="5846" spans="1:21" s="7" customFormat="1" ht="15" customHeight="1">
      <c r="A5846" s="91">
        <v>49</v>
      </c>
      <c r="B5846" s="31" t="s">
        <v>5157</v>
      </c>
      <c r="C5846" s="31" t="s">
        <v>5158</v>
      </c>
      <c r="D5846" s="29" t="s">
        <v>3871</v>
      </c>
      <c r="E5846" s="91">
        <v>2</v>
      </c>
      <c r="F5846" s="31" t="s">
        <v>2950</v>
      </c>
      <c r="G5846" s="26" t="s">
        <v>3914</v>
      </c>
      <c r="H5846" s="26" t="s">
        <v>119</v>
      </c>
      <c r="I5846" s="26" t="s">
        <v>16</v>
      </c>
      <c r="J5846" s="91">
        <v>4</v>
      </c>
      <c r="K5846" s="91">
        <v>8</v>
      </c>
      <c r="L5846" s="91"/>
      <c r="M5846" s="53"/>
      <c r="N5846" s="91"/>
      <c r="O5846" s="91"/>
      <c r="P5846" s="36">
        <v>35</v>
      </c>
      <c r="Q5846" s="36" t="s">
        <v>395</v>
      </c>
      <c r="R5846" s="44">
        <v>260</v>
      </c>
      <c r="S5846" s="126">
        <v>3510</v>
      </c>
      <c r="T5846" s="126" cm="1">
        <f t="array" ref="T5846">_xlfn.IFS(Q5846="始業～就業（8:30～17:15）",R5846*7.75,Q5846="日の入り～日の出",R5846*12,Q5846="その他",S5846)</f>
        <v>3510</v>
      </c>
      <c r="U5846" s="34" t="s">
        <v>4948</v>
      </c>
    </row>
    <row r="5847" spans="1:21" s="7" customFormat="1" ht="15" customHeight="1">
      <c r="A5847" s="91">
        <v>49</v>
      </c>
      <c r="B5847" s="31" t="s">
        <v>5157</v>
      </c>
      <c r="C5847" s="31" t="s">
        <v>5158</v>
      </c>
      <c r="D5847" s="29" t="s">
        <v>3871</v>
      </c>
      <c r="E5847" s="91">
        <v>2</v>
      </c>
      <c r="F5847" s="31" t="s">
        <v>2950</v>
      </c>
      <c r="G5847" s="26" t="s">
        <v>3915</v>
      </c>
      <c r="H5847" s="26" t="s">
        <v>119</v>
      </c>
      <c r="I5847" s="26" t="s">
        <v>16</v>
      </c>
      <c r="J5847" s="91">
        <v>8</v>
      </c>
      <c r="K5847" s="91">
        <v>16</v>
      </c>
      <c r="L5847" s="91"/>
      <c r="M5847" s="53"/>
      <c r="N5847" s="91"/>
      <c r="O5847" s="91"/>
      <c r="P5847" s="36">
        <v>35</v>
      </c>
      <c r="Q5847" s="36" t="s">
        <v>395</v>
      </c>
      <c r="R5847" s="44">
        <v>260</v>
      </c>
      <c r="S5847" s="126">
        <v>3510</v>
      </c>
      <c r="T5847" s="126" cm="1">
        <f t="array" ref="T5847">_xlfn.IFS(Q5847="始業～就業（8:30～17:15）",R5847*7.75,Q5847="日の入り～日の出",R5847*12,Q5847="その他",S5847)</f>
        <v>3510</v>
      </c>
      <c r="U5847" s="34" t="s">
        <v>4948</v>
      </c>
    </row>
    <row r="5848" spans="1:21" s="7" customFormat="1" ht="15" customHeight="1">
      <c r="A5848" s="91">
        <v>49</v>
      </c>
      <c r="B5848" s="31" t="s">
        <v>5157</v>
      </c>
      <c r="C5848" s="31" t="s">
        <v>5158</v>
      </c>
      <c r="D5848" s="29" t="s">
        <v>3871</v>
      </c>
      <c r="E5848" s="91">
        <v>2</v>
      </c>
      <c r="F5848" s="31" t="s">
        <v>2950</v>
      </c>
      <c r="G5848" s="26" t="s">
        <v>3916</v>
      </c>
      <c r="H5848" s="26" t="s">
        <v>119</v>
      </c>
      <c r="I5848" s="26" t="s">
        <v>16</v>
      </c>
      <c r="J5848" s="91">
        <v>8</v>
      </c>
      <c r="K5848" s="91">
        <v>16</v>
      </c>
      <c r="L5848" s="91"/>
      <c r="M5848" s="53"/>
      <c r="N5848" s="91"/>
      <c r="O5848" s="91"/>
      <c r="P5848" s="36">
        <v>35</v>
      </c>
      <c r="Q5848" s="36" t="s">
        <v>395</v>
      </c>
      <c r="R5848" s="44">
        <v>260</v>
      </c>
      <c r="S5848" s="126">
        <v>3510</v>
      </c>
      <c r="T5848" s="126" cm="1">
        <f t="array" ref="T5848">_xlfn.IFS(Q5848="始業～就業（8:30～17:15）",R5848*7.75,Q5848="日の入り～日の出",R5848*12,Q5848="その他",S5848)</f>
        <v>3510</v>
      </c>
      <c r="U5848" s="34" t="s">
        <v>4948</v>
      </c>
    </row>
    <row r="5849" spans="1:21" s="7" customFormat="1" ht="15" customHeight="1">
      <c r="A5849" s="91">
        <v>49</v>
      </c>
      <c r="B5849" s="31" t="s">
        <v>5157</v>
      </c>
      <c r="C5849" s="31" t="s">
        <v>5158</v>
      </c>
      <c r="D5849" s="29" t="s">
        <v>3871</v>
      </c>
      <c r="E5849" s="91">
        <v>2</v>
      </c>
      <c r="F5849" s="31" t="s">
        <v>2950</v>
      </c>
      <c r="G5849" s="26" t="s">
        <v>3917</v>
      </c>
      <c r="H5849" s="26" t="s">
        <v>119</v>
      </c>
      <c r="I5849" s="26" t="s">
        <v>16</v>
      </c>
      <c r="J5849" s="91">
        <v>4</v>
      </c>
      <c r="K5849" s="91">
        <v>8</v>
      </c>
      <c r="L5849" s="91"/>
      <c r="M5849" s="53"/>
      <c r="N5849" s="91"/>
      <c r="O5849" s="91"/>
      <c r="P5849" s="36">
        <v>35</v>
      </c>
      <c r="Q5849" s="36" t="s">
        <v>395</v>
      </c>
      <c r="R5849" s="44">
        <v>260</v>
      </c>
      <c r="S5849" s="126">
        <v>3510</v>
      </c>
      <c r="T5849" s="126" cm="1">
        <f t="array" ref="T5849">_xlfn.IFS(Q5849="始業～就業（8:30～17:15）",R5849*7.75,Q5849="日の入り～日の出",R5849*12,Q5849="その他",S5849)</f>
        <v>3510</v>
      </c>
      <c r="U5849" s="34" t="s">
        <v>4948</v>
      </c>
    </row>
    <row r="5850" spans="1:21" s="7" customFormat="1" ht="15" customHeight="1">
      <c r="A5850" s="91">
        <v>49</v>
      </c>
      <c r="B5850" s="31" t="s">
        <v>5157</v>
      </c>
      <c r="C5850" s="31" t="s">
        <v>5158</v>
      </c>
      <c r="D5850" s="29" t="s">
        <v>3871</v>
      </c>
      <c r="E5850" s="91">
        <v>2</v>
      </c>
      <c r="F5850" s="31" t="s">
        <v>2950</v>
      </c>
      <c r="G5850" s="26" t="s">
        <v>3918</v>
      </c>
      <c r="H5850" s="26" t="s">
        <v>219</v>
      </c>
      <c r="I5850" s="26" t="s">
        <v>16</v>
      </c>
      <c r="J5850" s="91">
        <v>4</v>
      </c>
      <c r="K5850" s="91">
        <v>4</v>
      </c>
      <c r="L5850" s="91"/>
      <c r="M5850" s="53"/>
      <c r="N5850" s="91"/>
      <c r="O5850" s="91"/>
      <c r="P5850" s="36">
        <v>35</v>
      </c>
      <c r="Q5850" s="36" t="s">
        <v>395</v>
      </c>
      <c r="R5850" s="44">
        <v>260</v>
      </c>
      <c r="S5850" s="126">
        <v>3510</v>
      </c>
      <c r="T5850" s="126" cm="1">
        <f t="array" ref="T5850">_xlfn.IFS(Q5850="始業～就業（8:30～17:15）",R5850*7.75,Q5850="日の入り～日の出",R5850*12,Q5850="その他",S5850)</f>
        <v>3510</v>
      </c>
      <c r="U5850" s="34" t="s">
        <v>4948</v>
      </c>
    </row>
    <row r="5851" spans="1:21" s="7" customFormat="1" ht="15" customHeight="1">
      <c r="A5851" s="91">
        <v>49</v>
      </c>
      <c r="B5851" s="31" t="s">
        <v>5157</v>
      </c>
      <c r="C5851" s="31" t="s">
        <v>5158</v>
      </c>
      <c r="D5851" s="29" t="s">
        <v>3871</v>
      </c>
      <c r="E5851" s="91">
        <v>2</v>
      </c>
      <c r="F5851" s="31" t="s">
        <v>2950</v>
      </c>
      <c r="G5851" s="26" t="s">
        <v>3919</v>
      </c>
      <c r="H5851" s="26" t="s">
        <v>2802</v>
      </c>
      <c r="I5851" s="26" t="s">
        <v>45</v>
      </c>
      <c r="J5851" s="91">
        <v>2</v>
      </c>
      <c r="K5851" s="91">
        <v>4</v>
      </c>
      <c r="L5851" s="91"/>
      <c r="M5851" s="53"/>
      <c r="N5851" s="91"/>
      <c r="O5851" s="91"/>
      <c r="P5851" s="36">
        <v>46</v>
      </c>
      <c r="Q5851" s="36" t="s">
        <v>395</v>
      </c>
      <c r="R5851" s="44">
        <v>260</v>
      </c>
      <c r="S5851" s="126">
        <v>3510</v>
      </c>
      <c r="T5851" s="126" cm="1">
        <f t="array" ref="T5851">_xlfn.IFS(Q5851="始業～就業（8:30～17:15）",R5851*7.75,Q5851="日の入り～日の出",R5851*12,Q5851="その他",S5851)</f>
        <v>3510</v>
      </c>
      <c r="U5851" s="34" t="s">
        <v>4953</v>
      </c>
    </row>
    <row r="5852" spans="1:21" s="7" customFormat="1" ht="15" customHeight="1">
      <c r="A5852" s="91">
        <v>49</v>
      </c>
      <c r="B5852" s="31" t="s">
        <v>5157</v>
      </c>
      <c r="C5852" s="31" t="s">
        <v>5158</v>
      </c>
      <c r="D5852" s="29" t="s">
        <v>3871</v>
      </c>
      <c r="E5852" s="91">
        <v>2</v>
      </c>
      <c r="F5852" s="31" t="s">
        <v>2950</v>
      </c>
      <c r="G5852" s="26" t="s">
        <v>3920</v>
      </c>
      <c r="H5852" s="26" t="s">
        <v>1802</v>
      </c>
      <c r="I5852" s="26" t="s">
        <v>16</v>
      </c>
      <c r="J5852" s="91">
        <v>17</v>
      </c>
      <c r="K5852" s="91">
        <v>34</v>
      </c>
      <c r="L5852" s="91"/>
      <c r="M5852" s="53"/>
      <c r="N5852" s="91"/>
      <c r="O5852" s="91"/>
      <c r="P5852" s="36">
        <v>35</v>
      </c>
      <c r="Q5852" s="36" t="s">
        <v>395</v>
      </c>
      <c r="R5852" s="44">
        <v>260</v>
      </c>
      <c r="S5852" s="126">
        <v>3510</v>
      </c>
      <c r="T5852" s="126" cm="1">
        <f t="array" ref="T5852">_xlfn.IFS(Q5852="始業～就業（8:30～17:15）",R5852*7.75,Q5852="日の入り～日の出",R5852*12,Q5852="その他",S5852)</f>
        <v>3510</v>
      </c>
      <c r="U5852" s="34" t="s">
        <v>4948</v>
      </c>
    </row>
    <row r="5853" spans="1:21" s="7" customFormat="1" ht="15" customHeight="1">
      <c r="A5853" s="91">
        <v>49</v>
      </c>
      <c r="B5853" s="31" t="s">
        <v>5157</v>
      </c>
      <c r="C5853" s="31" t="s">
        <v>5158</v>
      </c>
      <c r="D5853" s="29" t="s">
        <v>3871</v>
      </c>
      <c r="E5853" s="91">
        <v>2</v>
      </c>
      <c r="F5853" s="31" t="s">
        <v>2950</v>
      </c>
      <c r="G5853" s="26" t="s">
        <v>3920</v>
      </c>
      <c r="H5853" s="26" t="s">
        <v>1717</v>
      </c>
      <c r="I5853" s="26" t="s">
        <v>16</v>
      </c>
      <c r="J5853" s="91">
        <v>2</v>
      </c>
      <c r="K5853" s="91">
        <v>2</v>
      </c>
      <c r="L5853" s="91"/>
      <c r="M5853" s="53"/>
      <c r="N5853" s="91"/>
      <c r="O5853" s="91"/>
      <c r="P5853" s="36">
        <v>35</v>
      </c>
      <c r="Q5853" s="36" t="s">
        <v>395</v>
      </c>
      <c r="R5853" s="44">
        <v>260</v>
      </c>
      <c r="S5853" s="126">
        <v>3510</v>
      </c>
      <c r="T5853" s="126" cm="1">
        <f t="array" ref="T5853">_xlfn.IFS(Q5853="始業～就業（8:30～17:15）",R5853*7.75,Q5853="日の入り～日の出",R5853*12,Q5853="その他",S5853)</f>
        <v>3510</v>
      </c>
      <c r="U5853" s="34" t="s">
        <v>252</v>
      </c>
    </row>
    <row r="5854" spans="1:21" s="7" customFormat="1" ht="15" customHeight="1">
      <c r="A5854" s="91">
        <v>49</v>
      </c>
      <c r="B5854" s="31" t="s">
        <v>5157</v>
      </c>
      <c r="C5854" s="31" t="s">
        <v>5158</v>
      </c>
      <c r="D5854" s="29" t="s">
        <v>3871</v>
      </c>
      <c r="E5854" s="91">
        <v>2</v>
      </c>
      <c r="F5854" s="31" t="s">
        <v>2950</v>
      </c>
      <c r="G5854" s="26" t="s">
        <v>3921</v>
      </c>
      <c r="H5854" s="26" t="s">
        <v>1802</v>
      </c>
      <c r="I5854" s="26" t="s">
        <v>16</v>
      </c>
      <c r="J5854" s="91">
        <v>6</v>
      </c>
      <c r="K5854" s="91">
        <v>12</v>
      </c>
      <c r="L5854" s="91"/>
      <c r="M5854" s="53"/>
      <c r="N5854" s="91"/>
      <c r="O5854" s="91"/>
      <c r="P5854" s="36">
        <v>35</v>
      </c>
      <c r="Q5854" s="36" t="s">
        <v>395</v>
      </c>
      <c r="R5854" s="44">
        <v>260</v>
      </c>
      <c r="S5854" s="126">
        <v>3510</v>
      </c>
      <c r="T5854" s="126" cm="1">
        <f t="array" ref="T5854">_xlfn.IFS(Q5854="始業～就業（8:30～17:15）",R5854*7.75,Q5854="日の入り～日の出",R5854*12,Q5854="その他",S5854)</f>
        <v>3510</v>
      </c>
      <c r="U5854" s="34" t="s">
        <v>4948</v>
      </c>
    </row>
    <row r="5855" spans="1:21" s="7" customFormat="1" ht="15" customHeight="1">
      <c r="A5855" s="91">
        <v>49</v>
      </c>
      <c r="B5855" s="31" t="s">
        <v>5157</v>
      </c>
      <c r="C5855" s="31" t="s">
        <v>5158</v>
      </c>
      <c r="D5855" s="29" t="s">
        <v>3871</v>
      </c>
      <c r="E5855" s="91">
        <v>2</v>
      </c>
      <c r="F5855" s="31" t="s">
        <v>2950</v>
      </c>
      <c r="G5855" s="26" t="s">
        <v>3922</v>
      </c>
      <c r="H5855" s="26" t="s">
        <v>275</v>
      </c>
      <c r="I5855" s="26" t="s">
        <v>329</v>
      </c>
      <c r="J5855" s="91">
        <v>4</v>
      </c>
      <c r="K5855" s="91">
        <v>4</v>
      </c>
      <c r="L5855" s="91"/>
      <c r="M5855" s="53"/>
      <c r="N5855" s="91"/>
      <c r="O5855" s="91"/>
      <c r="P5855" s="36">
        <v>27</v>
      </c>
      <c r="Q5855" s="36" t="s">
        <v>395</v>
      </c>
      <c r="R5855" s="44">
        <v>260</v>
      </c>
      <c r="S5855" s="126">
        <v>3510</v>
      </c>
      <c r="T5855" s="126" cm="1">
        <f t="array" ref="T5855">_xlfn.IFS(Q5855="始業～就業（8:30～17:15）",R5855*7.75,Q5855="日の入り～日の出",R5855*12,Q5855="その他",S5855)</f>
        <v>3510</v>
      </c>
      <c r="U5855" s="34" t="s">
        <v>75</v>
      </c>
    </row>
    <row r="5856" spans="1:21" s="7" customFormat="1" ht="15" customHeight="1">
      <c r="A5856" s="91">
        <v>49</v>
      </c>
      <c r="B5856" s="31" t="s">
        <v>5157</v>
      </c>
      <c r="C5856" s="31" t="s">
        <v>5158</v>
      </c>
      <c r="D5856" s="29" t="s">
        <v>3871</v>
      </c>
      <c r="E5856" s="91">
        <v>2</v>
      </c>
      <c r="F5856" s="31" t="s">
        <v>2950</v>
      </c>
      <c r="G5856" s="26" t="s">
        <v>2529</v>
      </c>
      <c r="H5856" s="26" t="s">
        <v>275</v>
      </c>
      <c r="I5856" s="26" t="s">
        <v>329</v>
      </c>
      <c r="J5856" s="91">
        <v>4</v>
      </c>
      <c r="K5856" s="91">
        <v>4</v>
      </c>
      <c r="L5856" s="91"/>
      <c r="M5856" s="53"/>
      <c r="N5856" s="91"/>
      <c r="O5856" s="91"/>
      <c r="P5856" s="36">
        <v>27</v>
      </c>
      <c r="Q5856" s="36" t="s">
        <v>395</v>
      </c>
      <c r="R5856" s="44">
        <v>260</v>
      </c>
      <c r="S5856" s="126">
        <v>3510</v>
      </c>
      <c r="T5856" s="126" cm="1">
        <f t="array" ref="T5856">_xlfn.IFS(Q5856="始業～就業（8:30～17:15）",R5856*7.75,Q5856="日の入り～日の出",R5856*12,Q5856="その他",S5856)</f>
        <v>3510</v>
      </c>
      <c r="U5856" s="34" t="s">
        <v>75</v>
      </c>
    </row>
    <row r="5857" spans="1:21" s="7" customFormat="1" ht="15" customHeight="1">
      <c r="A5857" s="91">
        <v>49</v>
      </c>
      <c r="B5857" s="31" t="s">
        <v>5157</v>
      </c>
      <c r="C5857" s="31" t="s">
        <v>5158</v>
      </c>
      <c r="D5857" s="29" t="s">
        <v>3871</v>
      </c>
      <c r="E5857" s="91">
        <v>2</v>
      </c>
      <c r="F5857" s="31" t="s">
        <v>2950</v>
      </c>
      <c r="G5857" s="26" t="s">
        <v>3923</v>
      </c>
      <c r="H5857" s="26" t="s">
        <v>241</v>
      </c>
      <c r="I5857" s="26" t="s">
        <v>52</v>
      </c>
      <c r="J5857" s="91">
        <v>1</v>
      </c>
      <c r="K5857" s="91">
        <v>1</v>
      </c>
      <c r="L5857" s="91"/>
      <c r="M5857" s="53"/>
      <c r="N5857" s="91"/>
      <c r="O5857" s="91"/>
      <c r="P5857" s="36">
        <v>22</v>
      </c>
      <c r="Q5857" s="36" t="s">
        <v>395</v>
      </c>
      <c r="R5857" s="44">
        <v>260</v>
      </c>
      <c r="S5857" s="126">
        <v>3510</v>
      </c>
      <c r="T5857" s="126" cm="1">
        <f t="array" ref="T5857">_xlfn.IFS(Q5857="始業～就業（8:30～17:15）",R5857*7.75,Q5857="日の入り～日の出",R5857*12,Q5857="その他",S5857)</f>
        <v>3510</v>
      </c>
      <c r="U5857" s="34" t="s">
        <v>51</v>
      </c>
    </row>
    <row r="5858" spans="1:21" s="7" customFormat="1" ht="15" customHeight="1">
      <c r="A5858" s="91">
        <v>49</v>
      </c>
      <c r="B5858" s="31" t="s">
        <v>5157</v>
      </c>
      <c r="C5858" s="31" t="s">
        <v>5158</v>
      </c>
      <c r="D5858" s="29" t="s">
        <v>3871</v>
      </c>
      <c r="E5858" s="91">
        <v>2</v>
      </c>
      <c r="F5858" s="31" t="s">
        <v>2950</v>
      </c>
      <c r="G5858" s="26" t="s">
        <v>3924</v>
      </c>
      <c r="H5858" s="26" t="s">
        <v>1802</v>
      </c>
      <c r="I5858" s="26" t="s">
        <v>16</v>
      </c>
      <c r="J5858" s="91">
        <v>6</v>
      </c>
      <c r="K5858" s="91">
        <v>12</v>
      </c>
      <c r="L5858" s="91"/>
      <c r="M5858" s="53"/>
      <c r="N5858" s="91"/>
      <c r="O5858" s="91"/>
      <c r="P5858" s="36">
        <v>35</v>
      </c>
      <c r="Q5858" s="36" t="s">
        <v>395</v>
      </c>
      <c r="R5858" s="44">
        <v>260</v>
      </c>
      <c r="S5858" s="126">
        <v>3510</v>
      </c>
      <c r="T5858" s="126" cm="1">
        <f t="array" ref="T5858">_xlfn.IFS(Q5858="始業～就業（8:30～17:15）",R5858*7.75,Q5858="日の入り～日の出",R5858*12,Q5858="その他",S5858)</f>
        <v>3510</v>
      </c>
      <c r="U5858" s="34" t="s">
        <v>4948</v>
      </c>
    </row>
    <row r="5859" spans="1:21" s="7" customFormat="1" ht="15" customHeight="1">
      <c r="A5859" s="91">
        <v>49</v>
      </c>
      <c r="B5859" s="31" t="s">
        <v>5157</v>
      </c>
      <c r="C5859" s="31" t="s">
        <v>5158</v>
      </c>
      <c r="D5859" s="29" t="s">
        <v>3871</v>
      </c>
      <c r="E5859" s="91">
        <v>2</v>
      </c>
      <c r="F5859" s="31" t="s">
        <v>2950</v>
      </c>
      <c r="G5859" s="26" t="s">
        <v>2186</v>
      </c>
      <c r="H5859" s="26" t="s">
        <v>1802</v>
      </c>
      <c r="I5859" s="26" t="s">
        <v>16</v>
      </c>
      <c r="J5859" s="91">
        <v>18</v>
      </c>
      <c r="K5859" s="91">
        <v>36</v>
      </c>
      <c r="L5859" s="91"/>
      <c r="M5859" s="53"/>
      <c r="N5859" s="91"/>
      <c r="O5859" s="91"/>
      <c r="P5859" s="36">
        <v>35</v>
      </c>
      <c r="Q5859" s="36" t="s">
        <v>395</v>
      </c>
      <c r="R5859" s="44">
        <v>260</v>
      </c>
      <c r="S5859" s="126">
        <v>3510</v>
      </c>
      <c r="T5859" s="126" cm="1">
        <f t="array" ref="T5859">_xlfn.IFS(Q5859="始業～就業（8:30～17:15）",R5859*7.75,Q5859="日の入り～日の出",R5859*12,Q5859="その他",S5859)</f>
        <v>3510</v>
      </c>
      <c r="U5859" s="34" t="s">
        <v>4948</v>
      </c>
    </row>
    <row r="5860" spans="1:21" s="7" customFormat="1" ht="15" customHeight="1">
      <c r="A5860" s="91">
        <v>49</v>
      </c>
      <c r="B5860" s="31" t="s">
        <v>5157</v>
      </c>
      <c r="C5860" s="31" t="s">
        <v>5158</v>
      </c>
      <c r="D5860" s="29" t="s">
        <v>3871</v>
      </c>
      <c r="E5860" s="91">
        <v>2</v>
      </c>
      <c r="F5860" s="31" t="s">
        <v>2950</v>
      </c>
      <c r="G5860" s="26" t="s">
        <v>2186</v>
      </c>
      <c r="H5860" s="26" t="s">
        <v>1717</v>
      </c>
      <c r="I5860" s="26" t="s">
        <v>16</v>
      </c>
      <c r="J5860" s="91">
        <v>2</v>
      </c>
      <c r="K5860" s="91">
        <v>2</v>
      </c>
      <c r="L5860" s="91"/>
      <c r="M5860" s="53"/>
      <c r="N5860" s="91"/>
      <c r="O5860" s="91"/>
      <c r="P5860" s="36">
        <v>35</v>
      </c>
      <c r="Q5860" s="36" t="s">
        <v>395</v>
      </c>
      <c r="R5860" s="44">
        <v>260</v>
      </c>
      <c r="S5860" s="126">
        <v>3510</v>
      </c>
      <c r="T5860" s="126" cm="1">
        <f t="array" ref="T5860">_xlfn.IFS(Q5860="始業～就業（8:30～17:15）",R5860*7.75,Q5860="日の入り～日の出",R5860*12,Q5860="その他",S5860)</f>
        <v>3510</v>
      </c>
      <c r="U5860" s="34" t="s">
        <v>252</v>
      </c>
    </row>
    <row r="5861" spans="1:21" s="7" customFormat="1" ht="15" customHeight="1">
      <c r="A5861" s="91">
        <v>49</v>
      </c>
      <c r="B5861" s="31" t="s">
        <v>5157</v>
      </c>
      <c r="C5861" s="31" t="s">
        <v>5158</v>
      </c>
      <c r="D5861" s="29" t="s">
        <v>3871</v>
      </c>
      <c r="E5861" s="91">
        <v>2</v>
      </c>
      <c r="F5861" s="31" t="s">
        <v>2950</v>
      </c>
      <c r="G5861" s="26" t="s">
        <v>3925</v>
      </c>
      <c r="H5861" s="26" t="s">
        <v>2038</v>
      </c>
      <c r="I5861" s="26" t="s">
        <v>16</v>
      </c>
      <c r="J5861" s="91">
        <v>18</v>
      </c>
      <c r="K5861" s="91">
        <v>36</v>
      </c>
      <c r="L5861" s="91"/>
      <c r="M5861" s="53"/>
      <c r="N5861" s="91"/>
      <c r="O5861" s="91"/>
      <c r="P5861" s="36">
        <v>35</v>
      </c>
      <c r="Q5861" s="36" t="s">
        <v>395</v>
      </c>
      <c r="R5861" s="44">
        <v>260</v>
      </c>
      <c r="S5861" s="126">
        <v>3510</v>
      </c>
      <c r="T5861" s="126" cm="1">
        <f t="array" ref="T5861">_xlfn.IFS(Q5861="始業～就業（8:30～17:15）",R5861*7.75,Q5861="日の入り～日の出",R5861*12,Q5861="その他",S5861)</f>
        <v>3510</v>
      </c>
      <c r="U5861" s="34" t="s">
        <v>4948</v>
      </c>
    </row>
    <row r="5862" spans="1:21" s="7" customFormat="1" ht="15" customHeight="1">
      <c r="A5862" s="91">
        <v>49</v>
      </c>
      <c r="B5862" s="31" t="s">
        <v>5157</v>
      </c>
      <c r="C5862" s="31" t="s">
        <v>5158</v>
      </c>
      <c r="D5862" s="29" t="s">
        <v>3871</v>
      </c>
      <c r="E5862" s="91">
        <v>2</v>
      </c>
      <c r="F5862" s="31" t="s">
        <v>2950</v>
      </c>
      <c r="G5862" s="26" t="s">
        <v>3925</v>
      </c>
      <c r="H5862" s="26" t="s">
        <v>1717</v>
      </c>
      <c r="I5862" s="26" t="s">
        <v>16</v>
      </c>
      <c r="J5862" s="91">
        <v>2</v>
      </c>
      <c r="K5862" s="91">
        <v>2</v>
      </c>
      <c r="L5862" s="91"/>
      <c r="M5862" s="53"/>
      <c r="N5862" s="91"/>
      <c r="O5862" s="91"/>
      <c r="P5862" s="36">
        <v>35</v>
      </c>
      <c r="Q5862" s="36" t="s">
        <v>395</v>
      </c>
      <c r="R5862" s="44">
        <v>260</v>
      </c>
      <c r="S5862" s="126">
        <v>3510</v>
      </c>
      <c r="T5862" s="126" cm="1">
        <f t="array" ref="T5862">_xlfn.IFS(Q5862="始業～就業（8:30～17:15）",R5862*7.75,Q5862="日の入り～日の出",R5862*12,Q5862="その他",S5862)</f>
        <v>3510</v>
      </c>
      <c r="U5862" s="34" t="s">
        <v>252</v>
      </c>
    </row>
    <row r="5863" spans="1:21" s="7" customFormat="1" ht="15" customHeight="1">
      <c r="A5863" s="91">
        <v>49</v>
      </c>
      <c r="B5863" s="31" t="s">
        <v>5157</v>
      </c>
      <c r="C5863" s="31" t="s">
        <v>5158</v>
      </c>
      <c r="D5863" s="29" t="s">
        <v>3871</v>
      </c>
      <c r="E5863" s="91">
        <v>2</v>
      </c>
      <c r="F5863" s="31" t="s">
        <v>2950</v>
      </c>
      <c r="G5863" s="26" t="s">
        <v>3926</v>
      </c>
      <c r="H5863" s="26" t="s">
        <v>1802</v>
      </c>
      <c r="I5863" s="26" t="s">
        <v>16</v>
      </c>
      <c r="J5863" s="91">
        <v>6</v>
      </c>
      <c r="K5863" s="91">
        <v>12</v>
      </c>
      <c r="L5863" s="91"/>
      <c r="M5863" s="53"/>
      <c r="N5863" s="91"/>
      <c r="O5863" s="91"/>
      <c r="P5863" s="36">
        <v>35</v>
      </c>
      <c r="Q5863" s="36" t="s">
        <v>395</v>
      </c>
      <c r="R5863" s="44">
        <v>260</v>
      </c>
      <c r="S5863" s="126">
        <v>3510</v>
      </c>
      <c r="T5863" s="126" cm="1">
        <f t="array" ref="T5863">_xlfn.IFS(Q5863="始業～就業（8:30～17:15）",R5863*7.75,Q5863="日の入り～日の出",R5863*12,Q5863="その他",S5863)</f>
        <v>3510</v>
      </c>
      <c r="U5863" s="34" t="s">
        <v>4948</v>
      </c>
    </row>
    <row r="5864" spans="1:21" s="7" customFormat="1" ht="15" customHeight="1">
      <c r="A5864" s="91">
        <v>49</v>
      </c>
      <c r="B5864" s="31" t="s">
        <v>5157</v>
      </c>
      <c r="C5864" s="31" t="s">
        <v>5158</v>
      </c>
      <c r="D5864" s="29" t="s">
        <v>3871</v>
      </c>
      <c r="E5864" s="91">
        <v>2</v>
      </c>
      <c r="F5864" s="31" t="s">
        <v>2950</v>
      </c>
      <c r="G5864" s="26" t="s">
        <v>3926</v>
      </c>
      <c r="H5864" s="26" t="s">
        <v>241</v>
      </c>
      <c r="I5864" s="26" t="s">
        <v>16</v>
      </c>
      <c r="J5864" s="91">
        <v>2</v>
      </c>
      <c r="K5864" s="91">
        <v>2</v>
      </c>
      <c r="L5864" s="91"/>
      <c r="M5864" s="53"/>
      <c r="N5864" s="91"/>
      <c r="O5864" s="91"/>
      <c r="P5864" s="36">
        <v>35</v>
      </c>
      <c r="Q5864" s="36" t="s">
        <v>395</v>
      </c>
      <c r="R5864" s="44">
        <v>260</v>
      </c>
      <c r="S5864" s="126">
        <v>3510</v>
      </c>
      <c r="T5864" s="126" cm="1">
        <f t="array" ref="T5864">_xlfn.IFS(Q5864="始業～就業（8:30～17:15）",R5864*7.75,Q5864="日の入り～日の出",R5864*12,Q5864="その他",S5864)</f>
        <v>3510</v>
      </c>
      <c r="U5864" s="34" t="s">
        <v>4948</v>
      </c>
    </row>
    <row r="5865" spans="1:21" s="7" customFormat="1" ht="15" customHeight="1">
      <c r="A5865" s="91">
        <v>49</v>
      </c>
      <c r="B5865" s="31" t="s">
        <v>5157</v>
      </c>
      <c r="C5865" s="31" t="s">
        <v>5158</v>
      </c>
      <c r="D5865" s="29" t="s">
        <v>3871</v>
      </c>
      <c r="E5865" s="91">
        <v>2</v>
      </c>
      <c r="F5865" s="31" t="s">
        <v>2950</v>
      </c>
      <c r="G5865" s="26" t="s">
        <v>3927</v>
      </c>
      <c r="H5865" s="26" t="s">
        <v>1758</v>
      </c>
      <c r="I5865" s="26" t="s">
        <v>16</v>
      </c>
      <c r="J5865" s="91">
        <v>2</v>
      </c>
      <c r="K5865" s="91">
        <v>2</v>
      </c>
      <c r="L5865" s="91"/>
      <c r="M5865" s="53"/>
      <c r="N5865" s="91"/>
      <c r="O5865" s="91"/>
      <c r="P5865" s="36">
        <v>35</v>
      </c>
      <c r="Q5865" s="36" t="s">
        <v>395</v>
      </c>
      <c r="R5865" s="44">
        <v>260</v>
      </c>
      <c r="S5865" s="126">
        <v>3510</v>
      </c>
      <c r="T5865" s="126" cm="1">
        <f t="array" ref="T5865">_xlfn.IFS(Q5865="始業～就業（8:30～17:15）",R5865*7.75,Q5865="日の入り～日の出",R5865*12,Q5865="その他",S5865)</f>
        <v>3510</v>
      </c>
      <c r="U5865" s="34" t="s">
        <v>4948</v>
      </c>
    </row>
    <row r="5866" spans="1:21" s="7" customFormat="1" ht="15" customHeight="1">
      <c r="A5866" s="91">
        <v>49</v>
      </c>
      <c r="B5866" s="31" t="s">
        <v>5157</v>
      </c>
      <c r="C5866" s="31" t="s">
        <v>5158</v>
      </c>
      <c r="D5866" s="29" t="s">
        <v>3871</v>
      </c>
      <c r="E5866" s="91">
        <v>2</v>
      </c>
      <c r="F5866" s="31" t="s">
        <v>2950</v>
      </c>
      <c r="G5866" s="26" t="s">
        <v>3928</v>
      </c>
      <c r="H5866" s="26" t="s">
        <v>1802</v>
      </c>
      <c r="I5866" s="26" t="s">
        <v>16</v>
      </c>
      <c r="J5866" s="91">
        <v>12</v>
      </c>
      <c r="K5866" s="91">
        <v>24</v>
      </c>
      <c r="L5866" s="91"/>
      <c r="M5866" s="53"/>
      <c r="N5866" s="91"/>
      <c r="O5866" s="91"/>
      <c r="P5866" s="36">
        <v>35</v>
      </c>
      <c r="Q5866" s="36" t="s">
        <v>395</v>
      </c>
      <c r="R5866" s="44">
        <v>260</v>
      </c>
      <c r="S5866" s="126">
        <v>3510</v>
      </c>
      <c r="T5866" s="126" cm="1">
        <f t="array" ref="T5866">_xlfn.IFS(Q5866="始業～就業（8:30～17:15）",R5866*7.75,Q5866="日の入り～日の出",R5866*12,Q5866="その他",S5866)</f>
        <v>3510</v>
      </c>
      <c r="U5866" s="34" t="s">
        <v>4948</v>
      </c>
    </row>
    <row r="5867" spans="1:21" s="7" customFormat="1" ht="15" customHeight="1">
      <c r="A5867" s="91">
        <v>49</v>
      </c>
      <c r="B5867" s="31" t="s">
        <v>5157</v>
      </c>
      <c r="C5867" s="31" t="s">
        <v>5158</v>
      </c>
      <c r="D5867" s="29" t="s">
        <v>3871</v>
      </c>
      <c r="E5867" s="91">
        <v>2</v>
      </c>
      <c r="F5867" s="31" t="s">
        <v>2950</v>
      </c>
      <c r="G5867" s="26" t="s">
        <v>3928</v>
      </c>
      <c r="H5867" s="26" t="s">
        <v>1717</v>
      </c>
      <c r="I5867" s="26" t="s">
        <v>16</v>
      </c>
      <c r="J5867" s="91">
        <v>2</v>
      </c>
      <c r="K5867" s="91">
        <v>2</v>
      </c>
      <c r="L5867" s="91"/>
      <c r="M5867" s="53"/>
      <c r="N5867" s="91"/>
      <c r="O5867" s="91"/>
      <c r="P5867" s="36">
        <v>35</v>
      </c>
      <c r="Q5867" s="36" t="s">
        <v>395</v>
      </c>
      <c r="R5867" s="44">
        <v>260</v>
      </c>
      <c r="S5867" s="126">
        <v>3510</v>
      </c>
      <c r="T5867" s="126" cm="1">
        <f t="array" ref="T5867">_xlfn.IFS(Q5867="始業～就業（8:30～17:15）",R5867*7.75,Q5867="日の入り～日の出",R5867*12,Q5867="その他",S5867)</f>
        <v>3510</v>
      </c>
      <c r="U5867" s="34" t="s">
        <v>252</v>
      </c>
    </row>
    <row r="5868" spans="1:21" s="7" customFormat="1" ht="15" customHeight="1">
      <c r="A5868" s="91">
        <v>49</v>
      </c>
      <c r="B5868" s="31" t="s">
        <v>5157</v>
      </c>
      <c r="C5868" s="31" t="s">
        <v>5158</v>
      </c>
      <c r="D5868" s="29" t="s">
        <v>3871</v>
      </c>
      <c r="E5868" s="91">
        <v>2</v>
      </c>
      <c r="F5868" s="31" t="s">
        <v>2950</v>
      </c>
      <c r="G5868" s="26" t="s">
        <v>3929</v>
      </c>
      <c r="H5868" s="26" t="s">
        <v>1802</v>
      </c>
      <c r="I5868" s="26" t="s">
        <v>16</v>
      </c>
      <c r="J5868" s="91">
        <v>4</v>
      </c>
      <c r="K5868" s="91">
        <v>8</v>
      </c>
      <c r="L5868" s="91"/>
      <c r="M5868" s="53"/>
      <c r="N5868" s="91"/>
      <c r="O5868" s="91"/>
      <c r="P5868" s="36">
        <v>35</v>
      </c>
      <c r="Q5868" s="36" t="s">
        <v>395</v>
      </c>
      <c r="R5868" s="44">
        <v>260</v>
      </c>
      <c r="S5868" s="126">
        <v>3510</v>
      </c>
      <c r="T5868" s="126" cm="1">
        <f t="array" ref="T5868">_xlfn.IFS(Q5868="始業～就業（8:30～17:15）",R5868*7.75,Q5868="日の入り～日の出",R5868*12,Q5868="その他",S5868)</f>
        <v>3510</v>
      </c>
      <c r="U5868" s="34" t="s">
        <v>4948</v>
      </c>
    </row>
    <row r="5869" spans="1:21" s="7" customFormat="1" ht="15" customHeight="1">
      <c r="A5869" s="91">
        <v>49</v>
      </c>
      <c r="B5869" s="31" t="s">
        <v>5157</v>
      </c>
      <c r="C5869" s="31" t="s">
        <v>5158</v>
      </c>
      <c r="D5869" s="29" t="s">
        <v>3871</v>
      </c>
      <c r="E5869" s="91">
        <v>2</v>
      </c>
      <c r="F5869" s="31" t="s">
        <v>2950</v>
      </c>
      <c r="G5869" s="26" t="s">
        <v>240</v>
      </c>
      <c r="H5869" s="26" t="s">
        <v>219</v>
      </c>
      <c r="I5869" s="26" t="s">
        <v>16</v>
      </c>
      <c r="J5869" s="91">
        <v>8</v>
      </c>
      <c r="K5869" s="91">
        <v>8</v>
      </c>
      <c r="L5869" s="91"/>
      <c r="M5869" s="53"/>
      <c r="N5869" s="91"/>
      <c r="O5869" s="91"/>
      <c r="P5869" s="36">
        <v>35</v>
      </c>
      <c r="Q5869" s="36" t="s">
        <v>395</v>
      </c>
      <c r="R5869" s="44">
        <v>260</v>
      </c>
      <c r="S5869" s="126">
        <v>3510</v>
      </c>
      <c r="T5869" s="126" cm="1">
        <f t="array" ref="T5869">_xlfn.IFS(Q5869="始業～就業（8:30～17:15）",R5869*7.75,Q5869="日の入り～日の出",R5869*12,Q5869="その他",S5869)</f>
        <v>3510</v>
      </c>
      <c r="U5869" s="34" t="s">
        <v>4948</v>
      </c>
    </row>
    <row r="5870" spans="1:21" s="7" customFormat="1" ht="15" customHeight="1">
      <c r="A5870" s="91">
        <v>49</v>
      </c>
      <c r="B5870" s="31" t="s">
        <v>5157</v>
      </c>
      <c r="C5870" s="31" t="s">
        <v>5158</v>
      </c>
      <c r="D5870" s="29" t="s">
        <v>3871</v>
      </c>
      <c r="E5870" s="91">
        <v>2</v>
      </c>
      <c r="F5870" s="31" t="s">
        <v>2950</v>
      </c>
      <c r="G5870" s="26" t="s">
        <v>240</v>
      </c>
      <c r="H5870" s="26" t="s">
        <v>275</v>
      </c>
      <c r="I5870" s="26" t="s">
        <v>329</v>
      </c>
      <c r="J5870" s="91">
        <v>2</v>
      </c>
      <c r="K5870" s="91">
        <v>2</v>
      </c>
      <c r="L5870" s="91"/>
      <c r="M5870" s="53"/>
      <c r="N5870" s="91"/>
      <c r="O5870" s="91"/>
      <c r="P5870" s="36">
        <v>27</v>
      </c>
      <c r="Q5870" s="36" t="s">
        <v>395</v>
      </c>
      <c r="R5870" s="44">
        <v>260</v>
      </c>
      <c r="S5870" s="126">
        <v>3510</v>
      </c>
      <c r="T5870" s="126" cm="1">
        <f t="array" ref="T5870">_xlfn.IFS(Q5870="始業～就業（8:30～17:15）",R5870*7.75,Q5870="日の入り～日の出",R5870*12,Q5870="その他",S5870)</f>
        <v>3510</v>
      </c>
      <c r="U5870" s="34" t="s">
        <v>75</v>
      </c>
    </row>
    <row r="5871" spans="1:21" s="7" customFormat="1" ht="15" customHeight="1">
      <c r="A5871" s="91">
        <v>49</v>
      </c>
      <c r="B5871" s="31" t="s">
        <v>5157</v>
      </c>
      <c r="C5871" s="31" t="s">
        <v>5158</v>
      </c>
      <c r="D5871" s="29" t="s">
        <v>3871</v>
      </c>
      <c r="E5871" s="91">
        <v>1</v>
      </c>
      <c r="F5871" s="31" t="s">
        <v>2950</v>
      </c>
      <c r="G5871" s="26" t="s">
        <v>1913</v>
      </c>
      <c r="H5871" s="26" t="s">
        <v>92</v>
      </c>
      <c r="I5871" s="26" t="s">
        <v>16</v>
      </c>
      <c r="J5871" s="91">
        <v>8</v>
      </c>
      <c r="K5871" s="91">
        <v>16</v>
      </c>
      <c r="L5871" s="91"/>
      <c r="M5871" s="53"/>
      <c r="N5871" s="91"/>
      <c r="O5871" s="91"/>
      <c r="P5871" s="36">
        <v>35</v>
      </c>
      <c r="Q5871" s="36" t="s">
        <v>395</v>
      </c>
      <c r="R5871" s="44">
        <v>260</v>
      </c>
      <c r="S5871" s="126">
        <v>3510</v>
      </c>
      <c r="T5871" s="126" cm="1">
        <f t="array" ref="T5871">_xlfn.IFS(Q5871="始業～就業（8:30～17:15）",R5871*7.75,Q5871="日の入り～日の出",R5871*12,Q5871="その他",S5871)</f>
        <v>3510</v>
      </c>
      <c r="U5871" s="34" t="s">
        <v>4948</v>
      </c>
    </row>
    <row r="5872" spans="1:21" s="7" customFormat="1" ht="15" customHeight="1">
      <c r="A5872" s="91">
        <v>49</v>
      </c>
      <c r="B5872" s="31" t="s">
        <v>5157</v>
      </c>
      <c r="C5872" s="31" t="s">
        <v>5158</v>
      </c>
      <c r="D5872" s="29" t="s">
        <v>3871</v>
      </c>
      <c r="E5872" s="91">
        <v>1</v>
      </c>
      <c r="F5872" s="31" t="s">
        <v>2950</v>
      </c>
      <c r="G5872" s="26" t="s">
        <v>3930</v>
      </c>
      <c r="H5872" s="26" t="s">
        <v>10</v>
      </c>
      <c r="I5872" s="26" t="s">
        <v>45</v>
      </c>
      <c r="J5872" s="91">
        <v>2</v>
      </c>
      <c r="K5872" s="91">
        <v>2</v>
      </c>
      <c r="L5872" s="91"/>
      <c r="M5872" s="53"/>
      <c r="N5872" s="91"/>
      <c r="O5872" s="91"/>
      <c r="P5872" s="36">
        <v>46</v>
      </c>
      <c r="Q5872" s="36" t="s">
        <v>395</v>
      </c>
      <c r="R5872" s="44">
        <v>260</v>
      </c>
      <c r="S5872" s="126">
        <v>3510</v>
      </c>
      <c r="T5872" s="126" cm="1">
        <f t="array" ref="T5872">_xlfn.IFS(Q5872="始業～就業（8:30～17:15）",R5872*7.75,Q5872="日の入り～日の出",R5872*12,Q5872="その他",S5872)</f>
        <v>3510</v>
      </c>
      <c r="U5872" s="34" t="s">
        <v>4953</v>
      </c>
    </row>
    <row r="5873" spans="1:21" s="7" customFormat="1" ht="15" customHeight="1">
      <c r="A5873" s="91">
        <v>49</v>
      </c>
      <c r="B5873" s="31" t="s">
        <v>5157</v>
      </c>
      <c r="C5873" s="31" t="s">
        <v>5158</v>
      </c>
      <c r="D5873" s="29" t="s">
        <v>3871</v>
      </c>
      <c r="E5873" s="91">
        <v>1</v>
      </c>
      <c r="F5873" s="31" t="s">
        <v>2950</v>
      </c>
      <c r="G5873" s="26" t="s">
        <v>3931</v>
      </c>
      <c r="H5873" s="26" t="s">
        <v>119</v>
      </c>
      <c r="I5873" s="26" t="s">
        <v>16</v>
      </c>
      <c r="J5873" s="91">
        <v>11</v>
      </c>
      <c r="K5873" s="91">
        <v>22</v>
      </c>
      <c r="L5873" s="91"/>
      <c r="M5873" s="53"/>
      <c r="N5873" s="91"/>
      <c r="O5873" s="91"/>
      <c r="P5873" s="36">
        <v>35</v>
      </c>
      <c r="Q5873" s="36" t="s">
        <v>395</v>
      </c>
      <c r="R5873" s="44">
        <v>260</v>
      </c>
      <c r="S5873" s="126">
        <v>3510</v>
      </c>
      <c r="T5873" s="126" cm="1">
        <f t="array" ref="T5873">_xlfn.IFS(Q5873="始業～就業（8:30～17:15）",R5873*7.75,Q5873="日の入り～日の出",R5873*12,Q5873="その他",S5873)</f>
        <v>3510</v>
      </c>
      <c r="U5873" s="34" t="s">
        <v>4948</v>
      </c>
    </row>
    <row r="5874" spans="1:21" s="7" customFormat="1" ht="15" customHeight="1">
      <c r="A5874" s="91">
        <v>49</v>
      </c>
      <c r="B5874" s="31" t="s">
        <v>5157</v>
      </c>
      <c r="C5874" s="31" t="s">
        <v>5158</v>
      </c>
      <c r="D5874" s="29" t="s">
        <v>3871</v>
      </c>
      <c r="E5874" s="91">
        <v>1</v>
      </c>
      <c r="F5874" s="31" t="s">
        <v>2950</v>
      </c>
      <c r="G5874" s="26" t="s">
        <v>3931</v>
      </c>
      <c r="H5874" s="26" t="s">
        <v>44</v>
      </c>
      <c r="I5874" s="26" t="s">
        <v>52</v>
      </c>
      <c r="J5874" s="91">
        <v>1</v>
      </c>
      <c r="K5874" s="91">
        <v>2</v>
      </c>
      <c r="L5874" s="91"/>
      <c r="M5874" s="53"/>
      <c r="N5874" s="91"/>
      <c r="O5874" s="91"/>
      <c r="P5874" s="36">
        <v>22</v>
      </c>
      <c r="Q5874" s="36" t="s">
        <v>395</v>
      </c>
      <c r="R5874" s="44">
        <v>260</v>
      </c>
      <c r="S5874" s="126">
        <v>3510</v>
      </c>
      <c r="T5874" s="126" cm="1">
        <f t="array" ref="T5874">_xlfn.IFS(Q5874="始業～就業（8:30～17:15）",R5874*7.75,Q5874="日の入り～日の出",R5874*12,Q5874="その他",S5874)</f>
        <v>3510</v>
      </c>
      <c r="U5874" s="34" t="s">
        <v>51</v>
      </c>
    </row>
    <row r="5875" spans="1:21" s="7" customFormat="1" ht="15" customHeight="1">
      <c r="A5875" s="91">
        <v>49</v>
      </c>
      <c r="B5875" s="31" t="s">
        <v>5157</v>
      </c>
      <c r="C5875" s="31" t="s">
        <v>5158</v>
      </c>
      <c r="D5875" s="29" t="s">
        <v>3871</v>
      </c>
      <c r="E5875" s="91">
        <v>1</v>
      </c>
      <c r="F5875" s="31" t="s">
        <v>2950</v>
      </c>
      <c r="G5875" s="26" t="s">
        <v>3931</v>
      </c>
      <c r="H5875" s="26" t="s">
        <v>2312</v>
      </c>
      <c r="I5875" s="26" t="s">
        <v>184</v>
      </c>
      <c r="J5875" s="91">
        <v>1</v>
      </c>
      <c r="K5875" s="91">
        <v>1</v>
      </c>
      <c r="L5875" s="91"/>
      <c r="M5875" s="53"/>
      <c r="N5875" s="91"/>
      <c r="O5875" s="91"/>
      <c r="P5875" s="36">
        <v>10</v>
      </c>
      <c r="Q5875" s="36" t="s">
        <v>395</v>
      </c>
      <c r="R5875" s="44">
        <v>260</v>
      </c>
      <c r="S5875" s="126">
        <v>3510</v>
      </c>
      <c r="T5875" s="126" cm="1">
        <f t="array" ref="T5875">_xlfn.IFS(Q5875="始業～就業（8:30～17:15）",R5875*7.75,Q5875="日の入り～日の出",R5875*12,Q5875="その他",S5875)</f>
        <v>3510</v>
      </c>
      <c r="U5875" s="34" t="s">
        <v>48</v>
      </c>
    </row>
    <row r="5876" spans="1:21" s="7" customFormat="1" ht="15" customHeight="1">
      <c r="A5876" s="91">
        <v>49</v>
      </c>
      <c r="B5876" s="31" t="s">
        <v>5157</v>
      </c>
      <c r="C5876" s="31" t="s">
        <v>5158</v>
      </c>
      <c r="D5876" s="29" t="s">
        <v>3871</v>
      </c>
      <c r="E5876" s="91">
        <v>1</v>
      </c>
      <c r="F5876" s="31" t="s">
        <v>2950</v>
      </c>
      <c r="G5876" s="26" t="s">
        <v>3932</v>
      </c>
      <c r="H5876" s="26" t="s">
        <v>3933</v>
      </c>
      <c r="I5876" s="26" t="s">
        <v>16</v>
      </c>
      <c r="J5876" s="91">
        <v>3</v>
      </c>
      <c r="K5876" s="91">
        <v>12</v>
      </c>
      <c r="L5876" s="91"/>
      <c r="M5876" s="53"/>
      <c r="N5876" s="91"/>
      <c r="O5876" s="91"/>
      <c r="P5876" s="36">
        <v>35</v>
      </c>
      <c r="Q5876" s="36" t="s">
        <v>395</v>
      </c>
      <c r="R5876" s="44">
        <v>260</v>
      </c>
      <c r="S5876" s="126">
        <v>3510</v>
      </c>
      <c r="T5876" s="126" cm="1">
        <f t="array" ref="T5876">_xlfn.IFS(Q5876="始業～就業（8:30～17:15）",R5876*7.75,Q5876="日の入り～日の出",R5876*12,Q5876="その他",S5876)</f>
        <v>3510</v>
      </c>
      <c r="U5876" s="34" t="s">
        <v>4948</v>
      </c>
    </row>
    <row r="5877" spans="1:21" s="7" customFormat="1" ht="15" customHeight="1">
      <c r="A5877" s="91">
        <v>49</v>
      </c>
      <c r="B5877" s="31" t="s">
        <v>5157</v>
      </c>
      <c r="C5877" s="31" t="s">
        <v>5158</v>
      </c>
      <c r="D5877" s="29" t="s">
        <v>3871</v>
      </c>
      <c r="E5877" s="91">
        <v>1</v>
      </c>
      <c r="F5877" s="31" t="s">
        <v>2950</v>
      </c>
      <c r="G5877" s="26" t="s">
        <v>3932</v>
      </c>
      <c r="H5877" s="26" t="s">
        <v>55</v>
      </c>
      <c r="I5877" s="26" t="s">
        <v>52</v>
      </c>
      <c r="J5877" s="91">
        <v>1</v>
      </c>
      <c r="K5877" s="91">
        <v>1</v>
      </c>
      <c r="L5877" s="91"/>
      <c r="M5877" s="53"/>
      <c r="N5877" s="91"/>
      <c r="O5877" s="91"/>
      <c r="P5877" s="36">
        <v>22</v>
      </c>
      <c r="Q5877" s="36" t="s">
        <v>395</v>
      </c>
      <c r="R5877" s="44">
        <v>260</v>
      </c>
      <c r="S5877" s="126">
        <v>3510</v>
      </c>
      <c r="T5877" s="126" cm="1">
        <f t="array" ref="T5877">_xlfn.IFS(Q5877="始業～就業（8:30～17:15）",R5877*7.75,Q5877="日の入り～日の出",R5877*12,Q5877="その他",S5877)</f>
        <v>3510</v>
      </c>
      <c r="U5877" s="34" t="s">
        <v>161</v>
      </c>
    </row>
    <row r="5878" spans="1:21" s="7" customFormat="1" ht="15" customHeight="1">
      <c r="A5878" s="91">
        <v>49</v>
      </c>
      <c r="B5878" s="31" t="s">
        <v>5157</v>
      </c>
      <c r="C5878" s="31" t="s">
        <v>5158</v>
      </c>
      <c r="D5878" s="29" t="s">
        <v>3871</v>
      </c>
      <c r="E5878" s="91">
        <v>1</v>
      </c>
      <c r="F5878" s="31" t="s">
        <v>2950</v>
      </c>
      <c r="G5878" s="26" t="s">
        <v>3934</v>
      </c>
      <c r="H5878" s="26" t="s">
        <v>1758</v>
      </c>
      <c r="I5878" s="26" t="s">
        <v>16</v>
      </c>
      <c r="J5878" s="91">
        <v>3</v>
      </c>
      <c r="K5878" s="91">
        <v>3</v>
      </c>
      <c r="L5878" s="91"/>
      <c r="M5878" s="53"/>
      <c r="N5878" s="91"/>
      <c r="O5878" s="91"/>
      <c r="P5878" s="36">
        <v>35</v>
      </c>
      <c r="Q5878" s="36" t="s">
        <v>395</v>
      </c>
      <c r="R5878" s="44">
        <v>260</v>
      </c>
      <c r="S5878" s="126">
        <v>3510</v>
      </c>
      <c r="T5878" s="126" cm="1">
        <f t="array" ref="T5878">_xlfn.IFS(Q5878="始業～就業（8:30～17:15）",R5878*7.75,Q5878="日の入り～日の出",R5878*12,Q5878="その他",S5878)</f>
        <v>3510</v>
      </c>
      <c r="U5878" s="34" t="s">
        <v>4948</v>
      </c>
    </row>
    <row r="5879" spans="1:21" s="7" customFormat="1" ht="15" customHeight="1">
      <c r="A5879" s="91">
        <v>49</v>
      </c>
      <c r="B5879" s="31" t="s">
        <v>5157</v>
      </c>
      <c r="C5879" s="31" t="s">
        <v>5158</v>
      </c>
      <c r="D5879" s="29" t="s">
        <v>3871</v>
      </c>
      <c r="E5879" s="91">
        <v>1</v>
      </c>
      <c r="F5879" s="31" t="s">
        <v>2950</v>
      </c>
      <c r="G5879" s="26" t="s">
        <v>3934</v>
      </c>
      <c r="H5879" s="26" t="s">
        <v>10</v>
      </c>
      <c r="I5879" s="26" t="s">
        <v>52</v>
      </c>
      <c r="J5879" s="91">
        <v>1</v>
      </c>
      <c r="K5879" s="91">
        <v>1</v>
      </c>
      <c r="L5879" s="91"/>
      <c r="M5879" s="53"/>
      <c r="N5879" s="91"/>
      <c r="O5879" s="91"/>
      <c r="P5879" s="36">
        <v>22</v>
      </c>
      <c r="Q5879" s="36" t="s">
        <v>395</v>
      </c>
      <c r="R5879" s="44">
        <v>260</v>
      </c>
      <c r="S5879" s="126">
        <v>3510</v>
      </c>
      <c r="T5879" s="126" cm="1">
        <f t="array" ref="T5879">_xlfn.IFS(Q5879="始業～就業（8:30～17:15）",R5879*7.75,Q5879="日の入り～日の出",R5879*12,Q5879="その他",S5879)</f>
        <v>3510</v>
      </c>
      <c r="U5879" s="34" t="s">
        <v>161</v>
      </c>
    </row>
    <row r="5880" spans="1:21" s="7" customFormat="1" ht="15" customHeight="1">
      <c r="A5880" s="91">
        <v>49</v>
      </c>
      <c r="B5880" s="31" t="s">
        <v>5157</v>
      </c>
      <c r="C5880" s="31" t="s">
        <v>5158</v>
      </c>
      <c r="D5880" s="29" t="s">
        <v>3871</v>
      </c>
      <c r="E5880" s="91">
        <v>1</v>
      </c>
      <c r="F5880" s="31" t="s">
        <v>2950</v>
      </c>
      <c r="G5880" s="26" t="s">
        <v>3935</v>
      </c>
      <c r="H5880" s="26" t="s">
        <v>3933</v>
      </c>
      <c r="I5880" s="26" t="s">
        <v>16</v>
      </c>
      <c r="J5880" s="91">
        <v>4</v>
      </c>
      <c r="K5880" s="91">
        <v>16</v>
      </c>
      <c r="L5880" s="91"/>
      <c r="M5880" s="53"/>
      <c r="N5880" s="91"/>
      <c r="O5880" s="91"/>
      <c r="P5880" s="36">
        <v>35</v>
      </c>
      <c r="Q5880" s="36" t="s">
        <v>395</v>
      </c>
      <c r="R5880" s="44">
        <v>260</v>
      </c>
      <c r="S5880" s="126">
        <v>3510</v>
      </c>
      <c r="T5880" s="126" cm="1">
        <f t="array" ref="T5880">_xlfn.IFS(Q5880="始業～就業（8:30～17:15）",R5880*7.75,Q5880="日の入り～日の出",R5880*12,Q5880="その他",S5880)</f>
        <v>3510</v>
      </c>
      <c r="U5880" s="34" t="s">
        <v>4948</v>
      </c>
    </row>
    <row r="5881" spans="1:21" s="7" customFormat="1" ht="15" customHeight="1">
      <c r="A5881" s="91">
        <v>49</v>
      </c>
      <c r="B5881" s="31" t="s">
        <v>5157</v>
      </c>
      <c r="C5881" s="31" t="s">
        <v>5158</v>
      </c>
      <c r="D5881" s="29" t="s">
        <v>3871</v>
      </c>
      <c r="E5881" s="91">
        <v>1</v>
      </c>
      <c r="F5881" s="31" t="s">
        <v>2950</v>
      </c>
      <c r="G5881" s="26" t="s">
        <v>3935</v>
      </c>
      <c r="H5881" s="26" t="s">
        <v>53</v>
      </c>
      <c r="I5881" s="26" t="s">
        <v>52</v>
      </c>
      <c r="J5881" s="91">
        <v>1</v>
      </c>
      <c r="K5881" s="91">
        <v>1</v>
      </c>
      <c r="L5881" s="91"/>
      <c r="M5881" s="53"/>
      <c r="N5881" s="91"/>
      <c r="O5881" s="91"/>
      <c r="P5881" s="36">
        <v>22</v>
      </c>
      <c r="Q5881" s="36" t="s">
        <v>395</v>
      </c>
      <c r="R5881" s="44">
        <v>260</v>
      </c>
      <c r="S5881" s="126">
        <v>3510</v>
      </c>
      <c r="T5881" s="126" cm="1">
        <f t="array" ref="T5881">_xlfn.IFS(Q5881="始業～就業（8:30～17:15）",R5881*7.75,Q5881="日の入り～日の出",R5881*12,Q5881="その他",S5881)</f>
        <v>3510</v>
      </c>
      <c r="U5881" s="34" t="s">
        <v>51</v>
      </c>
    </row>
    <row r="5882" spans="1:21" s="7" customFormat="1" ht="15" customHeight="1">
      <c r="A5882" s="91">
        <v>49</v>
      </c>
      <c r="B5882" s="31" t="s">
        <v>5157</v>
      </c>
      <c r="C5882" s="31" t="s">
        <v>5158</v>
      </c>
      <c r="D5882" s="29" t="s">
        <v>3871</v>
      </c>
      <c r="E5882" s="91">
        <v>1</v>
      </c>
      <c r="F5882" s="31" t="s">
        <v>2950</v>
      </c>
      <c r="G5882" s="26" t="s">
        <v>3936</v>
      </c>
      <c r="H5882" s="26" t="s">
        <v>1758</v>
      </c>
      <c r="I5882" s="26" t="s">
        <v>16</v>
      </c>
      <c r="J5882" s="91">
        <v>2</v>
      </c>
      <c r="K5882" s="91">
        <v>2</v>
      </c>
      <c r="L5882" s="91"/>
      <c r="M5882" s="53"/>
      <c r="N5882" s="91"/>
      <c r="O5882" s="91"/>
      <c r="P5882" s="36">
        <v>35</v>
      </c>
      <c r="Q5882" s="36" t="s">
        <v>395</v>
      </c>
      <c r="R5882" s="44">
        <v>260</v>
      </c>
      <c r="S5882" s="126">
        <v>3510</v>
      </c>
      <c r="T5882" s="126" cm="1">
        <f t="array" ref="T5882">_xlfn.IFS(Q5882="始業～就業（8:30～17:15）",R5882*7.75,Q5882="日の入り～日の出",R5882*12,Q5882="その他",S5882)</f>
        <v>3510</v>
      </c>
      <c r="U5882" s="34" t="s">
        <v>4948</v>
      </c>
    </row>
    <row r="5883" spans="1:21" s="7" customFormat="1" ht="15" customHeight="1">
      <c r="A5883" s="91">
        <v>49</v>
      </c>
      <c r="B5883" s="31" t="s">
        <v>5157</v>
      </c>
      <c r="C5883" s="31" t="s">
        <v>5158</v>
      </c>
      <c r="D5883" s="29" t="s">
        <v>3871</v>
      </c>
      <c r="E5883" s="91">
        <v>1</v>
      </c>
      <c r="F5883" s="31" t="s">
        <v>2950</v>
      </c>
      <c r="G5883" s="26" t="s">
        <v>3937</v>
      </c>
      <c r="H5883" s="26" t="s">
        <v>1802</v>
      </c>
      <c r="I5883" s="26" t="s">
        <v>16</v>
      </c>
      <c r="J5883" s="91">
        <v>7</v>
      </c>
      <c r="K5883" s="91">
        <v>14</v>
      </c>
      <c r="L5883" s="91"/>
      <c r="M5883" s="53"/>
      <c r="N5883" s="91"/>
      <c r="O5883" s="91"/>
      <c r="P5883" s="36">
        <v>35</v>
      </c>
      <c r="Q5883" s="36" t="s">
        <v>395</v>
      </c>
      <c r="R5883" s="44">
        <v>260</v>
      </c>
      <c r="S5883" s="126">
        <v>3510</v>
      </c>
      <c r="T5883" s="126" cm="1">
        <f t="array" ref="T5883">_xlfn.IFS(Q5883="始業～就業（8:30～17:15）",R5883*7.75,Q5883="日の入り～日の出",R5883*12,Q5883="その他",S5883)</f>
        <v>3510</v>
      </c>
      <c r="U5883" s="34" t="s">
        <v>4948</v>
      </c>
    </row>
    <row r="5884" spans="1:21" s="7" customFormat="1" ht="15" customHeight="1">
      <c r="A5884" s="91">
        <v>49</v>
      </c>
      <c r="B5884" s="31" t="s">
        <v>5157</v>
      </c>
      <c r="C5884" s="31" t="s">
        <v>5158</v>
      </c>
      <c r="D5884" s="29" t="s">
        <v>3871</v>
      </c>
      <c r="E5884" s="91">
        <v>1</v>
      </c>
      <c r="F5884" s="31" t="s">
        <v>2950</v>
      </c>
      <c r="G5884" s="26" t="s">
        <v>3937</v>
      </c>
      <c r="H5884" s="26" t="s">
        <v>1717</v>
      </c>
      <c r="I5884" s="26" t="s">
        <v>16</v>
      </c>
      <c r="J5884" s="91">
        <v>2</v>
      </c>
      <c r="K5884" s="91">
        <v>2</v>
      </c>
      <c r="L5884" s="91"/>
      <c r="M5884" s="53"/>
      <c r="N5884" s="91"/>
      <c r="O5884" s="91"/>
      <c r="P5884" s="36">
        <v>35</v>
      </c>
      <c r="Q5884" s="36" t="s">
        <v>395</v>
      </c>
      <c r="R5884" s="44">
        <v>260</v>
      </c>
      <c r="S5884" s="126">
        <v>3510</v>
      </c>
      <c r="T5884" s="126" cm="1">
        <f t="array" ref="T5884">_xlfn.IFS(Q5884="始業～就業（8:30～17:15）",R5884*7.75,Q5884="日の入り～日の出",R5884*12,Q5884="その他",S5884)</f>
        <v>3510</v>
      </c>
      <c r="U5884" s="34" t="s">
        <v>252</v>
      </c>
    </row>
    <row r="5885" spans="1:21" s="7" customFormat="1" ht="15" customHeight="1">
      <c r="A5885" s="91">
        <v>49</v>
      </c>
      <c r="B5885" s="31" t="s">
        <v>5157</v>
      </c>
      <c r="C5885" s="31" t="s">
        <v>5158</v>
      </c>
      <c r="D5885" s="29" t="s">
        <v>3871</v>
      </c>
      <c r="E5885" s="91">
        <v>1</v>
      </c>
      <c r="F5885" s="31" t="s">
        <v>2950</v>
      </c>
      <c r="G5885" s="26" t="s">
        <v>3938</v>
      </c>
      <c r="H5885" s="26" t="s">
        <v>1802</v>
      </c>
      <c r="I5885" s="26" t="s">
        <v>16</v>
      </c>
      <c r="J5885" s="91">
        <v>8</v>
      </c>
      <c r="K5885" s="91">
        <v>16</v>
      </c>
      <c r="L5885" s="91"/>
      <c r="M5885" s="53"/>
      <c r="N5885" s="91"/>
      <c r="O5885" s="91"/>
      <c r="P5885" s="36">
        <v>35</v>
      </c>
      <c r="Q5885" s="36" t="s">
        <v>395</v>
      </c>
      <c r="R5885" s="44">
        <v>260</v>
      </c>
      <c r="S5885" s="126">
        <v>3510</v>
      </c>
      <c r="T5885" s="126" cm="1">
        <f t="array" ref="T5885">_xlfn.IFS(Q5885="始業～就業（8:30～17:15）",R5885*7.75,Q5885="日の入り～日の出",R5885*12,Q5885="その他",S5885)</f>
        <v>3510</v>
      </c>
      <c r="U5885" s="34" t="s">
        <v>4948</v>
      </c>
    </row>
    <row r="5886" spans="1:21" s="7" customFormat="1" ht="15" customHeight="1">
      <c r="A5886" s="91">
        <v>49</v>
      </c>
      <c r="B5886" s="31" t="s">
        <v>5157</v>
      </c>
      <c r="C5886" s="31" t="s">
        <v>5158</v>
      </c>
      <c r="D5886" s="29" t="s">
        <v>3871</v>
      </c>
      <c r="E5886" s="91">
        <v>1</v>
      </c>
      <c r="F5886" s="31" t="s">
        <v>2950</v>
      </c>
      <c r="G5886" s="26" t="s">
        <v>3938</v>
      </c>
      <c r="H5886" s="26" t="s">
        <v>1717</v>
      </c>
      <c r="I5886" s="26" t="s">
        <v>16</v>
      </c>
      <c r="J5886" s="91">
        <v>2</v>
      </c>
      <c r="K5886" s="91">
        <v>2</v>
      </c>
      <c r="L5886" s="91"/>
      <c r="M5886" s="53"/>
      <c r="N5886" s="91"/>
      <c r="O5886" s="91"/>
      <c r="P5886" s="36">
        <v>35</v>
      </c>
      <c r="Q5886" s="36" t="s">
        <v>395</v>
      </c>
      <c r="R5886" s="44">
        <v>260</v>
      </c>
      <c r="S5886" s="126">
        <v>3510</v>
      </c>
      <c r="T5886" s="126" cm="1">
        <f t="array" ref="T5886">_xlfn.IFS(Q5886="始業～就業（8:30～17:15）",R5886*7.75,Q5886="日の入り～日の出",R5886*12,Q5886="その他",S5886)</f>
        <v>3510</v>
      </c>
      <c r="U5886" s="34" t="s">
        <v>252</v>
      </c>
    </row>
    <row r="5887" spans="1:21" s="7" customFormat="1" ht="15" customHeight="1">
      <c r="A5887" s="91">
        <v>49</v>
      </c>
      <c r="B5887" s="31" t="s">
        <v>5157</v>
      </c>
      <c r="C5887" s="31" t="s">
        <v>5158</v>
      </c>
      <c r="D5887" s="29" t="s">
        <v>3871</v>
      </c>
      <c r="E5887" s="91">
        <v>1</v>
      </c>
      <c r="F5887" s="31" t="s">
        <v>2950</v>
      </c>
      <c r="G5887" s="26" t="s">
        <v>3939</v>
      </c>
      <c r="H5887" s="26" t="s">
        <v>1802</v>
      </c>
      <c r="I5887" s="26" t="s">
        <v>16</v>
      </c>
      <c r="J5887" s="91">
        <v>8</v>
      </c>
      <c r="K5887" s="91">
        <v>16</v>
      </c>
      <c r="L5887" s="91"/>
      <c r="M5887" s="53"/>
      <c r="N5887" s="91"/>
      <c r="O5887" s="91"/>
      <c r="P5887" s="36">
        <v>35</v>
      </c>
      <c r="Q5887" s="36" t="s">
        <v>395</v>
      </c>
      <c r="R5887" s="44">
        <v>260</v>
      </c>
      <c r="S5887" s="126">
        <v>3510</v>
      </c>
      <c r="T5887" s="126" cm="1">
        <f t="array" ref="T5887">_xlfn.IFS(Q5887="始業～就業（8:30～17:15）",R5887*7.75,Q5887="日の入り～日の出",R5887*12,Q5887="その他",S5887)</f>
        <v>3510</v>
      </c>
      <c r="U5887" s="34" t="s">
        <v>4948</v>
      </c>
    </row>
    <row r="5888" spans="1:21" s="7" customFormat="1" ht="15" customHeight="1">
      <c r="A5888" s="91">
        <v>49</v>
      </c>
      <c r="B5888" s="31" t="s">
        <v>5157</v>
      </c>
      <c r="C5888" s="31" t="s">
        <v>5158</v>
      </c>
      <c r="D5888" s="29" t="s">
        <v>3871</v>
      </c>
      <c r="E5888" s="91">
        <v>1</v>
      </c>
      <c r="F5888" s="31" t="s">
        <v>2950</v>
      </c>
      <c r="G5888" s="26" t="s">
        <v>3939</v>
      </c>
      <c r="H5888" s="26" t="s">
        <v>1717</v>
      </c>
      <c r="I5888" s="26" t="s">
        <v>16</v>
      </c>
      <c r="J5888" s="91">
        <v>2</v>
      </c>
      <c r="K5888" s="91">
        <v>2</v>
      </c>
      <c r="L5888" s="91"/>
      <c r="M5888" s="53"/>
      <c r="N5888" s="91"/>
      <c r="O5888" s="91"/>
      <c r="P5888" s="36">
        <v>35</v>
      </c>
      <c r="Q5888" s="36" t="s">
        <v>395</v>
      </c>
      <c r="R5888" s="44">
        <v>260</v>
      </c>
      <c r="S5888" s="126">
        <v>3510</v>
      </c>
      <c r="T5888" s="126" cm="1">
        <f t="array" ref="T5888">_xlfn.IFS(Q5888="始業～就業（8:30～17:15）",R5888*7.75,Q5888="日の入り～日の出",R5888*12,Q5888="その他",S5888)</f>
        <v>3510</v>
      </c>
      <c r="U5888" s="34" t="s">
        <v>252</v>
      </c>
    </row>
    <row r="5889" spans="1:21" s="7" customFormat="1" ht="15" customHeight="1">
      <c r="A5889" s="91">
        <v>49</v>
      </c>
      <c r="B5889" s="31" t="s">
        <v>5157</v>
      </c>
      <c r="C5889" s="31" t="s">
        <v>5158</v>
      </c>
      <c r="D5889" s="29" t="s">
        <v>3871</v>
      </c>
      <c r="E5889" s="91">
        <v>1</v>
      </c>
      <c r="F5889" s="31" t="s">
        <v>2950</v>
      </c>
      <c r="G5889" s="26" t="s">
        <v>3940</v>
      </c>
      <c r="H5889" s="26" t="s">
        <v>1802</v>
      </c>
      <c r="I5889" s="26" t="s">
        <v>16</v>
      </c>
      <c r="J5889" s="91">
        <v>7</v>
      </c>
      <c r="K5889" s="91">
        <v>14</v>
      </c>
      <c r="L5889" s="91"/>
      <c r="M5889" s="53"/>
      <c r="N5889" s="91"/>
      <c r="O5889" s="91"/>
      <c r="P5889" s="36">
        <v>35</v>
      </c>
      <c r="Q5889" s="36" t="s">
        <v>395</v>
      </c>
      <c r="R5889" s="44">
        <v>260</v>
      </c>
      <c r="S5889" s="126">
        <v>3510</v>
      </c>
      <c r="T5889" s="126" cm="1">
        <f t="array" ref="T5889">_xlfn.IFS(Q5889="始業～就業（8:30～17:15）",R5889*7.75,Q5889="日の入り～日の出",R5889*12,Q5889="その他",S5889)</f>
        <v>3510</v>
      </c>
      <c r="U5889" s="34" t="s">
        <v>4948</v>
      </c>
    </row>
    <row r="5890" spans="1:21" s="7" customFormat="1" ht="15" customHeight="1">
      <c r="A5890" s="91">
        <v>49</v>
      </c>
      <c r="B5890" s="31" t="s">
        <v>5157</v>
      </c>
      <c r="C5890" s="31" t="s">
        <v>5158</v>
      </c>
      <c r="D5890" s="29" t="s">
        <v>3871</v>
      </c>
      <c r="E5890" s="91">
        <v>1</v>
      </c>
      <c r="F5890" s="31" t="s">
        <v>2950</v>
      </c>
      <c r="G5890" s="26" t="s">
        <v>3940</v>
      </c>
      <c r="H5890" s="26" t="s">
        <v>1717</v>
      </c>
      <c r="I5890" s="26" t="s">
        <v>16</v>
      </c>
      <c r="J5890" s="91">
        <v>2</v>
      </c>
      <c r="K5890" s="91">
        <v>2</v>
      </c>
      <c r="L5890" s="91"/>
      <c r="M5890" s="53"/>
      <c r="N5890" s="91"/>
      <c r="O5890" s="91"/>
      <c r="P5890" s="36">
        <v>35</v>
      </c>
      <c r="Q5890" s="36" t="s">
        <v>395</v>
      </c>
      <c r="R5890" s="44">
        <v>260</v>
      </c>
      <c r="S5890" s="126">
        <v>3510</v>
      </c>
      <c r="T5890" s="126" cm="1">
        <f t="array" ref="T5890">_xlfn.IFS(Q5890="始業～就業（8:30～17:15）",R5890*7.75,Q5890="日の入り～日の出",R5890*12,Q5890="その他",S5890)</f>
        <v>3510</v>
      </c>
      <c r="U5890" s="34" t="s">
        <v>252</v>
      </c>
    </row>
    <row r="5891" spans="1:21" s="7" customFormat="1" ht="15" customHeight="1">
      <c r="A5891" s="91">
        <v>49</v>
      </c>
      <c r="B5891" s="31" t="s">
        <v>5157</v>
      </c>
      <c r="C5891" s="31" t="s">
        <v>5158</v>
      </c>
      <c r="D5891" s="29" t="s">
        <v>3871</v>
      </c>
      <c r="E5891" s="91">
        <v>1</v>
      </c>
      <c r="F5891" s="31" t="s">
        <v>2950</v>
      </c>
      <c r="G5891" s="26" t="s">
        <v>3941</v>
      </c>
      <c r="H5891" s="26" t="s">
        <v>1802</v>
      </c>
      <c r="I5891" s="26" t="s">
        <v>16</v>
      </c>
      <c r="J5891" s="91">
        <v>8</v>
      </c>
      <c r="K5891" s="91">
        <v>16</v>
      </c>
      <c r="L5891" s="91"/>
      <c r="M5891" s="53"/>
      <c r="N5891" s="91"/>
      <c r="O5891" s="91"/>
      <c r="P5891" s="36">
        <v>35</v>
      </c>
      <c r="Q5891" s="36" t="s">
        <v>395</v>
      </c>
      <c r="R5891" s="44">
        <v>260</v>
      </c>
      <c r="S5891" s="126">
        <v>3510</v>
      </c>
      <c r="T5891" s="126" cm="1">
        <f t="array" ref="T5891">_xlfn.IFS(Q5891="始業～就業（8:30～17:15）",R5891*7.75,Q5891="日の入り～日の出",R5891*12,Q5891="その他",S5891)</f>
        <v>3510</v>
      </c>
      <c r="U5891" s="34" t="s">
        <v>4948</v>
      </c>
    </row>
    <row r="5892" spans="1:21" s="7" customFormat="1" ht="15" customHeight="1">
      <c r="A5892" s="91">
        <v>49</v>
      </c>
      <c r="B5892" s="31" t="s">
        <v>5157</v>
      </c>
      <c r="C5892" s="31" t="s">
        <v>5158</v>
      </c>
      <c r="D5892" s="29" t="s">
        <v>3871</v>
      </c>
      <c r="E5892" s="91">
        <v>1</v>
      </c>
      <c r="F5892" s="31" t="s">
        <v>2950</v>
      </c>
      <c r="G5892" s="26" t="s">
        <v>3941</v>
      </c>
      <c r="H5892" s="26" t="s">
        <v>3889</v>
      </c>
      <c r="I5892" s="26" t="s">
        <v>175</v>
      </c>
      <c r="J5892" s="91">
        <v>1</v>
      </c>
      <c r="K5892" s="91">
        <v>1</v>
      </c>
      <c r="L5892" s="91"/>
      <c r="M5892" s="53"/>
      <c r="N5892" s="91"/>
      <c r="O5892" s="91"/>
      <c r="P5892" s="36">
        <v>15</v>
      </c>
      <c r="Q5892" s="36" t="s">
        <v>395</v>
      </c>
      <c r="R5892" s="44">
        <v>260</v>
      </c>
      <c r="S5892" s="126">
        <v>3510</v>
      </c>
      <c r="T5892" s="126" cm="1">
        <f t="array" ref="T5892">_xlfn.IFS(Q5892="始業～就業（8:30～17:15）",R5892*7.75,Q5892="日の入り～日の出",R5892*12,Q5892="その他",S5892)</f>
        <v>3510</v>
      </c>
      <c r="U5892" s="34" t="s">
        <v>235</v>
      </c>
    </row>
    <row r="5893" spans="1:21" s="7" customFormat="1" ht="15" customHeight="1">
      <c r="A5893" s="91">
        <v>49</v>
      </c>
      <c r="B5893" s="31" t="s">
        <v>5157</v>
      </c>
      <c r="C5893" s="31" t="s">
        <v>5158</v>
      </c>
      <c r="D5893" s="29" t="s">
        <v>3871</v>
      </c>
      <c r="E5893" s="91">
        <v>1</v>
      </c>
      <c r="F5893" s="31" t="s">
        <v>2950</v>
      </c>
      <c r="G5893" s="26" t="s">
        <v>3942</v>
      </c>
      <c r="H5893" s="26" t="s">
        <v>1791</v>
      </c>
      <c r="I5893" s="26" t="s">
        <v>45</v>
      </c>
      <c r="J5893" s="91">
        <v>3</v>
      </c>
      <c r="K5893" s="91">
        <v>3</v>
      </c>
      <c r="L5893" s="91"/>
      <c r="M5893" s="53"/>
      <c r="N5893" s="91"/>
      <c r="O5893" s="91" t="s">
        <v>5019</v>
      </c>
      <c r="P5893" s="36">
        <v>46</v>
      </c>
      <c r="Q5893" s="36" t="s">
        <v>395</v>
      </c>
      <c r="R5893" s="44">
        <v>260</v>
      </c>
      <c r="S5893" s="126">
        <v>3510</v>
      </c>
      <c r="T5893" s="126" cm="1">
        <f t="array" ref="T5893">_xlfn.IFS(Q5893="始業～就業（8:30～17:15）",R5893*7.75,Q5893="日の入り～日の出",R5893*12,Q5893="その他",S5893)</f>
        <v>3510</v>
      </c>
      <c r="U5893" s="34" t="s">
        <v>127</v>
      </c>
    </row>
    <row r="5894" spans="1:21" s="7" customFormat="1" ht="15" customHeight="1">
      <c r="A5894" s="91">
        <v>49</v>
      </c>
      <c r="B5894" s="31" t="s">
        <v>5157</v>
      </c>
      <c r="C5894" s="31" t="s">
        <v>5158</v>
      </c>
      <c r="D5894" s="29" t="s">
        <v>3871</v>
      </c>
      <c r="E5894" s="91">
        <v>1</v>
      </c>
      <c r="F5894" s="31" t="s">
        <v>2950</v>
      </c>
      <c r="G5894" s="26" t="s">
        <v>3942</v>
      </c>
      <c r="H5894" s="26" t="s">
        <v>10</v>
      </c>
      <c r="I5894" s="26" t="s">
        <v>45</v>
      </c>
      <c r="J5894" s="91">
        <v>1</v>
      </c>
      <c r="K5894" s="91">
        <v>1</v>
      </c>
      <c r="L5894" s="91"/>
      <c r="M5894" s="53"/>
      <c r="N5894" s="91"/>
      <c r="O5894" s="91"/>
      <c r="P5894" s="36">
        <v>46</v>
      </c>
      <c r="Q5894" s="36" t="s">
        <v>395</v>
      </c>
      <c r="R5894" s="44">
        <v>260</v>
      </c>
      <c r="S5894" s="126">
        <v>3510</v>
      </c>
      <c r="T5894" s="126" cm="1">
        <f t="array" ref="T5894">_xlfn.IFS(Q5894="始業～就業（8:30～17:15）",R5894*7.75,Q5894="日の入り～日の出",R5894*12,Q5894="その他",S5894)</f>
        <v>3510</v>
      </c>
      <c r="U5894" s="34" t="s">
        <v>4953</v>
      </c>
    </row>
    <row r="5895" spans="1:21" s="7" customFormat="1" ht="15" customHeight="1">
      <c r="A5895" s="91">
        <v>49</v>
      </c>
      <c r="B5895" s="31" t="s">
        <v>5157</v>
      </c>
      <c r="C5895" s="31" t="s">
        <v>5158</v>
      </c>
      <c r="D5895" s="29" t="s">
        <v>3871</v>
      </c>
      <c r="E5895" s="91">
        <v>1</v>
      </c>
      <c r="F5895" s="31" t="s">
        <v>2950</v>
      </c>
      <c r="G5895" s="26" t="s">
        <v>3943</v>
      </c>
      <c r="H5895" s="26" t="s">
        <v>219</v>
      </c>
      <c r="I5895" s="26" t="s">
        <v>16</v>
      </c>
      <c r="J5895" s="91">
        <v>1</v>
      </c>
      <c r="K5895" s="91">
        <v>1</v>
      </c>
      <c r="L5895" s="91"/>
      <c r="M5895" s="53"/>
      <c r="N5895" s="91"/>
      <c r="O5895" s="91"/>
      <c r="P5895" s="36">
        <v>35</v>
      </c>
      <c r="Q5895" s="36" t="s">
        <v>395</v>
      </c>
      <c r="R5895" s="44">
        <v>260</v>
      </c>
      <c r="S5895" s="126">
        <v>3510</v>
      </c>
      <c r="T5895" s="126" cm="1">
        <f t="array" ref="T5895">_xlfn.IFS(Q5895="始業～就業（8:30～17:15）",R5895*7.75,Q5895="日の入り～日の出",R5895*12,Q5895="その他",S5895)</f>
        <v>3510</v>
      </c>
      <c r="U5895" s="34" t="s">
        <v>4948</v>
      </c>
    </row>
    <row r="5896" spans="1:21" s="7" customFormat="1" ht="15" customHeight="1">
      <c r="A5896" s="91">
        <v>49</v>
      </c>
      <c r="B5896" s="31" t="s">
        <v>5157</v>
      </c>
      <c r="C5896" s="31" t="s">
        <v>5158</v>
      </c>
      <c r="D5896" s="29" t="s">
        <v>3871</v>
      </c>
      <c r="E5896" s="91">
        <v>1</v>
      </c>
      <c r="F5896" s="31" t="s">
        <v>2950</v>
      </c>
      <c r="G5896" s="26" t="s">
        <v>3944</v>
      </c>
      <c r="H5896" s="26" t="s">
        <v>2155</v>
      </c>
      <c r="I5896" s="26" t="s">
        <v>16</v>
      </c>
      <c r="J5896" s="91">
        <v>17</v>
      </c>
      <c r="K5896" s="91">
        <v>34</v>
      </c>
      <c r="L5896" s="91"/>
      <c r="M5896" s="53"/>
      <c r="N5896" s="91"/>
      <c r="O5896" s="91"/>
      <c r="P5896" s="36">
        <v>35</v>
      </c>
      <c r="Q5896" s="36" t="s">
        <v>395</v>
      </c>
      <c r="R5896" s="44">
        <v>260</v>
      </c>
      <c r="S5896" s="126">
        <v>3510</v>
      </c>
      <c r="T5896" s="126" cm="1">
        <f t="array" ref="T5896">_xlfn.IFS(Q5896="始業～就業（8:30～17:15）",R5896*7.75,Q5896="日の入り～日の出",R5896*12,Q5896="その他",S5896)</f>
        <v>3510</v>
      </c>
      <c r="U5896" s="34" t="s">
        <v>4948</v>
      </c>
    </row>
    <row r="5897" spans="1:21" s="7" customFormat="1" ht="15" customHeight="1">
      <c r="A5897" s="91">
        <v>49</v>
      </c>
      <c r="B5897" s="31" t="s">
        <v>5157</v>
      </c>
      <c r="C5897" s="31" t="s">
        <v>5158</v>
      </c>
      <c r="D5897" s="29" t="s">
        <v>3871</v>
      </c>
      <c r="E5897" s="91">
        <v>1</v>
      </c>
      <c r="F5897" s="31" t="s">
        <v>2950</v>
      </c>
      <c r="G5897" s="26" t="s">
        <v>3944</v>
      </c>
      <c r="H5897" s="26" t="s">
        <v>3945</v>
      </c>
      <c r="I5897" s="26" t="s">
        <v>253</v>
      </c>
      <c r="J5897" s="91">
        <v>4</v>
      </c>
      <c r="K5897" s="91">
        <v>4</v>
      </c>
      <c r="L5897" s="91"/>
      <c r="M5897" s="53"/>
      <c r="N5897" s="91"/>
      <c r="O5897" s="91" t="s">
        <v>5019</v>
      </c>
      <c r="P5897" s="36">
        <v>13</v>
      </c>
      <c r="Q5897" s="36" t="s">
        <v>395</v>
      </c>
      <c r="R5897" s="44">
        <v>260</v>
      </c>
      <c r="S5897" s="126">
        <v>3510</v>
      </c>
      <c r="T5897" s="126" cm="1">
        <f t="array" ref="T5897">_xlfn.IFS(Q5897="始業～就業（8:30～17:15）",R5897*7.75,Q5897="日の入り～日の出",R5897*12,Q5897="その他",S5897)</f>
        <v>3510</v>
      </c>
      <c r="U5897" s="34" t="s">
        <v>337</v>
      </c>
    </row>
    <row r="5898" spans="1:21" s="7" customFormat="1" ht="15" customHeight="1">
      <c r="A5898" s="91">
        <v>49</v>
      </c>
      <c r="B5898" s="31" t="s">
        <v>5157</v>
      </c>
      <c r="C5898" s="31" t="s">
        <v>5158</v>
      </c>
      <c r="D5898" s="29" t="s">
        <v>3871</v>
      </c>
      <c r="E5898" s="91">
        <v>1</v>
      </c>
      <c r="F5898" s="31" t="s">
        <v>2950</v>
      </c>
      <c r="G5898" s="26" t="s">
        <v>373</v>
      </c>
      <c r="H5898" s="26" t="s">
        <v>2155</v>
      </c>
      <c r="I5898" s="26" t="s">
        <v>16</v>
      </c>
      <c r="J5898" s="91">
        <v>2</v>
      </c>
      <c r="K5898" s="91">
        <v>4</v>
      </c>
      <c r="L5898" s="91"/>
      <c r="M5898" s="53"/>
      <c r="N5898" s="91"/>
      <c r="O5898" s="91"/>
      <c r="P5898" s="36">
        <v>35</v>
      </c>
      <c r="Q5898" s="36" t="s">
        <v>395</v>
      </c>
      <c r="R5898" s="44">
        <v>260</v>
      </c>
      <c r="S5898" s="126">
        <v>3510</v>
      </c>
      <c r="T5898" s="126" cm="1">
        <f t="array" ref="T5898">_xlfn.IFS(Q5898="始業～就業（8:30～17:15）",R5898*7.75,Q5898="日の入り～日の出",R5898*12,Q5898="その他",S5898)</f>
        <v>3510</v>
      </c>
      <c r="U5898" s="34" t="s">
        <v>4948</v>
      </c>
    </row>
    <row r="5899" spans="1:21" s="7" customFormat="1" ht="15" customHeight="1">
      <c r="A5899" s="91">
        <v>49</v>
      </c>
      <c r="B5899" s="31" t="s">
        <v>5157</v>
      </c>
      <c r="C5899" s="31" t="s">
        <v>5158</v>
      </c>
      <c r="D5899" s="29" t="s">
        <v>3871</v>
      </c>
      <c r="E5899" s="91">
        <v>1</v>
      </c>
      <c r="F5899" s="31" t="s">
        <v>2950</v>
      </c>
      <c r="G5899" s="26" t="s">
        <v>373</v>
      </c>
      <c r="H5899" s="26" t="s">
        <v>219</v>
      </c>
      <c r="I5899" s="26" t="s">
        <v>16</v>
      </c>
      <c r="J5899" s="91">
        <v>9</v>
      </c>
      <c r="K5899" s="91">
        <v>9</v>
      </c>
      <c r="L5899" s="91"/>
      <c r="M5899" s="53"/>
      <c r="N5899" s="91"/>
      <c r="O5899" s="91"/>
      <c r="P5899" s="36">
        <v>35</v>
      </c>
      <c r="Q5899" s="36" t="s">
        <v>395</v>
      </c>
      <c r="R5899" s="44">
        <v>260</v>
      </c>
      <c r="S5899" s="126">
        <v>3510</v>
      </c>
      <c r="T5899" s="126" cm="1">
        <f t="array" ref="T5899">_xlfn.IFS(Q5899="始業～就業（8:30～17:15）",R5899*7.75,Q5899="日の入り～日の出",R5899*12,Q5899="その他",S5899)</f>
        <v>3510</v>
      </c>
      <c r="U5899" s="34" t="s">
        <v>4948</v>
      </c>
    </row>
    <row r="5900" spans="1:21" s="7" customFormat="1" ht="15" customHeight="1">
      <c r="A5900" s="91">
        <v>49</v>
      </c>
      <c r="B5900" s="31" t="s">
        <v>5157</v>
      </c>
      <c r="C5900" s="31" t="s">
        <v>5158</v>
      </c>
      <c r="D5900" s="29" t="s">
        <v>3871</v>
      </c>
      <c r="E5900" s="91">
        <v>1</v>
      </c>
      <c r="F5900" s="31" t="s">
        <v>2950</v>
      </c>
      <c r="G5900" s="26" t="s">
        <v>3946</v>
      </c>
      <c r="H5900" s="26" t="s">
        <v>44</v>
      </c>
      <c r="I5900" s="26" t="s">
        <v>52</v>
      </c>
      <c r="J5900" s="91">
        <v>2</v>
      </c>
      <c r="K5900" s="91">
        <v>4</v>
      </c>
      <c r="L5900" s="91"/>
      <c r="M5900" s="53"/>
      <c r="N5900" s="91"/>
      <c r="O5900" s="91"/>
      <c r="P5900" s="36">
        <v>22</v>
      </c>
      <c r="Q5900" s="36" t="s">
        <v>395</v>
      </c>
      <c r="R5900" s="44">
        <v>260</v>
      </c>
      <c r="S5900" s="126">
        <v>3510</v>
      </c>
      <c r="T5900" s="126" cm="1">
        <f t="array" ref="T5900">_xlfn.IFS(Q5900="始業～就業（8:30～17:15）",R5900*7.75,Q5900="日の入り～日の出",R5900*12,Q5900="その他",S5900)</f>
        <v>3510</v>
      </c>
      <c r="U5900" s="34" t="s">
        <v>51</v>
      </c>
    </row>
    <row r="5901" spans="1:21" s="7" customFormat="1" ht="15" customHeight="1">
      <c r="A5901" s="91">
        <v>49</v>
      </c>
      <c r="B5901" s="31" t="s">
        <v>5157</v>
      </c>
      <c r="C5901" s="31" t="s">
        <v>5158</v>
      </c>
      <c r="D5901" s="29" t="s">
        <v>3871</v>
      </c>
      <c r="E5901" s="91">
        <v>1</v>
      </c>
      <c r="F5901" s="31" t="s">
        <v>2950</v>
      </c>
      <c r="G5901" s="26" t="s">
        <v>3946</v>
      </c>
      <c r="H5901" s="26" t="s">
        <v>10</v>
      </c>
      <c r="I5901" s="26" t="s">
        <v>184</v>
      </c>
      <c r="J5901" s="91">
        <v>1</v>
      </c>
      <c r="K5901" s="91">
        <v>1</v>
      </c>
      <c r="L5901" s="91"/>
      <c r="M5901" s="53"/>
      <c r="N5901" s="91"/>
      <c r="O5901" s="91"/>
      <c r="P5901" s="36">
        <v>10</v>
      </c>
      <c r="Q5901" s="36" t="s">
        <v>395</v>
      </c>
      <c r="R5901" s="44">
        <v>260</v>
      </c>
      <c r="S5901" s="126">
        <v>3510</v>
      </c>
      <c r="T5901" s="126" cm="1">
        <f t="array" ref="T5901">_xlfn.IFS(Q5901="始業～就業（8:30～17:15）",R5901*7.75,Q5901="日の入り～日の出",R5901*12,Q5901="その他",S5901)</f>
        <v>3510</v>
      </c>
      <c r="U5901" s="34" t="s">
        <v>48</v>
      </c>
    </row>
    <row r="5902" spans="1:21" s="7" customFormat="1" ht="15" customHeight="1">
      <c r="A5902" s="91">
        <v>49</v>
      </c>
      <c r="B5902" s="31" t="s">
        <v>5157</v>
      </c>
      <c r="C5902" s="31" t="s">
        <v>5158</v>
      </c>
      <c r="D5902" s="29" t="s">
        <v>3871</v>
      </c>
      <c r="E5902" s="91">
        <v>1</v>
      </c>
      <c r="F5902" s="31" t="s">
        <v>2950</v>
      </c>
      <c r="G5902" s="26" t="s">
        <v>3946</v>
      </c>
      <c r="H5902" s="26" t="s">
        <v>2180</v>
      </c>
      <c r="I5902" s="26" t="s">
        <v>358</v>
      </c>
      <c r="J5902" s="91">
        <v>1</v>
      </c>
      <c r="K5902" s="91">
        <v>1</v>
      </c>
      <c r="L5902" s="91"/>
      <c r="M5902" s="53"/>
      <c r="N5902" s="91"/>
      <c r="O5902" s="91"/>
      <c r="P5902" s="36">
        <v>36</v>
      </c>
      <c r="Q5902" s="36" t="s">
        <v>395</v>
      </c>
      <c r="R5902" s="44">
        <v>260</v>
      </c>
      <c r="S5902" s="126">
        <v>3510</v>
      </c>
      <c r="T5902" s="126" cm="1">
        <f t="array" ref="T5902">_xlfn.IFS(Q5902="始業～就業（8:30～17:15）",R5902*7.75,Q5902="日の入り～日の出",R5902*12,Q5902="その他",S5902)</f>
        <v>3510</v>
      </c>
      <c r="U5902" s="34" t="s">
        <v>4966</v>
      </c>
    </row>
    <row r="5903" spans="1:21" s="7" customFormat="1" ht="15" customHeight="1">
      <c r="A5903" s="91">
        <v>49</v>
      </c>
      <c r="B5903" s="31" t="s">
        <v>5157</v>
      </c>
      <c r="C5903" s="31" t="s">
        <v>5158</v>
      </c>
      <c r="D5903" s="29" t="s">
        <v>3871</v>
      </c>
      <c r="E5903" s="91">
        <v>1</v>
      </c>
      <c r="F5903" s="31" t="s">
        <v>2950</v>
      </c>
      <c r="G5903" s="26" t="s">
        <v>3947</v>
      </c>
      <c r="H5903" s="26" t="s">
        <v>3499</v>
      </c>
      <c r="I5903" s="26" t="s">
        <v>52</v>
      </c>
      <c r="J5903" s="91">
        <v>2</v>
      </c>
      <c r="K5903" s="91">
        <v>4</v>
      </c>
      <c r="L5903" s="91"/>
      <c r="M5903" s="53"/>
      <c r="N5903" s="91"/>
      <c r="O5903" s="91" t="s">
        <v>5019</v>
      </c>
      <c r="P5903" s="36">
        <v>22</v>
      </c>
      <c r="Q5903" s="36" t="s">
        <v>395</v>
      </c>
      <c r="R5903" s="44">
        <v>260</v>
      </c>
      <c r="S5903" s="126">
        <v>3510</v>
      </c>
      <c r="T5903" s="126" cm="1">
        <f t="array" ref="T5903">_xlfn.IFS(Q5903="始業～就業（8:30～17:15）",R5903*7.75,Q5903="日の入り～日の出",R5903*12,Q5903="その他",S5903)</f>
        <v>3510</v>
      </c>
      <c r="U5903" s="34" t="s">
        <v>110</v>
      </c>
    </row>
    <row r="5904" spans="1:21" s="7" customFormat="1" ht="15" customHeight="1">
      <c r="A5904" s="91">
        <v>49</v>
      </c>
      <c r="B5904" s="31" t="s">
        <v>5157</v>
      </c>
      <c r="C5904" s="31" t="s">
        <v>5158</v>
      </c>
      <c r="D5904" s="29" t="s">
        <v>3871</v>
      </c>
      <c r="E5904" s="91">
        <v>1</v>
      </c>
      <c r="F5904" s="31" t="s">
        <v>2950</v>
      </c>
      <c r="G5904" s="26" t="s">
        <v>3948</v>
      </c>
      <c r="H5904" s="26" t="s">
        <v>10</v>
      </c>
      <c r="I5904" s="26" t="s">
        <v>45</v>
      </c>
      <c r="J5904" s="91">
        <v>1</v>
      </c>
      <c r="K5904" s="91">
        <v>1</v>
      </c>
      <c r="L5904" s="91"/>
      <c r="M5904" s="53"/>
      <c r="N5904" s="91"/>
      <c r="O5904" s="91"/>
      <c r="P5904" s="36">
        <v>46</v>
      </c>
      <c r="Q5904" s="36" t="s">
        <v>395</v>
      </c>
      <c r="R5904" s="44">
        <v>260</v>
      </c>
      <c r="S5904" s="126">
        <v>3510</v>
      </c>
      <c r="T5904" s="126" cm="1">
        <f t="array" ref="T5904">_xlfn.IFS(Q5904="始業～就業（8:30～17:15）",R5904*7.75,Q5904="日の入り～日の出",R5904*12,Q5904="その他",S5904)</f>
        <v>3510</v>
      </c>
      <c r="U5904" s="34" t="s">
        <v>4953</v>
      </c>
    </row>
    <row r="5905" spans="1:21" s="7" customFormat="1" ht="15" customHeight="1">
      <c r="A5905" s="91">
        <v>49</v>
      </c>
      <c r="B5905" s="31" t="s">
        <v>5157</v>
      </c>
      <c r="C5905" s="31" t="s">
        <v>5158</v>
      </c>
      <c r="D5905" s="29" t="s">
        <v>3871</v>
      </c>
      <c r="E5905" s="91">
        <v>1</v>
      </c>
      <c r="F5905" s="31" t="s">
        <v>2950</v>
      </c>
      <c r="G5905" s="26" t="s">
        <v>3949</v>
      </c>
      <c r="H5905" s="26" t="s">
        <v>10</v>
      </c>
      <c r="I5905" s="26" t="s">
        <v>52</v>
      </c>
      <c r="J5905" s="91">
        <v>1</v>
      </c>
      <c r="K5905" s="91">
        <v>1</v>
      </c>
      <c r="L5905" s="91"/>
      <c r="M5905" s="53"/>
      <c r="N5905" s="91"/>
      <c r="O5905" s="91"/>
      <c r="P5905" s="36">
        <v>22</v>
      </c>
      <c r="Q5905" s="36" t="s">
        <v>395</v>
      </c>
      <c r="R5905" s="44">
        <v>260</v>
      </c>
      <c r="S5905" s="126">
        <v>3510</v>
      </c>
      <c r="T5905" s="126" cm="1">
        <f t="array" ref="T5905">_xlfn.IFS(Q5905="始業～就業（8:30～17:15）",R5905*7.75,Q5905="日の入り～日の出",R5905*12,Q5905="その他",S5905)</f>
        <v>3510</v>
      </c>
      <c r="U5905" s="34" t="s">
        <v>161</v>
      </c>
    </row>
    <row r="5906" spans="1:21" s="7" customFormat="1" ht="15" customHeight="1">
      <c r="A5906" s="91">
        <v>49</v>
      </c>
      <c r="B5906" s="31" t="s">
        <v>5157</v>
      </c>
      <c r="C5906" s="31" t="s">
        <v>5158</v>
      </c>
      <c r="D5906" s="29" t="s">
        <v>3871</v>
      </c>
      <c r="E5906" s="91">
        <v>1</v>
      </c>
      <c r="F5906" s="31" t="s">
        <v>2950</v>
      </c>
      <c r="G5906" s="26" t="s">
        <v>3950</v>
      </c>
      <c r="H5906" s="26" t="s">
        <v>57</v>
      </c>
      <c r="I5906" s="26" t="s">
        <v>45</v>
      </c>
      <c r="J5906" s="91">
        <v>1</v>
      </c>
      <c r="K5906" s="91">
        <v>1</v>
      </c>
      <c r="L5906" s="91"/>
      <c r="M5906" s="53"/>
      <c r="N5906" s="91"/>
      <c r="O5906" s="91"/>
      <c r="P5906" s="36">
        <v>46</v>
      </c>
      <c r="Q5906" s="36" t="s">
        <v>395</v>
      </c>
      <c r="R5906" s="44">
        <v>260</v>
      </c>
      <c r="S5906" s="126">
        <v>3510</v>
      </c>
      <c r="T5906" s="126" cm="1">
        <f t="array" ref="T5906">_xlfn.IFS(Q5906="始業～就業（8:30～17:15）",R5906*7.75,Q5906="日の入り～日の出",R5906*12,Q5906="その他",S5906)</f>
        <v>3510</v>
      </c>
      <c r="U5906" s="34" t="s">
        <v>46</v>
      </c>
    </row>
    <row r="5907" spans="1:21" s="7" customFormat="1" ht="15" customHeight="1">
      <c r="A5907" s="91">
        <v>49</v>
      </c>
      <c r="B5907" s="31" t="s">
        <v>5157</v>
      </c>
      <c r="C5907" s="31" t="s">
        <v>5158</v>
      </c>
      <c r="D5907" s="29" t="s">
        <v>3871</v>
      </c>
      <c r="E5907" s="91">
        <v>1</v>
      </c>
      <c r="F5907" s="31" t="s">
        <v>2950</v>
      </c>
      <c r="G5907" s="26" t="s">
        <v>3951</v>
      </c>
      <c r="H5907" s="26" t="s">
        <v>57</v>
      </c>
      <c r="I5907" s="26" t="s">
        <v>45</v>
      </c>
      <c r="J5907" s="91">
        <v>1</v>
      </c>
      <c r="K5907" s="91">
        <v>1</v>
      </c>
      <c r="L5907" s="91"/>
      <c r="M5907" s="53"/>
      <c r="N5907" s="91"/>
      <c r="O5907" s="91"/>
      <c r="P5907" s="36">
        <v>46</v>
      </c>
      <c r="Q5907" s="36" t="s">
        <v>395</v>
      </c>
      <c r="R5907" s="44">
        <v>260</v>
      </c>
      <c r="S5907" s="126">
        <v>3510</v>
      </c>
      <c r="T5907" s="126" cm="1">
        <f t="array" ref="T5907">_xlfn.IFS(Q5907="始業～就業（8:30～17:15）",R5907*7.75,Q5907="日の入り～日の出",R5907*12,Q5907="その他",S5907)</f>
        <v>3510</v>
      </c>
      <c r="U5907" s="34" t="s">
        <v>46</v>
      </c>
    </row>
    <row r="5908" spans="1:21" s="7" customFormat="1" ht="15" customHeight="1">
      <c r="A5908" s="91">
        <v>49</v>
      </c>
      <c r="B5908" s="31" t="s">
        <v>5157</v>
      </c>
      <c r="C5908" s="31" t="s">
        <v>5158</v>
      </c>
      <c r="D5908" s="29" t="s">
        <v>3871</v>
      </c>
      <c r="E5908" s="91">
        <v>1</v>
      </c>
      <c r="F5908" s="31" t="s">
        <v>2950</v>
      </c>
      <c r="G5908" s="26" t="s">
        <v>3952</v>
      </c>
      <c r="H5908" s="26" t="s">
        <v>1802</v>
      </c>
      <c r="I5908" s="26" t="s">
        <v>16</v>
      </c>
      <c r="J5908" s="91">
        <v>1</v>
      </c>
      <c r="K5908" s="91">
        <v>2</v>
      </c>
      <c r="L5908" s="91"/>
      <c r="M5908" s="53"/>
      <c r="N5908" s="91"/>
      <c r="O5908" s="91"/>
      <c r="P5908" s="36">
        <v>35</v>
      </c>
      <c r="Q5908" s="36" t="s">
        <v>395</v>
      </c>
      <c r="R5908" s="44">
        <v>260</v>
      </c>
      <c r="S5908" s="126">
        <v>3510</v>
      </c>
      <c r="T5908" s="126" cm="1">
        <f t="array" ref="T5908">_xlfn.IFS(Q5908="始業～就業（8:30～17:15）",R5908*7.75,Q5908="日の入り～日の出",R5908*12,Q5908="その他",S5908)</f>
        <v>3510</v>
      </c>
      <c r="U5908" s="34" t="s">
        <v>4948</v>
      </c>
    </row>
    <row r="5909" spans="1:21" s="7" customFormat="1" ht="15" customHeight="1">
      <c r="A5909" s="91">
        <v>49</v>
      </c>
      <c r="B5909" s="31" t="s">
        <v>5157</v>
      </c>
      <c r="C5909" s="31" t="s">
        <v>5158</v>
      </c>
      <c r="D5909" s="29" t="s">
        <v>3871</v>
      </c>
      <c r="E5909" s="91">
        <v>1</v>
      </c>
      <c r="F5909" s="31" t="s">
        <v>2950</v>
      </c>
      <c r="G5909" s="26" t="s">
        <v>193</v>
      </c>
      <c r="H5909" s="26" t="s">
        <v>119</v>
      </c>
      <c r="I5909" s="26" t="s">
        <v>16</v>
      </c>
      <c r="J5909" s="91">
        <v>3</v>
      </c>
      <c r="K5909" s="91">
        <v>6</v>
      </c>
      <c r="L5909" s="91"/>
      <c r="M5909" s="53"/>
      <c r="N5909" s="91"/>
      <c r="O5909" s="91"/>
      <c r="P5909" s="36">
        <v>35</v>
      </c>
      <c r="Q5909" s="36" t="s">
        <v>395</v>
      </c>
      <c r="R5909" s="44">
        <v>260</v>
      </c>
      <c r="S5909" s="126">
        <v>3510</v>
      </c>
      <c r="T5909" s="126" cm="1">
        <f t="array" ref="T5909">_xlfn.IFS(Q5909="始業～就業（8:30～17:15）",R5909*7.75,Q5909="日の入り～日の出",R5909*12,Q5909="その他",S5909)</f>
        <v>3510</v>
      </c>
      <c r="U5909" s="34" t="s">
        <v>4948</v>
      </c>
    </row>
    <row r="5910" spans="1:21" s="7" customFormat="1" ht="15" customHeight="1">
      <c r="A5910" s="91">
        <v>49</v>
      </c>
      <c r="B5910" s="31" t="s">
        <v>5157</v>
      </c>
      <c r="C5910" s="31" t="s">
        <v>5158</v>
      </c>
      <c r="D5910" s="29" t="s">
        <v>3871</v>
      </c>
      <c r="E5910" s="91">
        <v>1</v>
      </c>
      <c r="F5910" s="31" t="s">
        <v>2950</v>
      </c>
      <c r="G5910" s="26" t="s">
        <v>193</v>
      </c>
      <c r="H5910" s="26" t="s">
        <v>3953</v>
      </c>
      <c r="I5910" s="26" t="s">
        <v>3954</v>
      </c>
      <c r="J5910" s="91">
        <v>1</v>
      </c>
      <c r="K5910" s="91">
        <v>2</v>
      </c>
      <c r="L5910" s="91"/>
      <c r="M5910" s="53"/>
      <c r="N5910" s="91"/>
      <c r="O5910" s="91"/>
      <c r="P5910" s="36">
        <v>72</v>
      </c>
      <c r="Q5910" s="36" t="s">
        <v>395</v>
      </c>
      <c r="R5910" s="44">
        <v>260</v>
      </c>
      <c r="S5910" s="126">
        <v>3510</v>
      </c>
      <c r="T5910" s="126" cm="1">
        <f t="array" ref="T5910">_xlfn.IFS(Q5910="始業～就業（8:30～17:15）",R5910*7.75,Q5910="日の入り～日の出",R5910*12,Q5910="その他",S5910)</f>
        <v>3510</v>
      </c>
      <c r="U5910" s="34" t="s">
        <v>135</v>
      </c>
    </row>
    <row r="5911" spans="1:21" s="7" customFormat="1" ht="15" customHeight="1">
      <c r="A5911" s="91">
        <v>49</v>
      </c>
      <c r="B5911" s="31" t="s">
        <v>5157</v>
      </c>
      <c r="C5911" s="31" t="s">
        <v>5158</v>
      </c>
      <c r="D5911" s="29" t="s">
        <v>3871</v>
      </c>
      <c r="E5911" s="91">
        <v>1</v>
      </c>
      <c r="F5911" s="31" t="s">
        <v>2950</v>
      </c>
      <c r="G5911" s="26" t="s">
        <v>246</v>
      </c>
      <c r="H5911" s="26" t="s">
        <v>1802</v>
      </c>
      <c r="I5911" s="26" t="s">
        <v>16</v>
      </c>
      <c r="J5911" s="91">
        <v>1</v>
      </c>
      <c r="K5911" s="91">
        <v>2</v>
      </c>
      <c r="L5911" s="91"/>
      <c r="M5911" s="53"/>
      <c r="N5911" s="91"/>
      <c r="O5911" s="91"/>
      <c r="P5911" s="36">
        <v>35</v>
      </c>
      <c r="Q5911" s="36" t="s">
        <v>395</v>
      </c>
      <c r="R5911" s="44">
        <v>260</v>
      </c>
      <c r="S5911" s="126">
        <v>3510</v>
      </c>
      <c r="T5911" s="126" cm="1">
        <f t="array" ref="T5911">_xlfn.IFS(Q5911="始業～就業（8:30～17:15）",R5911*7.75,Q5911="日の入り～日の出",R5911*12,Q5911="その他",S5911)</f>
        <v>3510</v>
      </c>
      <c r="U5911" s="34" t="s">
        <v>4948</v>
      </c>
    </row>
    <row r="5912" spans="1:21" s="7" customFormat="1" ht="15" customHeight="1">
      <c r="A5912" s="91">
        <v>49</v>
      </c>
      <c r="B5912" s="31" t="s">
        <v>5157</v>
      </c>
      <c r="C5912" s="31" t="s">
        <v>5158</v>
      </c>
      <c r="D5912" s="29" t="s">
        <v>3871</v>
      </c>
      <c r="E5912" s="91">
        <v>1</v>
      </c>
      <c r="F5912" s="31" t="s">
        <v>2950</v>
      </c>
      <c r="G5912" s="26" t="s">
        <v>3955</v>
      </c>
      <c r="H5912" s="26" t="s">
        <v>119</v>
      </c>
      <c r="I5912" s="26" t="s">
        <v>16</v>
      </c>
      <c r="J5912" s="91">
        <v>8</v>
      </c>
      <c r="K5912" s="91">
        <v>16</v>
      </c>
      <c r="L5912" s="91"/>
      <c r="M5912" s="53"/>
      <c r="N5912" s="91"/>
      <c r="O5912" s="91"/>
      <c r="P5912" s="36">
        <v>35</v>
      </c>
      <c r="Q5912" s="36" t="s">
        <v>395</v>
      </c>
      <c r="R5912" s="44">
        <v>260</v>
      </c>
      <c r="S5912" s="126">
        <v>3510</v>
      </c>
      <c r="T5912" s="126" cm="1">
        <f t="array" ref="T5912">_xlfn.IFS(Q5912="始業～就業（8:30～17:15）",R5912*7.75,Q5912="日の入り～日の出",R5912*12,Q5912="その他",S5912)</f>
        <v>3510</v>
      </c>
      <c r="U5912" s="34" t="s">
        <v>4948</v>
      </c>
    </row>
    <row r="5913" spans="1:21" s="7" customFormat="1" ht="15" customHeight="1">
      <c r="A5913" s="91">
        <v>49</v>
      </c>
      <c r="B5913" s="31" t="s">
        <v>5157</v>
      </c>
      <c r="C5913" s="31" t="s">
        <v>5158</v>
      </c>
      <c r="D5913" s="29" t="s">
        <v>3871</v>
      </c>
      <c r="E5913" s="91">
        <v>1</v>
      </c>
      <c r="F5913" s="31" t="s">
        <v>2950</v>
      </c>
      <c r="G5913" s="26" t="s">
        <v>3956</v>
      </c>
      <c r="H5913" s="26" t="s">
        <v>3957</v>
      </c>
      <c r="I5913" s="26" t="s">
        <v>253</v>
      </c>
      <c r="J5913" s="91">
        <v>2</v>
      </c>
      <c r="K5913" s="91">
        <v>2</v>
      </c>
      <c r="L5913" s="91"/>
      <c r="M5913" s="53"/>
      <c r="N5913" s="91"/>
      <c r="O5913" s="91"/>
      <c r="P5913" s="36">
        <v>13</v>
      </c>
      <c r="Q5913" s="36" t="s">
        <v>395</v>
      </c>
      <c r="R5913" s="44">
        <v>260</v>
      </c>
      <c r="S5913" s="126">
        <v>3510</v>
      </c>
      <c r="T5913" s="126" cm="1">
        <f t="array" ref="T5913">_xlfn.IFS(Q5913="始業～就業（8:30～17:15）",R5913*7.75,Q5913="日の入り～日の出",R5913*12,Q5913="その他",S5913)</f>
        <v>3510</v>
      </c>
      <c r="U5913" s="34" t="s">
        <v>4998</v>
      </c>
    </row>
    <row r="5914" spans="1:21" s="7" customFormat="1" ht="15" customHeight="1">
      <c r="A5914" s="91">
        <v>49</v>
      </c>
      <c r="B5914" s="31" t="s">
        <v>5157</v>
      </c>
      <c r="C5914" s="31" t="s">
        <v>5158</v>
      </c>
      <c r="D5914" s="29" t="s">
        <v>3871</v>
      </c>
      <c r="E5914" s="91">
        <v>1</v>
      </c>
      <c r="F5914" s="31" t="s">
        <v>2950</v>
      </c>
      <c r="G5914" s="26" t="s">
        <v>3956</v>
      </c>
      <c r="H5914" s="26" t="s">
        <v>3958</v>
      </c>
      <c r="I5914" s="26" t="s">
        <v>52</v>
      </c>
      <c r="J5914" s="91">
        <v>2</v>
      </c>
      <c r="K5914" s="91">
        <v>10</v>
      </c>
      <c r="L5914" s="91"/>
      <c r="M5914" s="53"/>
      <c r="N5914" s="91"/>
      <c r="O5914" s="91"/>
      <c r="P5914" s="36">
        <v>22</v>
      </c>
      <c r="Q5914" s="36" t="s">
        <v>395</v>
      </c>
      <c r="R5914" s="44">
        <v>260</v>
      </c>
      <c r="S5914" s="126">
        <v>3510</v>
      </c>
      <c r="T5914" s="126" cm="1">
        <f t="array" ref="T5914">_xlfn.IFS(Q5914="始業～就業（8:30～17:15）",R5914*7.75,Q5914="日の入り～日の出",R5914*12,Q5914="その他",S5914)</f>
        <v>3510</v>
      </c>
      <c r="U5914" s="34" t="s">
        <v>51</v>
      </c>
    </row>
    <row r="5915" spans="1:21" s="7" customFormat="1" ht="15" customHeight="1">
      <c r="A5915" s="91">
        <v>49</v>
      </c>
      <c r="B5915" s="31" t="s">
        <v>5157</v>
      </c>
      <c r="C5915" s="31" t="s">
        <v>5158</v>
      </c>
      <c r="D5915" s="29" t="s">
        <v>3871</v>
      </c>
      <c r="E5915" s="91">
        <v>1</v>
      </c>
      <c r="F5915" s="31" t="s">
        <v>2950</v>
      </c>
      <c r="G5915" s="26" t="s">
        <v>375</v>
      </c>
      <c r="H5915" s="26" t="s">
        <v>219</v>
      </c>
      <c r="I5915" s="26" t="s">
        <v>16</v>
      </c>
      <c r="J5915" s="91">
        <v>5</v>
      </c>
      <c r="K5915" s="91">
        <v>5</v>
      </c>
      <c r="L5915" s="91"/>
      <c r="M5915" s="53"/>
      <c r="N5915" s="91"/>
      <c r="O5915" s="91"/>
      <c r="P5915" s="36">
        <v>35</v>
      </c>
      <c r="Q5915" s="36" t="s">
        <v>395</v>
      </c>
      <c r="R5915" s="44">
        <v>260</v>
      </c>
      <c r="S5915" s="126">
        <v>3510</v>
      </c>
      <c r="T5915" s="126" cm="1">
        <f t="array" ref="T5915">_xlfn.IFS(Q5915="始業～就業（8:30～17:15）",R5915*7.75,Q5915="日の入り～日の出",R5915*12,Q5915="その他",S5915)</f>
        <v>3510</v>
      </c>
      <c r="U5915" s="34" t="s">
        <v>4948</v>
      </c>
    </row>
    <row r="5916" spans="1:21" s="7" customFormat="1" ht="15" customHeight="1">
      <c r="A5916" s="91">
        <v>49</v>
      </c>
      <c r="B5916" s="31" t="s">
        <v>5157</v>
      </c>
      <c r="C5916" s="31" t="s">
        <v>5158</v>
      </c>
      <c r="D5916" s="29" t="s">
        <v>3871</v>
      </c>
      <c r="E5916" s="91">
        <v>1</v>
      </c>
      <c r="F5916" s="31" t="s">
        <v>2950</v>
      </c>
      <c r="G5916" s="26" t="s">
        <v>3959</v>
      </c>
      <c r="H5916" s="26" t="s">
        <v>10</v>
      </c>
      <c r="I5916" s="26" t="s">
        <v>52</v>
      </c>
      <c r="J5916" s="91">
        <v>1</v>
      </c>
      <c r="K5916" s="91">
        <v>1</v>
      </c>
      <c r="L5916" s="91"/>
      <c r="M5916" s="53"/>
      <c r="N5916" s="91"/>
      <c r="O5916" s="91"/>
      <c r="P5916" s="36">
        <v>22</v>
      </c>
      <c r="Q5916" s="36" t="s">
        <v>395</v>
      </c>
      <c r="R5916" s="44">
        <v>260</v>
      </c>
      <c r="S5916" s="126">
        <v>3510</v>
      </c>
      <c r="T5916" s="126" cm="1">
        <f t="array" ref="T5916">_xlfn.IFS(Q5916="始業～就業（8:30～17:15）",R5916*7.75,Q5916="日の入り～日の出",R5916*12,Q5916="その他",S5916)</f>
        <v>3510</v>
      </c>
      <c r="U5916" s="34" t="s">
        <v>161</v>
      </c>
    </row>
    <row r="5917" spans="1:21" s="7" customFormat="1" ht="15" customHeight="1">
      <c r="A5917" s="91">
        <v>49</v>
      </c>
      <c r="B5917" s="31" t="s">
        <v>5157</v>
      </c>
      <c r="C5917" s="31" t="s">
        <v>5158</v>
      </c>
      <c r="D5917" s="29" t="s">
        <v>3871</v>
      </c>
      <c r="E5917" s="91">
        <v>1</v>
      </c>
      <c r="F5917" s="31" t="s">
        <v>2950</v>
      </c>
      <c r="G5917" s="26" t="s">
        <v>3960</v>
      </c>
      <c r="H5917" s="26" t="s">
        <v>2165</v>
      </c>
      <c r="I5917" s="26" t="s">
        <v>16</v>
      </c>
      <c r="J5917" s="91">
        <v>18</v>
      </c>
      <c r="K5917" s="91">
        <v>36</v>
      </c>
      <c r="L5917" s="91"/>
      <c r="M5917" s="53"/>
      <c r="N5917" s="91"/>
      <c r="O5917" s="91" t="s">
        <v>5019</v>
      </c>
      <c r="P5917" s="36">
        <v>35</v>
      </c>
      <c r="Q5917" s="36" t="s">
        <v>395</v>
      </c>
      <c r="R5917" s="44">
        <v>260</v>
      </c>
      <c r="S5917" s="126">
        <v>3510</v>
      </c>
      <c r="T5917" s="126" cm="1">
        <f t="array" ref="T5917">_xlfn.IFS(Q5917="始業～就業（8:30～17:15）",R5917*7.75,Q5917="日の入り～日の出",R5917*12,Q5917="その他",S5917)</f>
        <v>3510</v>
      </c>
      <c r="U5917" s="34" t="s">
        <v>368</v>
      </c>
    </row>
    <row r="5918" spans="1:21" s="7" customFormat="1" ht="15" customHeight="1">
      <c r="A5918" s="91">
        <v>49</v>
      </c>
      <c r="B5918" s="31" t="s">
        <v>5157</v>
      </c>
      <c r="C5918" s="31" t="s">
        <v>5158</v>
      </c>
      <c r="D5918" s="29" t="s">
        <v>3871</v>
      </c>
      <c r="E5918" s="91">
        <v>1</v>
      </c>
      <c r="F5918" s="31" t="s">
        <v>2950</v>
      </c>
      <c r="G5918" s="26" t="s">
        <v>3960</v>
      </c>
      <c r="H5918" s="26" t="s">
        <v>1717</v>
      </c>
      <c r="I5918" s="26" t="s">
        <v>16</v>
      </c>
      <c r="J5918" s="91">
        <v>2</v>
      </c>
      <c r="K5918" s="91">
        <v>2</v>
      </c>
      <c r="L5918" s="91"/>
      <c r="M5918" s="53"/>
      <c r="N5918" s="91"/>
      <c r="O5918" s="91"/>
      <c r="P5918" s="36">
        <v>35</v>
      </c>
      <c r="Q5918" s="36" t="s">
        <v>395</v>
      </c>
      <c r="R5918" s="44">
        <v>260</v>
      </c>
      <c r="S5918" s="126">
        <v>3510</v>
      </c>
      <c r="T5918" s="126" cm="1">
        <f t="array" ref="T5918">_xlfn.IFS(Q5918="始業～就業（8:30～17:15）",R5918*7.75,Q5918="日の入り～日の出",R5918*12,Q5918="その他",S5918)</f>
        <v>3510</v>
      </c>
      <c r="U5918" s="34" t="s">
        <v>252</v>
      </c>
    </row>
    <row r="5919" spans="1:21" s="7" customFormat="1" ht="15" customHeight="1">
      <c r="A5919" s="91">
        <v>49</v>
      </c>
      <c r="B5919" s="31" t="s">
        <v>5157</v>
      </c>
      <c r="C5919" s="31" t="s">
        <v>5158</v>
      </c>
      <c r="D5919" s="29" t="s">
        <v>3871</v>
      </c>
      <c r="E5919" s="91">
        <v>1</v>
      </c>
      <c r="F5919" s="31" t="s">
        <v>2950</v>
      </c>
      <c r="G5919" s="26" t="s">
        <v>3961</v>
      </c>
      <c r="H5919" s="26" t="s">
        <v>2165</v>
      </c>
      <c r="I5919" s="26" t="s">
        <v>16</v>
      </c>
      <c r="J5919" s="91">
        <v>6</v>
      </c>
      <c r="K5919" s="91">
        <v>12</v>
      </c>
      <c r="L5919" s="91"/>
      <c r="M5919" s="53"/>
      <c r="N5919" s="91"/>
      <c r="O5919" s="91" t="s">
        <v>5019</v>
      </c>
      <c r="P5919" s="36">
        <v>35</v>
      </c>
      <c r="Q5919" s="36" t="s">
        <v>395</v>
      </c>
      <c r="R5919" s="44">
        <v>260</v>
      </c>
      <c r="S5919" s="126">
        <v>3510</v>
      </c>
      <c r="T5919" s="126" cm="1">
        <f t="array" ref="T5919">_xlfn.IFS(Q5919="始業～就業（8:30～17:15）",R5919*7.75,Q5919="日の入り～日の出",R5919*12,Q5919="その他",S5919)</f>
        <v>3510</v>
      </c>
      <c r="U5919" s="34" t="s">
        <v>368</v>
      </c>
    </row>
    <row r="5920" spans="1:21" s="7" customFormat="1" ht="15" customHeight="1">
      <c r="A5920" s="91">
        <v>49</v>
      </c>
      <c r="B5920" s="31" t="s">
        <v>5157</v>
      </c>
      <c r="C5920" s="31" t="s">
        <v>5158</v>
      </c>
      <c r="D5920" s="29" t="s">
        <v>3871</v>
      </c>
      <c r="E5920" s="91">
        <v>1</v>
      </c>
      <c r="F5920" s="31" t="s">
        <v>2950</v>
      </c>
      <c r="G5920" s="26" t="s">
        <v>3806</v>
      </c>
      <c r="H5920" s="26" t="s">
        <v>275</v>
      </c>
      <c r="I5920" s="26" t="s">
        <v>329</v>
      </c>
      <c r="J5920" s="91">
        <v>10</v>
      </c>
      <c r="K5920" s="91">
        <v>10</v>
      </c>
      <c r="L5920" s="91"/>
      <c r="M5920" s="53"/>
      <c r="N5920" s="91"/>
      <c r="O5920" s="91"/>
      <c r="P5920" s="36">
        <v>27</v>
      </c>
      <c r="Q5920" s="36" t="s">
        <v>395</v>
      </c>
      <c r="R5920" s="44">
        <v>260</v>
      </c>
      <c r="S5920" s="126">
        <v>3510</v>
      </c>
      <c r="T5920" s="126" cm="1">
        <f t="array" ref="T5920">_xlfn.IFS(Q5920="始業～就業（8:30～17:15）",R5920*7.75,Q5920="日の入り～日の出",R5920*12,Q5920="その他",S5920)</f>
        <v>3510</v>
      </c>
      <c r="U5920" s="34" t="s">
        <v>75</v>
      </c>
    </row>
    <row r="5921" spans="1:21" s="7" customFormat="1" ht="15" customHeight="1">
      <c r="A5921" s="91">
        <v>49</v>
      </c>
      <c r="B5921" s="31" t="s">
        <v>5157</v>
      </c>
      <c r="C5921" s="31" t="s">
        <v>5158</v>
      </c>
      <c r="D5921" s="29" t="s">
        <v>3871</v>
      </c>
      <c r="E5921" s="91">
        <v>1</v>
      </c>
      <c r="F5921" s="31" t="s">
        <v>2950</v>
      </c>
      <c r="G5921" s="26" t="s">
        <v>3806</v>
      </c>
      <c r="H5921" s="26" t="s">
        <v>10</v>
      </c>
      <c r="I5921" s="26" t="s">
        <v>45</v>
      </c>
      <c r="J5921" s="91">
        <v>1</v>
      </c>
      <c r="K5921" s="91">
        <v>1</v>
      </c>
      <c r="L5921" s="91"/>
      <c r="M5921" s="53"/>
      <c r="N5921" s="91"/>
      <c r="O5921" s="91"/>
      <c r="P5921" s="36">
        <v>46</v>
      </c>
      <c r="Q5921" s="36" t="s">
        <v>395</v>
      </c>
      <c r="R5921" s="44">
        <v>260</v>
      </c>
      <c r="S5921" s="126">
        <v>3510</v>
      </c>
      <c r="T5921" s="126" cm="1">
        <f t="array" ref="T5921">_xlfn.IFS(Q5921="始業～就業（8:30～17:15）",R5921*7.75,Q5921="日の入り～日の出",R5921*12,Q5921="その他",S5921)</f>
        <v>3510</v>
      </c>
      <c r="U5921" s="34" t="s">
        <v>4953</v>
      </c>
    </row>
    <row r="5922" spans="1:21" s="7" customFormat="1" ht="15" customHeight="1">
      <c r="A5922" s="91">
        <v>49</v>
      </c>
      <c r="B5922" s="31" t="s">
        <v>5157</v>
      </c>
      <c r="C5922" s="31" t="s">
        <v>5158</v>
      </c>
      <c r="D5922" s="29" t="s">
        <v>3871</v>
      </c>
      <c r="E5922" s="91">
        <v>1</v>
      </c>
      <c r="F5922" s="31" t="s">
        <v>2950</v>
      </c>
      <c r="G5922" s="26" t="s">
        <v>3962</v>
      </c>
      <c r="H5922" s="26" t="s">
        <v>1802</v>
      </c>
      <c r="I5922" s="26" t="s">
        <v>16</v>
      </c>
      <c r="J5922" s="91">
        <v>6</v>
      </c>
      <c r="K5922" s="91">
        <v>12</v>
      </c>
      <c r="L5922" s="91"/>
      <c r="M5922" s="53"/>
      <c r="N5922" s="91"/>
      <c r="O5922" s="91"/>
      <c r="P5922" s="36">
        <v>35</v>
      </c>
      <c r="Q5922" s="36" t="s">
        <v>395</v>
      </c>
      <c r="R5922" s="44">
        <v>260</v>
      </c>
      <c r="S5922" s="126">
        <v>3510</v>
      </c>
      <c r="T5922" s="126" cm="1">
        <f t="array" ref="T5922">_xlfn.IFS(Q5922="始業～就業（8:30～17:15）",R5922*7.75,Q5922="日の入り～日の出",R5922*12,Q5922="その他",S5922)</f>
        <v>3510</v>
      </c>
      <c r="U5922" s="34" t="s">
        <v>4948</v>
      </c>
    </row>
    <row r="5923" spans="1:21" s="7" customFormat="1" ht="15" customHeight="1">
      <c r="A5923" s="91">
        <v>49</v>
      </c>
      <c r="B5923" s="31" t="s">
        <v>5157</v>
      </c>
      <c r="C5923" s="31" t="s">
        <v>5158</v>
      </c>
      <c r="D5923" s="29" t="s">
        <v>3871</v>
      </c>
      <c r="E5923" s="91">
        <v>1</v>
      </c>
      <c r="F5923" s="31" t="s">
        <v>2950</v>
      </c>
      <c r="G5923" s="26" t="s">
        <v>3963</v>
      </c>
      <c r="H5923" s="26" t="s">
        <v>1802</v>
      </c>
      <c r="I5923" s="26" t="s">
        <v>16</v>
      </c>
      <c r="J5923" s="91">
        <v>18</v>
      </c>
      <c r="K5923" s="91">
        <v>36</v>
      </c>
      <c r="L5923" s="91"/>
      <c r="M5923" s="53"/>
      <c r="N5923" s="91"/>
      <c r="O5923" s="91"/>
      <c r="P5923" s="36">
        <v>35</v>
      </c>
      <c r="Q5923" s="36" t="s">
        <v>395</v>
      </c>
      <c r="R5923" s="44">
        <v>260</v>
      </c>
      <c r="S5923" s="126">
        <v>3510</v>
      </c>
      <c r="T5923" s="126" cm="1">
        <f t="array" ref="T5923">_xlfn.IFS(Q5923="始業～就業（8:30～17:15）",R5923*7.75,Q5923="日の入り～日の出",R5923*12,Q5923="その他",S5923)</f>
        <v>3510</v>
      </c>
      <c r="U5923" s="34" t="s">
        <v>4948</v>
      </c>
    </row>
    <row r="5924" spans="1:21" s="7" customFormat="1" ht="15" customHeight="1">
      <c r="A5924" s="91">
        <v>49</v>
      </c>
      <c r="B5924" s="31" t="s">
        <v>5157</v>
      </c>
      <c r="C5924" s="31" t="s">
        <v>5158</v>
      </c>
      <c r="D5924" s="29" t="s">
        <v>3871</v>
      </c>
      <c r="E5924" s="91">
        <v>1</v>
      </c>
      <c r="F5924" s="31" t="s">
        <v>2950</v>
      </c>
      <c r="G5924" s="26" t="s">
        <v>3963</v>
      </c>
      <c r="H5924" s="26" t="s">
        <v>1717</v>
      </c>
      <c r="I5924" s="26" t="s">
        <v>16</v>
      </c>
      <c r="J5924" s="91">
        <v>2</v>
      </c>
      <c r="K5924" s="91">
        <v>2</v>
      </c>
      <c r="L5924" s="91"/>
      <c r="M5924" s="53"/>
      <c r="N5924" s="91"/>
      <c r="O5924" s="91"/>
      <c r="P5924" s="36">
        <v>35</v>
      </c>
      <c r="Q5924" s="36" t="s">
        <v>395</v>
      </c>
      <c r="R5924" s="44">
        <v>260</v>
      </c>
      <c r="S5924" s="126">
        <v>3510</v>
      </c>
      <c r="T5924" s="126" cm="1">
        <f t="array" ref="T5924">_xlfn.IFS(Q5924="始業～就業（8:30～17:15）",R5924*7.75,Q5924="日の入り～日の出",R5924*12,Q5924="その他",S5924)</f>
        <v>3510</v>
      </c>
      <c r="U5924" s="34" t="s">
        <v>252</v>
      </c>
    </row>
    <row r="5925" spans="1:21" s="7" customFormat="1" ht="15" customHeight="1">
      <c r="A5925" s="91">
        <v>49</v>
      </c>
      <c r="B5925" s="31" t="s">
        <v>5157</v>
      </c>
      <c r="C5925" s="31" t="s">
        <v>5158</v>
      </c>
      <c r="D5925" s="29" t="s">
        <v>3871</v>
      </c>
      <c r="E5925" s="91">
        <v>1</v>
      </c>
      <c r="F5925" s="31" t="s">
        <v>2950</v>
      </c>
      <c r="G5925" s="26" t="s">
        <v>3964</v>
      </c>
      <c r="H5925" s="26" t="s">
        <v>1802</v>
      </c>
      <c r="I5925" s="26" t="s">
        <v>16</v>
      </c>
      <c r="J5925" s="91">
        <v>6</v>
      </c>
      <c r="K5925" s="91">
        <v>12</v>
      </c>
      <c r="L5925" s="91"/>
      <c r="M5925" s="53"/>
      <c r="N5925" s="91"/>
      <c r="O5925" s="91"/>
      <c r="P5925" s="36">
        <v>35</v>
      </c>
      <c r="Q5925" s="36" t="s">
        <v>395</v>
      </c>
      <c r="R5925" s="44">
        <v>260</v>
      </c>
      <c r="S5925" s="126">
        <v>3510</v>
      </c>
      <c r="T5925" s="126" cm="1">
        <f t="array" ref="T5925">_xlfn.IFS(Q5925="始業～就業（8:30～17:15）",R5925*7.75,Q5925="日の入り～日の出",R5925*12,Q5925="その他",S5925)</f>
        <v>3510</v>
      </c>
      <c r="U5925" s="34" t="s">
        <v>4948</v>
      </c>
    </row>
    <row r="5926" spans="1:21" s="7" customFormat="1" ht="15" customHeight="1">
      <c r="A5926" s="91">
        <v>49</v>
      </c>
      <c r="B5926" s="31" t="s">
        <v>5157</v>
      </c>
      <c r="C5926" s="31" t="s">
        <v>5158</v>
      </c>
      <c r="D5926" s="29" t="s">
        <v>3871</v>
      </c>
      <c r="E5926" s="91">
        <v>1</v>
      </c>
      <c r="F5926" s="31" t="s">
        <v>2950</v>
      </c>
      <c r="G5926" s="26" t="s">
        <v>3965</v>
      </c>
      <c r="H5926" s="26" t="s">
        <v>1802</v>
      </c>
      <c r="I5926" s="26" t="s">
        <v>16</v>
      </c>
      <c r="J5926" s="91">
        <v>15</v>
      </c>
      <c r="K5926" s="91">
        <v>30</v>
      </c>
      <c r="L5926" s="91"/>
      <c r="M5926" s="53"/>
      <c r="N5926" s="91"/>
      <c r="O5926" s="91"/>
      <c r="P5926" s="36">
        <v>35</v>
      </c>
      <c r="Q5926" s="36" t="s">
        <v>395</v>
      </c>
      <c r="R5926" s="44">
        <v>260</v>
      </c>
      <c r="S5926" s="126">
        <v>3510</v>
      </c>
      <c r="T5926" s="126" cm="1">
        <f t="array" ref="T5926">_xlfn.IFS(Q5926="始業～就業（8:30～17:15）",R5926*7.75,Q5926="日の入り～日の出",R5926*12,Q5926="その他",S5926)</f>
        <v>3510</v>
      </c>
      <c r="U5926" s="34" t="s">
        <v>4948</v>
      </c>
    </row>
    <row r="5927" spans="1:21" s="7" customFormat="1" ht="15" customHeight="1">
      <c r="A5927" s="91">
        <v>49</v>
      </c>
      <c r="B5927" s="31" t="s">
        <v>5157</v>
      </c>
      <c r="C5927" s="31" t="s">
        <v>5158</v>
      </c>
      <c r="D5927" s="29" t="s">
        <v>3871</v>
      </c>
      <c r="E5927" s="91">
        <v>1</v>
      </c>
      <c r="F5927" s="31" t="s">
        <v>2950</v>
      </c>
      <c r="G5927" s="26" t="s">
        <v>3965</v>
      </c>
      <c r="H5927" s="26" t="s">
        <v>1717</v>
      </c>
      <c r="I5927" s="26" t="s">
        <v>16</v>
      </c>
      <c r="J5927" s="91">
        <v>2</v>
      </c>
      <c r="K5927" s="91">
        <v>2</v>
      </c>
      <c r="L5927" s="91"/>
      <c r="M5927" s="53"/>
      <c r="N5927" s="91"/>
      <c r="O5927" s="91"/>
      <c r="P5927" s="36">
        <v>35</v>
      </c>
      <c r="Q5927" s="36" t="s">
        <v>395</v>
      </c>
      <c r="R5927" s="44">
        <v>260</v>
      </c>
      <c r="S5927" s="126">
        <v>3510</v>
      </c>
      <c r="T5927" s="126" cm="1">
        <f t="array" ref="T5927">_xlfn.IFS(Q5927="始業～就業（8:30～17:15）",R5927*7.75,Q5927="日の入り～日の出",R5927*12,Q5927="その他",S5927)</f>
        <v>3510</v>
      </c>
      <c r="U5927" s="34" t="s">
        <v>252</v>
      </c>
    </row>
    <row r="5928" spans="1:21" s="7" customFormat="1" ht="15" customHeight="1">
      <c r="A5928" s="91">
        <v>49</v>
      </c>
      <c r="B5928" s="31" t="s">
        <v>5157</v>
      </c>
      <c r="C5928" s="31" t="s">
        <v>5158</v>
      </c>
      <c r="D5928" s="29" t="s">
        <v>3871</v>
      </c>
      <c r="E5928" s="91">
        <v>1</v>
      </c>
      <c r="F5928" s="31" t="s">
        <v>2950</v>
      </c>
      <c r="G5928" s="26" t="s">
        <v>3966</v>
      </c>
      <c r="H5928" s="26" t="s">
        <v>1802</v>
      </c>
      <c r="I5928" s="26" t="s">
        <v>16</v>
      </c>
      <c r="J5928" s="91">
        <v>18</v>
      </c>
      <c r="K5928" s="91">
        <v>36</v>
      </c>
      <c r="L5928" s="91"/>
      <c r="M5928" s="53"/>
      <c r="N5928" s="91"/>
      <c r="O5928" s="91"/>
      <c r="P5928" s="36">
        <v>35</v>
      </c>
      <c r="Q5928" s="36" t="s">
        <v>395</v>
      </c>
      <c r="R5928" s="44">
        <v>260</v>
      </c>
      <c r="S5928" s="126">
        <v>3510</v>
      </c>
      <c r="T5928" s="126" cm="1">
        <f t="array" ref="T5928">_xlfn.IFS(Q5928="始業～就業（8:30～17:15）",R5928*7.75,Q5928="日の入り～日の出",R5928*12,Q5928="その他",S5928)</f>
        <v>3510</v>
      </c>
      <c r="U5928" s="34" t="s">
        <v>4948</v>
      </c>
    </row>
    <row r="5929" spans="1:21" s="7" customFormat="1" ht="15" customHeight="1">
      <c r="A5929" s="91">
        <v>49</v>
      </c>
      <c r="B5929" s="31" t="s">
        <v>5157</v>
      </c>
      <c r="C5929" s="31" t="s">
        <v>5158</v>
      </c>
      <c r="D5929" s="29" t="s">
        <v>3871</v>
      </c>
      <c r="E5929" s="91">
        <v>1</v>
      </c>
      <c r="F5929" s="31" t="s">
        <v>2950</v>
      </c>
      <c r="G5929" s="26" t="s">
        <v>3966</v>
      </c>
      <c r="H5929" s="26" t="s">
        <v>1717</v>
      </c>
      <c r="I5929" s="26" t="s">
        <v>16</v>
      </c>
      <c r="J5929" s="91">
        <v>2</v>
      </c>
      <c r="K5929" s="91">
        <v>2</v>
      </c>
      <c r="L5929" s="91"/>
      <c r="M5929" s="53"/>
      <c r="N5929" s="91"/>
      <c r="O5929" s="91"/>
      <c r="P5929" s="36">
        <v>35</v>
      </c>
      <c r="Q5929" s="36" t="s">
        <v>395</v>
      </c>
      <c r="R5929" s="44">
        <v>260</v>
      </c>
      <c r="S5929" s="126">
        <v>3510</v>
      </c>
      <c r="T5929" s="126" cm="1">
        <f t="array" ref="T5929">_xlfn.IFS(Q5929="始業～就業（8:30～17:15）",R5929*7.75,Q5929="日の入り～日の出",R5929*12,Q5929="その他",S5929)</f>
        <v>3510</v>
      </c>
      <c r="U5929" s="34" t="s">
        <v>252</v>
      </c>
    </row>
    <row r="5930" spans="1:21" s="7" customFormat="1" ht="15" customHeight="1">
      <c r="A5930" s="91">
        <v>49</v>
      </c>
      <c r="B5930" s="31" t="s">
        <v>5157</v>
      </c>
      <c r="C5930" s="31" t="s">
        <v>5158</v>
      </c>
      <c r="D5930" s="29" t="s">
        <v>3871</v>
      </c>
      <c r="E5930" s="91">
        <v>1</v>
      </c>
      <c r="F5930" s="31" t="s">
        <v>2950</v>
      </c>
      <c r="G5930" s="26" t="s">
        <v>3967</v>
      </c>
      <c r="H5930" s="26" t="s">
        <v>1758</v>
      </c>
      <c r="I5930" s="26" t="s">
        <v>16</v>
      </c>
      <c r="J5930" s="91">
        <v>1</v>
      </c>
      <c r="K5930" s="91">
        <v>1</v>
      </c>
      <c r="L5930" s="91"/>
      <c r="M5930" s="53"/>
      <c r="N5930" s="91"/>
      <c r="O5930" s="91"/>
      <c r="P5930" s="36">
        <v>35</v>
      </c>
      <c r="Q5930" s="36" t="s">
        <v>395</v>
      </c>
      <c r="R5930" s="44">
        <v>260</v>
      </c>
      <c r="S5930" s="126">
        <v>3510</v>
      </c>
      <c r="T5930" s="126" cm="1">
        <f t="array" ref="T5930">_xlfn.IFS(Q5930="始業～就業（8:30～17:15）",R5930*7.75,Q5930="日の入り～日の出",R5930*12,Q5930="その他",S5930)</f>
        <v>3510</v>
      </c>
      <c r="U5930" s="34" t="s">
        <v>4948</v>
      </c>
    </row>
    <row r="5931" spans="1:21" s="7" customFormat="1" ht="15" customHeight="1">
      <c r="A5931" s="91">
        <v>49</v>
      </c>
      <c r="B5931" s="31" t="s">
        <v>5157</v>
      </c>
      <c r="C5931" s="31" t="s">
        <v>5158</v>
      </c>
      <c r="D5931" s="29" t="s">
        <v>3871</v>
      </c>
      <c r="E5931" s="91">
        <v>1</v>
      </c>
      <c r="F5931" s="31" t="s">
        <v>2950</v>
      </c>
      <c r="G5931" s="26" t="s">
        <v>3252</v>
      </c>
      <c r="H5931" s="26" t="s">
        <v>3968</v>
      </c>
      <c r="I5931" s="26" t="s">
        <v>16</v>
      </c>
      <c r="J5931" s="91">
        <v>8</v>
      </c>
      <c r="K5931" s="91">
        <v>8</v>
      </c>
      <c r="L5931" s="91"/>
      <c r="M5931" s="53"/>
      <c r="N5931" s="91"/>
      <c r="O5931" s="91"/>
      <c r="P5931" s="36">
        <v>35</v>
      </c>
      <c r="Q5931" s="36" t="s">
        <v>395</v>
      </c>
      <c r="R5931" s="44">
        <v>260</v>
      </c>
      <c r="S5931" s="126">
        <v>3510</v>
      </c>
      <c r="T5931" s="126" cm="1">
        <f t="array" ref="T5931">_xlfn.IFS(Q5931="始業～就業（8:30～17:15）",R5931*7.75,Q5931="日の入り～日の出",R5931*12,Q5931="その他",S5931)</f>
        <v>3510</v>
      </c>
      <c r="U5931" s="34" t="s">
        <v>4948</v>
      </c>
    </row>
    <row r="5932" spans="1:21" s="7" customFormat="1" ht="15" customHeight="1">
      <c r="A5932" s="91">
        <v>49</v>
      </c>
      <c r="B5932" s="31" t="s">
        <v>5157</v>
      </c>
      <c r="C5932" s="31" t="s">
        <v>5158</v>
      </c>
      <c r="D5932" s="29" t="s">
        <v>3871</v>
      </c>
      <c r="E5932" s="91">
        <v>1</v>
      </c>
      <c r="F5932" s="31" t="s">
        <v>2950</v>
      </c>
      <c r="G5932" s="26" t="s">
        <v>3969</v>
      </c>
      <c r="H5932" s="26" t="s">
        <v>77</v>
      </c>
      <c r="I5932" s="26" t="s">
        <v>8</v>
      </c>
      <c r="J5932" s="91">
        <v>30</v>
      </c>
      <c r="K5932" s="91">
        <v>30</v>
      </c>
      <c r="L5932" s="91" t="s">
        <v>5020</v>
      </c>
      <c r="M5932" s="53">
        <v>11</v>
      </c>
      <c r="N5932" s="91"/>
      <c r="O5932" s="91"/>
      <c r="P5932" s="36">
        <v>415</v>
      </c>
      <c r="Q5932" s="36" t="s">
        <v>395</v>
      </c>
      <c r="R5932" s="44">
        <v>260</v>
      </c>
      <c r="S5932" s="126">
        <v>3510</v>
      </c>
      <c r="T5932" s="126" cm="1">
        <f t="array" ref="T5932">_xlfn.IFS(Q5932="始業～就業（8:30～17:15）",R5932*7.75,Q5932="日の入り～日の出",R5932*12,Q5932="その他",S5932)</f>
        <v>3510</v>
      </c>
      <c r="U5932" s="34" t="s">
        <v>338</v>
      </c>
    </row>
    <row r="5933" spans="1:21" s="7" customFormat="1" ht="15" customHeight="1">
      <c r="A5933" s="91">
        <v>49</v>
      </c>
      <c r="B5933" s="31" t="s">
        <v>5157</v>
      </c>
      <c r="C5933" s="31" t="s">
        <v>5158</v>
      </c>
      <c r="D5933" s="29" t="s">
        <v>3871</v>
      </c>
      <c r="E5933" s="91">
        <v>1</v>
      </c>
      <c r="F5933" s="31" t="s">
        <v>2950</v>
      </c>
      <c r="G5933" s="26" t="s">
        <v>118</v>
      </c>
      <c r="H5933" s="26" t="s">
        <v>1787</v>
      </c>
      <c r="I5933" s="26" t="s">
        <v>16</v>
      </c>
      <c r="J5933" s="91">
        <v>20</v>
      </c>
      <c r="K5933" s="91">
        <v>40</v>
      </c>
      <c r="L5933" s="91" t="s">
        <v>5020</v>
      </c>
      <c r="M5933" s="53">
        <v>3.9</v>
      </c>
      <c r="N5933" s="91"/>
      <c r="O5933" s="91"/>
      <c r="P5933" s="36">
        <v>35</v>
      </c>
      <c r="Q5933" s="36" t="s">
        <v>395</v>
      </c>
      <c r="R5933" s="44">
        <v>260</v>
      </c>
      <c r="S5933" s="126">
        <v>3510</v>
      </c>
      <c r="T5933" s="126" cm="1">
        <f t="array" ref="T5933">_xlfn.IFS(Q5933="始業～就業（8:30～17:15）",R5933*7.75,Q5933="日の入り～日の出",R5933*12,Q5933="その他",S5933)</f>
        <v>3510</v>
      </c>
      <c r="U5933" s="34" t="s">
        <v>4948</v>
      </c>
    </row>
    <row r="5934" spans="1:21" s="7" customFormat="1" ht="15" customHeight="1">
      <c r="A5934" s="91">
        <v>49</v>
      </c>
      <c r="B5934" s="31" t="s">
        <v>5157</v>
      </c>
      <c r="C5934" s="31" t="s">
        <v>5158</v>
      </c>
      <c r="D5934" s="29" t="s">
        <v>3871</v>
      </c>
      <c r="E5934" s="91">
        <v>1</v>
      </c>
      <c r="F5934" s="31" t="s">
        <v>2950</v>
      </c>
      <c r="G5934" s="26" t="s">
        <v>3970</v>
      </c>
      <c r="H5934" s="26" t="s">
        <v>1802</v>
      </c>
      <c r="I5934" s="26" t="s">
        <v>16</v>
      </c>
      <c r="J5934" s="91">
        <v>7</v>
      </c>
      <c r="K5934" s="91">
        <v>14</v>
      </c>
      <c r="L5934" s="91"/>
      <c r="M5934" s="53"/>
      <c r="N5934" s="91"/>
      <c r="O5934" s="91"/>
      <c r="P5934" s="36">
        <v>35</v>
      </c>
      <c r="Q5934" s="36" t="s">
        <v>395</v>
      </c>
      <c r="R5934" s="44">
        <v>260</v>
      </c>
      <c r="S5934" s="126">
        <v>3510</v>
      </c>
      <c r="T5934" s="126" cm="1">
        <f t="array" ref="T5934">_xlfn.IFS(Q5934="始業～就業（8:30～17:15）",R5934*7.75,Q5934="日の入り～日の出",R5934*12,Q5934="その他",S5934)</f>
        <v>3510</v>
      </c>
      <c r="U5934" s="34" t="s">
        <v>4948</v>
      </c>
    </row>
    <row r="5935" spans="1:21" s="7" customFormat="1" ht="15" customHeight="1">
      <c r="A5935" s="91">
        <v>49</v>
      </c>
      <c r="B5935" s="31" t="s">
        <v>5157</v>
      </c>
      <c r="C5935" s="31" t="s">
        <v>5158</v>
      </c>
      <c r="D5935" s="29" t="s">
        <v>3871</v>
      </c>
      <c r="E5935" s="91">
        <v>1</v>
      </c>
      <c r="F5935" s="31" t="s">
        <v>2950</v>
      </c>
      <c r="G5935" s="26" t="s">
        <v>3971</v>
      </c>
      <c r="H5935" s="26" t="s">
        <v>1802</v>
      </c>
      <c r="I5935" s="26" t="s">
        <v>16</v>
      </c>
      <c r="J5935" s="91">
        <v>5</v>
      </c>
      <c r="K5935" s="91">
        <v>10</v>
      </c>
      <c r="L5935" s="91"/>
      <c r="M5935" s="53"/>
      <c r="N5935" s="91"/>
      <c r="O5935" s="91"/>
      <c r="P5935" s="36">
        <v>35</v>
      </c>
      <c r="Q5935" s="36" t="s">
        <v>395</v>
      </c>
      <c r="R5935" s="44">
        <v>260</v>
      </c>
      <c r="S5935" s="126">
        <v>3510</v>
      </c>
      <c r="T5935" s="126" cm="1">
        <f t="array" ref="T5935">_xlfn.IFS(Q5935="始業～就業（8:30～17:15）",R5935*7.75,Q5935="日の入り～日の出",R5935*12,Q5935="その他",S5935)</f>
        <v>3510</v>
      </c>
      <c r="U5935" s="34" t="s">
        <v>4948</v>
      </c>
    </row>
    <row r="5936" spans="1:21" s="7" customFormat="1" ht="15" customHeight="1">
      <c r="A5936" s="91">
        <v>49</v>
      </c>
      <c r="B5936" s="31" t="s">
        <v>5157</v>
      </c>
      <c r="C5936" s="31" t="s">
        <v>5158</v>
      </c>
      <c r="D5936" s="29" t="s">
        <v>3871</v>
      </c>
      <c r="E5936" s="91">
        <v>1</v>
      </c>
      <c r="F5936" s="31" t="s">
        <v>2950</v>
      </c>
      <c r="G5936" s="26" t="s">
        <v>3971</v>
      </c>
      <c r="H5936" s="26" t="s">
        <v>10</v>
      </c>
      <c r="I5936" s="26" t="s">
        <v>52</v>
      </c>
      <c r="J5936" s="91">
        <v>1</v>
      </c>
      <c r="K5936" s="91">
        <v>1</v>
      </c>
      <c r="L5936" s="91"/>
      <c r="M5936" s="53"/>
      <c r="N5936" s="91"/>
      <c r="O5936" s="91"/>
      <c r="P5936" s="36">
        <v>22</v>
      </c>
      <c r="Q5936" s="36" t="s">
        <v>395</v>
      </c>
      <c r="R5936" s="44">
        <v>260</v>
      </c>
      <c r="S5936" s="126">
        <v>3510</v>
      </c>
      <c r="T5936" s="126" cm="1">
        <f t="array" ref="T5936">_xlfn.IFS(Q5936="始業～就業（8:30～17:15）",R5936*7.75,Q5936="日の入り～日の出",R5936*12,Q5936="その他",S5936)</f>
        <v>3510</v>
      </c>
      <c r="U5936" s="34" t="s">
        <v>161</v>
      </c>
    </row>
    <row r="5937" spans="1:21" s="7" customFormat="1" ht="15" customHeight="1">
      <c r="A5937" s="91">
        <v>49</v>
      </c>
      <c r="B5937" s="31" t="s">
        <v>5157</v>
      </c>
      <c r="C5937" s="31" t="s">
        <v>5158</v>
      </c>
      <c r="D5937" s="29" t="s">
        <v>3871</v>
      </c>
      <c r="E5937" s="91">
        <v>1</v>
      </c>
      <c r="F5937" s="31" t="s">
        <v>2950</v>
      </c>
      <c r="G5937" s="26" t="s">
        <v>3972</v>
      </c>
      <c r="H5937" s="26" t="s">
        <v>1757</v>
      </c>
      <c r="I5937" s="26" t="s">
        <v>98</v>
      </c>
      <c r="J5937" s="91">
        <v>1</v>
      </c>
      <c r="K5937" s="91">
        <v>1</v>
      </c>
      <c r="L5937" s="91"/>
      <c r="M5937" s="53"/>
      <c r="N5937" s="91"/>
      <c r="O5937" s="91"/>
      <c r="P5937" s="36">
        <v>18</v>
      </c>
      <c r="Q5937" s="36" t="s">
        <v>395</v>
      </c>
      <c r="R5937" s="44">
        <v>260</v>
      </c>
      <c r="S5937" s="126">
        <v>3510</v>
      </c>
      <c r="T5937" s="126" cm="1">
        <f t="array" ref="T5937">_xlfn.IFS(Q5937="始業～就業（8:30～17:15）",R5937*7.75,Q5937="日の入り～日の出",R5937*12,Q5937="その他",S5937)</f>
        <v>3510</v>
      </c>
      <c r="U5937" s="34" t="s">
        <v>174</v>
      </c>
    </row>
    <row r="5938" spans="1:21" s="7" customFormat="1" ht="15" customHeight="1">
      <c r="A5938" s="91">
        <v>49</v>
      </c>
      <c r="B5938" s="31" t="s">
        <v>5157</v>
      </c>
      <c r="C5938" s="31" t="s">
        <v>5158</v>
      </c>
      <c r="D5938" s="29" t="s">
        <v>3871</v>
      </c>
      <c r="E5938" s="91">
        <v>1</v>
      </c>
      <c r="F5938" s="31" t="s">
        <v>2950</v>
      </c>
      <c r="G5938" s="26" t="s">
        <v>3972</v>
      </c>
      <c r="H5938" s="26" t="s">
        <v>2155</v>
      </c>
      <c r="I5938" s="26" t="s">
        <v>16</v>
      </c>
      <c r="J5938" s="91">
        <v>2</v>
      </c>
      <c r="K5938" s="91">
        <v>4</v>
      </c>
      <c r="L5938" s="91"/>
      <c r="M5938" s="53"/>
      <c r="N5938" s="91"/>
      <c r="O5938" s="91"/>
      <c r="P5938" s="36">
        <v>35</v>
      </c>
      <c r="Q5938" s="36" t="s">
        <v>395</v>
      </c>
      <c r="R5938" s="44">
        <v>260</v>
      </c>
      <c r="S5938" s="126">
        <v>3510</v>
      </c>
      <c r="T5938" s="126" cm="1">
        <f t="array" ref="T5938">_xlfn.IFS(Q5938="始業～就業（8:30～17:15）",R5938*7.75,Q5938="日の入り～日の出",R5938*12,Q5938="その他",S5938)</f>
        <v>3510</v>
      </c>
      <c r="U5938" s="34" t="s">
        <v>4948</v>
      </c>
    </row>
    <row r="5939" spans="1:21" s="7" customFormat="1" ht="15" customHeight="1">
      <c r="A5939" s="91">
        <v>49</v>
      </c>
      <c r="B5939" s="31" t="s">
        <v>5157</v>
      </c>
      <c r="C5939" s="31" t="s">
        <v>5158</v>
      </c>
      <c r="D5939" s="29" t="s">
        <v>3871</v>
      </c>
      <c r="E5939" s="91">
        <v>1</v>
      </c>
      <c r="F5939" s="31" t="s">
        <v>2950</v>
      </c>
      <c r="G5939" s="26" t="s">
        <v>3972</v>
      </c>
      <c r="H5939" s="26" t="s">
        <v>3973</v>
      </c>
      <c r="I5939" s="26" t="s">
        <v>16</v>
      </c>
      <c r="J5939" s="91">
        <v>1</v>
      </c>
      <c r="K5939" s="91">
        <v>1</v>
      </c>
      <c r="L5939" s="91"/>
      <c r="M5939" s="53"/>
      <c r="N5939" s="91"/>
      <c r="O5939" s="91"/>
      <c r="P5939" s="36">
        <v>35</v>
      </c>
      <c r="Q5939" s="36" t="s">
        <v>395</v>
      </c>
      <c r="R5939" s="44">
        <v>260</v>
      </c>
      <c r="S5939" s="126">
        <v>3510</v>
      </c>
      <c r="T5939" s="126" cm="1">
        <f t="array" ref="T5939">_xlfn.IFS(Q5939="始業～就業（8:30～17:15）",R5939*7.75,Q5939="日の入り～日の出",R5939*12,Q5939="その他",S5939)</f>
        <v>3510</v>
      </c>
      <c r="U5939" s="34" t="s">
        <v>4948</v>
      </c>
    </row>
    <row r="5940" spans="1:21" s="7" customFormat="1" ht="15" customHeight="1">
      <c r="A5940" s="91">
        <v>49</v>
      </c>
      <c r="B5940" s="31" t="s">
        <v>5157</v>
      </c>
      <c r="C5940" s="31" t="s">
        <v>5158</v>
      </c>
      <c r="D5940" s="29" t="s">
        <v>3871</v>
      </c>
      <c r="E5940" s="91">
        <v>1</v>
      </c>
      <c r="F5940" s="31" t="s">
        <v>2950</v>
      </c>
      <c r="G5940" s="26" t="s">
        <v>3974</v>
      </c>
      <c r="H5940" s="26" t="s">
        <v>1757</v>
      </c>
      <c r="I5940" s="26" t="s">
        <v>98</v>
      </c>
      <c r="J5940" s="91">
        <v>1</v>
      </c>
      <c r="K5940" s="91">
        <v>1</v>
      </c>
      <c r="L5940" s="91"/>
      <c r="M5940" s="53"/>
      <c r="N5940" s="91"/>
      <c r="O5940" s="91"/>
      <c r="P5940" s="36">
        <v>18</v>
      </c>
      <c r="Q5940" s="36" t="s">
        <v>395</v>
      </c>
      <c r="R5940" s="44">
        <v>260</v>
      </c>
      <c r="S5940" s="126">
        <v>3510</v>
      </c>
      <c r="T5940" s="126" cm="1">
        <f t="array" ref="T5940">_xlfn.IFS(Q5940="始業～就業（8:30～17:15）",R5940*7.75,Q5940="日の入り～日の出",R5940*12,Q5940="その他",S5940)</f>
        <v>3510</v>
      </c>
      <c r="U5940" s="34" t="s">
        <v>174</v>
      </c>
    </row>
    <row r="5941" spans="1:21" s="7" customFormat="1" ht="15" customHeight="1">
      <c r="A5941" s="91">
        <v>49</v>
      </c>
      <c r="B5941" s="31" t="s">
        <v>5157</v>
      </c>
      <c r="C5941" s="31" t="s">
        <v>5158</v>
      </c>
      <c r="D5941" s="29" t="s">
        <v>3871</v>
      </c>
      <c r="E5941" s="91">
        <v>1</v>
      </c>
      <c r="F5941" s="31" t="s">
        <v>2950</v>
      </c>
      <c r="G5941" s="26" t="s">
        <v>3974</v>
      </c>
      <c r="H5941" s="26" t="s">
        <v>2155</v>
      </c>
      <c r="I5941" s="26" t="s">
        <v>16</v>
      </c>
      <c r="J5941" s="91">
        <v>2</v>
      </c>
      <c r="K5941" s="91">
        <v>4</v>
      </c>
      <c r="L5941" s="91"/>
      <c r="M5941" s="53"/>
      <c r="N5941" s="91"/>
      <c r="O5941" s="91"/>
      <c r="P5941" s="36">
        <v>35</v>
      </c>
      <c r="Q5941" s="36" t="s">
        <v>395</v>
      </c>
      <c r="R5941" s="44">
        <v>260</v>
      </c>
      <c r="S5941" s="126">
        <v>3510</v>
      </c>
      <c r="T5941" s="126" cm="1">
        <f t="array" ref="T5941">_xlfn.IFS(Q5941="始業～就業（8:30～17:15）",R5941*7.75,Q5941="日の入り～日の出",R5941*12,Q5941="その他",S5941)</f>
        <v>3510</v>
      </c>
      <c r="U5941" s="34" t="s">
        <v>4948</v>
      </c>
    </row>
    <row r="5942" spans="1:21" s="7" customFormat="1" ht="15" customHeight="1">
      <c r="A5942" s="91">
        <v>49</v>
      </c>
      <c r="B5942" s="31" t="s">
        <v>5157</v>
      </c>
      <c r="C5942" s="31" t="s">
        <v>5158</v>
      </c>
      <c r="D5942" s="29" t="s">
        <v>3871</v>
      </c>
      <c r="E5942" s="91">
        <v>1</v>
      </c>
      <c r="F5942" s="31" t="s">
        <v>2950</v>
      </c>
      <c r="G5942" s="26" t="s">
        <v>3974</v>
      </c>
      <c r="H5942" s="26" t="s">
        <v>3973</v>
      </c>
      <c r="I5942" s="26" t="s">
        <v>16</v>
      </c>
      <c r="J5942" s="91">
        <v>1</v>
      </c>
      <c r="K5942" s="91">
        <v>1</v>
      </c>
      <c r="L5942" s="91"/>
      <c r="M5942" s="53"/>
      <c r="N5942" s="91"/>
      <c r="O5942" s="91"/>
      <c r="P5942" s="36">
        <v>35</v>
      </c>
      <c r="Q5942" s="36" t="s">
        <v>395</v>
      </c>
      <c r="R5942" s="44">
        <v>260</v>
      </c>
      <c r="S5942" s="126">
        <v>3510</v>
      </c>
      <c r="T5942" s="126" cm="1">
        <f t="array" ref="T5942">_xlfn.IFS(Q5942="始業～就業（8:30～17:15）",R5942*7.75,Q5942="日の入り～日の出",R5942*12,Q5942="その他",S5942)</f>
        <v>3510</v>
      </c>
      <c r="U5942" s="34" t="s">
        <v>4948</v>
      </c>
    </row>
    <row r="5943" spans="1:21" s="7" customFormat="1" ht="15" customHeight="1">
      <c r="A5943" s="91">
        <v>49</v>
      </c>
      <c r="B5943" s="31" t="s">
        <v>5157</v>
      </c>
      <c r="C5943" s="31" t="s">
        <v>5158</v>
      </c>
      <c r="D5943" s="29" t="s">
        <v>3871</v>
      </c>
      <c r="E5943" s="91">
        <v>1</v>
      </c>
      <c r="F5943" s="31" t="s">
        <v>2950</v>
      </c>
      <c r="G5943" s="26" t="s">
        <v>3975</v>
      </c>
      <c r="H5943" s="26" t="s">
        <v>2155</v>
      </c>
      <c r="I5943" s="26" t="s">
        <v>16</v>
      </c>
      <c r="J5943" s="91">
        <v>1</v>
      </c>
      <c r="K5943" s="91">
        <v>2</v>
      </c>
      <c r="L5943" s="91"/>
      <c r="M5943" s="53"/>
      <c r="N5943" s="91"/>
      <c r="O5943" s="91"/>
      <c r="P5943" s="36">
        <v>35</v>
      </c>
      <c r="Q5943" s="36" t="s">
        <v>395</v>
      </c>
      <c r="R5943" s="44">
        <v>260</v>
      </c>
      <c r="S5943" s="126">
        <v>3510</v>
      </c>
      <c r="T5943" s="126" cm="1">
        <f t="array" ref="T5943">_xlfn.IFS(Q5943="始業～就業（8:30～17:15）",R5943*7.75,Q5943="日の入り～日の出",R5943*12,Q5943="その他",S5943)</f>
        <v>3510</v>
      </c>
      <c r="U5943" s="34" t="s">
        <v>4948</v>
      </c>
    </row>
    <row r="5944" spans="1:21" s="7" customFormat="1" ht="15" customHeight="1">
      <c r="A5944" s="91">
        <v>49</v>
      </c>
      <c r="B5944" s="31" t="s">
        <v>5157</v>
      </c>
      <c r="C5944" s="31" t="s">
        <v>5158</v>
      </c>
      <c r="D5944" s="29" t="s">
        <v>3871</v>
      </c>
      <c r="E5944" s="91">
        <v>1</v>
      </c>
      <c r="F5944" s="31" t="s">
        <v>2950</v>
      </c>
      <c r="G5944" s="26" t="s">
        <v>3976</v>
      </c>
      <c r="H5944" s="26" t="s">
        <v>2155</v>
      </c>
      <c r="I5944" s="26" t="s">
        <v>16</v>
      </c>
      <c r="J5944" s="91">
        <v>4</v>
      </c>
      <c r="K5944" s="91">
        <v>8</v>
      </c>
      <c r="L5944" s="91"/>
      <c r="M5944" s="53"/>
      <c r="N5944" s="91"/>
      <c r="O5944" s="91"/>
      <c r="P5944" s="36">
        <v>35</v>
      </c>
      <c r="Q5944" s="36" t="s">
        <v>395</v>
      </c>
      <c r="R5944" s="44">
        <v>260</v>
      </c>
      <c r="S5944" s="126">
        <v>3510</v>
      </c>
      <c r="T5944" s="126" cm="1">
        <f t="array" ref="T5944">_xlfn.IFS(Q5944="始業～就業（8:30～17:15）",R5944*7.75,Q5944="日の入り～日の出",R5944*12,Q5944="その他",S5944)</f>
        <v>3510</v>
      </c>
      <c r="U5944" s="34" t="s">
        <v>4948</v>
      </c>
    </row>
    <row r="5945" spans="1:21" s="7" customFormat="1" ht="15" customHeight="1">
      <c r="A5945" s="91">
        <v>49</v>
      </c>
      <c r="B5945" s="31" t="s">
        <v>5157</v>
      </c>
      <c r="C5945" s="31" t="s">
        <v>5158</v>
      </c>
      <c r="D5945" s="29" t="s">
        <v>3871</v>
      </c>
      <c r="E5945" s="91">
        <v>1</v>
      </c>
      <c r="F5945" s="31" t="s">
        <v>2950</v>
      </c>
      <c r="G5945" s="26" t="s">
        <v>3977</v>
      </c>
      <c r="H5945" s="26" t="s">
        <v>3499</v>
      </c>
      <c r="I5945" s="26" t="s">
        <v>45</v>
      </c>
      <c r="J5945" s="91">
        <v>4</v>
      </c>
      <c r="K5945" s="91">
        <v>8</v>
      </c>
      <c r="L5945" s="91"/>
      <c r="M5945" s="53"/>
      <c r="N5945" s="91"/>
      <c r="O5945" s="91" t="s">
        <v>5019</v>
      </c>
      <c r="P5945" s="36">
        <v>46</v>
      </c>
      <c r="Q5945" s="36" t="s">
        <v>395</v>
      </c>
      <c r="R5945" s="44">
        <v>260</v>
      </c>
      <c r="S5945" s="126">
        <v>3510</v>
      </c>
      <c r="T5945" s="126" cm="1">
        <f t="array" ref="T5945">_xlfn.IFS(Q5945="始業～就業（8:30～17:15）",R5945*7.75,Q5945="日の入り～日の出",R5945*12,Q5945="その他",S5945)</f>
        <v>3510</v>
      </c>
      <c r="U5945" s="34" t="s">
        <v>369</v>
      </c>
    </row>
    <row r="5946" spans="1:21" s="7" customFormat="1" ht="15" customHeight="1">
      <c r="A5946" s="91">
        <v>49</v>
      </c>
      <c r="B5946" s="31" t="s">
        <v>5157</v>
      </c>
      <c r="C5946" s="31" t="s">
        <v>5158</v>
      </c>
      <c r="D5946" s="29" t="s">
        <v>3871</v>
      </c>
      <c r="E5946" s="91">
        <v>1</v>
      </c>
      <c r="F5946" s="31" t="s">
        <v>2950</v>
      </c>
      <c r="G5946" s="26" t="s">
        <v>3978</v>
      </c>
      <c r="H5946" s="26" t="s">
        <v>44</v>
      </c>
      <c r="I5946" s="26" t="s">
        <v>45</v>
      </c>
      <c r="J5946" s="91">
        <v>30</v>
      </c>
      <c r="K5946" s="91">
        <v>60</v>
      </c>
      <c r="L5946" s="91"/>
      <c r="M5946" s="53"/>
      <c r="N5946" s="91"/>
      <c r="O5946" s="91"/>
      <c r="P5946" s="36">
        <v>46</v>
      </c>
      <c r="Q5946" s="36" t="s">
        <v>395</v>
      </c>
      <c r="R5946" s="44">
        <v>260</v>
      </c>
      <c r="S5946" s="126">
        <v>3510</v>
      </c>
      <c r="T5946" s="126" cm="1">
        <f t="array" ref="T5946">_xlfn.IFS(Q5946="始業～就業（8:30～17:15）",R5946*7.75,Q5946="日の入り～日の出",R5946*12,Q5946="その他",S5946)</f>
        <v>3510</v>
      </c>
      <c r="U5946" s="34" t="s">
        <v>46</v>
      </c>
    </row>
    <row r="5947" spans="1:21" s="7" customFormat="1" ht="15" customHeight="1">
      <c r="A5947" s="91">
        <v>49</v>
      </c>
      <c r="B5947" s="31" t="s">
        <v>5157</v>
      </c>
      <c r="C5947" s="31" t="s">
        <v>5158</v>
      </c>
      <c r="D5947" s="29" t="s">
        <v>3871</v>
      </c>
      <c r="E5947" s="91">
        <v>1</v>
      </c>
      <c r="F5947" s="31" t="s">
        <v>2950</v>
      </c>
      <c r="G5947" s="26" t="s">
        <v>3978</v>
      </c>
      <c r="H5947" s="26" t="s">
        <v>10</v>
      </c>
      <c r="I5947" s="26" t="s">
        <v>184</v>
      </c>
      <c r="J5947" s="91">
        <v>2</v>
      </c>
      <c r="K5947" s="91">
        <v>2</v>
      </c>
      <c r="L5947" s="91"/>
      <c r="M5947" s="53"/>
      <c r="N5947" s="91"/>
      <c r="O5947" s="91"/>
      <c r="P5947" s="36">
        <v>10</v>
      </c>
      <c r="Q5947" s="36" t="s">
        <v>395</v>
      </c>
      <c r="R5947" s="44">
        <v>260</v>
      </c>
      <c r="S5947" s="126">
        <v>3510</v>
      </c>
      <c r="T5947" s="126" cm="1">
        <f t="array" ref="T5947">_xlfn.IFS(Q5947="始業～就業（8:30～17:15）",R5947*7.75,Q5947="日の入り～日の出",R5947*12,Q5947="その他",S5947)</f>
        <v>3510</v>
      </c>
      <c r="U5947" s="34" t="s">
        <v>48</v>
      </c>
    </row>
    <row r="5948" spans="1:21" s="7" customFormat="1" ht="15" customHeight="1">
      <c r="A5948" s="91">
        <v>49</v>
      </c>
      <c r="B5948" s="31" t="s">
        <v>5157</v>
      </c>
      <c r="C5948" s="31" t="s">
        <v>5158</v>
      </c>
      <c r="D5948" s="29" t="s">
        <v>3871</v>
      </c>
      <c r="E5948" s="91">
        <v>1</v>
      </c>
      <c r="F5948" s="31" t="s">
        <v>2950</v>
      </c>
      <c r="G5948" s="26" t="s">
        <v>3979</v>
      </c>
      <c r="H5948" s="26" t="s">
        <v>2294</v>
      </c>
      <c r="I5948" s="26" t="s">
        <v>45</v>
      </c>
      <c r="J5948" s="36">
        <v>4</v>
      </c>
      <c r="K5948" s="36">
        <v>8</v>
      </c>
      <c r="L5948" s="91"/>
      <c r="M5948" s="124"/>
      <c r="N5948" s="91"/>
      <c r="O5948" s="91" t="s">
        <v>5019</v>
      </c>
      <c r="P5948" s="36">
        <v>46</v>
      </c>
      <c r="Q5948" s="36" t="s">
        <v>395</v>
      </c>
      <c r="R5948" s="44">
        <v>260</v>
      </c>
      <c r="S5948" s="126">
        <v>3510</v>
      </c>
      <c r="T5948" s="126" cm="1">
        <f t="array" ref="T5948">_xlfn.IFS(Q5948="始業～就業（8:30～17:15）",R5948*7.75,Q5948="日の入り～日の出",R5948*12,Q5948="その他",S5948)</f>
        <v>3510</v>
      </c>
      <c r="U5948" s="34" t="s">
        <v>369</v>
      </c>
    </row>
    <row r="5949" spans="1:21" s="7" customFormat="1" ht="15" customHeight="1">
      <c r="A5949" s="91">
        <v>49</v>
      </c>
      <c r="B5949" s="31" t="s">
        <v>5157</v>
      </c>
      <c r="C5949" s="31" t="s">
        <v>5158</v>
      </c>
      <c r="D5949" s="29" t="s">
        <v>3871</v>
      </c>
      <c r="E5949" s="91">
        <v>1</v>
      </c>
      <c r="F5949" s="31" t="s">
        <v>2950</v>
      </c>
      <c r="G5949" s="26" t="s">
        <v>3980</v>
      </c>
      <c r="H5949" s="26" t="s">
        <v>10</v>
      </c>
      <c r="I5949" s="26" t="s">
        <v>52</v>
      </c>
      <c r="J5949" s="91">
        <v>1</v>
      </c>
      <c r="K5949" s="91">
        <v>1</v>
      </c>
      <c r="L5949" s="91"/>
      <c r="M5949" s="53"/>
      <c r="N5949" s="91"/>
      <c r="O5949" s="91"/>
      <c r="P5949" s="36">
        <v>22</v>
      </c>
      <c r="Q5949" s="36" t="s">
        <v>395</v>
      </c>
      <c r="R5949" s="44">
        <v>260</v>
      </c>
      <c r="S5949" s="126">
        <v>3510</v>
      </c>
      <c r="T5949" s="126" cm="1">
        <f t="array" ref="T5949">_xlfn.IFS(Q5949="始業～就業（8:30～17:15）",R5949*7.75,Q5949="日の入り～日の出",R5949*12,Q5949="その他",S5949)</f>
        <v>3510</v>
      </c>
      <c r="U5949" s="34" t="s">
        <v>131</v>
      </c>
    </row>
    <row r="5950" spans="1:21" s="7" customFormat="1" ht="15" customHeight="1">
      <c r="A5950" s="91">
        <v>49</v>
      </c>
      <c r="B5950" s="31" t="s">
        <v>5157</v>
      </c>
      <c r="C5950" s="31" t="s">
        <v>5158</v>
      </c>
      <c r="D5950" s="29" t="s">
        <v>3871</v>
      </c>
      <c r="E5950" s="91">
        <v>1</v>
      </c>
      <c r="F5950" s="31" t="s">
        <v>2950</v>
      </c>
      <c r="G5950" s="26" t="s">
        <v>3981</v>
      </c>
      <c r="H5950" s="26" t="s">
        <v>57</v>
      </c>
      <c r="I5950" s="26" t="s">
        <v>52</v>
      </c>
      <c r="J5950" s="91">
        <v>1</v>
      </c>
      <c r="K5950" s="91">
        <v>1</v>
      </c>
      <c r="L5950" s="91"/>
      <c r="M5950" s="53"/>
      <c r="N5950" s="91"/>
      <c r="O5950" s="91"/>
      <c r="P5950" s="36">
        <v>22</v>
      </c>
      <c r="Q5950" s="36" t="s">
        <v>395</v>
      </c>
      <c r="R5950" s="44">
        <v>260</v>
      </c>
      <c r="S5950" s="126">
        <v>3510</v>
      </c>
      <c r="T5950" s="126" cm="1">
        <f t="array" ref="T5950">_xlfn.IFS(Q5950="始業～就業（8:30～17:15）",R5950*7.75,Q5950="日の入り～日の出",R5950*12,Q5950="その他",S5950)</f>
        <v>3510</v>
      </c>
      <c r="U5950" s="34" t="s">
        <v>51</v>
      </c>
    </row>
    <row r="5951" spans="1:21" s="7" customFormat="1" ht="15" customHeight="1">
      <c r="A5951" s="91">
        <v>49</v>
      </c>
      <c r="B5951" s="31" t="s">
        <v>5157</v>
      </c>
      <c r="C5951" s="31" t="s">
        <v>5158</v>
      </c>
      <c r="D5951" s="29" t="s">
        <v>3871</v>
      </c>
      <c r="E5951" s="91">
        <v>1</v>
      </c>
      <c r="F5951" s="31" t="s">
        <v>2950</v>
      </c>
      <c r="G5951" s="26" t="s">
        <v>3982</v>
      </c>
      <c r="H5951" s="26" t="s">
        <v>2180</v>
      </c>
      <c r="I5951" s="26" t="s">
        <v>358</v>
      </c>
      <c r="J5951" s="91">
        <v>1</v>
      </c>
      <c r="K5951" s="91">
        <v>1</v>
      </c>
      <c r="L5951" s="91"/>
      <c r="M5951" s="53"/>
      <c r="N5951" s="91"/>
      <c r="O5951" s="91"/>
      <c r="P5951" s="36">
        <v>36</v>
      </c>
      <c r="Q5951" s="36" t="s">
        <v>395</v>
      </c>
      <c r="R5951" s="44">
        <v>260</v>
      </c>
      <c r="S5951" s="126">
        <v>3510</v>
      </c>
      <c r="T5951" s="126" cm="1">
        <f t="array" ref="T5951">_xlfn.IFS(Q5951="始業～就業（8:30～17:15）",R5951*7.75,Q5951="日の入り～日の出",R5951*12,Q5951="その他",S5951)</f>
        <v>3510</v>
      </c>
      <c r="U5951" s="34" t="s">
        <v>4966</v>
      </c>
    </row>
    <row r="5952" spans="1:21" s="7" customFormat="1" ht="15" customHeight="1">
      <c r="A5952" s="91">
        <v>49</v>
      </c>
      <c r="B5952" s="31" t="s">
        <v>5157</v>
      </c>
      <c r="C5952" s="31" t="s">
        <v>5158</v>
      </c>
      <c r="D5952" s="29" t="s">
        <v>3871</v>
      </c>
      <c r="E5952" s="91">
        <v>1</v>
      </c>
      <c r="F5952" s="31" t="s">
        <v>2950</v>
      </c>
      <c r="G5952" s="26" t="s">
        <v>3983</v>
      </c>
      <c r="H5952" s="26" t="s">
        <v>44</v>
      </c>
      <c r="I5952" s="26" t="s">
        <v>52</v>
      </c>
      <c r="J5952" s="91">
        <v>1</v>
      </c>
      <c r="K5952" s="91">
        <v>2</v>
      </c>
      <c r="L5952" s="91"/>
      <c r="M5952" s="53"/>
      <c r="N5952" s="91"/>
      <c r="O5952" s="91"/>
      <c r="P5952" s="36">
        <v>22</v>
      </c>
      <c r="Q5952" s="36" t="s">
        <v>395</v>
      </c>
      <c r="R5952" s="44">
        <v>260</v>
      </c>
      <c r="S5952" s="126">
        <v>3510</v>
      </c>
      <c r="T5952" s="126" cm="1">
        <f t="array" ref="T5952">_xlfn.IFS(Q5952="始業～就業（8:30～17:15）",R5952*7.75,Q5952="日の入り～日の出",R5952*12,Q5952="その他",S5952)</f>
        <v>3510</v>
      </c>
      <c r="U5952" s="34" t="s">
        <v>51</v>
      </c>
    </row>
    <row r="5953" spans="1:21" s="7" customFormat="1" ht="15" customHeight="1">
      <c r="A5953" s="91">
        <v>49</v>
      </c>
      <c r="B5953" s="31" t="s">
        <v>5157</v>
      </c>
      <c r="C5953" s="31" t="s">
        <v>5158</v>
      </c>
      <c r="D5953" s="29" t="s">
        <v>3871</v>
      </c>
      <c r="E5953" s="91">
        <v>1</v>
      </c>
      <c r="F5953" s="31" t="s">
        <v>2950</v>
      </c>
      <c r="G5953" s="26" t="s">
        <v>3981</v>
      </c>
      <c r="H5953" s="26" t="s">
        <v>57</v>
      </c>
      <c r="I5953" s="26" t="s">
        <v>52</v>
      </c>
      <c r="J5953" s="91">
        <v>1</v>
      </c>
      <c r="K5953" s="91">
        <v>1</v>
      </c>
      <c r="L5953" s="91"/>
      <c r="M5953" s="53"/>
      <c r="N5953" s="91"/>
      <c r="O5953" s="91"/>
      <c r="P5953" s="36">
        <v>22</v>
      </c>
      <c r="Q5953" s="36" t="s">
        <v>395</v>
      </c>
      <c r="R5953" s="44">
        <v>260</v>
      </c>
      <c r="S5953" s="126">
        <v>3510</v>
      </c>
      <c r="T5953" s="126" cm="1">
        <f t="array" ref="T5953">_xlfn.IFS(Q5953="始業～就業（8:30～17:15）",R5953*7.75,Q5953="日の入り～日の出",R5953*12,Q5953="その他",S5953)</f>
        <v>3510</v>
      </c>
      <c r="U5953" s="34" t="s">
        <v>51</v>
      </c>
    </row>
    <row r="5954" spans="1:21" s="7" customFormat="1" ht="15" customHeight="1">
      <c r="A5954" s="91">
        <v>49</v>
      </c>
      <c r="B5954" s="31" t="s">
        <v>5157</v>
      </c>
      <c r="C5954" s="31" t="s">
        <v>5158</v>
      </c>
      <c r="D5954" s="29" t="s">
        <v>3871</v>
      </c>
      <c r="E5954" s="91">
        <v>1</v>
      </c>
      <c r="F5954" s="31" t="s">
        <v>2950</v>
      </c>
      <c r="G5954" s="26" t="s">
        <v>3984</v>
      </c>
      <c r="H5954" s="26" t="s">
        <v>3499</v>
      </c>
      <c r="I5954" s="26" t="s">
        <v>52</v>
      </c>
      <c r="J5954" s="91">
        <v>1</v>
      </c>
      <c r="K5954" s="91">
        <v>2</v>
      </c>
      <c r="L5954" s="91"/>
      <c r="M5954" s="53"/>
      <c r="N5954" s="91"/>
      <c r="O5954" s="91" t="s">
        <v>5019</v>
      </c>
      <c r="P5954" s="36">
        <v>22</v>
      </c>
      <c r="Q5954" s="36" t="s">
        <v>395</v>
      </c>
      <c r="R5954" s="44">
        <v>260</v>
      </c>
      <c r="S5954" s="126">
        <v>3510</v>
      </c>
      <c r="T5954" s="126" cm="1">
        <f t="array" ref="T5954">_xlfn.IFS(Q5954="始業～就業（8:30～17:15）",R5954*7.75,Q5954="日の入り～日の出",R5954*12,Q5954="その他",S5954)</f>
        <v>3510</v>
      </c>
      <c r="U5954" s="34" t="s">
        <v>110</v>
      </c>
    </row>
    <row r="5955" spans="1:21" s="7" customFormat="1" ht="15" customHeight="1">
      <c r="A5955" s="91">
        <v>49</v>
      </c>
      <c r="B5955" s="31" t="s">
        <v>5157</v>
      </c>
      <c r="C5955" s="31" t="s">
        <v>5158</v>
      </c>
      <c r="D5955" s="29" t="s">
        <v>3871</v>
      </c>
      <c r="E5955" s="91">
        <v>1</v>
      </c>
      <c r="F5955" s="31" t="s">
        <v>2950</v>
      </c>
      <c r="G5955" s="26" t="s">
        <v>3985</v>
      </c>
      <c r="H5955" s="26" t="s">
        <v>44</v>
      </c>
      <c r="I5955" s="26" t="s">
        <v>52</v>
      </c>
      <c r="J5955" s="91">
        <v>1</v>
      </c>
      <c r="K5955" s="91">
        <v>2</v>
      </c>
      <c r="L5955" s="91"/>
      <c r="M5955" s="53"/>
      <c r="N5955" s="91"/>
      <c r="O5955" s="91"/>
      <c r="P5955" s="36">
        <v>22</v>
      </c>
      <c r="Q5955" s="36" t="s">
        <v>395</v>
      </c>
      <c r="R5955" s="44">
        <v>260</v>
      </c>
      <c r="S5955" s="126">
        <v>3510</v>
      </c>
      <c r="T5955" s="126" cm="1">
        <f t="array" ref="T5955">_xlfn.IFS(Q5955="始業～就業（8:30～17:15）",R5955*7.75,Q5955="日の入り～日の出",R5955*12,Q5955="その他",S5955)</f>
        <v>3510</v>
      </c>
      <c r="U5955" s="34" t="s">
        <v>51</v>
      </c>
    </row>
    <row r="5956" spans="1:21" s="7" customFormat="1" ht="15" customHeight="1">
      <c r="A5956" s="91">
        <v>49</v>
      </c>
      <c r="B5956" s="31" t="s">
        <v>5157</v>
      </c>
      <c r="C5956" s="31" t="s">
        <v>5158</v>
      </c>
      <c r="D5956" s="29" t="s">
        <v>3871</v>
      </c>
      <c r="E5956" s="91">
        <v>1</v>
      </c>
      <c r="F5956" s="31" t="s">
        <v>2950</v>
      </c>
      <c r="G5956" s="26" t="s">
        <v>3985</v>
      </c>
      <c r="H5956" s="26" t="s">
        <v>3953</v>
      </c>
      <c r="I5956" s="26" t="s">
        <v>3954</v>
      </c>
      <c r="J5956" s="91">
        <v>1</v>
      </c>
      <c r="K5956" s="91">
        <v>2</v>
      </c>
      <c r="L5956" s="91"/>
      <c r="M5956" s="53"/>
      <c r="N5956" s="91"/>
      <c r="O5956" s="91"/>
      <c r="P5956" s="36">
        <v>72</v>
      </c>
      <c r="Q5956" s="36" t="s">
        <v>395</v>
      </c>
      <c r="R5956" s="44">
        <v>260</v>
      </c>
      <c r="S5956" s="126">
        <v>3510</v>
      </c>
      <c r="T5956" s="126" cm="1">
        <f t="array" ref="T5956">_xlfn.IFS(Q5956="始業～就業（8:30～17:15）",R5956*7.75,Q5956="日の入り～日の出",R5956*12,Q5956="その他",S5956)</f>
        <v>3510</v>
      </c>
      <c r="U5956" s="34" t="s">
        <v>135</v>
      </c>
    </row>
    <row r="5957" spans="1:21" s="7" customFormat="1" ht="15" customHeight="1">
      <c r="A5957" s="91">
        <v>49</v>
      </c>
      <c r="B5957" s="31" t="s">
        <v>5157</v>
      </c>
      <c r="C5957" s="31" t="s">
        <v>5158</v>
      </c>
      <c r="D5957" s="29" t="s">
        <v>3871</v>
      </c>
      <c r="E5957" s="91">
        <v>1</v>
      </c>
      <c r="F5957" s="31" t="s">
        <v>2950</v>
      </c>
      <c r="G5957" s="26" t="s">
        <v>3980</v>
      </c>
      <c r="H5957" s="26" t="s">
        <v>10</v>
      </c>
      <c r="I5957" s="26" t="s">
        <v>52</v>
      </c>
      <c r="J5957" s="91">
        <v>1</v>
      </c>
      <c r="K5957" s="91">
        <v>1</v>
      </c>
      <c r="L5957" s="91"/>
      <c r="M5957" s="53"/>
      <c r="N5957" s="91"/>
      <c r="O5957" s="91"/>
      <c r="P5957" s="36">
        <v>22</v>
      </c>
      <c r="Q5957" s="36" t="s">
        <v>395</v>
      </c>
      <c r="R5957" s="44">
        <v>260</v>
      </c>
      <c r="S5957" s="126">
        <v>3510</v>
      </c>
      <c r="T5957" s="126" cm="1">
        <f t="array" ref="T5957">_xlfn.IFS(Q5957="始業～就業（8:30～17:15）",R5957*7.75,Q5957="日の入り～日の出",R5957*12,Q5957="その他",S5957)</f>
        <v>3510</v>
      </c>
      <c r="U5957" s="34" t="s">
        <v>131</v>
      </c>
    </row>
    <row r="5958" spans="1:21" s="7" customFormat="1" ht="15" customHeight="1">
      <c r="A5958" s="91">
        <v>49</v>
      </c>
      <c r="B5958" s="31" t="s">
        <v>5157</v>
      </c>
      <c r="C5958" s="31" t="s">
        <v>5158</v>
      </c>
      <c r="D5958" s="29" t="s">
        <v>3871</v>
      </c>
      <c r="E5958" s="91">
        <v>3</v>
      </c>
      <c r="F5958" s="31" t="s">
        <v>2950</v>
      </c>
      <c r="G5958" s="26" t="s">
        <v>3986</v>
      </c>
      <c r="H5958" s="26" t="s">
        <v>2150</v>
      </c>
      <c r="I5958" s="26" t="s">
        <v>45</v>
      </c>
      <c r="J5958" s="91">
        <v>16</v>
      </c>
      <c r="K5958" s="91">
        <v>32</v>
      </c>
      <c r="L5958" s="91"/>
      <c r="M5958" s="53"/>
      <c r="N5958" s="91"/>
      <c r="O5958" s="91"/>
      <c r="P5958" s="36">
        <v>46</v>
      </c>
      <c r="Q5958" s="36" t="s">
        <v>395</v>
      </c>
      <c r="R5958" s="44">
        <v>260</v>
      </c>
      <c r="S5958" s="126">
        <v>3510</v>
      </c>
      <c r="T5958" s="126" cm="1">
        <f t="array" ref="T5958">_xlfn.IFS(Q5958="始業～就業（8:30～17:15）",R5958*7.75,Q5958="日の入り～日の出",R5958*12,Q5958="その他",S5958)</f>
        <v>3510</v>
      </c>
      <c r="U5958" s="34" t="s">
        <v>46</v>
      </c>
    </row>
    <row r="5959" spans="1:21" s="7" customFormat="1" ht="15" customHeight="1">
      <c r="A5959" s="91">
        <v>49</v>
      </c>
      <c r="B5959" s="31" t="s">
        <v>5157</v>
      </c>
      <c r="C5959" s="31" t="s">
        <v>5158</v>
      </c>
      <c r="D5959" s="29" t="s">
        <v>3871</v>
      </c>
      <c r="E5959" s="91">
        <v>3</v>
      </c>
      <c r="F5959" s="31" t="s">
        <v>2950</v>
      </c>
      <c r="G5959" s="26" t="s">
        <v>3986</v>
      </c>
      <c r="H5959" s="26" t="s">
        <v>2148</v>
      </c>
      <c r="I5959" s="26" t="s">
        <v>45</v>
      </c>
      <c r="J5959" s="91">
        <v>2</v>
      </c>
      <c r="K5959" s="91">
        <v>2</v>
      </c>
      <c r="L5959" s="91"/>
      <c r="M5959" s="53"/>
      <c r="N5959" s="91"/>
      <c r="O5959" s="91"/>
      <c r="P5959" s="36">
        <v>46</v>
      </c>
      <c r="Q5959" s="36" t="s">
        <v>395</v>
      </c>
      <c r="R5959" s="44">
        <v>260</v>
      </c>
      <c r="S5959" s="126">
        <v>3510</v>
      </c>
      <c r="T5959" s="126" cm="1">
        <f t="array" ref="T5959">_xlfn.IFS(Q5959="始業～就業（8:30～17:15）",R5959*7.75,Q5959="日の入り～日の出",R5959*12,Q5959="その他",S5959)</f>
        <v>3510</v>
      </c>
      <c r="U5959" s="34" t="s">
        <v>4965</v>
      </c>
    </row>
    <row r="5960" spans="1:21" s="7" customFormat="1" ht="15" customHeight="1">
      <c r="A5960" s="91">
        <v>49</v>
      </c>
      <c r="B5960" s="31" t="s">
        <v>5157</v>
      </c>
      <c r="C5960" s="31" t="s">
        <v>5158</v>
      </c>
      <c r="D5960" s="29" t="s">
        <v>3871</v>
      </c>
      <c r="E5960" s="91">
        <v>3</v>
      </c>
      <c r="F5960" s="31" t="s">
        <v>2950</v>
      </c>
      <c r="G5960" s="26" t="s">
        <v>3987</v>
      </c>
      <c r="H5960" s="26" t="s">
        <v>10</v>
      </c>
      <c r="I5960" s="26" t="s">
        <v>45</v>
      </c>
      <c r="J5960" s="91">
        <v>2</v>
      </c>
      <c r="K5960" s="91">
        <v>2</v>
      </c>
      <c r="L5960" s="91"/>
      <c r="M5960" s="53"/>
      <c r="N5960" s="91"/>
      <c r="O5960" s="91"/>
      <c r="P5960" s="36">
        <v>46</v>
      </c>
      <c r="Q5960" s="36" t="s">
        <v>395</v>
      </c>
      <c r="R5960" s="44">
        <v>260</v>
      </c>
      <c r="S5960" s="126">
        <v>3510</v>
      </c>
      <c r="T5960" s="126" cm="1">
        <f t="array" ref="T5960">_xlfn.IFS(Q5960="始業～就業（8:30～17:15）",R5960*7.75,Q5960="日の入り～日の出",R5960*12,Q5960="その他",S5960)</f>
        <v>3510</v>
      </c>
      <c r="U5960" s="34" t="s">
        <v>4953</v>
      </c>
    </row>
    <row r="5961" spans="1:21" s="7" customFormat="1" ht="15" customHeight="1">
      <c r="A5961" s="91">
        <v>49</v>
      </c>
      <c r="B5961" s="31" t="s">
        <v>5157</v>
      </c>
      <c r="C5961" s="31" t="s">
        <v>5158</v>
      </c>
      <c r="D5961" s="29" t="s">
        <v>3871</v>
      </c>
      <c r="E5961" s="91">
        <v>3</v>
      </c>
      <c r="F5961" s="31" t="s">
        <v>2950</v>
      </c>
      <c r="G5961" s="26" t="s">
        <v>3987</v>
      </c>
      <c r="H5961" s="26" t="s">
        <v>3988</v>
      </c>
      <c r="I5961" s="26" t="s">
        <v>568</v>
      </c>
      <c r="J5961" s="91">
        <v>2</v>
      </c>
      <c r="K5961" s="91">
        <v>2</v>
      </c>
      <c r="L5961" s="91"/>
      <c r="M5961" s="53"/>
      <c r="N5961" s="91"/>
      <c r="O5961" s="91" t="s">
        <v>5019</v>
      </c>
      <c r="P5961" s="36">
        <v>19</v>
      </c>
      <c r="Q5961" s="36" t="s">
        <v>395</v>
      </c>
      <c r="R5961" s="44">
        <v>260</v>
      </c>
      <c r="S5961" s="126">
        <v>3510</v>
      </c>
      <c r="T5961" s="126" cm="1">
        <f t="array" ref="T5961">_xlfn.IFS(Q5961="始業～就業（8:30～17:15）",R5961*7.75,Q5961="日の入り～日の出",R5961*12,Q5961="その他",S5961)</f>
        <v>3510</v>
      </c>
      <c r="U5961" s="34" t="s">
        <v>4952</v>
      </c>
    </row>
    <row r="5962" spans="1:21" s="7" customFormat="1" ht="15" customHeight="1">
      <c r="A5962" s="91">
        <v>49</v>
      </c>
      <c r="B5962" s="31" t="s">
        <v>5157</v>
      </c>
      <c r="C5962" s="31" t="s">
        <v>5158</v>
      </c>
      <c r="D5962" s="29" t="s">
        <v>3871</v>
      </c>
      <c r="E5962" s="91">
        <v>3</v>
      </c>
      <c r="F5962" s="31" t="s">
        <v>2950</v>
      </c>
      <c r="G5962" s="26" t="s">
        <v>3987</v>
      </c>
      <c r="H5962" s="26" t="s">
        <v>3014</v>
      </c>
      <c r="I5962" s="26" t="s">
        <v>45</v>
      </c>
      <c r="J5962" s="91">
        <v>2</v>
      </c>
      <c r="K5962" s="91">
        <v>2</v>
      </c>
      <c r="L5962" s="91"/>
      <c r="M5962" s="53"/>
      <c r="N5962" s="91"/>
      <c r="O5962" s="91" t="s">
        <v>5019</v>
      </c>
      <c r="P5962" s="36">
        <v>46</v>
      </c>
      <c r="Q5962" s="36" t="s">
        <v>395</v>
      </c>
      <c r="R5962" s="44">
        <v>260</v>
      </c>
      <c r="S5962" s="126">
        <v>3510</v>
      </c>
      <c r="T5962" s="126" cm="1">
        <f t="array" ref="T5962">_xlfn.IFS(Q5962="始業～就業（8:30～17:15）",R5962*7.75,Q5962="日の入り～日の出",R5962*12,Q5962="その他",S5962)</f>
        <v>3510</v>
      </c>
      <c r="U5962" s="34" t="s">
        <v>127</v>
      </c>
    </row>
    <row r="5963" spans="1:21" s="7" customFormat="1" ht="15" customHeight="1">
      <c r="A5963" s="91">
        <v>49</v>
      </c>
      <c r="B5963" s="31" t="s">
        <v>5157</v>
      </c>
      <c r="C5963" s="31" t="s">
        <v>5158</v>
      </c>
      <c r="D5963" s="29" t="s">
        <v>3871</v>
      </c>
      <c r="E5963" s="91">
        <v>3</v>
      </c>
      <c r="F5963" s="31" t="s">
        <v>2950</v>
      </c>
      <c r="G5963" s="26" t="s">
        <v>3989</v>
      </c>
      <c r="H5963" s="26" t="s">
        <v>2150</v>
      </c>
      <c r="I5963" s="26" t="s">
        <v>45</v>
      </c>
      <c r="J5963" s="91">
        <v>6</v>
      </c>
      <c r="K5963" s="91">
        <v>12</v>
      </c>
      <c r="L5963" s="91"/>
      <c r="M5963" s="53"/>
      <c r="N5963" s="91"/>
      <c r="O5963" s="91"/>
      <c r="P5963" s="36">
        <v>46</v>
      </c>
      <c r="Q5963" s="36" t="s">
        <v>395</v>
      </c>
      <c r="R5963" s="44">
        <v>260</v>
      </c>
      <c r="S5963" s="126">
        <v>3510</v>
      </c>
      <c r="T5963" s="126" cm="1">
        <f t="array" ref="T5963">_xlfn.IFS(Q5963="始業～就業（8:30～17:15）",R5963*7.75,Q5963="日の入り～日の出",R5963*12,Q5963="その他",S5963)</f>
        <v>3510</v>
      </c>
      <c r="U5963" s="34" t="s">
        <v>46</v>
      </c>
    </row>
    <row r="5964" spans="1:21" s="7" customFormat="1" ht="15" customHeight="1">
      <c r="A5964" s="91">
        <v>49</v>
      </c>
      <c r="B5964" s="31" t="s">
        <v>5157</v>
      </c>
      <c r="C5964" s="31" t="s">
        <v>5158</v>
      </c>
      <c r="D5964" s="29" t="s">
        <v>3871</v>
      </c>
      <c r="E5964" s="91">
        <v>3</v>
      </c>
      <c r="F5964" s="31" t="s">
        <v>2950</v>
      </c>
      <c r="G5964" s="26" t="s">
        <v>3990</v>
      </c>
      <c r="H5964" s="26" t="s">
        <v>2148</v>
      </c>
      <c r="I5964" s="26" t="s">
        <v>45</v>
      </c>
      <c r="J5964" s="91">
        <v>2</v>
      </c>
      <c r="K5964" s="91">
        <v>2</v>
      </c>
      <c r="L5964" s="91"/>
      <c r="M5964" s="53"/>
      <c r="N5964" s="91"/>
      <c r="O5964" s="91"/>
      <c r="P5964" s="36">
        <v>46</v>
      </c>
      <c r="Q5964" s="36" t="s">
        <v>395</v>
      </c>
      <c r="R5964" s="44">
        <v>260</v>
      </c>
      <c r="S5964" s="126">
        <v>3510</v>
      </c>
      <c r="T5964" s="126" cm="1">
        <f t="array" ref="T5964">_xlfn.IFS(Q5964="始業～就業（8:30～17:15）",R5964*7.75,Q5964="日の入り～日の出",R5964*12,Q5964="その他",S5964)</f>
        <v>3510</v>
      </c>
      <c r="U5964" s="34" t="s">
        <v>4965</v>
      </c>
    </row>
    <row r="5965" spans="1:21" s="7" customFormat="1" ht="15" customHeight="1">
      <c r="A5965" s="91">
        <v>49</v>
      </c>
      <c r="B5965" s="31" t="s">
        <v>5157</v>
      </c>
      <c r="C5965" s="31" t="s">
        <v>5158</v>
      </c>
      <c r="D5965" s="29" t="s">
        <v>3871</v>
      </c>
      <c r="E5965" s="91">
        <v>3</v>
      </c>
      <c r="F5965" s="31" t="s">
        <v>2950</v>
      </c>
      <c r="G5965" s="26" t="s">
        <v>3990</v>
      </c>
      <c r="H5965" s="26" t="s">
        <v>2150</v>
      </c>
      <c r="I5965" s="26" t="s">
        <v>45</v>
      </c>
      <c r="J5965" s="91">
        <v>4</v>
      </c>
      <c r="K5965" s="91">
        <v>8</v>
      </c>
      <c r="L5965" s="91"/>
      <c r="M5965" s="53"/>
      <c r="N5965" s="91"/>
      <c r="O5965" s="91"/>
      <c r="P5965" s="36">
        <v>46</v>
      </c>
      <c r="Q5965" s="36" t="s">
        <v>395</v>
      </c>
      <c r="R5965" s="44">
        <v>260</v>
      </c>
      <c r="S5965" s="126">
        <v>3510</v>
      </c>
      <c r="T5965" s="126" cm="1">
        <f t="array" ref="T5965">_xlfn.IFS(Q5965="始業～就業（8:30～17:15）",R5965*7.75,Q5965="日の入り～日の出",R5965*12,Q5965="その他",S5965)</f>
        <v>3510</v>
      </c>
      <c r="U5965" s="34" t="s">
        <v>46</v>
      </c>
    </row>
    <row r="5966" spans="1:21" s="7" customFormat="1" ht="15" customHeight="1">
      <c r="A5966" s="91">
        <v>49</v>
      </c>
      <c r="B5966" s="31" t="s">
        <v>5157</v>
      </c>
      <c r="C5966" s="31" t="s">
        <v>5158</v>
      </c>
      <c r="D5966" s="29" t="s">
        <v>3871</v>
      </c>
      <c r="E5966" s="91">
        <v>3</v>
      </c>
      <c r="F5966" s="31" t="s">
        <v>2950</v>
      </c>
      <c r="G5966" s="26" t="s">
        <v>3991</v>
      </c>
      <c r="H5966" s="26" t="s">
        <v>2150</v>
      </c>
      <c r="I5966" s="26" t="s">
        <v>45</v>
      </c>
      <c r="J5966" s="91">
        <v>12</v>
      </c>
      <c r="K5966" s="91">
        <v>24</v>
      </c>
      <c r="L5966" s="91"/>
      <c r="M5966" s="53"/>
      <c r="N5966" s="91"/>
      <c r="O5966" s="91"/>
      <c r="P5966" s="36">
        <v>46</v>
      </c>
      <c r="Q5966" s="36" t="s">
        <v>395</v>
      </c>
      <c r="R5966" s="44">
        <v>260</v>
      </c>
      <c r="S5966" s="126">
        <v>3510</v>
      </c>
      <c r="T5966" s="126" cm="1">
        <f t="array" ref="T5966">_xlfn.IFS(Q5966="始業～就業（8:30～17:15）",R5966*7.75,Q5966="日の入り～日の出",R5966*12,Q5966="その他",S5966)</f>
        <v>3510</v>
      </c>
      <c r="U5966" s="34" t="s">
        <v>46</v>
      </c>
    </row>
    <row r="5967" spans="1:21" s="7" customFormat="1" ht="15" customHeight="1">
      <c r="A5967" s="91">
        <v>49</v>
      </c>
      <c r="B5967" s="31" t="s">
        <v>5157</v>
      </c>
      <c r="C5967" s="31" t="s">
        <v>5158</v>
      </c>
      <c r="D5967" s="29" t="s">
        <v>3871</v>
      </c>
      <c r="E5967" s="91">
        <v>3</v>
      </c>
      <c r="F5967" s="31" t="s">
        <v>2950</v>
      </c>
      <c r="G5967" s="26" t="s">
        <v>3992</v>
      </c>
      <c r="H5967" s="26" t="s">
        <v>2150</v>
      </c>
      <c r="I5967" s="26" t="s">
        <v>45</v>
      </c>
      <c r="J5967" s="91">
        <v>16</v>
      </c>
      <c r="K5967" s="91">
        <v>32</v>
      </c>
      <c r="L5967" s="91"/>
      <c r="M5967" s="53"/>
      <c r="N5967" s="91"/>
      <c r="O5967" s="91"/>
      <c r="P5967" s="36">
        <v>46</v>
      </c>
      <c r="Q5967" s="36" t="s">
        <v>395</v>
      </c>
      <c r="R5967" s="44">
        <v>260</v>
      </c>
      <c r="S5967" s="126">
        <v>3510</v>
      </c>
      <c r="T5967" s="126" cm="1">
        <f t="array" ref="T5967">_xlfn.IFS(Q5967="始業～就業（8:30～17:15）",R5967*7.75,Q5967="日の入り～日の出",R5967*12,Q5967="その他",S5967)</f>
        <v>3510</v>
      </c>
      <c r="U5967" s="34" t="s">
        <v>46</v>
      </c>
    </row>
    <row r="5968" spans="1:21" s="7" customFormat="1" ht="15" customHeight="1">
      <c r="A5968" s="91">
        <v>49</v>
      </c>
      <c r="B5968" s="31" t="s">
        <v>5157</v>
      </c>
      <c r="C5968" s="31" t="s">
        <v>5158</v>
      </c>
      <c r="D5968" s="29" t="s">
        <v>3871</v>
      </c>
      <c r="E5968" s="91">
        <v>3</v>
      </c>
      <c r="F5968" s="31" t="s">
        <v>2950</v>
      </c>
      <c r="G5968" s="26" t="s">
        <v>3992</v>
      </c>
      <c r="H5968" s="26" t="s">
        <v>1717</v>
      </c>
      <c r="I5968" s="26" t="s">
        <v>45</v>
      </c>
      <c r="J5968" s="91">
        <v>2</v>
      </c>
      <c r="K5968" s="91">
        <v>2</v>
      </c>
      <c r="L5968" s="91"/>
      <c r="M5968" s="53"/>
      <c r="N5968" s="91"/>
      <c r="O5968" s="91"/>
      <c r="P5968" s="36">
        <v>46</v>
      </c>
      <c r="Q5968" s="36" t="s">
        <v>395</v>
      </c>
      <c r="R5968" s="44">
        <v>260</v>
      </c>
      <c r="S5968" s="126">
        <v>3510</v>
      </c>
      <c r="T5968" s="126" cm="1">
        <f t="array" ref="T5968">_xlfn.IFS(Q5968="始業～就業（8:30～17:15）",R5968*7.75,Q5968="日の入り～日の出",R5968*12,Q5968="その他",S5968)</f>
        <v>3510</v>
      </c>
      <c r="U5968" s="34" t="s">
        <v>4965</v>
      </c>
    </row>
    <row r="5969" spans="1:21" s="7" customFormat="1" ht="15" customHeight="1">
      <c r="A5969" s="91">
        <v>49</v>
      </c>
      <c r="B5969" s="31" t="s">
        <v>5157</v>
      </c>
      <c r="C5969" s="31" t="s">
        <v>5158</v>
      </c>
      <c r="D5969" s="29" t="s">
        <v>3871</v>
      </c>
      <c r="E5969" s="91">
        <v>3</v>
      </c>
      <c r="F5969" s="31" t="s">
        <v>2950</v>
      </c>
      <c r="G5969" s="26" t="s">
        <v>376</v>
      </c>
      <c r="H5969" s="26" t="s">
        <v>390</v>
      </c>
      <c r="I5969" s="26" t="s">
        <v>45</v>
      </c>
      <c r="J5969" s="91">
        <v>8</v>
      </c>
      <c r="K5969" s="91">
        <v>8</v>
      </c>
      <c r="L5969" s="91"/>
      <c r="M5969" s="53"/>
      <c r="N5969" s="91"/>
      <c r="O5969" s="91"/>
      <c r="P5969" s="36">
        <v>46</v>
      </c>
      <c r="Q5969" s="36" t="s">
        <v>395</v>
      </c>
      <c r="R5969" s="44">
        <v>260</v>
      </c>
      <c r="S5969" s="126">
        <v>3510</v>
      </c>
      <c r="T5969" s="126" cm="1">
        <f t="array" ref="T5969">_xlfn.IFS(Q5969="始業～就業（8:30～17:15）",R5969*7.75,Q5969="日の入り～日の出",R5969*12,Q5969="その他",S5969)</f>
        <v>3510</v>
      </c>
      <c r="U5969" s="34" t="s">
        <v>46</v>
      </c>
    </row>
    <row r="5970" spans="1:21" s="7" customFormat="1" ht="15" customHeight="1">
      <c r="A5970" s="91">
        <v>49</v>
      </c>
      <c r="B5970" s="31" t="s">
        <v>5157</v>
      </c>
      <c r="C5970" s="31" t="s">
        <v>5158</v>
      </c>
      <c r="D5970" s="29" t="s">
        <v>3871</v>
      </c>
      <c r="E5970" s="91">
        <v>3</v>
      </c>
      <c r="F5970" s="31" t="s">
        <v>2950</v>
      </c>
      <c r="G5970" s="26" t="s">
        <v>3993</v>
      </c>
      <c r="H5970" s="26" t="s">
        <v>3994</v>
      </c>
      <c r="I5970" s="26" t="s">
        <v>45</v>
      </c>
      <c r="J5970" s="91">
        <v>2</v>
      </c>
      <c r="K5970" s="91">
        <v>2</v>
      </c>
      <c r="L5970" s="91" t="s">
        <v>5020</v>
      </c>
      <c r="M5970" s="53">
        <v>4.5</v>
      </c>
      <c r="N5970" s="91"/>
      <c r="O5970" s="91"/>
      <c r="P5970" s="36">
        <v>46</v>
      </c>
      <c r="Q5970" s="36" t="s">
        <v>395</v>
      </c>
      <c r="R5970" s="44">
        <v>260</v>
      </c>
      <c r="S5970" s="126">
        <v>3510</v>
      </c>
      <c r="T5970" s="126" cm="1">
        <f t="array" ref="T5970">_xlfn.IFS(Q5970="始業～就業（8:30～17:15）",R5970*7.75,Q5970="日の入り～日の出",R5970*12,Q5970="その他",S5970)</f>
        <v>3510</v>
      </c>
      <c r="U5970" s="34" t="s">
        <v>46</v>
      </c>
    </row>
    <row r="5971" spans="1:21" s="7" customFormat="1" ht="15" customHeight="1">
      <c r="A5971" s="91">
        <v>49</v>
      </c>
      <c r="B5971" s="31" t="s">
        <v>5157</v>
      </c>
      <c r="C5971" s="31" t="s">
        <v>5158</v>
      </c>
      <c r="D5971" s="29" t="s">
        <v>3871</v>
      </c>
      <c r="E5971" s="91">
        <v>3</v>
      </c>
      <c r="F5971" s="31" t="s">
        <v>2950</v>
      </c>
      <c r="G5971" s="26" t="s">
        <v>3993</v>
      </c>
      <c r="H5971" s="26" t="s">
        <v>3995</v>
      </c>
      <c r="I5971" s="26" t="s">
        <v>45</v>
      </c>
      <c r="J5971" s="91">
        <v>3</v>
      </c>
      <c r="K5971" s="91">
        <v>3</v>
      </c>
      <c r="L5971" s="91"/>
      <c r="M5971" s="53"/>
      <c r="N5971" s="91"/>
      <c r="O5971" s="91"/>
      <c r="P5971" s="36">
        <v>46</v>
      </c>
      <c r="Q5971" s="36" t="s">
        <v>395</v>
      </c>
      <c r="R5971" s="44">
        <v>260</v>
      </c>
      <c r="S5971" s="126">
        <v>3510</v>
      </c>
      <c r="T5971" s="126" cm="1">
        <f t="array" ref="T5971">_xlfn.IFS(Q5971="始業～就業（8:30～17:15）",R5971*7.75,Q5971="日の入り～日の出",R5971*12,Q5971="その他",S5971)</f>
        <v>3510</v>
      </c>
      <c r="U5971" s="34" t="s">
        <v>46</v>
      </c>
    </row>
    <row r="5972" spans="1:21" s="7" customFormat="1" ht="15" customHeight="1">
      <c r="A5972" s="91">
        <v>49</v>
      </c>
      <c r="B5972" s="31" t="s">
        <v>5157</v>
      </c>
      <c r="C5972" s="31" t="s">
        <v>5158</v>
      </c>
      <c r="D5972" s="29" t="s">
        <v>3871</v>
      </c>
      <c r="E5972" s="91">
        <v>3</v>
      </c>
      <c r="F5972" s="31" t="s">
        <v>2950</v>
      </c>
      <c r="G5972" s="26" t="s">
        <v>3996</v>
      </c>
      <c r="H5972" s="26" t="s">
        <v>3994</v>
      </c>
      <c r="I5972" s="26" t="s">
        <v>45</v>
      </c>
      <c r="J5972" s="91">
        <v>2</v>
      </c>
      <c r="K5972" s="91">
        <v>2</v>
      </c>
      <c r="L5972" s="91" t="s">
        <v>5020</v>
      </c>
      <c r="M5972" s="53">
        <v>4.5</v>
      </c>
      <c r="N5972" s="91"/>
      <c r="O5972" s="91"/>
      <c r="P5972" s="36">
        <v>46</v>
      </c>
      <c r="Q5972" s="36" t="s">
        <v>395</v>
      </c>
      <c r="R5972" s="44">
        <v>260</v>
      </c>
      <c r="S5972" s="126">
        <v>3510</v>
      </c>
      <c r="T5972" s="126" cm="1">
        <f t="array" ref="T5972">_xlfn.IFS(Q5972="始業～就業（8:30～17:15）",R5972*7.75,Q5972="日の入り～日の出",R5972*12,Q5972="その他",S5972)</f>
        <v>3510</v>
      </c>
      <c r="U5972" s="34" t="s">
        <v>46</v>
      </c>
    </row>
    <row r="5973" spans="1:21" s="7" customFormat="1" ht="15" customHeight="1">
      <c r="A5973" s="91">
        <v>49</v>
      </c>
      <c r="B5973" s="31" t="s">
        <v>5157</v>
      </c>
      <c r="C5973" s="31" t="s">
        <v>5158</v>
      </c>
      <c r="D5973" s="29" t="s">
        <v>3871</v>
      </c>
      <c r="E5973" s="91">
        <v>3</v>
      </c>
      <c r="F5973" s="31" t="s">
        <v>2950</v>
      </c>
      <c r="G5973" s="26" t="s">
        <v>3996</v>
      </c>
      <c r="H5973" s="26" t="s">
        <v>3995</v>
      </c>
      <c r="I5973" s="26" t="s">
        <v>45</v>
      </c>
      <c r="J5973" s="91">
        <v>3</v>
      </c>
      <c r="K5973" s="91">
        <v>3</v>
      </c>
      <c r="L5973" s="91"/>
      <c r="M5973" s="53"/>
      <c r="N5973" s="91"/>
      <c r="O5973" s="91"/>
      <c r="P5973" s="36">
        <v>46</v>
      </c>
      <c r="Q5973" s="36" t="s">
        <v>395</v>
      </c>
      <c r="R5973" s="44">
        <v>260</v>
      </c>
      <c r="S5973" s="126">
        <v>3510</v>
      </c>
      <c r="T5973" s="126" cm="1">
        <f t="array" ref="T5973">_xlfn.IFS(Q5973="始業～就業（8:30～17:15）",R5973*7.75,Q5973="日の入り～日の出",R5973*12,Q5973="その他",S5973)</f>
        <v>3510</v>
      </c>
      <c r="U5973" s="34" t="s">
        <v>46</v>
      </c>
    </row>
    <row r="5974" spans="1:21" s="7" customFormat="1" ht="15" customHeight="1">
      <c r="A5974" s="91">
        <v>49</v>
      </c>
      <c r="B5974" s="31" t="s">
        <v>5157</v>
      </c>
      <c r="C5974" s="31" t="s">
        <v>5158</v>
      </c>
      <c r="D5974" s="29" t="s">
        <v>3871</v>
      </c>
      <c r="E5974" s="91">
        <v>1</v>
      </c>
      <c r="F5974" s="31" t="s">
        <v>2950</v>
      </c>
      <c r="G5974" s="26" t="s">
        <v>3997</v>
      </c>
      <c r="H5974" s="26" t="s">
        <v>2150</v>
      </c>
      <c r="I5974" s="26" t="s">
        <v>45</v>
      </c>
      <c r="J5974" s="91">
        <v>16</v>
      </c>
      <c r="K5974" s="91">
        <v>32</v>
      </c>
      <c r="L5974" s="91"/>
      <c r="M5974" s="53"/>
      <c r="N5974" s="91"/>
      <c r="O5974" s="91"/>
      <c r="P5974" s="36">
        <v>46</v>
      </c>
      <c r="Q5974" s="36" t="s">
        <v>395</v>
      </c>
      <c r="R5974" s="44">
        <v>260</v>
      </c>
      <c r="S5974" s="126">
        <v>3510</v>
      </c>
      <c r="T5974" s="126" cm="1">
        <f t="array" ref="T5974">_xlfn.IFS(Q5974="始業～就業（8:30～17:15）",R5974*7.75,Q5974="日の入り～日の出",R5974*12,Q5974="その他",S5974)</f>
        <v>3510</v>
      </c>
      <c r="U5974" s="34" t="s">
        <v>46</v>
      </c>
    </row>
    <row r="5975" spans="1:21" s="7" customFormat="1" ht="15" customHeight="1">
      <c r="A5975" s="91">
        <v>49</v>
      </c>
      <c r="B5975" s="31" t="s">
        <v>5157</v>
      </c>
      <c r="C5975" s="31" t="s">
        <v>5158</v>
      </c>
      <c r="D5975" s="29" t="s">
        <v>3871</v>
      </c>
      <c r="E5975" s="91">
        <v>1</v>
      </c>
      <c r="F5975" s="31" t="s">
        <v>2950</v>
      </c>
      <c r="G5975" s="26" t="s">
        <v>3997</v>
      </c>
      <c r="H5975" s="26" t="s">
        <v>2148</v>
      </c>
      <c r="I5975" s="26" t="s">
        <v>45</v>
      </c>
      <c r="J5975" s="91">
        <v>2</v>
      </c>
      <c r="K5975" s="91">
        <v>2</v>
      </c>
      <c r="L5975" s="91"/>
      <c r="M5975" s="53"/>
      <c r="N5975" s="91"/>
      <c r="O5975" s="91"/>
      <c r="P5975" s="36">
        <v>46</v>
      </c>
      <c r="Q5975" s="36" t="s">
        <v>395</v>
      </c>
      <c r="R5975" s="44">
        <v>260</v>
      </c>
      <c r="S5975" s="126">
        <v>3510</v>
      </c>
      <c r="T5975" s="126" cm="1">
        <f t="array" ref="T5975">_xlfn.IFS(Q5975="始業～就業（8:30～17:15）",R5975*7.75,Q5975="日の入り～日の出",R5975*12,Q5975="その他",S5975)</f>
        <v>3510</v>
      </c>
      <c r="U5975" s="34" t="s">
        <v>4965</v>
      </c>
    </row>
    <row r="5976" spans="1:21" s="7" customFormat="1" ht="15" customHeight="1">
      <c r="A5976" s="91">
        <v>49</v>
      </c>
      <c r="B5976" s="31" t="s">
        <v>5157</v>
      </c>
      <c r="C5976" s="31" t="s">
        <v>5158</v>
      </c>
      <c r="D5976" s="29" t="s">
        <v>3871</v>
      </c>
      <c r="E5976" s="91">
        <v>1</v>
      </c>
      <c r="F5976" s="31" t="s">
        <v>2950</v>
      </c>
      <c r="G5976" s="26" t="s">
        <v>2609</v>
      </c>
      <c r="H5976" s="26" t="s">
        <v>10</v>
      </c>
      <c r="I5976" s="26" t="s">
        <v>45</v>
      </c>
      <c r="J5976" s="91">
        <v>2</v>
      </c>
      <c r="K5976" s="91">
        <v>2</v>
      </c>
      <c r="L5976" s="91"/>
      <c r="M5976" s="53"/>
      <c r="N5976" s="91"/>
      <c r="O5976" s="91"/>
      <c r="P5976" s="36">
        <v>46</v>
      </c>
      <c r="Q5976" s="36" t="s">
        <v>395</v>
      </c>
      <c r="R5976" s="44">
        <v>260</v>
      </c>
      <c r="S5976" s="126">
        <v>3510</v>
      </c>
      <c r="T5976" s="126" cm="1">
        <f t="array" ref="T5976">_xlfn.IFS(Q5976="始業～就業（8:30～17:15）",R5976*7.75,Q5976="日の入り～日の出",R5976*12,Q5976="その他",S5976)</f>
        <v>3510</v>
      </c>
      <c r="U5976" s="34" t="s">
        <v>4953</v>
      </c>
    </row>
    <row r="5977" spans="1:21" s="7" customFormat="1" ht="15" customHeight="1">
      <c r="A5977" s="91">
        <v>49</v>
      </c>
      <c r="B5977" s="31" t="s">
        <v>5157</v>
      </c>
      <c r="C5977" s="31" t="s">
        <v>5158</v>
      </c>
      <c r="D5977" s="29" t="s">
        <v>3871</v>
      </c>
      <c r="E5977" s="91">
        <v>1</v>
      </c>
      <c r="F5977" s="31" t="s">
        <v>2950</v>
      </c>
      <c r="G5977" s="26" t="s">
        <v>2609</v>
      </c>
      <c r="H5977" s="26" t="s">
        <v>3988</v>
      </c>
      <c r="I5977" s="26" t="s">
        <v>568</v>
      </c>
      <c r="J5977" s="91">
        <v>2</v>
      </c>
      <c r="K5977" s="91">
        <v>2</v>
      </c>
      <c r="L5977" s="91"/>
      <c r="M5977" s="53"/>
      <c r="N5977" s="91"/>
      <c r="O5977" s="91" t="s">
        <v>5019</v>
      </c>
      <c r="P5977" s="36">
        <v>19</v>
      </c>
      <c r="Q5977" s="36" t="s">
        <v>395</v>
      </c>
      <c r="R5977" s="44">
        <v>260</v>
      </c>
      <c r="S5977" s="126">
        <v>3510</v>
      </c>
      <c r="T5977" s="126" cm="1">
        <f t="array" ref="T5977">_xlfn.IFS(Q5977="始業～就業（8:30～17:15）",R5977*7.75,Q5977="日の入り～日の出",R5977*12,Q5977="その他",S5977)</f>
        <v>3510</v>
      </c>
      <c r="U5977" s="34" t="s">
        <v>4952</v>
      </c>
    </row>
    <row r="5978" spans="1:21" s="18" customFormat="1" ht="15" customHeight="1">
      <c r="A5978" s="91">
        <v>49</v>
      </c>
      <c r="B5978" s="31" t="s">
        <v>5157</v>
      </c>
      <c r="C5978" s="31" t="s">
        <v>5158</v>
      </c>
      <c r="D5978" s="29" t="s">
        <v>3871</v>
      </c>
      <c r="E5978" s="91">
        <v>1</v>
      </c>
      <c r="F5978" s="31" t="s">
        <v>2950</v>
      </c>
      <c r="G5978" s="26" t="s">
        <v>2609</v>
      </c>
      <c r="H5978" s="26" t="s">
        <v>3014</v>
      </c>
      <c r="I5978" s="26" t="s">
        <v>45</v>
      </c>
      <c r="J5978" s="91">
        <v>2</v>
      </c>
      <c r="K5978" s="91">
        <v>2</v>
      </c>
      <c r="L5978" s="91"/>
      <c r="M5978" s="53"/>
      <c r="N5978" s="91"/>
      <c r="O5978" s="91" t="s">
        <v>5019</v>
      </c>
      <c r="P5978" s="36">
        <v>46</v>
      </c>
      <c r="Q5978" s="36" t="s">
        <v>395</v>
      </c>
      <c r="R5978" s="44">
        <v>260</v>
      </c>
      <c r="S5978" s="126">
        <v>3510</v>
      </c>
      <c r="T5978" s="126" cm="1">
        <f t="array" ref="T5978">_xlfn.IFS(Q5978="始業～就業（8:30～17:15）",R5978*7.75,Q5978="日の入り～日の出",R5978*12,Q5978="その他",S5978)</f>
        <v>3510</v>
      </c>
      <c r="U5978" s="34" t="s">
        <v>127</v>
      </c>
    </row>
    <row r="5979" spans="1:21" s="7" customFormat="1" ht="15" customHeight="1">
      <c r="A5979" s="91">
        <v>49</v>
      </c>
      <c r="B5979" s="31" t="s">
        <v>5157</v>
      </c>
      <c r="C5979" s="31" t="s">
        <v>5158</v>
      </c>
      <c r="D5979" s="29" t="s">
        <v>3871</v>
      </c>
      <c r="E5979" s="91">
        <v>1</v>
      </c>
      <c r="F5979" s="31" t="s">
        <v>2950</v>
      </c>
      <c r="G5979" s="26" t="s">
        <v>3998</v>
      </c>
      <c r="H5979" s="26" t="s">
        <v>2150</v>
      </c>
      <c r="I5979" s="26" t="s">
        <v>45</v>
      </c>
      <c r="J5979" s="91">
        <v>16</v>
      </c>
      <c r="K5979" s="91">
        <v>32</v>
      </c>
      <c r="L5979" s="91"/>
      <c r="M5979" s="53"/>
      <c r="N5979" s="91"/>
      <c r="O5979" s="91"/>
      <c r="P5979" s="36">
        <v>46</v>
      </c>
      <c r="Q5979" s="36" t="s">
        <v>395</v>
      </c>
      <c r="R5979" s="44">
        <v>260</v>
      </c>
      <c r="S5979" s="126">
        <v>3510</v>
      </c>
      <c r="T5979" s="126" cm="1">
        <f t="array" ref="T5979">_xlfn.IFS(Q5979="始業～就業（8:30～17:15）",R5979*7.75,Q5979="日の入り～日の出",R5979*12,Q5979="その他",S5979)</f>
        <v>3510</v>
      </c>
      <c r="U5979" s="34" t="s">
        <v>46</v>
      </c>
    </row>
    <row r="5980" spans="1:21" s="7" customFormat="1" ht="15" customHeight="1">
      <c r="A5980" s="91">
        <v>49</v>
      </c>
      <c r="B5980" s="31" t="s">
        <v>5157</v>
      </c>
      <c r="C5980" s="31" t="s">
        <v>5158</v>
      </c>
      <c r="D5980" s="29" t="s">
        <v>3871</v>
      </c>
      <c r="E5980" s="91">
        <v>1</v>
      </c>
      <c r="F5980" s="31" t="s">
        <v>2950</v>
      </c>
      <c r="G5980" s="26" t="s">
        <v>3998</v>
      </c>
      <c r="H5980" s="26" t="s">
        <v>2148</v>
      </c>
      <c r="I5980" s="26" t="s">
        <v>45</v>
      </c>
      <c r="J5980" s="91">
        <v>2</v>
      </c>
      <c r="K5980" s="91">
        <v>2</v>
      </c>
      <c r="L5980" s="91"/>
      <c r="M5980" s="53"/>
      <c r="N5980" s="91"/>
      <c r="O5980" s="91"/>
      <c r="P5980" s="36">
        <v>46</v>
      </c>
      <c r="Q5980" s="36" t="s">
        <v>395</v>
      </c>
      <c r="R5980" s="44">
        <v>260</v>
      </c>
      <c r="S5980" s="126">
        <v>3510</v>
      </c>
      <c r="T5980" s="126" cm="1">
        <f t="array" ref="T5980">_xlfn.IFS(Q5980="始業～就業（8:30～17:15）",R5980*7.75,Q5980="日の入り～日の出",R5980*12,Q5980="その他",S5980)</f>
        <v>3510</v>
      </c>
      <c r="U5980" s="34" t="s">
        <v>4965</v>
      </c>
    </row>
    <row r="5981" spans="1:21" s="7" customFormat="1" ht="15" customHeight="1">
      <c r="A5981" s="91">
        <v>49</v>
      </c>
      <c r="B5981" s="31" t="s">
        <v>5157</v>
      </c>
      <c r="C5981" s="31" t="s">
        <v>5158</v>
      </c>
      <c r="D5981" s="29" t="s">
        <v>3871</v>
      </c>
      <c r="E5981" s="91">
        <v>1</v>
      </c>
      <c r="F5981" s="31" t="s">
        <v>2950</v>
      </c>
      <c r="G5981" s="26" t="s">
        <v>3999</v>
      </c>
      <c r="H5981" s="26" t="s">
        <v>2150</v>
      </c>
      <c r="I5981" s="26" t="s">
        <v>45</v>
      </c>
      <c r="J5981" s="91">
        <v>16</v>
      </c>
      <c r="K5981" s="91">
        <v>32</v>
      </c>
      <c r="L5981" s="91"/>
      <c r="M5981" s="53"/>
      <c r="N5981" s="91"/>
      <c r="O5981" s="91"/>
      <c r="P5981" s="36">
        <v>46</v>
      </c>
      <c r="Q5981" s="36" t="s">
        <v>395</v>
      </c>
      <c r="R5981" s="44">
        <v>260</v>
      </c>
      <c r="S5981" s="126">
        <v>3510</v>
      </c>
      <c r="T5981" s="126" cm="1">
        <f t="array" ref="T5981">_xlfn.IFS(Q5981="始業～就業（8:30～17:15）",R5981*7.75,Q5981="日の入り～日の出",R5981*12,Q5981="その他",S5981)</f>
        <v>3510</v>
      </c>
      <c r="U5981" s="34" t="s">
        <v>46</v>
      </c>
    </row>
    <row r="5982" spans="1:21" s="7" customFormat="1" ht="15" customHeight="1">
      <c r="A5982" s="91">
        <v>49</v>
      </c>
      <c r="B5982" s="31" t="s">
        <v>5157</v>
      </c>
      <c r="C5982" s="31" t="s">
        <v>5158</v>
      </c>
      <c r="D5982" s="29" t="s">
        <v>3871</v>
      </c>
      <c r="E5982" s="91">
        <v>1</v>
      </c>
      <c r="F5982" s="31" t="s">
        <v>2950</v>
      </c>
      <c r="G5982" s="26" t="s">
        <v>3999</v>
      </c>
      <c r="H5982" s="26" t="s">
        <v>2148</v>
      </c>
      <c r="I5982" s="26" t="s">
        <v>45</v>
      </c>
      <c r="J5982" s="91">
        <v>2</v>
      </c>
      <c r="K5982" s="91">
        <v>2</v>
      </c>
      <c r="L5982" s="91"/>
      <c r="M5982" s="53"/>
      <c r="N5982" s="91"/>
      <c r="O5982" s="91"/>
      <c r="P5982" s="36">
        <v>46</v>
      </c>
      <c r="Q5982" s="36" t="s">
        <v>395</v>
      </c>
      <c r="R5982" s="44">
        <v>260</v>
      </c>
      <c r="S5982" s="126">
        <v>3510</v>
      </c>
      <c r="T5982" s="126" cm="1">
        <f t="array" ref="T5982">_xlfn.IFS(Q5982="始業～就業（8:30～17:15）",R5982*7.75,Q5982="日の入り～日の出",R5982*12,Q5982="その他",S5982)</f>
        <v>3510</v>
      </c>
      <c r="U5982" s="34" t="s">
        <v>4965</v>
      </c>
    </row>
    <row r="5983" spans="1:21" s="18" customFormat="1" ht="15" customHeight="1">
      <c r="A5983" s="91">
        <v>49</v>
      </c>
      <c r="B5983" s="31" t="s">
        <v>5157</v>
      </c>
      <c r="C5983" s="31" t="s">
        <v>5158</v>
      </c>
      <c r="D5983" s="29" t="s">
        <v>3871</v>
      </c>
      <c r="E5983" s="91">
        <v>1</v>
      </c>
      <c r="F5983" s="31" t="s">
        <v>2950</v>
      </c>
      <c r="G5983" s="26" t="s">
        <v>4000</v>
      </c>
      <c r="H5983" s="26" t="s">
        <v>2150</v>
      </c>
      <c r="I5983" s="26" t="s">
        <v>45</v>
      </c>
      <c r="J5983" s="91">
        <v>16</v>
      </c>
      <c r="K5983" s="91">
        <v>32</v>
      </c>
      <c r="L5983" s="91"/>
      <c r="M5983" s="53"/>
      <c r="N5983" s="91"/>
      <c r="O5983" s="91"/>
      <c r="P5983" s="36">
        <v>46</v>
      </c>
      <c r="Q5983" s="36" t="s">
        <v>395</v>
      </c>
      <c r="R5983" s="44">
        <v>260</v>
      </c>
      <c r="S5983" s="126">
        <v>3510</v>
      </c>
      <c r="T5983" s="126" cm="1">
        <f t="array" ref="T5983">_xlfn.IFS(Q5983="始業～就業（8:30～17:15）",R5983*7.75,Q5983="日の入り～日の出",R5983*12,Q5983="その他",S5983)</f>
        <v>3510</v>
      </c>
      <c r="U5983" s="34" t="s">
        <v>46</v>
      </c>
    </row>
    <row r="5984" spans="1:21" s="18" customFormat="1" ht="15" customHeight="1">
      <c r="A5984" s="91">
        <v>49</v>
      </c>
      <c r="B5984" s="31" t="s">
        <v>5157</v>
      </c>
      <c r="C5984" s="31" t="s">
        <v>5158</v>
      </c>
      <c r="D5984" s="29" t="s">
        <v>3871</v>
      </c>
      <c r="E5984" s="91">
        <v>1</v>
      </c>
      <c r="F5984" s="31" t="s">
        <v>2950</v>
      </c>
      <c r="G5984" s="26" t="s">
        <v>4000</v>
      </c>
      <c r="H5984" s="26" t="s">
        <v>1717</v>
      </c>
      <c r="I5984" s="26" t="s">
        <v>45</v>
      </c>
      <c r="J5984" s="91">
        <v>2</v>
      </c>
      <c r="K5984" s="91">
        <v>2</v>
      </c>
      <c r="L5984" s="91"/>
      <c r="M5984" s="53"/>
      <c r="N5984" s="91"/>
      <c r="O5984" s="91"/>
      <c r="P5984" s="36">
        <v>46</v>
      </c>
      <c r="Q5984" s="36" t="s">
        <v>395</v>
      </c>
      <c r="R5984" s="44">
        <v>260</v>
      </c>
      <c r="S5984" s="126">
        <v>3510</v>
      </c>
      <c r="T5984" s="126" cm="1">
        <f t="array" ref="T5984">_xlfn.IFS(Q5984="始業～就業（8:30～17:15）",R5984*7.75,Q5984="日の入り～日の出",R5984*12,Q5984="その他",S5984)</f>
        <v>3510</v>
      </c>
      <c r="U5984" s="34" t="s">
        <v>4965</v>
      </c>
    </row>
    <row r="5985" spans="1:21" s="18" customFormat="1" ht="15" customHeight="1">
      <c r="A5985" s="91">
        <v>49</v>
      </c>
      <c r="B5985" s="31" t="s">
        <v>5157</v>
      </c>
      <c r="C5985" s="31" t="s">
        <v>5158</v>
      </c>
      <c r="D5985" s="29" t="s">
        <v>3871</v>
      </c>
      <c r="E5985" s="91">
        <v>1</v>
      </c>
      <c r="F5985" s="31" t="s">
        <v>2950</v>
      </c>
      <c r="G5985" s="26" t="s">
        <v>377</v>
      </c>
      <c r="H5985" s="26" t="s">
        <v>93</v>
      </c>
      <c r="I5985" s="26" t="s">
        <v>45</v>
      </c>
      <c r="J5985" s="91">
        <v>12</v>
      </c>
      <c r="K5985" s="91">
        <v>12</v>
      </c>
      <c r="L5985" s="91"/>
      <c r="M5985" s="53"/>
      <c r="N5985" s="91"/>
      <c r="O5985" s="91"/>
      <c r="P5985" s="36">
        <v>46</v>
      </c>
      <c r="Q5985" s="36" t="s">
        <v>395</v>
      </c>
      <c r="R5985" s="44">
        <v>260</v>
      </c>
      <c r="S5985" s="126">
        <v>3510</v>
      </c>
      <c r="T5985" s="126" cm="1">
        <f t="array" ref="T5985">_xlfn.IFS(Q5985="始業～就業（8:30～17:15）",R5985*7.75,Q5985="日の入り～日の出",R5985*12,Q5985="その他",S5985)</f>
        <v>3510</v>
      </c>
      <c r="U5985" s="34" t="s">
        <v>46</v>
      </c>
    </row>
    <row r="5986" spans="1:21" s="18" customFormat="1" ht="15" customHeight="1">
      <c r="A5986" s="91">
        <v>49</v>
      </c>
      <c r="B5986" s="31" t="s">
        <v>5157</v>
      </c>
      <c r="C5986" s="31" t="s">
        <v>5158</v>
      </c>
      <c r="D5986" s="29" t="s">
        <v>3871</v>
      </c>
      <c r="E5986" s="91">
        <v>1</v>
      </c>
      <c r="F5986" s="31" t="s">
        <v>2950</v>
      </c>
      <c r="G5986" s="26" t="s">
        <v>4001</v>
      </c>
      <c r="H5986" s="26" t="s">
        <v>57</v>
      </c>
      <c r="I5986" s="26" t="s">
        <v>52</v>
      </c>
      <c r="J5986" s="91">
        <v>1</v>
      </c>
      <c r="K5986" s="91">
        <v>1</v>
      </c>
      <c r="L5986" s="91"/>
      <c r="M5986" s="53"/>
      <c r="N5986" s="91"/>
      <c r="O5986" s="91"/>
      <c r="P5986" s="36">
        <v>22</v>
      </c>
      <c r="Q5986" s="36" t="s">
        <v>395</v>
      </c>
      <c r="R5986" s="44">
        <v>260</v>
      </c>
      <c r="S5986" s="126">
        <v>3510</v>
      </c>
      <c r="T5986" s="126" cm="1">
        <f t="array" ref="T5986">_xlfn.IFS(Q5986="始業～就業（8:30～17:15）",R5986*7.75,Q5986="日の入り～日の出",R5986*12,Q5986="その他",S5986)</f>
        <v>3510</v>
      </c>
      <c r="U5986" s="34" t="s">
        <v>51</v>
      </c>
    </row>
    <row r="5987" spans="1:21" s="18" customFormat="1" ht="15" customHeight="1">
      <c r="A5987" s="91">
        <v>49</v>
      </c>
      <c r="B5987" s="31" t="s">
        <v>5157</v>
      </c>
      <c r="C5987" s="31" t="s">
        <v>5158</v>
      </c>
      <c r="D5987" s="29" t="s">
        <v>3871</v>
      </c>
      <c r="E5987" s="91">
        <v>1</v>
      </c>
      <c r="F5987" s="31" t="s">
        <v>2950</v>
      </c>
      <c r="G5987" s="26" t="s">
        <v>4002</v>
      </c>
      <c r="H5987" s="26" t="s">
        <v>2067</v>
      </c>
      <c r="I5987" s="26" t="s">
        <v>45</v>
      </c>
      <c r="J5987" s="91">
        <v>16</v>
      </c>
      <c r="K5987" s="91">
        <v>32</v>
      </c>
      <c r="L5987" s="91"/>
      <c r="M5987" s="53"/>
      <c r="N5987" s="91"/>
      <c r="O5987" s="91"/>
      <c r="P5987" s="36">
        <v>46</v>
      </c>
      <c r="Q5987" s="36" t="s">
        <v>395</v>
      </c>
      <c r="R5987" s="44">
        <v>260</v>
      </c>
      <c r="S5987" s="126">
        <v>3510</v>
      </c>
      <c r="T5987" s="126" cm="1">
        <f t="array" ref="T5987">_xlfn.IFS(Q5987="始業～就業（8:30～17:15）",R5987*7.75,Q5987="日の入り～日の出",R5987*12,Q5987="その他",S5987)</f>
        <v>3510</v>
      </c>
      <c r="U5987" s="34" t="s">
        <v>46</v>
      </c>
    </row>
    <row r="5988" spans="1:21" s="18" customFormat="1" ht="15" customHeight="1">
      <c r="A5988" s="91">
        <v>49</v>
      </c>
      <c r="B5988" s="31" t="s">
        <v>5157</v>
      </c>
      <c r="C5988" s="31" t="s">
        <v>5158</v>
      </c>
      <c r="D5988" s="29" t="s">
        <v>3871</v>
      </c>
      <c r="E5988" s="91">
        <v>1</v>
      </c>
      <c r="F5988" s="31" t="s">
        <v>2950</v>
      </c>
      <c r="G5988" s="26" t="s">
        <v>4002</v>
      </c>
      <c r="H5988" s="26" t="s">
        <v>2148</v>
      </c>
      <c r="I5988" s="26" t="s">
        <v>45</v>
      </c>
      <c r="J5988" s="91">
        <v>2</v>
      </c>
      <c r="K5988" s="91">
        <v>2</v>
      </c>
      <c r="L5988" s="91"/>
      <c r="M5988" s="53"/>
      <c r="N5988" s="91"/>
      <c r="O5988" s="91"/>
      <c r="P5988" s="36">
        <v>46</v>
      </c>
      <c r="Q5988" s="36" t="s">
        <v>395</v>
      </c>
      <c r="R5988" s="44">
        <v>260</v>
      </c>
      <c r="S5988" s="126">
        <v>3510</v>
      </c>
      <c r="T5988" s="126" cm="1">
        <f t="array" ref="T5988">_xlfn.IFS(Q5988="始業～就業（8:30～17:15）",R5988*7.75,Q5988="日の入り～日の出",R5988*12,Q5988="その他",S5988)</f>
        <v>3510</v>
      </c>
      <c r="U5988" s="34" t="s">
        <v>4965</v>
      </c>
    </row>
    <row r="5989" spans="1:21" s="7" customFormat="1" ht="15" customHeight="1">
      <c r="A5989" s="91">
        <v>49</v>
      </c>
      <c r="B5989" s="31" t="s">
        <v>5157</v>
      </c>
      <c r="C5989" s="31" t="s">
        <v>5158</v>
      </c>
      <c r="D5989" s="29" t="s">
        <v>3871</v>
      </c>
      <c r="E5989" s="91">
        <v>1</v>
      </c>
      <c r="F5989" s="31" t="s">
        <v>2950</v>
      </c>
      <c r="G5989" s="26" t="s">
        <v>4003</v>
      </c>
      <c r="H5989" s="26" t="s">
        <v>10</v>
      </c>
      <c r="I5989" s="26" t="s">
        <v>45</v>
      </c>
      <c r="J5989" s="91">
        <v>2</v>
      </c>
      <c r="K5989" s="91">
        <v>2</v>
      </c>
      <c r="L5989" s="91"/>
      <c r="M5989" s="53"/>
      <c r="N5989" s="91"/>
      <c r="O5989" s="91"/>
      <c r="P5989" s="36">
        <v>46</v>
      </c>
      <c r="Q5989" s="36" t="s">
        <v>395</v>
      </c>
      <c r="R5989" s="44">
        <v>260</v>
      </c>
      <c r="S5989" s="126">
        <v>3510</v>
      </c>
      <c r="T5989" s="126" cm="1">
        <f t="array" ref="T5989">_xlfn.IFS(Q5989="始業～就業（8:30～17:15）",R5989*7.75,Q5989="日の入り～日の出",R5989*12,Q5989="その他",S5989)</f>
        <v>3510</v>
      </c>
      <c r="U5989" s="34" t="s">
        <v>4953</v>
      </c>
    </row>
    <row r="5990" spans="1:21" s="7" customFormat="1" ht="15" customHeight="1">
      <c r="A5990" s="91">
        <v>49</v>
      </c>
      <c r="B5990" s="31" t="s">
        <v>5157</v>
      </c>
      <c r="C5990" s="31" t="s">
        <v>5158</v>
      </c>
      <c r="D5990" s="29" t="s">
        <v>3871</v>
      </c>
      <c r="E5990" s="91">
        <v>1</v>
      </c>
      <c r="F5990" s="31" t="s">
        <v>2950</v>
      </c>
      <c r="G5990" s="26" t="s">
        <v>4003</v>
      </c>
      <c r="H5990" s="26" t="s">
        <v>3988</v>
      </c>
      <c r="I5990" s="26" t="s">
        <v>568</v>
      </c>
      <c r="J5990" s="91">
        <v>2</v>
      </c>
      <c r="K5990" s="91">
        <v>2</v>
      </c>
      <c r="L5990" s="91"/>
      <c r="M5990" s="53"/>
      <c r="N5990" s="91"/>
      <c r="O5990" s="91" t="s">
        <v>5019</v>
      </c>
      <c r="P5990" s="36">
        <v>19</v>
      </c>
      <c r="Q5990" s="36" t="s">
        <v>395</v>
      </c>
      <c r="R5990" s="44">
        <v>260</v>
      </c>
      <c r="S5990" s="126">
        <v>3510</v>
      </c>
      <c r="T5990" s="126" cm="1">
        <f t="array" ref="T5990">_xlfn.IFS(Q5990="始業～就業（8:30～17:15）",R5990*7.75,Q5990="日の入り～日の出",R5990*12,Q5990="その他",S5990)</f>
        <v>3510</v>
      </c>
      <c r="U5990" s="34" t="s">
        <v>4952</v>
      </c>
    </row>
    <row r="5991" spans="1:21" s="7" customFormat="1" ht="15" customHeight="1">
      <c r="A5991" s="91">
        <v>49</v>
      </c>
      <c r="B5991" s="31" t="s">
        <v>5157</v>
      </c>
      <c r="C5991" s="31" t="s">
        <v>5158</v>
      </c>
      <c r="D5991" s="29" t="s">
        <v>3871</v>
      </c>
      <c r="E5991" s="91">
        <v>1</v>
      </c>
      <c r="F5991" s="31" t="s">
        <v>2950</v>
      </c>
      <c r="G5991" s="26" t="s">
        <v>4003</v>
      </c>
      <c r="H5991" s="26" t="s">
        <v>3014</v>
      </c>
      <c r="I5991" s="26" t="s">
        <v>45</v>
      </c>
      <c r="J5991" s="91">
        <v>2</v>
      </c>
      <c r="K5991" s="91">
        <v>2</v>
      </c>
      <c r="L5991" s="91"/>
      <c r="M5991" s="53"/>
      <c r="N5991" s="91"/>
      <c r="O5991" s="91" t="s">
        <v>5019</v>
      </c>
      <c r="P5991" s="36">
        <v>46</v>
      </c>
      <c r="Q5991" s="36" t="s">
        <v>395</v>
      </c>
      <c r="R5991" s="44">
        <v>260</v>
      </c>
      <c r="S5991" s="126">
        <v>3510</v>
      </c>
      <c r="T5991" s="126" cm="1">
        <f t="array" ref="T5991">_xlfn.IFS(Q5991="始業～就業（8:30～17:15）",R5991*7.75,Q5991="日の入り～日の出",R5991*12,Q5991="その他",S5991)</f>
        <v>3510</v>
      </c>
      <c r="U5991" s="34" t="s">
        <v>127</v>
      </c>
    </row>
    <row r="5992" spans="1:21" s="7" customFormat="1" ht="15" customHeight="1">
      <c r="A5992" s="91">
        <v>49</v>
      </c>
      <c r="B5992" s="31" t="s">
        <v>5157</v>
      </c>
      <c r="C5992" s="31" t="s">
        <v>5158</v>
      </c>
      <c r="D5992" s="29" t="s">
        <v>3871</v>
      </c>
      <c r="E5992" s="91">
        <v>1</v>
      </c>
      <c r="F5992" s="31" t="s">
        <v>2950</v>
      </c>
      <c r="G5992" s="26" t="s">
        <v>4004</v>
      </c>
      <c r="H5992" s="26" t="s">
        <v>2150</v>
      </c>
      <c r="I5992" s="26" t="s">
        <v>45</v>
      </c>
      <c r="J5992" s="91">
        <v>15</v>
      </c>
      <c r="K5992" s="91">
        <v>30</v>
      </c>
      <c r="L5992" s="91"/>
      <c r="M5992" s="53"/>
      <c r="N5992" s="91"/>
      <c r="O5992" s="91"/>
      <c r="P5992" s="36">
        <v>46</v>
      </c>
      <c r="Q5992" s="36" t="s">
        <v>395</v>
      </c>
      <c r="R5992" s="44">
        <v>260</v>
      </c>
      <c r="S5992" s="126">
        <v>3510</v>
      </c>
      <c r="T5992" s="126" cm="1">
        <f t="array" ref="T5992">_xlfn.IFS(Q5992="始業～就業（8:30～17:15）",R5992*7.75,Q5992="日の入り～日の出",R5992*12,Q5992="その他",S5992)</f>
        <v>3510</v>
      </c>
      <c r="U5992" s="34" t="s">
        <v>46</v>
      </c>
    </row>
    <row r="5993" spans="1:21" s="18" customFormat="1" ht="15" customHeight="1">
      <c r="A5993" s="91">
        <v>49</v>
      </c>
      <c r="B5993" s="31" t="s">
        <v>5157</v>
      </c>
      <c r="C5993" s="31" t="s">
        <v>5158</v>
      </c>
      <c r="D5993" s="29" t="s">
        <v>3871</v>
      </c>
      <c r="E5993" s="91">
        <v>1</v>
      </c>
      <c r="F5993" s="31" t="s">
        <v>2950</v>
      </c>
      <c r="G5993" s="26" t="s">
        <v>4005</v>
      </c>
      <c r="H5993" s="26" t="s">
        <v>2150</v>
      </c>
      <c r="I5993" s="26" t="s">
        <v>45</v>
      </c>
      <c r="J5993" s="91">
        <v>5</v>
      </c>
      <c r="K5993" s="91">
        <v>10</v>
      </c>
      <c r="L5993" s="91"/>
      <c r="M5993" s="53"/>
      <c r="N5993" s="91"/>
      <c r="O5993" s="91"/>
      <c r="P5993" s="36">
        <v>46</v>
      </c>
      <c r="Q5993" s="36" t="s">
        <v>395</v>
      </c>
      <c r="R5993" s="44">
        <v>260</v>
      </c>
      <c r="S5993" s="126">
        <v>3510</v>
      </c>
      <c r="T5993" s="126" cm="1">
        <f t="array" ref="T5993">_xlfn.IFS(Q5993="始業～就業（8:30～17:15）",R5993*7.75,Q5993="日の入り～日の出",R5993*12,Q5993="その他",S5993)</f>
        <v>3510</v>
      </c>
      <c r="U5993" s="34" t="s">
        <v>46</v>
      </c>
    </row>
    <row r="5994" spans="1:21" s="18" customFormat="1" ht="15" customHeight="1">
      <c r="A5994" s="91">
        <v>49</v>
      </c>
      <c r="B5994" s="31" t="s">
        <v>5157</v>
      </c>
      <c r="C5994" s="31" t="s">
        <v>5158</v>
      </c>
      <c r="D5994" s="29" t="s">
        <v>3871</v>
      </c>
      <c r="E5994" s="91">
        <v>1</v>
      </c>
      <c r="F5994" s="31" t="s">
        <v>2950</v>
      </c>
      <c r="G5994" s="26" t="s">
        <v>4006</v>
      </c>
      <c r="H5994" s="26" t="s">
        <v>2150</v>
      </c>
      <c r="I5994" s="26" t="s">
        <v>45</v>
      </c>
      <c r="J5994" s="91">
        <v>6</v>
      </c>
      <c r="K5994" s="91">
        <v>12</v>
      </c>
      <c r="L5994" s="91"/>
      <c r="M5994" s="53"/>
      <c r="N5994" s="91"/>
      <c r="O5994" s="91"/>
      <c r="P5994" s="36">
        <v>46</v>
      </c>
      <c r="Q5994" s="36" t="s">
        <v>395</v>
      </c>
      <c r="R5994" s="44">
        <v>260</v>
      </c>
      <c r="S5994" s="126">
        <v>3510</v>
      </c>
      <c r="T5994" s="126" cm="1">
        <f t="array" ref="T5994">_xlfn.IFS(Q5994="始業～就業（8:30～17:15）",R5994*7.75,Q5994="日の入り～日の出",R5994*12,Q5994="その他",S5994)</f>
        <v>3510</v>
      </c>
      <c r="U5994" s="34" t="s">
        <v>46</v>
      </c>
    </row>
    <row r="5995" spans="1:21" s="18" customFormat="1" ht="15" customHeight="1">
      <c r="A5995" s="91">
        <v>49</v>
      </c>
      <c r="B5995" s="31" t="s">
        <v>5157</v>
      </c>
      <c r="C5995" s="31" t="s">
        <v>5158</v>
      </c>
      <c r="D5995" s="29" t="s">
        <v>3871</v>
      </c>
      <c r="E5995" s="91">
        <v>1</v>
      </c>
      <c r="F5995" s="31" t="s">
        <v>2950</v>
      </c>
      <c r="G5995" s="26" t="s">
        <v>4007</v>
      </c>
      <c r="H5995" s="26" t="s">
        <v>93</v>
      </c>
      <c r="I5995" s="26" t="s">
        <v>45</v>
      </c>
      <c r="J5995" s="91">
        <v>2</v>
      </c>
      <c r="K5995" s="91">
        <v>2</v>
      </c>
      <c r="L5995" s="91"/>
      <c r="M5995" s="53"/>
      <c r="N5995" s="91"/>
      <c r="O5995" s="91"/>
      <c r="P5995" s="36">
        <v>46</v>
      </c>
      <c r="Q5995" s="36" t="s">
        <v>395</v>
      </c>
      <c r="R5995" s="44">
        <v>260</v>
      </c>
      <c r="S5995" s="126">
        <v>3510</v>
      </c>
      <c r="T5995" s="126" cm="1">
        <f t="array" ref="T5995">_xlfn.IFS(Q5995="始業～就業（8:30～17:15）",R5995*7.75,Q5995="日の入り～日の出",R5995*12,Q5995="その他",S5995)</f>
        <v>3510</v>
      </c>
      <c r="U5995" s="34" t="s">
        <v>46</v>
      </c>
    </row>
    <row r="5996" spans="1:21" s="18" customFormat="1" ht="15" customHeight="1">
      <c r="A5996" s="91">
        <v>49</v>
      </c>
      <c r="B5996" s="31" t="s">
        <v>5157</v>
      </c>
      <c r="C5996" s="31" t="s">
        <v>5158</v>
      </c>
      <c r="D5996" s="29" t="s">
        <v>3871</v>
      </c>
      <c r="E5996" s="91">
        <v>1</v>
      </c>
      <c r="F5996" s="31" t="s">
        <v>2950</v>
      </c>
      <c r="G5996" s="26" t="s">
        <v>4008</v>
      </c>
      <c r="H5996" s="26" t="s">
        <v>4009</v>
      </c>
      <c r="I5996" s="26" t="s">
        <v>169</v>
      </c>
      <c r="J5996" s="91">
        <v>9</v>
      </c>
      <c r="K5996" s="91">
        <v>18</v>
      </c>
      <c r="L5996" s="91"/>
      <c r="M5996" s="53"/>
      <c r="N5996" s="91"/>
      <c r="O5996" s="91"/>
      <c r="P5996" s="36">
        <v>36</v>
      </c>
      <c r="Q5996" s="36" t="s">
        <v>395</v>
      </c>
      <c r="R5996" s="44">
        <v>260</v>
      </c>
      <c r="S5996" s="126">
        <v>3510</v>
      </c>
      <c r="T5996" s="126" cm="1">
        <f t="array" ref="T5996">_xlfn.IFS(Q5996="始業～就業（8:30～17:15）",R5996*7.75,Q5996="日の入り～日の出",R5996*12,Q5996="その他",S5996)</f>
        <v>3510</v>
      </c>
      <c r="U5996" s="34" t="s">
        <v>107</v>
      </c>
    </row>
    <row r="5997" spans="1:21" s="18" customFormat="1" ht="15" customHeight="1">
      <c r="A5997" s="91">
        <v>49</v>
      </c>
      <c r="B5997" s="31" t="s">
        <v>5157</v>
      </c>
      <c r="C5997" s="31" t="s">
        <v>5158</v>
      </c>
      <c r="D5997" s="29" t="s">
        <v>3871</v>
      </c>
      <c r="E5997" s="91">
        <v>1</v>
      </c>
      <c r="F5997" s="31" t="s">
        <v>2950</v>
      </c>
      <c r="G5997" s="26" t="s">
        <v>2634</v>
      </c>
      <c r="H5997" s="26" t="s">
        <v>3945</v>
      </c>
      <c r="I5997" s="26" t="s">
        <v>98</v>
      </c>
      <c r="J5997" s="91">
        <v>10</v>
      </c>
      <c r="K5997" s="91">
        <v>10</v>
      </c>
      <c r="L5997" s="91"/>
      <c r="M5997" s="53"/>
      <c r="N5997" s="91"/>
      <c r="O5997" s="91" t="s">
        <v>5019</v>
      </c>
      <c r="P5997" s="36">
        <v>18</v>
      </c>
      <c r="Q5997" s="36" t="s">
        <v>395</v>
      </c>
      <c r="R5997" s="44">
        <v>260</v>
      </c>
      <c r="S5997" s="126">
        <v>3510</v>
      </c>
      <c r="T5997" s="126" cm="1">
        <f t="array" ref="T5997">_xlfn.IFS(Q5997="始業～就業（8:30～17:15）",R5997*7.75,Q5997="日の入り～日の出",R5997*12,Q5997="その他",S5997)</f>
        <v>3510</v>
      </c>
      <c r="U5997" s="34" t="s">
        <v>337</v>
      </c>
    </row>
    <row r="5998" spans="1:21" s="18" customFormat="1" ht="15" customHeight="1">
      <c r="A5998" s="91">
        <v>49</v>
      </c>
      <c r="B5998" s="31" t="s">
        <v>5157</v>
      </c>
      <c r="C5998" s="31" t="s">
        <v>5158</v>
      </c>
      <c r="D5998" s="29" t="s">
        <v>3871</v>
      </c>
      <c r="E5998" s="91">
        <v>1</v>
      </c>
      <c r="F5998" s="31" t="s">
        <v>2950</v>
      </c>
      <c r="G5998" s="26" t="s">
        <v>378</v>
      </c>
      <c r="H5998" s="26" t="s">
        <v>93</v>
      </c>
      <c r="I5998" s="26" t="s">
        <v>45</v>
      </c>
      <c r="J5998" s="91">
        <v>12</v>
      </c>
      <c r="K5998" s="91">
        <v>12</v>
      </c>
      <c r="L5998" s="91"/>
      <c r="M5998" s="53"/>
      <c r="N5998" s="91"/>
      <c r="O5998" s="91"/>
      <c r="P5998" s="36">
        <v>46</v>
      </c>
      <c r="Q5998" s="36" t="s">
        <v>395</v>
      </c>
      <c r="R5998" s="44">
        <v>260</v>
      </c>
      <c r="S5998" s="126">
        <v>3510</v>
      </c>
      <c r="T5998" s="126" cm="1">
        <f t="array" ref="T5998">_xlfn.IFS(Q5998="始業～就業（8:30～17:15）",R5998*7.75,Q5998="日の入り～日の出",R5998*12,Q5998="その他",S5998)</f>
        <v>3510</v>
      </c>
      <c r="U5998" s="34" t="s">
        <v>46</v>
      </c>
    </row>
    <row r="5999" spans="1:21" s="18" customFormat="1" ht="15" customHeight="1">
      <c r="A5999" s="91">
        <v>49</v>
      </c>
      <c r="B5999" s="31" t="s">
        <v>5157</v>
      </c>
      <c r="C5999" s="31" t="s">
        <v>5158</v>
      </c>
      <c r="D5999" s="29" t="s">
        <v>3871</v>
      </c>
      <c r="E5999" s="91">
        <v>1</v>
      </c>
      <c r="F5999" s="31" t="s">
        <v>2950</v>
      </c>
      <c r="G5999" s="26" t="s">
        <v>4010</v>
      </c>
      <c r="H5999" s="26" t="s">
        <v>1758</v>
      </c>
      <c r="I5999" s="26" t="s">
        <v>52</v>
      </c>
      <c r="J5999" s="91">
        <v>1</v>
      </c>
      <c r="K5999" s="91">
        <v>1</v>
      </c>
      <c r="L5999" s="91"/>
      <c r="M5999" s="53"/>
      <c r="N5999" s="91"/>
      <c r="O5999" s="91"/>
      <c r="P5999" s="36">
        <v>22</v>
      </c>
      <c r="Q5999" s="36" t="s">
        <v>395</v>
      </c>
      <c r="R5999" s="44">
        <v>260</v>
      </c>
      <c r="S5999" s="126">
        <v>3510</v>
      </c>
      <c r="T5999" s="126" cm="1">
        <f t="array" ref="T5999">_xlfn.IFS(Q5999="始業～就業（8:30～17:15）",R5999*7.75,Q5999="日の入り～日の出",R5999*12,Q5999="その他",S5999)</f>
        <v>3510</v>
      </c>
      <c r="U5999" s="34" t="s">
        <v>51</v>
      </c>
    </row>
    <row r="6000" spans="1:21" s="18" customFormat="1" ht="15" customHeight="1">
      <c r="A6000" s="91">
        <v>49</v>
      </c>
      <c r="B6000" s="31" t="s">
        <v>5157</v>
      </c>
      <c r="C6000" s="31" t="s">
        <v>5158</v>
      </c>
      <c r="D6000" s="29" t="s">
        <v>3871</v>
      </c>
      <c r="E6000" s="91">
        <v>1</v>
      </c>
      <c r="F6000" s="31" t="s">
        <v>2950</v>
      </c>
      <c r="G6000" s="26" t="s">
        <v>4011</v>
      </c>
      <c r="H6000" s="26" t="s">
        <v>83</v>
      </c>
      <c r="I6000" s="26" t="s">
        <v>2985</v>
      </c>
      <c r="J6000" s="91">
        <v>5</v>
      </c>
      <c r="K6000" s="91">
        <v>50</v>
      </c>
      <c r="L6000" s="91" t="s">
        <v>5020</v>
      </c>
      <c r="M6000" s="53">
        <v>17</v>
      </c>
      <c r="N6000" s="91"/>
      <c r="O6000" s="91" t="s">
        <v>5019</v>
      </c>
      <c r="P6000" s="36">
        <v>750</v>
      </c>
      <c r="Q6000" s="36" t="s">
        <v>395</v>
      </c>
      <c r="R6000" s="44">
        <v>260</v>
      </c>
      <c r="S6000" s="126">
        <v>3510</v>
      </c>
      <c r="T6000" s="126" cm="1">
        <f t="array" ref="T6000">_xlfn.IFS(Q6000="始業～就業（8:30～17:15）",R6000*7.75,Q6000="日の入り～日の出",R6000*12,Q6000="その他",S6000)</f>
        <v>3510</v>
      </c>
      <c r="U6000" s="34" t="s">
        <v>250</v>
      </c>
    </row>
    <row r="6001" spans="1:21" s="7" customFormat="1" ht="15" customHeight="1">
      <c r="A6001" s="91">
        <v>49</v>
      </c>
      <c r="B6001" s="31" t="s">
        <v>5157</v>
      </c>
      <c r="C6001" s="31" t="s">
        <v>5158</v>
      </c>
      <c r="D6001" s="29" t="s">
        <v>3871</v>
      </c>
      <c r="E6001" s="91">
        <v>1</v>
      </c>
      <c r="F6001" s="31" t="s">
        <v>128</v>
      </c>
      <c r="G6001" s="26" t="s">
        <v>4012</v>
      </c>
      <c r="H6001" s="26" t="s">
        <v>4013</v>
      </c>
      <c r="I6001" s="26" t="s">
        <v>45</v>
      </c>
      <c r="J6001" s="91">
        <v>12</v>
      </c>
      <c r="K6001" s="91">
        <v>12</v>
      </c>
      <c r="L6001" s="91"/>
      <c r="M6001" s="53"/>
      <c r="N6001" s="91"/>
      <c r="O6001" s="91" t="s">
        <v>5019</v>
      </c>
      <c r="P6001" s="36">
        <v>46</v>
      </c>
      <c r="Q6001" s="36" t="s">
        <v>395</v>
      </c>
      <c r="R6001" s="44">
        <v>260</v>
      </c>
      <c r="S6001" s="126">
        <v>3510</v>
      </c>
      <c r="T6001" s="126" cm="1">
        <f t="array" ref="T6001">_xlfn.IFS(Q6001="始業～就業（8:30～17:15）",R6001*7.75,Q6001="日の入り～日の出",R6001*12,Q6001="その他",S6001)</f>
        <v>3510</v>
      </c>
      <c r="U6001" s="34" t="s">
        <v>127</v>
      </c>
    </row>
    <row r="6002" spans="1:21" s="7" customFormat="1" ht="15" customHeight="1">
      <c r="A6002" s="91">
        <v>49</v>
      </c>
      <c r="B6002" s="31" t="s">
        <v>5157</v>
      </c>
      <c r="C6002" s="31" t="s">
        <v>5158</v>
      </c>
      <c r="D6002" s="29" t="s">
        <v>3871</v>
      </c>
      <c r="E6002" s="91">
        <v>1</v>
      </c>
      <c r="F6002" s="31" t="s">
        <v>128</v>
      </c>
      <c r="G6002" s="26" t="s">
        <v>4012</v>
      </c>
      <c r="H6002" s="26" t="s">
        <v>4014</v>
      </c>
      <c r="I6002" s="26" t="s">
        <v>45</v>
      </c>
      <c r="J6002" s="91">
        <v>2</v>
      </c>
      <c r="K6002" s="91">
        <v>2</v>
      </c>
      <c r="L6002" s="91"/>
      <c r="M6002" s="53"/>
      <c r="N6002" s="91"/>
      <c r="O6002" s="91" t="s">
        <v>5019</v>
      </c>
      <c r="P6002" s="36">
        <v>46</v>
      </c>
      <c r="Q6002" s="36" t="s">
        <v>395</v>
      </c>
      <c r="R6002" s="44">
        <v>260</v>
      </c>
      <c r="S6002" s="126">
        <v>3510</v>
      </c>
      <c r="T6002" s="126" cm="1">
        <f t="array" ref="T6002">_xlfn.IFS(Q6002="始業～就業（8:30～17:15）",R6002*7.75,Q6002="日の入り～日の出",R6002*12,Q6002="その他",S6002)</f>
        <v>3510</v>
      </c>
      <c r="U6002" s="34" t="s">
        <v>4953</v>
      </c>
    </row>
    <row r="6003" spans="1:21" s="18" customFormat="1" ht="15" customHeight="1">
      <c r="A6003" s="91">
        <v>49</v>
      </c>
      <c r="B6003" s="31" t="s">
        <v>5157</v>
      </c>
      <c r="C6003" s="31" t="s">
        <v>5158</v>
      </c>
      <c r="D6003" s="29" t="s">
        <v>3871</v>
      </c>
      <c r="E6003" s="91">
        <v>1</v>
      </c>
      <c r="F6003" s="31" t="s">
        <v>128</v>
      </c>
      <c r="G6003" s="26" t="s">
        <v>4012</v>
      </c>
      <c r="H6003" s="26" t="s">
        <v>3819</v>
      </c>
      <c r="I6003" s="26" t="s">
        <v>52</v>
      </c>
      <c r="J6003" s="91">
        <v>1</v>
      </c>
      <c r="K6003" s="91">
        <v>1</v>
      </c>
      <c r="L6003" s="91"/>
      <c r="M6003" s="53"/>
      <c r="N6003" s="91"/>
      <c r="O6003" s="91"/>
      <c r="P6003" s="36">
        <v>22</v>
      </c>
      <c r="Q6003" s="36" t="s">
        <v>395</v>
      </c>
      <c r="R6003" s="44">
        <v>260</v>
      </c>
      <c r="S6003" s="126">
        <v>3510</v>
      </c>
      <c r="T6003" s="126" cm="1">
        <f t="array" ref="T6003">_xlfn.IFS(Q6003="始業～就業（8:30～17:15）",R6003*7.75,Q6003="日の入り～日の出",R6003*12,Q6003="その他",S6003)</f>
        <v>3510</v>
      </c>
      <c r="U6003" s="34" t="s">
        <v>161</v>
      </c>
    </row>
    <row r="6004" spans="1:21" s="18" customFormat="1" ht="15" customHeight="1">
      <c r="A6004" s="91">
        <v>49</v>
      </c>
      <c r="B6004" s="31" t="s">
        <v>5157</v>
      </c>
      <c r="C6004" s="31" t="s">
        <v>5158</v>
      </c>
      <c r="D6004" s="29" t="s">
        <v>3871</v>
      </c>
      <c r="E6004" s="91">
        <v>1</v>
      </c>
      <c r="F6004" s="31" t="s">
        <v>128</v>
      </c>
      <c r="G6004" s="26" t="s">
        <v>4015</v>
      </c>
      <c r="H6004" s="26" t="s">
        <v>4016</v>
      </c>
      <c r="I6004" s="26" t="s">
        <v>8</v>
      </c>
      <c r="J6004" s="91">
        <v>3</v>
      </c>
      <c r="K6004" s="91">
        <v>3</v>
      </c>
      <c r="L6004" s="91"/>
      <c r="M6004" s="53"/>
      <c r="N6004" s="91"/>
      <c r="O6004" s="91" t="s">
        <v>5019</v>
      </c>
      <c r="P6004" s="36">
        <v>415</v>
      </c>
      <c r="Q6004" s="36" t="s">
        <v>395</v>
      </c>
      <c r="R6004" s="44">
        <v>260</v>
      </c>
      <c r="S6004" s="126">
        <v>3510</v>
      </c>
      <c r="T6004" s="126" cm="1">
        <f t="array" ref="T6004">_xlfn.IFS(Q6004="始業～就業（8:30～17:15）",R6004*7.75,Q6004="日の入り～日の出",R6004*12,Q6004="その他",S6004)</f>
        <v>3510</v>
      </c>
      <c r="U6004" s="34" t="s">
        <v>4963</v>
      </c>
    </row>
    <row r="6005" spans="1:21" s="18" customFormat="1" ht="15" customHeight="1">
      <c r="A6005" s="91">
        <v>49</v>
      </c>
      <c r="B6005" s="31" t="s">
        <v>5157</v>
      </c>
      <c r="C6005" s="31" t="s">
        <v>5158</v>
      </c>
      <c r="D6005" s="29" t="s">
        <v>3871</v>
      </c>
      <c r="E6005" s="91">
        <v>1</v>
      </c>
      <c r="F6005" s="31" t="s">
        <v>128</v>
      </c>
      <c r="G6005" s="26" t="s">
        <v>4017</v>
      </c>
      <c r="H6005" s="26" t="s">
        <v>83</v>
      </c>
      <c r="I6005" s="26" t="s">
        <v>8</v>
      </c>
      <c r="J6005" s="91">
        <v>1</v>
      </c>
      <c r="K6005" s="91">
        <v>1</v>
      </c>
      <c r="L6005" s="91" t="s">
        <v>5020</v>
      </c>
      <c r="M6005" s="53"/>
      <c r="N6005" s="91"/>
      <c r="O6005" s="91" t="s">
        <v>5019</v>
      </c>
      <c r="P6005" s="36">
        <v>415</v>
      </c>
      <c r="Q6005" s="36" t="s">
        <v>395</v>
      </c>
      <c r="R6005" s="44">
        <v>260</v>
      </c>
      <c r="S6005" s="126">
        <v>3510</v>
      </c>
      <c r="T6005" s="126" cm="1">
        <f t="array" ref="T6005">_xlfn.IFS(Q6005="始業～就業（8:30～17:15）",R6005*7.75,Q6005="日の入り～日の出",R6005*12,Q6005="その他",S6005)</f>
        <v>3510</v>
      </c>
      <c r="U6005" s="34" t="s">
        <v>4963</v>
      </c>
    </row>
    <row r="6006" spans="1:21" s="7" customFormat="1" ht="15" customHeight="1">
      <c r="A6006" s="91">
        <v>49</v>
      </c>
      <c r="B6006" s="31" t="s">
        <v>5157</v>
      </c>
      <c r="C6006" s="31" t="s">
        <v>5158</v>
      </c>
      <c r="D6006" s="29" t="s">
        <v>3871</v>
      </c>
      <c r="E6006" s="91">
        <v>1</v>
      </c>
      <c r="F6006" s="31" t="s">
        <v>128</v>
      </c>
      <c r="G6006" s="26" t="s">
        <v>4018</v>
      </c>
      <c r="H6006" s="26" t="s">
        <v>3539</v>
      </c>
      <c r="I6006" s="26" t="s">
        <v>2632</v>
      </c>
      <c r="J6006" s="91">
        <v>3</v>
      </c>
      <c r="K6006" s="91">
        <v>3</v>
      </c>
      <c r="L6006" s="91" t="s">
        <v>5020</v>
      </c>
      <c r="M6006" s="53"/>
      <c r="N6006" s="91"/>
      <c r="O6006" s="91" t="s">
        <v>5019</v>
      </c>
      <c r="P6006" s="36">
        <v>260</v>
      </c>
      <c r="Q6006" s="36" t="s">
        <v>395</v>
      </c>
      <c r="R6006" s="44">
        <v>260</v>
      </c>
      <c r="S6006" s="126">
        <v>3510</v>
      </c>
      <c r="T6006" s="126" cm="1">
        <f t="array" ref="T6006">_xlfn.IFS(Q6006="始業～就業（8:30～17:15）",R6006*7.75,Q6006="日の入り～日の出",R6006*12,Q6006="その他",S6006)</f>
        <v>3510</v>
      </c>
      <c r="U6006" s="34" t="s">
        <v>4970</v>
      </c>
    </row>
    <row r="6007" spans="1:21" s="7" customFormat="1" ht="15" customHeight="1">
      <c r="A6007" s="91">
        <v>49</v>
      </c>
      <c r="B6007" s="31" t="s">
        <v>5157</v>
      </c>
      <c r="C6007" s="31" t="s">
        <v>5158</v>
      </c>
      <c r="D6007" s="29" t="s">
        <v>3871</v>
      </c>
      <c r="E6007" s="91">
        <v>1</v>
      </c>
      <c r="F6007" s="31" t="s">
        <v>128</v>
      </c>
      <c r="G6007" s="26" t="s">
        <v>284</v>
      </c>
      <c r="H6007" s="26" t="s">
        <v>10</v>
      </c>
      <c r="I6007" s="26" t="s">
        <v>52</v>
      </c>
      <c r="J6007" s="91">
        <v>3</v>
      </c>
      <c r="K6007" s="91">
        <v>3</v>
      </c>
      <c r="L6007" s="91"/>
      <c r="M6007" s="53"/>
      <c r="N6007" s="91"/>
      <c r="O6007" s="91" t="s">
        <v>5019</v>
      </c>
      <c r="P6007" s="36">
        <v>22</v>
      </c>
      <c r="Q6007" s="36" t="s">
        <v>395</v>
      </c>
      <c r="R6007" s="44">
        <v>260</v>
      </c>
      <c r="S6007" s="126">
        <v>3510</v>
      </c>
      <c r="T6007" s="126" cm="1">
        <f t="array" ref="T6007">_xlfn.IFS(Q6007="始業～就業（8:30～17:15）",R6007*7.75,Q6007="日の入り～日の出",R6007*12,Q6007="その他",S6007)</f>
        <v>3510</v>
      </c>
      <c r="U6007" s="34" t="s">
        <v>131</v>
      </c>
    </row>
    <row r="6008" spans="1:21" s="18" customFormat="1" ht="15" customHeight="1">
      <c r="A6008" s="91">
        <v>49</v>
      </c>
      <c r="B6008" s="31" t="s">
        <v>5157</v>
      </c>
      <c r="C6008" s="31" t="s">
        <v>5158</v>
      </c>
      <c r="D6008" s="29" t="s">
        <v>3871</v>
      </c>
      <c r="E6008" s="91">
        <v>1</v>
      </c>
      <c r="F6008" s="31" t="s">
        <v>128</v>
      </c>
      <c r="G6008" s="26" t="s">
        <v>4019</v>
      </c>
      <c r="H6008" s="26" t="s">
        <v>1839</v>
      </c>
      <c r="I6008" s="26" t="s">
        <v>45</v>
      </c>
      <c r="J6008" s="91">
        <v>4</v>
      </c>
      <c r="K6008" s="91">
        <v>4</v>
      </c>
      <c r="L6008" s="91" t="s">
        <v>5020</v>
      </c>
      <c r="M6008" s="53">
        <v>3.6</v>
      </c>
      <c r="N6008" s="91"/>
      <c r="O6008" s="91"/>
      <c r="P6008" s="36">
        <v>46</v>
      </c>
      <c r="Q6008" s="36" t="s">
        <v>395</v>
      </c>
      <c r="R6008" s="44">
        <v>260</v>
      </c>
      <c r="S6008" s="126">
        <v>3510</v>
      </c>
      <c r="T6008" s="126" cm="1">
        <f t="array" ref="T6008">_xlfn.IFS(Q6008="始業～就業（8:30～17:15）",R6008*7.75,Q6008="日の入り～日の出",R6008*12,Q6008="その他",S6008)</f>
        <v>3510</v>
      </c>
      <c r="U6008" s="34" t="s">
        <v>46</v>
      </c>
    </row>
    <row r="6009" spans="1:21" s="18" customFormat="1" ht="15" customHeight="1">
      <c r="A6009" s="91">
        <v>50</v>
      </c>
      <c r="B6009" s="31" t="s">
        <v>5157</v>
      </c>
      <c r="C6009" s="31" t="s">
        <v>5158</v>
      </c>
      <c r="D6009" s="29" t="s">
        <v>4020</v>
      </c>
      <c r="E6009" s="91">
        <v>1</v>
      </c>
      <c r="F6009" s="31" t="s">
        <v>5128</v>
      </c>
      <c r="G6009" s="26" t="s">
        <v>4021</v>
      </c>
      <c r="H6009" s="26" t="s">
        <v>83</v>
      </c>
      <c r="I6009" s="26" t="s">
        <v>8</v>
      </c>
      <c r="J6009" s="91">
        <v>32</v>
      </c>
      <c r="K6009" s="91">
        <v>32</v>
      </c>
      <c r="L6009" s="91" t="s">
        <v>5020</v>
      </c>
      <c r="M6009" s="53">
        <v>10</v>
      </c>
      <c r="N6009" s="91"/>
      <c r="O6009" s="91"/>
      <c r="P6009" s="36">
        <v>415</v>
      </c>
      <c r="Q6009" s="42" t="s">
        <v>5303</v>
      </c>
      <c r="R6009" s="128">
        <v>240</v>
      </c>
      <c r="S6009" s="147" t="s">
        <v>5302</v>
      </c>
      <c r="T6009" s="126" cm="1">
        <f t="array" ref="T6009">_xlfn.IFS(Q6009="始業～就業（8:30～17:15）",R6009*7.75,Q6009="日の入り～日の出",R6009*12,Q6009="その他",S6009)</f>
        <v>1860</v>
      </c>
      <c r="U6009" s="34" t="s">
        <v>338</v>
      </c>
    </row>
    <row r="6010" spans="1:21" s="18" customFormat="1" ht="15" customHeight="1">
      <c r="A6010" s="91">
        <v>50</v>
      </c>
      <c r="B6010" s="31" t="s">
        <v>5157</v>
      </c>
      <c r="C6010" s="31" t="s">
        <v>5158</v>
      </c>
      <c r="D6010" s="29" t="s">
        <v>4020</v>
      </c>
      <c r="E6010" s="91">
        <v>1</v>
      </c>
      <c r="F6010" s="31" t="s">
        <v>5128</v>
      </c>
      <c r="G6010" s="26" t="s">
        <v>4022</v>
      </c>
      <c r="H6010" s="26" t="s">
        <v>2179</v>
      </c>
      <c r="I6010" s="26" t="s">
        <v>16</v>
      </c>
      <c r="J6010" s="91">
        <v>12</v>
      </c>
      <c r="K6010" s="91">
        <v>24</v>
      </c>
      <c r="L6010" s="91" t="s">
        <v>5020</v>
      </c>
      <c r="M6010" s="53">
        <v>6.5</v>
      </c>
      <c r="N6010" s="91"/>
      <c r="O6010" s="91"/>
      <c r="P6010" s="36">
        <v>35</v>
      </c>
      <c r="Q6010" s="43" t="s">
        <v>5303</v>
      </c>
      <c r="R6010" s="128">
        <v>240</v>
      </c>
      <c r="S6010" s="146" t="s">
        <v>5302</v>
      </c>
      <c r="T6010" s="126" cm="1">
        <f t="array" ref="T6010">_xlfn.IFS(Q6010="始業～就業（8:30～17:15）",R6010*7.75,Q6010="日の入り～日の出",R6010*12,Q6010="その他",S6010)</f>
        <v>1860</v>
      </c>
      <c r="U6010" s="34" t="s">
        <v>4948</v>
      </c>
    </row>
    <row r="6011" spans="1:21" s="7" customFormat="1" ht="15" customHeight="1">
      <c r="A6011" s="91">
        <v>50</v>
      </c>
      <c r="B6011" s="31" t="s">
        <v>5157</v>
      </c>
      <c r="C6011" s="31" t="s">
        <v>5158</v>
      </c>
      <c r="D6011" s="29" t="s">
        <v>4020</v>
      </c>
      <c r="E6011" s="91">
        <v>1</v>
      </c>
      <c r="F6011" s="31" t="s">
        <v>5128</v>
      </c>
      <c r="G6011" s="26" t="s">
        <v>4023</v>
      </c>
      <c r="H6011" s="26" t="s">
        <v>4024</v>
      </c>
      <c r="I6011" s="26" t="s">
        <v>16</v>
      </c>
      <c r="J6011" s="91">
        <v>6</v>
      </c>
      <c r="K6011" s="91">
        <v>6</v>
      </c>
      <c r="L6011" s="91"/>
      <c r="M6011" s="53"/>
      <c r="N6011" s="91"/>
      <c r="O6011" s="91"/>
      <c r="P6011" s="36">
        <v>35</v>
      </c>
      <c r="Q6011" s="43" t="s">
        <v>5303</v>
      </c>
      <c r="R6011" s="128">
        <v>240</v>
      </c>
      <c r="S6011" s="146" t="s">
        <v>5302</v>
      </c>
      <c r="T6011" s="126" cm="1">
        <f t="array" ref="T6011">_xlfn.IFS(Q6011="始業～就業（8:30～17:15）",R6011*7.75,Q6011="日の入り～日の出",R6011*12,Q6011="その他",S6011)</f>
        <v>1860</v>
      </c>
      <c r="U6011" s="34" t="s">
        <v>4948</v>
      </c>
    </row>
    <row r="6012" spans="1:21" s="7" customFormat="1" ht="15" customHeight="1">
      <c r="A6012" s="91">
        <v>50</v>
      </c>
      <c r="B6012" s="31" t="s">
        <v>5157</v>
      </c>
      <c r="C6012" s="31" t="s">
        <v>5158</v>
      </c>
      <c r="D6012" s="29" t="s">
        <v>4020</v>
      </c>
      <c r="E6012" s="91">
        <v>1</v>
      </c>
      <c r="F6012" s="31" t="s">
        <v>5128</v>
      </c>
      <c r="G6012" s="26" t="s">
        <v>311</v>
      </c>
      <c r="H6012" s="26" t="s">
        <v>1849</v>
      </c>
      <c r="I6012" s="26" t="s">
        <v>385</v>
      </c>
      <c r="J6012" s="91">
        <v>10</v>
      </c>
      <c r="K6012" s="91">
        <v>30</v>
      </c>
      <c r="L6012" s="91" t="s">
        <v>5020</v>
      </c>
      <c r="M6012" s="53">
        <v>3.2</v>
      </c>
      <c r="N6012" s="91"/>
      <c r="O6012" s="91"/>
      <c r="P6012" s="36">
        <v>32</v>
      </c>
      <c r="Q6012" s="43" t="s">
        <v>5303</v>
      </c>
      <c r="R6012" s="128">
        <v>240</v>
      </c>
      <c r="S6012" s="146" t="s">
        <v>5302</v>
      </c>
      <c r="T6012" s="126" cm="1">
        <f t="array" ref="T6012">_xlfn.IFS(Q6012="始業～就業（8:30～17:15）",R6012*7.75,Q6012="日の入り～日の出",R6012*12,Q6012="その他",S6012)</f>
        <v>1860</v>
      </c>
      <c r="U6012" s="34" t="s">
        <v>381</v>
      </c>
    </row>
    <row r="6013" spans="1:21" s="7" customFormat="1" ht="15" customHeight="1">
      <c r="A6013" s="91">
        <v>50</v>
      </c>
      <c r="B6013" s="31" t="s">
        <v>5157</v>
      </c>
      <c r="C6013" s="31" t="s">
        <v>5158</v>
      </c>
      <c r="D6013" s="29" t="s">
        <v>4020</v>
      </c>
      <c r="E6013" s="91">
        <v>1</v>
      </c>
      <c r="F6013" s="31" t="s">
        <v>5128</v>
      </c>
      <c r="G6013" s="26" t="s">
        <v>311</v>
      </c>
      <c r="H6013" s="26" t="s">
        <v>2172</v>
      </c>
      <c r="I6013" s="26" t="s">
        <v>16</v>
      </c>
      <c r="J6013" s="91">
        <v>2</v>
      </c>
      <c r="K6013" s="91">
        <v>2</v>
      </c>
      <c r="L6013" s="91"/>
      <c r="M6013" s="53"/>
      <c r="N6013" s="91"/>
      <c r="O6013" s="91"/>
      <c r="P6013" s="36">
        <v>35</v>
      </c>
      <c r="Q6013" s="43" t="s">
        <v>5303</v>
      </c>
      <c r="R6013" s="128">
        <v>240</v>
      </c>
      <c r="S6013" s="146" t="s">
        <v>5302</v>
      </c>
      <c r="T6013" s="126" cm="1">
        <f t="array" ref="T6013">_xlfn.IFS(Q6013="始業～就業（8:30～17:15）",R6013*7.75,Q6013="日の入り～日の出",R6013*12,Q6013="その他",S6013)</f>
        <v>1860</v>
      </c>
      <c r="U6013" s="34" t="s">
        <v>252</v>
      </c>
    </row>
    <row r="6014" spans="1:21" s="7" customFormat="1" ht="15" customHeight="1">
      <c r="A6014" s="91">
        <v>50</v>
      </c>
      <c r="B6014" s="31" t="s">
        <v>5157</v>
      </c>
      <c r="C6014" s="31" t="s">
        <v>5158</v>
      </c>
      <c r="D6014" s="29" t="s">
        <v>4020</v>
      </c>
      <c r="E6014" s="91">
        <v>1</v>
      </c>
      <c r="F6014" s="31" t="s">
        <v>5128</v>
      </c>
      <c r="G6014" s="26" t="s">
        <v>311</v>
      </c>
      <c r="H6014" s="26" t="s">
        <v>4025</v>
      </c>
      <c r="I6014" s="26" t="s">
        <v>16</v>
      </c>
      <c r="J6014" s="91">
        <v>10</v>
      </c>
      <c r="K6014" s="91">
        <v>10</v>
      </c>
      <c r="L6014" s="91"/>
      <c r="M6014" s="53"/>
      <c r="N6014" s="91"/>
      <c r="O6014" s="91"/>
      <c r="P6014" s="36">
        <v>35</v>
      </c>
      <c r="Q6014" s="43" t="s">
        <v>5303</v>
      </c>
      <c r="R6014" s="128">
        <v>240</v>
      </c>
      <c r="S6014" s="146" t="s">
        <v>5302</v>
      </c>
      <c r="T6014" s="126" cm="1">
        <f t="array" ref="T6014">_xlfn.IFS(Q6014="始業～就業（8:30～17:15）",R6014*7.75,Q6014="日の入り～日の出",R6014*12,Q6014="その他",S6014)</f>
        <v>1860</v>
      </c>
      <c r="U6014" s="34" t="s">
        <v>4948</v>
      </c>
    </row>
    <row r="6015" spans="1:21" s="7" customFormat="1" ht="15" customHeight="1">
      <c r="A6015" s="91">
        <v>50</v>
      </c>
      <c r="B6015" s="31" t="s">
        <v>5157</v>
      </c>
      <c r="C6015" s="31" t="s">
        <v>5158</v>
      </c>
      <c r="D6015" s="29" t="s">
        <v>4020</v>
      </c>
      <c r="E6015" s="91">
        <v>1</v>
      </c>
      <c r="F6015" s="31" t="s">
        <v>5128</v>
      </c>
      <c r="G6015" s="26" t="s">
        <v>4026</v>
      </c>
      <c r="H6015" s="26" t="s">
        <v>1765</v>
      </c>
      <c r="I6015" s="26" t="s">
        <v>16</v>
      </c>
      <c r="J6015" s="91">
        <v>4</v>
      </c>
      <c r="K6015" s="91">
        <v>4</v>
      </c>
      <c r="L6015" s="91"/>
      <c r="M6015" s="53"/>
      <c r="N6015" s="91"/>
      <c r="O6015" s="91"/>
      <c r="P6015" s="36">
        <v>35</v>
      </c>
      <c r="Q6015" s="43" t="s">
        <v>5303</v>
      </c>
      <c r="R6015" s="128">
        <v>240</v>
      </c>
      <c r="S6015" s="146" t="s">
        <v>5302</v>
      </c>
      <c r="T6015" s="126" cm="1">
        <f t="array" ref="T6015">_xlfn.IFS(Q6015="始業～就業（8:30～17:15）",R6015*7.75,Q6015="日の入り～日の出",R6015*12,Q6015="その他",S6015)</f>
        <v>1860</v>
      </c>
      <c r="U6015" s="34" t="s">
        <v>4948</v>
      </c>
    </row>
    <row r="6016" spans="1:21" s="7" customFormat="1" ht="15" customHeight="1">
      <c r="A6016" s="91">
        <v>50</v>
      </c>
      <c r="B6016" s="31" t="s">
        <v>5157</v>
      </c>
      <c r="C6016" s="31" t="s">
        <v>5158</v>
      </c>
      <c r="D6016" s="29" t="s">
        <v>4020</v>
      </c>
      <c r="E6016" s="91">
        <v>1</v>
      </c>
      <c r="F6016" s="31" t="s">
        <v>5128</v>
      </c>
      <c r="G6016" s="26" t="s">
        <v>4027</v>
      </c>
      <c r="H6016" s="26" t="s">
        <v>4028</v>
      </c>
      <c r="I6016" s="26" t="s">
        <v>16</v>
      </c>
      <c r="J6016" s="91">
        <v>4</v>
      </c>
      <c r="K6016" s="91">
        <v>8</v>
      </c>
      <c r="L6016" s="91"/>
      <c r="M6016" s="53"/>
      <c r="N6016" s="91"/>
      <c r="O6016" s="91"/>
      <c r="P6016" s="36">
        <v>35</v>
      </c>
      <c r="Q6016" s="43" t="s">
        <v>5303</v>
      </c>
      <c r="R6016" s="128">
        <v>240</v>
      </c>
      <c r="S6016" s="146" t="s">
        <v>5302</v>
      </c>
      <c r="T6016" s="126" cm="1">
        <f t="array" ref="T6016">_xlfn.IFS(Q6016="始業～就業（8:30～17:15）",R6016*7.75,Q6016="日の入り～日の出",R6016*12,Q6016="その他",S6016)</f>
        <v>1860</v>
      </c>
      <c r="U6016" s="34" t="s">
        <v>4948</v>
      </c>
    </row>
    <row r="6017" spans="1:21" s="7" customFormat="1" ht="15" customHeight="1">
      <c r="A6017" s="91">
        <v>50</v>
      </c>
      <c r="B6017" s="31" t="s">
        <v>5157</v>
      </c>
      <c r="C6017" s="31" t="s">
        <v>5158</v>
      </c>
      <c r="D6017" s="29" t="s">
        <v>4020</v>
      </c>
      <c r="E6017" s="91">
        <v>1</v>
      </c>
      <c r="F6017" s="31" t="s">
        <v>5128</v>
      </c>
      <c r="G6017" s="26" t="s">
        <v>4029</v>
      </c>
      <c r="H6017" s="26" t="s">
        <v>2150</v>
      </c>
      <c r="I6017" s="26" t="s">
        <v>16</v>
      </c>
      <c r="J6017" s="91">
        <v>4</v>
      </c>
      <c r="K6017" s="91">
        <v>8</v>
      </c>
      <c r="L6017" s="91" t="s">
        <v>5020</v>
      </c>
      <c r="M6017" s="53">
        <v>3.3</v>
      </c>
      <c r="N6017" s="91"/>
      <c r="O6017" s="91"/>
      <c r="P6017" s="36">
        <v>35</v>
      </c>
      <c r="Q6017" s="43" t="s">
        <v>5303</v>
      </c>
      <c r="R6017" s="128">
        <v>240</v>
      </c>
      <c r="S6017" s="146" t="s">
        <v>5302</v>
      </c>
      <c r="T6017" s="126" cm="1">
        <f t="array" ref="T6017">_xlfn.IFS(Q6017="始業～就業（8:30～17:15）",R6017*7.75,Q6017="日の入り～日の出",R6017*12,Q6017="その他",S6017)</f>
        <v>1860</v>
      </c>
      <c r="U6017" s="34" t="s">
        <v>4948</v>
      </c>
    </row>
    <row r="6018" spans="1:21" s="7" customFormat="1" ht="15" customHeight="1">
      <c r="A6018" s="91">
        <v>50</v>
      </c>
      <c r="B6018" s="31" t="s">
        <v>5157</v>
      </c>
      <c r="C6018" s="31" t="s">
        <v>5158</v>
      </c>
      <c r="D6018" s="29" t="s">
        <v>4020</v>
      </c>
      <c r="E6018" s="91">
        <v>1</v>
      </c>
      <c r="F6018" s="31" t="s">
        <v>5128</v>
      </c>
      <c r="G6018" s="26" t="s">
        <v>4029</v>
      </c>
      <c r="H6018" s="26" t="s">
        <v>4030</v>
      </c>
      <c r="I6018" s="26" t="s">
        <v>16</v>
      </c>
      <c r="J6018" s="91">
        <v>3</v>
      </c>
      <c r="K6018" s="91">
        <v>3</v>
      </c>
      <c r="L6018" s="91"/>
      <c r="M6018" s="53"/>
      <c r="N6018" s="91"/>
      <c r="O6018" s="91"/>
      <c r="P6018" s="36">
        <v>35</v>
      </c>
      <c r="Q6018" s="43" t="s">
        <v>5303</v>
      </c>
      <c r="R6018" s="128">
        <v>240</v>
      </c>
      <c r="S6018" s="146" t="s">
        <v>5302</v>
      </c>
      <c r="T6018" s="126" cm="1">
        <f t="array" ref="T6018">_xlfn.IFS(Q6018="始業～就業（8:30～17:15）",R6018*7.75,Q6018="日の入り～日の出",R6018*12,Q6018="その他",S6018)</f>
        <v>1860</v>
      </c>
      <c r="U6018" s="34" t="s">
        <v>4948</v>
      </c>
    </row>
    <row r="6019" spans="1:21" s="7" customFormat="1" ht="15" customHeight="1">
      <c r="A6019" s="91">
        <v>50</v>
      </c>
      <c r="B6019" s="31" t="s">
        <v>5157</v>
      </c>
      <c r="C6019" s="31" t="s">
        <v>5158</v>
      </c>
      <c r="D6019" s="29" t="s">
        <v>4020</v>
      </c>
      <c r="E6019" s="91">
        <v>1</v>
      </c>
      <c r="F6019" s="31" t="s">
        <v>5128</v>
      </c>
      <c r="G6019" s="26" t="s">
        <v>4031</v>
      </c>
      <c r="H6019" s="26" t="s">
        <v>4032</v>
      </c>
      <c r="I6019" s="26" t="s">
        <v>16</v>
      </c>
      <c r="J6019" s="91">
        <v>2</v>
      </c>
      <c r="K6019" s="91">
        <v>4</v>
      </c>
      <c r="L6019" s="91"/>
      <c r="M6019" s="53"/>
      <c r="N6019" s="91"/>
      <c r="O6019" s="91"/>
      <c r="P6019" s="36">
        <v>35</v>
      </c>
      <c r="Q6019" s="43" t="s">
        <v>5303</v>
      </c>
      <c r="R6019" s="128">
        <v>240</v>
      </c>
      <c r="S6019" s="146" t="s">
        <v>5302</v>
      </c>
      <c r="T6019" s="126" cm="1">
        <f t="array" ref="T6019">_xlfn.IFS(Q6019="始業～就業（8:30～17:15）",R6019*7.75,Q6019="日の入り～日の出",R6019*12,Q6019="その他",S6019)</f>
        <v>1860</v>
      </c>
      <c r="U6019" s="34" t="s">
        <v>4948</v>
      </c>
    </row>
    <row r="6020" spans="1:21" s="7" customFormat="1" ht="15" customHeight="1">
      <c r="A6020" s="91">
        <v>50</v>
      </c>
      <c r="B6020" s="31" t="s">
        <v>5157</v>
      </c>
      <c r="C6020" s="31" t="s">
        <v>5158</v>
      </c>
      <c r="D6020" s="29" t="s">
        <v>4020</v>
      </c>
      <c r="E6020" s="91">
        <v>1</v>
      </c>
      <c r="F6020" s="31" t="s">
        <v>5128</v>
      </c>
      <c r="G6020" s="26" t="s">
        <v>4031</v>
      </c>
      <c r="H6020" s="26" t="s">
        <v>4033</v>
      </c>
      <c r="I6020" s="26" t="s">
        <v>52</v>
      </c>
      <c r="J6020" s="91">
        <v>1</v>
      </c>
      <c r="K6020" s="91">
        <v>5</v>
      </c>
      <c r="L6020" s="91"/>
      <c r="M6020" s="53"/>
      <c r="N6020" s="91"/>
      <c r="O6020" s="91"/>
      <c r="P6020" s="36">
        <v>22</v>
      </c>
      <c r="Q6020" s="43" t="s">
        <v>5303</v>
      </c>
      <c r="R6020" s="128">
        <v>240</v>
      </c>
      <c r="S6020" s="146" t="s">
        <v>5302</v>
      </c>
      <c r="T6020" s="126" cm="1">
        <f t="array" ref="T6020">_xlfn.IFS(Q6020="始業～就業（8:30～17:15）",R6020*7.75,Q6020="日の入り～日の出",R6020*12,Q6020="その他",S6020)</f>
        <v>1860</v>
      </c>
      <c r="U6020" s="34" t="s">
        <v>51</v>
      </c>
    </row>
    <row r="6021" spans="1:21" s="18" customFormat="1" ht="15" customHeight="1">
      <c r="A6021" s="91">
        <v>50</v>
      </c>
      <c r="B6021" s="31" t="s">
        <v>5157</v>
      </c>
      <c r="C6021" s="31" t="s">
        <v>5158</v>
      </c>
      <c r="D6021" s="29" t="s">
        <v>4020</v>
      </c>
      <c r="E6021" s="91">
        <v>1</v>
      </c>
      <c r="F6021" s="31" t="s">
        <v>5128</v>
      </c>
      <c r="G6021" s="26" t="s">
        <v>4031</v>
      </c>
      <c r="H6021" s="26" t="s">
        <v>53</v>
      </c>
      <c r="I6021" s="26" t="s">
        <v>175</v>
      </c>
      <c r="J6021" s="91">
        <v>1</v>
      </c>
      <c r="K6021" s="91">
        <v>1</v>
      </c>
      <c r="L6021" s="91"/>
      <c r="M6021" s="53"/>
      <c r="N6021" s="91"/>
      <c r="O6021" s="91"/>
      <c r="P6021" s="36">
        <v>15</v>
      </c>
      <c r="Q6021" s="43" t="s">
        <v>5303</v>
      </c>
      <c r="R6021" s="128">
        <v>240</v>
      </c>
      <c r="S6021" s="146" t="s">
        <v>5302</v>
      </c>
      <c r="T6021" s="126" cm="1">
        <f t="array" ref="T6021">_xlfn.IFS(Q6021="始業～就業（8:30～17:15）",R6021*7.75,Q6021="日の入り～日の出",R6021*12,Q6021="その他",S6021)</f>
        <v>1860</v>
      </c>
      <c r="U6021" s="34" t="s">
        <v>235</v>
      </c>
    </row>
    <row r="6022" spans="1:21" s="18" customFormat="1" ht="15" customHeight="1">
      <c r="A6022" s="91">
        <v>50</v>
      </c>
      <c r="B6022" s="31" t="s">
        <v>5157</v>
      </c>
      <c r="C6022" s="31" t="s">
        <v>5158</v>
      </c>
      <c r="D6022" s="29" t="s">
        <v>4020</v>
      </c>
      <c r="E6022" s="91">
        <v>1</v>
      </c>
      <c r="F6022" s="31" t="s">
        <v>5128</v>
      </c>
      <c r="G6022" s="26" t="s">
        <v>1855</v>
      </c>
      <c r="H6022" s="26" t="s">
        <v>4034</v>
      </c>
      <c r="I6022" s="26" t="s">
        <v>16</v>
      </c>
      <c r="J6022" s="91">
        <v>3</v>
      </c>
      <c r="K6022" s="91">
        <v>3</v>
      </c>
      <c r="L6022" s="91"/>
      <c r="M6022" s="53"/>
      <c r="N6022" s="91"/>
      <c r="O6022" s="91" t="s">
        <v>5019</v>
      </c>
      <c r="P6022" s="36">
        <v>35</v>
      </c>
      <c r="Q6022" s="43" t="s">
        <v>5303</v>
      </c>
      <c r="R6022" s="128">
        <v>240</v>
      </c>
      <c r="S6022" s="146" t="s">
        <v>5302</v>
      </c>
      <c r="T6022" s="126" cm="1">
        <f t="array" ref="T6022">_xlfn.IFS(Q6022="始業～就業（8:30～17:15）",R6022*7.75,Q6022="日の入り～日の出",R6022*12,Q6022="その他",S6022)</f>
        <v>1860</v>
      </c>
      <c r="U6022" s="34" t="s">
        <v>4949</v>
      </c>
    </row>
    <row r="6023" spans="1:21" s="18" customFormat="1" ht="15" customHeight="1">
      <c r="A6023" s="91">
        <v>50</v>
      </c>
      <c r="B6023" s="31" t="s">
        <v>5157</v>
      </c>
      <c r="C6023" s="31" t="s">
        <v>5158</v>
      </c>
      <c r="D6023" s="29" t="s">
        <v>4020</v>
      </c>
      <c r="E6023" s="91">
        <v>1</v>
      </c>
      <c r="F6023" s="31" t="s">
        <v>5128</v>
      </c>
      <c r="G6023" s="26" t="s">
        <v>1855</v>
      </c>
      <c r="H6023" s="26" t="s">
        <v>3375</v>
      </c>
      <c r="I6023" s="26" t="s">
        <v>16</v>
      </c>
      <c r="J6023" s="91">
        <v>2</v>
      </c>
      <c r="K6023" s="91">
        <v>2</v>
      </c>
      <c r="L6023" s="91"/>
      <c r="M6023" s="53"/>
      <c r="N6023" s="91"/>
      <c r="O6023" s="91"/>
      <c r="P6023" s="36">
        <v>35</v>
      </c>
      <c r="Q6023" s="43" t="s">
        <v>5303</v>
      </c>
      <c r="R6023" s="128">
        <v>240</v>
      </c>
      <c r="S6023" s="146" t="s">
        <v>5302</v>
      </c>
      <c r="T6023" s="126" cm="1">
        <f t="array" ref="T6023">_xlfn.IFS(Q6023="始業～就業（8:30～17:15）",R6023*7.75,Q6023="日の入り～日の出",R6023*12,Q6023="その他",S6023)</f>
        <v>1860</v>
      </c>
      <c r="U6023" s="34" t="s">
        <v>4948</v>
      </c>
    </row>
    <row r="6024" spans="1:21" s="18" customFormat="1" ht="15" customHeight="1">
      <c r="A6024" s="91">
        <v>50</v>
      </c>
      <c r="B6024" s="31" t="s">
        <v>5157</v>
      </c>
      <c r="C6024" s="31" t="s">
        <v>5158</v>
      </c>
      <c r="D6024" s="29" t="s">
        <v>4020</v>
      </c>
      <c r="E6024" s="91">
        <v>1</v>
      </c>
      <c r="F6024" s="31" t="s">
        <v>5128</v>
      </c>
      <c r="G6024" s="26" t="s">
        <v>4035</v>
      </c>
      <c r="H6024" s="26" t="s">
        <v>2815</v>
      </c>
      <c r="I6024" s="26" t="s">
        <v>385</v>
      </c>
      <c r="J6024" s="91">
        <v>2</v>
      </c>
      <c r="K6024" s="91">
        <v>6</v>
      </c>
      <c r="L6024" s="91" t="s">
        <v>5020</v>
      </c>
      <c r="M6024" s="53">
        <v>3.3</v>
      </c>
      <c r="N6024" s="91"/>
      <c r="O6024" s="91"/>
      <c r="P6024" s="36">
        <v>32</v>
      </c>
      <c r="Q6024" s="43" t="s">
        <v>5303</v>
      </c>
      <c r="R6024" s="128">
        <v>240</v>
      </c>
      <c r="S6024" s="146" t="s">
        <v>5302</v>
      </c>
      <c r="T6024" s="126" cm="1">
        <f t="array" ref="T6024">_xlfn.IFS(Q6024="始業～就業（8:30～17:15）",R6024*7.75,Q6024="日の入り～日の出",R6024*12,Q6024="その他",S6024)</f>
        <v>1860</v>
      </c>
      <c r="U6024" s="34" t="s">
        <v>381</v>
      </c>
    </row>
    <row r="6025" spans="1:21" s="18" customFormat="1" ht="15" customHeight="1">
      <c r="A6025" s="91">
        <v>50</v>
      </c>
      <c r="B6025" s="31" t="s">
        <v>5157</v>
      </c>
      <c r="C6025" s="31" t="s">
        <v>5158</v>
      </c>
      <c r="D6025" s="29" t="s">
        <v>4020</v>
      </c>
      <c r="E6025" s="91">
        <v>1</v>
      </c>
      <c r="F6025" s="31" t="s">
        <v>5128</v>
      </c>
      <c r="G6025" s="26" t="s">
        <v>4036</v>
      </c>
      <c r="H6025" s="26" t="s">
        <v>4037</v>
      </c>
      <c r="I6025" s="26" t="s">
        <v>16</v>
      </c>
      <c r="J6025" s="91">
        <v>4</v>
      </c>
      <c r="K6025" s="91">
        <v>4</v>
      </c>
      <c r="L6025" s="91"/>
      <c r="M6025" s="53"/>
      <c r="N6025" s="91"/>
      <c r="O6025" s="91"/>
      <c r="P6025" s="36">
        <v>35</v>
      </c>
      <c r="Q6025" s="43" t="s">
        <v>5301</v>
      </c>
      <c r="R6025" s="129" t="s">
        <v>5302</v>
      </c>
      <c r="S6025" s="146">
        <v>480</v>
      </c>
      <c r="T6025" s="126" cm="1">
        <f t="array" ref="T6025">_xlfn.IFS(Q6025="始業～就業（8:30～17:15）",R6025*7.75,Q6025="日の入り～日の出",R6025*12,Q6025="その他",S6025)</f>
        <v>480</v>
      </c>
      <c r="U6025" s="34" t="s">
        <v>4948</v>
      </c>
    </row>
    <row r="6026" spans="1:21" s="18" customFormat="1" ht="15" customHeight="1">
      <c r="A6026" s="91">
        <v>50</v>
      </c>
      <c r="B6026" s="31" t="s">
        <v>5157</v>
      </c>
      <c r="C6026" s="31" t="s">
        <v>5158</v>
      </c>
      <c r="D6026" s="29" t="s">
        <v>4020</v>
      </c>
      <c r="E6026" s="91">
        <v>1</v>
      </c>
      <c r="F6026" s="31" t="s">
        <v>5128</v>
      </c>
      <c r="G6026" s="26" t="s">
        <v>4038</v>
      </c>
      <c r="H6026" s="26" t="s">
        <v>2150</v>
      </c>
      <c r="I6026" s="26" t="s">
        <v>16</v>
      </c>
      <c r="J6026" s="91">
        <v>8</v>
      </c>
      <c r="K6026" s="91">
        <v>16</v>
      </c>
      <c r="L6026" s="91"/>
      <c r="M6026" s="53"/>
      <c r="N6026" s="91"/>
      <c r="O6026" s="91"/>
      <c r="P6026" s="36">
        <v>35</v>
      </c>
      <c r="Q6026" s="43" t="s">
        <v>5303</v>
      </c>
      <c r="R6026" s="128">
        <v>240</v>
      </c>
      <c r="S6026" s="146" t="s">
        <v>5302</v>
      </c>
      <c r="T6026" s="126" cm="1">
        <f t="array" ref="T6026">_xlfn.IFS(Q6026="始業～就業（8:30～17:15）",R6026*7.75,Q6026="日の入り～日の出",R6026*12,Q6026="その他",S6026)</f>
        <v>1860</v>
      </c>
      <c r="U6026" s="34" t="s">
        <v>4948</v>
      </c>
    </row>
    <row r="6027" spans="1:21" s="7" customFormat="1" ht="15" customHeight="1">
      <c r="A6027" s="91">
        <v>50</v>
      </c>
      <c r="B6027" s="31" t="s">
        <v>5157</v>
      </c>
      <c r="C6027" s="31" t="s">
        <v>5158</v>
      </c>
      <c r="D6027" s="29" t="s">
        <v>4020</v>
      </c>
      <c r="E6027" s="91">
        <v>1</v>
      </c>
      <c r="F6027" s="31" t="s">
        <v>5128</v>
      </c>
      <c r="G6027" s="26" t="s">
        <v>4038</v>
      </c>
      <c r="H6027" s="26" t="s">
        <v>53</v>
      </c>
      <c r="I6027" s="26" t="s">
        <v>175</v>
      </c>
      <c r="J6027" s="91">
        <v>1</v>
      </c>
      <c r="K6027" s="91">
        <v>1</v>
      </c>
      <c r="L6027" s="91"/>
      <c r="M6027" s="53"/>
      <c r="N6027" s="91"/>
      <c r="O6027" s="91"/>
      <c r="P6027" s="36">
        <v>15</v>
      </c>
      <c r="Q6027" s="43" t="s">
        <v>5303</v>
      </c>
      <c r="R6027" s="128">
        <v>240</v>
      </c>
      <c r="S6027" s="146" t="s">
        <v>5302</v>
      </c>
      <c r="T6027" s="126" cm="1">
        <f t="array" ref="T6027">_xlfn.IFS(Q6027="始業～就業（8:30～17:15）",R6027*7.75,Q6027="日の入り～日の出",R6027*12,Q6027="その他",S6027)</f>
        <v>1860</v>
      </c>
      <c r="U6027" s="34" t="s">
        <v>235</v>
      </c>
    </row>
    <row r="6028" spans="1:21" s="7" customFormat="1" ht="15" customHeight="1">
      <c r="A6028" s="91">
        <v>50</v>
      </c>
      <c r="B6028" s="31" t="s">
        <v>5157</v>
      </c>
      <c r="C6028" s="31" t="s">
        <v>5158</v>
      </c>
      <c r="D6028" s="29" t="s">
        <v>4020</v>
      </c>
      <c r="E6028" s="91">
        <v>1</v>
      </c>
      <c r="F6028" s="31" t="s">
        <v>5128</v>
      </c>
      <c r="G6028" s="26" t="s">
        <v>4039</v>
      </c>
      <c r="H6028" s="26" t="s">
        <v>4034</v>
      </c>
      <c r="I6028" s="26" t="s">
        <v>16</v>
      </c>
      <c r="J6028" s="91">
        <v>9</v>
      </c>
      <c r="K6028" s="91">
        <v>9</v>
      </c>
      <c r="L6028" s="91"/>
      <c r="M6028" s="53"/>
      <c r="N6028" s="91"/>
      <c r="O6028" s="91" t="s">
        <v>5019</v>
      </c>
      <c r="P6028" s="36">
        <v>35</v>
      </c>
      <c r="Q6028" s="43" t="s">
        <v>5301</v>
      </c>
      <c r="R6028" s="129" t="s">
        <v>5302</v>
      </c>
      <c r="S6028" s="146">
        <v>24</v>
      </c>
      <c r="T6028" s="126" cm="1">
        <f t="array" ref="T6028">_xlfn.IFS(Q6028="始業～就業（8:30～17:15）",R6028*7.75,Q6028="日の入り～日の出",R6028*12,Q6028="その他",S6028)</f>
        <v>24</v>
      </c>
      <c r="U6028" s="34" t="s">
        <v>4949</v>
      </c>
    </row>
    <row r="6029" spans="1:21" s="7" customFormat="1" ht="15" customHeight="1">
      <c r="A6029" s="91">
        <v>50</v>
      </c>
      <c r="B6029" s="31" t="s">
        <v>5157</v>
      </c>
      <c r="C6029" s="31" t="s">
        <v>5158</v>
      </c>
      <c r="D6029" s="29" t="s">
        <v>4020</v>
      </c>
      <c r="E6029" s="91">
        <v>1</v>
      </c>
      <c r="F6029" s="31" t="s">
        <v>5128</v>
      </c>
      <c r="G6029" s="26" t="s">
        <v>4039</v>
      </c>
      <c r="H6029" s="26" t="s">
        <v>3375</v>
      </c>
      <c r="I6029" s="26" t="s">
        <v>52</v>
      </c>
      <c r="J6029" s="91">
        <v>2</v>
      </c>
      <c r="K6029" s="91">
        <v>2</v>
      </c>
      <c r="L6029" s="91"/>
      <c r="M6029" s="53"/>
      <c r="N6029" s="91"/>
      <c r="O6029" s="91"/>
      <c r="P6029" s="36">
        <v>22</v>
      </c>
      <c r="Q6029" s="43" t="s">
        <v>5301</v>
      </c>
      <c r="R6029" s="129" t="s">
        <v>5302</v>
      </c>
      <c r="S6029" s="146">
        <v>24</v>
      </c>
      <c r="T6029" s="126" cm="1">
        <f t="array" ref="T6029">_xlfn.IFS(Q6029="始業～就業（8:30～17:15）",R6029*7.75,Q6029="日の入り～日の出",R6029*12,Q6029="その他",S6029)</f>
        <v>24</v>
      </c>
      <c r="U6029" s="34" t="s">
        <v>51</v>
      </c>
    </row>
    <row r="6030" spans="1:21" s="7" customFormat="1" ht="15" customHeight="1">
      <c r="A6030" s="91">
        <v>50</v>
      </c>
      <c r="B6030" s="31" t="s">
        <v>5157</v>
      </c>
      <c r="C6030" s="31" t="s">
        <v>5158</v>
      </c>
      <c r="D6030" s="29" t="s">
        <v>4020</v>
      </c>
      <c r="E6030" s="91">
        <v>1</v>
      </c>
      <c r="F6030" s="31" t="s">
        <v>5128</v>
      </c>
      <c r="G6030" s="26" t="s">
        <v>4039</v>
      </c>
      <c r="H6030" s="26" t="s">
        <v>4040</v>
      </c>
      <c r="I6030" s="26" t="s">
        <v>16</v>
      </c>
      <c r="J6030" s="91">
        <v>1</v>
      </c>
      <c r="K6030" s="91">
        <v>1</v>
      </c>
      <c r="L6030" s="91"/>
      <c r="M6030" s="53"/>
      <c r="N6030" s="91"/>
      <c r="O6030" s="91"/>
      <c r="P6030" s="36">
        <v>35</v>
      </c>
      <c r="Q6030" s="43" t="s">
        <v>5301</v>
      </c>
      <c r="R6030" s="129" t="s">
        <v>5302</v>
      </c>
      <c r="S6030" s="146">
        <v>24</v>
      </c>
      <c r="T6030" s="126" cm="1">
        <f t="array" ref="T6030">_xlfn.IFS(Q6030="始業～就業（8:30～17:15）",R6030*7.75,Q6030="日の入り～日の出",R6030*12,Q6030="その他",S6030)</f>
        <v>24</v>
      </c>
      <c r="U6030" s="34" t="s">
        <v>4948</v>
      </c>
    </row>
    <row r="6031" spans="1:21" s="7" customFormat="1" ht="15" customHeight="1">
      <c r="A6031" s="91">
        <v>50</v>
      </c>
      <c r="B6031" s="31" t="s">
        <v>5157</v>
      </c>
      <c r="C6031" s="31" t="s">
        <v>5158</v>
      </c>
      <c r="D6031" s="29" t="s">
        <v>4020</v>
      </c>
      <c r="E6031" s="91">
        <v>1</v>
      </c>
      <c r="F6031" s="31" t="s">
        <v>5128</v>
      </c>
      <c r="G6031" s="26" t="s">
        <v>4041</v>
      </c>
      <c r="H6031" s="26" t="s">
        <v>4040</v>
      </c>
      <c r="I6031" s="26" t="s">
        <v>16</v>
      </c>
      <c r="J6031" s="91">
        <v>5</v>
      </c>
      <c r="K6031" s="91">
        <v>5</v>
      </c>
      <c r="L6031" s="91"/>
      <c r="M6031" s="53"/>
      <c r="N6031" s="91"/>
      <c r="O6031" s="91"/>
      <c r="P6031" s="36">
        <v>35</v>
      </c>
      <c r="Q6031" s="43" t="s">
        <v>5301</v>
      </c>
      <c r="R6031" s="129" t="s">
        <v>5302</v>
      </c>
      <c r="S6031" s="146">
        <v>24</v>
      </c>
      <c r="T6031" s="126" cm="1">
        <f t="array" ref="T6031">_xlfn.IFS(Q6031="始業～就業（8:30～17:15）",R6031*7.75,Q6031="日の入り～日の出",R6031*12,Q6031="その他",S6031)</f>
        <v>24</v>
      </c>
      <c r="U6031" s="34" t="s">
        <v>4948</v>
      </c>
    </row>
    <row r="6032" spans="1:21" s="7" customFormat="1" ht="15" customHeight="1">
      <c r="A6032" s="91">
        <v>50</v>
      </c>
      <c r="B6032" s="31" t="s">
        <v>5157</v>
      </c>
      <c r="C6032" s="31" t="s">
        <v>5158</v>
      </c>
      <c r="D6032" s="29" t="s">
        <v>4020</v>
      </c>
      <c r="E6032" s="91">
        <v>1</v>
      </c>
      <c r="F6032" s="31" t="s">
        <v>5128</v>
      </c>
      <c r="G6032" s="26" t="s">
        <v>215</v>
      </c>
      <c r="H6032" s="26" t="s">
        <v>4042</v>
      </c>
      <c r="I6032" s="26" t="s">
        <v>16</v>
      </c>
      <c r="J6032" s="91">
        <v>4</v>
      </c>
      <c r="K6032" s="91">
        <v>4</v>
      </c>
      <c r="L6032" s="91"/>
      <c r="M6032" s="53"/>
      <c r="N6032" s="91"/>
      <c r="O6032" s="91" t="s">
        <v>5019</v>
      </c>
      <c r="P6032" s="36">
        <v>35</v>
      </c>
      <c r="Q6032" s="43" t="s">
        <v>5303</v>
      </c>
      <c r="R6032" s="128">
        <v>240</v>
      </c>
      <c r="S6032" s="146" t="s">
        <v>5302</v>
      </c>
      <c r="T6032" s="126" cm="1">
        <f t="array" ref="T6032">_xlfn.IFS(Q6032="始業～就業（8:30～17:15）",R6032*7.75,Q6032="日の入り～日の出",R6032*12,Q6032="その他",S6032)</f>
        <v>1860</v>
      </c>
      <c r="U6032" s="34" t="s">
        <v>4949</v>
      </c>
    </row>
    <row r="6033" spans="1:21" s="7" customFormat="1" ht="15" customHeight="1">
      <c r="A6033" s="91">
        <v>50</v>
      </c>
      <c r="B6033" s="31" t="s">
        <v>5157</v>
      </c>
      <c r="C6033" s="31" t="s">
        <v>5158</v>
      </c>
      <c r="D6033" s="29" t="s">
        <v>4020</v>
      </c>
      <c r="E6033" s="91">
        <v>1</v>
      </c>
      <c r="F6033" s="31" t="s">
        <v>5128</v>
      </c>
      <c r="G6033" s="26" t="s">
        <v>215</v>
      </c>
      <c r="H6033" s="26" t="s">
        <v>3375</v>
      </c>
      <c r="I6033" s="26" t="s">
        <v>52</v>
      </c>
      <c r="J6033" s="91">
        <v>2</v>
      </c>
      <c r="K6033" s="91">
        <v>2</v>
      </c>
      <c r="L6033" s="91"/>
      <c r="M6033" s="53"/>
      <c r="N6033" s="91"/>
      <c r="O6033" s="91"/>
      <c r="P6033" s="36">
        <v>22</v>
      </c>
      <c r="Q6033" s="43" t="s">
        <v>5303</v>
      </c>
      <c r="R6033" s="128">
        <v>240</v>
      </c>
      <c r="S6033" s="146" t="s">
        <v>5302</v>
      </c>
      <c r="T6033" s="126" cm="1">
        <f t="array" ref="T6033">_xlfn.IFS(Q6033="始業～就業（8:30～17:15）",R6033*7.75,Q6033="日の入り～日の出",R6033*12,Q6033="その他",S6033)</f>
        <v>1860</v>
      </c>
      <c r="U6033" s="34" t="s">
        <v>51</v>
      </c>
    </row>
    <row r="6034" spans="1:21" s="7" customFormat="1" ht="15" customHeight="1">
      <c r="A6034" s="91">
        <v>50</v>
      </c>
      <c r="B6034" s="31" t="s">
        <v>5157</v>
      </c>
      <c r="C6034" s="31" t="s">
        <v>5158</v>
      </c>
      <c r="D6034" s="29" t="s">
        <v>4020</v>
      </c>
      <c r="E6034" s="91">
        <v>1</v>
      </c>
      <c r="F6034" s="31" t="s">
        <v>5128</v>
      </c>
      <c r="G6034" s="26" t="s">
        <v>258</v>
      </c>
      <c r="H6034" s="26" t="s">
        <v>4043</v>
      </c>
      <c r="I6034" s="26" t="s">
        <v>329</v>
      </c>
      <c r="J6034" s="91">
        <v>4</v>
      </c>
      <c r="K6034" s="91">
        <v>4</v>
      </c>
      <c r="L6034" s="91"/>
      <c r="M6034" s="53"/>
      <c r="N6034" s="91"/>
      <c r="O6034" s="91"/>
      <c r="P6034" s="36">
        <v>27</v>
      </c>
      <c r="Q6034" s="43" t="s">
        <v>5303</v>
      </c>
      <c r="R6034" s="128">
        <v>240</v>
      </c>
      <c r="S6034" s="146" t="s">
        <v>5302</v>
      </c>
      <c r="T6034" s="126" cm="1">
        <f t="array" ref="T6034">_xlfn.IFS(Q6034="始業～就業（8:30～17:15）",R6034*7.75,Q6034="日の入り～日の出",R6034*12,Q6034="その他",S6034)</f>
        <v>1860</v>
      </c>
      <c r="U6034" s="34" t="s">
        <v>4999</v>
      </c>
    </row>
    <row r="6035" spans="1:21" s="7" customFormat="1" ht="15" customHeight="1">
      <c r="A6035" s="91">
        <v>50</v>
      </c>
      <c r="B6035" s="31" t="s">
        <v>5157</v>
      </c>
      <c r="C6035" s="31" t="s">
        <v>5158</v>
      </c>
      <c r="D6035" s="29" t="s">
        <v>4020</v>
      </c>
      <c r="E6035" s="91">
        <v>1</v>
      </c>
      <c r="F6035" s="31" t="s">
        <v>5128</v>
      </c>
      <c r="G6035" s="26" t="s">
        <v>258</v>
      </c>
      <c r="H6035" s="26" t="s">
        <v>1849</v>
      </c>
      <c r="I6035" s="26" t="s">
        <v>385</v>
      </c>
      <c r="J6035" s="91">
        <v>9</v>
      </c>
      <c r="K6035" s="91">
        <v>27</v>
      </c>
      <c r="L6035" s="91"/>
      <c r="M6035" s="53"/>
      <c r="N6035" s="91"/>
      <c r="O6035" s="91"/>
      <c r="P6035" s="36">
        <v>32</v>
      </c>
      <c r="Q6035" s="43" t="s">
        <v>5303</v>
      </c>
      <c r="R6035" s="128">
        <v>240</v>
      </c>
      <c r="S6035" s="146" t="s">
        <v>5302</v>
      </c>
      <c r="T6035" s="126" cm="1">
        <f t="array" ref="T6035">_xlfn.IFS(Q6035="始業～就業（8:30～17:15）",R6035*7.75,Q6035="日の入り～日の出",R6035*12,Q6035="その他",S6035)</f>
        <v>1860</v>
      </c>
      <c r="U6035" s="34" t="s">
        <v>381</v>
      </c>
    </row>
    <row r="6036" spans="1:21" s="7" customFormat="1" ht="15" customHeight="1">
      <c r="A6036" s="91">
        <v>50</v>
      </c>
      <c r="B6036" s="31" t="s">
        <v>5157</v>
      </c>
      <c r="C6036" s="31" t="s">
        <v>5158</v>
      </c>
      <c r="D6036" s="29" t="s">
        <v>4020</v>
      </c>
      <c r="E6036" s="91">
        <v>1</v>
      </c>
      <c r="F6036" s="31" t="s">
        <v>5128</v>
      </c>
      <c r="G6036" s="26" t="s">
        <v>4044</v>
      </c>
      <c r="H6036" s="26" t="s">
        <v>4045</v>
      </c>
      <c r="I6036" s="26" t="s">
        <v>16</v>
      </c>
      <c r="J6036" s="91">
        <v>13</v>
      </c>
      <c r="K6036" s="91">
        <v>26</v>
      </c>
      <c r="L6036" s="91"/>
      <c r="M6036" s="53"/>
      <c r="N6036" s="91"/>
      <c r="O6036" s="91" t="s">
        <v>5019</v>
      </c>
      <c r="P6036" s="36">
        <v>35</v>
      </c>
      <c r="Q6036" s="43" t="s">
        <v>5303</v>
      </c>
      <c r="R6036" s="128">
        <v>240</v>
      </c>
      <c r="S6036" s="146" t="s">
        <v>5302</v>
      </c>
      <c r="T6036" s="126" cm="1">
        <f t="array" ref="T6036">_xlfn.IFS(Q6036="始業～就業（8:30～17:15）",R6036*7.75,Q6036="日の入り～日の出",R6036*12,Q6036="その他",S6036)</f>
        <v>1860</v>
      </c>
      <c r="U6036" s="34" t="s">
        <v>368</v>
      </c>
    </row>
    <row r="6037" spans="1:21" s="7" customFormat="1" ht="15" customHeight="1">
      <c r="A6037" s="91">
        <v>50</v>
      </c>
      <c r="B6037" s="31" t="s">
        <v>5157</v>
      </c>
      <c r="C6037" s="31" t="s">
        <v>5158</v>
      </c>
      <c r="D6037" s="29" t="s">
        <v>4020</v>
      </c>
      <c r="E6037" s="91">
        <v>1</v>
      </c>
      <c r="F6037" s="31" t="s">
        <v>5128</v>
      </c>
      <c r="G6037" s="26" t="s">
        <v>4044</v>
      </c>
      <c r="H6037" s="26" t="s">
        <v>4046</v>
      </c>
      <c r="I6037" s="26" t="s">
        <v>16</v>
      </c>
      <c r="J6037" s="91">
        <v>5</v>
      </c>
      <c r="K6037" s="91">
        <v>5</v>
      </c>
      <c r="L6037" s="91"/>
      <c r="M6037" s="53"/>
      <c r="N6037" s="91"/>
      <c r="O6037" s="91" t="s">
        <v>5019</v>
      </c>
      <c r="P6037" s="36">
        <v>35</v>
      </c>
      <c r="Q6037" s="43" t="s">
        <v>5303</v>
      </c>
      <c r="R6037" s="128">
        <v>240</v>
      </c>
      <c r="S6037" s="146" t="s">
        <v>5302</v>
      </c>
      <c r="T6037" s="126" cm="1">
        <f t="array" ref="T6037">_xlfn.IFS(Q6037="始業～就業（8:30～17:15）",R6037*7.75,Q6037="日の入り～日の出",R6037*12,Q6037="その他",S6037)</f>
        <v>1860</v>
      </c>
      <c r="U6037" s="34" t="s">
        <v>4949</v>
      </c>
    </row>
    <row r="6038" spans="1:21" s="7" customFormat="1" ht="15" customHeight="1">
      <c r="A6038" s="91">
        <v>50</v>
      </c>
      <c r="B6038" s="31" t="s">
        <v>5157</v>
      </c>
      <c r="C6038" s="31" t="s">
        <v>5158</v>
      </c>
      <c r="D6038" s="29" t="s">
        <v>4020</v>
      </c>
      <c r="E6038" s="91">
        <v>1</v>
      </c>
      <c r="F6038" s="31" t="s">
        <v>5128</v>
      </c>
      <c r="G6038" s="26" t="s">
        <v>4047</v>
      </c>
      <c r="H6038" s="26" t="s">
        <v>2077</v>
      </c>
      <c r="I6038" s="26" t="s">
        <v>16</v>
      </c>
      <c r="J6038" s="91">
        <v>5</v>
      </c>
      <c r="K6038" s="91">
        <v>5</v>
      </c>
      <c r="L6038" s="91"/>
      <c r="M6038" s="53"/>
      <c r="N6038" s="91"/>
      <c r="O6038" s="91"/>
      <c r="P6038" s="36">
        <v>35</v>
      </c>
      <c r="Q6038" s="43" t="s">
        <v>5303</v>
      </c>
      <c r="R6038" s="128">
        <v>240</v>
      </c>
      <c r="S6038" s="146" t="s">
        <v>5302</v>
      </c>
      <c r="T6038" s="126" cm="1">
        <f t="array" ref="T6038">_xlfn.IFS(Q6038="始業～就業（8:30～17:15）",R6038*7.75,Q6038="日の入り～日の出",R6038*12,Q6038="その他",S6038)</f>
        <v>1860</v>
      </c>
      <c r="U6038" s="34" t="s">
        <v>4948</v>
      </c>
    </row>
    <row r="6039" spans="1:21" s="7" customFormat="1" ht="15" customHeight="1">
      <c r="A6039" s="91">
        <v>50</v>
      </c>
      <c r="B6039" s="31" t="s">
        <v>5157</v>
      </c>
      <c r="C6039" s="31" t="s">
        <v>5158</v>
      </c>
      <c r="D6039" s="29" t="s">
        <v>4020</v>
      </c>
      <c r="E6039" s="91">
        <v>1</v>
      </c>
      <c r="F6039" s="31" t="s">
        <v>5128</v>
      </c>
      <c r="G6039" s="26" t="s">
        <v>4047</v>
      </c>
      <c r="H6039" s="26" t="s">
        <v>4048</v>
      </c>
      <c r="I6039" s="26" t="s">
        <v>16</v>
      </c>
      <c r="J6039" s="91">
        <v>2</v>
      </c>
      <c r="K6039" s="91">
        <v>2</v>
      </c>
      <c r="L6039" s="91"/>
      <c r="M6039" s="53"/>
      <c r="N6039" s="91"/>
      <c r="O6039" s="91"/>
      <c r="P6039" s="36">
        <v>35</v>
      </c>
      <c r="Q6039" s="43" t="s">
        <v>5303</v>
      </c>
      <c r="R6039" s="128">
        <v>240</v>
      </c>
      <c r="S6039" s="146" t="s">
        <v>5302</v>
      </c>
      <c r="T6039" s="126" cm="1">
        <f t="array" ref="T6039">_xlfn.IFS(Q6039="始業～就業（8:30～17:15）",R6039*7.75,Q6039="日の入り～日の出",R6039*12,Q6039="その他",S6039)</f>
        <v>1860</v>
      </c>
      <c r="U6039" s="34" t="s">
        <v>4948</v>
      </c>
    </row>
    <row r="6040" spans="1:21" s="7" customFormat="1" ht="15" customHeight="1">
      <c r="A6040" s="91">
        <v>50</v>
      </c>
      <c r="B6040" s="31" t="s">
        <v>5157</v>
      </c>
      <c r="C6040" s="31" t="s">
        <v>5158</v>
      </c>
      <c r="D6040" s="29" t="s">
        <v>4020</v>
      </c>
      <c r="E6040" s="91">
        <v>1</v>
      </c>
      <c r="F6040" s="31" t="s">
        <v>5128</v>
      </c>
      <c r="G6040" s="26" t="s">
        <v>4047</v>
      </c>
      <c r="H6040" s="26" t="s">
        <v>275</v>
      </c>
      <c r="I6040" s="26" t="s">
        <v>329</v>
      </c>
      <c r="J6040" s="91">
        <v>1</v>
      </c>
      <c r="K6040" s="91">
        <v>1</v>
      </c>
      <c r="L6040" s="91"/>
      <c r="M6040" s="53"/>
      <c r="N6040" s="91"/>
      <c r="O6040" s="91"/>
      <c r="P6040" s="36">
        <v>27</v>
      </c>
      <c r="Q6040" s="43" t="s">
        <v>5303</v>
      </c>
      <c r="R6040" s="128">
        <v>240</v>
      </c>
      <c r="S6040" s="146" t="s">
        <v>5302</v>
      </c>
      <c r="T6040" s="126" cm="1">
        <f t="array" ref="T6040">_xlfn.IFS(Q6040="始業～就業（8:30～17:15）",R6040*7.75,Q6040="日の入り～日の出",R6040*12,Q6040="その他",S6040)</f>
        <v>1860</v>
      </c>
      <c r="U6040" s="34" t="s">
        <v>75</v>
      </c>
    </row>
    <row r="6041" spans="1:21" s="7" customFormat="1" ht="15" customHeight="1">
      <c r="A6041" s="91">
        <v>50</v>
      </c>
      <c r="B6041" s="31" t="s">
        <v>5157</v>
      </c>
      <c r="C6041" s="31" t="s">
        <v>5158</v>
      </c>
      <c r="D6041" s="29" t="s">
        <v>4020</v>
      </c>
      <c r="E6041" s="91">
        <v>1</v>
      </c>
      <c r="F6041" s="31" t="s">
        <v>5128</v>
      </c>
      <c r="G6041" s="26" t="s">
        <v>4049</v>
      </c>
      <c r="H6041" s="26" t="s">
        <v>4050</v>
      </c>
      <c r="I6041" s="26" t="s">
        <v>171</v>
      </c>
      <c r="J6041" s="91">
        <v>16</v>
      </c>
      <c r="K6041" s="91">
        <v>64</v>
      </c>
      <c r="L6041" s="91" t="s">
        <v>5020</v>
      </c>
      <c r="M6041" s="53">
        <v>5.5</v>
      </c>
      <c r="N6041" s="91"/>
      <c r="O6041" s="91"/>
      <c r="P6041" s="36">
        <v>45</v>
      </c>
      <c r="Q6041" s="43" t="s">
        <v>5303</v>
      </c>
      <c r="R6041" s="128">
        <v>240</v>
      </c>
      <c r="S6041" s="146" t="s">
        <v>5302</v>
      </c>
      <c r="T6041" s="126" cm="1">
        <f t="array" ref="T6041">_xlfn.IFS(Q6041="始業～就業（8:30～17:15）",R6041*7.75,Q6041="日の入り～日の出",R6041*12,Q6041="その他",S6041)</f>
        <v>1860</v>
      </c>
      <c r="U6041" s="34" t="s">
        <v>23</v>
      </c>
    </row>
    <row r="6042" spans="1:21" s="7" customFormat="1" ht="15" customHeight="1">
      <c r="A6042" s="91">
        <v>50</v>
      </c>
      <c r="B6042" s="31" t="s">
        <v>5157</v>
      </c>
      <c r="C6042" s="31" t="s">
        <v>5158</v>
      </c>
      <c r="D6042" s="29" t="s">
        <v>4020</v>
      </c>
      <c r="E6042" s="91">
        <v>1</v>
      </c>
      <c r="F6042" s="31" t="s">
        <v>5128</v>
      </c>
      <c r="G6042" s="26" t="s">
        <v>4051</v>
      </c>
      <c r="H6042" s="26" t="s">
        <v>275</v>
      </c>
      <c r="I6042" s="26" t="s">
        <v>329</v>
      </c>
      <c r="J6042" s="91">
        <v>5</v>
      </c>
      <c r="K6042" s="91">
        <v>5</v>
      </c>
      <c r="L6042" s="91"/>
      <c r="M6042" s="53"/>
      <c r="N6042" s="91"/>
      <c r="O6042" s="91"/>
      <c r="P6042" s="36">
        <v>27</v>
      </c>
      <c r="Q6042" s="43" t="s">
        <v>5303</v>
      </c>
      <c r="R6042" s="128">
        <v>240</v>
      </c>
      <c r="S6042" s="146" t="s">
        <v>5302</v>
      </c>
      <c r="T6042" s="126" cm="1">
        <f t="array" ref="T6042">_xlfn.IFS(Q6042="始業～就業（8:30～17:15）",R6042*7.75,Q6042="日の入り～日の出",R6042*12,Q6042="その他",S6042)</f>
        <v>1860</v>
      </c>
      <c r="U6042" s="34" t="s">
        <v>75</v>
      </c>
    </row>
    <row r="6043" spans="1:21" s="7" customFormat="1" ht="15" customHeight="1">
      <c r="A6043" s="91">
        <v>50</v>
      </c>
      <c r="B6043" s="31" t="s">
        <v>5157</v>
      </c>
      <c r="C6043" s="31" t="s">
        <v>5158</v>
      </c>
      <c r="D6043" s="29" t="s">
        <v>4020</v>
      </c>
      <c r="E6043" s="91">
        <v>1</v>
      </c>
      <c r="F6043" s="31" t="s">
        <v>5128</v>
      </c>
      <c r="G6043" s="26" t="s">
        <v>4052</v>
      </c>
      <c r="H6043" s="26" t="s">
        <v>4050</v>
      </c>
      <c r="I6043" s="26" t="s">
        <v>171</v>
      </c>
      <c r="J6043" s="91">
        <v>4</v>
      </c>
      <c r="K6043" s="91">
        <v>16</v>
      </c>
      <c r="L6043" s="91"/>
      <c r="M6043" s="53"/>
      <c r="N6043" s="91"/>
      <c r="O6043" s="91"/>
      <c r="P6043" s="36">
        <v>45</v>
      </c>
      <c r="Q6043" s="43" t="s">
        <v>5303</v>
      </c>
      <c r="R6043" s="128">
        <v>240</v>
      </c>
      <c r="S6043" s="146" t="s">
        <v>5302</v>
      </c>
      <c r="T6043" s="126" cm="1">
        <f t="array" ref="T6043">_xlfn.IFS(Q6043="始業～就業（8:30～17:15）",R6043*7.75,Q6043="日の入り～日の出",R6043*12,Q6043="その他",S6043)</f>
        <v>1860</v>
      </c>
      <c r="U6043" s="34" t="s">
        <v>23</v>
      </c>
    </row>
    <row r="6044" spans="1:21" s="7" customFormat="1" ht="15" customHeight="1">
      <c r="A6044" s="91">
        <v>50</v>
      </c>
      <c r="B6044" s="31" t="s">
        <v>5157</v>
      </c>
      <c r="C6044" s="31" t="s">
        <v>5158</v>
      </c>
      <c r="D6044" s="29" t="s">
        <v>4020</v>
      </c>
      <c r="E6044" s="91">
        <v>1</v>
      </c>
      <c r="F6044" s="31" t="s">
        <v>5128</v>
      </c>
      <c r="G6044" s="26" t="s">
        <v>4052</v>
      </c>
      <c r="H6044" s="26" t="s">
        <v>4053</v>
      </c>
      <c r="I6044" s="26" t="s">
        <v>171</v>
      </c>
      <c r="J6044" s="91">
        <v>2</v>
      </c>
      <c r="K6044" s="91">
        <v>2</v>
      </c>
      <c r="L6044" s="91"/>
      <c r="M6044" s="53"/>
      <c r="N6044" s="91"/>
      <c r="O6044" s="91"/>
      <c r="P6044" s="36">
        <v>45</v>
      </c>
      <c r="Q6044" s="43" t="s">
        <v>5303</v>
      </c>
      <c r="R6044" s="128">
        <v>240</v>
      </c>
      <c r="S6044" s="146" t="s">
        <v>5302</v>
      </c>
      <c r="T6044" s="126" cm="1">
        <f t="array" ref="T6044">_xlfn.IFS(Q6044="始業～就業（8:30～17:15）",R6044*7.75,Q6044="日の入り～日の出",R6044*12,Q6044="その他",S6044)</f>
        <v>1860</v>
      </c>
      <c r="U6044" s="34" t="s">
        <v>23</v>
      </c>
    </row>
    <row r="6045" spans="1:21" s="7" customFormat="1" ht="15" customHeight="1">
      <c r="A6045" s="91">
        <v>50</v>
      </c>
      <c r="B6045" s="31" t="s">
        <v>5157</v>
      </c>
      <c r="C6045" s="31" t="s">
        <v>5158</v>
      </c>
      <c r="D6045" s="29" t="s">
        <v>4020</v>
      </c>
      <c r="E6045" s="91">
        <v>1</v>
      </c>
      <c r="F6045" s="31" t="s">
        <v>5128</v>
      </c>
      <c r="G6045" s="26" t="s">
        <v>4052</v>
      </c>
      <c r="H6045" s="26" t="s">
        <v>4054</v>
      </c>
      <c r="I6045" s="26" t="s">
        <v>16</v>
      </c>
      <c r="J6045" s="91">
        <v>2</v>
      </c>
      <c r="K6045" s="91">
        <v>2</v>
      </c>
      <c r="L6045" s="91"/>
      <c r="M6045" s="53"/>
      <c r="N6045" s="91"/>
      <c r="O6045" s="91" t="s">
        <v>5019</v>
      </c>
      <c r="P6045" s="36">
        <v>35</v>
      </c>
      <c r="Q6045" s="43" t="s">
        <v>5303</v>
      </c>
      <c r="R6045" s="128">
        <v>240</v>
      </c>
      <c r="S6045" s="146" t="s">
        <v>5302</v>
      </c>
      <c r="T6045" s="126" cm="1">
        <f t="array" ref="T6045">_xlfn.IFS(Q6045="始業～就業（8:30～17:15）",R6045*7.75,Q6045="日の入り～日の出",R6045*12,Q6045="その他",S6045)</f>
        <v>1860</v>
      </c>
      <c r="U6045" s="34" t="s">
        <v>4949</v>
      </c>
    </row>
    <row r="6046" spans="1:21" s="7" customFormat="1" ht="15" customHeight="1">
      <c r="A6046" s="91">
        <v>50</v>
      </c>
      <c r="B6046" s="31" t="s">
        <v>5157</v>
      </c>
      <c r="C6046" s="31" t="s">
        <v>5158</v>
      </c>
      <c r="D6046" s="29" t="s">
        <v>4020</v>
      </c>
      <c r="E6046" s="91">
        <v>1</v>
      </c>
      <c r="F6046" s="31" t="s">
        <v>5128</v>
      </c>
      <c r="G6046" s="26" t="s">
        <v>4052</v>
      </c>
      <c r="H6046" s="26" t="s">
        <v>3945</v>
      </c>
      <c r="I6046" s="26" t="s">
        <v>420</v>
      </c>
      <c r="J6046" s="91">
        <v>1</v>
      </c>
      <c r="K6046" s="91">
        <v>1</v>
      </c>
      <c r="L6046" s="91"/>
      <c r="M6046" s="53"/>
      <c r="N6046" s="91"/>
      <c r="O6046" s="91" t="s">
        <v>5019</v>
      </c>
      <c r="P6046" s="36">
        <v>19</v>
      </c>
      <c r="Q6046" s="43" t="s">
        <v>5303</v>
      </c>
      <c r="R6046" s="128">
        <v>240</v>
      </c>
      <c r="S6046" s="146" t="s">
        <v>5302</v>
      </c>
      <c r="T6046" s="126" cm="1">
        <f t="array" ref="T6046">_xlfn.IFS(Q6046="始業～就業（8:30～17:15）",R6046*7.75,Q6046="日の入り～日の出",R6046*12,Q6046="その他",S6046)</f>
        <v>1860</v>
      </c>
      <c r="U6046" s="34" t="s">
        <v>337</v>
      </c>
    </row>
    <row r="6047" spans="1:21" s="7" customFormat="1" ht="15" customHeight="1">
      <c r="A6047" s="91">
        <v>50</v>
      </c>
      <c r="B6047" s="31" t="s">
        <v>5157</v>
      </c>
      <c r="C6047" s="31" t="s">
        <v>5158</v>
      </c>
      <c r="D6047" s="29" t="s">
        <v>4020</v>
      </c>
      <c r="E6047" s="91">
        <v>1</v>
      </c>
      <c r="F6047" s="31" t="s">
        <v>5128</v>
      </c>
      <c r="G6047" s="26" t="s">
        <v>4055</v>
      </c>
      <c r="H6047" s="26" t="s">
        <v>4050</v>
      </c>
      <c r="I6047" s="26" t="s">
        <v>171</v>
      </c>
      <c r="J6047" s="91">
        <v>4</v>
      </c>
      <c r="K6047" s="91">
        <v>16</v>
      </c>
      <c r="L6047" s="91"/>
      <c r="M6047" s="53"/>
      <c r="N6047" s="91"/>
      <c r="O6047" s="91"/>
      <c r="P6047" s="36">
        <v>45</v>
      </c>
      <c r="Q6047" s="43" t="s">
        <v>5303</v>
      </c>
      <c r="R6047" s="128">
        <v>240</v>
      </c>
      <c r="S6047" s="146" t="s">
        <v>5302</v>
      </c>
      <c r="T6047" s="126" cm="1">
        <f t="array" ref="T6047">_xlfn.IFS(Q6047="始業～就業（8:30～17:15）",R6047*7.75,Q6047="日の入り～日の出",R6047*12,Q6047="その他",S6047)</f>
        <v>1860</v>
      </c>
      <c r="U6047" s="34" t="s">
        <v>23</v>
      </c>
    </row>
    <row r="6048" spans="1:21" s="7" customFormat="1" ht="15" customHeight="1">
      <c r="A6048" s="91">
        <v>50</v>
      </c>
      <c r="B6048" s="31" t="s">
        <v>5157</v>
      </c>
      <c r="C6048" s="31" t="s">
        <v>5158</v>
      </c>
      <c r="D6048" s="29" t="s">
        <v>4020</v>
      </c>
      <c r="E6048" s="91">
        <v>1</v>
      </c>
      <c r="F6048" s="31" t="s">
        <v>5128</v>
      </c>
      <c r="G6048" s="26" t="s">
        <v>4055</v>
      </c>
      <c r="H6048" s="26" t="s">
        <v>4053</v>
      </c>
      <c r="I6048" s="26" t="s">
        <v>171</v>
      </c>
      <c r="J6048" s="91">
        <v>2</v>
      </c>
      <c r="K6048" s="91">
        <v>2</v>
      </c>
      <c r="L6048" s="91"/>
      <c r="M6048" s="53"/>
      <c r="N6048" s="91"/>
      <c r="O6048" s="91"/>
      <c r="P6048" s="36">
        <v>45</v>
      </c>
      <c r="Q6048" s="43" t="s">
        <v>5303</v>
      </c>
      <c r="R6048" s="128">
        <v>240</v>
      </c>
      <c r="S6048" s="146" t="s">
        <v>5302</v>
      </c>
      <c r="T6048" s="126" cm="1">
        <f t="array" ref="T6048">_xlfn.IFS(Q6048="始業～就業（8:30～17:15）",R6048*7.75,Q6048="日の入り～日の出",R6048*12,Q6048="その他",S6048)</f>
        <v>1860</v>
      </c>
      <c r="U6048" s="34" t="s">
        <v>23</v>
      </c>
    </row>
    <row r="6049" spans="1:21" s="7" customFormat="1" ht="15" customHeight="1">
      <c r="A6049" s="91">
        <v>50</v>
      </c>
      <c r="B6049" s="31" t="s">
        <v>5157</v>
      </c>
      <c r="C6049" s="31" t="s">
        <v>5158</v>
      </c>
      <c r="D6049" s="29" t="s">
        <v>4020</v>
      </c>
      <c r="E6049" s="91">
        <v>1</v>
      </c>
      <c r="F6049" s="31" t="s">
        <v>5128</v>
      </c>
      <c r="G6049" s="26" t="s">
        <v>4056</v>
      </c>
      <c r="H6049" s="26" t="s">
        <v>4050</v>
      </c>
      <c r="I6049" s="26" t="s">
        <v>171</v>
      </c>
      <c r="J6049" s="91">
        <v>4</v>
      </c>
      <c r="K6049" s="91">
        <v>16</v>
      </c>
      <c r="L6049" s="91"/>
      <c r="M6049" s="53"/>
      <c r="N6049" s="91"/>
      <c r="O6049" s="91"/>
      <c r="P6049" s="36">
        <v>45</v>
      </c>
      <c r="Q6049" s="43" t="s">
        <v>5303</v>
      </c>
      <c r="R6049" s="128">
        <v>240</v>
      </c>
      <c r="S6049" s="146" t="s">
        <v>5302</v>
      </c>
      <c r="T6049" s="126" cm="1">
        <f t="array" ref="T6049">_xlfn.IFS(Q6049="始業～就業（8:30～17:15）",R6049*7.75,Q6049="日の入り～日の出",R6049*12,Q6049="その他",S6049)</f>
        <v>1860</v>
      </c>
      <c r="U6049" s="34" t="s">
        <v>23</v>
      </c>
    </row>
    <row r="6050" spans="1:21" s="7" customFormat="1" ht="15" customHeight="1">
      <c r="A6050" s="91">
        <v>50</v>
      </c>
      <c r="B6050" s="31" t="s">
        <v>5157</v>
      </c>
      <c r="C6050" s="31" t="s">
        <v>5158</v>
      </c>
      <c r="D6050" s="29" t="s">
        <v>4020</v>
      </c>
      <c r="E6050" s="91">
        <v>1</v>
      </c>
      <c r="F6050" s="31" t="s">
        <v>5128</v>
      </c>
      <c r="G6050" s="26" t="s">
        <v>4056</v>
      </c>
      <c r="H6050" s="26" t="s">
        <v>4053</v>
      </c>
      <c r="I6050" s="26" t="s">
        <v>171</v>
      </c>
      <c r="J6050" s="91">
        <v>2</v>
      </c>
      <c r="K6050" s="91">
        <v>2</v>
      </c>
      <c r="L6050" s="91"/>
      <c r="M6050" s="53"/>
      <c r="N6050" s="91"/>
      <c r="O6050" s="91"/>
      <c r="P6050" s="36">
        <v>45</v>
      </c>
      <c r="Q6050" s="43" t="s">
        <v>5303</v>
      </c>
      <c r="R6050" s="128">
        <v>240</v>
      </c>
      <c r="S6050" s="146" t="s">
        <v>5302</v>
      </c>
      <c r="T6050" s="126" cm="1">
        <f t="array" ref="T6050">_xlfn.IFS(Q6050="始業～就業（8:30～17:15）",R6050*7.75,Q6050="日の入り～日の出",R6050*12,Q6050="その他",S6050)</f>
        <v>1860</v>
      </c>
      <c r="U6050" s="34" t="s">
        <v>23</v>
      </c>
    </row>
    <row r="6051" spans="1:21" s="7" customFormat="1" ht="15" customHeight="1">
      <c r="A6051" s="91">
        <v>50</v>
      </c>
      <c r="B6051" s="31" t="s">
        <v>5157</v>
      </c>
      <c r="C6051" s="31" t="s">
        <v>5158</v>
      </c>
      <c r="D6051" s="29" t="s">
        <v>4020</v>
      </c>
      <c r="E6051" s="91">
        <v>1</v>
      </c>
      <c r="F6051" s="31" t="s">
        <v>5128</v>
      </c>
      <c r="G6051" s="26" t="s">
        <v>4056</v>
      </c>
      <c r="H6051" s="26" t="s">
        <v>4054</v>
      </c>
      <c r="I6051" s="26" t="s">
        <v>16</v>
      </c>
      <c r="J6051" s="91">
        <v>1</v>
      </c>
      <c r="K6051" s="91">
        <v>1</v>
      </c>
      <c r="L6051" s="91"/>
      <c r="M6051" s="53"/>
      <c r="N6051" s="91"/>
      <c r="O6051" s="91" t="s">
        <v>5019</v>
      </c>
      <c r="P6051" s="36">
        <v>35</v>
      </c>
      <c r="Q6051" s="43" t="s">
        <v>5303</v>
      </c>
      <c r="R6051" s="128">
        <v>240</v>
      </c>
      <c r="S6051" s="146" t="s">
        <v>5302</v>
      </c>
      <c r="T6051" s="126" cm="1">
        <f t="array" ref="T6051">_xlfn.IFS(Q6051="始業～就業（8:30～17:15）",R6051*7.75,Q6051="日の入り～日の出",R6051*12,Q6051="その他",S6051)</f>
        <v>1860</v>
      </c>
      <c r="U6051" s="34" t="s">
        <v>4949</v>
      </c>
    </row>
    <row r="6052" spans="1:21" s="7" customFormat="1" ht="15" customHeight="1">
      <c r="A6052" s="91">
        <v>50</v>
      </c>
      <c r="B6052" s="31" t="s">
        <v>5157</v>
      </c>
      <c r="C6052" s="31" t="s">
        <v>5158</v>
      </c>
      <c r="D6052" s="29" t="s">
        <v>4020</v>
      </c>
      <c r="E6052" s="91">
        <v>1</v>
      </c>
      <c r="F6052" s="31" t="s">
        <v>5128</v>
      </c>
      <c r="G6052" s="26" t="s">
        <v>4056</v>
      </c>
      <c r="H6052" s="26" t="s">
        <v>3945</v>
      </c>
      <c r="I6052" s="26" t="s">
        <v>420</v>
      </c>
      <c r="J6052" s="91">
        <v>1</v>
      </c>
      <c r="K6052" s="91">
        <v>1</v>
      </c>
      <c r="L6052" s="91"/>
      <c r="M6052" s="53"/>
      <c r="N6052" s="91"/>
      <c r="O6052" s="91" t="s">
        <v>5019</v>
      </c>
      <c r="P6052" s="36">
        <v>19</v>
      </c>
      <c r="Q6052" s="43" t="s">
        <v>5303</v>
      </c>
      <c r="R6052" s="128">
        <v>240</v>
      </c>
      <c r="S6052" s="146" t="s">
        <v>5302</v>
      </c>
      <c r="T6052" s="126" cm="1">
        <f t="array" ref="T6052">_xlfn.IFS(Q6052="始業～就業（8:30～17:15）",R6052*7.75,Q6052="日の入り～日の出",R6052*12,Q6052="その他",S6052)</f>
        <v>1860</v>
      </c>
      <c r="U6052" s="34" t="s">
        <v>337</v>
      </c>
    </row>
    <row r="6053" spans="1:21" s="7" customFormat="1" ht="15" customHeight="1">
      <c r="A6053" s="91">
        <v>50</v>
      </c>
      <c r="B6053" s="31" t="s">
        <v>5157</v>
      </c>
      <c r="C6053" s="31" t="s">
        <v>5158</v>
      </c>
      <c r="D6053" s="29" t="s">
        <v>4020</v>
      </c>
      <c r="E6053" s="91">
        <v>1</v>
      </c>
      <c r="F6053" s="31" t="s">
        <v>5128</v>
      </c>
      <c r="G6053" s="26" t="s">
        <v>4057</v>
      </c>
      <c r="H6053" s="26" t="s">
        <v>4050</v>
      </c>
      <c r="I6053" s="26" t="s">
        <v>171</v>
      </c>
      <c r="J6053" s="91">
        <v>4</v>
      </c>
      <c r="K6053" s="91">
        <v>16</v>
      </c>
      <c r="L6053" s="91"/>
      <c r="M6053" s="53"/>
      <c r="N6053" s="91"/>
      <c r="O6053" s="91"/>
      <c r="P6053" s="36">
        <v>45</v>
      </c>
      <c r="Q6053" s="43" t="s">
        <v>5303</v>
      </c>
      <c r="R6053" s="128">
        <v>240</v>
      </c>
      <c r="S6053" s="146" t="s">
        <v>5302</v>
      </c>
      <c r="T6053" s="126" cm="1">
        <f t="array" ref="T6053">_xlfn.IFS(Q6053="始業～就業（8:30～17:15）",R6053*7.75,Q6053="日の入り～日の出",R6053*12,Q6053="その他",S6053)</f>
        <v>1860</v>
      </c>
      <c r="U6053" s="34" t="s">
        <v>23</v>
      </c>
    </row>
    <row r="6054" spans="1:21" s="7" customFormat="1" ht="15" customHeight="1">
      <c r="A6054" s="91">
        <v>50</v>
      </c>
      <c r="B6054" s="31" t="s">
        <v>5157</v>
      </c>
      <c r="C6054" s="31" t="s">
        <v>5158</v>
      </c>
      <c r="D6054" s="29" t="s">
        <v>4020</v>
      </c>
      <c r="E6054" s="91">
        <v>1</v>
      </c>
      <c r="F6054" s="31" t="s">
        <v>5128</v>
      </c>
      <c r="G6054" s="26" t="s">
        <v>4057</v>
      </c>
      <c r="H6054" s="26" t="s">
        <v>4053</v>
      </c>
      <c r="I6054" s="26" t="s">
        <v>171</v>
      </c>
      <c r="J6054" s="91">
        <v>2</v>
      </c>
      <c r="K6054" s="91">
        <v>2</v>
      </c>
      <c r="L6054" s="91"/>
      <c r="M6054" s="53"/>
      <c r="N6054" s="91"/>
      <c r="O6054" s="91"/>
      <c r="P6054" s="36">
        <v>45</v>
      </c>
      <c r="Q6054" s="43" t="s">
        <v>5303</v>
      </c>
      <c r="R6054" s="128">
        <v>240</v>
      </c>
      <c r="S6054" s="146" t="s">
        <v>5302</v>
      </c>
      <c r="T6054" s="126" cm="1">
        <f t="array" ref="T6054">_xlfn.IFS(Q6054="始業～就業（8:30～17:15）",R6054*7.75,Q6054="日の入り～日の出",R6054*12,Q6054="その他",S6054)</f>
        <v>1860</v>
      </c>
      <c r="U6054" s="34" t="s">
        <v>23</v>
      </c>
    </row>
    <row r="6055" spans="1:21" s="7" customFormat="1" ht="15" customHeight="1">
      <c r="A6055" s="91">
        <v>50</v>
      </c>
      <c r="B6055" s="31" t="s">
        <v>5157</v>
      </c>
      <c r="C6055" s="31" t="s">
        <v>5158</v>
      </c>
      <c r="D6055" s="29" t="s">
        <v>4020</v>
      </c>
      <c r="E6055" s="91">
        <v>1</v>
      </c>
      <c r="F6055" s="31" t="s">
        <v>5128</v>
      </c>
      <c r="G6055" s="26" t="s">
        <v>4057</v>
      </c>
      <c r="H6055" s="26" t="s">
        <v>4054</v>
      </c>
      <c r="I6055" s="26" t="s">
        <v>16</v>
      </c>
      <c r="J6055" s="91">
        <v>1</v>
      </c>
      <c r="K6055" s="91">
        <v>1</v>
      </c>
      <c r="L6055" s="91"/>
      <c r="M6055" s="53"/>
      <c r="N6055" s="91"/>
      <c r="O6055" s="91" t="s">
        <v>5019</v>
      </c>
      <c r="P6055" s="36">
        <v>35</v>
      </c>
      <c r="Q6055" s="43" t="s">
        <v>5303</v>
      </c>
      <c r="R6055" s="128">
        <v>240</v>
      </c>
      <c r="S6055" s="146" t="s">
        <v>5302</v>
      </c>
      <c r="T6055" s="126" cm="1">
        <f t="array" ref="T6055">_xlfn.IFS(Q6055="始業～就業（8:30～17:15）",R6055*7.75,Q6055="日の入り～日の出",R6055*12,Q6055="その他",S6055)</f>
        <v>1860</v>
      </c>
      <c r="U6055" s="34" t="s">
        <v>4949</v>
      </c>
    </row>
    <row r="6056" spans="1:21" s="7" customFormat="1" ht="15" customHeight="1">
      <c r="A6056" s="91">
        <v>50</v>
      </c>
      <c r="B6056" s="31" t="s">
        <v>5157</v>
      </c>
      <c r="C6056" s="31" t="s">
        <v>5158</v>
      </c>
      <c r="D6056" s="29" t="s">
        <v>4020</v>
      </c>
      <c r="E6056" s="91">
        <v>1</v>
      </c>
      <c r="F6056" s="31" t="s">
        <v>5128</v>
      </c>
      <c r="G6056" s="26" t="s">
        <v>4057</v>
      </c>
      <c r="H6056" s="26" t="s">
        <v>3945</v>
      </c>
      <c r="I6056" s="26" t="s">
        <v>420</v>
      </c>
      <c r="J6056" s="91">
        <v>1</v>
      </c>
      <c r="K6056" s="91">
        <v>1</v>
      </c>
      <c r="L6056" s="91"/>
      <c r="M6056" s="53"/>
      <c r="N6056" s="91"/>
      <c r="O6056" s="91" t="s">
        <v>5019</v>
      </c>
      <c r="P6056" s="36">
        <v>19</v>
      </c>
      <c r="Q6056" s="43" t="s">
        <v>5303</v>
      </c>
      <c r="R6056" s="128">
        <v>240</v>
      </c>
      <c r="S6056" s="146" t="s">
        <v>5302</v>
      </c>
      <c r="T6056" s="126" cm="1">
        <f t="array" ref="T6056">_xlfn.IFS(Q6056="始業～就業（8:30～17:15）",R6056*7.75,Q6056="日の入り～日の出",R6056*12,Q6056="その他",S6056)</f>
        <v>1860</v>
      </c>
      <c r="U6056" s="34" t="s">
        <v>337</v>
      </c>
    </row>
    <row r="6057" spans="1:21" s="7" customFormat="1" ht="15" customHeight="1">
      <c r="A6057" s="91">
        <v>50</v>
      </c>
      <c r="B6057" s="31" t="s">
        <v>5157</v>
      </c>
      <c r="C6057" s="31" t="s">
        <v>5158</v>
      </c>
      <c r="D6057" s="29" t="s">
        <v>4020</v>
      </c>
      <c r="E6057" s="91">
        <v>1</v>
      </c>
      <c r="F6057" s="31" t="s">
        <v>5128</v>
      </c>
      <c r="G6057" s="26" t="s">
        <v>4058</v>
      </c>
      <c r="H6057" s="26" t="s">
        <v>4050</v>
      </c>
      <c r="I6057" s="26" t="s">
        <v>171</v>
      </c>
      <c r="J6057" s="91">
        <v>4</v>
      </c>
      <c r="K6057" s="91">
        <v>16</v>
      </c>
      <c r="L6057" s="91"/>
      <c r="M6057" s="53"/>
      <c r="N6057" s="91"/>
      <c r="O6057" s="91"/>
      <c r="P6057" s="36">
        <v>45</v>
      </c>
      <c r="Q6057" s="43" t="s">
        <v>5303</v>
      </c>
      <c r="R6057" s="128">
        <v>240</v>
      </c>
      <c r="S6057" s="146" t="s">
        <v>5302</v>
      </c>
      <c r="T6057" s="126" cm="1">
        <f t="array" ref="T6057">_xlfn.IFS(Q6057="始業～就業（8:30～17:15）",R6057*7.75,Q6057="日の入り～日の出",R6057*12,Q6057="その他",S6057)</f>
        <v>1860</v>
      </c>
      <c r="U6057" s="34" t="s">
        <v>23</v>
      </c>
    </row>
    <row r="6058" spans="1:21" s="7" customFormat="1" ht="15" customHeight="1">
      <c r="A6058" s="91">
        <v>50</v>
      </c>
      <c r="B6058" s="31" t="s">
        <v>5157</v>
      </c>
      <c r="C6058" s="31" t="s">
        <v>5158</v>
      </c>
      <c r="D6058" s="29" t="s">
        <v>4020</v>
      </c>
      <c r="E6058" s="91">
        <v>1</v>
      </c>
      <c r="F6058" s="31" t="s">
        <v>5128</v>
      </c>
      <c r="G6058" s="26" t="s">
        <v>4058</v>
      </c>
      <c r="H6058" s="26" t="s">
        <v>4053</v>
      </c>
      <c r="I6058" s="26" t="s">
        <v>171</v>
      </c>
      <c r="J6058" s="91">
        <v>2</v>
      </c>
      <c r="K6058" s="91">
        <v>2</v>
      </c>
      <c r="L6058" s="91"/>
      <c r="M6058" s="53"/>
      <c r="N6058" s="91"/>
      <c r="O6058" s="91"/>
      <c r="P6058" s="36">
        <v>45</v>
      </c>
      <c r="Q6058" s="43" t="s">
        <v>5303</v>
      </c>
      <c r="R6058" s="128">
        <v>240</v>
      </c>
      <c r="S6058" s="146" t="s">
        <v>5302</v>
      </c>
      <c r="T6058" s="126" cm="1">
        <f t="array" ref="T6058">_xlfn.IFS(Q6058="始業～就業（8:30～17:15）",R6058*7.75,Q6058="日の入り～日の出",R6058*12,Q6058="その他",S6058)</f>
        <v>1860</v>
      </c>
      <c r="U6058" s="34" t="s">
        <v>23</v>
      </c>
    </row>
    <row r="6059" spans="1:21" s="7" customFormat="1" ht="15" customHeight="1">
      <c r="A6059" s="91">
        <v>50</v>
      </c>
      <c r="B6059" s="31" t="s">
        <v>5157</v>
      </c>
      <c r="C6059" s="31" t="s">
        <v>5158</v>
      </c>
      <c r="D6059" s="29" t="s">
        <v>4020</v>
      </c>
      <c r="E6059" s="91">
        <v>1</v>
      </c>
      <c r="F6059" s="31" t="s">
        <v>5128</v>
      </c>
      <c r="G6059" s="26" t="s">
        <v>4058</v>
      </c>
      <c r="H6059" s="26" t="s">
        <v>4054</v>
      </c>
      <c r="I6059" s="26" t="s">
        <v>16</v>
      </c>
      <c r="J6059" s="91">
        <v>1</v>
      </c>
      <c r="K6059" s="91">
        <v>1</v>
      </c>
      <c r="L6059" s="91"/>
      <c r="M6059" s="53"/>
      <c r="N6059" s="91"/>
      <c r="O6059" s="91" t="s">
        <v>5019</v>
      </c>
      <c r="P6059" s="36">
        <v>35</v>
      </c>
      <c r="Q6059" s="43" t="s">
        <v>5303</v>
      </c>
      <c r="R6059" s="128">
        <v>240</v>
      </c>
      <c r="S6059" s="146" t="s">
        <v>5302</v>
      </c>
      <c r="T6059" s="126" cm="1">
        <f t="array" ref="T6059">_xlfn.IFS(Q6059="始業～就業（8:30～17:15）",R6059*7.75,Q6059="日の入り～日の出",R6059*12,Q6059="その他",S6059)</f>
        <v>1860</v>
      </c>
      <c r="U6059" s="34" t="s">
        <v>4949</v>
      </c>
    </row>
    <row r="6060" spans="1:21" s="7" customFormat="1" ht="15" customHeight="1">
      <c r="A6060" s="91">
        <v>50</v>
      </c>
      <c r="B6060" s="31" t="s">
        <v>5157</v>
      </c>
      <c r="C6060" s="31" t="s">
        <v>5158</v>
      </c>
      <c r="D6060" s="29" t="s">
        <v>4020</v>
      </c>
      <c r="E6060" s="91">
        <v>1</v>
      </c>
      <c r="F6060" s="31" t="s">
        <v>5128</v>
      </c>
      <c r="G6060" s="26" t="s">
        <v>4058</v>
      </c>
      <c r="H6060" s="26" t="s">
        <v>3945</v>
      </c>
      <c r="I6060" s="26" t="s">
        <v>420</v>
      </c>
      <c r="J6060" s="91">
        <v>1</v>
      </c>
      <c r="K6060" s="91">
        <v>1</v>
      </c>
      <c r="L6060" s="91"/>
      <c r="M6060" s="53"/>
      <c r="N6060" s="91"/>
      <c r="O6060" s="91" t="s">
        <v>5019</v>
      </c>
      <c r="P6060" s="36">
        <v>19</v>
      </c>
      <c r="Q6060" s="43" t="s">
        <v>5303</v>
      </c>
      <c r="R6060" s="128">
        <v>240</v>
      </c>
      <c r="S6060" s="146" t="s">
        <v>5302</v>
      </c>
      <c r="T6060" s="126" cm="1">
        <f t="array" ref="T6060">_xlfn.IFS(Q6060="始業～就業（8:30～17:15）",R6060*7.75,Q6060="日の入り～日の出",R6060*12,Q6060="その他",S6060)</f>
        <v>1860</v>
      </c>
      <c r="U6060" s="34" t="s">
        <v>337</v>
      </c>
    </row>
    <row r="6061" spans="1:21" s="7" customFormat="1" ht="15" customHeight="1">
      <c r="A6061" s="91">
        <v>50</v>
      </c>
      <c r="B6061" s="31" t="s">
        <v>5157</v>
      </c>
      <c r="C6061" s="31" t="s">
        <v>5158</v>
      </c>
      <c r="D6061" s="29" t="s">
        <v>4020</v>
      </c>
      <c r="E6061" s="91">
        <v>1</v>
      </c>
      <c r="F6061" s="31" t="s">
        <v>5128</v>
      </c>
      <c r="G6061" s="26" t="s">
        <v>4059</v>
      </c>
      <c r="H6061" s="26" t="s">
        <v>4054</v>
      </c>
      <c r="I6061" s="26" t="s">
        <v>16</v>
      </c>
      <c r="J6061" s="91">
        <v>4</v>
      </c>
      <c r="K6061" s="91">
        <v>4</v>
      </c>
      <c r="L6061" s="91" t="s">
        <v>5020</v>
      </c>
      <c r="M6061" s="53">
        <v>3.4</v>
      </c>
      <c r="N6061" s="91"/>
      <c r="O6061" s="91" t="s">
        <v>5019</v>
      </c>
      <c r="P6061" s="36">
        <v>35</v>
      </c>
      <c r="Q6061" s="43" t="s">
        <v>5303</v>
      </c>
      <c r="R6061" s="128">
        <v>240</v>
      </c>
      <c r="S6061" s="146" t="s">
        <v>5302</v>
      </c>
      <c r="T6061" s="126" cm="1">
        <f t="array" ref="T6061">_xlfn.IFS(Q6061="始業～就業（8:30～17:15）",R6061*7.75,Q6061="日の入り～日の出",R6061*12,Q6061="その他",S6061)</f>
        <v>1860</v>
      </c>
      <c r="U6061" s="34" t="s">
        <v>4949</v>
      </c>
    </row>
    <row r="6062" spans="1:21" s="7" customFormat="1" ht="15" customHeight="1">
      <c r="A6062" s="91">
        <v>50</v>
      </c>
      <c r="B6062" s="31" t="s">
        <v>5157</v>
      </c>
      <c r="C6062" s="31" t="s">
        <v>5158</v>
      </c>
      <c r="D6062" s="29" t="s">
        <v>4020</v>
      </c>
      <c r="E6062" s="91">
        <v>1</v>
      </c>
      <c r="F6062" s="31" t="s">
        <v>5128</v>
      </c>
      <c r="G6062" s="26" t="s">
        <v>4059</v>
      </c>
      <c r="H6062" s="26" t="s">
        <v>3945</v>
      </c>
      <c r="I6062" s="26" t="s">
        <v>420</v>
      </c>
      <c r="J6062" s="91">
        <v>1</v>
      </c>
      <c r="K6062" s="91">
        <v>1</v>
      </c>
      <c r="L6062" s="91"/>
      <c r="M6062" s="53"/>
      <c r="N6062" s="91"/>
      <c r="O6062" s="91" t="s">
        <v>5019</v>
      </c>
      <c r="P6062" s="36">
        <v>19</v>
      </c>
      <c r="Q6062" s="43" t="s">
        <v>5303</v>
      </c>
      <c r="R6062" s="128">
        <v>240</v>
      </c>
      <c r="S6062" s="146" t="s">
        <v>5302</v>
      </c>
      <c r="T6062" s="126" cm="1">
        <f t="array" ref="T6062">_xlfn.IFS(Q6062="始業～就業（8:30～17:15）",R6062*7.75,Q6062="日の入り～日の出",R6062*12,Q6062="その他",S6062)</f>
        <v>1860</v>
      </c>
      <c r="U6062" s="34" t="s">
        <v>337</v>
      </c>
    </row>
    <row r="6063" spans="1:21" s="7" customFormat="1" ht="15" customHeight="1">
      <c r="A6063" s="91">
        <v>50</v>
      </c>
      <c r="B6063" s="31" t="s">
        <v>5157</v>
      </c>
      <c r="C6063" s="31" t="s">
        <v>5158</v>
      </c>
      <c r="D6063" s="29" t="s">
        <v>4020</v>
      </c>
      <c r="E6063" s="91">
        <v>1</v>
      </c>
      <c r="F6063" s="31" t="s">
        <v>5128</v>
      </c>
      <c r="G6063" s="26" t="s">
        <v>4059</v>
      </c>
      <c r="H6063" s="26" t="s">
        <v>3375</v>
      </c>
      <c r="I6063" s="26" t="s">
        <v>52</v>
      </c>
      <c r="J6063" s="91">
        <v>2</v>
      </c>
      <c r="K6063" s="91">
        <v>2</v>
      </c>
      <c r="L6063" s="91"/>
      <c r="M6063" s="53"/>
      <c r="N6063" s="91"/>
      <c r="O6063" s="91"/>
      <c r="P6063" s="36">
        <v>22</v>
      </c>
      <c r="Q6063" s="43" t="s">
        <v>5303</v>
      </c>
      <c r="R6063" s="128">
        <v>240</v>
      </c>
      <c r="S6063" s="146" t="s">
        <v>5302</v>
      </c>
      <c r="T6063" s="126" cm="1">
        <f t="array" ref="T6063">_xlfn.IFS(Q6063="始業～就業（8:30～17:15）",R6063*7.75,Q6063="日の入り～日の出",R6063*12,Q6063="その他",S6063)</f>
        <v>1860</v>
      </c>
      <c r="U6063" s="34" t="s">
        <v>51</v>
      </c>
    </row>
    <row r="6064" spans="1:21" s="7" customFormat="1" ht="15" customHeight="1">
      <c r="A6064" s="91">
        <v>50</v>
      </c>
      <c r="B6064" s="31" t="s">
        <v>5157</v>
      </c>
      <c r="C6064" s="31" t="s">
        <v>5158</v>
      </c>
      <c r="D6064" s="29" t="s">
        <v>4020</v>
      </c>
      <c r="E6064" s="91">
        <v>1</v>
      </c>
      <c r="F6064" s="31" t="s">
        <v>5128</v>
      </c>
      <c r="G6064" s="26" t="s">
        <v>4059</v>
      </c>
      <c r="H6064" s="26" t="s">
        <v>4060</v>
      </c>
      <c r="I6064" s="26" t="s">
        <v>52</v>
      </c>
      <c r="J6064" s="91">
        <v>1</v>
      </c>
      <c r="K6064" s="91">
        <v>1</v>
      </c>
      <c r="L6064" s="91"/>
      <c r="M6064" s="53"/>
      <c r="N6064" s="91"/>
      <c r="O6064" s="91"/>
      <c r="P6064" s="36">
        <v>22</v>
      </c>
      <c r="Q6064" s="43" t="s">
        <v>5303</v>
      </c>
      <c r="R6064" s="128">
        <v>240</v>
      </c>
      <c r="S6064" s="146" t="s">
        <v>5302</v>
      </c>
      <c r="T6064" s="126" cm="1">
        <f t="array" ref="T6064">_xlfn.IFS(Q6064="始業～就業（8:30～17:15）",R6064*7.75,Q6064="日の入り～日の出",R6064*12,Q6064="その他",S6064)</f>
        <v>1860</v>
      </c>
      <c r="U6064" s="34" t="s">
        <v>51</v>
      </c>
    </row>
    <row r="6065" spans="1:21" s="7" customFormat="1" ht="15" customHeight="1">
      <c r="A6065" s="91">
        <v>50</v>
      </c>
      <c r="B6065" s="31" t="s">
        <v>5157</v>
      </c>
      <c r="C6065" s="31" t="s">
        <v>5158</v>
      </c>
      <c r="D6065" s="29" t="s">
        <v>4020</v>
      </c>
      <c r="E6065" s="91">
        <v>1</v>
      </c>
      <c r="F6065" s="31" t="s">
        <v>5128</v>
      </c>
      <c r="G6065" s="26" t="s">
        <v>4061</v>
      </c>
      <c r="H6065" s="26" t="s">
        <v>4060</v>
      </c>
      <c r="I6065" s="26" t="s">
        <v>16</v>
      </c>
      <c r="J6065" s="91">
        <v>1</v>
      </c>
      <c r="K6065" s="91">
        <v>1</v>
      </c>
      <c r="L6065" s="91"/>
      <c r="M6065" s="53"/>
      <c r="N6065" s="91"/>
      <c r="O6065" s="91"/>
      <c r="P6065" s="36">
        <v>35</v>
      </c>
      <c r="Q6065" s="43" t="s">
        <v>5301</v>
      </c>
      <c r="R6065" s="129" t="s">
        <v>5302</v>
      </c>
      <c r="S6065" s="146">
        <v>12</v>
      </c>
      <c r="T6065" s="126" cm="1">
        <f t="array" ref="T6065">_xlfn.IFS(Q6065="始業～就業（8:30～17:15）",R6065*7.75,Q6065="日の入り～日の出",R6065*12,Q6065="その他",S6065)</f>
        <v>12</v>
      </c>
      <c r="U6065" s="34" t="s">
        <v>4948</v>
      </c>
    </row>
    <row r="6066" spans="1:21" s="7" customFormat="1" ht="15" customHeight="1">
      <c r="A6066" s="91">
        <v>50</v>
      </c>
      <c r="B6066" s="31" t="s">
        <v>5157</v>
      </c>
      <c r="C6066" s="31" t="s">
        <v>5158</v>
      </c>
      <c r="D6066" s="29" t="s">
        <v>4020</v>
      </c>
      <c r="E6066" s="91">
        <v>1</v>
      </c>
      <c r="F6066" s="31" t="s">
        <v>5128</v>
      </c>
      <c r="G6066" s="26" t="s">
        <v>180</v>
      </c>
      <c r="H6066" s="26" t="s">
        <v>4053</v>
      </c>
      <c r="I6066" s="26" t="s">
        <v>171</v>
      </c>
      <c r="J6066" s="91">
        <v>2</v>
      </c>
      <c r="K6066" s="91">
        <v>2</v>
      </c>
      <c r="L6066" s="91" t="s">
        <v>5020</v>
      </c>
      <c r="M6066" s="53">
        <v>3.6</v>
      </c>
      <c r="N6066" s="91"/>
      <c r="O6066" s="91"/>
      <c r="P6066" s="36">
        <v>45</v>
      </c>
      <c r="Q6066" s="43" t="s">
        <v>5303</v>
      </c>
      <c r="R6066" s="128">
        <v>240</v>
      </c>
      <c r="S6066" s="146" t="s">
        <v>5302</v>
      </c>
      <c r="T6066" s="126" cm="1">
        <f t="array" ref="T6066">_xlfn.IFS(Q6066="始業～就業（8:30～17:15）",R6066*7.75,Q6066="日の入り～日の出",R6066*12,Q6066="その他",S6066)</f>
        <v>1860</v>
      </c>
      <c r="U6066" s="34" t="s">
        <v>23</v>
      </c>
    </row>
    <row r="6067" spans="1:21" s="7" customFormat="1" ht="15" customHeight="1">
      <c r="A6067" s="91">
        <v>50</v>
      </c>
      <c r="B6067" s="31" t="s">
        <v>5157</v>
      </c>
      <c r="C6067" s="31" t="s">
        <v>5158</v>
      </c>
      <c r="D6067" s="29" t="s">
        <v>4020</v>
      </c>
      <c r="E6067" s="91">
        <v>1</v>
      </c>
      <c r="F6067" s="31" t="s">
        <v>5128</v>
      </c>
      <c r="G6067" s="26" t="s">
        <v>4062</v>
      </c>
      <c r="H6067" s="26" t="s">
        <v>4050</v>
      </c>
      <c r="I6067" s="26" t="s">
        <v>171</v>
      </c>
      <c r="J6067" s="91">
        <v>8</v>
      </c>
      <c r="K6067" s="91">
        <v>32</v>
      </c>
      <c r="L6067" s="91" t="s">
        <v>5020</v>
      </c>
      <c r="M6067" s="53">
        <v>5</v>
      </c>
      <c r="N6067" s="91"/>
      <c r="O6067" s="91"/>
      <c r="P6067" s="36">
        <v>45</v>
      </c>
      <c r="Q6067" s="43" t="s">
        <v>5303</v>
      </c>
      <c r="R6067" s="128">
        <v>240</v>
      </c>
      <c r="S6067" s="146" t="s">
        <v>5302</v>
      </c>
      <c r="T6067" s="126" cm="1">
        <f t="array" ref="T6067">_xlfn.IFS(Q6067="始業～就業（8:30～17:15）",R6067*7.75,Q6067="日の入り～日の出",R6067*12,Q6067="その他",S6067)</f>
        <v>1860</v>
      </c>
      <c r="U6067" s="34" t="s">
        <v>23</v>
      </c>
    </row>
    <row r="6068" spans="1:21" s="7" customFormat="1" ht="15" customHeight="1">
      <c r="A6068" s="91">
        <v>50</v>
      </c>
      <c r="B6068" s="31" t="s">
        <v>5157</v>
      </c>
      <c r="C6068" s="31" t="s">
        <v>5158</v>
      </c>
      <c r="D6068" s="29" t="s">
        <v>4020</v>
      </c>
      <c r="E6068" s="91">
        <v>1</v>
      </c>
      <c r="F6068" s="31" t="s">
        <v>5128</v>
      </c>
      <c r="G6068" s="26" t="s">
        <v>4063</v>
      </c>
      <c r="H6068" s="26" t="s">
        <v>4050</v>
      </c>
      <c r="I6068" s="26" t="s">
        <v>171</v>
      </c>
      <c r="J6068" s="91">
        <v>4</v>
      </c>
      <c r="K6068" s="91">
        <v>16</v>
      </c>
      <c r="L6068" s="91"/>
      <c r="M6068" s="53"/>
      <c r="N6068" s="91"/>
      <c r="O6068" s="91"/>
      <c r="P6068" s="36">
        <v>45</v>
      </c>
      <c r="Q6068" s="43" t="s">
        <v>5303</v>
      </c>
      <c r="R6068" s="128">
        <v>240</v>
      </c>
      <c r="S6068" s="146" t="s">
        <v>5302</v>
      </c>
      <c r="T6068" s="126" cm="1">
        <f t="array" ref="T6068">_xlfn.IFS(Q6068="始業～就業（8:30～17:15）",R6068*7.75,Q6068="日の入り～日の出",R6068*12,Q6068="その他",S6068)</f>
        <v>1860</v>
      </c>
      <c r="U6068" s="34" t="s">
        <v>23</v>
      </c>
    </row>
    <row r="6069" spans="1:21" s="7" customFormat="1" ht="15" customHeight="1">
      <c r="A6069" s="91">
        <v>50</v>
      </c>
      <c r="B6069" s="31" t="s">
        <v>5157</v>
      </c>
      <c r="C6069" s="31" t="s">
        <v>5158</v>
      </c>
      <c r="D6069" s="29" t="s">
        <v>4020</v>
      </c>
      <c r="E6069" s="91">
        <v>1</v>
      </c>
      <c r="F6069" s="31" t="s">
        <v>5128</v>
      </c>
      <c r="G6069" s="26" t="s">
        <v>4063</v>
      </c>
      <c r="H6069" s="26" t="s">
        <v>4053</v>
      </c>
      <c r="I6069" s="26" t="s">
        <v>171</v>
      </c>
      <c r="J6069" s="91">
        <v>2</v>
      </c>
      <c r="K6069" s="91">
        <v>2</v>
      </c>
      <c r="L6069" s="91"/>
      <c r="M6069" s="53"/>
      <c r="N6069" s="91"/>
      <c r="O6069" s="91"/>
      <c r="P6069" s="36">
        <v>45</v>
      </c>
      <c r="Q6069" s="43" t="s">
        <v>5303</v>
      </c>
      <c r="R6069" s="128">
        <v>240</v>
      </c>
      <c r="S6069" s="146" t="s">
        <v>5302</v>
      </c>
      <c r="T6069" s="126" cm="1">
        <f t="array" ref="T6069">_xlfn.IFS(Q6069="始業～就業（8:30～17:15）",R6069*7.75,Q6069="日の入り～日の出",R6069*12,Q6069="その他",S6069)</f>
        <v>1860</v>
      </c>
      <c r="U6069" s="34" t="s">
        <v>23</v>
      </c>
    </row>
    <row r="6070" spans="1:21" s="7" customFormat="1" ht="15" customHeight="1">
      <c r="A6070" s="91">
        <v>50</v>
      </c>
      <c r="B6070" s="31" t="s">
        <v>5157</v>
      </c>
      <c r="C6070" s="31" t="s">
        <v>5158</v>
      </c>
      <c r="D6070" s="29" t="s">
        <v>4020</v>
      </c>
      <c r="E6070" s="91">
        <v>1</v>
      </c>
      <c r="F6070" s="31" t="s">
        <v>5128</v>
      </c>
      <c r="G6070" s="26" t="s">
        <v>4064</v>
      </c>
      <c r="H6070" s="26" t="s">
        <v>4050</v>
      </c>
      <c r="I6070" s="26" t="s">
        <v>171</v>
      </c>
      <c r="J6070" s="91">
        <v>4</v>
      </c>
      <c r="K6070" s="91">
        <v>16</v>
      </c>
      <c r="L6070" s="91"/>
      <c r="M6070" s="53"/>
      <c r="N6070" s="91"/>
      <c r="O6070" s="91"/>
      <c r="P6070" s="36">
        <v>45</v>
      </c>
      <c r="Q6070" s="43" t="s">
        <v>5303</v>
      </c>
      <c r="R6070" s="128">
        <v>240</v>
      </c>
      <c r="S6070" s="146" t="s">
        <v>5302</v>
      </c>
      <c r="T6070" s="126" cm="1">
        <f t="array" ref="T6070">_xlfn.IFS(Q6070="始業～就業（8:30～17:15）",R6070*7.75,Q6070="日の入り～日の出",R6070*12,Q6070="その他",S6070)</f>
        <v>1860</v>
      </c>
      <c r="U6070" s="34" t="s">
        <v>23</v>
      </c>
    </row>
    <row r="6071" spans="1:21" s="7" customFormat="1" ht="15" customHeight="1">
      <c r="A6071" s="91">
        <v>50</v>
      </c>
      <c r="B6071" s="31" t="s">
        <v>5157</v>
      </c>
      <c r="C6071" s="31" t="s">
        <v>5158</v>
      </c>
      <c r="D6071" s="29" t="s">
        <v>4020</v>
      </c>
      <c r="E6071" s="91">
        <v>1</v>
      </c>
      <c r="F6071" s="31" t="s">
        <v>5128</v>
      </c>
      <c r="G6071" s="26" t="s">
        <v>4064</v>
      </c>
      <c r="H6071" s="26" t="s">
        <v>4053</v>
      </c>
      <c r="I6071" s="26" t="s">
        <v>171</v>
      </c>
      <c r="J6071" s="91">
        <v>2</v>
      </c>
      <c r="K6071" s="91">
        <v>2</v>
      </c>
      <c r="L6071" s="91"/>
      <c r="M6071" s="53"/>
      <c r="N6071" s="91"/>
      <c r="O6071" s="91"/>
      <c r="P6071" s="36">
        <v>45</v>
      </c>
      <c r="Q6071" s="43" t="s">
        <v>5303</v>
      </c>
      <c r="R6071" s="128">
        <v>240</v>
      </c>
      <c r="S6071" s="146" t="s">
        <v>5302</v>
      </c>
      <c r="T6071" s="126" cm="1">
        <f t="array" ref="T6071">_xlfn.IFS(Q6071="始業～就業（8:30～17:15）",R6071*7.75,Q6071="日の入り～日の出",R6071*12,Q6071="その他",S6071)</f>
        <v>1860</v>
      </c>
      <c r="U6071" s="34" t="s">
        <v>23</v>
      </c>
    </row>
    <row r="6072" spans="1:21" s="7" customFormat="1" ht="15" customHeight="1">
      <c r="A6072" s="91">
        <v>50</v>
      </c>
      <c r="B6072" s="31" t="s">
        <v>5157</v>
      </c>
      <c r="C6072" s="31" t="s">
        <v>5158</v>
      </c>
      <c r="D6072" s="29" t="s">
        <v>4020</v>
      </c>
      <c r="E6072" s="91">
        <v>1</v>
      </c>
      <c r="F6072" s="31" t="s">
        <v>5128</v>
      </c>
      <c r="G6072" s="26" t="s">
        <v>4064</v>
      </c>
      <c r="H6072" s="26" t="s">
        <v>4054</v>
      </c>
      <c r="I6072" s="26" t="s">
        <v>16</v>
      </c>
      <c r="J6072" s="91">
        <v>2</v>
      </c>
      <c r="K6072" s="91">
        <v>2</v>
      </c>
      <c r="L6072" s="91"/>
      <c r="M6072" s="53"/>
      <c r="N6072" s="91"/>
      <c r="O6072" s="91" t="s">
        <v>5019</v>
      </c>
      <c r="P6072" s="36">
        <v>35</v>
      </c>
      <c r="Q6072" s="43" t="s">
        <v>5303</v>
      </c>
      <c r="R6072" s="128">
        <v>240</v>
      </c>
      <c r="S6072" s="146" t="s">
        <v>5302</v>
      </c>
      <c r="T6072" s="126" cm="1">
        <f t="array" ref="T6072">_xlfn.IFS(Q6072="始業～就業（8:30～17:15）",R6072*7.75,Q6072="日の入り～日の出",R6072*12,Q6072="その他",S6072)</f>
        <v>1860</v>
      </c>
      <c r="U6072" s="34" t="s">
        <v>4949</v>
      </c>
    </row>
    <row r="6073" spans="1:21" s="7" customFormat="1" ht="15" customHeight="1">
      <c r="A6073" s="91">
        <v>50</v>
      </c>
      <c r="B6073" s="31" t="s">
        <v>5157</v>
      </c>
      <c r="C6073" s="31" t="s">
        <v>5158</v>
      </c>
      <c r="D6073" s="29" t="s">
        <v>4020</v>
      </c>
      <c r="E6073" s="91">
        <v>1</v>
      </c>
      <c r="F6073" s="31" t="s">
        <v>5128</v>
      </c>
      <c r="G6073" s="26" t="s">
        <v>4064</v>
      </c>
      <c r="H6073" s="26" t="s">
        <v>3945</v>
      </c>
      <c r="I6073" s="26" t="s">
        <v>420</v>
      </c>
      <c r="J6073" s="91">
        <v>1</v>
      </c>
      <c r="K6073" s="91">
        <v>1</v>
      </c>
      <c r="L6073" s="91"/>
      <c r="M6073" s="53"/>
      <c r="N6073" s="91"/>
      <c r="O6073" s="91" t="s">
        <v>5019</v>
      </c>
      <c r="P6073" s="36">
        <v>19</v>
      </c>
      <c r="Q6073" s="43" t="s">
        <v>5303</v>
      </c>
      <c r="R6073" s="128">
        <v>240</v>
      </c>
      <c r="S6073" s="146" t="s">
        <v>5302</v>
      </c>
      <c r="T6073" s="126" cm="1">
        <f t="array" ref="T6073">_xlfn.IFS(Q6073="始業～就業（8:30～17:15）",R6073*7.75,Q6073="日の入り～日の出",R6073*12,Q6073="その他",S6073)</f>
        <v>1860</v>
      </c>
      <c r="U6073" s="34" t="s">
        <v>337</v>
      </c>
    </row>
    <row r="6074" spans="1:21" s="7" customFormat="1" ht="15" customHeight="1">
      <c r="A6074" s="91">
        <v>50</v>
      </c>
      <c r="B6074" s="31" t="s">
        <v>5157</v>
      </c>
      <c r="C6074" s="31" t="s">
        <v>5158</v>
      </c>
      <c r="D6074" s="29" t="s">
        <v>4020</v>
      </c>
      <c r="E6074" s="91">
        <v>1</v>
      </c>
      <c r="F6074" s="31" t="s">
        <v>5128</v>
      </c>
      <c r="G6074" s="26" t="s">
        <v>4065</v>
      </c>
      <c r="H6074" s="26" t="s">
        <v>4050</v>
      </c>
      <c r="I6074" s="26" t="s">
        <v>171</v>
      </c>
      <c r="J6074" s="91">
        <v>4</v>
      </c>
      <c r="K6074" s="91">
        <v>16</v>
      </c>
      <c r="L6074" s="91"/>
      <c r="M6074" s="53"/>
      <c r="N6074" s="91"/>
      <c r="O6074" s="91"/>
      <c r="P6074" s="36">
        <v>45</v>
      </c>
      <c r="Q6074" s="43" t="s">
        <v>5303</v>
      </c>
      <c r="R6074" s="128">
        <v>240</v>
      </c>
      <c r="S6074" s="146" t="s">
        <v>5302</v>
      </c>
      <c r="T6074" s="126" cm="1">
        <f t="array" ref="T6074">_xlfn.IFS(Q6074="始業～就業（8:30～17:15）",R6074*7.75,Q6074="日の入り～日の出",R6074*12,Q6074="その他",S6074)</f>
        <v>1860</v>
      </c>
      <c r="U6074" s="34" t="s">
        <v>23</v>
      </c>
    </row>
    <row r="6075" spans="1:21" s="7" customFormat="1" ht="15" customHeight="1">
      <c r="A6075" s="91">
        <v>50</v>
      </c>
      <c r="B6075" s="31" t="s">
        <v>5157</v>
      </c>
      <c r="C6075" s="31" t="s">
        <v>5158</v>
      </c>
      <c r="D6075" s="29" t="s">
        <v>4020</v>
      </c>
      <c r="E6075" s="91">
        <v>1</v>
      </c>
      <c r="F6075" s="31" t="s">
        <v>5128</v>
      </c>
      <c r="G6075" s="26" t="s">
        <v>4065</v>
      </c>
      <c r="H6075" s="26" t="s">
        <v>4053</v>
      </c>
      <c r="I6075" s="26" t="s">
        <v>171</v>
      </c>
      <c r="J6075" s="91">
        <v>2</v>
      </c>
      <c r="K6075" s="91">
        <v>2</v>
      </c>
      <c r="L6075" s="91"/>
      <c r="M6075" s="53"/>
      <c r="N6075" s="91"/>
      <c r="O6075" s="91"/>
      <c r="P6075" s="36">
        <v>45</v>
      </c>
      <c r="Q6075" s="43" t="s">
        <v>5303</v>
      </c>
      <c r="R6075" s="128">
        <v>240</v>
      </c>
      <c r="S6075" s="146" t="s">
        <v>5302</v>
      </c>
      <c r="T6075" s="126" cm="1">
        <f t="array" ref="T6075">_xlfn.IFS(Q6075="始業～就業（8:30～17:15）",R6075*7.75,Q6075="日の入り～日の出",R6075*12,Q6075="その他",S6075)</f>
        <v>1860</v>
      </c>
      <c r="U6075" s="34" t="s">
        <v>23</v>
      </c>
    </row>
    <row r="6076" spans="1:21" s="7" customFormat="1" ht="15" customHeight="1">
      <c r="A6076" s="91">
        <v>50</v>
      </c>
      <c r="B6076" s="31" t="s">
        <v>5157</v>
      </c>
      <c r="C6076" s="31" t="s">
        <v>5158</v>
      </c>
      <c r="D6076" s="29" t="s">
        <v>4020</v>
      </c>
      <c r="E6076" s="91">
        <v>1</v>
      </c>
      <c r="F6076" s="31" t="s">
        <v>5128</v>
      </c>
      <c r="G6076" s="26" t="s">
        <v>4066</v>
      </c>
      <c r="H6076" s="26" t="s">
        <v>4054</v>
      </c>
      <c r="I6076" s="26" t="s">
        <v>16</v>
      </c>
      <c r="J6076" s="91">
        <v>4</v>
      </c>
      <c r="K6076" s="91">
        <v>4</v>
      </c>
      <c r="L6076" s="91"/>
      <c r="M6076" s="53"/>
      <c r="N6076" s="91"/>
      <c r="O6076" s="91" t="s">
        <v>5019</v>
      </c>
      <c r="P6076" s="36">
        <v>35</v>
      </c>
      <c r="Q6076" s="43" t="s">
        <v>5303</v>
      </c>
      <c r="R6076" s="128">
        <v>240</v>
      </c>
      <c r="S6076" s="146" t="s">
        <v>5302</v>
      </c>
      <c r="T6076" s="126" cm="1">
        <f t="array" ref="T6076">_xlfn.IFS(Q6076="始業～就業（8:30～17:15）",R6076*7.75,Q6076="日の入り～日の出",R6076*12,Q6076="その他",S6076)</f>
        <v>1860</v>
      </c>
      <c r="U6076" s="34" t="s">
        <v>4949</v>
      </c>
    </row>
    <row r="6077" spans="1:21" s="7" customFormat="1" ht="15" customHeight="1">
      <c r="A6077" s="91">
        <v>50</v>
      </c>
      <c r="B6077" s="31" t="s">
        <v>5157</v>
      </c>
      <c r="C6077" s="31" t="s">
        <v>5158</v>
      </c>
      <c r="D6077" s="29" t="s">
        <v>4020</v>
      </c>
      <c r="E6077" s="91">
        <v>1</v>
      </c>
      <c r="F6077" s="31" t="s">
        <v>5128</v>
      </c>
      <c r="G6077" s="26" t="s">
        <v>4066</v>
      </c>
      <c r="H6077" s="26" t="s">
        <v>3945</v>
      </c>
      <c r="I6077" s="26" t="s">
        <v>420</v>
      </c>
      <c r="J6077" s="91">
        <v>1</v>
      </c>
      <c r="K6077" s="91">
        <v>1</v>
      </c>
      <c r="L6077" s="91"/>
      <c r="M6077" s="53"/>
      <c r="N6077" s="91"/>
      <c r="O6077" s="91" t="s">
        <v>5019</v>
      </c>
      <c r="P6077" s="36">
        <v>19</v>
      </c>
      <c r="Q6077" s="43" t="s">
        <v>5303</v>
      </c>
      <c r="R6077" s="128">
        <v>240</v>
      </c>
      <c r="S6077" s="146" t="s">
        <v>5302</v>
      </c>
      <c r="T6077" s="126" cm="1">
        <f t="array" ref="T6077">_xlfn.IFS(Q6077="始業～就業（8:30～17:15）",R6077*7.75,Q6077="日の入り～日の出",R6077*12,Q6077="その他",S6077)</f>
        <v>1860</v>
      </c>
      <c r="U6077" s="34" t="s">
        <v>337</v>
      </c>
    </row>
    <row r="6078" spans="1:21" s="7" customFormat="1" ht="15" customHeight="1">
      <c r="A6078" s="91">
        <v>50</v>
      </c>
      <c r="B6078" s="31" t="s">
        <v>5157</v>
      </c>
      <c r="C6078" s="31" t="s">
        <v>5158</v>
      </c>
      <c r="D6078" s="29" t="s">
        <v>4020</v>
      </c>
      <c r="E6078" s="91">
        <v>1</v>
      </c>
      <c r="F6078" s="31" t="s">
        <v>5128</v>
      </c>
      <c r="G6078" s="26" t="s">
        <v>4066</v>
      </c>
      <c r="H6078" s="26" t="s">
        <v>1831</v>
      </c>
      <c r="I6078" s="26" t="s">
        <v>16</v>
      </c>
      <c r="J6078" s="91">
        <v>1</v>
      </c>
      <c r="K6078" s="91">
        <v>1</v>
      </c>
      <c r="L6078" s="91"/>
      <c r="M6078" s="53"/>
      <c r="N6078" s="91"/>
      <c r="O6078" s="91"/>
      <c r="P6078" s="36">
        <v>35</v>
      </c>
      <c r="Q6078" s="43" t="s">
        <v>5303</v>
      </c>
      <c r="R6078" s="128">
        <v>240</v>
      </c>
      <c r="S6078" s="146" t="s">
        <v>5302</v>
      </c>
      <c r="T6078" s="126" cm="1">
        <f t="array" ref="T6078">_xlfn.IFS(Q6078="始業～就業（8:30～17:15）",R6078*7.75,Q6078="日の入り～日の出",R6078*12,Q6078="その他",S6078)</f>
        <v>1860</v>
      </c>
      <c r="U6078" s="34" t="s">
        <v>4948</v>
      </c>
    </row>
    <row r="6079" spans="1:21" s="7" customFormat="1" ht="15" customHeight="1">
      <c r="A6079" s="91">
        <v>50</v>
      </c>
      <c r="B6079" s="31" t="s">
        <v>5157</v>
      </c>
      <c r="C6079" s="31" t="s">
        <v>5158</v>
      </c>
      <c r="D6079" s="29" t="s">
        <v>4020</v>
      </c>
      <c r="E6079" s="91">
        <v>1</v>
      </c>
      <c r="F6079" s="31" t="s">
        <v>5128</v>
      </c>
      <c r="G6079" s="26" t="s">
        <v>4066</v>
      </c>
      <c r="H6079" s="26" t="s">
        <v>3375</v>
      </c>
      <c r="I6079" s="26" t="s">
        <v>52</v>
      </c>
      <c r="J6079" s="91">
        <v>2</v>
      </c>
      <c r="K6079" s="91">
        <v>2</v>
      </c>
      <c r="L6079" s="91"/>
      <c r="M6079" s="53"/>
      <c r="N6079" s="91"/>
      <c r="O6079" s="91"/>
      <c r="P6079" s="36">
        <v>22</v>
      </c>
      <c r="Q6079" s="43" t="s">
        <v>5303</v>
      </c>
      <c r="R6079" s="128">
        <v>240</v>
      </c>
      <c r="S6079" s="146" t="s">
        <v>5302</v>
      </c>
      <c r="T6079" s="126" cm="1">
        <f t="array" ref="T6079">_xlfn.IFS(Q6079="始業～就業（8:30～17:15）",R6079*7.75,Q6079="日の入り～日の出",R6079*12,Q6079="その他",S6079)</f>
        <v>1860</v>
      </c>
      <c r="U6079" s="34" t="s">
        <v>51</v>
      </c>
    </row>
    <row r="6080" spans="1:21" s="7" customFormat="1" ht="15" customHeight="1">
      <c r="A6080" s="91">
        <v>50</v>
      </c>
      <c r="B6080" s="31" t="s">
        <v>5157</v>
      </c>
      <c r="C6080" s="31" t="s">
        <v>5158</v>
      </c>
      <c r="D6080" s="29" t="s">
        <v>4020</v>
      </c>
      <c r="E6080" s="91">
        <v>1</v>
      </c>
      <c r="F6080" s="31" t="s">
        <v>5128</v>
      </c>
      <c r="G6080" s="26" t="s">
        <v>4067</v>
      </c>
      <c r="H6080" s="26" t="s">
        <v>4050</v>
      </c>
      <c r="I6080" s="26" t="s">
        <v>171</v>
      </c>
      <c r="J6080" s="91">
        <v>4</v>
      </c>
      <c r="K6080" s="91">
        <v>16</v>
      </c>
      <c r="L6080" s="91"/>
      <c r="M6080" s="53"/>
      <c r="N6080" s="91"/>
      <c r="O6080" s="91"/>
      <c r="P6080" s="36">
        <v>45</v>
      </c>
      <c r="Q6080" s="43" t="s">
        <v>5303</v>
      </c>
      <c r="R6080" s="128">
        <v>240</v>
      </c>
      <c r="S6080" s="146" t="s">
        <v>5302</v>
      </c>
      <c r="T6080" s="126" cm="1">
        <f t="array" ref="T6080">_xlfn.IFS(Q6080="始業～就業（8:30～17:15）",R6080*7.75,Q6080="日の入り～日の出",R6080*12,Q6080="その他",S6080)</f>
        <v>1860</v>
      </c>
      <c r="U6080" s="34" t="s">
        <v>23</v>
      </c>
    </row>
    <row r="6081" spans="1:21" s="7" customFormat="1" ht="15" customHeight="1">
      <c r="A6081" s="91">
        <v>50</v>
      </c>
      <c r="B6081" s="31" t="s">
        <v>5157</v>
      </c>
      <c r="C6081" s="31" t="s">
        <v>5158</v>
      </c>
      <c r="D6081" s="29" t="s">
        <v>4020</v>
      </c>
      <c r="E6081" s="91">
        <v>1</v>
      </c>
      <c r="F6081" s="31" t="s">
        <v>5128</v>
      </c>
      <c r="G6081" s="26" t="s">
        <v>4067</v>
      </c>
      <c r="H6081" s="26" t="s">
        <v>4053</v>
      </c>
      <c r="I6081" s="26" t="s">
        <v>171</v>
      </c>
      <c r="J6081" s="91">
        <v>2</v>
      </c>
      <c r="K6081" s="91">
        <v>2</v>
      </c>
      <c r="L6081" s="91"/>
      <c r="M6081" s="53"/>
      <c r="N6081" s="91"/>
      <c r="O6081" s="91"/>
      <c r="P6081" s="36">
        <v>45</v>
      </c>
      <c r="Q6081" s="43" t="s">
        <v>5303</v>
      </c>
      <c r="R6081" s="128">
        <v>240</v>
      </c>
      <c r="S6081" s="146" t="s">
        <v>5302</v>
      </c>
      <c r="T6081" s="126" cm="1">
        <f t="array" ref="T6081">_xlfn.IFS(Q6081="始業～就業（8:30～17:15）",R6081*7.75,Q6081="日の入り～日の出",R6081*12,Q6081="その他",S6081)</f>
        <v>1860</v>
      </c>
      <c r="U6081" s="34" t="s">
        <v>23</v>
      </c>
    </row>
    <row r="6082" spans="1:21" s="7" customFormat="1" ht="15" customHeight="1">
      <c r="A6082" s="91">
        <v>50</v>
      </c>
      <c r="B6082" s="31" t="s">
        <v>5157</v>
      </c>
      <c r="C6082" s="31" t="s">
        <v>5158</v>
      </c>
      <c r="D6082" s="29" t="s">
        <v>4020</v>
      </c>
      <c r="E6082" s="91">
        <v>1</v>
      </c>
      <c r="F6082" s="31" t="s">
        <v>5128</v>
      </c>
      <c r="G6082" s="26" t="s">
        <v>4068</v>
      </c>
      <c r="H6082" s="26" t="s">
        <v>4050</v>
      </c>
      <c r="I6082" s="26" t="s">
        <v>171</v>
      </c>
      <c r="J6082" s="91">
        <v>4</v>
      </c>
      <c r="K6082" s="91">
        <v>16</v>
      </c>
      <c r="L6082" s="91"/>
      <c r="M6082" s="53"/>
      <c r="N6082" s="91"/>
      <c r="O6082" s="91"/>
      <c r="P6082" s="36">
        <v>45</v>
      </c>
      <c r="Q6082" s="43" t="s">
        <v>5303</v>
      </c>
      <c r="R6082" s="128">
        <v>240</v>
      </c>
      <c r="S6082" s="146" t="s">
        <v>5302</v>
      </c>
      <c r="T6082" s="126" cm="1">
        <f t="array" ref="T6082">_xlfn.IFS(Q6082="始業～就業（8:30～17:15）",R6082*7.75,Q6082="日の入り～日の出",R6082*12,Q6082="その他",S6082)</f>
        <v>1860</v>
      </c>
      <c r="U6082" s="34" t="s">
        <v>23</v>
      </c>
    </row>
    <row r="6083" spans="1:21" s="7" customFormat="1" ht="15" customHeight="1">
      <c r="A6083" s="91">
        <v>50</v>
      </c>
      <c r="B6083" s="31" t="s">
        <v>5157</v>
      </c>
      <c r="C6083" s="31" t="s">
        <v>5158</v>
      </c>
      <c r="D6083" s="29" t="s">
        <v>4020</v>
      </c>
      <c r="E6083" s="91">
        <v>1</v>
      </c>
      <c r="F6083" s="31" t="s">
        <v>5128</v>
      </c>
      <c r="G6083" s="26" t="s">
        <v>4068</v>
      </c>
      <c r="H6083" s="26" t="s">
        <v>4053</v>
      </c>
      <c r="I6083" s="26" t="s">
        <v>171</v>
      </c>
      <c r="J6083" s="91">
        <v>2</v>
      </c>
      <c r="K6083" s="91">
        <v>2</v>
      </c>
      <c r="L6083" s="91"/>
      <c r="M6083" s="53"/>
      <c r="N6083" s="91"/>
      <c r="O6083" s="91"/>
      <c r="P6083" s="36">
        <v>45</v>
      </c>
      <c r="Q6083" s="43" t="s">
        <v>5303</v>
      </c>
      <c r="R6083" s="128">
        <v>240</v>
      </c>
      <c r="S6083" s="146" t="s">
        <v>5302</v>
      </c>
      <c r="T6083" s="126" cm="1">
        <f t="array" ref="T6083">_xlfn.IFS(Q6083="始業～就業（8:30～17:15）",R6083*7.75,Q6083="日の入り～日の出",R6083*12,Q6083="その他",S6083)</f>
        <v>1860</v>
      </c>
      <c r="U6083" s="34" t="s">
        <v>23</v>
      </c>
    </row>
    <row r="6084" spans="1:21" s="7" customFormat="1" ht="15" customHeight="1">
      <c r="A6084" s="91">
        <v>50</v>
      </c>
      <c r="B6084" s="31" t="s">
        <v>5157</v>
      </c>
      <c r="C6084" s="31" t="s">
        <v>5158</v>
      </c>
      <c r="D6084" s="29" t="s">
        <v>4020</v>
      </c>
      <c r="E6084" s="91">
        <v>1</v>
      </c>
      <c r="F6084" s="31" t="s">
        <v>5128</v>
      </c>
      <c r="G6084" s="26" t="s">
        <v>4068</v>
      </c>
      <c r="H6084" s="26" t="s">
        <v>4054</v>
      </c>
      <c r="I6084" s="26" t="s">
        <v>16</v>
      </c>
      <c r="J6084" s="91">
        <v>2</v>
      </c>
      <c r="K6084" s="91">
        <v>2</v>
      </c>
      <c r="L6084" s="91"/>
      <c r="M6084" s="53"/>
      <c r="N6084" s="91"/>
      <c r="O6084" s="91" t="s">
        <v>5019</v>
      </c>
      <c r="P6084" s="36">
        <v>35</v>
      </c>
      <c r="Q6084" s="43" t="s">
        <v>5303</v>
      </c>
      <c r="R6084" s="128">
        <v>240</v>
      </c>
      <c r="S6084" s="146" t="s">
        <v>5302</v>
      </c>
      <c r="T6084" s="126" cm="1">
        <f t="array" ref="T6084">_xlfn.IFS(Q6084="始業～就業（8:30～17:15）",R6084*7.75,Q6084="日の入り～日の出",R6084*12,Q6084="その他",S6084)</f>
        <v>1860</v>
      </c>
      <c r="U6084" s="34" t="s">
        <v>4949</v>
      </c>
    </row>
    <row r="6085" spans="1:21" s="7" customFormat="1" ht="15" customHeight="1">
      <c r="A6085" s="91">
        <v>50</v>
      </c>
      <c r="B6085" s="31" t="s">
        <v>5157</v>
      </c>
      <c r="C6085" s="31" t="s">
        <v>5158</v>
      </c>
      <c r="D6085" s="29" t="s">
        <v>4020</v>
      </c>
      <c r="E6085" s="91">
        <v>1</v>
      </c>
      <c r="F6085" s="31" t="s">
        <v>5128</v>
      </c>
      <c r="G6085" s="26" t="s">
        <v>4068</v>
      </c>
      <c r="H6085" s="26" t="s">
        <v>3945</v>
      </c>
      <c r="I6085" s="26" t="s">
        <v>420</v>
      </c>
      <c r="J6085" s="91">
        <v>1</v>
      </c>
      <c r="K6085" s="91">
        <v>1</v>
      </c>
      <c r="L6085" s="91"/>
      <c r="M6085" s="53"/>
      <c r="N6085" s="91"/>
      <c r="O6085" s="91" t="s">
        <v>5019</v>
      </c>
      <c r="P6085" s="36">
        <v>19</v>
      </c>
      <c r="Q6085" s="43" t="s">
        <v>5303</v>
      </c>
      <c r="R6085" s="128">
        <v>240</v>
      </c>
      <c r="S6085" s="146" t="s">
        <v>5302</v>
      </c>
      <c r="T6085" s="126" cm="1">
        <f t="array" ref="T6085">_xlfn.IFS(Q6085="始業～就業（8:30～17:15）",R6085*7.75,Q6085="日の入り～日の出",R6085*12,Q6085="その他",S6085)</f>
        <v>1860</v>
      </c>
      <c r="U6085" s="34" t="s">
        <v>337</v>
      </c>
    </row>
    <row r="6086" spans="1:21" s="7" customFormat="1" ht="15" customHeight="1">
      <c r="A6086" s="91">
        <v>50</v>
      </c>
      <c r="B6086" s="31" t="s">
        <v>5157</v>
      </c>
      <c r="C6086" s="31" t="s">
        <v>5158</v>
      </c>
      <c r="D6086" s="29" t="s">
        <v>4020</v>
      </c>
      <c r="E6086" s="91">
        <v>1</v>
      </c>
      <c r="F6086" s="31" t="s">
        <v>5128</v>
      </c>
      <c r="G6086" s="26" t="s">
        <v>264</v>
      </c>
      <c r="H6086" s="26" t="s">
        <v>4060</v>
      </c>
      <c r="I6086" s="26" t="s">
        <v>16</v>
      </c>
      <c r="J6086" s="91">
        <v>1</v>
      </c>
      <c r="K6086" s="91">
        <v>1</v>
      </c>
      <c r="L6086" s="91"/>
      <c r="M6086" s="53"/>
      <c r="N6086" s="91"/>
      <c r="O6086" s="91"/>
      <c r="P6086" s="36">
        <v>35</v>
      </c>
      <c r="Q6086" s="43" t="s">
        <v>5301</v>
      </c>
      <c r="R6086" s="129" t="s">
        <v>5302</v>
      </c>
      <c r="S6086" s="146">
        <v>240</v>
      </c>
      <c r="T6086" s="126" cm="1">
        <f t="array" ref="T6086">_xlfn.IFS(Q6086="始業～就業（8:30～17:15）",R6086*7.75,Q6086="日の入り～日の出",R6086*12,Q6086="その他",S6086)</f>
        <v>240</v>
      </c>
      <c r="U6086" s="34" t="s">
        <v>4948</v>
      </c>
    </row>
    <row r="6087" spans="1:21" s="7" customFormat="1" ht="15" customHeight="1">
      <c r="A6087" s="91">
        <v>50</v>
      </c>
      <c r="B6087" s="31" t="s">
        <v>5157</v>
      </c>
      <c r="C6087" s="31" t="s">
        <v>5158</v>
      </c>
      <c r="D6087" s="29" t="s">
        <v>4020</v>
      </c>
      <c r="E6087" s="91">
        <v>1</v>
      </c>
      <c r="F6087" s="31" t="s">
        <v>5128</v>
      </c>
      <c r="G6087" s="26" t="s">
        <v>4069</v>
      </c>
      <c r="H6087" s="26" t="s">
        <v>4050</v>
      </c>
      <c r="I6087" s="26" t="s">
        <v>171</v>
      </c>
      <c r="J6087" s="91">
        <v>4</v>
      </c>
      <c r="K6087" s="91">
        <v>16</v>
      </c>
      <c r="L6087" s="91"/>
      <c r="M6087" s="53"/>
      <c r="N6087" s="91"/>
      <c r="O6087" s="91"/>
      <c r="P6087" s="36">
        <v>45</v>
      </c>
      <c r="Q6087" s="43" t="s">
        <v>5303</v>
      </c>
      <c r="R6087" s="128">
        <v>240</v>
      </c>
      <c r="S6087" s="146" t="s">
        <v>5302</v>
      </c>
      <c r="T6087" s="126" cm="1">
        <f t="array" ref="T6087">_xlfn.IFS(Q6087="始業～就業（8:30～17:15）",R6087*7.75,Q6087="日の入り～日の出",R6087*12,Q6087="その他",S6087)</f>
        <v>1860</v>
      </c>
      <c r="U6087" s="34" t="s">
        <v>23</v>
      </c>
    </row>
    <row r="6088" spans="1:21" s="7" customFormat="1" ht="15" customHeight="1">
      <c r="A6088" s="91">
        <v>50</v>
      </c>
      <c r="B6088" s="31" t="s">
        <v>5157</v>
      </c>
      <c r="C6088" s="31" t="s">
        <v>5158</v>
      </c>
      <c r="D6088" s="29" t="s">
        <v>4020</v>
      </c>
      <c r="E6088" s="91">
        <v>1</v>
      </c>
      <c r="F6088" s="31" t="s">
        <v>5128</v>
      </c>
      <c r="G6088" s="26" t="s">
        <v>4070</v>
      </c>
      <c r="H6088" s="26" t="s">
        <v>4050</v>
      </c>
      <c r="I6088" s="26" t="s">
        <v>171</v>
      </c>
      <c r="J6088" s="91">
        <v>4</v>
      </c>
      <c r="K6088" s="91">
        <v>16</v>
      </c>
      <c r="L6088" s="91"/>
      <c r="M6088" s="53"/>
      <c r="N6088" s="91"/>
      <c r="O6088" s="91"/>
      <c r="P6088" s="36">
        <v>45</v>
      </c>
      <c r="Q6088" s="43" t="s">
        <v>5303</v>
      </c>
      <c r="R6088" s="128">
        <v>240</v>
      </c>
      <c r="S6088" s="146" t="s">
        <v>5302</v>
      </c>
      <c r="T6088" s="126" cm="1">
        <f t="array" ref="T6088">_xlfn.IFS(Q6088="始業～就業（8:30～17:15）",R6088*7.75,Q6088="日の入り～日の出",R6088*12,Q6088="その他",S6088)</f>
        <v>1860</v>
      </c>
      <c r="U6088" s="34" t="s">
        <v>23</v>
      </c>
    </row>
    <row r="6089" spans="1:21" s="7" customFormat="1" ht="15" customHeight="1">
      <c r="A6089" s="91">
        <v>50</v>
      </c>
      <c r="B6089" s="31" t="s">
        <v>5157</v>
      </c>
      <c r="C6089" s="31" t="s">
        <v>5158</v>
      </c>
      <c r="D6089" s="29" t="s">
        <v>4020</v>
      </c>
      <c r="E6089" s="91">
        <v>1</v>
      </c>
      <c r="F6089" s="31" t="s">
        <v>5128</v>
      </c>
      <c r="G6089" s="26" t="s">
        <v>4070</v>
      </c>
      <c r="H6089" s="26" t="s">
        <v>4053</v>
      </c>
      <c r="I6089" s="26" t="s">
        <v>171</v>
      </c>
      <c r="J6089" s="91">
        <v>2</v>
      </c>
      <c r="K6089" s="91">
        <v>2</v>
      </c>
      <c r="L6089" s="91"/>
      <c r="M6089" s="53"/>
      <c r="N6089" s="91"/>
      <c r="O6089" s="91"/>
      <c r="P6089" s="36">
        <v>45</v>
      </c>
      <c r="Q6089" s="43" t="s">
        <v>5303</v>
      </c>
      <c r="R6089" s="128">
        <v>240</v>
      </c>
      <c r="S6089" s="146" t="s">
        <v>5302</v>
      </c>
      <c r="T6089" s="126" cm="1">
        <f t="array" ref="T6089">_xlfn.IFS(Q6089="始業～就業（8:30～17:15）",R6089*7.75,Q6089="日の入り～日の出",R6089*12,Q6089="その他",S6089)</f>
        <v>1860</v>
      </c>
      <c r="U6089" s="34" t="s">
        <v>23</v>
      </c>
    </row>
    <row r="6090" spans="1:21" s="7" customFormat="1" ht="15" customHeight="1">
      <c r="A6090" s="91">
        <v>50</v>
      </c>
      <c r="B6090" s="31" t="s">
        <v>5157</v>
      </c>
      <c r="C6090" s="31" t="s">
        <v>5158</v>
      </c>
      <c r="D6090" s="29" t="s">
        <v>4020</v>
      </c>
      <c r="E6090" s="91">
        <v>1</v>
      </c>
      <c r="F6090" s="31" t="s">
        <v>5128</v>
      </c>
      <c r="G6090" s="26" t="s">
        <v>4070</v>
      </c>
      <c r="H6090" s="26" t="s">
        <v>4060</v>
      </c>
      <c r="I6090" s="26" t="s">
        <v>16</v>
      </c>
      <c r="J6090" s="91">
        <v>2</v>
      </c>
      <c r="K6090" s="91">
        <v>2</v>
      </c>
      <c r="L6090" s="91"/>
      <c r="M6090" s="53"/>
      <c r="N6090" s="91"/>
      <c r="O6090" s="91"/>
      <c r="P6090" s="36">
        <v>35</v>
      </c>
      <c r="Q6090" s="43" t="s">
        <v>5303</v>
      </c>
      <c r="R6090" s="128">
        <v>240</v>
      </c>
      <c r="S6090" s="146" t="s">
        <v>5302</v>
      </c>
      <c r="T6090" s="126" cm="1">
        <f t="array" ref="T6090">_xlfn.IFS(Q6090="始業～就業（8:30～17:15）",R6090*7.75,Q6090="日の入り～日の出",R6090*12,Q6090="その他",S6090)</f>
        <v>1860</v>
      </c>
      <c r="U6090" s="34" t="s">
        <v>4948</v>
      </c>
    </row>
    <row r="6091" spans="1:21" s="7" customFormat="1" ht="15" customHeight="1">
      <c r="A6091" s="91">
        <v>50</v>
      </c>
      <c r="B6091" s="31" t="s">
        <v>5157</v>
      </c>
      <c r="C6091" s="31" t="s">
        <v>5158</v>
      </c>
      <c r="D6091" s="29" t="s">
        <v>4020</v>
      </c>
      <c r="E6091" s="91">
        <v>1</v>
      </c>
      <c r="F6091" s="31" t="s">
        <v>5128</v>
      </c>
      <c r="G6091" s="26" t="s">
        <v>4071</v>
      </c>
      <c r="H6091" s="26" t="s">
        <v>4050</v>
      </c>
      <c r="I6091" s="26" t="s">
        <v>171</v>
      </c>
      <c r="J6091" s="91">
        <v>4</v>
      </c>
      <c r="K6091" s="91">
        <v>16</v>
      </c>
      <c r="L6091" s="91"/>
      <c r="M6091" s="53"/>
      <c r="N6091" s="91"/>
      <c r="O6091" s="91"/>
      <c r="P6091" s="36">
        <v>45</v>
      </c>
      <c r="Q6091" s="43" t="s">
        <v>5303</v>
      </c>
      <c r="R6091" s="128">
        <v>240</v>
      </c>
      <c r="S6091" s="146" t="s">
        <v>5302</v>
      </c>
      <c r="T6091" s="126" cm="1">
        <f t="array" ref="T6091">_xlfn.IFS(Q6091="始業～就業（8:30～17:15）",R6091*7.75,Q6091="日の入り～日の出",R6091*12,Q6091="その他",S6091)</f>
        <v>1860</v>
      </c>
      <c r="U6091" s="34" t="s">
        <v>23</v>
      </c>
    </row>
    <row r="6092" spans="1:21" s="7" customFormat="1" ht="15" customHeight="1">
      <c r="A6092" s="91">
        <v>50</v>
      </c>
      <c r="B6092" s="31" t="s">
        <v>5157</v>
      </c>
      <c r="C6092" s="31" t="s">
        <v>5158</v>
      </c>
      <c r="D6092" s="29" t="s">
        <v>4020</v>
      </c>
      <c r="E6092" s="91">
        <v>1</v>
      </c>
      <c r="F6092" s="31" t="s">
        <v>5128</v>
      </c>
      <c r="G6092" s="26" t="s">
        <v>4071</v>
      </c>
      <c r="H6092" s="26" t="s">
        <v>4053</v>
      </c>
      <c r="I6092" s="26" t="s">
        <v>171</v>
      </c>
      <c r="J6092" s="91">
        <v>2</v>
      </c>
      <c r="K6092" s="91">
        <v>2</v>
      </c>
      <c r="L6092" s="91"/>
      <c r="M6092" s="53"/>
      <c r="N6092" s="91"/>
      <c r="O6092" s="91"/>
      <c r="P6092" s="36">
        <v>45</v>
      </c>
      <c r="Q6092" s="43" t="s">
        <v>5303</v>
      </c>
      <c r="R6092" s="128">
        <v>240</v>
      </c>
      <c r="S6092" s="146" t="s">
        <v>5302</v>
      </c>
      <c r="T6092" s="126" cm="1">
        <f t="array" ref="T6092">_xlfn.IFS(Q6092="始業～就業（8:30～17:15）",R6092*7.75,Q6092="日の入り～日の出",R6092*12,Q6092="その他",S6092)</f>
        <v>1860</v>
      </c>
      <c r="U6092" s="34" t="s">
        <v>23</v>
      </c>
    </row>
    <row r="6093" spans="1:21" s="7" customFormat="1" ht="15" customHeight="1">
      <c r="A6093" s="91">
        <v>50</v>
      </c>
      <c r="B6093" s="31" t="s">
        <v>5157</v>
      </c>
      <c r="C6093" s="31" t="s">
        <v>5158</v>
      </c>
      <c r="D6093" s="29" t="s">
        <v>4020</v>
      </c>
      <c r="E6093" s="91">
        <v>1</v>
      </c>
      <c r="F6093" s="31" t="s">
        <v>5128</v>
      </c>
      <c r="G6093" s="26" t="s">
        <v>4072</v>
      </c>
      <c r="H6093" s="26" t="s">
        <v>4050</v>
      </c>
      <c r="I6093" s="26" t="s">
        <v>171</v>
      </c>
      <c r="J6093" s="91">
        <v>4</v>
      </c>
      <c r="K6093" s="91">
        <v>16</v>
      </c>
      <c r="L6093" s="91"/>
      <c r="M6093" s="53"/>
      <c r="N6093" s="91"/>
      <c r="O6093" s="91"/>
      <c r="P6093" s="36">
        <v>45</v>
      </c>
      <c r="Q6093" s="43" t="s">
        <v>5303</v>
      </c>
      <c r="R6093" s="128">
        <v>240</v>
      </c>
      <c r="S6093" s="146" t="s">
        <v>5302</v>
      </c>
      <c r="T6093" s="126" cm="1">
        <f t="array" ref="T6093">_xlfn.IFS(Q6093="始業～就業（8:30～17:15）",R6093*7.75,Q6093="日の入り～日の出",R6093*12,Q6093="その他",S6093)</f>
        <v>1860</v>
      </c>
      <c r="U6093" s="34" t="s">
        <v>23</v>
      </c>
    </row>
    <row r="6094" spans="1:21" s="7" customFormat="1" ht="15" customHeight="1">
      <c r="A6094" s="91">
        <v>50</v>
      </c>
      <c r="B6094" s="31" t="s">
        <v>5157</v>
      </c>
      <c r="C6094" s="31" t="s">
        <v>5158</v>
      </c>
      <c r="D6094" s="29" t="s">
        <v>4020</v>
      </c>
      <c r="E6094" s="91">
        <v>1</v>
      </c>
      <c r="F6094" s="31" t="s">
        <v>5128</v>
      </c>
      <c r="G6094" s="26" t="s">
        <v>4072</v>
      </c>
      <c r="H6094" s="26" t="s">
        <v>4053</v>
      </c>
      <c r="I6094" s="26" t="s">
        <v>171</v>
      </c>
      <c r="J6094" s="91">
        <v>2</v>
      </c>
      <c r="K6094" s="91">
        <v>2</v>
      </c>
      <c r="L6094" s="91"/>
      <c r="M6094" s="53"/>
      <c r="N6094" s="91"/>
      <c r="O6094" s="91"/>
      <c r="P6094" s="36">
        <v>45</v>
      </c>
      <c r="Q6094" s="43" t="s">
        <v>5303</v>
      </c>
      <c r="R6094" s="128">
        <v>240</v>
      </c>
      <c r="S6094" s="146" t="s">
        <v>5302</v>
      </c>
      <c r="T6094" s="126" cm="1">
        <f t="array" ref="T6094">_xlfn.IFS(Q6094="始業～就業（8:30～17:15）",R6094*7.75,Q6094="日の入り～日の出",R6094*12,Q6094="その他",S6094)</f>
        <v>1860</v>
      </c>
      <c r="U6094" s="34" t="s">
        <v>23</v>
      </c>
    </row>
    <row r="6095" spans="1:21" s="7" customFormat="1" ht="15" customHeight="1">
      <c r="A6095" s="91">
        <v>50</v>
      </c>
      <c r="B6095" s="31" t="s">
        <v>5157</v>
      </c>
      <c r="C6095" s="31" t="s">
        <v>5158</v>
      </c>
      <c r="D6095" s="29" t="s">
        <v>4020</v>
      </c>
      <c r="E6095" s="91">
        <v>1</v>
      </c>
      <c r="F6095" s="31" t="s">
        <v>5128</v>
      </c>
      <c r="G6095" s="26" t="s">
        <v>2989</v>
      </c>
      <c r="H6095" s="26" t="s">
        <v>4053</v>
      </c>
      <c r="I6095" s="26" t="s">
        <v>171</v>
      </c>
      <c r="J6095" s="91">
        <v>2</v>
      </c>
      <c r="K6095" s="91">
        <v>2</v>
      </c>
      <c r="L6095" s="91" t="s">
        <v>5020</v>
      </c>
      <c r="M6095" s="53">
        <v>3.6</v>
      </c>
      <c r="N6095" s="91"/>
      <c r="O6095" s="91"/>
      <c r="P6095" s="36">
        <v>45</v>
      </c>
      <c r="Q6095" s="43" t="s">
        <v>5303</v>
      </c>
      <c r="R6095" s="128">
        <v>240</v>
      </c>
      <c r="S6095" s="146" t="s">
        <v>5302</v>
      </c>
      <c r="T6095" s="126" cm="1">
        <f t="array" ref="T6095">_xlfn.IFS(Q6095="始業～就業（8:30～17:15）",R6095*7.75,Q6095="日の入り～日の出",R6095*12,Q6095="その他",S6095)</f>
        <v>1860</v>
      </c>
      <c r="U6095" s="34" t="s">
        <v>23</v>
      </c>
    </row>
    <row r="6096" spans="1:21" s="7" customFormat="1" ht="15" customHeight="1">
      <c r="A6096" s="91">
        <v>50</v>
      </c>
      <c r="B6096" s="31" t="s">
        <v>5157</v>
      </c>
      <c r="C6096" s="31" t="s">
        <v>5158</v>
      </c>
      <c r="D6096" s="29" t="s">
        <v>4020</v>
      </c>
      <c r="E6096" s="91">
        <v>1</v>
      </c>
      <c r="F6096" s="31" t="s">
        <v>5128</v>
      </c>
      <c r="G6096" s="26" t="s">
        <v>4073</v>
      </c>
      <c r="H6096" s="26" t="s">
        <v>4050</v>
      </c>
      <c r="I6096" s="26" t="s">
        <v>171</v>
      </c>
      <c r="J6096" s="91">
        <v>2</v>
      </c>
      <c r="K6096" s="91">
        <v>8</v>
      </c>
      <c r="L6096" s="91"/>
      <c r="M6096" s="53"/>
      <c r="N6096" s="91"/>
      <c r="O6096" s="91"/>
      <c r="P6096" s="36">
        <v>45</v>
      </c>
      <c r="Q6096" s="43" t="s">
        <v>5301</v>
      </c>
      <c r="R6096" s="129" t="s">
        <v>5302</v>
      </c>
      <c r="S6096" s="146">
        <v>240</v>
      </c>
      <c r="T6096" s="126" cm="1">
        <f t="array" ref="T6096">_xlfn.IFS(Q6096="始業～就業（8:30～17:15）",R6096*7.75,Q6096="日の入り～日の出",R6096*12,Q6096="その他",S6096)</f>
        <v>240</v>
      </c>
      <c r="U6096" s="34" t="s">
        <v>23</v>
      </c>
    </row>
    <row r="6097" spans="1:21" s="7" customFormat="1" ht="15" customHeight="1">
      <c r="A6097" s="91">
        <v>50</v>
      </c>
      <c r="B6097" s="31" t="s">
        <v>5157</v>
      </c>
      <c r="C6097" s="31" t="s">
        <v>5158</v>
      </c>
      <c r="D6097" s="29" t="s">
        <v>4020</v>
      </c>
      <c r="E6097" s="91">
        <v>1</v>
      </c>
      <c r="F6097" s="31" t="s">
        <v>5128</v>
      </c>
      <c r="G6097" s="26" t="s">
        <v>4073</v>
      </c>
      <c r="H6097" s="26" t="s">
        <v>4053</v>
      </c>
      <c r="I6097" s="26" t="s">
        <v>171</v>
      </c>
      <c r="J6097" s="91">
        <v>2</v>
      </c>
      <c r="K6097" s="91">
        <v>2</v>
      </c>
      <c r="L6097" s="91"/>
      <c r="M6097" s="53"/>
      <c r="N6097" s="91"/>
      <c r="O6097" s="91"/>
      <c r="P6097" s="36">
        <v>45</v>
      </c>
      <c r="Q6097" s="43" t="s">
        <v>5301</v>
      </c>
      <c r="R6097" s="129" t="s">
        <v>5302</v>
      </c>
      <c r="S6097" s="146">
        <v>240</v>
      </c>
      <c r="T6097" s="126" cm="1">
        <f t="array" ref="T6097">_xlfn.IFS(Q6097="始業～就業（8:30～17:15）",R6097*7.75,Q6097="日の入り～日の出",R6097*12,Q6097="その他",S6097)</f>
        <v>240</v>
      </c>
      <c r="U6097" s="34" t="s">
        <v>23</v>
      </c>
    </row>
    <row r="6098" spans="1:21" s="7" customFormat="1" ht="15" customHeight="1">
      <c r="A6098" s="91">
        <v>50</v>
      </c>
      <c r="B6098" s="31" t="s">
        <v>5157</v>
      </c>
      <c r="C6098" s="31" t="s">
        <v>5158</v>
      </c>
      <c r="D6098" s="29" t="s">
        <v>4020</v>
      </c>
      <c r="E6098" s="91">
        <v>1</v>
      </c>
      <c r="F6098" s="31" t="s">
        <v>5128</v>
      </c>
      <c r="G6098" s="26" t="s">
        <v>2516</v>
      </c>
      <c r="H6098" s="26" t="s">
        <v>4060</v>
      </c>
      <c r="I6098" s="26" t="s">
        <v>16</v>
      </c>
      <c r="J6098" s="91">
        <v>6</v>
      </c>
      <c r="K6098" s="91">
        <v>6</v>
      </c>
      <c r="L6098" s="91" t="s">
        <v>5020</v>
      </c>
      <c r="M6098" s="53">
        <v>3.4</v>
      </c>
      <c r="N6098" s="91"/>
      <c r="O6098" s="91"/>
      <c r="P6098" s="36">
        <v>35</v>
      </c>
      <c r="Q6098" s="43" t="s">
        <v>5301</v>
      </c>
      <c r="R6098" s="129" t="s">
        <v>5302</v>
      </c>
      <c r="S6098" s="146">
        <v>240</v>
      </c>
      <c r="T6098" s="126" cm="1">
        <f t="array" ref="T6098">_xlfn.IFS(Q6098="始業～就業（8:30～17:15）",R6098*7.75,Q6098="日の入り～日の出",R6098*12,Q6098="その他",S6098)</f>
        <v>240</v>
      </c>
      <c r="U6098" s="34" t="s">
        <v>4948</v>
      </c>
    </row>
    <row r="6099" spans="1:21" s="7" customFormat="1" ht="15" customHeight="1">
      <c r="A6099" s="91">
        <v>50</v>
      </c>
      <c r="B6099" s="31" t="s">
        <v>5157</v>
      </c>
      <c r="C6099" s="31" t="s">
        <v>5158</v>
      </c>
      <c r="D6099" s="29" t="s">
        <v>4020</v>
      </c>
      <c r="E6099" s="91">
        <v>1</v>
      </c>
      <c r="F6099" s="31" t="s">
        <v>5128</v>
      </c>
      <c r="G6099" s="26" t="s">
        <v>2516</v>
      </c>
      <c r="H6099" s="26" t="s">
        <v>3375</v>
      </c>
      <c r="I6099" s="26" t="s">
        <v>52</v>
      </c>
      <c r="J6099" s="91">
        <v>2</v>
      </c>
      <c r="K6099" s="91">
        <v>2</v>
      </c>
      <c r="L6099" s="91"/>
      <c r="M6099" s="53"/>
      <c r="N6099" s="91"/>
      <c r="O6099" s="91"/>
      <c r="P6099" s="36">
        <v>22</v>
      </c>
      <c r="Q6099" s="43" t="s">
        <v>5301</v>
      </c>
      <c r="R6099" s="129" t="s">
        <v>5302</v>
      </c>
      <c r="S6099" s="146">
        <v>240</v>
      </c>
      <c r="T6099" s="126" cm="1">
        <f t="array" ref="T6099">_xlfn.IFS(Q6099="始業～就業（8:30～17:15）",R6099*7.75,Q6099="日の入り～日の出",R6099*12,Q6099="その他",S6099)</f>
        <v>240</v>
      </c>
      <c r="U6099" s="34" t="s">
        <v>51</v>
      </c>
    </row>
    <row r="6100" spans="1:21" s="7" customFormat="1" ht="15" customHeight="1">
      <c r="A6100" s="91">
        <v>50</v>
      </c>
      <c r="B6100" s="31" t="s">
        <v>5157</v>
      </c>
      <c r="C6100" s="31" t="s">
        <v>5158</v>
      </c>
      <c r="D6100" s="29" t="s">
        <v>4020</v>
      </c>
      <c r="E6100" s="91">
        <v>1</v>
      </c>
      <c r="F6100" s="31" t="s">
        <v>5128</v>
      </c>
      <c r="G6100" s="26" t="s">
        <v>4074</v>
      </c>
      <c r="H6100" s="26" t="s">
        <v>4054</v>
      </c>
      <c r="I6100" s="26" t="s">
        <v>16</v>
      </c>
      <c r="J6100" s="91">
        <v>4</v>
      </c>
      <c r="K6100" s="91">
        <v>4</v>
      </c>
      <c r="L6100" s="91"/>
      <c r="M6100" s="53"/>
      <c r="N6100" s="91"/>
      <c r="O6100" s="91" t="s">
        <v>5019</v>
      </c>
      <c r="P6100" s="36">
        <v>35</v>
      </c>
      <c r="Q6100" s="43" t="s">
        <v>5303</v>
      </c>
      <c r="R6100" s="128">
        <v>240</v>
      </c>
      <c r="S6100" s="146" t="s">
        <v>5302</v>
      </c>
      <c r="T6100" s="126" cm="1">
        <f t="array" ref="T6100">_xlfn.IFS(Q6100="始業～就業（8:30～17:15）",R6100*7.75,Q6100="日の入り～日の出",R6100*12,Q6100="その他",S6100)</f>
        <v>1860</v>
      </c>
      <c r="U6100" s="34" t="s">
        <v>4949</v>
      </c>
    </row>
    <row r="6101" spans="1:21" s="7" customFormat="1" ht="15" customHeight="1">
      <c r="A6101" s="91">
        <v>50</v>
      </c>
      <c r="B6101" s="31" t="s">
        <v>5157</v>
      </c>
      <c r="C6101" s="31" t="s">
        <v>5158</v>
      </c>
      <c r="D6101" s="29" t="s">
        <v>4020</v>
      </c>
      <c r="E6101" s="91">
        <v>1</v>
      </c>
      <c r="F6101" s="31" t="s">
        <v>5128</v>
      </c>
      <c r="G6101" s="26" t="s">
        <v>4074</v>
      </c>
      <c r="H6101" s="26" t="s">
        <v>3945</v>
      </c>
      <c r="I6101" s="26" t="s">
        <v>420</v>
      </c>
      <c r="J6101" s="91">
        <v>1</v>
      </c>
      <c r="K6101" s="91">
        <v>1</v>
      </c>
      <c r="L6101" s="91"/>
      <c r="M6101" s="53"/>
      <c r="N6101" s="91"/>
      <c r="O6101" s="91" t="s">
        <v>5019</v>
      </c>
      <c r="P6101" s="36">
        <v>19</v>
      </c>
      <c r="Q6101" s="43" t="s">
        <v>5303</v>
      </c>
      <c r="R6101" s="128">
        <v>240</v>
      </c>
      <c r="S6101" s="146" t="s">
        <v>5302</v>
      </c>
      <c r="T6101" s="126" cm="1">
        <f t="array" ref="T6101">_xlfn.IFS(Q6101="始業～就業（8:30～17:15）",R6101*7.75,Q6101="日の入り～日の出",R6101*12,Q6101="その他",S6101)</f>
        <v>1860</v>
      </c>
      <c r="U6101" s="34" t="s">
        <v>337</v>
      </c>
    </row>
    <row r="6102" spans="1:21" s="18" customFormat="1" ht="15" customHeight="1">
      <c r="A6102" s="91">
        <v>50</v>
      </c>
      <c r="B6102" s="31" t="s">
        <v>5157</v>
      </c>
      <c r="C6102" s="31" t="s">
        <v>5158</v>
      </c>
      <c r="D6102" s="29" t="s">
        <v>4020</v>
      </c>
      <c r="E6102" s="91">
        <v>1</v>
      </c>
      <c r="F6102" s="31" t="s">
        <v>5128</v>
      </c>
      <c r="G6102" s="26" t="s">
        <v>4074</v>
      </c>
      <c r="H6102" s="26" t="s">
        <v>1831</v>
      </c>
      <c r="I6102" s="26" t="s">
        <v>16</v>
      </c>
      <c r="J6102" s="91">
        <v>1</v>
      </c>
      <c r="K6102" s="91">
        <v>1</v>
      </c>
      <c r="L6102" s="91"/>
      <c r="M6102" s="53"/>
      <c r="N6102" s="91"/>
      <c r="O6102" s="91"/>
      <c r="P6102" s="36">
        <v>35</v>
      </c>
      <c r="Q6102" s="43" t="s">
        <v>5303</v>
      </c>
      <c r="R6102" s="128">
        <v>240</v>
      </c>
      <c r="S6102" s="146" t="s">
        <v>5302</v>
      </c>
      <c r="T6102" s="126" cm="1">
        <f t="array" ref="T6102">_xlfn.IFS(Q6102="始業～就業（8:30～17:15）",R6102*7.75,Q6102="日の入り～日の出",R6102*12,Q6102="その他",S6102)</f>
        <v>1860</v>
      </c>
      <c r="U6102" s="34" t="s">
        <v>4948</v>
      </c>
    </row>
    <row r="6103" spans="1:21" s="18" customFormat="1" ht="15" customHeight="1">
      <c r="A6103" s="91">
        <v>50</v>
      </c>
      <c r="B6103" s="31" t="s">
        <v>5157</v>
      </c>
      <c r="C6103" s="31" t="s">
        <v>5158</v>
      </c>
      <c r="D6103" s="29" t="s">
        <v>4020</v>
      </c>
      <c r="E6103" s="91">
        <v>1</v>
      </c>
      <c r="F6103" s="31" t="s">
        <v>5128</v>
      </c>
      <c r="G6103" s="26" t="s">
        <v>4074</v>
      </c>
      <c r="H6103" s="26" t="s">
        <v>3375</v>
      </c>
      <c r="I6103" s="26" t="s">
        <v>52</v>
      </c>
      <c r="J6103" s="91">
        <v>2</v>
      </c>
      <c r="K6103" s="91">
        <v>2</v>
      </c>
      <c r="L6103" s="91"/>
      <c r="M6103" s="53"/>
      <c r="N6103" s="91"/>
      <c r="O6103" s="91"/>
      <c r="P6103" s="36">
        <v>22</v>
      </c>
      <c r="Q6103" s="43" t="s">
        <v>5303</v>
      </c>
      <c r="R6103" s="128">
        <v>240</v>
      </c>
      <c r="S6103" s="146" t="s">
        <v>5302</v>
      </c>
      <c r="T6103" s="126" cm="1">
        <f t="array" ref="T6103">_xlfn.IFS(Q6103="始業～就業（8:30～17:15）",R6103*7.75,Q6103="日の入り～日の出",R6103*12,Q6103="その他",S6103)</f>
        <v>1860</v>
      </c>
      <c r="U6103" s="34" t="s">
        <v>51</v>
      </c>
    </row>
    <row r="6104" spans="1:21" s="18" customFormat="1" ht="15" customHeight="1">
      <c r="A6104" s="91">
        <v>50</v>
      </c>
      <c r="B6104" s="31" t="s">
        <v>5157</v>
      </c>
      <c r="C6104" s="31" t="s">
        <v>5158</v>
      </c>
      <c r="D6104" s="29" t="s">
        <v>4020</v>
      </c>
      <c r="E6104" s="91">
        <v>1</v>
      </c>
      <c r="F6104" s="31" t="s">
        <v>5128</v>
      </c>
      <c r="G6104" s="26" t="s">
        <v>4075</v>
      </c>
      <c r="H6104" s="26" t="s">
        <v>4050</v>
      </c>
      <c r="I6104" s="26" t="s">
        <v>171</v>
      </c>
      <c r="J6104" s="91">
        <v>4</v>
      </c>
      <c r="K6104" s="91">
        <v>16</v>
      </c>
      <c r="L6104" s="91"/>
      <c r="M6104" s="53"/>
      <c r="N6104" s="91"/>
      <c r="O6104" s="91"/>
      <c r="P6104" s="36">
        <v>45</v>
      </c>
      <c r="Q6104" s="43" t="s">
        <v>5303</v>
      </c>
      <c r="R6104" s="128">
        <v>240</v>
      </c>
      <c r="S6104" s="146" t="s">
        <v>5302</v>
      </c>
      <c r="T6104" s="126" cm="1">
        <f t="array" ref="T6104">_xlfn.IFS(Q6104="始業～就業（8:30～17:15）",R6104*7.75,Q6104="日の入り～日の出",R6104*12,Q6104="その他",S6104)</f>
        <v>1860</v>
      </c>
      <c r="U6104" s="34" t="s">
        <v>23</v>
      </c>
    </row>
    <row r="6105" spans="1:21" s="18" customFormat="1" ht="15" customHeight="1">
      <c r="A6105" s="91">
        <v>50</v>
      </c>
      <c r="B6105" s="31" t="s">
        <v>5157</v>
      </c>
      <c r="C6105" s="31" t="s">
        <v>5158</v>
      </c>
      <c r="D6105" s="29" t="s">
        <v>4020</v>
      </c>
      <c r="E6105" s="91">
        <v>1</v>
      </c>
      <c r="F6105" s="31" t="s">
        <v>5128</v>
      </c>
      <c r="G6105" s="26" t="s">
        <v>4075</v>
      </c>
      <c r="H6105" s="26" t="s">
        <v>4053</v>
      </c>
      <c r="I6105" s="26" t="s">
        <v>171</v>
      </c>
      <c r="J6105" s="91">
        <v>2</v>
      </c>
      <c r="K6105" s="91">
        <v>2</v>
      </c>
      <c r="L6105" s="91"/>
      <c r="M6105" s="53"/>
      <c r="N6105" s="91"/>
      <c r="O6105" s="91"/>
      <c r="P6105" s="36">
        <v>45</v>
      </c>
      <c r="Q6105" s="43" t="s">
        <v>5303</v>
      </c>
      <c r="R6105" s="128">
        <v>240</v>
      </c>
      <c r="S6105" s="146" t="s">
        <v>5302</v>
      </c>
      <c r="T6105" s="126" cm="1">
        <f t="array" ref="T6105">_xlfn.IFS(Q6105="始業～就業（8:30～17:15）",R6105*7.75,Q6105="日の入り～日の出",R6105*12,Q6105="その他",S6105)</f>
        <v>1860</v>
      </c>
      <c r="U6105" s="34" t="s">
        <v>23</v>
      </c>
    </row>
    <row r="6106" spans="1:21" s="18" customFormat="1" ht="15" customHeight="1">
      <c r="A6106" s="91">
        <v>50</v>
      </c>
      <c r="B6106" s="31" t="s">
        <v>5157</v>
      </c>
      <c r="C6106" s="31" t="s">
        <v>5158</v>
      </c>
      <c r="D6106" s="29" t="s">
        <v>4020</v>
      </c>
      <c r="E6106" s="91">
        <v>1</v>
      </c>
      <c r="F6106" s="31" t="s">
        <v>5128</v>
      </c>
      <c r="G6106" s="26" t="s">
        <v>4075</v>
      </c>
      <c r="H6106" s="26" t="s">
        <v>4060</v>
      </c>
      <c r="I6106" s="26" t="s">
        <v>16</v>
      </c>
      <c r="J6106" s="91">
        <v>2</v>
      </c>
      <c r="K6106" s="91">
        <v>2</v>
      </c>
      <c r="L6106" s="91"/>
      <c r="M6106" s="53"/>
      <c r="N6106" s="91"/>
      <c r="O6106" s="91"/>
      <c r="P6106" s="36">
        <v>35</v>
      </c>
      <c r="Q6106" s="43" t="s">
        <v>5303</v>
      </c>
      <c r="R6106" s="128">
        <v>240</v>
      </c>
      <c r="S6106" s="146" t="s">
        <v>5302</v>
      </c>
      <c r="T6106" s="126" cm="1">
        <f t="array" ref="T6106">_xlfn.IFS(Q6106="始業～就業（8:30～17:15）",R6106*7.75,Q6106="日の入り～日の出",R6106*12,Q6106="その他",S6106)</f>
        <v>1860</v>
      </c>
      <c r="U6106" s="34" t="s">
        <v>4948</v>
      </c>
    </row>
    <row r="6107" spans="1:21" s="18" customFormat="1" ht="15" customHeight="1">
      <c r="A6107" s="91">
        <v>50</v>
      </c>
      <c r="B6107" s="31" t="s">
        <v>5157</v>
      </c>
      <c r="C6107" s="31" t="s">
        <v>5158</v>
      </c>
      <c r="D6107" s="29" t="s">
        <v>4020</v>
      </c>
      <c r="E6107" s="91">
        <v>1</v>
      </c>
      <c r="F6107" s="31" t="s">
        <v>5128</v>
      </c>
      <c r="G6107" s="26" t="s">
        <v>4076</v>
      </c>
      <c r="H6107" s="26" t="s">
        <v>4050</v>
      </c>
      <c r="I6107" s="26" t="s">
        <v>171</v>
      </c>
      <c r="J6107" s="91">
        <v>4</v>
      </c>
      <c r="K6107" s="91">
        <v>16</v>
      </c>
      <c r="L6107" s="91"/>
      <c r="M6107" s="53"/>
      <c r="N6107" s="91"/>
      <c r="O6107" s="91"/>
      <c r="P6107" s="36">
        <v>45</v>
      </c>
      <c r="Q6107" s="43" t="s">
        <v>5303</v>
      </c>
      <c r="R6107" s="128">
        <v>240</v>
      </c>
      <c r="S6107" s="146" t="s">
        <v>5302</v>
      </c>
      <c r="T6107" s="126" cm="1">
        <f t="array" ref="T6107">_xlfn.IFS(Q6107="始業～就業（8:30～17:15）",R6107*7.75,Q6107="日の入り～日の出",R6107*12,Q6107="その他",S6107)</f>
        <v>1860</v>
      </c>
      <c r="U6107" s="34" t="s">
        <v>23</v>
      </c>
    </row>
    <row r="6108" spans="1:21" s="18" customFormat="1" ht="15" customHeight="1">
      <c r="A6108" s="91">
        <v>50</v>
      </c>
      <c r="B6108" s="31" t="s">
        <v>5157</v>
      </c>
      <c r="C6108" s="31" t="s">
        <v>5158</v>
      </c>
      <c r="D6108" s="29" t="s">
        <v>4020</v>
      </c>
      <c r="E6108" s="91">
        <v>1</v>
      </c>
      <c r="F6108" s="31" t="s">
        <v>5128</v>
      </c>
      <c r="G6108" s="26" t="s">
        <v>4076</v>
      </c>
      <c r="H6108" s="26" t="s">
        <v>4053</v>
      </c>
      <c r="I6108" s="26" t="s">
        <v>171</v>
      </c>
      <c r="J6108" s="91">
        <v>2</v>
      </c>
      <c r="K6108" s="91">
        <v>2</v>
      </c>
      <c r="L6108" s="91"/>
      <c r="M6108" s="53"/>
      <c r="N6108" s="91"/>
      <c r="O6108" s="91"/>
      <c r="P6108" s="36">
        <v>45</v>
      </c>
      <c r="Q6108" s="43" t="s">
        <v>5303</v>
      </c>
      <c r="R6108" s="128">
        <v>240</v>
      </c>
      <c r="S6108" s="146" t="s">
        <v>5302</v>
      </c>
      <c r="T6108" s="126" cm="1">
        <f t="array" ref="T6108">_xlfn.IFS(Q6108="始業～就業（8:30～17:15）",R6108*7.75,Q6108="日の入り～日の出",R6108*12,Q6108="その他",S6108)</f>
        <v>1860</v>
      </c>
      <c r="U6108" s="34" t="s">
        <v>23</v>
      </c>
    </row>
    <row r="6109" spans="1:21" s="18" customFormat="1" ht="15" customHeight="1">
      <c r="A6109" s="91">
        <v>50</v>
      </c>
      <c r="B6109" s="31" t="s">
        <v>5157</v>
      </c>
      <c r="C6109" s="31" t="s">
        <v>5158</v>
      </c>
      <c r="D6109" s="29" t="s">
        <v>4020</v>
      </c>
      <c r="E6109" s="91">
        <v>1</v>
      </c>
      <c r="F6109" s="31" t="s">
        <v>5128</v>
      </c>
      <c r="G6109" s="26" t="s">
        <v>4076</v>
      </c>
      <c r="H6109" s="26" t="s">
        <v>4060</v>
      </c>
      <c r="I6109" s="26" t="s">
        <v>16</v>
      </c>
      <c r="J6109" s="91">
        <v>2</v>
      </c>
      <c r="K6109" s="91">
        <v>2</v>
      </c>
      <c r="L6109" s="91"/>
      <c r="M6109" s="53"/>
      <c r="N6109" s="91"/>
      <c r="O6109" s="91"/>
      <c r="P6109" s="36">
        <v>35</v>
      </c>
      <c r="Q6109" s="43" t="s">
        <v>5303</v>
      </c>
      <c r="R6109" s="128">
        <v>240</v>
      </c>
      <c r="S6109" s="146" t="s">
        <v>5302</v>
      </c>
      <c r="T6109" s="126" cm="1">
        <f t="array" ref="T6109">_xlfn.IFS(Q6109="始業～就業（8:30～17:15）",R6109*7.75,Q6109="日の入り～日の出",R6109*12,Q6109="その他",S6109)</f>
        <v>1860</v>
      </c>
      <c r="U6109" s="34" t="s">
        <v>4948</v>
      </c>
    </row>
    <row r="6110" spans="1:21" s="18" customFormat="1" ht="15" customHeight="1">
      <c r="A6110" s="91">
        <v>50</v>
      </c>
      <c r="B6110" s="31" t="s">
        <v>5157</v>
      </c>
      <c r="C6110" s="31" t="s">
        <v>5158</v>
      </c>
      <c r="D6110" s="29" t="s">
        <v>4020</v>
      </c>
      <c r="E6110" s="91">
        <v>1</v>
      </c>
      <c r="F6110" s="31" t="s">
        <v>5128</v>
      </c>
      <c r="G6110" s="26" t="s">
        <v>4077</v>
      </c>
      <c r="H6110" s="26" t="s">
        <v>4050</v>
      </c>
      <c r="I6110" s="26" t="s">
        <v>171</v>
      </c>
      <c r="J6110" s="91">
        <v>4</v>
      </c>
      <c r="K6110" s="91">
        <v>16</v>
      </c>
      <c r="L6110" s="91"/>
      <c r="M6110" s="53"/>
      <c r="N6110" s="91"/>
      <c r="O6110" s="91"/>
      <c r="P6110" s="36">
        <v>45</v>
      </c>
      <c r="Q6110" s="43" t="s">
        <v>5303</v>
      </c>
      <c r="R6110" s="128">
        <v>240</v>
      </c>
      <c r="S6110" s="146" t="s">
        <v>5302</v>
      </c>
      <c r="T6110" s="126" cm="1">
        <f t="array" ref="T6110">_xlfn.IFS(Q6110="始業～就業（8:30～17:15）",R6110*7.75,Q6110="日の入り～日の出",R6110*12,Q6110="その他",S6110)</f>
        <v>1860</v>
      </c>
      <c r="U6110" s="34" t="s">
        <v>23</v>
      </c>
    </row>
    <row r="6111" spans="1:21" s="18" customFormat="1" ht="15" customHeight="1">
      <c r="A6111" s="91">
        <v>50</v>
      </c>
      <c r="B6111" s="31" t="s">
        <v>5157</v>
      </c>
      <c r="C6111" s="31" t="s">
        <v>5158</v>
      </c>
      <c r="D6111" s="29" t="s">
        <v>4020</v>
      </c>
      <c r="E6111" s="91">
        <v>1</v>
      </c>
      <c r="F6111" s="31" t="s">
        <v>5128</v>
      </c>
      <c r="G6111" s="26" t="s">
        <v>4077</v>
      </c>
      <c r="H6111" s="26" t="s">
        <v>4053</v>
      </c>
      <c r="I6111" s="26" t="s">
        <v>171</v>
      </c>
      <c r="J6111" s="91">
        <v>2</v>
      </c>
      <c r="K6111" s="91">
        <v>2</v>
      </c>
      <c r="L6111" s="91"/>
      <c r="M6111" s="53"/>
      <c r="N6111" s="91"/>
      <c r="O6111" s="91"/>
      <c r="P6111" s="36">
        <v>45</v>
      </c>
      <c r="Q6111" s="43" t="s">
        <v>5303</v>
      </c>
      <c r="R6111" s="128">
        <v>240</v>
      </c>
      <c r="S6111" s="146" t="s">
        <v>5302</v>
      </c>
      <c r="T6111" s="126" cm="1">
        <f t="array" ref="T6111">_xlfn.IFS(Q6111="始業～就業（8:30～17:15）",R6111*7.75,Q6111="日の入り～日の出",R6111*12,Q6111="その他",S6111)</f>
        <v>1860</v>
      </c>
      <c r="U6111" s="34" t="s">
        <v>23</v>
      </c>
    </row>
    <row r="6112" spans="1:21" s="18" customFormat="1" ht="15" customHeight="1">
      <c r="A6112" s="91">
        <v>50</v>
      </c>
      <c r="B6112" s="31" t="s">
        <v>5157</v>
      </c>
      <c r="C6112" s="31" t="s">
        <v>5158</v>
      </c>
      <c r="D6112" s="29" t="s">
        <v>4020</v>
      </c>
      <c r="E6112" s="91">
        <v>1</v>
      </c>
      <c r="F6112" s="31" t="s">
        <v>5128</v>
      </c>
      <c r="G6112" s="26" t="s">
        <v>4078</v>
      </c>
      <c r="H6112" s="26" t="s">
        <v>4079</v>
      </c>
      <c r="I6112" s="26" t="s">
        <v>251</v>
      </c>
      <c r="J6112" s="91">
        <v>1</v>
      </c>
      <c r="K6112" s="91">
        <v>1</v>
      </c>
      <c r="L6112" s="91"/>
      <c r="M6112" s="53"/>
      <c r="N6112" s="91"/>
      <c r="O6112" s="91" t="s">
        <v>5019</v>
      </c>
      <c r="P6112" s="36">
        <v>45</v>
      </c>
      <c r="Q6112" s="43" t="s">
        <v>5303</v>
      </c>
      <c r="R6112" s="128">
        <v>240</v>
      </c>
      <c r="S6112" s="146" t="s">
        <v>5302</v>
      </c>
      <c r="T6112" s="126" cm="1">
        <f t="array" ref="T6112">_xlfn.IFS(Q6112="始業～就業（8:30～17:15）",R6112*7.75,Q6112="日の入り～日の出",R6112*12,Q6112="その他",S6112)</f>
        <v>1860</v>
      </c>
      <c r="U6112" s="34" t="s">
        <v>322</v>
      </c>
    </row>
    <row r="6113" spans="1:21" s="7" customFormat="1" ht="15" customHeight="1">
      <c r="A6113" s="91">
        <v>50</v>
      </c>
      <c r="B6113" s="31" t="s">
        <v>5157</v>
      </c>
      <c r="C6113" s="31" t="s">
        <v>5158</v>
      </c>
      <c r="D6113" s="29" t="s">
        <v>4020</v>
      </c>
      <c r="E6113" s="91">
        <v>1</v>
      </c>
      <c r="F6113" s="31" t="s">
        <v>5128</v>
      </c>
      <c r="G6113" s="26" t="s">
        <v>4080</v>
      </c>
      <c r="H6113" s="26" t="s">
        <v>4050</v>
      </c>
      <c r="I6113" s="26" t="s">
        <v>171</v>
      </c>
      <c r="J6113" s="91">
        <v>4</v>
      </c>
      <c r="K6113" s="91">
        <v>16</v>
      </c>
      <c r="L6113" s="91"/>
      <c r="M6113" s="53"/>
      <c r="N6113" s="91"/>
      <c r="O6113" s="91"/>
      <c r="P6113" s="36">
        <v>45</v>
      </c>
      <c r="Q6113" s="43" t="s">
        <v>5303</v>
      </c>
      <c r="R6113" s="128">
        <v>240</v>
      </c>
      <c r="S6113" s="146" t="s">
        <v>5302</v>
      </c>
      <c r="T6113" s="126" cm="1">
        <f t="array" ref="T6113">_xlfn.IFS(Q6113="始業～就業（8:30～17:15）",R6113*7.75,Q6113="日の入り～日の出",R6113*12,Q6113="その他",S6113)</f>
        <v>1860</v>
      </c>
      <c r="U6113" s="34" t="s">
        <v>23</v>
      </c>
    </row>
    <row r="6114" spans="1:21" s="7" customFormat="1" ht="15" customHeight="1">
      <c r="A6114" s="91">
        <v>50</v>
      </c>
      <c r="B6114" s="31" t="s">
        <v>5157</v>
      </c>
      <c r="C6114" s="31" t="s">
        <v>5158</v>
      </c>
      <c r="D6114" s="29" t="s">
        <v>4020</v>
      </c>
      <c r="E6114" s="91">
        <v>1</v>
      </c>
      <c r="F6114" s="31" t="s">
        <v>5128</v>
      </c>
      <c r="G6114" s="26" t="s">
        <v>4080</v>
      </c>
      <c r="H6114" s="26" t="s">
        <v>4053</v>
      </c>
      <c r="I6114" s="26" t="s">
        <v>171</v>
      </c>
      <c r="J6114" s="91">
        <v>2</v>
      </c>
      <c r="K6114" s="91">
        <v>2</v>
      </c>
      <c r="L6114" s="91"/>
      <c r="M6114" s="53"/>
      <c r="N6114" s="91"/>
      <c r="O6114" s="91"/>
      <c r="P6114" s="36">
        <v>45</v>
      </c>
      <c r="Q6114" s="43" t="s">
        <v>5303</v>
      </c>
      <c r="R6114" s="128">
        <v>240</v>
      </c>
      <c r="S6114" s="146" t="s">
        <v>5302</v>
      </c>
      <c r="T6114" s="126" cm="1">
        <f t="array" ref="T6114">_xlfn.IFS(Q6114="始業～就業（8:30～17:15）",R6114*7.75,Q6114="日の入り～日の出",R6114*12,Q6114="その他",S6114)</f>
        <v>1860</v>
      </c>
      <c r="U6114" s="34" t="s">
        <v>23</v>
      </c>
    </row>
    <row r="6115" spans="1:21" s="7" customFormat="1" ht="15" customHeight="1">
      <c r="A6115" s="91">
        <v>50</v>
      </c>
      <c r="B6115" s="31" t="s">
        <v>5157</v>
      </c>
      <c r="C6115" s="31" t="s">
        <v>5158</v>
      </c>
      <c r="D6115" s="29" t="s">
        <v>4020</v>
      </c>
      <c r="E6115" s="91">
        <v>1</v>
      </c>
      <c r="F6115" s="31" t="s">
        <v>5128</v>
      </c>
      <c r="G6115" s="26" t="s">
        <v>4081</v>
      </c>
      <c r="H6115" s="26" t="s">
        <v>4050</v>
      </c>
      <c r="I6115" s="26" t="s">
        <v>171</v>
      </c>
      <c r="J6115" s="91">
        <v>4</v>
      </c>
      <c r="K6115" s="91">
        <v>16</v>
      </c>
      <c r="L6115" s="91"/>
      <c r="M6115" s="53"/>
      <c r="N6115" s="91"/>
      <c r="O6115" s="91"/>
      <c r="P6115" s="36">
        <v>45</v>
      </c>
      <c r="Q6115" s="43" t="s">
        <v>5303</v>
      </c>
      <c r="R6115" s="128">
        <v>240</v>
      </c>
      <c r="S6115" s="146" t="s">
        <v>5302</v>
      </c>
      <c r="T6115" s="126" cm="1">
        <f t="array" ref="T6115">_xlfn.IFS(Q6115="始業～就業（8:30～17:15）",R6115*7.75,Q6115="日の入り～日の出",R6115*12,Q6115="その他",S6115)</f>
        <v>1860</v>
      </c>
      <c r="U6115" s="34" t="s">
        <v>23</v>
      </c>
    </row>
    <row r="6116" spans="1:21" s="7" customFormat="1" ht="15" customHeight="1">
      <c r="A6116" s="91">
        <v>50</v>
      </c>
      <c r="B6116" s="31" t="s">
        <v>5157</v>
      </c>
      <c r="C6116" s="31" t="s">
        <v>5158</v>
      </c>
      <c r="D6116" s="29" t="s">
        <v>4020</v>
      </c>
      <c r="E6116" s="91">
        <v>1</v>
      </c>
      <c r="F6116" s="31" t="s">
        <v>5128</v>
      </c>
      <c r="G6116" s="26" t="s">
        <v>4081</v>
      </c>
      <c r="H6116" s="26" t="s">
        <v>4053</v>
      </c>
      <c r="I6116" s="26" t="s">
        <v>171</v>
      </c>
      <c r="J6116" s="91">
        <v>2</v>
      </c>
      <c r="K6116" s="91">
        <v>2</v>
      </c>
      <c r="L6116" s="91"/>
      <c r="M6116" s="53"/>
      <c r="N6116" s="91"/>
      <c r="O6116" s="91"/>
      <c r="P6116" s="36">
        <v>45</v>
      </c>
      <c r="Q6116" s="43" t="s">
        <v>5303</v>
      </c>
      <c r="R6116" s="128">
        <v>240</v>
      </c>
      <c r="S6116" s="146" t="s">
        <v>5302</v>
      </c>
      <c r="T6116" s="126" cm="1">
        <f t="array" ref="T6116">_xlfn.IFS(Q6116="始業～就業（8:30～17:15）",R6116*7.75,Q6116="日の入り～日の出",R6116*12,Q6116="その他",S6116)</f>
        <v>1860</v>
      </c>
      <c r="U6116" s="34" t="s">
        <v>23</v>
      </c>
    </row>
    <row r="6117" spans="1:21" s="7" customFormat="1" ht="15" customHeight="1">
      <c r="A6117" s="91">
        <v>50</v>
      </c>
      <c r="B6117" s="31" t="s">
        <v>5157</v>
      </c>
      <c r="C6117" s="31" t="s">
        <v>5158</v>
      </c>
      <c r="D6117" s="29" t="s">
        <v>4020</v>
      </c>
      <c r="E6117" s="91">
        <v>1</v>
      </c>
      <c r="F6117" s="31" t="s">
        <v>5128</v>
      </c>
      <c r="G6117" s="26" t="s">
        <v>4081</v>
      </c>
      <c r="H6117" s="26" t="s">
        <v>4060</v>
      </c>
      <c r="I6117" s="26" t="s">
        <v>16</v>
      </c>
      <c r="J6117" s="91">
        <v>2</v>
      </c>
      <c r="K6117" s="91">
        <v>2</v>
      </c>
      <c r="L6117" s="91"/>
      <c r="M6117" s="53"/>
      <c r="N6117" s="91"/>
      <c r="O6117" s="91"/>
      <c r="P6117" s="36">
        <v>35</v>
      </c>
      <c r="Q6117" s="43" t="s">
        <v>5303</v>
      </c>
      <c r="R6117" s="128">
        <v>240</v>
      </c>
      <c r="S6117" s="146" t="s">
        <v>5302</v>
      </c>
      <c r="T6117" s="126" cm="1">
        <f t="array" ref="T6117">_xlfn.IFS(Q6117="始業～就業（8:30～17:15）",R6117*7.75,Q6117="日の入り～日の出",R6117*12,Q6117="その他",S6117)</f>
        <v>1860</v>
      </c>
      <c r="U6117" s="34" t="s">
        <v>4948</v>
      </c>
    </row>
    <row r="6118" spans="1:21" s="7" customFormat="1" ht="15" customHeight="1">
      <c r="A6118" s="91">
        <v>50</v>
      </c>
      <c r="B6118" s="31" t="s">
        <v>5157</v>
      </c>
      <c r="C6118" s="31" t="s">
        <v>5158</v>
      </c>
      <c r="D6118" s="29" t="s">
        <v>4020</v>
      </c>
      <c r="E6118" s="91">
        <v>1</v>
      </c>
      <c r="F6118" s="31" t="s">
        <v>5128</v>
      </c>
      <c r="G6118" s="26" t="s">
        <v>4082</v>
      </c>
      <c r="H6118" s="26" t="s">
        <v>4050</v>
      </c>
      <c r="I6118" s="26" t="s">
        <v>171</v>
      </c>
      <c r="J6118" s="91">
        <v>4</v>
      </c>
      <c r="K6118" s="91">
        <v>16</v>
      </c>
      <c r="L6118" s="91"/>
      <c r="M6118" s="53"/>
      <c r="N6118" s="91"/>
      <c r="O6118" s="91"/>
      <c r="P6118" s="36">
        <v>45</v>
      </c>
      <c r="Q6118" s="43" t="s">
        <v>5303</v>
      </c>
      <c r="R6118" s="128">
        <v>240</v>
      </c>
      <c r="S6118" s="146" t="s">
        <v>5302</v>
      </c>
      <c r="T6118" s="126" cm="1">
        <f t="array" ref="T6118">_xlfn.IFS(Q6118="始業～就業（8:30～17:15）",R6118*7.75,Q6118="日の入り～日の出",R6118*12,Q6118="その他",S6118)</f>
        <v>1860</v>
      </c>
      <c r="U6118" s="34" t="s">
        <v>23</v>
      </c>
    </row>
    <row r="6119" spans="1:21" s="7" customFormat="1" ht="15" customHeight="1">
      <c r="A6119" s="91">
        <v>50</v>
      </c>
      <c r="B6119" s="31" t="s">
        <v>5157</v>
      </c>
      <c r="C6119" s="31" t="s">
        <v>5158</v>
      </c>
      <c r="D6119" s="29" t="s">
        <v>4020</v>
      </c>
      <c r="E6119" s="91">
        <v>1</v>
      </c>
      <c r="F6119" s="31" t="s">
        <v>5128</v>
      </c>
      <c r="G6119" s="26" t="s">
        <v>4082</v>
      </c>
      <c r="H6119" s="26" t="s">
        <v>4053</v>
      </c>
      <c r="I6119" s="26" t="s">
        <v>171</v>
      </c>
      <c r="J6119" s="91">
        <v>2</v>
      </c>
      <c r="K6119" s="91">
        <v>2</v>
      </c>
      <c r="L6119" s="91"/>
      <c r="M6119" s="53"/>
      <c r="N6119" s="91"/>
      <c r="O6119" s="91"/>
      <c r="P6119" s="36">
        <v>45</v>
      </c>
      <c r="Q6119" s="43" t="s">
        <v>5303</v>
      </c>
      <c r="R6119" s="128">
        <v>240</v>
      </c>
      <c r="S6119" s="146" t="s">
        <v>5302</v>
      </c>
      <c r="T6119" s="126" cm="1">
        <f t="array" ref="T6119">_xlfn.IFS(Q6119="始業～就業（8:30～17:15）",R6119*7.75,Q6119="日の入り～日の出",R6119*12,Q6119="その他",S6119)</f>
        <v>1860</v>
      </c>
      <c r="U6119" s="34" t="s">
        <v>23</v>
      </c>
    </row>
    <row r="6120" spans="1:21" s="7" customFormat="1" ht="15" customHeight="1">
      <c r="A6120" s="91">
        <v>50</v>
      </c>
      <c r="B6120" s="31" t="s">
        <v>5157</v>
      </c>
      <c r="C6120" s="31" t="s">
        <v>5158</v>
      </c>
      <c r="D6120" s="29" t="s">
        <v>4020</v>
      </c>
      <c r="E6120" s="91">
        <v>1</v>
      </c>
      <c r="F6120" s="31" t="s">
        <v>5128</v>
      </c>
      <c r="G6120" s="26" t="s">
        <v>4083</v>
      </c>
      <c r="H6120" s="26" t="s">
        <v>4050</v>
      </c>
      <c r="I6120" s="26" t="s">
        <v>171</v>
      </c>
      <c r="J6120" s="91">
        <v>4</v>
      </c>
      <c r="K6120" s="91">
        <v>16</v>
      </c>
      <c r="L6120" s="91"/>
      <c r="M6120" s="53"/>
      <c r="N6120" s="91"/>
      <c r="O6120" s="91"/>
      <c r="P6120" s="36">
        <v>45</v>
      </c>
      <c r="Q6120" s="43" t="s">
        <v>5303</v>
      </c>
      <c r="R6120" s="128">
        <v>240</v>
      </c>
      <c r="S6120" s="146" t="s">
        <v>5302</v>
      </c>
      <c r="T6120" s="126" cm="1">
        <f t="array" ref="T6120">_xlfn.IFS(Q6120="始業～就業（8:30～17:15）",R6120*7.75,Q6120="日の入り～日の出",R6120*12,Q6120="その他",S6120)</f>
        <v>1860</v>
      </c>
      <c r="U6120" s="34" t="s">
        <v>23</v>
      </c>
    </row>
    <row r="6121" spans="1:21" s="7" customFormat="1" ht="15" customHeight="1">
      <c r="A6121" s="91">
        <v>50</v>
      </c>
      <c r="B6121" s="31" t="s">
        <v>5157</v>
      </c>
      <c r="C6121" s="31" t="s">
        <v>5158</v>
      </c>
      <c r="D6121" s="29" t="s">
        <v>4020</v>
      </c>
      <c r="E6121" s="91">
        <v>1</v>
      </c>
      <c r="F6121" s="31" t="s">
        <v>5128</v>
      </c>
      <c r="G6121" s="26" t="s">
        <v>4083</v>
      </c>
      <c r="H6121" s="26" t="s">
        <v>4084</v>
      </c>
      <c r="I6121" s="26" t="s">
        <v>69</v>
      </c>
      <c r="J6121" s="91">
        <v>1</v>
      </c>
      <c r="K6121" s="91">
        <v>1</v>
      </c>
      <c r="L6121" s="91"/>
      <c r="M6121" s="53"/>
      <c r="N6121" s="91"/>
      <c r="O6121" s="91"/>
      <c r="P6121" s="36">
        <v>30</v>
      </c>
      <c r="Q6121" s="43" t="s">
        <v>5303</v>
      </c>
      <c r="R6121" s="128">
        <v>240</v>
      </c>
      <c r="S6121" s="146" t="s">
        <v>5302</v>
      </c>
      <c r="T6121" s="126" cm="1">
        <f t="array" ref="T6121">_xlfn.IFS(Q6121="始業～就業（8:30～17:15）",R6121*7.75,Q6121="日の入り～日の出",R6121*12,Q6121="その他",S6121)</f>
        <v>1860</v>
      </c>
      <c r="U6121" s="34" t="s">
        <v>291</v>
      </c>
    </row>
    <row r="6122" spans="1:21" s="7" customFormat="1" ht="15" customHeight="1">
      <c r="A6122" s="91">
        <v>50</v>
      </c>
      <c r="B6122" s="31" t="s">
        <v>5157</v>
      </c>
      <c r="C6122" s="31" t="s">
        <v>5158</v>
      </c>
      <c r="D6122" s="29" t="s">
        <v>4020</v>
      </c>
      <c r="E6122" s="91">
        <v>1</v>
      </c>
      <c r="F6122" s="31" t="s">
        <v>5128</v>
      </c>
      <c r="G6122" s="26" t="s">
        <v>4083</v>
      </c>
      <c r="H6122" s="26" t="s">
        <v>4085</v>
      </c>
      <c r="I6122" s="26" t="s">
        <v>196</v>
      </c>
      <c r="J6122" s="91">
        <v>1</v>
      </c>
      <c r="K6122" s="91">
        <v>1</v>
      </c>
      <c r="L6122" s="91"/>
      <c r="M6122" s="53"/>
      <c r="N6122" s="91"/>
      <c r="O6122" s="91"/>
      <c r="P6122" s="36">
        <v>40</v>
      </c>
      <c r="Q6122" s="43" t="s">
        <v>5303</v>
      </c>
      <c r="R6122" s="128">
        <v>240</v>
      </c>
      <c r="S6122" s="146" t="s">
        <v>5302</v>
      </c>
      <c r="T6122" s="126" cm="1">
        <f t="array" ref="T6122">_xlfn.IFS(Q6122="始業～就業（8:30～17:15）",R6122*7.75,Q6122="日の入り～日の出",R6122*12,Q6122="その他",S6122)</f>
        <v>1860</v>
      </c>
      <c r="U6122" s="34" t="s">
        <v>186</v>
      </c>
    </row>
    <row r="6123" spans="1:21" s="7" customFormat="1" ht="15" customHeight="1">
      <c r="A6123" s="91">
        <v>50</v>
      </c>
      <c r="B6123" s="31" t="s">
        <v>5157</v>
      </c>
      <c r="C6123" s="31" t="s">
        <v>5158</v>
      </c>
      <c r="D6123" s="29" t="s">
        <v>4020</v>
      </c>
      <c r="E6123" s="91">
        <v>1</v>
      </c>
      <c r="F6123" s="31" t="s">
        <v>5128</v>
      </c>
      <c r="G6123" s="26" t="s">
        <v>4086</v>
      </c>
      <c r="H6123" s="26" t="s">
        <v>3375</v>
      </c>
      <c r="I6123" s="26" t="s">
        <v>45</v>
      </c>
      <c r="J6123" s="91">
        <v>2</v>
      </c>
      <c r="K6123" s="91">
        <v>2</v>
      </c>
      <c r="L6123" s="91"/>
      <c r="M6123" s="53"/>
      <c r="N6123" s="91"/>
      <c r="O6123" s="91"/>
      <c r="P6123" s="36">
        <v>46</v>
      </c>
      <c r="Q6123" s="43" t="s">
        <v>5303</v>
      </c>
      <c r="R6123" s="128">
        <v>240</v>
      </c>
      <c r="S6123" s="146" t="s">
        <v>5302</v>
      </c>
      <c r="T6123" s="126" cm="1">
        <f t="array" ref="T6123">_xlfn.IFS(Q6123="始業～就業（8:30～17:15）",R6123*7.75,Q6123="日の入り～日の出",R6123*12,Q6123="その他",S6123)</f>
        <v>1860</v>
      </c>
      <c r="U6123" s="34" t="s">
        <v>46</v>
      </c>
    </row>
    <row r="6124" spans="1:21" s="7" customFormat="1" ht="15" customHeight="1">
      <c r="A6124" s="91">
        <v>50</v>
      </c>
      <c r="B6124" s="31" t="s">
        <v>5157</v>
      </c>
      <c r="C6124" s="31" t="s">
        <v>5158</v>
      </c>
      <c r="D6124" s="29" t="s">
        <v>4020</v>
      </c>
      <c r="E6124" s="91">
        <v>1</v>
      </c>
      <c r="F6124" s="31" t="s">
        <v>5128</v>
      </c>
      <c r="G6124" s="26" t="s">
        <v>4086</v>
      </c>
      <c r="H6124" s="26" t="s">
        <v>4054</v>
      </c>
      <c r="I6124" s="26" t="s">
        <v>16</v>
      </c>
      <c r="J6124" s="91">
        <v>7</v>
      </c>
      <c r="K6124" s="91">
        <v>7</v>
      </c>
      <c r="L6124" s="91"/>
      <c r="M6124" s="53"/>
      <c r="N6124" s="91"/>
      <c r="O6124" s="91" t="s">
        <v>5019</v>
      </c>
      <c r="P6124" s="36">
        <v>35</v>
      </c>
      <c r="Q6124" s="43" t="s">
        <v>5303</v>
      </c>
      <c r="R6124" s="128">
        <v>240</v>
      </c>
      <c r="S6124" s="146" t="s">
        <v>5302</v>
      </c>
      <c r="T6124" s="126" cm="1">
        <f t="array" ref="T6124">_xlfn.IFS(Q6124="始業～就業（8:30～17:15）",R6124*7.75,Q6124="日の入り～日の出",R6124*12,Q6124="その他",S6124)</f>
        <v>1860</v>
      </c>
      <c r="U6124" s="34" t="s">
        <v>4949</v>
      </c>
    </row>
    <row r="6125" spans="1:21" s="7" customFormat="1" ht="15" customHeight="1">
      <c r="A6125" s="91">
        <v>50</v>
      </c>
      <c r="B6125" s="31" t="s">
        <v>5157</v>
      </c>
      <c r="C6125" s="31" t="s">
        <v>5158</v>
      </c>
      <c r="D6125" s="29" t="s">
        <v>4020</v>
      </c>
      <c r="E6125" s="91">
        <v>1</v>
      </c>
      <c r="F6125" s="31" t="s">
        <v>5128</v>
      </c>
      <c r="G6125" s="26" t="s">
        <v>4086</v>
      </c>
      <c r="H6125" s="26" t="s">
        <v>3945</v>
      </c>
      <c r="I6125" s="26" t="s">
        <v>4087</v>
      </c>
      <c r="J6125" s="91">
        <v>1</v>
      </c>
      <c r="K6125" s="91">
        <v>1</v>
      </c>
      <c r="L6125" s="91"/>
      <c r="M6125" s="53"/>
      <c r="N6125" s="91"/>
      <c r="O6125" s="91" t="s">
        <v>5019</v>
      </c>
      <c r="P6125" s="36">
        <v>13</v>
      </c>
      <c r="Q6125" s="43" t="s">
        <v>5303</v>
      </c>
      <c r="R6125" s="128">
        <v>240</v>
      </c>
      <c r="S6125" s="146" t="s">
        <v>5302</v>
      </c>
      <c r="T6125" s="126" cm="1">
        <f t="array" ref="T6125">_xlfn.IFS(Q6125="始業～就業（8:30～17:15）",R6125*7.75,Q6125="日の入り～日の出",R6125*12,Q6125="その他",S6125)</f>
        <v>1860</v>
      </c>
      <c r="U6125" s="34" t="s">
        <v>337</v>
      </c>
    </row>
    <row r="6126" spans="1:21" s="7" customFormat="1" ht="15" customHeight="1">
      <c r="A6126" s="91">
        <v>50</v>
      </c>
      <c r="B6126" s="31" t="s">
        <v>5157</v>
      </c>
      <c r="C6126" s="31" t="s">
        <v>5158</v>
      </c>
      <c r="D6126" s="29" t="s">
        <v>4020</v>
      </c>
      <c r="E6126" s="91">
        <v>1</v>
      </c>
      <c r="F6126" s="31" t="s">
        <v>5128</v>
      </c>
      <c r="G6126" s="26" t="s">
        <v>4088</v>
      </c>
      <c r="H6126" s="26" t="s">
        <v>4060</v>
      </c>
      <c r="I6126" s="26" t="s">
        <v>16</v>
      </c>
      <c r="J6126" s="91">
        <v>8</v>
      </c>
      <c r="K6126" s="91">
        <v>8</v>
      </c>
      <c r="L6126" s="91"/>
      <c r="M6126" s="53"/>
      <c r="N6126" s="91"/>
      <c r="O6126" s="91"/>
      <c r="P6126" s="36">
        <v>35</v>
      </c>
      <c r="Q6126" s="43" t="s">
        <v>5301</v>
      </c>
      <c r="R6126" s="129" t="s">
        <v>5302</v>
      </c>
      <c r="S6126" s="146">
        <v>240</v>
      </c>
      <c r="T6126" s="126" cm="1">
        <f t="array" ref="T6126">_xlfn.IFS(Q6126="始業～就業（8:30～17:15）",R6126*7.75,Q6126="日の入り～日の出",R6126*12,Q6126="その他",S6126)</f>
        <v>240</v>
      </c>
      <c r="U6126" s="34" t="s">
        <v>4948</v>
      </c>
    </row>
    <row r="6127" spans="1:21" s="7" customFormat="1" ht="15" customHeight="1">
      <c r="A6127" s="91">
        <v>50</v>
      </c>
      <c r="B6127" s="31" t="s">
        <v>5157</v>
      </c>
      <c r="C6127" s="31" t="s">
        <v>5158</v>
      </c>
      <c r="D6127" s="29" t="s">
        <v>4020</v>
      </c>
      <c r="E6127" s="91">
        <v>1</v>
      </c>
      <c r="F6127" s="31" t="s">
        <v>5128</v>
      </c>
      <c r="G6127" s="26" t="s">
        <v>4088</v>
      </c>
      <c r="H6127" s="26" t="s">
        <v>3375</v>
      </c>
      <c r="I6127" s="26" t="s">
        <v>52</v>
      </c>
      <c r="J6127" s="91">
        <v>4</v>
      </c>
      <c r="K6127" s="91">
        <v>4</v>
      </c>
      <c r="L6127" s="91"/>
      <c r="M6127" s="53"/>
      <c r="N6127" s="91"/>
      <c r="O6127" s="91"/>
      <c r="P6127" s="36">
        <v>22</v>
      </c>
      <c r="Q6127" s="43" t="s">
        <v>5301</v>
      </c>
      <c r="R6127" s="129" t="s">
        <v>5302</v>
      </c>
      <c r="S6127" s="146">
        <v>240</v>
      </c>
      <c r="T6127" s="126" cm="1">
        <f t="array" ref="T6127">_xlfn.IFS(Q6127="始業～就業（8:30～17:15）",R6127*7.75,Q6127="日の入り～日の出",R6127*12,Q6127="その他",S6127)</f>
        <v>240</v>
      </c>
      <c r="U6127" s="34" t="s">
        <v>51</v>
      </c>
    </row>
    <row r="6128" spans="1:21" s="7" customFormat="1" ht="15" customHeight="1">
      <c r="A6128" s="91">
        <v>50</v>
      </c>
      <c r="B6128" s="31" t="s">
        <v>5157</v>
      </c>
      <c r="C6128" s="31" t="s">
        <v>5158</v>
      </c>
      <c r="D6128" s="29" t="s">
        <v>4020</v>
      </c>
      <c r="E6128" s="91">
        <v>1</v>
      </c>
      <c r="F6128" s="31" t="s">
        <v>5128</v>
      </c>
      <c r="G6128" s="26" t="s">
        <v>4089</v>
      </c>
      <c r="H6128" s="26" t="s">
        <v>4050</v>
      </c>
      <c r="I6128" s="26" t="s">
        <v>171</v>
      </c>
      <c r="J6128" s="91">
        <v>4</v>
      </c>
      <c r="K6128" s="91">
        <v>16</v>
      </c>
      <c r="L6128" s="91"/>
      <c r="M6128" s="53"/>
      <c r="N6128" s="91"/>
      <c r="O6128" s="91"/>
      <c r="P6128" s="36">
        <v>45</v>
      </c>
      <c r="Q6128" s="43" t="s">
        <v>5303</v>
      </c>
      <c r="R6128" s="128">
        <v>240</v>
      </c>
      <c r="S6128" s="146" t="s">
        <v>5302</v>
      </c>
      <c r="T6128" s="126" cm="1">
        <f t="array" ref="T6128">_xlfn.IFS(Q6128="始業～就業（8:30～17:15）",R6128*7.75,Q6128="日の入り～日の出",R6128*12,Q6128="その他",S6128)</f>
        <v>1860</v>
      </c>
      <c r="U6128" s="34" t="s">
        <v>23</v>
      </c>
    </row>
    <row r="6129" spans="1:21" s="7" customFormat="1" ht="15" customHeight="1">
      <c r="A6129" s="91">
        <v>50</v>
      </c>
      <c r="B6129" s="31" t="s">
        <v>5157</v>
      </c>
      <c r="C6129" s="31" t="s">
        <v>5158</v>
      </c>
      <c r="D6129" s="29" t="s">
        <v>4020</v>
      </c>
      <c r="E6129" s="91">
        <v>1</v>
      </c>
      <c r="F6129" s="31" t="s">
        <v>5128</v>
      </c>
      <c r="G6129" s="26" t="s">
        <v>4089</v>
      </c>
      <c r="H6129" s="26" t="s">
        <v>4053</v>
      </c>
      <c r="I6129" s="26" t="s">
        <v>171</v>
      </c>
      <c r="J6129" s="91">
        <v>4</v>
      </c>
      <c r="K6129" s="91">
        <v>4</v>
      </c>
      <c r="L6129" s="91"/>
      <c r="M6129" s="53"/>
      <c r="N6129" s="91"/>
      <c r="O6129" s="91"/>
      <c r="P6129" s="36">
        <v>45</v>
      </c>
      <c r="Q6129" s="43" t="s">
        <v>5303</v>
      </c>
      <c r="R6129" s="128">
        <v>240</v>
      </c>
      <c r="S6129" s="146" t="s">
        <v>5302</v>
      </c>
      <c r="T6129" s="126" cm="1">
        <f t="array" ref="T6129">_xlfn.IFS(Q6129="始業～就業（8:30～17:15）",R6129*7.75,Q6129="日の入り～日の出",R6129*12,Q6129="その他",S6129)</f>
        <v>1860</v>
      </c>
      <c r="U6129" s="34" t="s">
        <v>23</v>
      </c>
    </row>
    <row r="6130" spans="1:21" s="7" customFormat="1" ht="15" customHeight="1">
      <c r="A6130" s="91">
        <v>50</v>
      </c>
      <c r="B6130" s="31" t="s">
        <v>5157</v>
      </c>
      <c r="C6130" s="31" t="s">
        <v>5158</v>
      </c>
      <c r="D6130" s="29" t="s">
        <v>4020</v>
      </c>
      <c r="E6130" s="91">
        <v>1</v>
      </c>
      <c r="F6130" s="31" t="s">
        <v>5128</v>
      </c>
      <c r="G6130" s="26" t="s">
        <v>4090</v>
      </c>
      <c r="H6130" s="26" t="s">
        <v>4050</v>
      </c>
      <c r="I6130" s="26" t="s">
        <v>171</v>
      </c>
      <c r="J6130" s="91">
        <v>4</v>
      </c>
      <c r="K6130" s="91">
        <v>16</v>
      </c>
      <c r="L6130" s="91"/>
      <c r="M6130" s="53"/>
      <c r="N6130" s="91"/>
      <c r="O6130" s="91"/>
      <c r="P6130" s="36">
        <v>45</v>
      </c>
      <c r="Q6130" s="43" t="s">
        <v>5303</v>
      </c>
      <c r="R6130" s="128">
        <v>240</v>
      </c>
      <c r="S6130" s="146" t="s">
        <v>5302</v>
      </c>
      <c r="T6130" s="126" cm="1">
        <f t="array" ref="T6130">_xlfn.IFS(Q6130="始業～就業（8:30～17:15）",R6130*7.75,Q6130="日の入り～日の出",R6130*12,Q6130="その他",S6130)</f>
        <v>1860</v>
      </c>
      <c r="U6130" s="34" t="s">
        <v>23</v>
      </c>
    </row>
    <row r="6131" spans="1:21" s="7" customFormat="1" ht="15" customHeight="1">
      <c r="A6131" s="91">
        <v>50</v>
      </c>
      <c r="B6131" s="31" t="s">
        <v>5157</v>
      </c>
      <c r="C6131" s="31" t="s">
        <v>5158</v>
      </c>
      <c r="D6131" s="29" t="s">
        <v>4020</v>
      </c>
      <c r="E6131" s="91">
        <v>1</v>
      </c>
      <c r="F6131" s="31" t="s">
        <v>5128</v>
      </c>
      <c r="G6131" s="26" t="s">
        <v>4090</v>
      </c>
      <c r="H6131" s="26" t="s">
        <v>17</v>
      </c>
      <c r="I6131" s="26" t="s">
        <v>171</v>
      </c>
      <c r="J6131" s="91">
        <v>2</v>
      </c>
      <c r="K6131" s="91">
        <v>2</v>
      </c>
      <c r="L6131" s="91"/>
      <c r="M6131" s="53"/>
      <c r="N6131" s="91"/>
      <c r="O6131" s="91"/>
      <c r="P6131" s="36">
        <v>45</v>
      </c>
      <c r="Q6131" s="43" t="s">
        <v>5303</v>
      </c>
      <c r="R6131" s="128">
        <v>240</v>
      </c>
      <c r="S6131" s="146" t="s">
        <v>5302</v>
      </c>
      <c r="T6131" s="126" cm="1">
        <f t="array" ref="T6131">_xlfn.IFS(Q6131="始業～就業（8:30～17:15）",R6131*7.75,Q6131="日の入り～日の出",R6131*12,Q6131="その他",S6131)</f>
        <v>1860</v>
      </c>
      <c r="U6131" s="34" t="s">
        <v>23</v>
      </c>
    </row>
    <row r="6132" spans="1:21" s="7" customFormat="1" ht="15" customHeight="1">
      <c r="A6132" s="91">
        <v>50</v>
      </c>
      <c r="B6132" s="31" t="s">
        <v>5157</v>
      </c>
      <c r="C6132" s="31" t="s">
        <v>5158</v>
      </c>
      <c r="D6132" s="29" t="s">
        <v>4020</v>
      </c>
      <c r="E6132" s="91">
        <v>1</v>
      </c>
      <c r="F6132" s="31" t="s">
        <v>5128</v>
      </c>
      <c r="G6132" s="26" t="s">
        <v>4091</v>
      </c>
      <c r="H6132" s="26" t="s">
        <v>4050</v>
      </c>
      <c r="I6132" s="26" t="s">
        <v>171</v>
      </c>
      <c r="J6132" s="91">
        <v>4</v>
      </c>
      <c r="K6132" s="91">
        <v>16</v>
      </c>
      <c r="L6132" s="91"/>
      <c r="M6132" s="53"/>
      <c r="N6132" s="91"/>
      <c r="O6132" s="91"/>
      <c r="P6132" s="36">
        <v>45</v>
      </c>
      <c r="Q6132" s="43" t="s">
        <v>5303</v>
      </c>
      <c r="R6132" s="128">
        <v>240</v>
      </c>
      <c r="S6132" s="146" t="s">
        <v>5302</v>
      </c>
      <c r="T6132" s="126" cm="1">
        <f t="array" ref="T6132">_xlfn.IFS(Q6132="始業～就業（8:30～17:15）",R6132*7.75,Q6132="日の入り～日の出",R6132*12,Q6132="その他",S6132)</f>
        <v>1860</v>
      </c>
      <c r="U6132" s="34" t="s">
        <v>23</v>
      </c>
    </row>
    <row r="6133" spans="1:21" s="7" customFormat="1" ht="15" customHeight="1">
      <c r="A6133" s="91">
        <v>50</v>
      </c>
      <c r="B6133" s="31" t="s">
        <v>5157</v>
      </c>
      <c r="C6133" s="31" t="s">
        <v>5158</v>
      </c>
      <c r="D6133" s="29" t="s">
        <v>4020</v>
      </c>
      <c r="E6133" s="91">
        <v>1</v>
      </c>
      <c r="F6133" s="31" t="s">
        <v>5128</v>
      </c>
      <c r="G6133" s="26" t="s">
        <v>4091</v>
      </c>
      <c r="H6133" s="26" t="s">
        <v>17</v>
      </c>
      <c r="I6133" s="26" t="s">
        <v>171</v>
      </c>
      <c r="J6133" s="91">
        <v>2</v>
      </c>
      <c r="K6133" s="91">
        <v>2</v>
      </c>
      <c r="L6133" s="91"/>
      <c r="M6133" s="53"/>
      <c r="N6133" s="91"/>
      <c r="O6133" s="91"/>
      <c r="P6133" s="36">
        <v>45</v>
      </c>
      <c r="Q6133" s="43" t="s">
        <v>5303</v>
      </c>
      <c r="R6133" s="128">
        <v>240</v>
      </c>
      <c r="S6133" s="146" t="s">
        <v>5302</v>
      </c>
      <c r="T6133" s="126" cm="1">
        <f t="array" ref="T6133">_xlfn.IFS(Q6133="始業～就業（8:30～17:15）",R6133*7.75,Q6133="日の入り～日の出",R6133*12,Q6133="その他",S6133)</f>
        <v>1860</v>
      </c>
      <c r="U6133" s="34" t="s">
        <v>23</v>
      </c>
    </row>
    <row r="6134" spans="1:21" s="7" customFormat="1" ht="15" customHeight="1">
      <c r="A6134" s="91">
        <v>50</v>
      </c>
      <c r="B6134" s="31" t="s">
        <v>5157</v>
      </c>
      <c r="C6134" s="31" t="s">
        <v>5158</v>
      </c>
      <c r="D6134" s="29" t="s">
        <v>4020</v>
      </c>
      <c r="E6134" s="91">
        <v>1</v>
      </c>
      <c r="F6134" s="31" t="s">
        <v>5128</v>
      </c>
      <c r="G6134" s="26" t="s">
        <v>4091</v>
      </c>
      <c r="H6134" s="26" t="s">
        <v>4060</v>
      </c>
      <c r="I6134" s="26" t="s">
        <v>16</v>
      </c>
      <c r="J6134" s="91">
        <v>2</v>
      </c>
      <c r="K6134" s="91">
        <v>2</v>
      </c>
      <c r="L6134" s="91"/>
      <c r="M6134" s="53"/>
      <c r="N6134" s="91"/>
      <c r="O6134" s="91"/>
      <c r="P6134" s="36">
        <v>35</v>
      </c>
      <c r="Q6134" s="43" t="s">
        <v>5303</v>
      </c>
      <c r="R6134" s="128">
        <v>240</v>
      </c>
      <c r="S6134" s="146" t="s">
        <v>5302</v>
      </c>
      <c r="T6134" s="126" cm="1">
        <f t="array" ref="T6134">_xlfn.IFS(Q6134="始業～就業（8:30～17:15）",R6134*7.75,Q6134="日の入り～日の出",R6134*12,Q6134="その他",S6134)</f>
        <v>1860</v>
      </c>
      <c r="U6134" s="34" t="s">
        <v>4948</v>
      </c>
    </row>
    <row r="6135" spans="1:21" s="7" customFormat="1" ht="15" customHeight="1">
      <c r="A6135" s="91">
        <v>50</v>
      </c>
      <c r="B6135" s="31" t="s">
        <v>5157</v>
      </c>
      <c r="C6135" s="31" t="s">
        <v>5158</v>
      </c>
      <c r="D6135" s="29" t="s">
        <v>4020</v>
      </c>
      <c r="E6135" s="91">
        <v>1</v>
      </c>
      <c r="F6135" s="31" t="s">
        <v>5128</v>
      </c>
      <c r="G6135" s="26" t="s">
        <v>4092</v>
      </c>
      <c r="H6135" s="26" t="s">
        <v>4050</v>
      </c>
      <c r="I6135" s="26" t="s">
        <v>171</v>
      </c>
      <c r="J6135" s="91">
        <v>4</v>
      </c>
      <c r="K6135" s="91">
        <v>16</v>
      </c>
      <c r="L6135" s="91"/>
      <c r="M6135" s="53"/>
      <c r="N6135" s="91"/>
      <c r="O6135" s="91"/>
      <c r="P6135" s="36">
        <v>45</v>
      </c>
      <c r="Q6135" s="43" t="s">
        <v>5303</v>
      </c>
      <c r="R6135" s="128">
        <v>240</v>
      </c>
      <c r="S6135" s="146" t="s">
        <v>5302</v>
      </c>
      <c r="T6135" s="126" cm="1">
        <f t="array" ref="T6135">_xlfn.IFS(Q6135="始業～就業（8:30～17:15）",R6135*7.75,Q6135="日の入り～日の出",R6135*12,Q6135="その他",S6135)</f>
        <v>1860</v>
      </c>
      <c r="U6135" s="34" t="s">
        <v>23</v>
      </c>
    </row>
    <row r="6136" spans="1:21" s="7" customFormat="1" ht="15" customHeight="1">
      <c r="A6136" s="91">
        <v>50</v>
      </c>
      <c r="B6136" s="31" t="s">
        <v>5157</v>
      </c>
      <c r="C6136" s="31" t="s">
        <v>5158</v>
      </c>
      <c r="D6136" s="29" t="s">
        <v>4020</v>
      </c>
      <c r="E6136" s="91">
        <v>1</v>
      </c>
      <c r="F6136" s="31" t="s">
        <v>5128</v>
      </c>
      <c r="G6136" s="26" t="s">
        <v>4092</v>
      </c>
      <c r="H6136" s="26" t="s">
        <v>17</v>
      </c>
      <c r="I6136" s="26" t="s">
        <v>171</v>
      </c>
      <c r="J6136" s="91">
        <v>2</v>
      </c>
      <c r="K6136" s="91">
        <v>2</v>
      </c>
      <c r="L6136" s="91"/>
      <c r="M6136" s="53"/>
      <c r="N6136" s="91"/>
      <c r="O6136" s="91"/>
      <c r="P6136" s="36">
        <v>45</v>
      </c>
      <c r="Q6136" s="43" t="s">
        <v>5303</v>
      </c>
      <c r="R6136" s="128">
        <v>240</v>
      </c>
      <c r="S6136" s="146" t="s">
        <v>5302</v>
      </c>
      <c r="T6136" s="126" cm="1">
        <f t="array" ref="T6136">_xlfn.IFS(Q6136="始業～就業（8:30～17:15）",R6136*7.75,Q6136="日の入り～日の出",R6136*12,Q6136="その他",S6136)</f>
        <v>1860</v>
      </c>
      <c r="U6136" s="34" t="s">
        <v>23</v>
      </c>
    </row>
    <row r="6137" spans="1:21" s="7" customFormat="1" ht="15" customHeight="1">
      <c r="A6137" s="91">
        <v>50</v>
      </c>
      <c r="B6137" s="31" t="s">
        <v>5157</v>
      </c>
      <c r="C6137" s="31" t="s">
        <v>5158</v>
      </c>
      <c r="D6137" s="29" t="s">
        <v>4020</v>
      </c>
      <c r="E6137" s="91">
        <v>1</v>
      </c>
      <c r="F6137" s="31" t="s">
        <v>5128</v>
      </c>
      <c r="G6137" s="26" t="s">
        <v>4093</v>
      </c>
      <c r="H6137" s="26" t="s">
        <v>4050</v>
      </c>
      <c r="I6137" s="26" t="s">
        <v>171</v>
      </c>
      <c r="J6137" s="91">
        <v>4</v>
      </c>
      <c r="K6137" s="91">
        <v>16</v>
      </c>
      <c r="L6137" s="91"/>
      <c r="M6137" s="53"/>
      <c r="N6137" s="91"/>
      <c r="O6137" s="91"/>
      <c r="P6137" s="36">
        <v>45</v>
      </c>
      <c r="Q6137" s="43" t="s">
        <v>5303</v>
      </c>
      <c r="R6137" s="128">
        <v>240</v>
      </c>
      <c r="S6137" s="146" t="s">
        <v>5302</v>
      </c>
      <c r="T6137" s="126" cm="1">
        <f t="array" ref="T6137">_xlfn.IFS(Q6137="始業～就業（8:30～17:15）",R6137*7.75,Q6137="日の入り～日の出",R6137*12,Q6137="その他",S6137)</f>
        <v>1860</v>
      </c>
      <c r="U6137" s="34" t="s">
        <v>23</v>
      </c>
    </row>
    <row r="6138" spans="1:21" s="7" customFormat="1" ht="15" customHeight="1">
      <c r="A6138" s="91">
        <v>50</v>
      </c>
      <c r="B6138" s="31" t="s">
        <v>5157</v>
      </c>
      <c r="C6138" s="31" t="s">
        <v>5158</v>
      </c>
      <c r="D6138" s="29" t="s">
        <v>4020</v>
      </c>
      <c r="E6138" s="91">
        <v>1</v>
      </c>
      <c r="F6138" s="31" t="s">
        <v>5128</v>
      </c>
      <c r="G6138" s="26" t="s">
        <v>4093</v>
      </c>
      <c r="H6138" s="26" t="s">
        <v>17</v>
      </c>
      <c r="I6138" s="26" t="s">
        <v>171</v>
      </c>
      <c r="J6138" s="91">
        <v>2</v>
      </c>
      <c r="K6138" s="91">
        <v>2</v>
      </c>
      <c r="L6138" s="91"/>
      <c r="M6138" s="53"/>
      <c r="N6138" s="91"/>
      <c r="O6138" s="91"/>
      <c r="P6138" s="36">
        <v>45</v>
      </c>
      <c r="Q6138" s="43" t="s">
        <v>5303</v>
      </c>
      <c r="R6138" s="128">
        <v>240</v>
      </c>
      <c r="S6138" s="146" t="s">
        <v>5302</v>
      </c>
      <c r="T6138" s="126" cm="1">
        <f t="array" ref="T6138">_xlfn.IFS(Q6138="始業～就業（8:30～17:15）",R6138*7.75,Q6138="日の入り～日の出",R6138*12,Q6138="その他",S6138)</f>
        <v>1860</v>
      </c>
      <c r="U6138" s="34" t="s">
        <v>23</v>
      </c>
    </row>
    <row r="6139" spans="1:21" s="7" customFormat="1" ht="15" customHeight="1">
      <c r="A6139" s="91">
        <v>50</v>
      </c>
      <c r="B6139" s="31" t="s">
        <v>5157</v>
      </c>
      <c r="C6139" s="31" t="s">
        <v>5158</v>
      </c>
      <c r="D6139" s="29" t="s">
        <v>4020</v>
      </c>
      <c r="E6139" s="91">
        <v>1</v>
      </c>
      <c r="F6139" s="31" t="s">
        <v>5128</v>
      </c>
      <c r="G6139" s="26" t="s">
        <v>4094</v>
      </c>
      <c r="H6139" s="26" t="s">
        <v>4050</v>
      </c>
      <c r="I6139" s="26" t="s">
        <v>171</v>
      </c>
      <c r="J6139" s="91">
        <v>4</v>
      </c>
      <c r="K6139" s="91">
        <v>16</v>
      </c>
      <c r="L6139" s="91"/>
      <c r="M6139" s="53"/>
      <c r="N6139" s="91"/>
      <c r="O6139" s="91"/>
      <c r="P6139" s="36">
        <v>45</v>
      </c>
      <c r="Q6139" s="43" t="s">
        <v>5303</v>
      </c>
      <c r="R6139" s="128">
        <v>240</v>
      </c>
      <c r="S6139" s="146" t="s">
        <v>5302</v>
      </c>
      <c r="T6139" s="126" cm="1">
        <f t="array" ref="T6139">_xlfn.IFS(Q6139="始業～就業（8:30～17:15）",R6139*7.75,Q6139="日の入り～日の出",R6139*12,Q6139="その他",S6139)</f>
        <v>1860</v>
      </c>
      <c r="U6139" s="34" t="s">
        <v>23</v>
      </c>
    </row>
    <row r="6140" spans="1:21" s="7" customFormat="1" ht="15" customHeight="1">
      <c r="A6140" s="91">
        <v>50</v>
      </c>
      <c r="B6140" s="31" t="s">
        <v>5157</v>
      </c>
      <c r="C6140" s="31" t="s">
        <v>5158</v>
      </c>
      <c r="D6140" s="29" t="s">
        <v>4020</v>
      </c>
      <c r="E6140" s="91">
        <v>1</v>
      </c>
      <c r="F6140" s="31" t="s">
        <v>5128</v>
      </c>
      <c r="G6140" s="26" t="s">
        <v>4094</v>
      </c>
      <c r="H6140" s="26" t="s">
        <v>17</v>
      </c>
      <c r="I6140" s="26" t="s">
        <v>171</v>
      </c>
      <c r="J6140" s="91">
        <v>2</v>
      </c>
      <c r="K6140" s="91">
        <v>2</v>
      </c>
      <c r="L6140" s="91"/>
      <c r="M6140" s="53"/>
      <c r="N6140" s="91"/>
      <c r="O6140" s="91"/>
      <c r="P6140" s="36">
        <v>45</v>
      </c>
      <c r="Q6140" s="43" t="s">
        <v>5303</v>
      </c>
      <c r="R6140" s="128">
        <v>240</v>
      </c>
      <c r="S6140" s="146" t="s">
        <v>5302</v>
      </c>
      <c r="T6140" s="126" cm="1">
        <f t="array" ref="T6140">_xlfn.IFS(Q6140="始業～就業（8:30～17:15）",R6140*7.75,Q6140="日の入り～日の出",R6140*12,Q6140="その他",S6140)</f>
        <v>1860</v>
      </c>
      <c r="U6140" s="34" t="s">
        <v>23</v>
      </c>
    </row>
    <row r="6141" spans="1:21" s="7" customFormat="1" ht="15" customHeight="1">
      <c r="A6141" s="91">
        <v>50</v>
      </c>
      <c r="B6141" s="31" t="s">
        <v>5157</v>
      </c>
      <c r="C6141" s="31" t="s">
        <v>5158</v>
      </c>
      <c r="D6141" s="29" t="s">
        <v>4020</v>
      </c>
      <c r="E6141" s="91">
        <v>1</v>
      </c>
      <c r="F6141" s="31" t="s">
        <v>5128</v>
      </c>
      <c r="G6141" s="26" t="s">
        <v>4094</v>
      </c>
      <c r="H6141" s="26" t="s">
        <v>4060</v>
      </c>
      <c r="I6141" s="26" t="s">
        <v>16</v>
      </c>
      <c r="J6141" s="91">
        <v>2</v>
      </c>
      <c r="K6141" s="91">
        <v>2</v>
      </c>
      <c r="L6141" s="91"/>
      <c r="M6141" s="53"/>
      <c r="N6141" s="91"/>
      <c r="O6141" s="91"/>
      <c r="P6141" s="36">
        <v>35</v>
      </c>
      <c r="Q6141" s="43" t="s">
        <v>5303</v>
      </c>
      <c r="R6141" s="128">
        <v>240</v>
      </c>
      <c r="S6141" s="146" t="s">
        <v>5302</v>
      </c>
      <c r="T6141" s="126" cm="1">
        <f t="array" ref="T6141">_xlfn.IFS(Q6141="始業～就業（8:30～17:15）",R6141*7.75,Q6141="日の入り～日の出",R6141*12,Q6141="その他",S6141)</f>
        <v>1860</v>
      </c>
      <c r="U6141" s="34" t="s">
        <v>4948</v>
      </c>
    </row>
    <row r="6142" spans="1:21" s="7" customFormat="1" ht="15" customHeight="1">
      <c r="A6142" s="91">
        <v>50</v>
      </c>
      <c r="B6142" s="31" t="s">
        <v>5157</v>
      </c>
      <c r="C6142" s="31" t="s">
        <v>5158</v>
      </c>
      <c r="D6142" s="29" t="s">
        <v>4020</v>
      </c>
      <c r="E6142" s="91">
        <v>1</v>
      </c>
      <c r="F6142" s="31" t="s">
        <v>5128</v>
      </c>
      <c r="G6142" s="26" t="s">
        <v>4095</v>
      </c>
      <c r="H6142" s="26" t="s">
        <v>4050</v>
      </c>
      <c r="I6142" s="26" t="s">
        <v>171</v>
      </c>
      <c r="J6142" s="91">
        <v>4</v>
      </c>
      <c r="K6142" s="91">
        <v>16</v>
      </c>
      <c r="L6142" s="91"/>
      <c r="M6142" s="53"/>
      <c r="N6142" s="91"/>
      <c r="O6142" s="91"/>
      <c r="P6142" s="36">
        <v>45</v>
      </c>
      <c r="Q6142" s="43" t="s">
        <v>5303</v>
      </c>
      <c r="R6142" s="128">
        <v>240</v>
      </c>
      <c r="S6142" s="146" t="s">
        <v>5302</v>
      </c>
      <c r="T6142" s="126" cm="1">
        <f t="array" ref="T6142">_xlfn.IFS(Q6142="始業～就業（8:30～17:15）",R6142*7.75,Q6142="日の入り～日の出",R6142*12,Q6142="その他",S6142)</f>
        <v>1860</v>
      </c>
      <c r="U6142" s="34" t="s">
        <v>23</v>
      </c>
    </row>
    <row r="6143" spans="1:21" s="7" customFormat="1" ht="15" customHeight="1">
      <c r="A6143" s="91">
        <v>50</v>
      </c>
      <c r="B6143" s="31" t="s">
        <v>5157</v>
      </c>
      <c r="C6143" s="31" t="s">
        <v>5158</v>
      </c>
      <c r="D6143" s="29" t="s">
        <v>4020</v>
      </c>
      <c r="E6143" s="91">
        <v>1</v>
      </c>
      <c r="F6143" s="31" t="s">
        <v>5128</v>
      </c>
      <c r="G6143" s="26" t="s">
        <v>4095</v>
      </c>
      <c r="H6143" s="26" t="s">
        <v>17</v>
      </c>
      <c r="I6143" s="26" t="s">
        <v>171</v>
      </c>
      <c r="J6143" s="91">
        <v>2</v>
      </c>
      <c r="K6143" s="91">
        <v>2</v>
      </c>
      <c r="L6143" s="91"/>
      <c r="M6143" s="53"/>
      <c r="N6143" s="91"/>
      <c r="O6143" s="91"/>
      <c r="P6143" s="36">
        <v>45</v>
      </c>
      <c r="Q6143" s="43" t="s">
        <v>5303</v>
      </c>
      <c r="R6143" s="128">
        <v>240</v>
      </c>
      <c r="S6143" s="146" t="s">
        <v>5302</v>
      </c>
      <c r="T6143" s="126" cm="1">
        <f t="array" ref="T6143">_xlfn.IFS(Q6143="始業～就業（8:30～17:15）",R6143*7.75,Q6143="日の入り～日の出",R6143*12,Q6143="その他",S6143)</f>
        <v>1860</v>
      </c>
      <c r="U6143" s="34" t="s">
        <v>23</v>
      </c>
    </row>
    <row r="6144" spans="1:21" s="7" customFormat="1" ht="15" customHeight="1">
      <c r="A6144" s="91">
        <v>50</v>
      </c>
      <c r="B6144" s="31" t="s">
        <v>5157</v>
      </c>
      <c r="C6144" s="31" t="s">
        <v>5158</v>
      </c>
      <c r="D6144" s="29" t="s">
        <v>4020</v>
      </c>
      <c r="E6144" s="91">
        <v>1</v>
      </c>
      <c r="F6144" s="31" t="s">
        <v>5128</v>
      </c>
      <c r="G6144" s="26" t="s">
        <v>68</v>
      </c>
      <c r="H6144" s="26" t="s">
        <v>10</v>
      </c>
      <c r="I6144" s="26" t="s">
        <v>52</v>
      </c>
      <c r="J6144" s="91">
        <v>1</v>
      </c>
      <c r="K6144" s="91">
        <v>1</v>
      </c>
      <c r="L6144" s="91"/>
      <c r="M6144" s="53"/>
      <c r="N6144" s="91"/>
      <c r="O6144" s="91"/>
      <c r="P6144" s="36">
        <v>22</v>
      </c>
      <c r="Q6144" s="43" t="s">
        <v>5303</v>
      </c>
      <c r="R6144" s="128">
        <v>240</v>
      </c>
      <c r="S6144" s="146" t="s">
        <v>5302</v>
      </c>
      <c r="T6144" s="126" cm="1">
        <f t="array" ref="T6144">_xlfn.IFS(Q6144="始業～就業（8:30～17:15）",R6144*7.75,Q6144="日の入り～日の出",R6144*12,Q6144="その他",S6144)</f>
        <v>1860</v>
      </c>
      <c r="U6144" s="34" t="s">
        <v>161</v>
      </c>
    </row>
    <row r="6145" spans="1:21" s="7" customFormat="1" ht="15" customHeight="1">
      <c r="A6145" s="91">
        <v>50</v>
      </c>
      <c r="B6145" s="31" t="s">
        <v>5157</v>
      </c>
      <c r="C6145" s="31" t="s">
        <v>5158</v>
      </c>
      <c r="D6145" s="29" t="s">
        <v>4020</v>
      </c>
      <c r="E6145" s="91">
        <v>1</v>
      </c>
      <c r="F6145" s="31" t="s">
        <v>5128</v>
      </c>
      <c r="G6145" s="26" t="s">
        <v>4096</v>
      </c>
      <c r="H6145" s="26" t="s">
        <v>4050</v>
      </c>
      <c r="I6145" s="26" t="s">
        <v>171</v>
      </c>
      <c r="J6145" s="91">
        <v>5</v>
      </c>
      <c r="K6145" s="91">
        <v>20</v>
      </c>
      <c r="L6145" s="91" t="s">
        <v>5020</v>
      </c>
      <c r="M6145" s="53">
        <v>4.2</v>
      </c>
      <c r="N6145" s="91"/>
      <c r="O6145" s="91"/>
      <c r="P6145" s="36">
        <v>45</v>
      </c>
      <c r="Q6145" s="43" t="s">
        <v>5303</v>
      </c>
      <c r="R6145" s="128">
        <v>240</v>
      </c>
      <c r="S6145" s="146" t="s">
        <v>5302</v>
      </c>
      <c r="T6145" s="126" cm="1">
        <f t="array" ref="T6145">_xlfn.IFS(Q6145="始業～就業（8:30～17:15）",R6145*7.75,Q6145="日の入り～日の出",R6145*12,Q6145="その他",S6145)</f>
        <v>1860</v>
      </c>
      <c r="U6145" s="34" t="s">
        <v>23</v>
      </c>
    </row>
    <row r="6146" spans="1:21" s="7" customFormat="1" ht="15" customHeight="1">
      <c r="A6146" s="91">
        <v>50</v>
      </c>
      <c r="B6146" s="31" t="s">
        <v>5157</v>
      </c>
      <c r="C6146" s="31" t="s">
        <v>5158</v>
      </c>
      <c r="D6146" s="29" t="s">
        <v>4020</v>
      </c>
      <c r="E6146" s="91">
        <v>1</v>
      </c>
      <c r="F6146" s="31" t="s">
        <v>5128</v>
      </c>
      <c r="G6146" s="26" t="s">
        <v>4097</v>
      </c>
      <c r="H6146" s="26" t="s">
        <v>4050</v>
      </c>
      <c r="I6146" s="26" t="s">
        <v>171</v>
      </c>
      <c r="J6146" s="91">
        <v>10</v>
      </c>
      <c r="K6146" s="91">
        <v>40</v>
      </c>
      <c r="L6146" s="91"/>
      <c r="M6146" s="53"/>
      <c r="N6146" s="91"/>
      <c r="O6146" s="91"/>
      <c r="P6146" s="36">
        <v>45</v>
      </c>
      <c r="Q6146" s="43" t="s">
        <v>5303</v>
      </c>
      <c r="R6146" s="128">
        <v>240</v>
      </c>
      <c r="S6146" s="146" t="s">
        <v>5302</v>
      </c>
      <c r="T6146" s="126" cm="1">
        <f t="array" ref="T6146">_xlfn.IFS(Q6146="始業～就業（8:30～17:15）",R6146*7.75,Q6146="日の入り～日の出",R6146*12,Q6146="その他",S6146)</f>
        <v>1860</v>
      </c>
      <c r="U6146" s="34" t="s">
        <v>23</v>
      </c>
    </row>
    <row r="6147" spans="1:21" s="7" customFormat="1" ht="15" customHeight="1">
      <c r="A6147" s="91">
        <v>50</v>
      </c>
      <c r="B6147" s="31" t="s">
        <v>5157</v>
      </c>
      <c r="C6147" s="31" t="s">
        <v>5158</v>
      </c>
      <c r="D6147" s="29" t="s">
        <v>4020</v>
      </c>
      <c r="E6147" s="91">
        <v>1</v>
      </c>
      <c r="F6147" s="31" t="s">
        <v>5128</v>
      </c>
      <c r="G6147" s="26" t="s">
        <v>4097</v>
      </c>
      <c r="H6147" s="26" t="s">
        <v>4032</v>
      </c>
      <c r="I6147" s="26" t="s">
        <v>16</v>
      </c>
      <c r="J6147" s="91">
        <v>1</v>
      </c>
      <c r="K6147" s="91">
        <v>2</v>
      </c>
      <c r="L6147" s="91"/>
      <c r="M6147" s="53"/>
      <c r="N6147" s="91"/>
      <c r="O6147" s="91"/>
      <c r="P6147" s="36">
        <v>35</v>
      </c>
      <c r="Q6147" s="43" t="s">
        <v>5303</v>
      </c>
      <c r="R6147" s="128">
        <v>240</v>
      </c>
      <c r="S6147" s="146" t="s">
        <v>5302</v>
      </c>
      <c r="T6147" s="126" cm="1">
        <f t="array" ref="T6147">_xlfn.IFS(Q6147="始業～就業（8:30～17:15）",R6147*7.75,Q6147="日の入り～日の出",R6147*12,Q6147="その他",S6147)</f>
        <v>1860</v>
      </c>
      <c r="U6147" s="34" t="s">
        <v>4948</v>
      </c>
    </row>
    <row r="6148" spans="1:21" s="7" customFormat="1" ht="15" customHeight="1">
      <c r="A6148" s="91">
        <v>50</v>
      </c>
      <c r="B6148" s="31" t="s">
        <v>5157</v>
      </c>
      <c r="C6148" s="31" t="s">
        <v>5158</v>
      </c>
      <c r="D6148" s="29" t="s">
        <v>4020</v>
      </c>
      <c r="E6148" s="91">
        <v>1</v>
      </c>
      <c r="F6148" s="31" t="s">
        <v>5128</v>
      </c>
      <c r="G6148" s="26" t="s">
        <v>4098</v>
      </c>
      <c r="H6148" s="26" t="s">
        <v>4050</v>
      </c>
      <c r="I6148" s="26" t="s">
        <v>171</v>
      </c>
      <c r="J6148" s="91">
        <v>10</v>
      </c>
      <c r="K6148" s="91">
        <v>40</v>
      </c>
      <c r="L6148" s="91"/>
      <c r="M6148" s="53"/>
      <c r="N6148" s="91"/>
      <c r="O6148" s="91"/>
      <c r="P6148" s="36">
        <v>45</v>
      </c>
      <c r="Q6148" s="43" t="s">
        <v>5303</v>
      </c>
      <c r="R6148" s="128">
        <v>240</v>
      </c>
      <c r="S6148" s="146" t="s">
        <v>5302</v>
      </c>
      <c r="T6148" s="126" cm="1">
        <f t="array" ref="T6148">_xlfn.IFS(Q6148="始業～就業（8:30～17:15）",R6148*7.75,Q6148="日の入り～日の出",R6148*12,Q6148="その他",S6148)</f>
        <v>1860</v>
      </c>
      <c r="U6148" s="34" t="s">
        <v>23</v>
      </c>
    </row>
    <row r="6149" spans="1:21" s="7" customFormat="1" ht="15" customHeight="1">
      <c r="A6149" s="91">
        <v>50</v>
      </c>
      <c r="B6149" s="31" t="s">
        <v>5157</v>
      </c>
      <c r="C6149" s="31" t="s">
        <v>5158</v>
      </c>
      <c r="D6149" s="29" t="s">
        <v>4020</v>
      </c>
      <c r="E6149" s="91">
        <v>1</v>
      </c>
      <c r="F6149" s="31" t="s">
        <v>5128</v>
      </c>
      <c r="G6149" s="26" t="s">
        <v>4099</v>
      </c>
      <c r="H6149" s="26" t="s">
        <v>4054</v>
      </c>
      <c r="I6149" s="26" t="s">
        <v>16</v>
      </c>
      <c r="J6149" s="91">
        <v>11</v>
      </c>
      <c r="K6149" s="91">
        <v>11</v>
      </c>
      <c r="L6149" s="91"/>
      <c r="M6149" s="53"/>
      <c r="N6149" s="91"/>
      <c r="O6149" s="91" t="s">
        <v>5019</v>
      </c>
      <c r="P6149" s="36">
        <v>35</v>
      </c>
      <c r="Q6149" s="43" t="s">
        <v>5303</v>
      </c>
      <c r="R6149" s="128">
        <v>240</v>
      </c>
      <c r="S6149" s="146" t="s">
        <v>5302</v>
      </c>
      <c r="T6149" s="126" cm="1">
        <f t="array" ref="T6149">_xlfn.IFS(Q6149="始業～就業（8:30～17:15）",R6149*7.75,Q6149="日の入り～日の出",R6149*12,Q6149="その他",S6149)</f>
        <v>1860</v>
      </c>
      <c r="U6149" s="34" t="s">
        <v>4949</v>
      </c>
    </row>
    <row r="6150" spans="1:21" s="7" customFormat="1" ht="15" customHeight="1">
      <c r="A6150" s="91">
        <v>50</v>
      </c>
      <c r="B6150" s="31" t="s">
        <v>5157</v>
      </c>
      <c r="C6150" s="31" t="s">
        <v>5158</v>
      </c>
      <c r="D6150" s="29" t="s">
        <v>4020</v>
      </c>
      <c r="E6150" s="91">
        <v>1</v>
      </c>
      <c r="F6150" s="31" t="s">
        <v>5128</v>
      </c>
      <c r="G6150" s="26" t="s">
        <v>4099</v>
      </c>
      <c r="H6150" s="26" t="s">
        <v>3375</v>
      </c>
      <c r="I6150" s="26" t="s">
        <v>45</v>
      </c>
      <c r="J6150" s="91">
        <v>2</v>
      </c>
      <c r="K6150" s="91">
        <v>2</v>
      </c>
      <c r="L6150" s="91"/>
      <c r="M6150" s="53"/>
      <c r="N6150" s="91"/>
      <c r="O6150" s="91"/>
      <c r="P6150" s="36">
        <v>46</v>
      </c>
      <c r="Q6150" s="43" t="s">
        <v>5303</v>
      </c>
      <c r="R6150" s="128">
        <v>240</v>
      </c>
      <c r="S6150" s="146" t="s">
        <v>5302</v>
      </c>
      <c r="T6150" s="126" cm="1">
        <f t="array" ref="T6150">_xlfn.IFS(Q6150="始業～就業（8:30～17:15）",R6150*7.75,Q6150="日の入り～日の出",R6150*12,Q6150="その他",S6150)</f>
        <v>1860</v>
      </c>
      <c r="U6150" s="34" t="s">
        <v>46</v>
      </c>
    </row>
    <row r="6151" spans="1:21" s="7" customFormat="1" ht="15" customHeight="1">
      <c r="A6151" s="91">
        <v>50</v>
      </c>
      <c r="B6151" s="31" t="s">
        <v>5157</v>
      </c>
      <c r="C6151" s="31" t="s">
        <v>5158</v>
      </c>
      <c r="D6151" s="29" t="s">
        <v>4020</v>
      </c>
      <c r="E6151" s="91">
        <v>1</v>
      </c>
      <c r="F6151" s="31" t="s">
        <v>5128</v>
      </c>
      <c r="G6151" s="26" t="s">
        <v>4100</v>
      </c>
      <c r="H6151" s="26" t="s">
        <v>4050</v>
      </c>
      <c r="I6151" s="26" t="s">
        <v>171</v>
      </c>
      <c r="J6151" s="91">
        <v>10</v>
      </c>
      <c r="K6151" s="91">
        <v>40</v>
      </c>
      <c r="L6151" s="91" t="s">
        <v>5020</v>
      </c>
      <c r="M6151" s="53">
        <v>5.6</v>
      </c>
      <c r="N6151" s="91"/>
      <c r="O6151" s="91"/>
      <c r="P6151" s="36">
        <v>45</v>
      </c>
      <c r="Q6151" s="43" t="s">
        <v>5303</v>
      </c>
      <c r="R6151" s="128">
        <v>240</v>
      </c>
      <c r="S6151" s="146" t="s">
        <v>5302</v>
      </c>
      <c r="T6151" s="126" cm="1">
        <f t="array" ref="T6151">_xlfn.IFS(Q6151="始業～就業（8:30～17:15）",R6151*7.75,Q6151="日の入り～日の出",R6151*12,Q6151="その他",S6151)</f>
        <v>1860</v>
      </c>
      <c r="U6151" s="34" t="s">
        <v>23</v>
      </c>
    </row>
    <row r="6152" spans="1:21" s="7" customFormat="1" ht="15" customHeight="1">
      <c r="A6152" s="91">
        <v>50</v>
      </c>
      <c r="B6152" s="31" t="s">
        <v>5157</v>
      </c>
      <c r="C6152" s="31" t="s">
        <v>5158</v>
      </c>
      <c r="D6152" s="29" t="s">
        <v>4020</v>
      </c>
      <c r="E6152" s="91">
        <v>1</v>
      </c>
      <c r="F6152" s="31" t="s">
        <v>5128</v>
      </c>
      <c r="G6152" s="26" t="s">
        <v>4100</v>
      </c>
      <c r="H6152" s="26" t="s">
        <v>4032</v>
      </c>
      <c r="I6152" s="26" t="s">
        <v>16</v>
      </c>
      <c r="J6152" s="91">
        <v>3</v>
      </c>
      <c r="K6152" s="91">
        <v>6</v>
      </c>
      <c r="L6152" s="91" t="s">
        <v>5020</v>
      </c>
      <c r="M6152" s="53">
        <v>4.5999999999999996</v>
      </c>
      <c r="N6152" s="91"/>
      <c r="O6152" s="91"/>
      <c r="P6152" s="36">
        <v>35</v>
      </c>
      <c r="Q6152" s="43" t="s">
        <v>5303</v>
      </c>
      <c r="R6152" s="128">
        <v>240</v>
      </c>
      <c r="S6152" s="146" t="s">
        <v>5302</v>
      </c>
      <c r="T6152" s="126" cm="1">
        <f t="array" ref="T6152">_xlfn.IFS(Q6152="始業～就業（8:30～17:15）",R6152*7.75,Q6152="日の入り～日の出",R6152*12,Q6152="その他",S6152)</f>
        <v>1860</v>
      </c>
      <c r="U6152" s="34" t="s">
        <v>4948</v>
      </c>
    </row>
    <row r="6153" spans="1:21" s="7" customFormat="1" ht="15" customHeight="1">
      <c r="A6153" s="91">
        <v>50</v>
      </c>
      <c r="B6153" s="31" t="s">
        <v>5157</v>
      </c>
      <c r="C6153" s="31" t="s">
        <v>5158</v>
      </c>
      <c r="D6153" s="29" t="s">
        <v>4020</v>
      </c>
      <c r="E6153" s="91">
        <v>1</v>
      </c>
      <c r="F6153" s="31" t="s">
        <v>5128</v>
      </c>
      <c r="G6153" s="26" t="s">
        <v>4101</v>
      </c>
      <c r="H6153" s="26" t="s">
        <v>4050</v>
      </c>
      <c r="I6153" s="26" t="s">
        <v>171</v>
      </c>
      <c r="J6153" s="91">
        <v>6</v>
      </c>
      <c r="K6153" s="91">
        <v>24</v>
      </c>
      <c r="L6153" s="91"/>
      <c r="M6153" s="53"/>
      <c r="N6153" s="91"/>
      <c r="O6153" s="91"/>
      <c r="P6153" s="36">
        <v>45</v>
      </c>
      <c r="Q6153" s="43" t="s">
        <v>5303</v>
      </c>
      <c r="R6153" s="128">
        <v>240</v>
      </c>
      <c r="S6153" s="146" t="s">
        <v>5302</v>
      </c>
      <c r="T6153" s="126" cm="1">
        <f t="array" ref="T6153">_xlfn.IFS(Q6153="始業～就業（8:30～17:15）",R6153*7.75,Q6153="日の入り～日の出",R6153*12,Q6153="その他",S6153)</f>
        <v>1860</v>
      </c>
      <c r="U6153" s="34" t="s">
        <v>23</v>
      </c>
    </row>
    <row r="6154" spans="1:21" s="7" customFormat="1" ht="15" customHeight="1">
      <c r="A6154" s="91">
        <v>50</v>
      </c>
      <c r="B6154" s="31" t="s">
        <v>5157</v>
      </c>
      <c r="C6154" s="31" t="s">
        <v>5158</v>
      </c>
      <c r="D6154" s="29" t="s">
        <v>4020</v>
      </c>
      <c r="E6154" s="91">
        <v>1</v>
      </c>
      <c r="F6154" s="31" t="s">
        <v>5128</v>
      </c>
      <c r="G6154" s="26" t="s">
        <v>4102</v>
      </c>
      <c r="H6154" s="26" t="s">
        <v>4050</v>
      </c>
      <c r="I6154" s="26" t="s">
        <v>171</v>
      </c>
      <c r="J6154" s="91">
        <v>8</v>
      </c>
      <c r="K6154" s="91">
        <v>32</v>
      </c>
      <c r="L6154" s="91"/>
      <c r="M6154" s="53"/>
      <c r="N6154" s="91"/>
      <c r="O6154" s="91"/>
      <c r="P6154" s="36">
        <v>45</v>
      </c>
      <c r="Q6154" s="43" t="s">
        <v>5303</v>
      </c>
      <c r="R6154" s="128">
        <v>240</v>
      </c>
      <c r="S6154" s="146" t="s">
        <v>5302</v>
      </c>
      <c r="T6154" s="126" cm="1">
        <f t="array" ref="T6154">_xlfn.IFS(Q6154="始業～就業（8:30～17:15）",R6154*7.75,Q6154="日の入り～日の出",R6154*12,Q6154="その他",S6154)</f>
        <v>1860</v>
      </c>
      <c r="U6154" s="34" t="s">
        <v>23</v>
      </c>
    </row>
    <row r="6155" spans="1:21" s="7" customFormat="1" ht="15" customHeight="1">
      <c r="A6155" s="91">
        <v>50</v>
      </c>
      <c r="B6155" s="31" t="s">
        <v>5157</v>
      </c>
      <c r="C6155" s="31" t="s">
        <v>5158</v>
      </c>
      <c r="D6155" s="29" t="s">
        <v>4020</v>
      </c>
      <c r="E6155" s="91">
        <v>1</v>
      </c>
      <c r="F6155" s="31" t="s">
        <v>5128</v>
      </c>
      <c r="G6155" s="26" t="s">
        <v>4102</v>
      </c>
      <c r="H6155" s="26" t="s">
        <v>1733</v>
      </c>
      <c r="I6155" s="26" t="s">
        <v>16</v>
      </c>
      <c r="J6155" s="91">
        <v>2</v>
      </c>
      <c r="K6155" s="91">
        <v>2</v>
      </c>
      <c r="L6155" s="91"/>
      <c r="M6155" s="53"/>
      <c r="N6155" s="91"/>
      <c r="O6155" s="91"/>
      <c r="P6155" s="36">
        <v>35</v>
      </c>
      <c r="Q6155" s="43" t="s">
        <v>5303</v>
      </c>
      <c r="R6155" s="128">
        <v>240</v>
      </c>
      <c r="S6155" s="146" t="s">
        <v>5302</v>
      </c>
      <c r="T6155" s="126" cm="1">
        <f t="array" ref="T6155">_xlfn.IFS(Q6155="始業～就業（8:30～17:15）",R6155*7.75,Q6155="日の入り～日の出",R6155*12,Q6155="その他",S6155)</f>
        <v>1860</v>
      </c>
      <c r="U6155" s="34" t="s">
        <v>252</v>
      </c>
    </row>
    <row r="6156" spans="1:21" s="7" customFormat="1" ht="15" customHeight="1">
      <c r="A6156" s="91">
        <v>50</v>
      </c>
      <c r="B6156" s="31" t="s">
        <v>5157</v>
      </c>
      <c r="C6156" s="31" t="s">
        <v>5158</v>
      </c>
      <c r="D6156" s="29" t="s">
        <v>4020</v>
      </c>
      <c r="E6156" s="91">
        <v>1</v>
      </c>
      <c r="F6156" s="31" t="s">
        <v>5128</v>
      </c>
      <c r="G6156" s="26" t="s">
        <v>4103</v>
      </c>
      <c r="H6156" s="26" t="s">
        <v>4050</v>
      </c>
      <c r="I6156" s="26" t="s">
        <v>171</v>
      </c>
      <c r="J6156" s="91">
        <v>8</v>
      </c>
      <c r="K6156" s="91">
        <v>32</v>
      </c>
      <c r="L6156" s="91"/>
      <c r="M6156" s="53"/>
      <c r="N6156" s="91"/>
      <c r="O6156" s="91"/>
      <c r="P6156" s="36">
        <v>45</v>
      </c>
      <c r="Q6156" s="43" t="s">
        <v>5303</v>
      </c>
      <c r="R6156" s="128">
        <v>240</v>
      </c>
      <c r="S6156" s="146" t="s">
        <v>5302</v>
      </c>
      <c r="T6156" s="126" cm="1">
        <f t="array" ref="T6156">_xlfn.IFS(Q6156="始業～就業（8:30～17:15）",R6156*7.75,Q6156="日の入り～日の出",R6156*12,Q6156="その他",S6156)</f>
        <v>1860</v>
      </c>
      <c r="U6156" s="34" t="s">
        <v>23</v>
      </c>
    </row>
    <row r="6157" spans="1:21" s="7" customFormat="1" ht="15" customHeight="1">
      <c r="A6157" s="91">
        <v>50</v>
      </c>
      <c r="B6157" s="31" t="s">
        <v>5157</v>
      </c>
      <c r="C6157" s="31" t="s">
        <v>5158</v>
      </c>
      <c r="D6157" s="29" t="s">
        <v>4020</v>
      </c>
      <c r="E6157" s="91">
        <v>1</v>
      </c>
      <c r="F6157" s="31" t="s">
        <v>5128</v>
      </c>
      <c r="G6157" s="26" t="s">
        <v>4104</v>
      </c>
      <c r="H6157" s="26" t="s">
        <v>4050</v>
      </c>
      <c r="I6157" s="26" t="s">
        <v>171</v>
      </c>
      <c r="J6157" s="91">
        <v>8</v>
      </c>
      <c r="K6157" s="91">
        <v>32</v>
      </c>
      <c r="L6157" s="91"/>
      <c r="M6157" s="53"/>
      <c r="N6157" s="91"/>
      <c r="O6157" s="91"/>
      <c r="P6157" s="36">
        <v>45</v>
      </c>
      <c r="Q6157" s="43" t="s">
        <v>5303</v>
      </c>
      <c r="R6157" s="128">
        <v>240</v>
      </c>
      <c r="S6157" s="146" t="s">
        <v>5302</v>
      </c>
      <c r="T6157" s="126" cm="1">
        <f t="array" ref="T6157">_xlfn.IFS(Q6157="始業～就業（8:30～17:15）",R6157*7.75,Q6157="日の入り～日の出",R6157*12,Q6157="その他",S6157)</f>
        <v>1860</v>
      </c>
      <c r="U6157" s="34" t="s">
        <v>23</v>
      </c>
    </row>
    <row r="6158" spans="1:21" s="7" customFormat="1" ht="15" customHeight="1">
      <c r="A6158" s="91">
        <v>50</v>
      </c>
      <c r="B6158" s="31" t="s">
        <v>5157</v>
      </c>
      <c r="C6158" s="31" t="s">
        <v>5158</v>
      </c>
      <c r="D6158" s="29" t="s">
        <v>4020</v>
      </c>
      <c r="E6158" s="91">
        <v>1</v>
      </c>
      <c r="F6158" s="31" t="s">
        <v>5128</v>
      </c>
      <c r="G6158" s="26" t="s">
        <v>4105</v>
      </c>
      <c r="H6158" s="26" t="s">
        <v>4050</v>
      </c>
      <c r="I6158" s="26" t="s">
        <v>171</v>
      </c>
      <c r="J6158" s="91">
        <v>8</v>
      </c>
      <c r="K6158" s="91">
        <v>32</v>
      </c>
      <c r="L6158" s="91"/>
      <c r="M6158" s="53"/>
      <c r="N6158" s="91"/>
      <c r="O6158" s="91"/>
      <c r="P6158" s="36">
        <v>45</v>
      </c>
      <c r="Q6158" s="43" t="s">
        <v>5303</v>
      </c>
      <c r="R6158" s="128">
        <v>240</v>
      </c>
      <c r="S6158" s="146" t="s">
        <v>5302</v>
      </c>
      <c r="T6158" s="126" cm="1">
        <f t="array" ref="T6158">_xlfn.IFS(Q6158="始業～就業（8:30～17:15）",R6158*7.75,Q6158="日の入り～日の出",R6158*12,Q6158="その他",S6158)</f>
        <v>1860</v>
      </c>
      <c r="U6158" s="34" t="s">
        <v>23</v>
      </c>
    </row>
    <row r="6159" spans="1:21" s="7" customFormat="1" ht="15" customHeight="1">
      <c r="A6159" s="91">
        <v>50</v>
      </c>
      <c r="B6159" s="31" t="s">
        <v>5157</v>
      </c>
      <c r="C6159" s="31" t="s">
        <v>5158</v>
      </c>
      <c r="D6159" s="29" t="s">
        <v>4020</v>
      </c>
      <c r="E6159" s="91">
        <v>1</v>
      </c>
      <c r="F6159" s="31" t="s">
        <v>5128</v>
      </c>
      <c r="G6159" s="26" t="s">
        <v>4106</v>
      </c>
      <c r="H6159" s="26" t="s">
        <v>4043</v>
      </c>
      <c r="I6159" s="26" t="s">
        <v>329</v>
      </c>
      <c r="J6159" s="91">
        <v>5</v>
      </c>
      <c r="K6159" s="91">
        <v>5</v>
      </c>
      <c r="L6159" s="91"/>
      <c r="M6159" s="53"/>
      <c r="N6159" s="91"/>
      <c r="O6159" s="91"/>
      <c r="P6159" s="36">
        <v>27</v>
      </c>
      <c r="Q6159" s="43" t="s">
        <v>5303</v>
      </c>
      <c r="R6159" s="128">
        <v>240</v>
      </c>
      <c r="S6159" s="146" t="s">
        <v>5302</v>
      </c>
      <c r="T6159" s="126" cm="1">
        <f t="array" ref="T6159">_xlfn.IFS(Q6159="始業～就業（8:30～17:15）",R6159*7.75,Q6159="日の入り～日の出",R6159*12,Q6159="その他",S6159)</f>
        <v>1860</v>
      </c>
      <c r="U6159" s="34" t="s">
        <v>4999</v>
      </c>
    </row>
    <row r="6160" spans="1:21" s="7" customFormat="1" ht="15" customHeight="1">
      <c r="A6160" s="91">
        <v>50</v>
      </c>
      <c r="B6160" s="31" t="s">
        <v>5157</v>
      </c>
      <c r="C6160" s="31" t="s">
        <v>5158</v>
      </c>
      <c r="D6160" s="29" t="s">
        <v>4020</v>
      </c>
      <c r="E6160" s="91">
        <v>1</v>
      </c>
      <c r="F6160" s="31" t="s">
        <v>5128</v>
      </c>
      <c r="G6160" s="26" t="s">
        <v>4107</v>
      </c>
      <c r="H6160" s="26" t="s">
        <v>4108</v>
      </c>
      <c r="I6160" s="26" t="s">
        <v>16</v>
      </c>
      <c r="J6160" s="91">
        <v>8</v>
      </c>
      <c r="K6160" s="91">
        <v>8</v>
      </c>
      <c r="L6160" s="91" t="s">
        <v>5020</v>
      </c>
      <c r="M6160" s="53">
        <v>3.8</v>
      </c>
      <c r="N6160" s="91"/>
      <c r="O6160" s="91"/>
      <c r="P6160" s="36">
        <v>35</v>
      </c>
      <c r="Q6160" s="43" t="s">
        <v>5303</v>
      </c>
      <c r="R6160" s="128">
        <v>240</v>
      </c>
      <c r="S6160" s="146" t="s">
        <v>5302</v>
      </c>
      <c r="T6160" s="126" cm="1">
        <f t="array" ref="T6160">_xlfn.IFS(Q6160="始業～就業（8:30～17:15）",R6160*7.75,Q6160="日の入り～日の出",R6160*12,Q6160="その他",S6160)</f>
        <v>1860</v>
      </c>
      <c r="U6160" s="34" t="s">
        <v>239</v>
      </c>
    </row>
    <row r="6161" spans="1:21" s="7" customFormat="1" ht="15" customHeight="1">
      <c r="A6161" s="91">
        <v>50</v>
      </c>
      <c r="B6161" s="31" t="s">
        <v>5157</v>
      </c>
      <c r="C6161" s="31" t="s">
        <v>5158</v>
      </c>
      <c r="D6161" s="29" t="s">
        <v>4020</v>
      </c>
      <c r="E6161" s="91">
        <v>1</v>
      </c>
      <c r="F6161" s="31" t="s">
        <v>5128</v>
      </c>
      <c r="G6161" s="26" t="s">
        <v>4107</v>
      </c>
      <c r="H6161" s="26" t="s">
        <v>275</v>
      </c>
      <c r="I6161" s="26" t="s">
        <v>329</v>
      </c>
      <c r="J6161" s="91">
        <v>2</v>
      </c>
      <c r="K6161" s="91">
        <v>2</v>
      </c>
      <c r="L6161" s="91"/>
      <c r="M6161" s="53"/>
      <c r="N6161" s="91"/>
      <c r="O6161" s="91"/>
      <c r="P6161" s="36">
        <v>27</v>
      </c>
      <c r="Q6161" s="43" t="s">
        <v>5303</v>
      </c>
      <c r="R6161" s="128">
        <v>240</v>
      </c>
      <c r="S6161" s="146" t="s">
        <v>5302</v>
      </c>
      <c r="T6161" s="126" cm="1">
        <f t="array" ref="T6161">_xlfn.IFS(Q6161="始業～就業（8:30～17:15）",R6161*7.75,Q6161="日の入り～日の出",R6161*12,Q6161="その他",S6161)</f>
        <v>1860</v>
      </c>
      <c r="U6161" s="34" t="s">
        <v>75</v>
      </c>
    </row>
    <row r="6162" spans="1:21" s="7" customFormat="1" ht="15" customHeight="1">
      <c r="A6162" s="91">
        <v>50</v>
      </c>
      <c r="B6162" s="31" t="s">
        <v>5157</v>
      </c>
      <c r="C6162" s="31" t="s">
        <v>5158</v>
      </c>
      <c r="D6162" s="29" t="s">
        <v>4020</v>
      </c>
      <c r="E6162" s="91">
        <v>1</v>
      </c>
      <c r="F6162" s="31" t="s">
        <v>5128</v>
      </c>
      <c r="G6162" s="26" t="s">
        <v>4109</v>
      </c>
      <c r="H6162" s="26" t="s">
        <v>4079</v>
      </c>
      <c r="I6162" s="26" t="s">
        <v>251</v>
      </c>
      <c r="J6162" s="91">
        <v>1</v>
      </c>
      <c r="K6162" s="91">
        <v>1</v>
      </c>
      <c r="L6162" s="91"/>
      <c r="M6162" s="53"/>
      <c r="N6162" s="91"/>
      <c r="O6162" s="91" t="s">
        <v>5019</v>
      </c>
      <c r="P6162" s="36">
        <v>45</v>
      </c>
      <c r="Q6162" s="43" t="s">
        <v>5303</v>
      </c>
      <c r="R6162" s="128">
        <v>240</v>
      </c>
      <c r="S6162" s="146" t="s">
        <v>5302</v>
      </c>
      <c r="T6162" s="126" cm="1">
        <f t="array" ref="T6162">_xlfn.IFS(Q6162="始業～就業（8:30～17:15）",R6162*7.75,Q6162="日の入り～日の出",R6162*12,Q6162="その他",S6162)</f>
        <v>1860</v>
      </c>
      <c r="U6162" s="34" t="s">
        <v>322</v>
      </c>
    </row>
    <row r="6163" spans="1:21" s="7" customFormat="1" ht="15" customHeight="1">
      <c r="A6163" s="91">
        <v>50</v>
      </c>
      <c r="B6163" s="31" t="s">
        <v>5157</v>
      </c>
      <c r="C6163" s="31" t="s">
        <v>5158</v>
      </c>
      <c r="D6163" s="29" t="s">
        <v>4020</v>
      </c>
      <c r="E6163" s="91">
        <v>1</v>
      </c>
      <c r="F6163" s="31" t="s">
        <v>5128</v>
      </c>
      <c r="G6163" s="26" t="s">
        <v>4110</v>
      </c>
      <c r="H6163" s="26" t="s">
        <v>4111</v>
      </c>
      <c r="I6163" s="26" t="s">
        <v>16</v>
      </c>
      <c r="J6163" s="91">
        <v>40</v>
      </c>
      <c r="K6163" s="91">
        <v>40</v>
      </c>
      <c r="L6163" s="91"/>
      <c r="M6163" s="53"/>
      <c r="N6163" s="91"/>
      <c r="O6163" s="91"/>
      <c r="P6163" s="36">
        <v>35</v>
      </c>
      <c r="Q6163" s="43" t="s">
        <v>5303</v>
      </c>
      <c r="R6163" s="128">
        <v>240</v>
      </c>
      <c r="S6163" s="146" t="s">
        <v>5302</v>
      </c>
      <c r="T6163" s="126" cm="1">
        <f t="array" ref="T6163">_xlfn.IFS(Q6163="始業～就業（8:30～17:15）",R6163*7.75,Q6163="日の入り～日の出",R6163*12,Q6163="その他",S6163)</f>
        <v>1860</v>
      </c>
      <c r="U6163" s="34" t="s">
        <v>239</v>
      </c>
    </row>
    <row r="6164" spans="1:21" s="7" customFormat="1" ht="15" customHeight="1">
      <c r="A6164" s="91">
        <v>50</v>
      </c>
      <c r="B6164" s="31" t="s">
        <v>5157</v>
      </c>
      <c r="C6164" s="31" t="s">
        <v>5158</v>
      </c>
      <c r="D6164" s="29" t="s">
        <v>4020</v>
      </c>
      <c r="E6164" s="91">
        <v>1</v>
      </c>
      <c r="F6164" s="31" t="s">
        <v>5128</v>
      </c>
      <c r="G6164" s="26" t="s">
        <v>4112</v>
      </c>
      <c r="H6164" s="26" t="s">
        <v>4113</v>
      </c>
      <c r="I6164" s="26" t="s">
        <v>16</v>
      </c>
      <c r="J6164" s="91">
        <v>3</v>
      </c>
      <c r="K6164" s="91">
        <v>6</v>
      </c>
      <c r="L6164" s="91" t="s">
        <v>5020</v>
      </c>
      <c r="M6164" s="53">
        <v>4.7</v>
      </c>
      <c r="N6164" s="91"/>
      <c r="O6164" s="91"/>
      <c r="P6164" s="36">
        <v>35</v>
      </c>
      <c r="Q6164" s="43" t="s">
        <v>5303</v>
      </c>
      <c r="R6164" s="128">
        <v>240</v>
      </c>
      <c r="S6164" s="146" t="s">
        <v>5302</v>
      </c>
      <c r="T6164" s="126" cm="1">
        <f t="array" ref="T6164">_xlfn.IFS(Q6164="始業～就業（8:30～17:15）",R6164*7.75,Q6164="日の入り～日の出",R6164*12,Q6164="その他",S6164)</f>
        <v>1860</v>
      </c>
      <c r="U6164" s="34" t="s">
        <v>4948</v>
      </c>
    </row>
    <row r="6165" spans="1:21" s="7" customFormat="1" ht="15" customHeight="1">
      <c r="A6165" s="91">
        <v>50</v>
      </c>
      <c r="B6165" s="31" t="s">
        <v>5157</v>
      </c>
      <c r="C6165" s="31" t="s">
        <v>5158</v>
      </c>
      <c r="D6165" s="29" t="s">
        <v>4020</v>
      </c>
      <c r="E6165" s="91">
        <v>1</v>
      </c>
      <c r="F6165" s="31" t="s">
        <v>5128</v>
      </c>
      <c r="G6165" s="26" t="s">
        <v>4114</v>
      </c>
      <c r="H6165" s="26" t="s">
        <v>4079</v>
      </c>
      <c r="I6165" s="26" t="s">
        <v>251</v>
      </c>
      <c r="J6165" s="91">
        <v>1</v>
      </c>
      <c r="K6165" s="91">
        <v>1</v>
      </c>
      <c r="L6165" s="91"/>
      <c r="M6165" s="53"/>
      <c r="N6165" s="91"/>
      <c r="O6165" s="91" t="s">
        <v>5019</v>
      </c>
      <c r="P6165" s="36">
        <v>45</v>
      </c>
      <c r="Q6165" s="43" t="s">
        <v>5303</v>
      </c>
      <c r="R6165" s="128">
        <v>240</v>
      </c>
      <c r="S6165" s="146" t="s">
        <v>5302</v>
      </c>
      <c r="T6165" s="126" cm="1">
        <f t="array" ref="T6165">_xlfn.IFS(Q6165="始業～就業（8:30～17:15）",R6165*7.75,Q6165="日の入り～日の出",R6165*12,Q6165="その他",S6165)</f>
        <v>1860</v>
      </c>
      <c r="U6165" s="34" t="s">
        <v>322</v>
      </c>
    </row>
    <row r="6166" spans="1:21" s="7" customFormat="1" ht="15" customHeight="1">
      <c r="A6166" s="91">
        <v>50</v>
      </c>
      <c r="B6166" s="31" t="s">
        <v>5157</v>
      </c>
      <c r="C6166" s="31" t="s">
        <v>5158</v>
      </c>
      <c r="D6166" s="29" t="s">
        <v>4020</v>
      </c>
      <c r="E6166" s="91">
        <v>1</v>
      </c>
      <c r="F6166" s="31" t="s">
        <v>5128</v>
      </c>
      <c r="G6166" s="26" t="s">
        <v>4114</v>
      </c>
      <c r="H6166" s="26" t="s">
        <v>4079</v>
      </c>
      <c r="I6166" s="26" t="s">
        <v>251</v>
      </c>
      <c r="J6166" s="91">
        <v>1</v>
      </c>
      <c r="K6166" s="91">
        <v>1</v>
      </c>
      <c r="L6166" s="91"/>
      <c r="M6166" s="53"/>
      <c r="N6166" s="91"/>
      <c r="O6166" s="91" t="s">
        <v>5019</v>
      </c>
      <c r="P6166" s="36">
        <v>45</v>
      </c>
      <c r="Q6166" s="43" t="s">
        <v>5303</v>
      </c>
      <c r="R6166" s="128">
        <v>240</v>
      </c>
      <c r="S6166" s="146" t="s">
        <v>5302</v>
      </c>
      <c r="T6166" s="126" cm="1">
        <f t="array" ref="T6166">_xlfn.IFS(Q6166="始業～就業（8:30～17:15）",R6166*7.75,Q6166="日の入り～日の出",R6166*12,Q6166="その他",S6166)</f>
        <v>1860</v>
      </c>
      <c r="U6166" s="34" t="s">
        <v>322</v>
      </c>
    </row>
    <row r="6167" spans="1:21" s="7" customFormat="1" ht="15" customHeight="1">
      <c r="A6167" s="91">
        <v>50</v>
      </c>
      <c r="B6167" s="31" t="s">
        <v>5157</v>
      </c>
      <c r="C6167" s="31" t="s">
        <v>5158</v>
      </c>
      <c r="D6167" s="29" t="s">
        <v>4020</v>
      </c>
      <c r="E6167" s="91">
        <v>1</v>
      </c>
      <c r="F6167" s="31" t="s">
        <v>5128</v>
      </c>
      <c r="G6167" s="26" t="s">
        <v>4115</v>
      </c>
      <c r="H6167" s="26" t="s">
        <v>1796</v>
      </c>
      <c r="I6167" s="26" t="s">
        <v>251</v>
      </c>
      <c r="J6167" s="91">
        <v>4</v>
      </c>
      <c r="K6167" s="91">
        <v>16</v>
      </c>
      <c r="L6167" s="91"/>
      <c r="M6167" s="53"/>
      <c r="N6167" s="91"/>
      <c r="O6167" s="91"/>
      <c r="P6167" s="36">
        <v>45</v>
      </c>
      <c r="Q6167" s="43" t="s">
        <v>5303</v>
      </c>
      <c r="R6167" s="128">
        <v>240</v>
      </c>
      <c r="S6167" s="146" t="s">
        <v>5302</v>
      </c>
      <c r="T6167" s="126" cm="1">
        <f t="array" ref="T6167">_xlfn.IFS(Q6167="始業～就業（8:30～17:15）",R6167*7.75,Q6167="日の入り～日の出",R6167*12,Q6167="その他",S6167)</f>
        <v>1860</v>
      </c>
      <c r="U6167" s="34" t="s">
        <v>379</v>
      </c>
    </row>
    <row r="6168" spans="1:21" s="7" customFormat="1" ht="15" customHeight="1">
      <c r="A6168" s="91">
        <v>50</v>
      </c>
      <c r="B6168" s="31" t="s">
        <v>5157</v>
      </c>
      <c r="C6168" s="31" t="s">
        <v>5158</v>
      </c>
      <c r="D6168" s="29" t="s">
        <v>4020</v>
      </c>
      <c r="E6168" s="91">
        <v>1</v>
      </c>
      <c r="F6168" s="31" t="s">
        <v>5128</v>
      </c>
      <c r="G6168" s="26" t="s">
        <v>4115</v>
      </c>
      <c r="H6168" s="26" t="s">
        <v>3375</v>
      </c>
      <c r="I6168" s="26" t="s">
        <v>52</v>
      </c>
      <c r="J6168" s="91">
        <v>2</v>
      </c>
      <c r="K6168" s="91">
        <v>2</v>
      </c>
      <c r="L6168" s="91"/>
      <c r="M6168" s="53"/>
      <c r="N6168" s="91"/>
      <c r="O6168" s="91"/>
      <c r="P6168" s="36">
        <v>22</v>
      </c>
      <c r="Q6168" s="43" t="s">
        <v>5303</v>
      </c>
      <c r="R6168" s="128">
        <v>240</v>
      </c>
      <c r="S6168" s="146" t="s">
        <v>5302</v>
      </c>
      <c r="T6168" s="126" cm="1">
        <f t="array" ref="T6168">_xlfn.IFS(Q6168="始業～就業（8:30～17:15）",R6168*7.75,Q6168="日の入り～日の出",R6168*12,Q6168="その他",S6168)</f>
        <v>1860</v>
      </c>
      <c r="U6168" s="34" t="s">
        <v>51</v>
      </c>
    </row>
    <row r="6169" spans="1:21" s="7" customFormat="1" ht="15" customHeight="1">
      <c r="A6169" s="91">
        <v>50</v>
      </c>
      <c r="B6169" s="31" t="s">
        <v>5157</v>
      </c>
      <c r="C6169" s="31" t="s">
        <v>5158</v>
      </c>
      <c r="D6169" s="29" t="s">
        <v>4020</v>
      </c>
      <c r="E6169" s="91">
        <v>1</v>
      </c>
      <c r="F6169" s="31" t="s">
        <v>5128</v>
      </c>
      <c r="G6169" s="26" t="s">
        <v>2560</v>
      </c>
      <c r="H6169" s="26" t="s">
        <v>4032</v>
      </c>
      <c r="I6169" s="26" t="s">
        <v>16</v>
      </c>
      <c r="J6169" s="91">
        <v>2</v>
      </c>
      <c r="K6169" s="91">
        <v>4</v>
      </c>
      <c r="L6169" s="91"/>
      <c r="M6169" s="53"/>
      <c r="N6169" s="91"/>
      <c r="O6169" s="91"/>
      <c r="P6169" s="36">
        <v>35</v>
      </c>
      <c r="Q6169" s="43" t="s">
        <v>5303</v>
      </c>
      <c r="R6169" s="128">
        <v>240</v>
      </c>
      <c r="S6169" s="146" t="s">
        <v>5302</v>
      </c>
      <c r="T6169" s="126" cm="1">
        <f t="array" ref="T6169">_xlfn.IFS(Q6169="始業～就業（8:30～17:15）",R6169*7.75,Q6169="日の入り～日の出",R6169*12,Q6169="その他",S6169)</f>
        <v>1860</v>
      </c>
      <c r="U6169" s="34" t="s">
        <v>4948</v>
      </c>
    </row>
    <row r="6170" spans="1:21" s="7" customFormat="1" ht="15" customHeight="1">
      <c r="A6170" s="91">
        <v>50</v>
      </c>
      <c r="B6170" s="31" t="s">
        <v>5157</v>
      </c>
      <c r="C6170" s="31" t="s">
        <v>5158</v>
      </c>
      <c r="D6170" s="29" t="s">
        <v>4020</v>
      </c>
      <c r="E6170" s="91">
        <v>1</v>
      </c>
      <c r="F6170" s="31" t="s">
        <v>5128</v>
      </c>
      <c r="G6170" s="26" t="s">
        <v>1812</v>
      </c>
      <c r="H6170" s="26" t="s">
        <v>4032</v>
      </c>
      <c r="I6170" s="26" t="s">
        <v>16</v>
      </c>
      <c r="J6170" s="91">
        <v>26</v>
      </c>
      <c r="K6170" s="91">
        <v>52</v>
      </c>
      <c r="L6170" s="91"/>
      <c r="M6170" s="53"/>
      <c r="N6170" s="91"/>
      <c r="O6170" s="91"/>
      <c r="P6170" s="36">
        <v>35</v>
      </c>
      <c r="Q6170" s="43" t="s">
        <v>5303</v>
      </c>
      <c r="R6170" s="128">
        <v>240</v>
      </c>
      <c r="S6170" s="146" t="s">
        <v>5302</v>
      </c>
      <c r="T6170" s="126" cm="1">
        <f t="array" ref="T6170">_xlfn.IFS(Q6170="始業～就業（8:30～17:15）",R6170*7.75,Q6170="日の入り～日の出",R6170*12,Q6170="その他",S6170)</f>
        <v>1860</v>
      </c>
      <c r="U6170" s="34" t="s">
        <v>4948</v>
      </c>
    </row>
    <row r="6171" spans="1:21" s="7" customFormat="1" ht="15" customHeight="1">
      <c r="A6171" s="91">
        <v>50</v>
      </c>
      <c r="B6171" s="31" t="s">
        <v>5157</v>
      </c>
      <c r="C6171" s="31" t="s">
        <v>5158</v>
      </c>
      <c r="D6171" s="29" t="s">
        <v>4020</v>
      </c>
      <c r="E6171" s="91">
        <v>1</v>
      </c>
      <c r="F6171" s="31" t="s">
        <v>5128</v>
      </c>
      <c r="G6171" s="26" t="s">
        <v>1812</v>
      </c>
      <c r="H6171" s="26" t="s">
        <v>4116</v>
      </c>
      <c r="I6171" s="26" t="s">
        <v>171</v>
      </c>
      <c r="J6171" s="91">
        <v>12</v>
      </c>
      <c r="K6171" s="91">
        <v>24</v>
      </c>
      <c r="L6171" s="91" t="s">
        <v>5020</v>
      </c>
      <c r="M6171" s="53">
        <v>5.6</v>
      </c>
      <c r="N6171" s="91"/>
      <c r="O6171" s="91"/>
      <c r="P6171" s="36">
        <v>45</v>
      </c>
      <c r="Q6171" s="43" t="s">
        <v>5303</v>
      </c>
      <c r="R6171" s="128">
        <v>240</v>
      </c>
      <c r="S6171" s="146" t="s">
        <v>5302</v>
      </c>
      <c r="T6171" s="126" cm="1">
        <f t="array" ref="T6171">_xlfn.IFS(Q6171="始業～就業（8:30～17:15）",R6171*7.75,Q6171="日の入り～日の出",R6171*12,Q6171="その他",S6171)</f>
        <v>1860</v>
      </c>
      <c r="U6171" s="34" t="s">
        <v>5000</v>
      </c>
    </row>
    <row r="6172" spans="1:21" s="7" customFormat="1" ht="15" customHeight="1">
      <c r="A6172" s="91">
        <v>50</v>
      </c>
      <c r="B6172" s="31" t="s">
        <v>5157</v>
      </c>
      <c r="C6172" s="31" t="s">
        <v>5158</v>
      </c>
      <c r="D6172" s="29" t="s">
        <v>4020</v>
      </c>
      <c r="E6172" s="91">
        <v>1</v>
      </c>
      <c r="F6172" s="31" t="s">
        <v>5128</v>
      </c>
      <c r="G6172" s="26" t="s">
        <v>1812</v>
      </c>
      <c r="H6172" s="26" t="s">
        <v>4117</v>
      </c>
      <c r="I6172" s="26" t="s">
        <v>171</v>
      </c>
      <c r="J6172" s="91">
        <v>6</v>
      </c>
      <c r="K6172" s="91">
        <v>18</v>
      </c>
      <c r="L6172" s="91"/>
      <c r="M6172" s="53"/>
      <c r="N6172" s="91"/>
      <c r="O6172" s="91"/>
      <c r="P6172" s="36">
        <v>45</v>
      </c>
      <c r="Q6172" s="43" t="s">
        <v>5303</v>
      </c>
      <c r="R6172" s="128">
        <v>240</v>
      </c>
      <c r="S6172" s="146" t="s">
        <v>5302</v>
      </c>
      <c r="T6172" s="126" cm="1">
        <f t="array" ref="T6172">_xlfn.IFS(Q6172="始業～就業（8:30～17:15）",R6172*7.75,Q6172="日の入り～日の出",R6172*12,Q6172="その他",S6172)</f>
        <v>1860</v>
      </c>
      <c r="U6172" s="34" t="s">
        <v>232</v>
      </c>
    </row>
    <row r="6173" spans="1:21" s="7" customFormat="1" ht="15" customHeight="1">
      <c r="A6173" s="91">
        <v>50</v>
      </c>
      <c r="B6173" s="31" t="s">
        <v>5157</v>
      </c>
      <c r="C6173" s="31" t="s">
        <v>5158</v>
      </c>
      <c r="D6173" s="29" t="s">
        <v>4020</v>
      </c>
      <c r="E6173" s="91">
        <v>1</v>
      </c>
      <c r="F6173" s="31" t="s">
        <v>5128</v>
      </c>
      <c r="G6173" s="26" t="s">
        <v>4118</v>
      </c>
      <c r="H6173" s="26" t="s">
        <v>4119</v>
      </c>
      <c r="I6173" s="26" t="s">
        <v>16</v>
      </c>
      <c r="J6173" s="91">
        <v>8</v>
      </c>
      <c r="K6173" s="91">
        <v>16</v>
      </c>
      <c r="L6173" s="91"/>
      <c r="M6173" s="53"/>
      <c r="N6173" s="91"/>
      <c r="O6173" s="91"/>
      <c r="P6173" s="36">
        <v>35</v>
      </c>
      <c r="Q6173" s="43" t="s">
        <v>5303</v>
      </c>
      <c r="R6173" s="128">
        <v>240</v>
      </c>
      <c r="S6173" s="146" t="s">
        <v>5302</v>
      </c>
      <c r="T6173" s="126" cm="1">
        <f t="array" ref="T6173">_xlfn.IFS(Q6173="始業～就業（8:30～17:15）",R6173*7.75,Q6173="日の入り～日の出",R6173*12,Q6173="その他",S6173)</f>
        <v>1860</v>
      </c>
      <c r="U6173" s="34" t="s">
        <v>4948</v>
      </c>
    </row>
    <row r="6174" spans="1:21" s="7" customFormat="1" ht="15" customHeight="1">
      <c r="A6174" s="91">
        <v>50</v>
      </c>
      <c r="B6174" s="31" t="s">
        <v>5157</v>
      </c>
      <c r="C6174" s="31" t="s">
        <v>5158</v>
      </c>
      <c r="D6174" s="29" t="s">
        <v>4020</v>
      </c>
      <c r="E6174" s="91">
        <v>1</v>
      </c>
      <c r="F6174" s="31" t="s">
        <v>5128</v>
      </c>
      <c r="G6174" s="26" t="s">
        <v>4120</v>
      </c>
      <c r="H6174" s="26" t="s">
        <v>3016</v>
      </c>
      <c r="I6174" s="26" t="s">
        <v>16</v>
      </c>
      <c r="J6174" s="36">
        <v>8</v>
      </c>
      <c r="K6174" s="36">
        <v>8</v>
      </c>
      <c r="L6174" s="91"/>
      <c r="M6174" s="124"/>
      <c r="N6174" s="91"/>
      <c r="O6174" s="91"/>
      <c r="P6174" s="36">
        <v>35</v>
      </c>
      <c r="Q6174" s="43" t="s">
        <v>5303</v>
      </c>
      <c r="R6174" s="128">
        <v>240</v>
      </c>
      <c r="S6174" s="146" t="s">
        <v>5302</v>
      </c>
      <c r="T6174" s="126" cm="1">
        <f t="array" ref="T6174">_xlfn.IFS(Q6174="始業～就業（8:30～17:15）",R6174*7.75,Q6174="日の入り～日の出",R6174*12,Q6174="その他",S6174)</f>
        <v>1860</v>
      </c>
      <c r="U6174" s="34" t="s">
        <v>4948</v>
      </c>
    </row>
    <row r="6175" spans="1:21" s="7" customFormat="1" ht="15" customHeight="1">
      <c r="A6175" s="91">
        <v>50</v>
      </c>
      <c r="B6175" s="31" t="s">
        <v>5157</v>
      </c>
      <c r="C6175" s="31" t="s">
        <v>5158</v>
      </c>
      <c r="D6175" s="29" t="s">
        <v>4020</v>
      </c>
      <c r="E6175" s="91">
        <v>1</v>
      </c>
      <c r="F6175" s="31" t="s">
        <v>5128</v>
      </c>
      <c r="G6175" s="26" t="s">
        <v>4118</v>
      </c>
      <c r="H6175" s="26" t="s">
        <v>4121</v>
      </c>
      <c r="I6175" s="26" t="s">
        <v>16</v>
      </c>
      <c r="J6175" s="91">
        <v>6</v>
      </c>
      <c r="K6175" s="91">
        <v>6</v>
      </c>
      <c r="L6175" s="91"/>
      <c r="M6175" s="53"/>
      <c r="N6175" s="91"/>
      <c r="O6175" s="91"/>
      <c r="P6175" s="36">
        <v>35</v>
      </c>
      <c r="Q6175" s="43" t="s">
        <v>5303</v>
      </c>
      <c r="R6175" s="128">
        <v>240</v>
      </c>
      <c r="S6175" s="146" t="s">
        <v>5302</v>
      </c>
      <c r="T6175" s="126" cm="1">
        <f t="array" ref="T6175">_xlfn.IFS(Q6175="始業～就業（8:30～17:15）",R6175*7.75,Q6175="日の入り～日の出",R6175*12,Q6175="その他",S6175)</f>
        <v>1860</v>
      </c>
      <c r="U6175" s="34" t="s">
        <v>4948</v>
      </c>
    </row>
    <row r="6176" spans="1:21" s="7" customFormat="1" ht="15" customHeight="1">
      <c r="A6176" s="91">
        <v>50</v>
      </c>
      <c r="B6176" s="31" t="s">
        <v>5157</v>
      </c>
      <c r="C6176" s="31" t="s">
        <v>5158</v>
      </c>
      <c r="D6176" s="29" t="s">
        <v>4020</v>
      </c>
      <c r="E6176" s="91">
        <v>1</v>
      </c>
      <c r="F6176" s="31" t="s">
        <v>5128</v>
      </c>
      <c r="G6176" s="26" t="s">
        <v>4118</v>
      </c>
      <c r="H6176" s="26" t="s">
        <v>275</v>
      </c>
      <c r="I6176" s="26" t="s">
        <v>14</v>
      </c>
      <c r="J6176" s="91">
        <v>4</v>
      </c>
      <c r="K6176" s="91">
        <v>4</v>
      </c>
      <c r="L6176" s="91"/>
      <c r="M6176" s="53"/>
      <c r="N6176" s="91"/>
      <c r="O6176" s="91"/>
      <c r="P6176" s="36">
        <v>35</v>
      </c>
      <c r="Q6176" s="43" t="s">
        <v>5303</v>
      </c>
      <c r="R6176" s="128">
        <v>240</v>
      </c>
      <c r="S6176" s="146" t="s">
        <v>5302</v>
      </c>
      <c r="T6176" s="126" cm="1">
        <f t="array" ref="T6176">_xlfn.IFS(Q6176="始業～就業（8:30～17:15）",R6176*7.75,Q6176="日の入り～日の出",R6176*12,Q6176="その他",S6176)</f>
        <v>1860</v>
      </c>
      <c r="U6176" s="34" t="s">
        <v>341</v>
      </c>
    </row>
    <row r="6177" spans="1:21" s="7" customFormat="1" ht="15" customHeight="1">
      <c r="A6177" s="91">
        <v>50</v>
      </c>
      <c r="B6177" s="31" t="s">
        <v>5157</v>
      </c>
      <c r="C6177" s="31" t="s">
        <v>5158</v>
      </c>
      <c r="D6177" s="29" t="s">
        <v>4020</v>
      </c>
      <c r="E6177" s="91">
        <v>1</v>
      </c>
      <c r="F6177" s="31" t="s">
        <v>5128</v>
      </c>
      <c r="G6177" s="26" t="s">
        <v>4122</v>
      </c>
      <c r="H6177" s="26" t="s">
        <v>3375</v>
      </c>
      <c r="I6177" s="26" t="s">
        <v>175</v>
      </c>
      <c r="J6177" s="91">
        <v>1</v>
      </c>
      <c r="K6177" s="91">
        <v>1</v>
      </c>
      <c r="L6177" s="91"/>
      <c r="M6177" s="53"/>
      <c r="N6177" s="91"/>
      <c r="O6177" s="91"/>
      <c r="P6177" s="36">
        <v>15</v>
      </c>
      <c r="Q6177" s="43" t="s">
        <v>5303</v>
      </c>
      <c r="R6177" s="128">
        <v>240</v>
      </c>
      <c r="S6177" s="146" t="s">
        <v>5302</v>
      </c>
      <c r="T6177" s="126" cm="1">
        <f t="array" ref="T6177">_xlfn.IFS(Q6177="始業～就業（8:30～17:15）",R6177*7.75,Q6177="日の入り～日の出",R6177*12,Q6177="その他",S6177)</f>
        <v>1860</v>
      </c>
      <c r="U6177" s="34" t="s">
        <v>235</v>
      </c>
    </row>
    <row r="6178" spans="1:21" s="7" customFormat="1" ht="15" customHeight="1">
      <c r="A6178" s="91">
        <v>50</v>
      </c>
      <c r="B6178" s="31" t="s">
        <v>5157</v>
      </c>
      <c r="C6178" s="31" t="s">
        <v>5158</v>
      </c>
      <c r="D6178" s="29" t="s">
        <v>4020</v>
      </c>
      <c r="E6178" s="91">
        <v>1</v>
      </c>
      <c r="F6178" s="31" t="s">
        <v>5128</v>
      </c>
      <c r="G6178" s="26" t="s">
        <v>4123</v>
      </c>
      <c r="H6178" s="26" t="s">
        <v>3579</v>
      </c>
      <c r="I6178" s="26" t="s">
        <v>171</v>
      </c>
      <c r="J6178" s="91">
        <v>12</v>
      </c>
      <c r="K6178" s="91">
        <v>24</v>
      </c>
      <c r="L6178" s="91" t="s">
        <v>5020</v>
      </c>
      <c r="M6178" s="53">
        <v>5.5</v>
      </c>
      <c r="N6178" s="91"/>
      <c r="O6178" s="91"/>
      <c r="P6178" s="36">
        <v>45</v>
      </c>
      <c r="Q6178" s="43" t="s">
        <v>5303</v>
      </c>
      <c r="R6178" s="128">
        <v>240</v>
      </c>
      <c r="S6178" s="146" t="s">
        <v>5302</v>
      </c>
      <c r="T6178" s="126" cm="1">
        <f t="array" ref="T6178">_xlfn.IFS(Q6178="始業～就業（8:30～17:15）",R6178*7.75,Q6178="日の入り～日の出",R6178*12,Q6178="その他",S6178)</f>
        <v>1860</v>
      </c>
      <c r="U6178" s="34" t="s">
        <v>4994</v>
      </c>
    </row>
    <row r="6179" spans="1:21" s="7" customFormat="1" ht="15" customHeight="1">
      <c r="A6179" s="91">
        <v>50</v>
      </c>
      <c r="B6179" s="31" t="s">
        <v>5157</v>
      </c>
      <c r="C6179" s="31" t="s">
        <v>5158</v>
      </c>
      <c r="D6179" s="29" t="s">
        <v>4020</v>
      </c>
      <c r="E6179" s="91">
        <v>1</v>
      </c>
      <c r="F6179" s="31" t="s">
        <v>5128</v>
      </c>
      <c r="G6179" s="26" t="s">
        <v>4123</v>
      </c>
      <c r="H6179" s="26" t="s">
        <v>4116</v>
      </c>
      <c r="I6179" s="26" t="s">
        <v>171</v>
      </c>
      <c r="J6179" s="91">
        <v>12</v>
      </c>
      <c r="K6179" s="91">
        <v>24</v>
      </c>
      <c r="L6179" s="91" t="s">
        <v>5020</v>
      </c>
      <c r="M6179" s="53">
        <v>4.2</v>
      </c>
      <c r="N6179" s="91"/>
      <c r="O6179" s="91"/>
      <c r="P6179" s="36">
        <v>45</v>
      </c>
      <c r="Q6179" s="43" t="s">
        <v>5303</v>
      </c>
      <c r="R6179" s="128">
        <v>240</v>
      </c>
      <c r="S6179" s="146" t="s">
        <v>5302</v>
      </c>
      <c r="T6179" s="126" cm="1">
        <f t="array" ref="T6179">_xlfn.IFS(Q6179="始業～就業（8:30～17:15）",R6179*7.75,Q6179="日の入り～日の出",R6179*12,Q6179="その他",S6179)</f>
        <v>1860</v>
      </c>
      <c r="U6179" s="34" t="s">
        <v>5000</v>
      </c>
    </row>
    <row r="6180" spans="1:21" s="7" customFormat="1" ht="15" customHeight="1">
      <c r="A6180" s="91">
        <v>50</v>
      </c>
      <c r="B6180" s="31" t="s">
        <v>5157</v>
      </c>
      <c r="C6180" s="31" t="s">
        <v>5158</v>
      </c>
      <c r="D6180" s="29" t="s">
        <v>4020</v>
      </c>
      <c r="E6180" s="91">
        <v>1</v>
      </c>
      <c r="F6180" s="31" t="s">
        <v>5128</v>
      </c>
      <c r="G6180" s="26" t="s">
        <v>4123</v>
      </c>
      <c r="H6180" s="26" t="s">
        <v>4117</v>
      </c>
      <c r="I6180" s="26" t="s">
        <v>171</v>
      </c>
      <c r="J6180" s="91">
        <v>6</v>
      </c>
      <c r="K6180" s="91">
        <v>18</v>
      </c>
      <c r="L6180" s="91" t="s">
        <v>5020</v>
      </c>
      <c r="M6180" s="53">
        <v>5.6</v>
      </c>
      <c r="N6180" s="91"/>
      <c r="O6180" s="91"/>
      <c r="P6180" s="36">
        <v>45</v>
      </c>
      <c r="Q6180" s="43" t="s">
        <v>5303</v>
      </c>
      <c r="R6180" s="128">
        <v>240</v>
      </c>
      <c r="S6180" s="146" t="s">
        <v>5302</v>
      </c>
      <c r="T6180" s="126" cm="1">
        <f t="array" ref="T6180">_xlfn.IFS(Q6180="始業～就業（8:30～17:15）",R6180*7.75,Q6180="日の入り～日の出",R6180*12,Q6180="その他",S6180)</f>
        <v>1860</v>
      </c>
      <c r="U6180" s="34" t="s">
        <v>232</v>
      </c>
    </row>
    <row r="6181" spans="1:21" s="7" customFormat="1" ht="15" customHeight="1">
      <c r="A6181" s="91">
        <v>50</v>
      </c>
      <c r="B6181" s="31" t="s">
        <v>5157</v>
      </c>
      <c r="C6181" s="31" t="s">
        <v>5158</v>
      </c>
      <c r="D6181" s="29" t="s">
        <v>4020</v>
      </c>
      <c r="E6181" s="91">
        <v>1</v>
      </c>
      <c r="F6181" s="31" t="s">
        <v>5128</v>
      </c>
      <c r="G6181" s="26" t="s">
        <v>4124</v>
      </c>
      <c r="H6181" s="26" t="s">
        <v>4125</v>
      </c>
      <c r="I6181" s="26" t="s">
        <v>4126</v>
      </c>
      <c r="J6181" s="91">
        <v>2</v>
      </c>
      <c r="K6181" s="91">
        <v>8</v>
      </c>
      <c r="L6181" s="91" t="s">
        <v>5020</v>
      </c>
      <c r="M6181" s="53">
        <v>5.5</v>
      </c>
      <c r="N6181" s="91"/>
      <c r="O6181" s="91"/>
      <c r="P6181" s="36">
        <v>45</v>
      </c>
      <c r="Q6181" s="43" t="s">
        <v>5303</v>
      </c>
      <c r="R6181" s="128">
        <v>240</v>
      </c>
      <c r="S6181" s="146" t="s">
        <v>5302</v>
      </c>
      <c r="T6181" s="126" cm="1">
        <f t="array" ref="T6181">_xlfn.IFS(Q6181="始業～就業（8:30～17:15）",R6181*7.75,Q6181="日の入り～日の出",R6181*12,Q6181="その他",S6181)</f>
        <v>1860</v>
      </c>
      <c r="U6181" s="34" t="s">
        <v>5001</v>
      </c>
    </row>
    <row r="6182" spans="1:21" s="7" customFormat="1" ht="15" customHeight="1">
      <c r="A6182" s="91">
        <v>50</v>
      </c>
      <c r="B6182" s="31" t="s">
        <v>5157</v>
      </c>
      <c r="C6182" s="31" t="s">
        <v>5158</v>
      </c>
      <c r="D6182" s="29" t="s">
        <v>4020</v>
      </c>
      <c r="E6182" s="91">
        <v>1</v>
      </c>
      <c r="F6182" s="31" t="s">
        <v>5128</v>
      </c>
      <c r="G6182" s="26" t="s">
        <v>4124</v>
      </c>
      <c r="H6182" s="26" t="s">
        <v>4116</v>
      </c>
      <c r="I6182" s="26" t="s">
        <v>171</v>
      </c>
      <c r="J6182" s="91">
        <v>4</v>
      </c>
      <c r="K6182" s="91">
        <v>8</v>
      </c>
      <c r="L6182" s="91" t="s">
        <v>5020</v>
      </c>
      <c r="M6182" s="53">
        <v>4.2</v>
      </c>
      <c r="N6182" s="91"/>
      <c r="O6182" s="91"/>
      <c r="P6182" s="36">
        <v>45</v>
      </c>
      <c r="Q6182" s="43" t="s">
        <v>5303</v>
      </c>
      <c r="R6182" s="128">
        <v>240</v>
      </c>
      <c r="S6182" s="146" t="s">
        <v>5302</v>
      </c>
      <c r="T6182" s="126" cm="1">
        <f t="array" ref="T6182">_xlfn.IFS(Q6182="始業～就業（8:30～17:15）",R6182*7.75,Q6182="日の入り～日の出",R6182*12,Q6182="その他",S6182)</f>
        <v>1860</v>
      </c>
      <c r="U6182" s="34" t="s">
        <v>5000</v>
      </c>
    </row>
    <row r="6183" spans="1:21" s="7" customFormat="1" ht="15" customHeight="1">
      <c r="A6183" s="91">
        <v>50</v>
      </c>
      <c r="B6183" s="31" t="s">
        <v>5157</v>
      </c>
      <c r="C6183" s="31" t="s">
        <v>5158</v>
      </c>
      <c r="D6183" s="29" t="s">
        <v>4020</v>
      </c>
      <c r="E6183" s="91">
        <v>1</v>
      </c>
      <c r="F6183" s="31" t="s">
        <v>5128</v>
      </c>
      <c r="G6183" s="26" t="s">
        <v>4124</v>
      </c>
      <c r="H6183" s="26" t="s">
        <v>4117</v>
      </c>
      <c r="I6183" s="26" t="s">
        <v>171</v>
      </c>
      <c r="J6183" s="91">
        <v>2</v>
      </c>
      <c r="K6183" s="91">
        <v>6</v>
      </c>
      <c r="L6183" s="91" t="s">
        <v>5020</v>
      </c>
      <c r="M6183" s="53">
        <v>5.6</v>
      </c>
      <c r="N6183" s="91"/>
      <c r="O6183" s="91"/>
      <c r="P6183" s="36">
        <v>45</v>
      </c>
      <c r="Q6183" s="43" t="s">
        <v>5303</v>
      </c>
      <c r="R6183" s="128">
        <v>240</v>
      </c>
      <c r="S6183" s="146" t="s">
        <v>5302</v>
      </c>
      <c r="T6183" s="126" cm="1">
        <f t="array" ref="T6183">_xlfn.IFS(Q6183="始業～就業（8:30～17:15）",R6183*7.75,Q6183="日の入り～日の出",R6183*12,Q6183="その他",S6183)</f>
        <v>1860</v>
      </c>
      <c r="U6183" s="34" t="s">
        <v>232</v>
      </c>
    </row>
    <row r="6184" spans="1:21" s="7" customFormat="1" ht="15" customHeight="1">
      <c r="A6184" s="91">
        <v>50</v>
      </c>
      <c r="B6184" s="31" t="s">
        <v>5157</v>
      </c>
      <c r="C6184" s="31" t="s">
        <v>5158</v>
      </c>
      <c r="D6184" s="29" t="s">
        <v>4020</v>
      </c>
      <c r="E6184" s="91">
        <v>1</v>
      </c>
      <c r="F6184" s="31" t="s">
        <v>5128</v>
      </c>
      <c r="G6184" s="26" t="s">
        <v>4127</v>
      </c>
      <c r="H6184" s="26" t="s">
        <v>4125</v>
      </c>
      <c r="I6184" s="26" t="s">
        <v>4126</v>
      </c>
      <c r="J6184" s="91">
        <v>3</v>
      </c>
      <c r="K6184" s="91">
        <v>12</v>
      </c>
      <c r="L6184" s="91" t="s">
        <v>5020</v>
      </c>
      <c r="M6184" s="53">
        <v>5.5</v>
      </c>
      <c r="N6184" s="91"/>
      <c r="O6184" s="91"/>
      <c r="P6184" s="36">
        <v>45</v>
      </c>
      <c r="Q6184" s="43" t="s">
        <v>5303</v>
      </c>
      <c r="R6184" s="128">
        <v>240</v>
      </c>
      <c r="S6184" s="146" t="s">
        <v>5302</v>
      </c>
      <c r="T6184" s="126" cm="1">
        <f t="array" ref="T6184">_xlfn.IFS(Q6184="始業～就業（8:30～17:15）",R6184*7.75,Q6184="日の入り～日の出",R6184*12,Q6184="その他",S6184)</f>
        <v>1860</v>
      </c>
      <c r="U6184" s="34" t="s">
        <v>5001</v>
      </c>
    </row>
    <row r="6185" spans="1:21" s="7" customFormat="1" ht="15" customHeight="1">
      <c r="A6185" s="91">
        <v>50</v>
      </c>
      <c r="B6185" s="31" t="s">
        <v>5157</v>
      </c>
      <c r="C6185" s="31" t="s">
        <v>5158</v>
      </c>
      <c r="D6185" s="29" t="s">
        <v>4020</v>
      </c>
      <c r="E6185" s="91">
        <v>1</v>
      </c>
      <c r="F6185" s="31" t="s">
        <v>5128</v>
      </c>
      <c r="G6185" s="26" t="s">
        <v>4127</v>
      </c>
      <c r="H6185" s="26" t="s">
        <v>3579</v>
      </c>
      <c r="I6185" s="26" t="s">
        <v>171</v>
      </c>
      <c r="J6185" s="91">
        <v>6</v>
      </c>
      <c r="K6185" s="91">
        <v>12</v>
      </c>
      <c r="L6185" s="91" t="s">
        <v>5020</v>
      </c>
      <c r="M6185" s="53">
        <v>4.2</v>
      </c>
      <c r="N6185" s="91"/>
      <c r="O6185" s="91"/>
      <c r="P6185" s="36">
        <v>1680</v>
      </c>
      <c r="Q6185" s="43" t="s">
        <v>5303</v>
      </c>
      <c r="R6185" s="128">
        <v>240</v>
      </c>
      <c r="S6185" s="146" t="s">
        <v>5302</v>
      </c>
      <c r="T6185" s="126" cm="1">
        <f t="array" ref="T6185">_xlfn.IFS(Q6185="始業～就業（8:30～17:15）",R6185*7.75,Q6185="日の入り～日の出",R6185*12,Q6185="その他",S6185)</f>
        <v>1860</v>
      </c>
      <c r="U6185" s="34" t="s">
        <v>4994</v>
      </c>
    </row>
    <row r="6186" spans="1:21" s="7" customFormat="1" ht="15" customHeight="1">
      <c r="A6186" s="91">
        <v>50</v>
      </c>
      <c r="B6186" s="31" t="s">
        <v>5157</v>
      </c>
      <c r="C6186" s="31" t="s">
        <v>5158</v>
      </c>
      <c r="D6186" s="29" t="s">
        <v>4020</v>
      </c>
      <c r="E6186" s="91">
        <v>1</v>
      </c>
      <c r="F6186" s="31" t="s">
        <v>5128</v>
      </c>
      <c r="G6186" s="26" t="s">
        <v>4127</v>
      </c>
      <c r="H6186" s="26" t="s">
        <v>3583</v>
      </c>
      <c r="I6186" s="26" t="s">
        <v>171</v>
      </c>
      <c r="J6186" s="91">
        <v>3</v>
      </c>
      <c r="K6186" s="91">
        <v>9</v>
      </c>
      <c r="L6186" s="91"/>
      <c r="M6186" s="53"/>
      <c r="N6186" s="91"/>
      <c r="O6186" s="91"/>
      <c r="P6186" s="36">
        <v>1680</v>
      </c>
      <c r="Q6186" s="43" t="s">
        <v>5303</v>
      </c>
      <c r="R6186" s="128">
        <v>240</v>
      </c>
      <c r="S6186" s="146" t="s">
        <v>5302</v>
      </c>
      <c r="T6186" s="126" cm="1">
        <f t="array" ref="T6186">_xlfn.IFS(Q6186="始業～就業（8:30～17:15）",R6186*7.75,Q6186="日の入り～日の出",R6186*12,Q6186="その他",S6186)</f>
        <v>1860</v>
      </c>
      <c r="U6186" s="34" t="s">
        <v>137</v>
      </c>
    </row>
    <row r="6187" spans="1:21" s="7" customFormat="1" ht="15" customHeight="1">
      <c r="A6187" s="91">
        <v>50</v>
      </c>
      <c r="B6187" s="31" t="s">
        <v>5157</v>
      </c>
      <c r="C6187" s="31" t="s">
        <v>5158</v>
      </c>
      <c r="D6187" s="29" t="s">
        <v>4020</v>
      </c>
      <c r="E6187" s="91">
        <v>1</v>
      </c>
      <c r="F6187" s="31" t="s">
        <v>5128</v>
      </c>
      <c r="G6187" s="26" t="s">
        <v>4128</v>
      </c>
      <c r="H6187" s="26" t="s">
        <v>4117</v>
      </c>
      <c r="I6187" s="26" t="s">
        <v>171</v>
      </c>
      <c r="J6187" s="91">
        <v>26</v>
      </c>
      <c r="K6187" s="91">
        <v>78</v>
      </c>
      <c r="L6187" s="91" t="s">
        <v>5020</v>
      </c>
      <c r="M6187" s="53">
        <v>5.6</v>
      </c>
      <c r="N6187" s="91"/>
      <c r="O6187" s="91"/>
      <c r="P6187" s="36">
        <v>840</v>
      </c>
      <c r="Q6187" s="43" t="s">
        <v>5303</v>
      </c>
      <c r="R6187" s="128">
        <v>240</v>
      </c>
      <c r="S6187" s="146" t="s">
        <v>5302</v>
      </c>
      <c r="T6187" s="126" cm="1">
        <f t="array" ref="T6187">_xlfn.IFS(Q6187="始業～就業（8:30～17:15）",R6187*7.75,Q6187="日の入り～日の出",R6187*12,Q6187="その他",S6187)</f>
        <v>1860</v>
      </c>
      <c r="U6187" s="34" t="s">
        <v>232</v>
      </c>
    </row>
    <row r="6188" spans="1:21" s="7" customFormat="1" ht="15" customHeight="1">
      <c r="A6188" s="91">
        <v>50</v>
      </c>
      <c r="B6188" s="31" t="s">
        <v>5157</v>
      </c>
      <c r="C6188" s="31" t="s">
        <v>5158</v>
      </c>
      <c r="D6188" s="29" t="s">
        <v>4020</v>
      </c>
      <c r="E6188" s="91">
        <v>1</v>
      </c>
      <c r="F6188" s="31" t="s">
        <v>5128</v>
      </c>
      <c r="G6188" s="26" t="s">
        <v>4128</v>
      </c>
      <c r="H6188" s="26" t="s">
        <v>4129</v>
      </c>
      <c r="I6188" s="26" t="s">
        <v>413</v>
      </c>
      <c r="J6188" s="91">
        <v>8</v>
      </c>
      <c r="K6188" s="91">
        <v>8</v>
      </c>
      <c r="L6188" s="91"/>
      <c r="M6188" s="53"/>
      <c r="N6188" s="91"/>
      <c r="O6188" s="91"/>
      <c r="P6188" s="36">
        <v>90</v>
      </c>
      <c r="Q6188" s="43" t="s">
        <v>5303</v>
      </c>
      <c r="R6188" s="128">
        <v>240</v>
      </c>
      <c r="S6188" s="146" t="s">
        <v>5302</v>
      </c>
      <c r="T6188" s="126" cm="1">
        <f t="array" ref="T6188">_xlfn.IFS(Q6188="始業～就業（8:30～17:15）",R6188*7.75,Q6188="日の入り～日の出",R6188*12,Q6188="その他",S6188)</f>
        <v>1860</v>
      </c>
      <c r="U6188" s="34" t="s">
        <v>185</v>
      </c>
    </row>
    <row r="6189" spans="1:21" s="7" customFormat="1" ht="15" customHeight="1">
      <c r="A6189" s="91">
        <v>50</v>
      </c>
      <c r="B6189" s="31" t="s">
        <v>5157</v>
      </c>
      <c r="C6189" s="31" t="s">
        <v>5158</v>
      </c>
      <c r="D6189" s="29" t="s">
        <v>4020</v>
      </c>
      <c r="E6189" s="91">
        <v>1</v>
      </c>
      <c r="F6189" s="31" t="s">
        <v>5128</v>
      </c>
      <c r="G6189" s="26" t="s">
        <v>4130</v>
      </c>
      <c r="H6189" s="26" t="s">
        <v>4119</v>
      </c>
      <c r="I6189" s="26" t="s">
        <v>16</v>
      </c>
      <c r="J6189" s="91">
        <v>4</v>
      </c>
      <c r="K6189" s="91">
        <v>8</v>
      </c>
      <c r="L6189" s="91"/>
      <c r="M6189" s="53"/>
      <c r="N6189" s="91"/>
      <c r="O6189" s="91"/>
      <c r="P6189" s="36">
        <v>35</v>
      </c>
      <c r="Q6189" s="43" t="s">
        <v>5303</v>
      </c>
      <c r="R6189" s="128">
        <v>240</v>
      </c>
      <c r="S6189" s="146" t="s">
        <v>5302</v>
      </c>
      <c r="T6189" s="126" cm="1">
        <f t="array" ref="T6189">_xlfn.IFS(Q6189="始業～就業（8:30～17:15）",R6189*7.75,Q6189="日の入り～日の出",R6189*12,Q6189="その他",S6189)</f>
        <v>1860</v>
      </c>
      <c r="U6189" s="34" t="s">
        <v>4948</v>
      </c>
    </row>
    <row r="6190" spans="1:21" s="7" customFormat="1" ht="15" customHeight="1">
      <c r="A6190" s="91">
        <v>50</v>
      </c>
      <c r="B6190" s="31" t="s">
        <v>5157</v>
      </c>
      <c r="C6190" s="31" t="s">
        <v>5158</v>
      </c>
      <c r="D6190" s="29" t="s">
        <v>4020</v>
      </c>
      <c r="E6190" s="91">
        <v>1</v>
      </c>
      <c r="F6190" s="31" t="s">
        <v>5128</v>
      </c>
      <c r="G6190" s="26" t="s">
        <v>4130</v>
      </c>
      <c r="H6190" s="26" t="s">
        <v>3375</v>
      </c>
      <c r="I6190" s="26" t="s">
        <v>52</v>
      </c>
      <c r="J6190" s="91">
        <v>1</v>
      </c>
      <c r="K6190" s="91">
        <v>1</v>
      </c>
      <c r="L6190" s="91"/>
      <c r="M6190" s="53"/>
      <c r="N6190" s="91"/>
      <c r="O6190" s="91"/>
      <c r="P6190" s="36">
        <v>22</v>
      </c>
      <c r="Q6190" s="43" t="s">
        <v>5303</v>
      </c>
      <c r="R6190" s="128">
        <v>240</v>
      </c>
      <c r="S6190" s="146" t="s">
        <v>5302</v>
      </c>
      <c r="T6190" s="126" cm="1">
        <f t="array" ref="T6190">_xlfn.IFS(Q6190="始業～就業（8:30～17:15）",R6190*7.75,Q6190="日の入り～日の出",R6190*12,Q6190="その他",S6190)</f>
        <v>1860</v>
      </c>
      <c r="U6190" s="34" t="s">
        <v>51</v>
      </c>
    </row>
    <row r="6191" spans="1:21" s="7" customFormat="1" ht="15" customHeight="1">
      <c r="A6191" s="91">
        <v>50</v>
      </c>
      <c r="B6191" s="31" t="s">
        <v>5157</v>
      </c>
      <c r="C6191" s="31" t="s">
        <v>5158</v>
      </c>
      <c r="D6191" s="29" t="s">
        <v>4020</v>
      </c>
      <c r="E6191" s="91">
        <v>1</v>
      </c>
      <c r="F6191" s="31" t="s">
        <v>5128</v>
      </c>
      <c r="G6191" s="26" t="s">
        <v>4131</v>
      </c>
      <c r="H6191" s="26" t="s">
        <v>4119</v>
      </c>
      <c r="I6191" s="26" t="s">
        <v>16</v>
      </c>
      <c r="J6191" s="91">
        <v>4</v>
      </c>
      <c r="K6191" s="91">
        <v>8</v>
      </c>
      <c r="L6191" s="91"/>
      <c r="M6191" s="53"/>
      <c r="N6191" s="91"/>
      <c r="O6191" s="91"/>
      <c r="P6191" s="36">
        <v>35</v>
      </c>
      <c r="Q6191" s="43" t="s">
        <v>5303</v>
      </c>
      <c r="R6191" s="128">
        <v>240</v>
      </c>
      <c r="S6191" s="146" t="s">
        <v>5302</v>
      </c>
      <c r="T6191" s="126" cm="1">
        <f t="array" ref="T6191">_xlfn.IFS(Q6191="始業～就業（8:30～17:15）",R6191*7.75,Q6191="日の入り～日の出",R6191*12,Q6191="その他",S6191)</f>
        <v>1860</v>
      </c>
      <c r="U6191" s="34" t="s">
        <v>4948</v>
      </c>
    </row>
    <row r="6192" spans="1:21" s="7" customFormat="1" ht="15" customHeight="1">
      <c r="A6192" s="91">
        <v>50</v>
      </c>
      <c r="B6192" s="31" t="s">
        <v>5157</v>
      </c>
      <c r="C6192" s="31" t="s">
        <v>5158</v>
      </c>
      <c r="D6192" s="29" t="s">
        <v>4020</v>
      </c>
      <c r="E6192" s="91">
        <v>1</v>
      </c>
      <c r="F6192" s="31" t="s">
        <v>5128</v>
      </c>
      <c r="G6192" s="26" t="s">
        <v>4131</v>
      </c>
      <c r="H6192" s="26" t="s">
        <v>3375</v>
      </c>
      <c r="I6192" s="26" t="s">
        <v>52</v>
      </c>
      <c r="J6192" s="91">
        <v>1</v>
      </c>
      <c r="K6192" s="91">
        <v>1</v>
      </c>
      <c r="L6192" s="91"/>
      <c r="M6192" s="53"/>
      <c r="N6192" s="91"/>
      <c r="O6192" s="91"/>
      <c r="P6192" s="36">
        <v>22</v>
      </c>
      <c r="Q6192" s="43" t="s">
        <v>5303</v>
      </c>
      <c r="R6192" s="128">
        <v>240</v>
      </c>
      <c r="S6192" s="146" t="s">
        <v>5302</v>
      </c>
      <c r="T6192" s="126" cm="1">
        <f t="array" ref="T6192">_xlfn.IFS(Q6192="始業～就業（8:30～17:15）",R6192*7.75,Q6192="日の入り～日の出",R6192*12,Q6192="その他",S6192)</f>
        <v>1860</v>
      </c>
      <c r="U6192" s="34" t="s">
        <v>51</v>
      </c>
    </row>
    <row r="6193" spans="1:21" s="7" customFormat="1" ht="15" customHeight="1">
      <c r="A6193" s="91">
        <v>50</v>
      </c>
      <c r="B6193" s="31" t="s">
        <v>5157</v>
      </c>
      <c r="C6193" s="31" t="s">
        <v>5158</v>
      </c>
      <c r="D6193" s="29" t="s">
        <v>4020</v>
      </c>
      <c r="E6193" s="91">
        <v>1</v>
      </c>
      <c r="F6193" s="31" t="s">
        <v>5128</v>
      </c>
      <c r="G6193" s="26" t="s">
        <v>4132</v>
      </c>
      <c r="H6193" s="26" t="s">
        <v>275</v>
      </c>
      <c r="I6193" s="26" t="s">
        <v>329</v>
      </c>
      <c r="J6193" s="91">
        <v>4</v>
      </c>
      <c r="K6193" s="91">
        <v>4</v>
      </c>
      <c r="L6193" s="91"/>
      <c r="M6193" s="53"/>
      <c r="N6193" s="91"/>
      <c r="O6193" s="91"/>
      <c r="P6193" s="36">
        <v>27</v>
      </c>
      <c r="Q6193" s="43" t="s">
        <v>5303</v>
      </c>
      <c r="R6193" s="128">
        <v>240</v>
      </c>
      <c r="S6193" s="146" t="s">
        <v>5302</v>
      </c>
      <c r="T6193" s="126" cm="1">
        <f t="array" ref="T6193">_xlfn.IFS(Q6193="始業～就業（8:30～17:15）",R6193*7.75,Q6193="日の入り～日の出",R6193*12,Q6193="その他",S6193)</f>
        <v>1860</v>
      </c>
      <c r="U6193" s="34" t="s">
        <v>75</v>
      </c>
    </row>
    <row r="6194" spans="1:21" s="7" customFormat="1" ht="15" customHeight="1">
      <c r="A6194" s="91">
        <v>50</v>
      </c>
      <c r="B6194" s="31" t="s">
        <v>5157</v>
      </c>
      <c r="C6194" s="31" t="s">
        <v>5158</v>
      </c>
      <c r="D6194" s="29" t="s">
        <v>4020</v>
      </c>
      <c r="E6194" s="91">
        <v>1</v>
      </c>
      <c r="F6194" s="31" t="s">
        <v>5128</v>
      </c>
      <c r="G6194" s="26" t="s">
        <v>4132</v>
      </c>
      <c r="H6194" s="26" t="s">
        <v>1765</v>
      </c>
      <c r="I6194" s="26" t="s">
        <v>16</v>
      </c>
      <c r="J6194" s="91">
        <v>2</v>
      </c>
      <c r="K6194" s="91">
        <v>2</v>
      </c>
      <c r="L6194" s="91"/>
      <c r="M6194" s="53"/>
      <c r="N6194" s="91"/>
      <c r="O6194" s="91"/>
      <c r="P6194" s="36">
        <v>35</v>
      </c>
      <c r="Q6194" s="43" t="s">
        <v>5303</v>
      </c>
      <c r="R6194" s="128">
        <v>240</v>
      </c>
      <c r="S6194" s="146" t="s">
        <v>5302</v>
      </c>
      <c r="T6194" s="126" cm="1">
        <f t="array" ref="T6194">_xlfn.IFS(Q6194="始業～就業（8:30～17:15）",R6194*7.75,Q6194="日の入り～日の出",R6194*12,Q6194="その他",S6194)</f>
        <v>1860</v>
      </c>
      <c r="U6194" s="34" t="s">
        <v>4948</v>
      </c>
    </row>
    <row r="6195" spans="1:21" s="7" customFormat="1" ht="15" customHeight="1">
      <c r="A6195" s="91">
        <v>50</v>
      </c>
      <c r="B6195" s="31" t="s">
        <v>5157</v>
      </c>
      <c r="C6195" s="31" t="s">
        <v>5158</v>
      </c>
      <c r="D6195" s="29" t="s">
        <v>4020</v>
      </c>
      <c r="E6195" s="91">
        <v>1</v>
      </c>
      <c r="F6195" s="31" t="s">
        <v>5128</v>
      </c>
      <c r="G6195" s="26" t="s">
        <v>4132</v>
      </c>
      <c r="H6195" s="26" t="s">
        <v>4025</v>
      </c>
      <c r="I6195" s="26" t="s">
        <v>16</v>
      </c>
      <c r="J6195" s="91">
        <v>5</v>
      </c>
      <c r="K6195" s="91">
        <v>5</v>
      </c>
      <c r="L6195" s="91"/>
      <c r="M6195" s="53"/>
      <c r="N6195" s="91"/>
      <c r="O6195" s="91"/>
      <c r="P6195" s="36">
        <v>35</v>
      </c>
      <c r="Q6195" s="43" t="s">
        <v>5303</v>
      </c>
      <c r="R6195" s="128">
        <v>240</v>
      </c>
      <c r="S6195" s="146" t="s">
        <v>5302</v>
      </c>
      <c r="T6195" s="126" cm="1">
        <f t="array" ref="T6195">_xlfn.IFS(Q6195="始業～就業（8:30～17:15）",R6195*7.75,Q6195="日の入り～日の出",R6195*12,Q6195="その他",S6195)</f>
        <v>1860</v>
      </c>
      <c r="U6195" s="34" t="s">
        <v>4948</v>
      </c>
    </row>
    <row r="6196" spans="1:21" s="7" customFormat="1" ht="15" customHeight="1">
      <c r="A6196" s="91">
        <v>50</v>
      </c>
      <c r="B6196" s="31" t="s">
        <v>5157</v>
      </c>
      <c r="C6196" s="31" t="s">
        <v>5158</v>
      </c>
      <c r="D6196" s="29" t="s">
        <v>4020</v>
      </c>
      <c r="E6196" s="91">
        <v>1</v>
      </c>
      <c r="F6196" s="31" t="s">
        <v>5128</v>
      </c>
      <c r="G6196" s="26" t="s">
        <v>4132</v>
      </c>
      <c r="H6196" s="26" t="s">
        <v>3375</v>
      </c>
      <c r="I6196" s="26" t="s">
        <v>52</v>
      </c>
      <c r="J6196" s="91">
        <v>1</v>
      </c>
      <c r="K6196" s="91">
        <v>1</v>
      </c>
      <c r="L6196" s="91"/>
      <c r="M6196" s="53"/>
      <c r="N6196" s="91"/>
      <c r="O6196" s="91"/>
      <c r="P6196" s="36">
        <v>22</v>
      </c>
      <c r="Q6196" s="43" t="s">
        <v>5303</v>
      </c>
      <c r="R6196" s="128">
        <v>240</v>
      </c>
      <c r="S6196" s="146" t="s">
        <v>5302</v>
      </c>
      <c r="T6196" s="126" cm="1">
        <f t="array" ref="T6196">_xlfn.IFS(Q6196="始業～就業（8:30～17:15）",R6196*7.75,Q6196="日の入り～日の出",R6196*12,Q6196="その他",S6196)</f>
        <v>1860</v>
      </c>
      <c r="U6196" s="34" t="s">
        <v>51</v>
      </c>
    </row>
    <row r="6197" spans="1:21" s="7" customFormat="1" ht="15" customHeight="1">
      <c r="A6197" s="91">
        <v>50</v>
      </c>
      <c r="B6197" s="31" t="s">
        <v>5157</v>
      </c>
      <c r="C6197" s="31" t="s">
        <v>5158</v>
      </c>
      <c r="D6197" s="29" t="s">
        <v>4020</v>
      </c>
      <c r="E6197" s="91">
        <v>1</v>
      </c>
      <c r="F6197" s="31" t="s">
        <v>5128</v>
      </c>
      <c r="G6197" s="26" t="s">
        <v>4133</v>
      </c>
      <c r="H6197" s="26" t="s">
        <v>4116</v>
      </c>
      <c r="I6197" s="26" t="s">
        <v>171</v>
      </c>
      <c r="J6197" s="91">
        <v>22</v>
      </c>
      <c r="K6197" s="91">
        <v>44</v>
      </c>
      <c r="L6197" s="91" t="s">
        <v>5020</v>
      </c>
      <c r="M6197" s="53">
        <v>5.6</v>
      </c>
      <c r="N6197" s="91"/>
      <c r="O6197" s="91"/>
      <c r="P6197" s="36">
        <v>45</v>
      </c>
      <c r="Q6197" s="43" t="s">
        <v>5303</v>
      </c>
      <c r="R6197" s="128">
        <v>240</v>
      </c>
      <c r="S6197" s="146" t="s">
        <v>5302</v>
      </c>
      <c r="T6197" s="126" cm="1">
        <f t="array" ref="T6197">_xlfn.IFS(Q6197="始業～就業（8:30～17:15）",R6197*7.75,Q6197="日の入り～日の出",R6197*12,Q6197="その他",S6197)</f>
        <v>1860</v>
      </c>
      <c r="U6197" s="34" t="s">
        <v>5000</v>
      </c>
    </row>
    <row r="6198" spans="1:21" s="7" customFormat="1" ht="15" customHeight="1">
      <c r="A6198" s="91">
        <v>50</v>
      </c>
      <c r="B6198" s="31" t="s">
        <v>5157</v>
      </c>
      <c r="C6198" s="31" t="s">
        <v>5158</v>
      </c>
      <c r="D6198" s="29" t="s">
        <v>4020</v>
      </c>
      <c r="E6198" s="91">
        <v>1</v>
      </c>
      <c r="F6198" s="31" t="s">
        <v>5128</v>
      </c>
      <c r="G6198" s="26" t="s">
        <v>4133</v>
      </c>
      <c r="H6198" s="26" t="s">
        <v>275</v>
      </c>
      <c r="I6198" s="26" t="s">
        <v>329</v>
      </c>
      <c r="J6198" s="91">
        <v>1</v>
      </c>
      <c r="K6198" s="91">
        <v>1</v>
      </c>
      <c r="L6198" s="91"/>
      <c r="M6198" s="53"/>
      <c r="N6198" s="91"/>
      <c r="O6198" s="91"/>
      <c r="P6198" s="36">
        <v>27</v>
      </c>
      <c r="Q6198" s="43" t="s">
        <v>5303</v>
      </c>
      <c r="R6198" s="128">
        <v>240</v>
      </c>
      <c r="S6198" s="146" t="s">
        <v>5302</v>
      </c>
      <c r="T6198" s="126" cm="1">
        <f t="array" ref="T6198">_xlfn.IFS(Q6198="始業～就業（8:30～17:15）",R6198*7.75,Q6198="日の入り～日の出",R6198*12,Q6198="その他",S6198)</f>
        <v>1860</v>
      </c>
      <c r="U6198" s="34" t="s">
        <v>75</v>
      </c>
    </row>
    <row r="6199" spans="1:21" s="7" customFormat="1" ht="15" customHeight="1">
      <c r="A6199" s="91">
        <v>50</v>
      </c>
      <c r="B6199" s="31" t="s">
        <v>5157</v>
      </c>
      <c r="C6199" s="31" t="s">
        <v>5158</v>
      </c>
      <c r="D6199" s="29" t="s">
        <v>4020</v>
      </c>
      <c r="E6199" s="91">
        <v>1</v>
      </c>
      <c r="F6199" s="31" t="s">
        <v>5128</v>
      </c>
      <c r="G6199" s="26" t="s">
        <v>4133</v>
      </c>
      <c r="H6199" s="26" t="s">
        <v>4079</v>
      </c>
      <c r="I6199" s="26" t="s">
        <v>251</v>
      </c>
      <c r="J6199" s="91">
        <v>6</v>
      </c>
      <c r="K6199" s="91">
        <v>6</v>
      </c>
      <c r="L6199" s="91"/>
      <c r="M6199" s="53"/>
      <c r="N6199" s="91"/>
      <c r="O6199" s="91" t="s">
        <v>5019</v>
      </c>
      <c r="P6199" s="36">
        <v>45</v>
      </c>
      <c r="Q6199" s="43" t="s">
        <v>5303</v>
      </c>
      <c r="R6199" s="128">
        <v>240</v>
      </c>
      <c r="S6199" s="146" t="s">
        <v>5302</v>
      </c>
      <c r="T6199" s="126" cm="1">
        <f t="array" ref="T6199">_xlfn.IFS(Q6199="始業～就業（8:30～17:15）",R6199*7.75,Q6199="日の入り～日の出",R6199*12,Q6199="その他",S6199)</f>
        <v>1860</v>
      </c>
      <c r="U6199" s="34" t="s">
        <v>322</v>
      </c>
    </row>
    <row r="6200" spans="1:21" s="7" customFormat="1" ht="15" customHeight="1">
      <c r="A6200" s="91">
        <v>50</v>
      </c>
      <c r="B6200" s="31" t="s">
        <v>5157</v>
      </c>
      <c r="C6200" s="31" t="s">
        <v>5158</v>
      </c>
      <c r="D6200" s="29" t="s">
        <v>4020</v>
      </c>
      <c r="E6200" s="91">
        <v>1</v>
      </c>
      <c r="F6200" s="31" t="s">
        <v>5128</v>
      </c>
      <c r="G6200" s="26" t="s">
        <v>4134</v>
      </c>
      <c r="H6200" s="26" t="s">
        <v>275</v>
      </c>
      <c r="I6200" s="26" t="s">
        <v>329</v>
      </c>
      <c r="J6200" s="91">
        <v>5</v>
      </c>
      <c r="K6200" s="91">
        <v>5</v>
      </c>
      <c r="L6200" s="91"/>
      <c r="M6200" s="53"/>
      <c r="N6200" s="91"/>
      <c r="O6200" s="91"/>
      <c r="P6200" s="36">
        <v>27</v>
      </c>
      <c r="Q6200" s="43" t="s">
        <v>5303</v>
      </c>
      <c r="R6200" s="128">
        <v>240</v>
      </c>
      <c r="S6200" s="146" t="s">
        <v>5302</v>
      </c>
      <c r="T6200" s="126" cm="1">
        <f t="array" ref="T6200">_xlfn.IFS(Q6200="始業～就業（8:30～17:15）",R6200*7.75,Q6200="日の入り～日の出",R6200*12,Q6200="その他",S6200)</f>
        <v>1860</v>
      </c>
      <c r="U6200" s="34" t="s">
        <v>75</v>
      </c>
    </row>
    <row r="6201" spans="1:21" s="7" customFormat="1" ht="15" customHeight="1">
      <c r="A6201" s="91">
        <v>50</v>
      </c>
      <c r="B6201" s="31" t="s">
        <v>5157</v>
      </c>
      <c r="C6201" s="31" t="s">
        <v>5158</v>
      </c>
      <c r="D6201" s="29" t="s">
        <v>4020</v>
      </c>
      <c r="E6201" s="91">
        <v>1</v>
      </c>
      <c r="F6201" s="31" t="s">
        <v>5128</v>
      </c>
      <c r="G6201" s="26" t="s">
        <v>4135</v>
      </c>
      <c r="H6201" s="26" t="s">
        <v>4136</v>
      </c>
      <c r="I6201" s="26" t="s">
        <v>52</v>
      </c>
      <c r="J6201" s="91">
        <v>1</v>
      </c>
      <c r="K6201" s="91">
        <v>1</v>
      </c>
      <c r="L6201" s="91"/>
      <c r="M6201" s="53"/>
      <c r="N6201" s="91"/>
      <c r="O6201" s="91"/>
      <c r="P6201" s="36">
        <v>22</v>
      </c>
      <c r="Q6201" s="43" t="s">
        <v>5301</v>
      </c>
      <c r="R6201" s="129" t="s">
        <v>5302</v>
      </c>
      <c r="S6201" s="146">
        <v>1200</v>
      </c>
      <c r="T6201" s="126" cm="1">
        <f t="array" ref="T6201">_xlfn.IFS(Q6201="始業～就業（8:30～17:15）",R6201*7.75,Q6201="日の入り～日の出",R6201*12,Q6201="その他",S6201)</f>
        <v>1200</v>
      </c>
      <c r="U6201" s="34" t="s">
        <v>76</v>
      </c>
    </row>
    <row r="6202" spans="1:21" s="7" customFormat="1" ht="15" customHeight="1">
      <c r="A6202" s="91">
        <v>50</v>
      </c>
      <c r="B6202" s="31" t="s">
        <v>5157</v>
      </c>
      <c r="C6202" s="31" t="s">
        <v>5158</v>
      </c>
      <c r="D6202" s="29" t="s">
        <v>4020</v>
      </c>
      <c r="E6202" s="91">
        <v>1</v>
      </c>
      <c r="F6202" s="31" t="s">
        <v>5128</v>
      </c>
      <c r="G6202" s="26" t="s">
        <v>4135</v>
      </c>
      <c r="H6202" s="26" t="s">
        <v>4137</v>
      </c>
      <c r="I6202" s="26" t="s">
        <v>362</v>
      </c>
      <c r="J6202" s="91">
        <v>1</v>
      </c>
      <c r="K6202" s="91">
        <v>1</v>
      </c>
      <c r="L6202" s="91"/>
      <c r="M6202" s="53"/>
      <c r="N6202" s="91"/>
      <c r="O6202" s="91"/>
      <c r="P6202" s="36">
        <v>13</v>
      </c>
      <c r="Q6202" s="43" t="s">
        <v>5301</v>
      </c>
      <c r="R6202" s="129" t="s">
        <v>5302</v>
      </c>
      <c r="S6202" s="146">
        <v>1200</v>
      </c>
      <c r="T6202" s="126" cm="1">
        <f t="array" ref="T6202">_xlfn.IFS(Q6202="始業～就業（8:30～17:15）",R6202*7.75,Q6202="日の入り～日の出",R6202*12,Q6202="その他",S6202)</f>
        <v>1200</v>
      </c>
      <c r="U6202" s="34" t="s">
        <v>271</v>
      </c>
    </row>
    <row r="6203" spans="1:21" s="7" customFormat="1" ht="15" customHeight="1">
      <c r="A6203" s="91">
        <v>50</v>
      </c>
      <c r="B6203" s="31" t="s">
        <v>5157</v>
      </c>
      <c r="C6203" s="31" t="s">
        <v>5158</v>
      </c>
      <c r="D6203" s="29" t="s">
        <v>4020</v>
      </c>
      <c r="E6203" s="91">
        <v>1</v>
      </c>
      <c r="F6203" s="31" t="s">
        <v>5128</v>
      </c>
      <c r="G6203" s="26" t="s">
        <v>4138</v>
      </c>
      <c r="H6203" s="26" t="s">
        <v>4139</v>
      </c>
      <c r="I6203" s="26" t="s">
        <v>16</v>
      </c>
      <c r="J6203" s="91">
        <v>4</v>
      </c>
      <c r="K6203" s="91">
        <v>8</v>
      </c>
      <c r="L6203" s="91"/>
      <c r="M6203" s="53"/>
      <c r="N6203" s="91"/>
      <c r="O6203" s="91"/>
      <c r="P6203" s="36">
        <v>35</v>
      </c>
      <c r="Q6203" s="43" t="s">
        <v>5301</v>
      </c>
      <c r="R6203" s="129" t="s">
        <v>5302</v>
      </c>
      <c r="S6203" s="146">
        <v>1200</v>
      </c>
      <c r="T6203" s="126" cm="1">
        <f t="array" ref="T6203">_xlfn.IFS(Q6203="始業～就業（8:30～17:15）",R6203*7.75,Q6203="日の入り～日の出",R6203*12,Q6203="その他",S6203)</f>
        <v>1200</v>
      </c>
      <c r="U6203" s="34" t="s">
        <v>4948</v>
      </c>
    </row>
    <row r="6204" spans="1:21" s="7" customFormat="1" ht="15" customHeight="1">
      <c r="A6204" s="91">
        <v>50</v>
      </c>
      <c r="B6204" s="31" t="s">
        <v>5157</v>
      </c>
      <c r="C6204" s="31" t="s">
        <v>5158</v>
      </c>
      <c r="D6204" s="29" t="s">
        <v>4020</v>
      </c>
      <c r="E6204" s="91">
        <v>1</v>
      </c>
      <c r="F6204" s="31" t="s">
        <v>5128</v>
      </c>
      <c r="G6204" s="26" t="s">
        <v>4140</v>
      </c>
      <c r="H6204" s="26" t="s">
        <v>4141</v>
      </c>
      <c r="I6204" s="26" t="s">
        <v>329</v>
      </c>
      <c r="J6204" s="91">
        <v>3</v>
      </c>
      <c r="K6204" s="91">
        <v>3</v>
      </c>
      <c r="L6204" s="91"/>
      <c r="M6204" s="53"/>
      <c r="N6204" s="91"/>
      <c r="O6204" s="91"/>
      <c r="P6204" s="36">
        <v>27</v>
      </c>
      <c r="Q6204" s="43" t="s">
        <v>5301</v>
      </c>
      <c r="R6204" s="129" t="s">
        <v>5302</v>
      </c>
      <c r="S6204" s="146">
        <v>1200</v>
      </c>
      <c r="T6204" s="126" cm="1">
        <f t="array" ref="T6204">_xlfn.IFS(Q6204="始業～就業（8:30～17:15）",R6204*7.75,Q6204="日の入り～日の出",R6204*12,Q6204="その他",S6204)</f>
        <v>1200</v>
      </c>
      <c r="U6204" s="34" t="s">
        <v>283</v>
      </c>
    </row>
    <row r="6205" spans="1:21" s="7" customFormat="1" ht="15" customHeight="1">
      <c r="A6205" s="91">
        <v>50</v>
      </c>
      <c r="B6205" s="31" t="s">
        <v>5157</v>
      </c>
      <c r="C6205" s="31" t="s">
        <v>5158</v>
      </c>
      <c r="D6205" s="29" t="s">
        <v>4020</v>
      </c>
      <c r="E6205" s="91">
        <v>1</v>
      </c>
      <c r="F6205" s="31" t="s">
        <v>5128</v>
      </c>
      <c r="G6205" s="26" t="s">
        <v>4140</v>
      </c>
      <c r="H6205" s="26" t="s">
        <v>3375</v>
      </c>
      <c r="I6205" s="26" t="s">
        <v>52</v>
      </c>
      <c r="J6205" s="91">
        <v>1</v>
      </c>
      <c r="K6205" s="91">
        <v>1</v>
      </c>
      <c r="L6205" s="91"/>
      <c r="M6205" s="53"/>
      <c r="N6205" s="91"/>
      <c r="O6205" s="91"/>
      <c r="P6205" s="36">
        <v>22</v>
      </c>
      <c r="Q6205" s="43" t="s">
        <v>5301</v>
      </c>
      <c r="R6205" s="129" t="s">
        <v>5302</v>
      </c>
      <c r="S6205" s="146">
        <v>1200</v>
      </c>
      <c r="T6205" s="126" cm="1">
        <f t="array" ref="T6205">_xlfn.IFS(Q6205="始業～就業（8:30～17:15）",R6205*7.75,Q6205="日の入り～日の出",R6205*12,Q6205="その他",S6205)</f>
        <v>1200</v>
      </c>
      <c r="U6205" s="34" t="s">
        <v>51</v>
      </c>
    </row>
    <row r="6206" spans="1:21" s="7" customFormat="1" ht="15" customHeight="1">
      <c r="A6206" s="91">
        <v>50</v>
      </c>
      <c r="B6206" s="31" t="s">
        <v>5157</v>
      </c>
      <c r="C6206" s="31" t="s">
        <v>5158</v>
      </c>
      <c r="D6206" s="29" t="s">
        <v>4020</v>
      </c>
      <c r="E6206" s="91">
        <v>1</v>
      </c>
      <c r="F6206" s="31" t="s">
        <v>5128</v>
      </c>
      <c r="G6206" s="26" t="s">
        <v>4142</v>
      </c>
      <c r="H6206" s="26" t="s">
        <v>4143</v>
      </c>
      <c r="I6206" s="26" t="s">
        <v>384</v>
      </c>
      <c r="J6206" s="91">
        <v>4</v>
      </c>
      <c r="K6206" s="91">
        <v>12</v>
      </c>
      <c r="L6206" s="91"/>
      <c r="M6206" s="53"/>
      <c r="N6206" s="91"/>
      <c r="O6206" s="91"/>
      <c r="P6206" s="36">
        <v>23</v>
      </c>
      <c r="Q6206" s="43" t="s">
        <v>5301</v>
      </c>
      <c r="R6206" s="129" t="s">
        <v>5302</v>
      </c>
      <c r="S6206" s="146">
        <v>1200</v>
      </c>
      <c r="T6206" s="126" cm="1">
        <f t="array" ref="T6206">_xlfn.IFS(Q6206="始業～就業（8:30～17:15）",R6206*7.75,Q6206="日の入り～日の出",R6206*12,Q6206="その他",S6206)</f>
        <v>1200</v>
      </c>
      <c r="U6206" s="34" t="s">
        <v>5002</v>
      </c>
    </row>
    <row r="6207" spans="1:21" s="7" customFormat="1" ht="15" customHeight="1">
      <c r="A6207" s="91">
        <v>50</v>
      </c>
      <c r="B6207" s="31" t="s">
        <v>5157</v>
      </c>
      <c r="C6207" s="31" t="s">
        <v>5158</v>
      </c>
      <c r="D6207" s="29" t="s">
        <v>4020</v>
      </c>
      <c r="E6207" s="91">
        <v>1</v>
      </c>
      <c r="F6207" s="31" t="s">
        <v>5128</v>
      </c>
      <c r="G6207" s="26" t="s">
        <v>4144</v>
      </c>
      <c r="H6207" s="26" t="s">
        <v>57</v>
      </c>
      <c r="I6207" s="26" t="s">
        <v>14</v>
      </c>
      <c r="J6207" s="91">
        <v>2</v>
      </c>
      <c r="K6207" s="91">
        <v>2</v>
      </c>
      <c r="L6207" s="91"/>
      <c r="M6207" s="53"/>
      <c r="N6207" s="91"/>
      <c r="O6207" s="91"/>
      <c r="P6207" s="36">
        <v>35</v>
      </c>
      <c r="Q6207" s="43" t="s">
        <v>5301</v>
      </c>
      <c r="R6207" s="129" t="s">
        <v>5302</v>
      </c>
      <c r="S6207" s="146">
        <v>1200</v>
      </c>
      <c r="T6207" s="126" cm="1">
        <f t="array" ref="T6207">_xlfn.IFS(Q6207="始業～就業（8:30～17:15）",R6207*7.75,Q6207="日の入り～日の出",R6207*12,Q6207="その他",S6207)</f>
        <v>1200</v>
      </c>
      <c r="U6207" s="34" t="s">
        <v>4948</v>
      </c>
    </row>
    <row r="6208" spans="1:21" s="7" customFormat="1" ht="15" customHeight="1">
      <c r="A6208" s="91">
        <v>50</v>
      </c>
      <c r="B6208" s="31" t="s">
        <v>5157</v>
      </c>
      <c r="C6208" s="31" t="s">
        <v>5158</v>
      </c>
      <c r="D6208" s="29" t="s">
        <v>4020</v>
      </c>
      <c r="E6208" s="91">
        <v>1</v>
      </c>
      <c r="F6208" s="31" t="s">
        <v>5128</v>
      </c>
      <c r="G6208" s="26" t="s">
        <v>4144</v>
      </c>
      <c r="H6208" s="26" t="s">
        <v>53</v>
      </c>
      <c r="I6208" s="26" t="s">
        <v>45</v>
      </c>
      <c r="J6208" s="91">
        <v>1</v>
      </c>
      <c r="K6208" s="91">
        <v>1</v>
      </c>
      <c r="L6208" s="91"/>
      <c r="M6208" s="53"/>
      <c r="N6208" s="91"/>
      <c r="O6208" s="91"/>
      <c r="P6208" s="36">
        <v>46</v>
      </c>
      <c r="Q6208" s="43" t="s">
        <v>5301</v>
      </c>
      <c r="R6208" s="129" t="s">
        <v>5302</v>
      </c>
      <c r="S6208" s="146">
        <v>1200</v>
      </c>
      <c r="T6208" s="126" cm="1">
        <f t="array" ref="T6208">_xlfn.IFS(Q6208="始業～就業（8:30～17:15）",R6208*7.75,Q6208="日の入り～日の出",R6208*12,Q6208="その他",S6208)</f>
        <v>1200</v>
      </c>
      <c r="U6208" s="34" t="s">
        <v>46</v>
      </c>
    </row>
    <row r="6209" spans="1:21" s="7" customFormat="1" ht="15" customHeight="1">
      <c r="A6209" s="91">
        <v>50</v>
      </c>
      <c r="B6209" s="31" t="s">
        <v>5157</v>
      </c>
      <c r="C6209" s="31" t="s">
        <v>5158</v>
      </c>
      <c r="D6209" s="29" t="s">
        <v>4020</v>
      </c>
      <c r="E6209" s="91">
        <v>1</v>
      </c>
      <c r="F6209" s="31" t="s">
        <v>5128</v>
      </c>
      <c r="G6209" s="26" t="s">
        <v>4144</v>
      </c>
      <c r="H6209" s="26" t="s">
        <v>4053</v>
      </c>
      <c r="I6209" s="26" t="s">
        <v>171</v>
      </c>
      <c r="J6209" s="91">
        <v>6</v>
      </c>
      <c r="K6209" s="91">
        <v>6</v>
      </c>
      <c r="L6209" s="91" t="s">
        <v>5020</v>
      </c>
      <c r="M6209" s="53">
        <v>3</v>
      </c>
      <c r="N6209" s="91"/>
      <c r="O6209" s="91"/>
      <c r="P6209" s="36">
        <v>45</v>
      </c>
      <c r="Q6209" s="43" t="s">
        <v>5301</v>
      </c>
      <c r="R6209" s="129" t="s">
        <v>5302</v>
      </c>
      <c r="S6209" s="146">
        <v>1200</v>
      </c>
      <c r="T6209" s="126" cm="1">
        <f t="array" ref="T6209">_xlfn.IFS(Q6209="始業～就業（8:30～17:15）",R6209*7.75,Q6209="日の入り～日の出",R6209*12,Q6209="その他",S6209)</f>
        <v>1200</v>
      </c>
      <c r="U6209" s="34" t="s">
        <v>23</v>
      </c>
    </row>
    <row r="6210" spans="1:21" s="7" customFormat="1" ht="15" customHeight="1">
      <c r="A6210" s="91">
        <v>50</v>
      </c>
      <c r="B6210" s="31" t="s">
        <v>5157</v>
      </c>
      <c r="C6210" s="31" t="s">
        <v>5158</v>
      </c>
      <c r="D6210" s="29" t="s">
        <v>4020</v>
      </c>
      <c r="E6210" s="91">
        <v>1</v>
      </c>
      <c r="F6210" s="31" t="s">
        <v>5128</v>
      </c>
      <c r="G6210" s="26" t="s">
        <v>4145</v>
      </c>
      <c r="H6210" s="26" t="s">
        <v>4139</v>
      </c>
      <c r="I6210" s="26" t="s">
        <v>16</v>
      </c>
      <c r="J6210" s="91">
        <v>4</v>
      </c>
      <c r="K6210" s="91">
        <v>8</v>
      </c>
      <c r="L6210" s="91"/>
      <c r="M6210" s="53"/>
      <c r="N6210" s="91"/>
      <c r="O6210" s="91"/>
      <c r="P6210" s="36">
        <v>35</v>
      </c>
      <c r="Q6210" s="43" t="s">
        <v>5301</v>
      </c>
      <c r="R6210" s="129" t="s">
        <v>5302</v>
      </c>
      <c r="S6210" s="146">
        <v>1200</v>
      </c>
      <c r="T6210" s="126" cm="1">
        <f t="array" ref="T6210">_xlfn.IFS(Q6210="始業～就業（8:30～17:15）",R6210*7.75,Q6210="日の入り～日の出",R6210*12,Q6210="その他",S6210)</f>
        <v>1200</v>
      </c>
      <c r="U6210" s="34" t="s">
        <v>4948</v>
      </c>
    </row>
    <row r="6211" spans="1:21" s="7" customFormat="1" ht="15" customHeight="1">
      <c r="A6211" s="91">
        <v>50</v>
      </c>
      <c r="B6211" s="31" t="s">
        <v>5157</v>
      </c>
      <c r="C6211" s="31" t="s">
        <v>5158</v>
      </c>
      <c r="D6211" s="29" t="s">
        <v>4020</v>
      </c>
      <c r="E6211" s="91">
        <v>1</v>
      </c>
      <c r="F6211" s="31" t="s">
        <v>5128</v>
      </c>
      <c r="G6211" s="26" t="s">
        <v>4146</v>
      </c>
      <c r="H6211" s="26" t="s">
        <v>4141</v>
      </c>
      <c r="I6211" s="26" t="s">
        <v>329</v>
      </c>
      <c r="J6211" s="91">
        <v>5</v>
      </c>
      <c r="K6211" s="91">
        <v>5</v>
      </c>
      <c r="L6211" s="91"/>
      <c r="M6211" s="53"/>
      <c r="N6211" s="91"/>
      <c r="O6211" s="91"/>
      <c r="P6211" s="36">
        <v>27</v>
      </c>
      <c r="Q6211" s="43" t="s">
        <v>5301</v>
      </c>
      <c r="R6211" s="129" t="s">
        <v>5302</v>
      </c>
      <c r="S6211" s="146">
        <v>240</v>
      </c>
      <c r="T6211" s="126" cm="1">
        <f t="array" ref="T6211">_xlfn.IFS(Q6211="始業～就業（8:30～17:15）",R6211*7.75,Q6211="日の入り～日の出",R6211*12,Q6211="その他",S6211)</f>
        <v>240</v>
      </c>
      <c r="U6211" s="34" t="s">
        <v>283</v>
      </c>
    </row>
    <row r="6212" spans="1:21" s="7" customFormat="1" ht="15" customHeight="1">
      <c r="A6212" s="91">
        <v>50</v>
      </c>
      <c r="B6212" s="31" t="s">
        <v>5157</v>
      </c>
      <c r="C6212" s="31" t="s">
        <v>5158</v>
      </c>
      <c r="D6212" s="29" t="s">
        <v>4020</v>
      </c>
      <c r="E6212" s="91">
        <v>1</v>
      </c>
      <c r="F6212" s="31" t="s">
        <v>5128</v>
      </c>
      <c r="G6212" s="26" t="s">
        <v>4146</v>
      </c>
      <c r="H6212" s="26" t="s">
        <v>3375</v>
      </c>
      <c r="I6212" s="26" t="s">
        <v>52</v>
      </c>
      <c r="J6212" s="91">
        <v>1</v>
      </c>
      <c r="K6212" s="91">
        <v>1</v>
      </c>
      <c r="L6212" s="91"/>
      <c r="M6212" s="53"/>
      <c r="N6212" s="91"/>
      <c r="O6212" s="91"/>
      <c r="P6212" s="36">
        <v>22</v>
      </c>
      <c r="Q6212" s="43" t="s">
        <v>5301</v>
      </c>
      <c r="R6212" s="129" t="s">
        <v>5302</v>
      </c>
      <c r="S6212" s="146">
        <v>240</v>
      </c>
      <c r="T6212" s="126" cm="1">
        <f t="array" ref="T6212">_xlfn.IFS(Q6212="始業～就業（8:30～17:15）",R6212*7.75,Q6212="日の入り～日の出",R6212*12,Q6212="その他",S6212)</f>
        <v>240</v>
      </c>
      <c r="U6212" s="34" t="s">
        <v>51</v>
      </c>
    </row>
    <row r="6213" spans="1:21" s="7" customFormat="1" ht="15" customHeight="1">
      <c r="A6213" s="91">
        <v>50</v>
      </c>
      <c r="B6213" s="31" t="s">
        <v>5157</v>
      </c>
      <c r="C6213" s="31" t="s">
        <v>5158</v>
      </c>
      <c r="D6213" s="29" t="s">
        <v>4020</v>
      </c>
      <c r="E6213" s="91">
        <v>1</v>
      </c>
      <c r="F6213" s="31" t="s">
        <v>5128</v>
      </c>
      <c r="G6213" s="26" t="s">
        <v>4146</v>
      </c>
      <c r="H6213" s="26" t="s">
        <v>4147</v>
      </c>
      <c r="I6213" s="26" t="s">
        <v>69</v>
      </c>
      <c r="J6213" s="91">
        <v>5</v>
      </c>
      <c r="K6213" s="91">
        <v>5</v>
      </c>
      <c r="L6213" s="91"/>
      <c r="M6213" s="53"/>
      <c r="N6213" s="91"/>
      <c r="O6213" s="91"/>
      <c r="P6213" s="36">
        <v>30</v>
      </c>
      <c r="Q6213" s="43" t="s">
        <v>5301</v>
      </c>
      <c r="R6213" s="129" t="s">
        <v>5302</v>
      </c>
      <c r="S6213" s="146">
        <v>240</v>
      </c>
      <c r="T6213" s="126" cm="1">
        <f t="array" ref="T6213">_xlfn.IFS(Q6213="始業～就業（8:30～17:15）",R6213*7.75,Q6213="日の入り～日の出",R6213*12,Q6213="その他",S6213)</f>
        <v>240</v>
      </c>
      <c r="U6213" s="34" t="s">
        <v>291</v>
      </c>
    </row>
    <row r="6214" spans="1:21" s="7" customFormat="1" ht="15" customHeight="1">
      <c r="A6214" s="91">
        <v>50</v>
      </c>
      <c r="B6214" s="31" t="s">
        <v>5157</v>
      </c>
      <c r="C6214" s="31" t="s">
        <v>5158</v>
      </c>
      <c r="D6214" s="29" t="s">
        <v>4020</v>
      </c>
      <c r="E6214" s="91">
        <v>1</v>
      </c>
      <c r="F6214" s="31" t="s">
        <v>5128</v>
      </c>
      <c r="G6214" s="26" t="s">
        <v>4148</v>
      </c>
      <c r="H6214" s="26" t="s">
        <v>4141</v>
      </c>
      <c r="I6214" s="26" t="s">
        <v>329</v>
      </c>
      <c r="J6214" s="91">
        <v>4</v>
      </c>
      <c r="K6214" s="91">
        <v>4</v>
      </c>
      <c r="L6214" s="91"/>
      <c r="M6214" s="53"/>
      <c r="N6214" s="91"/>
      <c r="O6214" s="91"/>
      <c r="P6214" s="36">
        <v>27</v>
      </c>
      <c r="Q6214" s="43" t="s">
        <v>5301</v>
      </c>
      <c r="R6214" s="129" t="s">
        <v>5302</v>
      </c>
      <c r="S6214" s="146">
        <v>1200</v>
      </c>
      <c r="T6214" s="126" cm="1">
        <f t="array" ref="T6214">_xlfn.IFS(Q6214="始業～就業（8:30～17:15）",R6214*7.75,Q6214="日の入り～日の出",R6214*12,Q6214="その他",S6214)</f>
        <v>1200</v>
      </c>
      <c r="U6214" s="34" t="s">
        <v>283</v>
      </c>
    </row>
    <row r="6215" spans="1:21" s="7" customFormat="1" ht="15" customHeight="1">
      <c r="A6215" s="91">
        <v>50</v>
      </c>
      <c r="B6215" s="31" t="s">
        <v>5157</v>
      </c>
      <c r="C6215" s="31" t="s">
        <v>5158</v>
      </c>
      <c r="D6215" s="29" t="s">
        <v>4020</v>
      </c>
      <c r="E6215" s="91">
        <v>1</v>
      </c>
      <c r="F6215" s="31" t="s">
        <v>5128</v>
      </c>
      <c r="G6215" s="26" t="s">
        <v>4149</v>
      </c>
      <c r="H6215" s="26" t="s">
        <v>10</v>
      </c>
      <c r="I6215" s="26" t="s">
        <v>362</v>
      </c>
      <c r="J6215" s="91">
        <v>3</v>
      </c>
      <c r="K6215" s="91">
        <v>3</v>
      </c>
      <c r="L6215" s="91"/>
      <c r="M6215" s="53"/>
      <c r="N6215" s="91"/>
      <c r="O6215" s="91"/>
      <c r="P6215" s="36">
        <v>13</v>
      </c>
      <c r="Q6215" s="43" t="s">
        <v>5301</v>
      </c>
      <c r="R6215" s="129" t="s">
        <v>5302</v>
      </c>
      <c r="S6215" s="146">
        <v>1200</v>
      </c>
      <c r="T6215" s="126" cm="1">
        <f t="array" ref="T6215">_xlfn.IFS(Q6215="始業～就業（8:30～17:15）",R6215*7.75,Q6215="日の入り～日の出",R6215*12,Q6215="その他",S6215)</f>
        <v>1200</v>
      </c>
      <c r="U6215" s="34" t="s">
        <v>271</v>
      </c>
    </row>
    <row r="6216" spans="1:21" s="7" customFormat="1" ht="15" customHeight="1">
      <c r="A6216" s="91">
        <v>50</v>
      </c>
      <c r="B6216" s="31" t="s">
        <v>5157</v>
      </c>
      <c r="C6216" s="31" t="s">
        <v>5158</v>
      </c>
      <c r="D6216" s="29" t="s">
        <v>4020</v>
      </c>
      <c r="E6216" s="91">
        <v>1</v>
      </c>
      <c r="F6216" s="31" t="s">
        <v>5128</v>
      </c>
      <c r="G6216" s="26" t="s">
        <v>4149</v>
      </c>
      <c r="H6216" s="26" t="s">
        <v>275</v>
      </c>
      <c r="I6216" s="26" t="s">
        <v>420</v>
      </c>
      <c r="J6216" s="91">
        <v>4</v>
      </c>
      <c r="K6216" s="91">
        <v>4</v>
      </c>
      <c r="L6216" s="91"/>
      <c r="M6216" s="53"/>
      <c r="N6216" s="91"/>
      <c r="O6216" s="91"/>
      <c r="P6216" s="36">
        <v>19</v>
      </c>
      <c r="Q6216" s="43" t="s">
        <v>5301</v>
      </c>
      <c r="R6216" s="129" t="s">
        <v>5302</v>
      </c>
      <c r="S6216" s="146">
        <v>1200</v>
      </c>
      <c r="T6216" s="126" cm="1">
        <f t="array" ref="T6216">_xlfn.IFS(Q6216="始業～就業（8:30～17:15）",R6216*7.75,Q6216="日の入り～日の出",R6216*12,Q6216="その他",S6216)</f>
        <v>1200</v>
      </c>
      <c r="U6216" s="34" t="s">
        <v>309</v>
      </c>
    </row>
    <row r="6217" spans="1:21" s="7" customFormat="1" ht="15" customHeight="1">
      <c r="A6217" s="91">
        <v>50</v>
      </c>
      <c r="B6217" s="31" t="s">
        <v>5157</v>
      </c>
      <c r="C6217" s="31" t="s">
        <v>5158</v>
      </c>
      <c r="D6217" s="29" t="s">
        <v>4020</v>
      </c>
      <c r="E6217" s="91">
        <v>1</v>
      </c>
      <c r="F6217" s="31" t="s">
        <v>5128</v>
      </c>
      <c r="G6217" s="26" t="s">
        <v>4150</v>
      </c>
      <c r="H6217" s="26" t="s">
        <v>4037</v>
      </c>
      <c r="I6217" s="26" t="s">
        <v>16</v>
      </c>
      <c r="J6217" s="91">
        <v>5</v>
      </c>
      <c r="K6217" s="91">
        <v>5</v>
      </c>
      <c r="L6217" s="91"/>
      <c r="M6217" s="53"/>
      <c r="N6217" s="91"/>
      <c r="O6217" s="91"/>
      <c r="P6217" s="36">
        <v>35</v>
      </c>
      <c r="Q6217" s="43" t="s">
        <v>5301</v>
      </c>
      <c r="R6217" s="129" t="s">
        <v>5302</v>
      </c>
      <c r="S6217" s="146">
        <v>192</v>
      </c>
      <c r="T6217" s="126" cm="1">
        <f t="array" ref="T6217">_xlfn.IFS(Q6217="始業～就業（8:30～17:15）",R6217*7.75,Q6217="日の入り～日の出",R6217*12,Q6217="その他",S6217)</f>
        <v>192</v>
      </c>
      <c r="U6217" s="34" t="s">
        <v>4948</v>
      </c>
    </row>
    <row r="6218" spans="1:21" s="7" customFormat="1" ht="15" customHeight="1">
      <c r="A6218" s="91">
        <v>50</v>
      </c>
      <c r="B6218" s="31" t="s">
        <v>5157</v>
      </c>
      <c r="C6218" s="31" t="s">
        <v>5158</v>
      </c>
      <c r="D6218" s="29" t="s">
        <v>4020</v>
      </c>
      <c r="E6218" s="91">
        <v>1</v>
      </c>
      <c r="F6218" s="31" t="s">
        <v>5128</v>
      </c>
      <c r="G6218" s="26" t="s">
        <v>4150</v>
      </c>
      <c r="H6218" s="26" t="s">
        <v>1765</v>
      </c>
      <c r="I6218" s="26" t="s">
        <v>16</v>
      </c>
      <c r="J6218" s="91">
        <v>6</v>
      </c>
      <c r="K6218" s="91">
        <v>6</v>
      </c>
      <c r="L6218" s="91"/>
      <c r="M6218" s="53"/>
      <c r="N6218" s="91"/>
      <c r="O6218" s="91"/>
      <c r="P6218" s="36">
        <v>35</v>
      </c>
      <c r="Q6218" s="43" t="s">
        <v>5301</v>
      </c>
      <c r="R6218" s="129" t="s">
        <v>5302</v>
      </c>
      <c r="S6218" s="146">
        <v>192</v>
      </c>
      <c r="T6218" s="126" cm="1">
        <f t="array" ref="T6218">_xlfn.IFS(Q6218="始業～就業（8:30～17:15）",R6218*7.75,Q6218="日の入り～日の出",R6218*12,Q6218="その他",S6218)</f>
        <v>192</v>
      </c>
      <c r="U6218" s="34" t="s">
        <v>4948</v>
      </c>
    </row>
    <row r="6219" spans="1:21" s="7" customFormat="1" ht="15" customHeight="1">
      <c r="A6219" s="91">
        <v>50</v>
      </c>
      <c r="B6219" s="31" t="s">
        <v>5157</v>
      </c>
      <c r="C6219" s="31" t="s">
        <v>5158</v>
      </c>
      <c r="D6219" s="29" t="s">
        <v>4020</v>
      </c>
      <c r="E6219" s="91">
        <v>1</v>
      </c>
      <c r="F6219" s="31" t="s">
        <v>5128</v>
      </c>
      <c r="G6219" s="26" t="s">
        <v>4151</v>
      </c>
      <c r="H6219" s="26" t="s">
        <v>1765</v>
      </c>
      <c r="I6219" s="26" t="s">
        <v>16</v>
      </c>
      <c r="J6219" s="91">
        <v>10</v>
      </c>
      <c r="K6219" s="91">
        <v>10</v>
      </c>
      <c r="L6219" s="91"/>
      <c r="M6219" s="53"/>
      <c r="N6219" s="91"/>
      <c r="O6219" s="91"/>
      <c r="P6219" s="36">
        <v>35</v>
      </c>
      <c r="Q6219" s="43" t="s">
        <v>5301</v>
      </c>
      <c r="R6219" s="129" t="s">
        <v>5302</v>
      </c>
      <c r="S6219" s="146">
        <v>192</v>
      </c>
      <c r="T6219" s="126" cm="1">
        <f t="array" ref="T6219">_xlfn.IFS(Q6219="始業～就業（8:30～17:15）",R6219*7.75,Q6219="日の入り～日の出",R6219*12,Q6219="その他",S6219)</f>
        <v>192</v>
      </c>
      <c r="U6219" s="34" t="s">
        <v>4948</v>
      </c>
    </row>
    <row r="6220" spans="1:21" s="7" customFormat="1" ht="15" customHeight="1">
      <c r="A6220" s="91">
        <v>50</v>
      </c>
      <c r="B6220" s="31" t="s">
        <v>5157</v>
      </c>
      <c r="C6220" s="31" t="s">
        <v>5158</v>
      </c>
      <c r="D6220" s="29" t="s">
        <v>4020</v>
      </c>
      <c r="E6220" s="91">
        <v>1</v>
      </c>
      <c r="F6220" s="31" t="s">
        <v>5128</v>
      </c>
      <c r="G6220" s="26" t="s">
        <v>4152</v>
      </c>
      <c r="H6220" s="26" t="s">
        <v>4037</v>
      </c>
      <c r="I6220" s="26" t="s">
        <v>16</v>
      </c>
      <c r="J6220" s="91">
        <v>4</v>
      </c>
      <c r="K6220" s="91">
        <v>4</v>
      </c>
      <c r="L6220" s="91"/>
      <c r="M6220" s="53"/>
      <c r="N6220" s="91"/>
      <c r="O6220" s="91"/>
      <c r="P6220" s="36">
        <v>35</v>
      </c>
      <c r="Q6220" s="43" t="s">
        <v>5301</v>
      </c>
      <c r="R6220" s="129" t="s">
        <v>5302</v>
      </c>
      <c r="S6220" s="146">
        <v>192</v>
      </c>
      <c r="T6220" s="126" cm="1">
        <f t="array" ref="T6220">_xlfn.IFS(Q6220="始業～就業（8:30～17:15）",R6220*7.75,Q6220="日の入り～日の出",R6220*12,Q6220="その他",S6220)</f>
        <v>192</v>
      </c>
      <c r="U6220" s="34" t="s">
        <v>4948</v>
      </c>
    </row>
    <row r="6221" spans="1:21" s="7" customFormat="1" ht="15" customHeight="1">
      <c r="A6221" s="91">
        <v>50</v>
      </c>
      <c r="B6221" s="31" t="s">
        <v>5157</v>
      </c>
      <c r="C6221" s="31" t="s">
        <v>5158</v>
      </c>
      <c r="D6221" s="29" t="s">
        <v>4020</v>
      </c>
      <c r="E6221" s="91">
        <v>1</v>
      </c>
      <c r="F6221" s="31" t="s">
        <v>5128</v>
      </c>
      <c r="G6221" s="26" t="s">
        <v>4153</v>
      </c>
      <c r="H6221" s="26" t="s">
        <v>4037</v>
      </c>
      <c r="I6221" s="26" t="s">
        <v>16</v>
      </c>
      <c r="J6221" s="91">
        <v>6</v>
      </c>
      <c r="K6221" s="91">
        <v>6</v>
      </c>
      <c r="L6221" s="91"/>
      <c r="M6221" s="53"/>
      <c r="N6221" s="91"/>
      <c r="O6221" s="91"/>
      <c r="P6221" s="36">
        <v>35</v>
      </c>
      <c r="Q6221" s="43" t="s">
        <v>5301</v>
      </c>
      <c r="R6221" s="129" t="s">
        <v>5302</v>
      </c>
      <c r="S6221" s="146">
        <v>192</v>
      </c>
      <c r="T6221" s="126" cm="1">
        <f t="array" ref="T6221">_xlfn.IFS(Q6221="始業～就業（8:30～17:15）",R6221*7.75,Q6221="日の入り～日の出",R6221*12,Q6221="その他",S6221)</f>
        <v>192</v>
      </c>
      <c r="U6221" s="34" t="s">
        <v>4948</v>
      </c>
    </row>
    <row r="6222" spans="1:21" s="7" customFormat="1" ht="15" customHeight="1">
      <c r="A6222" s="91">
        <v>50</v>
      </c>
      <c r="B6222" s="31" t="s">
        <v>5157</v>
      </c>
      <c r="C6222" s="31" t="s">
        <v>5158</v>
      </c>
      <c r="D6222" s="29" t="s">
        <v>4020</v>
      </c>
      <c r="E6222" s="91">
        <v>1</v>
      </c>
      <c r="F6222" s="31" t="s">
        <v>5128</v>
      </c>
      <c r="G6222" s="26" t="s">
        <v>4154</v>
      </c>
      <c r="H6222" s="26" t="s">
        <v>1765</v>
      </c>
      <c r="I6222" s="26" t="s">
        <v>16</v>
      </c>
      <c r="J6222" s="91">
        <v>3</v>
      </c>
      <c r="K6222" s="91">
        <v>3</v>
      </c>
      <c r="L6222" s="91" t="s">
        <v>5020</v>
      </c>
      <c r="M6222" s="53">
        <v>5.2</v>
      </c>
      <c r="N6222" s="91"/>
      <c r="O6222" s="91"/>
      <c r="P6222" s="36">
        <v>35</v>
      </c>
      <c r="Q6222" s="43" t="s">
        <v>5301</v>
      </c>
      <c r="R6222" s="129" t="s">
        <v>5302</v>
      </c>
      <c r="S6222" s="146">
        <v>720</v>
      </c>
      <c r="T6222" s="126" cm="1">
        <f t="array" ref="T6222">_xlfn.IFS(Q6222="始業～就業（8:30～17:15）",R6222*7.75,Q6222="日の入り～日の出",R6222*12,Q6222="その他",S6222)</f>
        <v>720</v>
      </c>
      <c r="U6222" s="34" t="s">
        <v>4948</v>
      </c>
    </row>
    <row r="6223" spans="1:21" s="7" customFormat="1" ht="15" customHeight="1">
      <c r="A6223" s="91">
        <v>50</v>
      </c>
      <c r="B6223" s="31" t="s">
        <v>5157</v>
      </c>
      <c r="C6223" s="31" t="s">
        <v>5158</v>
      </c>
      <c r="D6223" s="29" t="s">
        <v>4020</v>
      </c>
      <c r="E6223" s="91">
        <v>1</v>
      </c>
      <c r="F6223" s="31" t="s">
        <v>5128</v>
      </c>
      <c r="G6223" s="26" t="s">
        <v>4154</v>
      </c>
      <c r="H6223" s="26" t="s">
        <v>4037</v>
      </c>
      <c r="I6223" s="26" t="s">
        <v>16</v>
      </c>
      <c r="J6223" s="91">
        <v>6</v>
      </c>
      <c r="K6223" s="91">
        <v>6</v>
      </c>
      <c r="L6223" s="91"/>
      <c r="M6223" s="53"/>
      <c r="N6223" s="91"/>
      <c r="O6223" s="91"/>
      <c r="P6223" s="36">
        <v>35</v>
      </c>
      <c r="Q6223" s="43" t="s">
        <v>5301</v>
      </c>
      <c r="R6223" s="129" t="s">
        <v>5302</v>
      </c>
      <c r="S6223" s="146">
        <v>720</v>
      </c>
      <c r="T6223" s="126" cm="1">
        <f t="array" ref="T6223">_xlfn.IFS(Q6223="始業～就業（8:30～17:15）",R6223*7.75,Q6223="日の入り～日の出",R6223*12,Q6223="その他",S6223)</f>
        <v>720</v>
      </c>
      <c r="U6223" s="34" t="s">
        <v>4948</v>
      </c>
    </row>
    <row r="6224" spans="1:21" s="7" customFormat="1" ht="15" customHeight="1">
      <c r="A6224" s="91">
        <v>50</v>
      </c>
      <c r="B6224" s="31" t="s">
        <v>5157</v>
      </c>
      <c r="C6224" s="31" t="s">
        <v>5158</v>
      </c>
      <c r="D6224" s="29" t="s">
        <v>4020</v>
      </c>
      <c r="E6224" s="91">
        <v>1</v>
      </c>
      <c r="F6224" s="31" t="s">
        <v>5128</v>
      </c>
      <c r="G6224" s="26" t="s">
        <v>4155</v>
      </c>
      <c r="H6224" s="26" t="s">
        <v>4037</v>
      </c>
      <c r="I6224" s="26" t="s">
        <v>16</v>
      </c>
      <c r="J6224" s="91">
        <v>2</v>
      </c>
      <c r="K6224" s="91">
        <v>2</v>
      </c>
      <c r="L6224" s="91"/>
      <c r="M6224" s="53"/>
      <c r="N6224" s="91"/>
      <c r="O6224" s="91"/>
      <c r="P6224" s="36">
        <v>35</v>
      </c>
      <c r="Q6224" s="43" t="s">
        <v>5301</v>
      </c>
      <c r="R6224" s="129" t="s">
        <v>5302</v>
      </c>
      <c r="S6224" s="146">
        <v>96</v>
      </c>
      <c r="T6224" s="126" cm="1">
        <f t="array" ref="T6224">_xlfn.IFS(Q6224="始業～就業（8:30～17:15）",R6224*7.75,Q6224="日の入り～日の出",R6224*12,Q6224="その他",S6224)</f>
        <v>96</v>
      </c>
      <c r="U6224" s="34" t="s">
        <v>4948</v>
      </c>
    </row>
    <row r="6225" spans="1:21" s="7" customFormat="1" ht="15" customHeight="1">
      <c r="A6225" s="91">
        <v>50</v>
      </c>
      <c r="B6225" s="31" t="s">
        <v>5157</v>
      </c>
      <c r="C6225" s="31" t="s">
        <v>5158</v>
      </c>
      <c r="D6225" s="29" t="s">
        <v>4020</v>
      </c>
      <c r="E6225" s="91">
        <v>1</v>
      </c>
      <c r="F6225" s="31" t="s">
        <v>5128</v>
      </c>
      <c r="G6225" s="26" t="s">
        <v>4156</v>
      </c>
      <c r="H6225" s="26" t="s">
        <v>3602</v>
      </c>
      <c r="I6225" s="26" t="s">
        <v>4157</v>
      </c>
      <c r="J6225" s="91">
        <v>17</v>
      </c>
      <c r="K6225" s="91">
        <v>17</v>
      </c>
      <c r="L6225" s="91"/>
      <c r="M6225" s="53"/>
      <c r="N6225" s="91"/>
      <c r="O6225" s="91" t="s">
        <v>5019</v>
      </c>
      <c r="P6225" s="36">
        <v>70</v>
      </c>
      <c r="Q6225" s="43" t="s">
        <v>5301</v>
      </c>
      <c r="R6225" s="129" t="s">
        <v>5302</v>
      </c>
      <c r="S6225" s="146">
        <v>720</v>
      </c>
      <c r="T6225" s="126" cm="1">
        <f t="array" ref="T6225">_xlfn.IFS(Q6225="始業～就業（8:30～17:15）",R6225*7.75,Q6225="日の入り～日の出",R6225*12,Q6225="その他",S6225)</f>
        <v>720</v>
      </c>
      <c r="U6225" s="34" t="s">
        <v>181</v>
      </c>
    </row>
    <row r="6226" spans="1:21" s="7" customFormat="1" ht="15" customHeight="1">
      <c r="A6226" s="91">
        <v>50</v>
      </c>
      <c r="B6226" s="31" t="s">
        <v>5157</v>
      </c>
      <c r="C6226" s="31" t="s">
        <v>5158</v>
      </c>
      <c r="D6226" s="29" t="s">
        <v>4020</v>
      </c>
      <c r="E6226" s="91">
        <v>1</v>
      </c>
      <c r="F6226" s="31" t="s">
        <v>5128</v>
      </c>
      <c r="G6226" s="26" t="s">
        <v>361</v>
      </c>
      <c r="H6226" s="26" t="s">
        <v>361</v>
      </c>
      <c r="I6226" s="26" t="s">
        <v>253</v>
      </c>
      <c r="J6226" s="91">
        <v>4</v>
      </c>
      <c r="K6226" s="91">
        <v>4</v>
      </c>
      <c r="L6226" s="91"/>
      <c r="M6226" s="53"/>
      <c r="N6226" s="91"/>
      <c r="O6226" s="91"/>
      <c r="P6226" s="36">
        <v>13</v>
      </c>
      <c r="Q6226" s="43" t="s">
        <v>5301</v>
      </c>
      <c r="R6226" s="129" t="s">
        <v>5302</v>
      </c>
      <c r="S6226" s="146">
        <v>720</v>
      </c>
      <c r="T6226" s="126" cm="1">
        <f t="array" ref="T6226">_xlfn.IFS(Q6226="始業～就業（8:30～17:15）",R6226*7.75,Q6226="日の入り～日の出",R6226*12,Q6226="その他",S6226)</f>
        <v>720</v>
      </c>
      <c r="U6226" s="34" t="s">
        <v>70</v>
      </c>
    </row>
    <row r="6227" spans="1:21" s="7" customFormat="1" ht="15" customHeight="1">
      <c r="A6227" s="91">
        <v>50</v>
      </c>
      <c r="B6227" s="31" t="s">
        <v>5157</v>
      </c>
      <c r="C6227" s="31" t="s">
        <v>5158</v>
      </c>
      <c r="D6227" s="29" t="s">
        <v>4020</v>
      </c>
      <c r="E6227" s="91">
        <v>1</v>
      </c>
      <c r="F6227" s="31" t="s">
        <v>5128</v>
      </c>
      <c r="G6227" s="26" t="s">
        <v>4158</v>
      </c>
      <c r="H6227" s="26" t="s">
        <v>10</v>
      </c>
      <c r="I6227" s="26" t="s">
        <v>45</v>
      </c>
      <c r="J6227" s="91">
        <v>5</v>
      </c>
      <c r="K6227" s="91">
        <v>5</v>
      </c>
      <c r="L6227" s="91"/>
      <c r="M6227" s="53"/>
      <c r="N6227" s="91"/>
      <c r="O6227" s="91" t="s">
        <v>5019</v>
      </c>
      <c r="P6227" s="36">
        <v>46</v>
      </c>
      <c r="Q6227" s="43" t="s">
        <v>5301</v>
      </c>
      <c r="R6227" s="129" t="s">
        <v>5302</v>
      </c>
      <c r="S6227" s="146">
        <v>720</v>
      </c>
      <c r="T6227" s="126" cm="1">
        <f t="array" ref="T6227">_xlfn.IFS(Q6227="始業～就業（8:30～17:15）",R6227*7.75,Q6227="日の入り～日の出",R6227*12,Q6227="その他",S6227)</f>
        <v>720</v>
      </c>
      <c r="U6227" s="34" t="s">
        <v>4960</v>
      </c>
    </row>
    <row r="6228" spans="1:21" s="7" customFormat="1" ht="15" customHeight="1">
      <c r="A6228" s="91">
        <v>51</v>
      </c>
      <c r="B6228" s="31" t="s">
        <v>5157</v>
      </c>
      <c r="C6228" s="31" t="s">
        <v>5158</v>
      </c>
      <c r="D6228" s="29" t="s">
        <v>4159</v>
      </c>
      <c r="E6228" s="91">
        <v>2</v>
      </c>
      <c r="F6228" s="31" t="s">
        <v>5128</v>
      </c>
      <c r="G6228" s="26" t="s">
        <v>4160</v>
      </c>
      <c r="H6228" s="26" t="s">
        <v>4161</v>
      </c>
      <c r="I6228" s="26" t="s">
        <v>16</v>
      </c>
      <c r="J6228" s="91">
        <v>9</v>
      </c>
      <c r="K6228" s="91">
        <v>18</v>
      </c>
      <c r="L6228" s="91"/>
      <c r="M6228" s="53"/>
      <c r="N6228" s="91"/>
      <c r="O6228" s="91"/>
      <c r="P6228" s="36">
        <v>35</v>
      </c>
      <c r="Q6228" s="36" t="s">
        <v>5040</v>
      </c>
      <c r="R6228" s="44">
        <v>240</v>
      </c>
      <c r="S6228" s="126"/>
      <c r="T6228" s="126" cm="1">
        <f t="array" ref="T6228">_xlfn.IFS(Q6228="始業～就業（8:30～17:15）",R6228*7.75,Q6228="日の入り～日の出",R6228*12,Q6228="その他",S6228)</f>
        <v>1860</v>
      </c>
      <c r="U6228" s="34" t="s">
        <v>4948</v>
      </c>
    </row>
    <row r="6229" spans="1:21" s="7" customFormat="1" ht="15" customHeight="1">
      <c r="A6229" s="91">
        <v>51</v>
      </c>
      <c r="B6229" s="31" t="s">
        <v>5157</v>
      </c>
      <c r="C6229" s="31" t="s">
        <v>5158</v>
      </c>
      <c r="D6229" s="29" t="s">
        <v>4159</v>
      </c>
      <c r="E6229" s="91">
        <v>2</v>
      </c>
      <c r="F6229" s="31" t="s">
        <v>5128</v>
      </c>
      <c r="G6229" s="26" t="s">
        <v>4162</v>
      </c>
      <c r="H6229" s="26" t="s">
        <v>4161</v>
      </c>
      <c r="I6229" s="26" t="s">
        <v>16</v>
      </c>
      <c r="J6229" s="91">
        <v>9</v>
      </c>
      <c r="K6229" s="91">
        <v>18</v>
      </c>
      <c r="L6229" s="91"/>
      <c r="M6229" s="53"/>
      <c r="N6229" s="91"/>
      <c r="O6229" s="91"/>
      <c r="P6229" s="36">
        <v>35</v>
      </c>
      <c r="Q6229" s="36" t="s">
        <v>5040</v>
      </c>
      <c r="R6229" s="44">
        <v>240</v>
      </c>
      <c r="S6229" s="126"/>
      <c r="T6229" s="126" cm="1">
        <f t="array" ref="T6229">_xlfn.IFS(Q6229="始業～就業（8:30～17:15）",R6229*7.75,Q6229="日の入り～日の出",R6229*12,Q6229="その他",S6229)</f>
        <v>1860</v>
      </c>
      <c r="U6229" s="34" t="s">
        <v>4948</v>
      </c>
    </row>
    <row r="6230" spans="1:21" s="7" customFormat="1" ht="15" customHeight="1">
      <c r="A6230" s="91">
        <v>51</v>
      </c>
      <c r="B6230" s="31" t="s">
        <v>5157</v>
      </c>
      <c r="C6230" s="31" t="s">
        <v>5158</v>
      </c>
      <c r="D6230" s="29" t="s">
        <v>4159</v>
      </c>
      <c r="E6230" s="91">
        <v>2</v>
      </c>
      <c r="F6230" s="31" t="s">
        <v>5128</v>
      </c>
      <c r="G6230" s="26" t="s">
        <v>4163</v>
      </c>
      <c r="H6230" s="26" t="s">
        <v>4161</v>
      </c>
      <c r="I6230" s="26" t="s">
        <v>16</v>
      </c>
      <c r="J6230" s="91">
        <v>9</v>
      </c>
      <c r="K6230" s="91">
        <v>18</v>
      </c>
      <c r="L6230" s="91"/>
      <c r="M6230" s="53"/>
      <c r="N6230" s="91"/>
      <c r="O6230" s="91"/>
      <c r="P6230" s="36">
        <v>35</v>
      </c>
      <c r="Q6230" s="36" t="s">
        <v>5040</v>
      </c>
      <c r="R6230" s="44">
        <v>240</v>
      </c>
      <c r="S6230" s="126"/>
      <c r="T6230" s="126" cm="1">
        <f t="array" ref="T6230">_xlfn.IFS(Q6230="始業～就業（8:30～17:15）",R6230*7.75,Q6230="日の入り～日の出",R6230*12,Q6230="その他",S6230)</f>
        <v>1860</v>
      </c>
      <c r="U6230" s="34" t="s">
        <v>4948</v>
      </c>
    </row>
    <row r="6231" spans="1:21" s="7" customFormat="1" ht="15" customHeight="1">
      <c r="A6231" s="91">
        <v>51</v>
      </c>
      <c r="B6231" s="31" t="s">
        <v>5157</v>
      </c>
      <c r="C6231" s="31" t="s">
        <v>5158</v>
      </c>
      <c r="D6231" s="29" t="s">
        <v>4159</v>
      </c>
      <c r="E6231" s="91">
        <v>2</v>
      </c>
      <c r="F6231" s="31" t="s">
        <v>5128</v>
      </c>
      <c r="G6231" s="26" t="s">
        <v>4164</v>
      </c>
      <c r="H6231" s="26" t="s">
        <v>4161</v>
      </c>
      <c r="I6231" s="26" t="s">
        <v>16</v>
      </c>
      <c r="J6231" s="91">
        <v>9</v>
      </c>
      <c r="K6231" s="91">
        <v>18</v>
      </c>
      <c r="L6231" s="91"/>
      <c r="M6231" s="53"/>
      <c r="N6231" s="91"/>
      <c r="O6231" s="91"/>
      <c r="P6231" s="36">
        <v>35</v>
      </c>
      <c r="Q6231" s="36" t="s">
        <v>5040</v>
      </c>
      <c r="R6231" s="44">
        <v>240</v>
      </c>
      <c r="S6231" s="126"/>
      <c r="T6231" s="126" cm="1">
        <f t="array" ref="T6231">_xlfn.IFS(Q6231="始業～就業（8:30～17:15）",R6231*7.75,Q6231="日の入り～日の出",R6231*12,Q6231="その他",S6231)</f>
        <v>1860</v>
      </c>
      <c r="U6231" s="34" t="s">
        <v>4948</v>
      </c>
    </row>
    <row r="6232" spans="1:21" s="7" customFormat="1" ht="15" customHeight="1">
      <c r="A6232" s="91">
        <v>51</v>
      </c>
      <c r="B6232" s="31" t="s">
        <v>5157</v>
      </c>
      <c r="C6232" s="31" t="s">
        <v>5158</v>
      </c>
      <c r="D6232" s="29" t="s">
        <v>4159</v>
      </c>
      <c r="E6232" s="91">
        <v>2</v>
      </c>
      <c r="F6232" s="31" t="s">
        <v>5128</v>
      </c>
      <c r="G6232" s="26" t="s">
        <v>4165</v>
      </c>
      <c r="H6232" s="26" t="s">
        <v>4161</v>
      </c>
      <c r="I6232" s="26" t="s">
        <v>16</v>
      </c>
      <c r="J6232" s="91">
        <v>9</v>
      </c>
      <c r="K6232" s="91">
        <v>18</v>
      </c>
      <c r="L6232" s="91"/>
      <c r="M6232" s="53"/>
      <c r="N6232" s="91"/>
      <c r="O6232" s="91"/>
      <c r="P6232" s="36">
        <v>35</v>
      </c>
      <c r="Q6232" s="36" t="s">
        <v>5040</v>
      </c>
      <c r="R6232" s="44">
        <v>240</v>
      </c>
      <c r="S6232" s="126"/>
      <c r="T6232" s="126" cm="1">
        <f t="array" ref="T6232">_xlfn.IFS(Q6232="始業～就業（8:30～17:15）",R6232*7.75,Q6232="日の入り～日の出",R6232*12,Q6232="その他",S6232)</f>
        <v>1860</v>
      </c>
      <c r="U6232" s="34" t="s">
        <v>4948</v>
      </c>
    </row>
    <row r="6233" spans="1:21" s="7" customFormat="1" ht="15" customHeight="1">
      <c r="A6233" s="91">
        <v>51</v>
      </c>
      <c r="B6233" s="31" t="s">
        <v>5157</v>
      </c>
      <c r="C6233" s="31" t="s">
        <v>5158</v>
      </c>
      <c r="D6233" s="29" t="s">
        <v>4159</v>
      </c>
      <c r="E6233" s="91">
        <v>2</v>
      </c>
      <c r="F6233" s="31" t="s">
        <v>5128</v>
      </c>
      <c r="G6233" s="26" t="s">
        <v>4166</v>
      </c>
      <c r="H6233" s="26" t="s">
        <v>4161</v>
      </c>
      <c r="I6233" s="26" t="s">
        <v>16</v>
      </c>
      <c r="J6233" s="91">
        <v>9</v>
      </c>
      <c r="K6233" s="91">
        <v>18</v>
      </c>
      <c r="L6233" s="91"/>
      <c r="M6233" s="53"/>
      <c r="N6233" s="91"/>
      <c r="O6233" s="91"/>
      <c r="P6233" s="36">
        <v>35</v>
      </c>
      <c r="Q6233" s="36" t="s">
        <v>5040</v>
      </c>
      <c r="R6233" s="44">
        <v>240</v>
      </c>
      <c r="S6233" s="126"/>
      <c r="T6233" s="126" cm="1">
        <f t="array" ref="T6233">_xlfn.IFS(Q6233="始業～就業（8:30～17:15）",R6233*7.75,Q6233="日の入り～日の出",R6233*12,Q6233="その他",S6233)</f>
        <v>1860</v>
      </c>
      <c r="U6233" s="34" t="s">
        <v>4948</v>
      </c>
    </row>
    <row r="6234" spans="1:21" s="7" customFormat="1" ht="15" customHeight="1">
      <c r="A6234" s="91">
        <v>51</v>
      </c>
      <c r="B6234" s="31" t="s">
        <v>5157</v>
      </c>
      <c r="C6234" s="31" t="s">
        <v>5158</v>
      </c>
      <c r="D6234" s="29" t="s">
        <v>4159</v>
      </c>
      <c r="E6234" s="91">
        <v>2</v>
      </c>
      <c r="F6234" s="31" t="s">
        <v>5128</v>
      </c>
      <c r="G6234" s="26" t="s">
        <v>4167</v>
      </c>
      <c r="H6234" s="26" t="s">
        <v>4161</v>
      </c>
      <c r="I6234" s="26" t="s">
        <v>16</v>
      </c>
      <c r="J6234" s="91">
        <v>9</v>
      </c>
      <c r="K6234" s="91">
        <v>18</v>
      </c>
      <c r="L6234" s="91"/>
      <c r="M6234" s="53"/>
      <c r="N6234" s="91"/>
      <c r="O6234" s="91"/>
      <c r="P6234" s="36">
        <v>35</v>
      </c>
      <c r="Q6234" s="36" t="s">
        <v>5040</v>
      </c>
      <c r="R6234" s="44">
        <v>240</v>
      </c>
      <c r="S6234" s="126"/>
      <c r="T6234" s="126" cm="1">
        <f t="array" ref="T6234">_xlfn.IFS(Q6234="始業～就業（8:30～17:15）",R6234*7.75,Q6234="日の入り～日の出",R6234*12,Q6234="その他",S6234)</f>
        <v>1860</v>
      </c>
      <c r="U6234" s="34" t="s">
        <v>4948</v>
      </c>
    </row>
    <row r="6235" spans="1:21" s="7" customFormat="1" ht="15" customHeight="1">
      <c r="A6235" s="91">
        <v>51</v>
      </c>
      <c r="B6235" s="31" t="s">
        <v>5157</v>
      </c>
      <c r="C6235" s="31" t="s">
        <v>5158</v>
      </c>
      <c r="D6235" s="29" t="s">
        <v>4159</v>
      </c>
      <c r="E6235" s="91">
        <v>2</v>
      </c>
      <c r="F6235" s="31" t="s">
        <v>5128</v>
      </c>
      <c r="G6235" s="26" t="s">
        <v>4168</v>
      </c>
      <c r="H6235" s="26" t="s">
        <v>4161</v>
      </c>
      <c r="I6235" s="26" t="s">
        <v>16</v>
      </c>
      <c r="J6235" s="91">
        <v>9</v>
      </c>
      <c r="K6235" s="91">
        <v>18</v>
      </c>
      <c r="L6235" s="91"/>
      <c r="M6235" s="53"/>
      <c r="N6235" s="91"/>
      <c r="O6235" s="91"/>
      <c r="P6235" s="36">
        <v>35</v>
      </c>
      <c r="Q6235" s="36" t="s">
        <v>5040</v>
      </c>
      <c r="R6235" s="44">
        <v>240</v>
      </c>
      <c r="S6235" s="126"/>
      <c r="T6235" s="126" cm="1">
        <f t="array" ref="T6235">_xlfn.IFS(Q6235="始業～就業（8:30～17:15）",R6235*7.75,Q6235="日の入り～日の出",R6235*12,Q6235="その他",S6235)</f>
        <v>1860</v>
      </c>
      <c r="U6235" s="34" t="s">
        <v>4948</v>
      </c>
    </row>
    <row r="6236" spans="1:21" s="7" customFormat="1" ht="15" customHeight="1">
      <c r="A6236" s="91">
        <v>51</v>
      </c>
      <c r="B6236" s="31" t="s">
        <v>5157</v>
      </c>
      <c r="C6236" s="31" t="s">
        <v>5158</v>
      </c>
      <c r="D6236" s="29" t="s">
        <v>4159</v>
      </c>
      <c r="E6236" s="91">
        <v>2</v>
      </c>
      <c r="F6236" s="31" t="s">
        <v>5128</v>
      </c>
      <c r="G6236" s="26" t="s">
        <v>4169</v>
      </c>
      <c r="H6236" s="26" t="s">
        <v>4161</v>
      </c>
      <c r="I6236" s="26" t="s">
        <v>16</v>
      </c>
      <c r="J6236" s="91">
        <v>9</v>
      </c>
      <c r="K6236" s="91">
        <v>18</v>
      </c>
      <c r="L6236" s="91"/>
      <c r="M6236" s="53"/>
      <c r="N6236" s="91"/>
      <c r="O6236" s="91"/>
      <c r="P6236" s="36">
        <v>35</v>
      </c>
      <c r="Q6236" s="36" t="s">
        <v>5040</v>
      </c>
      <c r="R6236" s="44">
        <v>240</v>
      </c>
      <c r="S6236" s="126"/>
      <c r="T6236" s="126" cm="1">
        <f t="array" ref="T6236">_xlfn.IFS(Q6236="始業～就業（8:30～17:15）",R6236*7.75,Q6236="日の入り～日の出",R6236*12,Q6236="その他",S6236)</f>
        <v>1860</v>
      </c>
      <c r="U6236" s="34" t="s">
        <v>4948</v>
      </c>
    </row>
    <row r="6237" spans="1:21" s="7" customFormat="1" ht="15" customHeight="1">
      <c r="A6237" s="91">
        <v>51</v>
      </c>
      <c r="B6237" s="31" t="s">
        <v>5157</v>
      </c>
      <c r="C6237" s="31" t="s">
        <v>5158</v>
      </c>
      <c r="D6237" s="29" t="s">
        <v>4159</v>
      </c>
      <c r="E6237" s="91">
        <v>2</v>
      </c>
      <c r="F6237" s="31" t="s">
        <v>5128</v>
      </c>
      <c r="G6237" s="26" t="s">
        <v>4170</v>
      </c>
      <c r="H6237" s="26" t="s">
        <v>4161</v>
      </c>
      <c r="I6237" s="26" t="s">
        <v>16</v>
      </c>
      <c r="J6237" s="91">
        <v>4</v>
      </c>
      <c r="K6237" s="91">
        <v>8</v>
      </c>
      <c r="L6237" s="91"/>
      <c r="M6237" s="53"/>
      <c r="N6237" s="91"/>
      <c r="O6237" s="91"/>
      <c r="P6237" s="36">
        <v>35</v>
      </c>
      <c r="Q6237" s="36" t="s">
        <v>5040</v>
      </c>
      <c r="R6237" s="44">
        <v>240</v>
      </c>
      <c r="S6237" s="126"/>
      <c r="T6237" s="126" cm="1">
        <f t="array" ref="T6237">_xlfn.IFS(Q6237="始業～就業（8:30～17:15）",R6237*7.75,Q6237="日の入り～日の出",R6237*12,Q6237="その他",S6237)</f>
        <v>1860</v>
      </c>
      <c r="U6237" s="34" t="s">
        <v>4948</v>
      </c>
    </row>
    <row r="6238" spans="1:21" s="7" customFormat="1" ht="15" customHeight="1">
      <c r="A6238" s="91">
        <v>51</v>
      </c>
      <c r="B6238" s="31" t="s">
        <v>5157</v>
      </c>
      <c r="C6238" s="31" t="s">
        <v>5158</v>
      </c>
      <c r="D6238" s="29" t="s">
        <v>4159</v>
      </c>
      <c r="E6238" s="91">
        <v>2</v>
      </c>
      <c r="F6238" s="31" t="s">
        <v>5128</v>
      </c>
      <c r="G6238" s="26" t="s">
        <v>4171</v>
      </c>
      <c r="H6238" s="26" t="s">
        <v>4172</v>
      </c>
      <c r="I6238" s="26" t="s">
        <v>16</v>
      </c>
      <c r="J6238" s="91">
        <v>9</v>
      </c>
      <c r="K6238" s="91">
        <v>9</v>
      </c>
      <c r="L6238" s="91"/>
      <c r="M6238" s="53"/>
      <c r="N6238" s="91"/>
      <c r="O6238" s="91"/>
      <c r="P6238" s="36">
        <v>35</v>
      </c>
      <c r="Q6238" s="36" t="s">
        <v>5040</v>
      </c>
      <c r="R6238" s="44">
        <v>240</v>
      </c>
      <c r="S6238" s="126"/>
      <c r="T6238" s="126" cm="1">
        <f t="array" ref="T6238">_xlfn.IFS(Q6238="始業～就業（8:30～17:15）",R6238*7.75,Q6238="日の入り～日の出",R6238*12,Q6238="その他",S6238)</f>
        <v>1860</v>
      </c>
      <c r="U6238" s="34" t="s">
        <v>5003</v>
      </c>
    </row>
    <row r="6239" spans="1:21" s="7" customFormat="1" ht="15" customHeight="1">
      <c r="A6239" s="91">
        <v>51</v>
      </c>
      <c r="B6239" s="31" t="s">
        <v>5157</v>
      </c>
      <c r="C6239" s="31" t="s">
        <v>5158</v>
      </c>
      <c r="D6239" s="29" t="s">
        <v>4159</v>
      </c>
      <c r="E6239" s="91">
        <v>2</v>
      </c>
      <c r="F6239" s="31" t="s">
        <v>5128</v>
      </c>
      <c r="G6239" s="26" t="s">
        <v>4173</v>
      </c>
      <c r="H6239" s="26" t="s">
        <v>4174</v>
      </c>
      <c r="I6239" s="26" t="s">
        <v>16</v>
      </c>
      <c r="J6239" s="91">
        <v>4</v>
      </c>
      <c r="K6239" s="91">
        <v>8</v>
      </c>
      <c r="L6239" s="91"/>
      <c r="M6239" s="53"/>
      <c r="N6239" s="91"/>
      <c r="O6239" s="91"/>
      <c r="P6239" s="36">
        <v>35</v>
      </c>
      <c r="Q6239" s="36" t="s">
        <v>5040</v>
      </c>
      <c r="R6239" s="44">
        <v>240</v>
      </c>
      <c r="S6239" s="126"/>
      <c r="T6239" s="126" cm="1">
        <f t="array" ref="T6239">_xlfn.IFS(Q6239="始業～就業（8:30～17:15）",R6239*7.75,Q6239="日の入り～日の出",R6239*12,Q6239="その他",S6239)</f>
        <v>1860</v>
      </c>
      <c r="U6239" s="34" t="s">
        <v>4948</v>
      </c>
    </row>
    <row r="6240" spans="1:21" s="7" customFormat="1" ht="15" customHeight="1">
      <c r="A6240" s="91">
        <v>51</v>
      </c>
      <c r="B6240" s="31" t="s">
        <v>5157</v>
      </c>
      <c r="C6240" s="31" t="s">
        <v>5158</v>
      </c>
      <c r="D6240" s="29" t="s">
        <v>4159</v>
      </c>
      <c r="E6240" s="91">
        <v>2</v>
      </c>
      <c r="F6240" s="31" t="s">
        <v>5128</v>
      </c>
      <c r="G6240" s="26" t="s">
        <v>4175</v>
      </c>
      <c r="H6240" s="26" t="s">
        <v>3041</v>
      </c>
      <c r="I6240" s="26" t="s">
        <v>16</v>
      </c>
      <c r="J6240" s="91">
        <v>4</v>
      </c>
      <c r="K6240" s="91">
        <v>8</v>
      </c>
      <c r="L6240" s="91"/>
      <c r="M6240" s="53"/>
      <c r="N6240" s="91"/>
      <c r="O6240" s="91"/>
      <c r="P6240" s="36">
        <v>35</v>
      </c>
      <c r="Q6240" s="36" t="s">
        <v>5040</v>
      </c>
      <c r="R6240" s="44">
        <v>240</v>
      </c>
      <c r="S6240" s="126"/>
      <c r="T6240" s="126" cm="1">
        <f t="array" ref="T6240">_xlfn.IFS(Q6240="始業～就業（8:30～17:15）",R6240*7.75,Q6240="日の入り～日の出",R6240*12,Q6240="その他",S6240)</f>
        <v>1860</v>
      </c>
      <c r="U6240" s="34" t="s">
        <v>4948</v>
      </c>
    </row>
    <row r="6241" spans="1:21" s="7" customFormat="1" ht="15" customHeight="1">
      <c r="A6241" s="91">
        <v>51</v>
      </c>
      <c r="B6241" s="31" t="s">
        <v>5157</v>
      </c>
      <c r="C6241" s="31" t="s">
        <v>5158</v>
      </c>
      <c r="D6241" s="29" t="s">
        <v>4159</v>
      </c>
      <c r="E6241" s="91">
        <v>2</v>
      </c>
      <c r="F6241" s="31" t="s">
        <v>5128</v>
      </c>
      <c r="G6241" s="26" t="s">
        <v>179</v>
      </c>
      <c r="H6241" s="26" t="s">
        <v>219</v>
      </c>
      <c r="I6241" s="26" t="s">
        <v>16</v>
      </c>
      <c r="J6241" s="91">
        <v>3</v>
      </c>
      <c r="K6241" s="91">
        <v>3</v>
      </c>
      <c r="L6241" s="91"/>
      <c r="M6241" s="53"/>
      <c r="N6241" s="91"/>
      <c r="O6241" s="91"/>
      <c r="P6241" s="36">
        <v>35</v>
      </c>
      <c r="Q6241" s="36" t="s">
        <v>5040</v>
      </c>
      <c r="R6241" s="44">
        <v>240</v>
      </c>
      <c r="S6241" s="126"/>
      <c r="T6241" s="126" cm="1">
        <f t="array" ref="T6241">_xlfn.IFS(Q6241="始業～就業（8:30～17:15）",R6241*7.75,Q6241="日の入り～日の出",R6241*12,Q6241="その他",S6241)</f>
        <v>1860</v>
      </c>
      <c r="U6241" s="34" t="s">
        <v>4948</v>
      </c>
    </row>
    <row r="6242" spans="1:21" s="7" customFormat="1" ht="15" customHeight="1">
      <c r="A6242" s="91">
        <v>51</v>
      </c>
      <c r="B6242" s="31" t="s">
        <v>5157</v>
      </c>
      <c r="C6242" s="31" t="s">
        <v>5158</v>
      </c>
      <c r="D6242" s="29" t="s">
        <v>4159</v>
      </c>
      <c r="E6242" s="91">
        <v>2</v>
      </c>
      <c r="F6242" s="31" t="s">
        <v>5128</v>
      </c>
      <c r="G6242" s="26" t="s">
        <v>4177</v>
      </c>
      <c r="H6242" s="26" t="s">
        <v>219</v>
      </c>
      <c r="I6242" s="26" t="s">
        <v>16</v>
      </c>
      <c r="J6242" s="91">
        <v>3</v>
      </c>
      <c r="K6242" s="91">
        <v>3</v>
      </c>
      <c r="L6242" s="91"/>
      <c r="M6242" s="53"/>
      <c r="N6242" s="91"/>
      <c r="O6242" s="91"/>
      <c r="P6242" s="36">
        <v>35</v>
      </c>
      <c r="Q6242" s="36" t="s">
        <v>5040</v>
      </c>
      <c r="R6242" s="44">
        <v>240</v>
      </c>
      <c r="S6242" s="126"/>
      <c r="T6242" s="126" cm="1">
        <f t="array" ref="T6242">_xlfn.IFS(Q6242="始業～就業（8:30～17:15）",R6242*7.75,Q6242="日の入り～日の出",R6242*12,Q6242="その他",S6242)</f>
        <v>1860</v>
      </c>
      <c r="U6242" s="34" t="s">
        <v>4948</v>
      </c>
    </row>
    <row r="6243" spans="1:21" s="7" customFormat="1" ht="15" customHeight="1">
      <c r="A6243" s="91">
        <v>51</v>
      </c>
      <c r="B6243" s="31" t="s">
        <v>5157</v>
      </c>
      <c r="C6243" s="31" t="s">
        <v>5158</v>
      </c>
      <c r="D6243" s="29" t="s">
        <v>4159</v>
      </c>
      <c r="E6243" s="91">
        <v>2</v>
      </c>
      <c r="F6243" s="31" t="s">
        <v>5128</v>
      </c>
      <c r="G6243" s="26" t="s">
        <v>3130</v>
      </c>
      <c r="H6243" s="26" t="s">
        <v>4172</v>
      </c>
      <c r="I6243" s="26" t="s">
        <v>16</v>
      </c>
      <c r="J6243" s="91">
        <v>16</v>
      </c>
      <c r="K6243" s="91">
        <v>16</v>
      </c>
      <c r="L6243" s="91"/>
      <c r="M6243" s="53"/>
      <c r="N6243" s="91"/>
      <c r="O6243" s="91"/>
      <c r="P6243" s="36">
        <v>35</v>
      </c>
      <c r="Q6243" s="36" t="s">
        <v>5040</v>
      </c>
      <c r="R6243" s="44">
        <v>240</v>
      </c>
      <c r="S6243" s="126"/>
      <c r="T6243" s="126" cm="1">
        <f t="array" ref="T6243">_xlfn.IFS(Q6243="始業～就業（8:30～17:15）",R6243*7.75,Q6243="日の入り～日の出",R6243*12,Q6243="その他",S6243)</f>
        <v>1860</v>
      </c>
      <c r="U6243" s="34" t="s">
        <v>5003</v>
      </c>
    </row>
    <row r="6244" spans="1:21" s="7" customFormat="1" ht="15" customHeight="1">
      <c r="A6244" s="91">
        <v>51</v>
      </c>
      <c r="B6244" s="31" t="s">
        <v>5157</v>
      </c>
      <c r="C6244" s="31" t="s">
        <v>5158</v>
      </c>
      <c r="D6244" s="29" t="s">
        <v>4159</v>
      </c>
      <c r="E6244" s="91">
        <v>1</v>
      </c>
      <c r="F6244" s="31" t="s">
        <v>5128</v>
      </c>
      <c r="G6244" s="26" t="s">
        <v>4178</v>
      </c>
      <c r="H6244" s="26" t="s">
        <v>4161</v>
      </c>
      <c r="I6244" s="26" t="s">
        <v>16</v>
      </c>
      <c r="J6244" s="91">
        <v>9</v>
      </c>
      <c r="K6244" s="91">
        <v>18</v>
      </c>
      <c r="L6244" s="91"/>
      <c r="M6244" s="53"/>
      <c r="N6244" s="91"/>
      <c r="O6244" s="91"/>
      <c r="P6244" s="36">
        <v>35</v>
      </c>
      <c r="Q6244" s="36" t="s">
        <v>5040</v>
      </c>
      <c r="R6244" s="44">
        <v>240</v>
      </c>
      <c r="S6244" s="126"/>
      <c r="T6244" s="126" cm="1">
        <f t="array" ref="T6244">_xlfn.IFS(Q6244="始業～就業（8:30～17:15）",R6244*7.75,Q6244="日の入り～日の出",R6244*12,Q6244="その他",S6244)</f>
        <v>1860</v>
      </c>
      <c r="U6244" s="34" t="s">
        <v>4948</v>
      </c>
    </row>
    <row r="6245" spans="1:21" s="7" customFormat="1" ht="15" customHeight="1">
      <c r="A6245" s="91">
        <v>51</v>
      </c>
      <c r="B6245" s="31" t="s">
        <v>5157</v>
      </c>
      <c r="C6245" s="31" t="s">
        <v>5158</v>
      </c>
      <c r="D6245" s="29" t="s">
        <v>4159</v>
      </c>
      <c r="E6245" s="91">
        <v>1</v>
      </c>
      <c r="F6245" s="31" t="s">
        <v>5128</v>
      </c>
      <c r="G6245" s="26" t="s">
        <v>4179</v>
      </c>
      <c r="H6245" s="26" t="s">
        <v>4161</v>
      </c>
      <c r="I6245" s="26" t="s">
        <v>16</v>
      </c>
      <c r="J6245" s="91">
        <v>9</v>
      </c>
      <c r="K6245" s="91">
        <v>18</v>
      </c>
      <c r="L6245" s="91"/>
      <c r="M6245" s="53"/>
      <c r="N6245" s="91"/>
      <c r="O6245" s="91"/>
      <c r="P6245" s="36">
        <v>35</v>
      </c>
      <c r="Q6245" s="36" t="s">
        <v>5040</v>
      </c>
      <c r="R6245" s="44">
        <v>240</v>
      </c>
      <c r="S6245" s="126"/>
      <c r="T6245" s="126" cm="1">
        <f t="array" ref="T6245">_xlfn.IFS(Q6245="始業～就業（8:30～17:15）",R6245*7.75,Q6245="日の入り～日の出",R6245*12,Q6245="その他",S6245)</f>
        <v>1860</v>
      </c>
      <c r="U6245" s="34" t="s">
        <v>4948</v>
      </c>
    </row>
    <row r="6246" spans="1:21" s="7" customFormat="1" ht="15" customHeight="1">
      <c r="A6246" s="91">
        <v>51</v>
      </c>
      <c r="B6246" s="31" t="s">
        <v>5157</v>
      </c>
      <c r="C6246" s="31" t="s">
        <v>5158</v>
      </c>
      <c r="D6246" s="29" t="s">
        <v>4159</v>
      </c>
      <c r="E6246" s="91">
        <v>1</v>
      </c>
      <c r="F6246" s="31" t="s">
        <v>5128</v>
      </c>
      <c r="G6246" s="26" t="s">
        <v>4180</v>
      </c>
      <c r="H6246" s="26" t="s">
        <v>4161</v>
      </c>
      <c r="I6246" s="26" t="s">
        <v>16</v>
      </c>
      <c r="J6246" s="91">
        <v>9</v>
      </c>
      <c r="K6246" s="91">
        <v>18</v>
      </c>
      <c r="L6246" s="91"/>
      <c r="M6246" s="53"/>
      <c r="N6246" s="91"/>
      <c r="O6246" s="91"/>
      <c r="P6246" s="36">
        <v>35</v>
      </c>
      <c r="Q6246" s="36" t="s">
        <v>5040</v>
      </c>
      <c r="R6246" s="44">
        <v>240</v>
      </c>
      <c r="S6246" s="126"/>
      <c r="T6246" s="126" cm="1">
        <f t="array" ref="T6246">_xlfn.IFS(Q6246="始業～就業（8:30～17:15）",R6246*7.75,Q6246="日の入り～日の出",R6246*12,Q6246="その他",S6246)</f>
        <v>1860</v>
      </c>
      <c r="U6246" s="34" t="s">
        <v>4948</v>
      </c>
    </row>
    <row r="6247" spans="1:21" s="7" customFormat="1" ht="15" customHeight="1">
      <c r="A6247" s="91">
        <v>51</v>
      </c>
      <c r="B6247" s="31" t="s">
        <v>5157</v>
      </c>
      <c r="C6247" s="31" t="s">
        <v>5158</v>
      </c>
      <c r="D6247" s="29" t="s">
        <v>4159</v>
      </c>
      <c r="E6247" s="91">
        <v>1</v>
      </c>
      <c r="F6247" s="31" t="s">
        <v>5128</v>
      </c>
      <c r="G6247" s="26" t="s">
        <v>4181</v>
      </c>
      <c r="H6247" s="26" t="s">
        <v>4161</v>
      </c>
      <c r="I6247" s="26" t="s">
        <v>16</v>
      </c>
      <c r="J6247" s="91">
        <v>18</v>
      </c>
      <c r="K6247" s="91">
        <v>36</v>
      </c>
      <c r="L6247" s="91"/>
      <c r="M6247" s="53"/>
      <c r="N6247" s="91"/>
      <c r="O6247" s="91"/>
      <c r="P6247" s="36">
        <v>35</v>
      </c>
      <c r="Q6247" s="36" t="s">
        <v>5040</v>
      </c>
      <c r="R6247" s="44">
        <v>240</v>
      </c>
      <c r="S6247" s="126"/>
      <c r="T6247" s="126" cm="1">
        <f t="array" ref="T6247">_xlfn.IFS(Q6247="始業～就業（8:30～17:15）",R6247*7.75,Q6247="日の入り～日の出",R6247*12,Q6247="その他",S6247)</f>
        <v>1860</v>
      </c>
      <c r="U6247" s="34" t="s">
        <v>4948</v>
      </c>
    </row>
    <row r="6248" spans="1:21" s="7" customFormat="1" ht="15" customHeight="1">
      <c r="A6248" s="91">
        <v>51</v>
      </c>
      <c r="B6248" s="31" t="s">
        <v>5157</v>
      </c>
      <c r="C6248" s="31" t="s">
        <v>5158</v>
      </c>
      <c r="D6248" s="29" t="s">
        <v>4159</v>
      </c>
      <c r="E6248" s="91">
        <v>1</v>
      </c>
      <c r="F6248" s="31" t="s">
        <v>5128</v>
      </c>
      <c r="G6248" s="26" t="s">
        <v>4182</v>
      </c>
      <c r="H6248" s="26" t="s">
        <v>4161</v>
      </c>
      <c r="I6248" s="26" t="s">
        <v>16</v>
      </c>
      <c r="J6248" s="91">
        <v>9</v>
      </c>
      <c r="K6248" s="91">
        <v>18</v>
      </c>
      <c r="L6248" s="91"/>
      <c r="M6248" s="53"/>
      <c r="N6248" s="91"/>
      <c r="O6248" s="91"/>
      <c r="P6248" s="36">
        <v>35</v>
      </c>
      <c r="Q6248" s="36" t="s">
        <v>5040</v>
      </c>
      <c r="R6248" s="44">
        <v>240</v>
      </c>
      <c r="S6248" s="126"/>
      <c r="T6248" s="126" cm="1">
        <f t="array" ref="T6248">_xlfn.IFS(Q6248="始業～就業（8:30～17:15）",R6248*7.75,Q6248="日の入り～日の出",R6248*12,Q6248="その他",S6248)</f>
        <v>1860</v>
      </c>
      <c r="U6248" s="34" t="s">
        <v>4948</v>
      </c>
    </row>
    <row r="6249" spans="1:21" s="7" customFormat="1" ht="15" customHeight="1">
      <c r="A6249" s="91">
        <v>51</v>
      </c>
      <c r="B6249" s="31" t="s">
        <v>5157</v>
      </c>
      <c r="C6249" s="31" t="s">
        <v>5158</v>
      </c>
      <c r="D6249" s="29" t="s">
        <v>4159</v>
      </c>
      <c r="E6249" s="91">
        <v>1</v>
      </c>
      <c r="F6249" s="31" t="s">
        <v>5128</v>
      </c>
      <c r="G6249" s="26" t="s">
        <v>4183</v>
      </c>
      <c r="H6249" s="26" t="s">
        <v>4161</v>
      </c>
      <c r="I6249" s="26" t="s">
        <v>16</v>
      </c>
      <c r="J6249" s="91">
        <v>9</v>
      </c>
      <c r="K6249" s="91">
        <v>18</v>
      </c>
      <c r="L6249" s="91"/>
      <c r="M6249" s="53"/>
      <c r="N6249" s="91"/>
      <c r="O6249" s="91"/>
      <c r="P6249" s="36">
        <v>35</v>
      </c>
      <c r="Q6249" s="36" t="s">
        <v>5040</v>
      </c>
      <c r="R6249" s="44">
        <v>240</v>
      </c>
      <c r="S6249" s="126"/>
      <c r="T6249" s="126" cm="1">
        <f t="array" ref="T6249">_xlfn.IFS(Q6249="始業～就業（8:30～17:15）",R6249*7.75,Q6249="日の入り～日の出",R6249*12,Q6249="その他",S6249)</f>
        <v>1860</v>
      </c>
      <c r="U6249" s="34" t="s">
        <v>4948</v>
      </c>
    </row>
    <row r="6250" spans="1:21" s="7" customFormat="1" ht="15" customHeight="1">
      <c r="A6250" s="91">
        <v>51</v>
      </c>
      <c r="B6250" s="31" t="s">
        <v>5157</v>
      </c>
      <c r="C6250" s="31" t="s">
        <v>5158</v>
      </c>
      <c r="D6250" s="29" t="s">
        <v>4159</v>
      </c>
      <c r="E6250" s="91">
        <v>1</v>
      </c>
      <c r="F6250" s="31" t="s">
        <v>5128</v>
      </c>
      <c r="G6250" s="26" t="s">
        <v>4184</v>
      </c>
      <c r="H6250" s="26" t="s">
        <v>3883</v>
      </c>
      <c r="I6250" s="26" t="s">
        <v>251</v>
      </c>
      <c r="J6250" s="91">
        <v>17</v>
      </c>
      <c r="K6250" s="91">
        <v>51</v>
      </c>
      <c r="L6250" s="91"/>
      <c r="M6250" s="53"/>
      <c r="N6250" s="91"/>
      <c r="O6250" s="91"/>
      <c r="P6250" s="36">
        <v>47</v>
      </c>
      <c r="Q6250" s="36" t="s">
        <v>5040</v>
      </c>
      <c r="R6250" s="44">
        <v>240</v>
      </c>
      <c r="S6250" s="126"/>
      <c r="T6250" s="126" cm="1">
        <f t="array" ref="T6250">_xlfn.IFS(Q6250="始業～就業（8:30～17:15）",R6250*7.75,Q6250="日の入り～日の出",R6250*12,Q6250="その他",S6250)</f>
        <v>1860</v>
      </c>
      <c r="U6250" s="34" t="s">
        <v>152</v>
      </c>
    </row>
    <row r="6251" spans="1:21" s="7" customFormat="1" ht="15" customHeight="1">
      <c r="A6251" s="91">
        <v>51</v>
      </c>
      <c r="B6251" s="31" t="s">
        <v>5157</v>
      </c>
      <c r="C6251" s="31" t="s">
        <v>5158</v>
      </c>
      <c r="D6251" s="29" t="s">
        <v>4159</v>
      </c>
      <c r="E6251" s="91">
        <v>1</v>
      </c>
      <c r="F6251" s="31" t="s">
        <v>5128</v>
      </c>
      <c r="G6251" s="26" t="s">
        <v>4185</v>
      </c>
      <c r="H6251" s="26" t="s">
        <v>3945</v>
      </c>
      <c r="I6251" s="26" t="s">
        <v>329</v>
      </c>
      <c r="J6251" s="91">
        <v>1</v>
      </c>
      <c r="K6251" s="91">
        <v>1</v>
      </c>
      <c r="L6251" s="91"/>
      <c r="M6251" s="53"/>
      <c r="N6251" s="91"/>
      <c r="O6251" s="91" t="s">
        <v>5019</v>
      </c>
      <c r="P6251" s="36">
        <v>24</v>
      </c>
      <c r="Q6251" s="36" t="s">
        <v>5040</v>
      </c>
      <c r="R6251" s="44">
        <v>240</v>
      </c>
      <c r="S6251" s="126"/>
      <c r="T6251" s="126" cm="1">
        <f t="array" ref="T6251">_xlfn.IFS(Q6251="始業～就業（8:30～17:15）",R6251*7.75,Q6251="日の入り～日の出",R6251*12,Q6251="その他",S6251)</f>
        <v>1860</v>
      </c>
      <c r="U6251" s="34" t="s">
        <v>5004</v>
      </c>
    </row>
    <row r="6252" spans="1:21" s="7" customFormat="1" ht="15" customHeight="1">
      <c r="A6252" s="91">
        <v>51</v>
      </c>
      <c r="B6252" s="31" t="s">
        <v>5157</v>
      </c>
      <c r="C6252" s="31" t="s">
        <v>5158</v>
      </c>
      <c r="D6252" s="29" t="s">
        <v>4159</v>
      </c>
      <c r="E6252" s="91">
        <v>1</v>
      </c>
      <c r="F6252" s="31" t="s">
        <v>5128</v>
      </c>
      <c r="G6252" s="26" t="s">
        <v>4185</v>
      </c>
      <c r="H6252" s="26" t="s">
        <v>3128</v>
      </c>
      <c r="I6252" s="26" t="s">
        <v>415</v>
      </c>
      <c r="J6252" s="91">
        <v>1</v>
      </c>
      <c r="K6252" s="91">
        <v>1</v>
      </c>
      <c r="L6252" s="91"/>
      <c r="M6252" s="53"/>
      <c r="N6252" s="91"/>
      <c r="O6252" s="91"/>
      <c r="P6252" s="36">
        <v>54</v>
      </c>
      <c r="Q6252" s="36" t="s">
        <v>5040</v>
      </c>
      <c r="R6252" s="44">
        <v>240</v>
      </c>
      <c r="S6252" s="126"/>
      <c r="T6252" s="126" cm="1">
        <f t="array" ref="T6252">_xlfn.IFS(Q6252="始業～就業（8:30～17:15）",R6252*7.75,Q6252="日の入り～日の出",R6252*12,Q6252="その他",S6252)</f>
        <v>1860</v>
      </c>
      <c r="U6252" s="34" t="s">
        <v>320</v>
      </c>
    </row>
    <row r="6253" spans="1:21" s="7" customFormat="1" ht="15" customHeight="1">
      <c r="A6253" s="91">
        <v>51</v>
      </c>
      <c r="B6253" s="31" t="s">
        <v>5157</v>
      </c>
      <c r="C6253" s="31" t="s">
        <v>5158</v>
      </c>
      <c r="D6253" s="29" t="s">
        <v>4159</v>
      </c>
      <c r="E6253" s="91">
        <v>1</v>
      </c>
      <c r="F6253" s="31" t="s">
        <v>5128</v>
      </c>
      <c r="G6253" s="26" t="s">
        <v>4186</v>
      </c>
      <c r="H6253" s="26" t="s">
        <v>4172</v>
      </c>
      <c r="I6253" s="26" t="s">
        <v>16</v>
      </c>
      <c r="J6253" s="91">
        <v>3</v>
      </c>
      <c r="K6253" s="91">
        <v>3</v>
      </c>
      <c r="L6253" s="91"/>
      <c r="M6253" s="53"/>
      <c r="N6253" s="91"/>
      <c r="O6253" s="91"/>
      <c r="P6253" s="36">
        <v>35</v>
      </c>
      <c r="Q6253" s="36" t="s">
        <v>5040</v>
      </c>
      <c r="R6253" s="44">
        <v>240</v>
      </c>
      <c r="S6253" s="126"/>
      <c r="T6253" s="126" cm="1">
        <f t="array" ref="T6253">_xlfn.IFS(Q6253="始業～就業（8:30～17:15）",R6253*7.75,Q6253="日の入り～日の出",R6253*12,Q6253="その他",S6253)</f>
        <v>1860</v>
      </c>
      <c r="U6253" s="34" t="s">
        <v>5003</v>
      </c>
    </row>
    <row r="6254" spans="1:21" s="7" customFormat="1" ht="15" customHeight="1">
      <c r="A6254" s="91">
        <v>51</v>
      </c>
      <c r="B6254" s="31" t="s">
        <v>5157</v>
      </c>
      <c r="C6254" s="31" t="s">
        <v>5158</v>
      </c>
      <c r="D6254" s="29" t="s">
        <v>4159</v>
      </c>
      <c r="E6254" s="91">
        <v>1</v>
      </c>
      <c r="F6254" s="31" t="s">
        <v>5128</v>
      </c>
      <c r="G6254" s="26" t="s">
        <v>4187</v>
      </c>
      <c r="H6254" s="26" t="s">
        <v>4172</v>
      </c>
      <c r="I6254" s="26" t="s">
        <v>16</v>
      </c>
      <c r="J6254" s="91">
        <v>2</v>
      </c>
      <c r="K6254" s="91">
        <v>2</v>
      </c>
      <c r="L6254" s="91"/>
      <c r="M6254" s="53"/>
      <c r="N6254" s="91"/>
      <c r="O6254" s="91"/>
      <c r="P6254" s="36">
        <v>35</v>
      </c>
      <c r="Q6254" s="36" t="s">
        <v>5040</v>
      </c>
      <c r="R6254" s="44">
        <v>240</v>
      </c>
      <c r="S6254" s="126"/>
      <c r="T6254" s="126" cm="1">
        <f t="array" ref="T6254">_xlfn.IFS(Q6254="始業～就業（8:30～17:15）",R6254*7.75,Q6254="日の入り～日の出",R6254*12,Q6254="その他",S6254)</f>
        <v>1860</v>
      </c>
      <c r="U6254" s="34" t="s">
        <v>5003</v>
      </c>
    </row>
    <row r="6255" spans="1:21" s="7" customFormat="1" ht="15" customHeight="1">
      <c r="A6255" s="91">
        <v>51</v>
      </c>
      <c r="B6255" s="31" t="s">
        <v>5157</v>
      </c>
      <c r="C6255" s="31" t="s">
        <v>5158</v>
      </c>
      <c r="D6255" s="29" t="s">
        <v>4159</v>
      </c>
      <c r="E6255" s="91">
        <v>1</v>
      </c>
      <c r="F6255" s="31" t="s">
        <v>5128</v>
      </c>
      <c r="G6255" s="26" t="s">
        <v>4187</v>
      </c>
      <c r="H6255" s="26" t="s">
        <v>3520</v>
      </c>
      <c r="I6255" s="26" t="s">
        <v>16</v>
      </c>
      <c r="J6255" s="91">
        <v>1</v>
      </c>
      <c r="K6255" s="91">
        <v>1</v>
      </c>
      <c r="L6255" s="91"/>
      <c r="M6255" s="53"/>
      <c r="N6255" s="91"/>
      <c r="O6255" s="91"/>
      <c r="P6255" s="36">
        <v>35</v>
      </c>
      <c r="Q6255" s="36" t="s">
        <v>5040</v>
      </c>
      <c r="R6255" s="44">
        <v>240</v>
      </c>
      <c r="S6255" s="126"/>
      <c r="T6255" s="126" cm="1">
        <f t="array" ref="T6255">_xlfn.IFS(Q6255="始業～就業（8:30～17:15）",R6255*7.75,Q6255="日の入り～日の出",R6255*12,Q6255="その他",S6255)</f>
        <v>1860</v>
      </c>
      <c r="U6255" s="34" t="s">
        <v>121</v>
      </c>
    </row>
    <row r="6256" spans="1:21" s="7" customFormat="1" ht="15" customHeight="1">
      <c r="A6256" s="91">
        <v>51</v>
      </c>
      <c r="B6256" s="31" t="s">
        <v>5157</v>
      </c>
      <c r="C6256" s="31" t="s">
        <v>5158</v>
      </c>
      <c r="D6256" s="29" t="s">
        <v>4159</v>
      </c>
      <c r="E6256" s="91">
        <v>1</v>
      </c>
      <c r="F6256" s="31" t="s">
        <v>5128</v>
      </c>
      <c r="G6256" s="26" t="s">
        <v>2854</v>
      </c>
      <c r="H6256" s="26" t="s">
        <v>4172</v>
      </c>
      <c r="I6256" s="26" t="s">
        <v>16</v>
      </c>
      <c r="J6256" s="91">
        <v>14</v>
      </c>
      <c r="K6256" s="91">
        <v>14</v>
      </c>
      <c r="L6256" s="91"/>
      <c r="M6256" s="53"/>
      <c r="N6256" s="91"/>
      <c r="O6256" s="91"/>
      <c r="P6256" s="36">
        <v>35</v>
      </c>
      <c r="Q6256" s="36" t="s">
        <v>5040</v>
      </c>
      <c r="R6256" s="44">
        <v>240</v>
      </c>
      <c r="S6256" s="126"/>
      <c r="T6256" s="126" cm="1">
        <f t="array" ref="T6256">_xlfn.IFS(Q6256="始業～就業（8:30～17:15）",R6256*7.75,Q6256="日の入り～日の出",R6256*12,Q6256="その他",S6256)</f>
        <v>1860</v>
      </c>
      <c r="U6256" s="34" t="s">
        <v>5003</v>
      </c>
    </row>
    <row r="6257" spans="1:21" s="7" customFormat="1" ht="15" customHeight="1">
      <c r="A6257" s="91">
        <v>51</v>
      </c>
      <c r="B6257" s="31" t="s">
        <v>5157</v>
      </c>
      <c r="C6257" s="31" t="s">
        <v>5158</v>
      </c>
      <c r="D6257" s="29" t="s">
        <v>4159</v>
      </c>
      <c r="E6257" s="91">
        <v>2</v>
      </c>
      <c r="F6257" s="31" t="s">
        <v>5128</v>
      </c>
      <c r="G6257" s="26" t="s">
        <v>4188</v>
      </c>
      <c r="H6257" s="26" t="s">
        <v>3883</v>
      </c>
      <c r="I6257" s="26" t="s">
        <v>251</v>
      </c>
      <c r="J6257" s="91">
        <v>17</v>
      </c>
      <c r="K6257" s="91">
        <v>51</v>
      </c>
      <c r="L6257" s="91"/>
      <c r="M6257" s="53"/>
      <c r="N6257" s="91"/>
      <c r="O6257" s="91"/>
      <c r="P6257" s="36">
        <v>47</v>
      </c>
      <c r="Q6257" s="36" t="s">
        <v>5040</v>
      </c>
      <c r="R6257" s="44">
        <v>240</v>
      </c>
      <c r="S6257" s="126"/>
      <c r="T6257" s="126" cm="1">
        <f t="array" ref="T6257">_xlfn.IFS(Q6257="始業～就業（8:30～17:15）",R6257*7.75,Q6257="日の入り～日の出",R6257*12,Q6257="その他",S6257)</f>
        <v>1860</v>
      </c>
      <c r="U6257" s="34" t="s">
        <v>152</v>
      </c>
    </row>
    <row r="6258" spans="1:21" s="7" customFormat="1" ht="15" customHeight="1">
      <c r="A6258" s="91">
        <v>51</v>
      </c>
      <c r="B6258" s="31" t="s">
        <v>5157</v>
      </c>
      <c r="C6258" s="31" t="s">
        <v>5158</v>
      </c>
      <c r="D6258" s="29" t="s">
        <v>4159</v>
      </c>
      <c r="E6258" s="91">
        <v>2</v>
      </c>
      <c r="F6258" s="31" t="s">
        <v>5128</v>
      </c>
      <c r="G6258" s="26" t="s">
        <v>4188</v>
      </c>
      <c r="H6258" s="26" t="s">
        <v>4172</v>
      </c>
      <c r="I6258" s="26" t="s">
        <v>16</v>
      </c>
      <c r="J6258" s="91">
        <v>1</v>
      </c>
      <c r="K6258" s="91">
        <v>1</v>
      </c>
      <c r="L6258" s="91"/>
      <c r="M6258" s="53"/>
      <c r="N6258" s="91"/>
      <c r="O6258" s="91"/>
      <c r="P6258" s="36">
        <v>35</v>
      </c>
      <c r="Q6258" s="36" t="s">
        <v>5040</v>
      </c>
      <c r="R6258" s="44">
        <v>240</v>
      </c>
      <c r="S6258" s="126"/>
      <c r="T6258" s="126" cm="1">
        <f t="array" ref="T6258">_xlfn.IFS(Q6258="始業～就業（8:30～17:15）",R6258*7.75,Q6258="日の入り～日の出",R6258*12,Q6258="その他",S6258)</f>
        <v>1860</v>
      </c>
      <c r="U6258" s="34" t="s">
        <v>5003</v>
      </c>
    </row>
    <row r="6259" spans="1:21" s="7" customFormat="1" ht="15" customHeight="1">
      <c r="A6259" s="91">
        <v>51</v>
      </c>
      <c r="B6259" s="31" t="s">
        <v>5157</v>
      </c>
      <c r="C6259" s="31" t="s">
        <v>5158</v>
      </c>
      <c r="D6259" s="29" t="s">
        <v>4159</v>
      </c>
      <c r="E6259" s="91">
        <v>2</v>
      </c>
      <c r="F6259" s="31" t="s">
        <v>5128</v>
      </c>
      <c r="G6259" s="26" t="s">
        <v>4189</v>
      </c>
      <c r="H6259" s="26" t="s">
        <v>4161</v>
      </c>
      <c r="I6259" s="26" t="s">
        <v>16</v>
      </c>
      <c r="J6259" s="91">
        <v>12</v>
      </c>
      <c r="K6259" s="91">
        <v>24</v>
      </c>
      <c r="L6259" s="91"/>
      <c r="M6259" s="53"/>
      <c r="N6259" s="91"/>
      <c r="O6259" s="91"/>
      <c r="P6259" s="36">
        <v>35</v>
      </c>
      <c r="Q6259" s="36" t="s">
        <v>5040</v>
      </c>
      <c r="R6259" s="44">
        <v>240</v>
      </c>
      <c r="S6259" s="126"/>
      <c r="T6259" s="126" cm="1">
        <f t="array" ref="T6259">_xlfn.IFS(Q6259="始業～就業（8:30～17:15）",R6259*7.75,Q6259="日の入り～日の出",R6259*12,Q6259="その他",S6259)</f>
        <v>1860</v>
      </c>
      <c r="U6259" s="34" t="s">
        <v>4948</v>
      </c>
    </row>
    <row r="6260" spans="1:21" s="7" customFormat="1" ht="15" customHeight="1">
      <c r="A6260" s="91">
        <v>51</v>
      </c>
      <c r="B6260" s="31" t="s">
        <v>5157</v>
      </c>
      <c r="C6260" s="31" t="s">
        <v>5158</v>
      </c>
      <c r="D6260" s="29" t="s">
        <v>4159</v>
      </c>
      <c r="E6260" s="91">
        <v>2</v>
      </c>
      <c r="F6260" s="31" t="s">
        <v>5128</v>
      </c>
      <c r="G6260" s="26" t="s">
        <v>4189</v>
      </c>
      <c r="H6260" s="26" t="s">
        <v>4172</v>
      </c>
      <c r="I6260" s="26" t="s">
        <v>16</v>
      </c>
      <c r="J6260" s="91">
        <v>1</v>
      </c>
      <c r="K6260" s="91">
        <v>1</v>
      </c>
      <c r="L6260" s="91"/>
      <c r="M6260" s="53"/>
      <c r="N6260" s="91"/>
      <c r="O6260" s="91"/>
      <c r="P6260" s="36">
        <v>35</v>
      </c>
      <c r="Q6260" s="36" t="s">
        <v>5040</v>
      </c>
      <c r="R6260" s="44">
        <v>240</v>
      </c>
      <c r="S6260" s="126"/>
      <c r="T6260" s="126" cm="1">
        <f t="array" ref="T6260">_xlfn.IFS(Q6260="始業～就業（8:30～17:15）",R6260*7.75,Q6260="日の入り～日の出",R6260*12,Q6260="その他",S6260)</f>
        <v>1860</v>
      </c>
      <c r="U6260" s="34" t="s">
        <v>5003</v>
      </c>
    </row>
    <row r="6261" spans="1:21" s="7" customFormat="1" ht="15" customHeight="1">
      <c r="A6261" s="91">
        <v>51</v>
      </c>
      <c r="B6261" s="31" t="s">
        <v>5157</v>
      </c>
      <c r="C6261" s="31" t="s">
        <v>5158</v>
      </c>
      <c r="D6261" s="29" t="s">
        <v>4159</v>
      </c>
      <c r="E6261" s="91">
        <v>2</v>
      </c>
      <c r="F6261" s="31" t="s">
        <v>5128</v>
      </c>
      <c r="G6261" s="26" t="s">
        <v>4190</v>
      </c>
      <c r="H6261" s="26" t="s">
        <v>4161</v>
      </c>
      <c r="I6261" s="26" t="s">
        <v>16</v>
      </c>
      <c r="J6261" s="91">
        <v>20</v>
      </c>
      <c r="K6261" s="91">
        <v>40</v>
      </c>
      <c r="L6261" s="91"/>
      <c r="M6261" s="53"/>
      <c r="N6261" s="91"/>
      <c r="O6261" s="91"/>
      <c r="P6261" s="36">
        <v>35</v>
      </c>
      <c r="Q6261" s="36" t="s">
        <v>5040</v>
      </c>
      <c r="R6261" s="44">
        <v>240</v>
      </c>
      <c r="S6261" s="126"/>
      <c r="T6261" s="126" cm="1">
        <f t="array" ref="T6261">_xlfn.IFS(Q6261="始業～就業（8:30～17:15）",R6261*7.75,Q6261="日の入り～日の出",R6261*12,Q6261="その他",S6261)</f>
        <v>1860</v>
      </c>
      <c r="U6261" s="34" t="s">
        <v>4948</v>
      </c>
    </row>
    <row r="6262" spans="1:21" s="7" customFormat="1" ht="15" customHeight="1">
      <c r="A6262" s="91">
        <v>51</v>
      </c>
      <c r="B6262" s="31" t="s">
        <v>5157</v>
      </c>
      <c r="C6262" s="31" t="s">
        <v>5158</v>
      </c>
      <c r="D6262" s="29" t="s">
        <v>4159</v>
      </c>
      <c r="E6262" s="91">
        <v>2</v>
      </c>
      <c r="F6262" s="31" t="s">
        <v>5128</v>
      </c>
      <c r="G6262" s="26" t="s">
        <v>4191</v>
      </c>
      <c r="H6262" s="26" t="s">
        <v>4161</v>
      </c>
      <c r="I6262" s="26" t="s">
        <v>16</v>
      </c>
      <c r="J6262" s="91">
        <v>20</v>
      </c>
      <c r="K6262" s="91">
        <v>40</v>
      </c>
      <c r="L6262" s="91"/>
      <c r="M6262" s="53"/>
      <c r="N6262" s="91"/>
      <c r="O6262" s="91"/>
      <c r="P6262" s="36">
        <v>35</v>
      </c>
      <c r="Q6262" s="36" t="s">
        <v>5040</v>
      </c>
      <c r="R6262" s="44">
        <v>240</v>
      </c>
      <c r="S6262" s="126"/>
      <c r="T6262" s="126" cm="1">
        <f t="array" ref="T6262">_xlfn.IFS(Q6262="始業～就業（8:30～17:15）",R6262*7.75,Q6262="日の入り～日の出",R6262*12,Q6262="その他",S6262)</f>
        <v>1860</v>
      </c>
      <c r="U6262" s="34" t="s">
        <v>4948</v>
      </c>
    </row>
    <row r="6263" spans="1:21" s="7" customFormat="1" ht="15" customHeight="1">
      <c r="A6263" s="91">
        <v>51</v>
      </c>
      <c r="B6263" s="31" t="s">
        <v>5157</v>
      </c>
      <c r="C6263" s="31" t="s">
        <v>5158</v>
      </c>
      <c r="D6263" s="29" t="s">
        <v>4159</v>
      </c>
      <c r="E6263" s="91">
        <v>1</v>
      </c>
      <c r="F6263" s="31" t="s">
        <v>5128</v>
      </c>
      <c r="G6263" s="26" t="s">
        <v>189</v>
      </c>
      <c r="H6263" s="26" t="s">
        <v>4172</v>
      </c>
      <c r="I6263" s="26" t="s">
        <v>16</v>
      </c>
      <c r="J6263" s="91">
        <v>9</v>
      </c>
      <c r="K6263" s="91">
        <v>9</v>
      </c>
      <c r="L6263" s="91"/>
      <c r="M6263" s="53"/>
      <c r="N6263" s="91"/>
      <c r="O6263" s="91"/>
      <c r="P6263" s="36">
        <v>35</v>
      </c>
      <c r="Q6263" s="36" t="s">
        <v>5040</v>
      </c>
      <c r="R6263" s="44">
        <v>240</v>
      </c>
      <c r="S6263" s="126"/>
      <c r="T6263" s="126" cm="1">
        <f t="array" ref="T6263">_xlfn.IFS(Q6263="始業～就業（8:30～17:15）",R6263*7.75,Q6263="日の入り～日の出",R6263*12,Q6263="その他",S6263)</f>
        <v>1860</v>
      </c>
      <c r="U6263" s="34" t="s">
        <v>5003</v>
      </c>
    </row>
    <row r="6264" spans="1:21" s="7" customFormat="1" ht="15" customHeight="1">
      <c r="A6264" s="91">
        <v>51</v>
      </c>
      <c r="B6264" s="31" t="s">
        <v>5157</v>
      </c>
      <c r="C6264" s="31" t="s">
        <v>5158</v>
      </c>
      <c r="D6264" s="29" t="s">
        <v>4159</v>
      </c>
      <c r="E6264" s="91">
        <v>1</v>
      </c>
      <c r="F6264" s="31" t="s">
        <v>5128</v>
      </c>
      <c r="G6264" s="26" t="s">
        <v>4192</v>
      </c>
      <c r="H6264" s="26" t="s">
        <v>2096</v>
      </c>
      <c r="I6264" s="26" t="s">
        <v>16</v>
      </c>
      <c r="J6264" s="91">
        <v>10</v>
      </c>
      <c r="K6264" s="91">
        <v>20</v>
      </c>
      <c r="L6264" s="91"/>
      <c r="M6264" s="53"/>
      <c r="N6264" s="91"/>
      <c r="O6264" s="91" t="s">
        <v>5019</v>
      </c>
      <c r="P6264" s="36">
        <v>35</v>
      </c>
      <c r="Q6264" s="36" t="s">
        <v>5040</v>
      </c>
      <c r="R6264" s="44">
        <v>240</v>
      </c>
      <c r="S6264" s="126"/>
      <c r="T6264" s="126" cm="1">
        <f t="array" ref="T6264">_xlfn.IFS(Q6264="始業～就業（8:30～17:15）",R6264*7.75,Q6264="日の入り～日の出",R6264*12,Q6264="その他",S6264)</f>
        <v>1860</v>
      </c>
      <c r="U6264" s="34" t="s">
        <v>368</v>
      </c>
    </row>
    <row r="6265" spans="1:21" s="7" customFormat="1" ht="15" customHeight="1">
      <c r="A6265" s="91">
        <v>51</v>
      </c>
      <c r="B6265" s="31" t="s">
        <v>5157</v>
      </c>
      <c r="C6265" s="31" t="s">
        <v>5158</v>
      </c>
      <c r="D6265" s="29" t="s">
        <v>4159</v>
      </c>
      <c r="E6265" s="91">
        <v>1</v>
      </c>
      <c r="F6265" s="31" t="s">
        <v>5128</v>
      </c>
      <c r="G6265" s="26" t="s">
        <v>4192</v>
      </c>
      <c r="H6265" s="26" t="s">
        <v>2106</v>
      </c>
      <c r="I6265" s="26" t="s">
        <v>16</v>
      </c>
      <c r="J6265" s="91">
        <v>5</v>
      </c>
      <c r="K6265" s="91">
        <v>5</v>
      </c>
      <c r="L6265" s="91"/>
      <c r="M6265" s="53"/>
      <c r="N6265" s="91"/>
      <c r="O6265" s="91" t="s">
        <v>5019</v>
      </c>
      <c r="P6265" s="36">
        <v>35</v>
      </c>
      <c r="Q6265" s="36" t="s">
        <v>5040</v>
      </c>
      <c r="R6265" s="44">
        <v>240</v>
      </c>
      <c r="S6265" s="126"/>
      <c r="T6265" s="126" cm="1">
        <f t="array" ref="T6265">_xlfn.IFS(Q6265="始業～就業（8:30～17:15）",R6265*7.75,Q6265="日の入り～日の出",R6265*12,Q6265="その他",S6265)</f>
        <v>1860</v>
      </c>
      <c r="U6265" s="34" t="s">
        <v>4949</v>
      </c>
    </row>
    <row r="6266" spans="1:21" s="7" customFormat="1" ht="15" customHeight="1">
      <c r="A6266" s="91">
        <v>51</v>
      </c>
      <c r="B6266" s="31" t="s">
        <v>5157</v>
      </c>
      <c r="C6266" s="31" t="s">
        <v>5158</v>
      </c>
      <c r="D6266" s="29" t="s">
        <v>4159</v>
      </c>
      <c r="E6266" s="91">
        <v>1</v>
      </c>
      <c r="F6266" s="31" t="s">
        <v>5128</v>
      </c>
      <c r="G6266" s="26" t="s">
        <v>4192</v>
      </c>
      <c r="H6266" s="26" t="s">
        <v>4193</v>
      </c>
      <c r="I6266" s="26" t="s">
        <v>52</v>
      </c>
      <c r="J6266" s="91">
        <v>1</v>
      </c>
      <c r="K6266" s="91">
        <v>1</v>
      </c>
      <c r="L6266" s="91"/>
      <c r="M6266" s="53"/>
      <c r="N6266" s="91"/>
      <c r="O6266" s="91"/>
      <c r="P6266" s="36">
        <v>22</v>
      </c>
      <c r="Q6266" s="36" t="s">
        <v>5040</v>
      </c>
      <c r="R6266" s="44">
        <v>240</v>
      </c>
      <c r="S6266" s="126"/>
      <c r="T6266" s="126" cm="1">
        <f t="array" ref="T6266">_xlfn.IFS(Q6266="始業～就業（8:30～17:15）",R6266*7.75,Q6266="日の入り～日の出",R6266*12,Q6266="その他",S6266)</f>
        <v>1860</v>
      </c>
      <c r="U6266" s="34" t="s">
        <v>51</v>
      </c>
    </row>
    <row r="6267" spans="1:21" s="7" customFormat="1" ht="15" customHeight="1">
      <c r="A6267" s="91">
        <v>51</v>
      </c>
      <c r="B6267" s="31" t="s">
        <v>5157</v>
      </c>
      <c r="C6267" s="31" t="s">
        <v>5158</v>
      </c>
      <c r="D6267" s="29" t="s">
        <v>4159</v>
      </c>
      <c r="E6267" s="91">
        <v>1</v>
      </c>
      <c r="F6267" s="31" t="s">
        <v>5128</v>
      </c>
      <c r="G6267" s="26" t="s">
        <v>4192</v>
      </c>
      <c r="H6267" s="26" t="s">
        <v>3657</v>
      </c>
      <c r="I6267" s="26" t="s">
        <v>16</v>
      </c>
      <c r="J6267" s="91">
        <v>3</v>
      </c>
      <c r="K6267" s="91">
        <v>3</v>
      </c>
      <c r="L6267" s="91"/>
      <c r="M6267" s="53"/>
      <c r="N6267" s="91"/>
      <c r="O6267" s="91"/>
      <c r="P6267" s="36">
        <v>35</v>
      </c>
      <c r="Q6267" s="36" t="s">
        <v>5040</v>
      </c>
      <c r="R6267" s="44">
        <v>240</v>
      </c>
      <c r="S6267" s="126"/>
      <c r="T6267" s="126" cm="1">
        <f t="array" ref="T6267">_xlfn.IFS(Q6267="始業～就業（8:30～17:15）",R6267*7.75,Q6267="日の入り～日の出",R6267*12,Q6267="その他",S6267)</f>
        <v>1860</v>
      </c>
      <c r="U6267" s="34" t="s">
        <v>299</v>
      </c>
    </row>
    <row r="6268" spans="1:21" s="7" customFormat="1" ht="15" customHeight="1">
      <c r="A6268" s="91">
        <v>51</v>
      </c>
      <c r="B6268" s="31" t="s">
        <v>5157</v>
      </c>
      <c r="C6268" s="31" t="s">
        <v>5158</v>
      </c>
      <c r="D6268" s="29" t="s">
        <v>4159</v>
      </c>
      <c r="E6268" s="91">
        <v>1</v>
      </c>
      <c r="F6268" s="31" t="s">
        <v>5128</v>
      </c>
      <c r="G6268" s="26" t="s">
        <v>4194</v>
      </c>
      <c r="H6268" s="26" t="s">
        <v>53</v>
      </c>
      <c r="I6268" s="26" t="s">
        <v>184</v>
      </c>
      <c r="J6268" s="91">
        <v>1</v>
      </c>
      <c r="K6268" s="91">
        <v>1</v>
      </c>
      <c r="L6268" s="91"/>
      <c r="M6268" s="53"/>
      <c r="N6268" s="91"/>
      <c r="O6268" s="91"/>
      <c r="P6268" s="36">
        <v>12</v>
      </c>
      <c r="Q6268" s="36" t="s">
        <v>5040</v>
      </c>
      <c r="R6268" s="44">
        <v>240</v>
      </c>
      <c r="S6268" s="126"/>
      <c r="T6268" s="126" cm="1">
        <f t="array" ref="T6268">_xlfn.IFS(Q6268="始業～就業（8:30～17:15）",R6268*7.75,Q6268="日の入り～日の出",R6268*12,Q6268="その他",S6268)</f>
        <v>1860</v>
      </c>
      <c r="U6268" s="34" t="s">
        <v>48</v>
      </c>
    </row>
    <row r="6269" spans="1:21" s="7" customFormat="1" ht="15" customHeight="1">
      <c r="A6269" s="91">
        <v>51</v>
      </c>
      <c r="B6269" s="31" t="s">
        <v>5157</v>
      </c>
      <c r="C6269" s="31" t="s">
        <v>5158</v>
      </c>
      <c r="D6269" s="29" t="s">
        <v>4159</v>
      </c>
      <c r="E6269" s="91">
        <v>1</v>
      </c>
      <c r="F6269" s="31" t="s">
        <v>5128</v>
      </c>
      <c r="G6269" s="26" t="s">
        <v>4194</v>
      </c>
      <c r="H6269" s="26" t="s">
        <v>1831</v>
      </c>
      <c r="I6269" s="26" t="s">
        <v>16</v>
      </c>
      <c r="J6269" s="91">
        <v>2</v>
      </c>
      <c r="K6269" s="91">
        <v>2</v>
      </c>
      <c r="L6269" s="91"/>
      <c r="M6269" s="53"/>
      <c r="N6269" s="91"/>
      <c r="O6269" s="91"/>
      <c r="P6269" s="36">
        <v>35</v>
      </c>
      <c r="Q6269" s="36" t="s">
        <v>5040</v>
      </c>
      <c r="R6269" s="44">
        <v>240</v>
      </c>
      <c r="S6269" s="126"/>
      <c r="T6269" s="126" cm="1">
        <f t="array" ref="T6269">_xlfn.IFS(Q6269="始業～就業（8:30～17:15）",R6269*7.75,Q6269="日の入り～日の出",R6269*12,Q6269="その他",S6269)</f>
        <v>1860</v>
      </c>
      <c r="U6269" s="34" t="s">
        <v>4948</v>
      </c>
    </row>
    <row r="6270" spans="1:21" s="7" customFormat="1" ht="15" customHeight="1">
      <c r="A6270" s="91">
        <v>51</v>
      </c>
      <c r="B6270" s="31" t="s">
        <v>5157</v>
      </c>
      <c r="C6270" s="31" t="s">
        <v>5158</v>
      </c>
      <c r="D6270" s="29" t="s">
        <v>4159</v>
      </c>
      <c r="E6270" s="91">
        <v>1</v>
      </c>
      <c r="F6270" s="31" t="s">
        <v>5128</v>
      </c>
      <c r="G6270" s="26" t="s">
        <v>4195</v>
      </c>
      <c r="H6270" s="26" t="s">
        <v>3520</v>
      </c>
      <c r="I6270" s="26" t="s">
        <v>45</v>
      </c>
      <c r="J6270" s="91">
        <v>1</v>
      </c>
      <c r="K6270" s="91">
        <v>1</v>
      </c>
      <c r="L6270" s="91"/>
      <c r="M6270" s="53"/>
      <c r="N6270" s="91"/>
      <c r="O6270" s="91"/>
      <c r="P6270" s="36">
        <v>42</v>
      </c>
      <c r="Q6270" s="36" t="s">
        <v>5040</v>
      </c>
      <c r="R6270" s="44">
        <v>240</v>
      </c>
      <c r="S6270" s="126"/>
      <c r="T6270" s="126" cm="1">
        <f t="array" ref="T6270">_xlfn.IFS(Q6270="始業～就業（8:30～17:15）",R6270*7.75,Q6270="日の入り～日の出",R6270*12,Q6270="その他",S6270)</f>
        <v>1860</v>
      </c>
      <c r="U6270" s="34" t="s">
        <v>121</v>
      </c>
    </row>
    <row r="6271" spans="1:21" s="7" customFormat="1" ht="15" customHeight="1">
      <c r="A6271" s="91">
        <v>51</v>
      </c>
      <c r="B6271" s="31" t="s">
        <v>5157</v>
      </c>
      <c r="C6271" s="31" t="s">
        <v>5158</v>
      </c>
      <c r="D6271" s="29" t="s">
        <v>4159</v>
      </c>
      <c r="E6271" s="91">
        <v>1</v>
      </c>
      <c r="F6271" s="31" t="s">
        <v>5128</v>
      </c>
      <c r="G6271" s="26" t="s">
        <v>4196</v>
      </c>
      <c r="H6271" s="26" t="s">
        <v>3657</v>
      </c>
      <c r="I6271" s="26" t="s">
        <v>16</v>
      </c>
      <c r="J6271" s="91">
        <v>1</v>
      </c>
      <c r="K6271" s="91">
        <v>1</v>
      </c>
      <c r="L6271" s="91"/>
      <c r="M6271" s="53"/>
      <c r="N6271" s="91"/>
      <c r="O6271" s="91"/>
      <c r="P6271" s="36">
        <v>35</v>
      </c>
      <c r="Q6271" s="36" t="s">
        <v>5040</v>
      </c>
      <c r="R6271" s="44">
        <v>240</v>
      </c>
      <c r="S6271" s="126"/>
      <c r="T6271" s="126" cm="1">
        <f t="array" ref="T6271">_xlfn.IFS(Q6271="始業～就業（8:30～17:15）",R6271*7.75,Q6271="日の入り～日の出",R6271*12,Q6271="その他",S6271)</f>
        <v>1860</v>
      </c>
      <c r="U6271" s="34" t="s">
        <v>299</v>
      </c>
    </row>
    <row r="6272" spans="1:21" s="7" customFormat="1" ht="15" customHeight="1">
      <c r="A6272" s="91">
        <v>51</v>
      </c>
      <c r="B6272" s="31" t="s">
        <v>5157</v>
      </c>
      <c r="C6272" s="31" t="s">
        <v>5158</v>
      </c>
      <c r="D6272" s="29" t="s">
        <v>4159</v>
      </c>
      <c r="E6272" s="91">
        <v>1</v>
      </c>
      <c r="F6272" s="31" t="s">
        <v>5128</v>
      </c>
      <c r="G6272" s="26" t="s">
        <v>4197</v>
      </c>
      <c r="H6272" s="26" t="s">
        <v>4161</v>
      </c>
      <c r="I6272" s="26" t="s">
        <v>16</v>
      </c>
      <c r="J6272" s="91">
        <v>7</v>
      </c>
      <c r="K6272" s="91">
        <v>14</v>
      </c>
      <c r="L6272" s="91"/>
      <c r="M6272" s="53"/>
      <c r="N6272" s="91"/>
      <c r="O6272" s="91"/>
      <c r="P6272" s="36">
        <v>35</v>
      </c>
      <c r="Q6272" s="36" t="s">
        <v>5040</v>
      </c>
      <c r="R6272" s="44">
        <v>240</v>
      </c>
      <c r="S6272" s="126"/>
      <c r="T6272" s="126" cm="1">
        <f t="array" ref="T6272">_xlfn.IFS(Q6272="始業～就業（8:30～17:15）",R6272*7.75,Q6272="日の入り～日の出",R6272*12,Q6272="その他",S6272)</f>
        <v>1860</v>
      </c>
      <c r="U6272" s="34" t="s">
        <v>4948</v>
      </c>
    </row>
    <row r="6273" spans="1:21" s="7" customFormat="1" ht="15" customHeight="1">
      <c r="A6273" s="91">
        <v>51</v>
      </c>
      <c r="B6273" s="31" t="s">
        <v>5157</v>
      </c>
      <c r="C6273" s="31" t="s">
        <v>5158</v>
      </c>
      <c r="D6273" s="29" t="s">
        <v>4159</v>
      </c>
      <c r="E6273" s="91">
        <v>1</v>
      </c>
      <c r="F6273" s="31" t="s">
        <v>5128</v>
      </c>
      <c r="G6273" s="26" t="s">
        <v>4197</v>
      </c>
      <c r="H6273" s="26" t="s">
        <v>4198</v>
      </c>
      <c r="I6273" s="26" t="s">
        <v>16</v>
      </c>
      <c r="J6273" s="91">
        <v>3</v>
      </c>
      <c r="K6273" s="91">
        <v>3</v>
      </c>
      <c r="L6273" s="91"/>
      <c r="M6273" s="53"/>
      <c r="N6273" s="91"/>
      <c r="O6273" s="91"/>
      <c r="P6273" s="36">
        <v>35</v>
      </c>
      <c r="Q6273" s="36" t="s">
        <v>5040</v>
      </c>
      <c r="R6273" s="44">
        <v>240</v>
      </c>
      <c r="S6273" s="126"/>
      <c r="T6273" s="126" cm="1">
        <f t="array" ref="T6273">_xlfn.IFS(Q6273="始業～就業（8:30～17:15）",R6273*7.75,Q6273="日の入り～日の出",R6273*12,Q6273="その他",S6273)</f>
        <v>1860</v>
      </c>
      <c r="U6273" s="34" t="s">
        <v>4948</v>
      </c>
    </row>
    <row r="6274" spans="1:21" s="7" customFormat="1" ht="15" customHeight="1">
      <c r="A6274" s="91">
        <v>51</v>
      </c>
      <c r="B6274" s="31" t="s">
        <v>5157</v>
      </c>
      <c r="C6274" s="31" t="s">
        <v>5158</v>
      </c>
      <c r="D6274" s="29" t="s">
        <v>4159</v>
      </c>
      <c r="E6274" s="91">
        <v>1</v>
      </c>
      <c r="F6274" s="31" t="s">
        <v>5128</v>
      </c>
      <c r="G6274" s="26" t="s">
        <v>4197</v>
      </c>
      <c r="H6274" s="26" t="s">
        <v>53</v>
      </c>
      <c r="I6274" s="26" t="s">
        <v>175</v>
      </c>
      <c r="J6274" s="91">
        <v>1</v>
      </c>
      <c r="K6274" s="91">
        <v>1</v>
      </c>
      <c r="L6274" s="91"/>
      <c r="M6274" s="53"/>
      <c r="N6274" s="91"/>
      <c r="O6274" s="91"/>
      <c r="P6274" s="36">
        <v>17</v>
      </c>
      <c r="Q6274" s="36" t="s">
        <v>5040</v>
      </c>
      <c r="R6274" s="44">
        <v>240</v>
      </c>
      <c r="S6274" s="126"/>
      <c r="T6274" s="126" cm="1">
        <f t="array" ref="T6274">_xlfn.IFS(Q6274="始業～就業（8:30～17:15）",R6274*7.75,Q6274="日の入り～日の出",R6274*12,Q6274="その他",S6274)</f>
        <v>1860</v>
      </c>
      <c r="U6274" s="34" t="s">
        <v>235</v>
      </c>
    </row>
    <row r="6275" spans="1:21" s="7" customFormat="1" ht="15" customHeight="1">
      <c r="A6275" s="91">
        <v>51</v>
      </c>
      <c r="B6275" s="31" t="s">
        <v>5157</v>
      </c>
      <c r="C6275" s="31" t="s">
        <v>5158</v>
      </c>
      <c r="D6275" s="29" t="s">
        <v>4159</v>
      </c>
      <c r="E6275" s="91">
        <v>1</v>
      </c>
      <c r="F6275" s="31" t="s">
        <v>5128</v>
      </c>
      <c r="G6275" s="26" t="s">
        <v>4199</v>
      </c>
      <c r="H6275" s="26" t="s">
        <v>44</v>
      </c>
      <c r="I6275" s="26" t="s">
        <v>16</v>
      </c>
      <c r="J6275" s="91">
        <v>10</v>
      </c>
      <c r="K6275" s="91">
        <v>20</v>
      </c>
      <c r="L6275" s="91"/>
      <c r="M6275" s="53"/>
      <c r="N6275" s="91"/>
      <c r="O6275" s="91"/>
      <c r="P6275" s="36">
        <v>35</v>
      </c>
      <c r="Q6275" s="36" t="s">
        <v>5040</v>
      </c>
      <c r="R6275" s="44">
        <v>240</v>
      </c>
      <c r="S6275" s="126"/>
      <c r="T6275" s="126" cm="1">
        <f t="array" ref="T6275">_xlfn.IFS(Q6275="始業～就業（8:30～17:15）",R6275*7.75,Q6275="日の入り～日の出",R6275*12,Q6275="その他",S6275)</f>
        <v>1860</v>
      </c>
      <c r="U6275" s="34" t="s">
        <v>4948</v>
      </c>
    </row>
    <row r="6276" spans="1:21" s="7" customFormat="1" ht="15" customHeight="1">
      <c r="A6276" s="91">
        <v>51</v>
      </c>
      <c r="B6276" s="31" t="s">
        <v>5157</v>
      </c>
      <c r="C6276" s="31" t="s">
        <v>5158</v>
      </c>
      <c r="D6276" s="29" t="s">
        <v>4159</v>
      </c>
      <c r="E6276" s="91">
        <v>1</v>
      </c>
      <c r="F6276" s="31" t="s">
        <v>5128</v>
      </c>
      <c r="G6276" s="26" t="s">
        <v>4199</v>
      </c>
      <c r="H6276" s="26" t="s">
        <v>53</v>
      </c>
      <c r="I6276" s="26" t="s">
        <v>175</v>
      </c>
      <c r="J6276" s="91">
        <v>1</v>
      </c>
      <c r="K6276" s="91">
        <v>1</v>
      </c>
      <c r="L6276" s="91"/>
      <c r="M6276" s="53"/>
      <c r="N6276" s="91"/>
      <c r="O6276" s="91"/>
      <c r="P6276" s="36">
        <v>17</v>
      </c>
      <c r="Q6276" s="36" t="s">
        <v>5040</v>
      </c>
      <c r="R6276" s="44">
        <v>240</v>
      </c>
      <c r="S6276" s="126"/>
      <c r="T6276" s="126" cm="1">
        <f t="array" ref="T6276">_xlfn.IFS(Q6276="始業～就業（8:30～17:15）",R6276*7.75,Q6276="日の入り～日の出",R6276*12,Q6276="その他",S6276)</f>
        <v>1860</v>
      </c>
      <c r="U6276" s="34" t="s">
        <v>235</v>
      </c>
    </row>
    <row r="6277" spans="1:21" s="7" customFormat="1" ht="15" customHeight="1">
      <c r="A6277" s="91">
        <v>51</v>
      </c>
      <c r="B6277" s="31" t="s">
        <v>5157</v>
      </c>
      <c r="C6277" s="31" t="s">
        <v>5158</v>
      </c>
      <c r="D6277" s="29" t="s">
        <v>4159</v>
      </c>
      <c r="E6277" s="91">
        <v>1</v>
      </c>
      <c r="F6277" s="31" t="s">
        <v>5128</v>
      </c>
      <c r="G6277" s="26" t="s">
        <v>4200</v>
      </c>
      <c r="H6277" s="26" t="s">
        <v>3520</v>
      </c>
      <c r="I6277" s="26" t="s">
        <v>16</v>
      </c>
      <c r="J6277" s="91">
        <v>1</v>
      </c>
      <c r="K6277" s="91">
        <v>1</v>
      </c>
      <c r="L6277" s="91"/>
      <c r="M6277" s="53"/>
      <c r="N6277" s="91"/>
      <c r="O6277" s="91"/>
      <c r="P6277" s="36">
        <v>35</v>
      </c>
      <c r="Q6277" s="36" t="s">
        <v>395</v>
      </c>
      <c r="R6277" s="44">
        <v>365</v>
      </c>
      <c r="S6277" s="126">
        <v>365</v>
      </c>
      <c r="T6277" s="126" cm="1">
        <f t="array" ref="T6277">_xlfn.IFS(Q6277="始業～就業（8:30～17:15）",R6277*7.75,Q6277="日の入り～日の出",R6277*12,Q6277="その他",S6277)</f>
        <v>365</v>
      </c>
      <c r="U6277" s="34" t="s">
        <v>121</v>
      </c>
    </row>
    <row r="6278" spans="1:21" s="7" customFormat="1" ht="15" customHeight="1">
      <c r="A6278" s="91">
        <v>51</v>
      </c>
      <c r="B6278" s="31" t="s">
        <v>5157</v>
      </c>
      <c r="C6278" s="31" t="s">
        <v>5158</v>
      </c>
      <c r="D6278" s="29" t="s">
        <v>4159</v>
      </c>
      <c r="E6278" s="91">
        <v>1</v>
      </c>
      <c r="F6278" s="31" t="s">
        <v>5128</v>
      </c>
      <c r="G6278" s="26" t="s">
        <v>4201</v>
      </c>
      <c r="H6278" s="26" t="s">
        <v>4202</v>
      </c>
      <c r="I6278" s="26" t="s">
        <v>16</v>
      </c>
      <c r="J6278" s="91">
        <v>5</v>
      </c>
      <c r="K6278" s="91">
        <v>10</v>
      </c>
      <c r="L6278" s="91"/>
      <c r="M6278" s="53"/>
      <c r="N6278" s="91"/>
      <c r="O6278" s="91"/>
      <c r="P6278" s="36">
        <v>35</v>
      </c>
      <c r="Q6278" s="36" t="s">
        <v>5040</v>
      </c>
      <c r="R6278" s="44">
        <v>240</v>
      </c>
      <c r="S6278" s="126"/>
      <c r="T6278" s="126" cm="1">
        <f t="array" ref="T6278">_xlfn.IFS(Q6278="始業～就業（8:30～17:15）",R6278*7.75,Q6278="日の入り～日の出",R6278*12,Q6278="その他",S6278)</f>
        <v>1860</v>
      </c>
      <c r="U6278" s="34" t="s">
        <v>5005</v>
      </c>
    </row>
    <row r="6279" spans="1:21" s="7" customFormat="1" ht="15" customHeight="1">
      <c r="A6279" s="91">
        <v>51</v>
      </c>
      <c r="B6279" s="31" t="s">
        <v>5157</v>
      </c>
      <c r="C6279" s="31" t="s">
        <v>5158</v>
      </c>
      <c r="D6279" s="29" t="s">
        <v>4159</v>
      </c>
      <c r="E6279" s="91">
        <v>1</v>
      </c>
      <c r="F6279" s="31" t="s">
        <v>5128</v>
      </c>
      <c r="G6279" s="26" t="s">
        <v>4201</v>
      </c>
      <c r="H6279" s="26" t="s">
        <v>4172</v>
      </c>
      <c r="I6279" s="26" t="s">
        <v>16</v>
      </c>
      <c r="J6279" s="91">
        <v>1</v>
      </c>
      <c r="K6279" s="91">
        <v>1</v>
      </c>
      <c r="L6279" s="91"/>
      <c r="M6279" s="53"/>
      <c r="N6279" s="91"/>
      <c r="O6279" s="91"/>
      <c r="P6279" s="36">
        <v>35</v>
      </c>
      <c r="Q6279" s="36" t="s">
        <v>395</v>
      </c>
      <c r="R6279" s="44">
        <v>365</v>
      </c>
      <c r="S6279" s="126">
        <v>365</v>
      </c>
      <c r="T6279" s="126" cm="1">
        <f t="array" ref="T6279">_xlfn.IFS(Q6279="始業～就業（8:30～17:15）",R6279*7.75,Q6279="日の入り～日の出",R6279*12,Q6279="その他",S6279)</f>
        <v>365</v>
      </c>
      <c r="U6279" s="34" t="s">
        <v>5003</v>
      </c>
    </row>
    <row r="6280" spans="1:21" s="7" customFormat="1" ht="15" customHeight="1">
      <c r="A6280" s="91">
        <v>51</v>
      </c>
      <c r="B6280" s="31" t="s">
        <v>5157</v>
      </c>
      <c r="C6280" s="31" t="s">
        <v>5158</v>
      </c>
      <c r="D6280" s="29" t="s">
        <v>4159</v>
      </c>
      <c r="E6280" s="91">
        <v>1</v>
      </c>
      <c r="F6280" s="31" t="s">
        <v>5128</v>
      </c>
      <c r="G6280" s="26" t="s">
        <v>4203</v>
      </c>
      <c r="H6280" s="26" t="s">
        <v>4204</v>
      </c>
      <c r="I6280" s="26" t="s">
        <v>385</v>
      </c>
      <c r="J6280" s="91">
        <v>4</v>
      </c>
      <c r="K6280" s="91">
        <v>12</v>
      </c>
      <c r="L6280" s="91"/>
      <c r="M6280" s="53"/>
      <c r="N6280" s="91"/>
      <c r="O6280" s="91"/>
      <c r="P6280" s="36">
        <v>35</v>
      </c>
      <c r="Q6280" s="36" t="s">
        <v>5040</v>
      </c>
      <c r="R6280" s="44">
        <v>240</v>
      </c>
      <c r="S6280" s="126"/>
      <c r="T6280" s="126" cm="1">
        <f t="array" ref="T6280">_xlfn.IFS(Q6280="始業～就業（8:30～17:15）",R6280*7.75,Q6280="日の入り～日の出",R6280*12,Q6280="その他",S6280)</f>
        <v>1860</v>
      </c>
      <c r="U6280" s="34" t="s">
        <v>4948</v>
      </c>
    </row>
    <row r="6281" spans="1:21" s="7" customFormat="1" ht="15" customHeight="1">
      <c r="A6281" s="91">
        <v>51</v>
      </c>
      <c r="B6281" s="31" t="s">
        <v>5157</v>
      </c>
      <c r="C6281" s="31" t="s">
        <v>5158</v>
      </c>
      <c r="D6281" s="29" t="s">
        <v>4159</v>
      </c>
      <c r="E6281" s="91">
        <v>1</v>
      </c>
      <c r="F6281" s="31" t="s">
        <v>5128</v>
      </c>
      <c r="G6281" s="26" t="s">
        <v>4203</v>
      </c>
      <c r="H6281" s="26" t="s">
        <v>4172</v>
      </c>
      <c r="I6281" s="26" t="s">
        <v>16</v>
      </c>
      <c r="J6281" s="91">
        <v>2</v>
      </c>
      <c r="K6281" s="91">
        <v>2</v>
      </c>
      <c r="L6281" s="91"/>
      <c r="M6281" s="53"/>
      <c r="N6281" s="91"/>
      <c r="O6281" s="91"/>
      <c r="P6281" s="36">
        <v>35</v>
      </c>
      <c r="Q6281" s="36" t="s">
        <v>5040</v>
      </c>
      <c r="R6281" s="44">
        <v>240</v>
      </c>
      <c r="S6281" s="126"/>
      <c r="T6281" s="126" cm="1">
        <f t="array" ref="T6281">_xlfn.IFS(Q6281="始業～就業（8:30～17:15）",R6281*7.75,Q6281="日の入り～日の出",R6281*12,Q6281="その他",S6281)</f>
        <v>1860</v>
      </c>
      <c r="U6281" s="34" t="s">
        <v>5003</v>
      </c>
    </row>
    <row r="6282" spans="1:21" s="7" customFormat="1" ht="15" customHeight="1">
      <c r="A6282" s="91">
        <v>51</v>
      </c>
      <c r="B6282" s="31" t="s">
        <v>5157</v>
      </c>
      <c r="C6282" s="31" t="s">
        <v>5158</v>
      </c>
      <c r="D6282" s="29" t="s">
        <v>4159</v>
      </c>
      <c r="E6282" s="91">
        <v>1</v>
      </c>
      <c r="F6282" s="31" t="s">
        <v>5128</v>
      </c>
      <c r="G6282" s="26" t="s">
        <v>3764</v>
      </c>
      <c r="H6282" s="26" t="s">
        <v>4205</v>
      </c>
      <c r="I6282" s="26" t="s">
        <v>16</v>
      </c>
      <c r="J6282" s="91">
        <v>34</v>
      </c>
      <c r="K6282" s="91">
        <v>68</v>
      </c>
      <c r="L6282" s="91"/>
      <c r="M6282" s="53"/>
      <c r="N6282" s="91"/>
      <c r="O6282" s="91"/>
      <c r="P6282" s="36">
        <v>35</v>
      </c>
      <c r="Q6282" s="36" t="s">
        <v>5040</v>
      </c>
      <c r="R6282" s="44">
        <v>240</v>
      </c>
      <c r="S6282" s="126"/>
      <c r="T6282" s="126" cm="1">
        <f t="array" ref="T6282">_xlfn.IFS(Q6282="始業～就業（8:30～17:15）",R6282*7.75,Q6282="日の入り～日の出",R6282*12,Q6282="その他",S6282)</f>
        <v>1860</v>
      </c>
      <c r="U6282" s="34" t="s">
        <v>4948</v>
      </c>
    </row>
    <row r="6283" spans="1:21" s="7" customFormat="1" ht="15" customHeight="1">
      <c r="A6283" s="91">
        <v>51</v>
      </c>
      <c r="B6283" s="31" t="s">
        <v>5157</v>
      </c>
      <c r="C6283" s="31" t="s">
        <v>5158</v>
      </c>
      <c r="D6283" s="29" t="s">
        <v>4159</v>
      </c>
      <c r="E6283" s="91">
        <v>1</v>
      </c>
      <c r="F6283" s="31" t="s">
        <v>5128</v>
      </c>
      <c r="G6283" s="26" t="s">
        <v>3764</v>
      </c>
      <c r="H6283" s="26" t="s">
        <v>4206</v>
      </c>
      <c r="I6283" s="26" t="s">
        <v>16</v>
      </c>
      <c r="J6283" s="91">
        <v>3</v>
      </c>
      <c r="K6283" s="91">
        <v>3</v>
      </c>
      <c r="L6283" s="91"/>
      <c r="M6283" s="53"/>
      <c r="N6283" s="91"/>
      <c r="O6283" s="91"/>
      <c r="P6283" s="36">
        <v>35</v>
      </c>
      <c r="Q6283" s="36" t="s">
        <v>5040</v>
      </c>
      <c r="R6283" s="44">
        <v>240</v>
      </c>
      <c r="S6283" s="126"/>
      <c r="T6283" s="126" cm="1">
        <f t="array" ref="T6283">_xlfn.IFS(Q6283="始業～就業（8:30～17:15）",R6283*7.75,Q6283="日の入り～日の出",R6283*12,Q6283="その他",S6283)</f>
        <v>1860</v>
      </c>
      <c r="U6283" s="34" t="s">
        <v>299</v>
      </c>
    </row>
    <row r="6284" spans="1:21" s="7" customFormat="1" ht="15" customHeight="1">
      <c r="A6284" s="91">
        <v>51</v>
      </c>
      <c r="B6284" s="31" t="s">
        <v>5157</v>
      </c>
      <c r="C6284" s="31" t="s">
        <v>5158</v>
      </c>
      <c r="D6284" s="29" t="s">
        <v>4159</v>
      </c>
      <c r="E6284" s="91">
        <v>1</v>
      </c>
      <c r="F6284" s="31" t="s">
        <v>5128</v>
      </c>
      <c r="G6284" s="26" t="s">
        <v>3764</v>
      </c>
      <c r="H6284" s="26" t="s">
        <v>53</v>
      </c>
      <c r="I6284" s="26" t="s">
        <v>175</v>
      </c>
      <c r="J6284" s="91">
        <v>1</v>
      </c>
      <c r="K6284" s="91">
        <v>1</v>
      </c>
      <c r="L6284" s="91"/>
      <c r="M6284" s="53"/>
      <c r="N6284" s="91"/>
      <c r="O6284" s="91"/>
      <c r="P6284" s="36">
        <v>17</v>
      </c>
      <c r="Q6284" s="36" t="s">
        <v>5040</v>
      </c>
      <c r="R6284" s="44">
        <v>240</v>
      </c>
      <c r="S6284" s="126"/>
      <c r="T6284" s="126" cm="1">
        <f t="array" ref="T6284">_xlfn.IFS(Q6284="始業～就業（8:30～17:15）",R6284*7.75,Q6284="日の入り～日の出",R6284*12,Q6284="その他",S6284)</f>
        <v>1860</v>
      </c>
      <c r="U6284" s="34" t="s">
        <v>235</v>
      </c>
    </row>
    <row r="6285" spans="1:21" s="7" customFormat="1" ht="15" customHeight="1">
      <c r="A6285" s="91">
        <v>51</v>
      </c>
      <c r="B6285" s="31" t="s">
        <v>5157</v>
      </c>
      <c r="C6285" s="31" t="s">
        <v>5158</v>
      </c>
      <c r="D6285" s="29" t="s">
        <v>4159</v>
      </c>
      <c r="E6285" s="91">
        <v>1</v>
      </c>
      <c r="F6285" s="31" t="s">
        <v>5128</v>
      </c>
      <c r="G6285" s="26" t="s">
        <v>4207</v>
      </c>
      <c r="H6285" s="26" t="s">
        <v>4205</v>
      </c>
      <c r="I6285" s="26" t="s">
        <v>16</v>
      </c>
      <c r="J6285" s="91">
        <v>9</v>
      </c>
      <c r="K6285" s="91">
        <v>18</v>
      </c>
      <c r="L6285" s="91"/>
      <c r="M6285" s="53"/>
      <c r="N6285" s="91"/>
      <c r="O6285" s="91"/>
      <c r="P6285" s="36">
        <v>35</v>
      </c>
      <c r="Q6285" s="36" t="s">
        <v>5040</v>
      </c>
      <c r="R6285" s="44">
        <v>240</v>
      </c>
      <c r="S6285" s="126"/>
      <c r="T6285" s="126" cm="1">
        <f t="array" ref="T6285">_xlfn.IFS(Q6285="始業～就業（8:30～17:15）",R6285*7.75,Q6285="日の入り～日の出",R6285*12,Q6285="その他",S6285)</f>
        <v>1860</v>
      </c>
      <c r="U6285" s="34" t="s">
        <v>4948</v>
      </c>
    </row>
    <row r="6286" spans="1:21" s="7" customFormat="1" ht="15" customHeight="1">
      <c r="A6286" s="91">
        <v>51</v>
      </c>
      <c r="B6286" s="31" t="s">
        <v>5157</v>
      </c>
      <c r="C6286" s="31" t="s">
        <v>5158</v>
      </c>
      <c r="D6286" s="29" t="s">
        <v>4159</v>
      </c>
      <c r="E6286" s="91">
        <v>1</v>
      </c>
      <c r="F6286" s="31" t="s">
        <v>5128</v>
      </c>
      <c r="G6286" s="26" t="s">
        <v>4207</v>
      </c>
      <c r="H6286" s="26" t="s">
        <v>53</v>
      </c>
      <c r="I6286" s="26" t="s">
        <v>184</v>
      </c>
      <c r="J6286" s="91">
        <v>1</v>
      </c>
      <c r="K6286" s="91">
        <v>1</v>
      </c>
      <c r="L6286" s="91"/>
      <c r="M6286" s="53"/>
      <c r="N6286" s="91"/>
      <c r="O6286" s="91"/>
      <c r="P6286" s="36">
        <v>12</v>
      </c>
      <c r="Q6286" s="36" t="s">
        <v>5040</v>
      </c>
      <c r="R6286" s="44">
        <v>240</v>
      </c>
      <c r="S6286" s="126"/>
      <c r="T6286" s="126" cm="1">
        <f t="array" ref="T6286">_xlfn.IFS(Q6286="始業～就業（8:30～17:15）",R6286*7.75,Q6286="日の入り～日の出",R6286*12,Q6286="その他",S6286)</f>
        <v>1860</v>
      </c>
      <c r="U6286" s="34" t="s">
        <v>48</v>
      </c>
    </row>
    <row r="6287" spans="1:21" s="7" customFormat="1" ht="15" customHeight="1">
      <c r="A6287" s="91">
        <v>51</v>
      </c>
      <c r="B6287" s="31" t="s">
        <v>5157</v>
      </c>
      <c r="C6287" s="31" t="s">
        <v>5158</v>
      </c>
      <c r="D6287" s="29" t="s">
        <v>4159</v>
      </c>
      <c r="E6287" s="91">
        <v>1</v>
      </c>
      <c r="F6287" s="31" t="s">
        <v>5128</v>
      </c>
      <c r="G6287" s="26" t="s">
        <v>4208</v>
      </c>
      <c r="H6287" s="26" t="s">
        <v>4209</v>
      </c>
      <c r="I6287" s="26" t="s">
        <v>16</v>
      </c>
      <c r="J6287" s="91">
        <v>9</v>
      </c>
      <c r="K6287" s="91">
        <v>18</v>
      </c>
      <c r="L6287" s="91"/>
      <c r="M6287" s="53"/>
      <c r="N6287" s="91"/>
      <c r="O6287" s="91"/>
      <c r="P6287" s="36">
        <v>35</v>
      </c>
      <c r="Q6287" s="36" t="s">
        <v>5040</v>
      </c>
      <c r="R6287" s="44">
        <v>240</v>
      </c>
      <c r="S6287" s="126"/>
      <c r="T6287" s="126" cm="1">
        <f t="array" ref="T6287">_xlfn.IFS(Q6287="始業～就業（8:30～17:15）",R6287*7.75,Q6287="日の入り～日の出",R6287*12,Q6287="その他",S6287)</f>
        <v>1860</v>
      </c>
      <c r="U6287" s="34" t="s">
        <v>4948</v>
      </c>
    </row>
    <row r="6288" spans="1:21" s="7" customFormat="1" ht="15" customHeight="1">
      <c r="A6288" s="91">
        <v>51</v>
      </c>
      <c r="B6288" s="31" t="s">
        <v>5157</v>
      </c>
      <c r="C6288" s="31" t="s">
        <v>5158</v>
      </c>
      <c r="D6288" s="29" t="s">
        <v>4159</v>
      </c>
      <c r="E6288" s="91">
        <v>1</v>
      </c>
      <c r="F6288" s="31" t="s">
        <v>5128</v>
      </c>
      <c r="G6288" s="26" t="s">
        <v>4210</v>
      </c>
      <c r="H6288" s="26" t="s">
        <v>4209</v>
      </c>
      <c r="I6288" s="26" t="s">
        <v>16</v>
      </c>
      <c r="J6288" s="91">
        <v>9</v>
      </c>
      <c r="K6288" s="91">
        <v>18</v>
      </c>
      <c r="L6288" s="91"/>
      <c r="M6288" s="53"/>
      <c r="N6288" s="91"/>
      <c r="O6288" s="91"/>
      <c r="P6288" s="36">
        <v>35</v>
      </c>
      <c r="Q6288" s="36" t="s">
        <v>5040</v>
      </c>
      <c r="R6288" s="44">
        <v>240</v>
      </c>
      <c r="S6288" s="126"/>
      <c r="T6288" s="126" cm="1">
        <f t="array" ref="T6288">_xlfn.IFS(Q6288="始業～就業（8:30～17:15）",R6288*7.75,Q6288="日の入り～日の出",R6288*12,Q6288="その他",S6288)</f>
        <v>1860</v>
      </c>
      <c r="U6288" s="34" t="s">
        <v>4948</v>
      </c>
    </row>
    <row r="6289" spans="1:21" s="7" customFormat="1" ht="15" customHeight="1">
      <c r="A6289" s="91">
        <v>51</v>
      </c>
      <c r="B6289" s="31" t="s">
        <v>5157</v>
      </c>
      <c r="C6289" s="31" t="s">
        <v>5158</v>
      </c>
      <c r="D6289" s="29" t="s">
        <v>4159</v>
      </c>
      <c r="E6289" s="91">
        <v>1</v>
      </c>
      <c r="F6289" s="31" t="s">
        <v>5128</v>
      </c>
      <c r="G6289" s="26" t="s">
        <v>4211</v>
      </c>
      <c r="H6289" s="26" t="s">
        <v>4209</v>
      </c>
      <c r="I6289" s="26" t="s">
        <v>16</v>
      </c>
      <c r="J6289" s="91">
        <v>9</v>
      </c>
      <c r="K6289" s="91">
        <v>18</v>
      </c>
      <c r="L6289" s="91"/>
      <c r="M6289" s="53"/>
      <c r="N6289" s="91"/>
      <c r="O6289" s="91"/>
      <c r="P6289" s="36">
        <v>35</v>
      </c>
      <c r="Q6289" s="36" t="s">
        <v>5040</v>
      </c>
      <c r="R6289" s="44">
        <v>240</v>
      </c>
      <c r="S6289" s="126"/>
      <c r="T6289" s="126" cm="1">
        <f t="array" ref="T6289">_xlfn.IFS(Q6289="始業～就業（8:30～17:15）",R6289*7.75,Q6289="日の入り～日の出",R6289*12,Q6289="その他",S6289)</f>
        <v>1860</v>
      </c>
      <c r="U6289" s="34" t="s">
        <v>4948</v>
      </c>
    </row>
    <row r="6290" spans="1:21" s="7" customFormat="1" ht="15" customHeight="1">
      <c r="A6290" s="91">
        <v>51</v>
      </c>
      <c r="B6290" s="31" t="s">
        <v>5157</v>
      </c>
      <c r="C6290" s="31" t="s">
        <v>5158</v>
      </c>
      <c r="D6290" s="29" t="s">
        <v>4159</v>
      </c>
      <c r="E6290" s="91">
        <v>1</v>
      </c>
      <c r="F6290" s="31" t="s">
        <v>5128</v>
      </c>
      <c r="G6290" s="26" t="s">
        <v>4212</v>
      </c>
      <c r="H6290" s="26" t="s">
        <v>4209</v>
      </c>
      <c r="I6290" s="26" t="s">
        <v>16</v>
      </c>
      <c r="J6290" s="91">
        <v>9</v>
      </c>
      <c r="K6290" s="91">
        <v>18</v>
      </c>
      <c r="L6290" s="91"/>
      <c r="M6290" s="53"/>
      <c r="N6290" s="91"/>
      <c r="O6290" s="91"/>
      <c r="P6290" s="36">
        <v>35</v>
      </c>
      <c r="Q6290" s="36" t="s">
        <v>5040</v>
      </c>
      <c r="R6290" s="44">
        <v>240</v>
      </c>
      <c r="S6290" s="126"/>
      <c r="T6290" s="126" cm="1">
        <f t="array" ref="T6290">_xlfn.IFS(Q6290="始業～就業（8:30～17:15）",R6290*7.75,Q6290="日の入り～日の出",R6290*12,Q6290="その他",S6290)</f>
        <v>1860</v>
      </c>
      <c r="U6290" s="34" t="s">
        <v>4948</v>
      </c>
    </row>
    <row r="6291" spans="1:21" s="7" customFormat="1" ht="15" customHeight="1">
      <c r="A6291" s="91">
        <v>51</v>
      </c>
      <c r="B6291" s="31" t="s">
        <v>5157</v>
      </c>
      <c r="C6291" s="31" t="s">
        <v>5158</v>
      </c>
      <c r="D6291" s="29" t="s">
        <v>4159</v>
      </c>
      <c r="E6291" s="91">
        <v>2</v>
      </c>
      <c r="F6291" s="31" t="s">
        <v>5128</v>
      </c>
      <c r="G6291" s="26" t="s">
        <v>4213</v>
      </c>
      <c r="H6291" s="26" t="s">
        <v>4209</v>
      </c>
      <c r="I6291" s="26" t="s">
        <v>16</v>
      </c>
      <c r="J6291" s="91">
        <v>9</v>
      </c>
      <c r="K6291" s="91">
        <v>18</v>
      </c>
      <c r="L6291" s="91"/>
      <c r="M6291" s="53"/>
      <c r="N6291" s="91"/>
      <c r="O6291" s="91"/>
      <c r="P6291" s="36">
        <v>35</v>
      </c>
      <c r="Q6291" s="36" t="s">
        <v>5040</v>
      </c>
      <c r="R6291" s="44">
        <v>240</v>
      </c>
      <c r="S6291" s="126"/>
      <c r="T6291" s="126" cm="1">
        <f t="array" ref="T6291">_xlfn.IFS(Q6291="始業～就業（8:30～17:15）",R6291*7.75,Q6291="日の入り～日の出",R6291*12,Q6291="その他",S6291)</f>
        <v>1860</v>
      </c>
      <c r="U6291" s="34" t="s">
        <v>4948</v>
      </c>
    </row>
    <row r="6292" spans="1:21" s="7" customFormat="1" ht="15" customHeight="1">
      <c r="A6292" s="91">
        <v>51</v>
      </c>
      <c r="B6292" s="31" t="s">
        <v>5157</v>
      </c>
      <c r="C6292" s="31" t="s">
        <v>5158</v>
      </c>
      <c r="D6292" s="29" t="s">
        <v>4159</v>
      </c>
      <c r="E6292" s="91">
        <v>2</v>
      </c>
      <c r="F6292" s="31" t="s">
        <v>5128</v>
      </c>
      <c r="G6292" s="26" t="s">
        <v>4214</v>
      </c>
      <c r="H6292" s="26" t="s">
        <v>4209</v>
      </c>
      <c r="I6292" s="26" t="s">
        <v>16</v>
      </c>
      <c r="J6292" s="91">
        <v>9</v>
      </c>
      <c r="K6292" s="91">
        <v>18</v>
      </c>
      <c r="L6292" s="91"/>
      <c r="M6292" s="53"/>
      <c r="N6292" s="91"/>
      <c r="O6292" s="91"/>
      <c r="P6292" s="36">
        <v>35</v>
      </c>
      <c r="Q6292" s="36" t="s">
        <v>5040</v>
      </c>
      <c r="R6292" s="44">
        <v>240</v>
      </c>
      <c r="S6292" s="126"/>
      <c r="T6292" s="126" cm="1">
        <f t="array" ref="T6292">_xlfn.IFS(Q6292="始業～就業（8:30～17:15）",R6292*7.75,Q6292="日の入り～日の出",R6292*12,Q6292="その他",S6292)</f>
        <v>1860</v>
      </c>
      <c r="U6292" s="34" t="s">
        <v>4948</v>
      </c>
    </row>
    <row r="6293" spans="1:21" s="7" customFormat="1" ht="15" customHeight="1">
      <c r="A6293" s="91">
        <v>51</v>
      </c>
      <c r="B6293" s="31" t="s">
        <v>5157</v>
      </c>
      <c r="C6293" s="31" t="s">
        <v>5158</v>
      </c>
      <c r="D6293" s="29" t="s">
        <v>4159</v>
      </c>
      <c r="E6293" s="91">
        <v>2</v>
      </c>
      <c r="F6293" s="31" t="s">
        <v>5128</v>
      </c>
      <c r="G6293" s="26" t="s">
        <v>4215</v>
      </c>
      <c r="H6293" s="26" t="s">
        <v>4209</v>
      </c>
      <c r="I6293" s="26" t="s">
        <v>16</v>
      </c>
      <c r="J6293" s="91">
        <v>18</v>
      </c>
      <c r="K6293" s="91">
        <v>36</v>
      </c>
      <c r="L6293" s="91"/>
      <c r="M6293" s="53"/>
      <c r="N6293" s="91"/>
      <c r="O6293" s="91"/>
      <c r="P6293" s="36">
        <v>35</v>
      </c>
      <c r="Q6293" s="36" t="s">
        <v>5040</v>
      </c>
      <c r="R6293" s="44">
        <v>240</v>
      </c>
      <c r="S6293" s="126"/>
      <c r="T6293" s="126" cm="1">
        <f t="array" ref="T6293">_xlfn.IFS(Q6293="始業～就業（8:30～17:15）",R6293*7.75,Q6293="日の入り～日の出",R6293*12,Q6293="その他",S6293)</f>
        <v>1860</v>
      </c>
      <c r="U6293" s="34" t="s">
        <v>4948</v>
      </c>
    </row>
    <row r="6294" spans="1:21" s="7" customFormat="1" ht="15" customHeight="1">
      <c r="A6294" s="91">
        <v>51</v>
      </c>
      <c r="B6294" s="31" t="s">
        <v>5157</v>
      </c>
      <c r="C6294" s="31" t="s">
        <v>5158</v>
      </c>
      <c r="D6294" s="29" t="s">
        <v>4159</v>
      </c>
      <c r="E6294" s="91">
        <v>2</v>
      </c>
      <c r="F6294" s="31" t="s">
        <v>5128</v>
      </c>
      <c r="G6294" s="26" t="s">
        <v>4216</v>
      </c>
      <c r="H6294" s="26" t="s">
        <v>92</v>
      </c>
      <c r="I6294" s="26" t="s">
        <v>16</v>
      </c>
      <c r="J6294" s="91">
        <v>10</v>
      </c>
      <c r="K6294" s="91">
        <v>20</v>
      </c>
      <c r="L6294" s="91"/>
      <c r="M6294" s="53"/>
      <c r="N6294" s="91"/>
      <c r="O6294" s="91"/>
      <c r="P6294" s="36">
        <v>35</v>
      </c>
      <c r="Q6294" s="36" t="s">
        <v>5040</v>
      </c>
      <c r="R6294" s="44">
        <v>240</v>
      </c>
      <c r="S6294" s="126"/>
      <c r="T6294" s="126" cm="1">
        <f t="array" ref="T6294">_xlfn.IFS(Q6294="始業～就業（8:30～17:15）",R6294*7.75,Q6294="日の入り～日の出",R6294*12,Q6294="その他",S6294)</f>
        <v>1860</v>
      </c>
      <c r="U6294" s="34" t="s">
        <v>4948</v>
      </c>
    </row>
    <row r="6295" spans="1:21" s="7" customFormat="1" ht="15" customHeight="1">
      <c r="A6295" s="91">
        <v>51</v>
      </c>
      <c r="B6295" s="31" t="s">
        <v>5157</v>
      </c>
      <c r="C6295" s="31" t="s">
        <v>5158</v>
      </c>
      <c r="D6295" s="29" t="s">
        <v>4159</v>
      </c>
      <c r="E6295" s="91">
        <v>2</v>
      </c>
      <c r="F6295" s="31" t="s">
        <v>5128</v>
      </c>
      <c r="G6295" s="26" t="s">
        <v>68</v>
      </c>
      <c r="H6295" s="26" t="s">
        <v>4172</v>
      </c>
      <c r="I6295" s="26" t="s">
        <v>16</v>
      </c>
      <c r="J6295" s="91">
        <v>5</v>
      </c>
      <c r="K6295" s="91">
        <v>5</v>
      </c>
      <c r="L6295" s="91"/>
      <c r="M6295" s="53"/>
      <c r="N6295" s="91"/>
      <c r="O6295" s="91"/>
      <c r="P6295" s="36">
        <v>35</v>
      </c>
      <c r="Q6295" s="36" t="s">
        <v>5040</v>
      </c>
      <c r="R6295" s="44">
        <v>240</v>
      </c>
      <c r="S6295" s="126"/>
      <c r="T6295" s="126" cm="1">
        <f t="array" ref="T6295">_xlfn.IFS(Q6295="始業～就業（8:30～17:15）",R6295*7.75,Q6295="日の入り～日の出",R6295*12,Q6295="その他",S6295)</f>
        <v>1860</v>
      </c>
      <c r="U6295" s="34" t="s">
        <v>5003</v>
      </c>
    </row>
    <row r="6296" spans="1:21" s="7" customFormat="1" ht="15" customHeight="1">
      <c r="A6296" s="91">
        <v>51</v>
      </c>
      <c r="B6296" s="31" t="s">
        <v>5157</v>
      </c>
      <c r="C6296" s="31" t="s">
        <v>5158</v>
      </c>
      <c r="D6296" s="29" t="s">
        <v>4159</v>
      </c>
      <c r="E6296" s="91">
        <v>2</v>
      </c>
      <c r="F6296" s="31" t="s">
        <v>5128</v>
      </c>
      <c r="G6296" s="26" t="s">
        <v>4217</v>
      </c>
      <c r="H6296" s="26" t="s">
        <v>92</v>
      </c>
      <c r="I6296" s="26" t="s">
        <v>16</v>
      </c>
      <c r="J6296" s="91">
        <v>12</v>
      </c>
      <c r="K6296" s="91">
        <v>24</v>
      </c>
      <c r="L6296" s="91"/>
      <c r="M6296" s="53"/>
      <c r="N6296" s="91"/>
      <c r="O6296" s="91"/>
      <c r="P6296" s="36">
        <v>35</v>
      </c>
      <c r="Q6296" s="36" t="s">
        <v>5040</v>
      </c>
      <c r="R6296" s="44">
        <v>240</v>
      </c>
      <c r="S6296" s="126"/>
      <c r="T6296" s="126" cm="1">
        <f t="array" ref="T6296">_xlfn.IFS(Q6296="始業～就業（8:30～17:15）",R6296*7.75,Q6296="日の入り～日の出",R6296*12,Q6296="その他",S6296)</f>
        <v>1860</v>
      </c>
      <c r="U6296" s="34" t="s">
        <v>4948</v>
      </c>
    </row>
    <row r="6297" spans="1:21" s="7" customFormat="1" ht="15" customHeight="1">
      <c r="A6297" s="91">
        <v>51</v>
      </c>
      <c r="B6297" s="31" t="s">
        <v>5157</v>
      </c>
      <c r="C6297" s="31" t="s">
        <v>5158</v>
      </c>
      <c r="D6297" s="29" t="s">
        <v>4159</v>
      </c>
      <c r="E6297" s="91">
        <v>2</v>
      </c>
      <c r="F6297" s="31" t="s">
        <v>5128</v>
      </c>
      <c r="G6297" s="26" t="s">
        <v>4218</v>
      </c>
      <c r="H6297" s="26" t="s">
        <v>4202</v>
      </c>
      <c r="I6297" s="26" t="s">
        <v>16</v>
      </c>
      <c r="J6297" s="91">
        <v>3</v>
      </c>
      <c r="K6297" s="91">
        <v>6</v>
      </c>
      <c r="L6297" s="91"/>
      <c r="M6297" s="53"/>
      <c r="N6297" s="91"/>
      <c r="O6297" s="91"/>
      <c r="P6297" s="36">
        <v>35</v>
      </c>
      <c r="Q6297" s="36" t="s">
        <v>5040</v>
      </c>
      <c r="R6297" s="44">
        <v>240</v>
      </c>
      <c r="S6297" s="126"/>
      <c r="T6297" s="126" cm="1">
        <f t="array" ref="T6297">_xlfn.IFS(Q6297="始業～就業（8:30～17:15）",R6297*7.75,Q6297="日の入り～日の出",R6297*12,Q6297="その他",S6297)</f>
        <v>1860</v>
      </c>
      <c r="U6297" s="34" t="s">
        <v>5005</v>
      </c>
    </row>
    <row r="6298" spans="1:21" s="7" customFormat="1" ht="15" customHeight="1">
      <c r="A6298" s="91">
        <v>51</v>
      </c>
      <c r="B6298" s="31" t="s">
        <v>5157</v>
      </c>
      <c r="C6298" s="31" t="s">
        <v>5158</v>
      </c>
      <c r="D6298" s="29" t="s">
        <v>4159</v>
      </c>
      <c r="E6298" s="91">
        <v>2</v>
      </c>
      <c r="F6298" s="31" t="s">
        <v>5128</v>
      </c>
      <c r="G6298" s="26" t="s">
        <v>4219</v>
      </c>
      <c r="H6298" s="26" t="s">
        <v>92</v>
      </c>
      <c r="I6298" s="26" t="s">
        <v>16</v>
      </c>
      <c r="J6298" s="91">
        <v>12</v>
      </c>
      <c r="K6298" s="91">
        <v>24</v>
      </c>
      <c r="L6298" s="91"/>
      <c r="M6298" s="53"/>
      <c r="N6298" s="91"/>
      <c r="O6298" s="91"/>
      <c r="P6298" s="36">
        <v>35</v>
      </c>
      <c r="Q6298" s="36" t="s">
        <v>5040</v>
      </c>
      <c r="R6298" s="44">
        <v>240</v>
      </c>
      <c r="S6298" s="126"/>
      <c r="T6298" s="126" cm="1">
        <f t="array" ref="T6298">_xlfn.IFS(Q6298="始業～就業（8:30～17:15）",R6298*7.75,Q6298="日の入り～日の出",R6298*12,Q6298="その他",S6298)</f>
        <v>1860</v>
      </c>
      <c r="U6298" s="34" t="s">
        <v>4948</v>
      </c>
    </row>
    <row r="6299" spans="1:21" s="7" customFormat="1" ht="15" customHeight="1">
      <c r="A6299" s="91">
        <v>51</v>
      </c>
      <c r="B6299" s="31" t="s">
        <v>5157</v>
      </c>
      <c r="C6299" s="31" t="s">
        <v>5158</v>
      </c>
      <c r="D6299" s="29" t="s">
        <v>4159</v>
      </c>
      <c r="E6299" s="91">
        <v>2</v>
      </c>
      <c r="F6299" s="31" t="s">
        <v>5128</v>
      </c>
      <c r="G6299" s="26" t="s">
        <v>4220</v>
      </c>
      <c r="H6299" s="26" t="s">
        <v>116</v>
      </c>
      <c r="I6299" s="26" t="s">
        <v>415</v>
      </c>
      <c r="J6299" s="91">
        <v>1</v>
      </c>
      <c r="K6299" s="91">
        <v>1</v>
      </c>
      <c r="L6299" s="91"/>
      <c r="M6299" s="53"/>
      <c r="N6299" s="91"/>
      <c r="O6299" s="91"/>
      <c r="P6299" s="36">
        <v>54</v>
      </c>
      <c r="Q6299" s="36" t="s">
        <v>5040</v>
      </c>
      <c r="R6299" s="44">
        <v>240</v>
      </c>
      <c r="S6299" s="126"/>
      <c r="T6299" s="126" cm="1">
        <f t="array" ref="T6299">_xlfn.IFS(Q6299="始業～就業（8:30～17:15）",R6299*7.75,Q6299="日の入り～日の出",R6299*12,Q6299="その他",S6299)</f>
        <v>1860</v>
      </c>
      <c r="U6299" s="34" t="s">
        <v>340</v>
      </c>
    </row>
    <row r="6300" spans="1:21" s="7" customFormat="1" ht="15" customHeight="1">
      <c r="A6300" s="91">
        <v>51</v>
      </c>
      <c r="B6300" s="31" t="s">
        <v>5157</v>
      </c>
      <c r="C6300" s="31" t="s">
        <v>5158</v>
      </c>
      <c r="D6300" s="29" t="s">
        <v>4159</v>
      </c>
      <c r="E6300" s="91">
        <v>2</v>
      </c>
      <c r="F6300" s="31" t="s">
        <v>5128</v>
      </c>
      <c r="G6300" s="26" t="s">
        <v>4221</v>
      </c>
      <c r="H6300" s="26" t="s">
        <v>1739</v>
      </c>
      <c r="I6300" s="26" t="s">
        <v>16</v>
      </c>
      <c r="J6300" s="91">
        <v>4</v>
      </c>
      <c r="K6300" s="91">
        <v>8</v>
      </c>
      <c r="L6300" s="91"/>
      <c r="M6300" s="53"/>
      <c r="N6300" s="91"/>
      <c r="O6300" s="91"/>
      <c r="P6300" s="36">
        <v>35</v>
      </c>
      <c r="Q6300" s="36" t="s">
        <v>5040</v>
      </c>
      <c r="R6300" s="44">
        <v>240</v>
      </c>
      <c r="S6300" s="126"/>
      <c r="T6300" s="126" cm="1">
        <f t="array" ref="T6300">_xlfn.IFS(Q6300="始業～就業（8:30～17:15）",R6300*7.75,Q6300="日の入り～日の出",R6300*12,Q6300="その他",S6300)</f>
        <v>1860</v>
      </c>
      <c r="U6300" s="34" t="s">
        <v>4948</v>
      </c>
    </row>
    <row r="6301" spans="1:21" s="7" customFormat="1" ht="15" customHeight="1">
      <c r="A6301" s="91">
        <v>51</v>
      </c>
      <c r="B6301" s="31" t="s">
        <v>5157</v>
      </c>
      <c r="C6301" s="31" t="s">
        <v>5158</v>
      </c>
      <c r="D6301" s="29" t="s">
        <v>4159</v>
      </c>
      <c r="E6301" s="91">
        <v>2</v>
      </c>
      <c r="F6301" s="31" t="s">
        <v>5128</v>
      </c>
      <c r="G6301" s="26" t="s">
        <v>318</v>
      </c>
      <c r="H6301" s="26" t="s">
        <v>4172</v>
      </c>
      <c r="I6301" s="26" t="s">
        <v>16</v>
      </c>
      <c r="J6301" s="91">
        <v>4</v>
      </c>
      <c r="K6301" s="91">
        <v>4</v>
      </c>
      <c r="L6301" s="91"/>
      <c r="M6301" s="53"/>
      <c r="N6301" s="91"/>
      <c r="O6301" s="91"/>
      <c r="P6301" s="36">
        <v>35</v>
      </c>
      <c r="Q6301" s="36" t="s">
        <v>5040</v>
      </c>
      <c r="R6301" s="44">
        <v>240</v>
      </c>
      <c r="S6301" s="126"/>
      <c r="T6301" s="126" cm="1">
        <f t="array" ref="T6301">_xlfn.IFS(Q6301="始業～就業（8:30～17:15）",R6301*7.75,Q6301="日の入り～日の出",R6301*12,Q6301="その他",S6301)</f>
        <v>1860</v>
      </c>
      <c r="U6301" s="34" t="s">
        <v>5003</v>
      </c>
    </row>
    <row r="6302" spans="1:21" s="7" customFormat="1" ht="15" customHeight="1">
      <c r="A6302" s="91">
        <v>51</v>
      </c>
      <c r="B6302" s="31" t="s">
        <v>5157</v>
      </c>
      <c r="C6302" s="31" t="s">
        <v>5158</v>
      </c>
      <c r="D6302" s="29" t="s">
        <v>4159</v>
      </c>
      <c r="E6302" s="91">
        <v>1</v>
      </c>
      <c r="F6302" s="31" t="s">
        <v>5128</v>
      </c>
      <c r="G6302" s="26" t="s">
        <v>4222</v>
      </c>
      <c r="H6302" s="26" t="s">
        <v>4205</v>
      </c>
      <c r="I6302" s="26" t="s">
        <v>16</v>
      </c>
      <c r="J6302" s="91">
        <v>4</v>
      </c>
      <c r="K6302" s="91">
        <v>8</v>
      </c>
      <c r="L6302" s="91"/>
      <c r="M6302" s="53"/>
      <c r="N6302" s="91"/>
      <c r="O6302" s="91"/>
      <c r="P6302" s="36">
        <v>35</v>
      </c>
      <c r="Q6302" s="36" t="s">
        <v>5040</v>
      </c>
      <c r="R6302" s="44">
        <v>240</v>
      </c>
      <c r="S6302" s="126"/>
      <c r="T6302" s="126" cm="1">
        <f t="array" ref="T6302">_xlfn.IFS(Q6302="始業～就業（8:30～17:15）",R6302*7.75,Q6302="日の入り～日の出",R6302*12,Q6302="その他",S6302)</f>
        <v>1860</v>
      </c>
      <c r="U6302" s="34" t="s">
        <v>4948</v>
      </c>
    </row>
    <row r="6303" spans="1:21" s="7" customFormat="1" ht="15" customHeight="1">
      <c r="A6303" s="91">
        <v>51</v>
      </c>
      <c r="B6303" s="31" t="s">
        <v>5157</v>
      </c>
      <c r="C6303" s="31" t="s">
        <v>5158</v>
      </c>
      <c r="D6303" s="29" t="s">
        <v>4159</v>
      </c>
      <c r="E6303" s="91">
        <v>1</v>
      </c>
      <c r="F6303" s="31" t="s">
        <v>5128</v>
      </c>
      <c r="G6303" s="26" t="s">
        <v>4223</v>
      </c>
      <c r="H6303" s="26" t="s">
        <v>4205</v>
      </c>
      <c r="I6303" s="26" t="s">
        <v>16</v>
      </c>
      <c r="J6303" s="91">
        <v>3</v>
      </c>
      <c r="K6303" s="91">
        <v>6</v>
      </c>
      <c r="L6303" s="91"/>
      <c r="M6303" s="53"/>
      <c r="N6303" s="91"/>
      <c r="O6303" s="91"/>
      <c r="P6303" s="36">
        <v>35</v>
      </c>
      <c r="Q6303" s="36" t="s">
        <v>5040</v>
      </c>
      <c r="R6303" s="44">
        <v>240</v>
      </c>
      <c r="S6303" s="126"/>
      <c r="T6303" s="126" cm="1">
        <f t="array" ref="T6303">_xlfn.IFS(Q6303="始業～就業（8:30～17:15）",R6303*7.75,Q6303="日の入り～日の出",R6303*12,Q6303="その他",S6303)</f>
        <v>1860</v>
      </c>
      <c r="U6303" s="34" t="s">
        <v>4948</v>
      </c>
    </row>
    <row r="6304" spans="1:21" s="7" customFormat="1" ht="15" customHeight="1">
      <c r="A6304" s="91">
        <v>51</v>
      </c>
      <c r="B6304" s="31" t="s">
        <v>5157</v>
      </c>
      <c r="C6304" s="31" t="s">
        <v>5158</v>
      </c>
      <c r="D6304" s="29" t="s">
        <v>4159</v>
      </c>
      <c r="E6304" s="91">
        <v>1</v>
      </c>
      <c r="F6304" s="31" t="s">
        <v>5128</v>
      </c>
      <c r="G6304" s="26" t="s">
        <v>4224</v>
      </c>
      <c r="H6304" s="26" t="s">
        <v>4205</v>
      </c>
      <c r="I6304" s="26" t="s">
        <v>16</v>
      </c>
      <c r="J6304" s="91">
        <v>4</v>
      </c>
      <c r="K6304" s="91">
        <v>8</v>
      </c>
      <c r="L6304" s="91"/>
      <c r="M6304" s="53"/>
      <c r="N6304" s="91"/>
      <c r="O6304" s="91"/>
      <c r="P6304" s="36">
        <v>35</v>
      </c>
      <c r="Q6304" s="36" t="s">
        <v>5040</v>
      </c>
      <c r="R6304" s="44">
        <v>240</v>
      </c>
      <c r="S6304" s="126"/>
      <c r="T6304" s="126" cm="1">
        <f t="array" ref="T6304">_xlfn.IFS(Q6304="始業～就業（8:30～17:15）",R6304*7.75,Q6304="日の入り～日の出",R6304*12,Q6304="その他",S6304)</f>
        <v>1860</v>
      </c>
      <c r="U6304" s="34" t="s">
        <v>4948</v>
      </c>
    </row>
    <row r="6305" spans="1:21" s="7" customFormat="1" ht="15" customHeight="1">
      <c r="A6305" s="91">
        <v>51</v>
      </c>
      <c r="B6305" s="31" t="s">
        <v>5157</v>
      </c>
      <c r="C6305" s="31" t="s">
        <v>5158</v>
      </c>
      <c r="D6305" s="29" t="s">
        <v>4159</v>
      </c>
      <c r="E6305" s="91">
        <v>1</v>
      </c>
      <c r="F6305" s="31" t="s">
        <v>5128</v>
      </c>
      <c r="G6305" s="26" t="s">
        <v>4225</v>
      </c>
      <c r="H6305" s="26" t="s">
        <v>1802</v>
      </c>
      <c r="I6305" s="26" t="s">
        <v>16</v>
      </c>
      <c r="J6305" s="91">
        <v>3</v>
      </c>
      <c r="K6305" s="91">
        <v>6</v>
      </c>
      <c r="L6305" s="91"/>
      <c r="M6305" s="53"/>
      <c r="N6305" s="91"/>
      <c r="O6305" s="91"/>
      <c r="P6305" s="36">
        <v>35</v>
      </c>
      <c r="Q6305" s="36" t="s">
        <v>5040</v>
      </c>
      <c r="R6305" s="44">
        <v>240</v>
      </c>
      <c r="S6305" s="126"/>
      <c r="T6305" s="126" cm="1">
        <f t="array" ref="T6305">_xlfn.IFS(Q6305="始業～就業（8:30～17:15）",R6305*7.75,Q6305="日の入り～日の出",R6305*12,Q6305="その他",S6305)</f>
        <v>1860</v>
      </c>
      <c r="U6305" s="34" t="s">
        <v>4948</v>
      </c>
    </row>
    <row r="6306" spans="1:21" s="7" customFormat="1" ht="15" customHeight="1">
      <c r="A6306" s="91">
        <v>51</v>
      </c>
      <c r="B6306" s="31" t="s">
        <v>5157</v>
      </c>
      <c r="C6306" s="31" t="s">
        <v>5158</v>
      </c>
      <c r="D6306" s="29" t="s">
        <v>4159</v>
      </c>
      <c r="E6306" s="91">
        <v>1</v>
      </c>
      <c r="F6306" s="31" t="s">
        <v>5128</v>
      </c>
      <c r="G6306" s="26" t="s">
        <v>4225</v>
      </c>
      <c r="H6306" s="26" t="s">
        <v>53</v>
      </c>
      <c r="I6306" s="26" t="s">
        <v>184</v>
      </c>
      <c r="J6306" s="91">
        <v>1</v>
      </c>
      <c r="K6306" s="91">
        <v>1</v>
      </c>
      <c r="L6306" s="91"/>
      <c r="M6306" s="53"/>
      <c r="N6306" s="91"/>
      <c r="O6306" s="91"/>
      <c r="P6306" s="36">
        <v>12</v>
      </c>
      <c r="Q6306" s="36" t="s">
        <v>5040</v>
      </c>
      <c r="R6306" s="44">
        <v>240</v>
      </c>
      <c r="S6306" s="126"/>
      <c r="T6306" s="126" cm="1">
        <f t="array" ref="T6306">_xlfn.IFS(Q6306="始業～就業（8:30～17:15）",R6306*7.75,Q6306="日の入り～日の出",R6306*12,Q6306="その他",S6306)</f>
        <v>1860</v>
      </c>
      <c r="U6306" s="34" t="s">
        <v>48</v>
      </c>
    </row>
    <row r="6307" spans="1:21" s="7" customFormat="1" ht="15" customHeight="1">
      <c r="A6307" s="91">
        <v>51</v>
      </c>
      <c r="B6307" s="31" t="s">
        <v>5157</v>
      </c>
      <c r="C6307" s="31" t="s">
        <v>5158</v>
      </c>
      <c r="D6307" s="29" t="s">
        <v>4159</v>
      </c>
      <c r="E6307" s="91">
        <v>1</v>
      </c>
      <c r="F6307" s="31" t="s">
        <v>5128</v>
      </c>
      <c r="G6307" s="26" t="s">
        <v>4226</v>
      </c>
      <c r="H6307" s="26" t="s">
        <v>2838</v>
      </c>
      <c r="I6307" s="26" t="s">
        <v>251</v>
      </c>
      <c r="J6307" s="91">
        <v>10</v>
      </c>
      <c r="K6307" s="91">
        <v>40</v>
      </c>
      <c r="L6307" s="91"/>
      <c r="M6307" s="53"/>
      <c r="N6307" s="91"/>
      <c r="O6307" s="91"/>
      <c r="P6307" s="36">
        <v>47</v>
      </c>
      <c r="Q6307" s="36" t="s">
        <v>5040</v>
      </c>
      <c r="R6307" s="44">
        <v>240</v>
      </c>
      <c r="S6307" s="126"/>
      <c r="T6307" s="126" cm="1">
        <f t="array" ref="T6307">_xlfn.IFS(Q6307="始業～就業（8:30～17:15）",R6307*7.75,Q6307="日の入り～日の出",R6307*12,Q6307="その他",S6307)</f>
        <v>1860</v>
      </c>
      <c r="U6307" s="34" t="s">
        <v>379</v>
      </c>
    </row>
    <row r="6308" spans="1:21" s="7" customFormat="1" ht="15" customHeight="1">
      <c r="A6308" s="91">
        <v>51</v>
      </c>
      <c r="B6308" s="31" t="s">
        <v>5157</v>
      </c>
      <c r="C6308" s="31" t="s">
        <v>5158</v>
      </c>
      <c r="D6308" s="29" t="s">
        <v>4159</v>
      </c>
      <c r="E6308" s="91">
        <v>1</v>
      </c>
      <c r="F6308" s="31" t="s">
        <v>5128</v>
      </c>
      <c r="G6308" s="26" t="s">
        <v>73</v>
      </c>
      <c r="H6308" s="26" t="s">
        <v>4172</v>
      </c>
      <c r="I6308" s="26" t="s">
        <v>16</v>
      </c>
      <c r="J6308" s="91">
        <v>6</v>
      </c>
      <c r="K6308" s="91">
        <v>6</v>
      </c>
      <c r="L6308" s="91"/>
      <c r="M6308" s="53"/>
      <c r="N6308" s="91"/>
      <c r="O6308" s="91"/>
      <c r="P6308" s="36">
        <v>35</v>
      </c>
      <c r="Q6308" s="36" t="s">
        <v>5040</v>
      </c>
      <c r="R6308" s="44">
        <v>240</v>
      </c>
      <c r="S6308" s="126"/>
      <c r="T6308" s="126" cm="1">
        <f t="array" ref="T6308">_xlfn.IFS(Q6308="始業～就業（8:30～17:15）",R6308*7.75,Q6308="日の入り～日の出",R6308*12,Q6308="その他",S6308)</f>
        <v>1860</v>
      </c>
      <c r="U6308" s="34" t="s">
        <v>5003</v>
      </c>
    </row>
    <row r="6309" spans="1:21" s="7" customFormat="1" ht="15" customHeight="1">
      <c r="A6309" s="91">
        <v>51</v>
      </c>
      <c r="B6309" s="31" t="s">
        <v>5157</v>
      </c>
      <c r="C6309" s="31" t="s">
        <v>5158</v>
      </c>
      <c r="D6309" s="29" t="s">
        <v>4159</v>
      </c>
      <c r="E6309" s="91">
        <v>1</v>
      </c>
      <c r="F6309" s="31" t="s">
        <v>5128</v>
      </c>
      <c r="G6309" s="26" t="s">
        <v>73</v>
      </c>
      <c r="H6309" s="26" t="s">
        <v>4227</v>
      </c>
      <c r="I6309" s="26" t="s">
        <v>251</v>
      </c>
      <c r="J6309" s="91">
        <v>4</v>
      </c>
      <c r="K6309" s="91">
        <v>12</v>
      </c>
      <c r="L6309" s="91"/>
      <c r="M6309" s="53"/>
      <c r="N6309" s="91"/>
      <c r="O6309" s="91"/>
      <c r="P6309" s="36">
        <v>47</v>
      </c>
      <c r="Q6309" s="36" t="s">
        <v>5040</v>
      </c>
      <c r="R6309" s="44">
        <v>240</v>
      </c>
      <c r="S6309" s="126"/>
      <c r="T6309" s="126" cm="1">
        <f t="array" ref="T6309">_xlfn.IFS(Q6309="始業～就業（8:30～17:15）",R6309*7.75,Q6309="日の入り～日の出",R6309*12,Q6309="その他",S6309)</f>
        <v>1860</v>
      </c>
      <c r="U6309" s="34" t="s">
        <v>4955</v>
      </c>
    </row>
    <row r="6310" spans="1:21" s="7" customFormat="1" ht="15" customHeight="1">
      <c r="A6310" s="91">
        <v>51</v>
      </c>
      <c r="B6310" s="31" t="s">
        <v>5157</v>
      </c>
      <c r="C6310" s="31" t="s">
        <v>5158</v>
      </c>
      <c r="D6310" s="29" t="s">
        <v>4159</v>
      </c>
      <c r="E6310" s="91">
        <v>2</v>
      </c>
      <c r="F6310" s="31" t="s">
        <v>5128</v>
      </c>
      <c r="G6310" s="26" t="s">
        <v>4228</v>
      </c>
      <c r="H6310" s="26" t="s">
        <v>4172</v>
      </c>
      <c r="I6310" s="26" t="s">
        <v>16</v>
      </c>
      <c r="J6310" s="91">
        <v>3</v>
      </c>
      <c r="K6310" s="91">
        <v>3</v>
      </c>
      <c r="L6310" s="91"/>
      <c r="M6310" s="53"/>
      <c r="N6310" s="91"/>
      <c r="O6310" s="91"/>
      <c r="P6310" s="36">
        <v>35</v>
      </c>
      <c r="Q6310" s="36" t="s">
        <v>5040</v>
      </c>
      <c r="R6310" s="44">
        <v>240</v>
      </c>
      <c r="S6310" s="126"/>
      <c r="T6310" s="126" cm="1">
        <f t="array" ref="T6310">_xlfn.IFS(Q6310="始業～就業（8:30～17:15）",R6310*7.75,Q6310="日の入り～日の出",R6310*12,Q6310="その他",S6310)</f>
        <v>1860</v>
      </c>
      <c r="U6310" s="34" t="s">
        <v>5003</v>
      </c>
    </row>
    <row r="6311" spans="1:21" s="7" customFormat="1" ht="15" customHeight="1">
      <c r="A6311" s="91">
        <v>51</v>
      </c>
      <c r="B6311" s="31" t="s">
        <v>5157</v>
      </c>
      <c r="C6311" s="31" t="s">
        <v>5158</v>
      </c>
      <c r="D6311" s="29" t="s">
        <v>4159</v>
      </c>
      <c r="E6311" s="91">
        <v>1</v>
      </c>
      <c r="F6311" s="31" t="s">
        <v>5128</v>
      </c>
      <c r="G6311" s="26" t="s">
        <v>4229</v>
      </c>
      <c r="H6311" s="26" t="s">
        <v>4230</v>
      </c>
      <c r="I6311" s="26" t="s">
        <v>16</v>
      </c>
      <c r="J6311" s="91">
        <v>12</v>
      </c>
      <c r="K6311" s="91">
        <v>24</v>
      </c>
      <c r="L6311" s="91"/>
      <c r="M6311" s="53"/>
      <c r="N6311" s="91"/>
      <c r="O6311" s="91"/>
      <c r="P6311" s="36">
        <v>35</v>
      </c>
      <c r="Q6311" s="36" t="s">
        <v>5040</v>
      </c>
      <c r="R6311" s="44">
        <v>240</v>
      </c>
      <c r="S6311" s="126"/>
      <c r="T6311" s="126" cm="1">
        <f t="array" ref="T6311">_xlfn.IFS(Q6311="始業～就業（8:30～17:15）",R6311*7.75,Q6311="日の入り～日の出",R6311*12,Q6311="その他",S6311)</f>
        <v>1860</v>
      </c>
      <c r="U6311" s="34" t="s">
        <v>4948</v>
      </c>
    </row>
    <row r="6312" spans="1:21" s="7" customFormat="1" ht="15" customHeight="1">
      <c r="A6312" s="91">
        <v>51</v>
      </c>
      <c r="B6312" s="31" t="s">
        <v>5157</v>
      </c>
      <c r="C6312" s="31" t="s">
        <v>5158</v>
      </c>
      <c r="D6312" s="29" t="s">
        <v>4159</v>
      </c>
      <c r="E6312" s="91">
        <v>1</v>
      </c>
      <c r="F6312" s="31" t="s">
        <v>5128</v>
      </c>
      <c r="G6312" s="26" t="s">
        <v>4231</v>
      </c>
      <c r="H6312" s="26" t="s">
        <v>4230</v>
      </c>
      <c r="I6312" s="26" t="s">
        <v>16</v>
      </c>
      <c r="J6312" s="91">
        <v>2</v>
      </c>
      <c r="K6312" s="91">
        <v>4</v>
      </c>
      <c r="L6312" s="91"/>
      <c r="M6312" s="53"/>
      <c r="N6312" s="91"/>
      <c r="O6312" s="91"/>
      <c r="P6312" s="36">
        <v>35</v>
      </c>
      <c r="Q6312" s="36" t="s">
        <v>5040</v>
      </c>
      <c r="R6312" s="44">
        <v>240</v>
      </c>
      <c r="S6312" s="126"/>
      <c r="T6312" s="126" cm="1">
        <f t="array" ref="T6312">_xlfn.IFS(Q6312="始業～就業（8:30～17:15）",R6312*7.75,Q6312="日の入り～日の出",R6312*12,Q6312="その他",S6312)</f>
        <v>1860</v>
      </c>
      <c r="U6312" s="34" t="s">
        <v>4948</v>
      </c>
    </row>
    <row r="6313" spans="1:21" s="7" customFormat="1" ht="15" customHeight="1">
      <c r="A6313" s="91">
        <v>51</v>
      </c>
      <c r="B6313" s="31" t="s">
        <v>5157</v>
      </c>
      <c r="C6313" s="31" t="s">
        <v>5158</v>
      </c>
      <c r="D6313" s="29" t="s">
        <v>4159</v>
      </c>
      <c r="E6313" s="91">
        <v>1</v>
      </c>
      <c r="F6313" s="31" t="s">
        <v>5128</v>
      </c>
      <c r="G6313" s="26" t="s">
        <v>4231</v>
      </c>
      <c r="H6313" s="26" t="s">
        <v>3041</v>
      </c>
      <c r="I6313" s="26" t="s">
        <v>16</v>
      </c>
      <c r="J6313" s="91">
        <v>17</v>
      </c>
      <c r="K6313" s="91">
        <v>34</v>
      </c>
      <c r="L6313" s="91"/>
      <c r="M6313" s="53"/>
      <c r="N6313" s="91"/>
      <c r="O6313" s="91"/>
      <c r="P6313" s="36">
        <v>35</v>
      </c>
      <c r="Q6313" s="36" t="s">
        <v>5040</v>
      </c>
      <c r="R6313" s="44">
        <v>240</v>
      </c>
      <c r="S6313" s="126"/>
      <c r="T6313" s="126" cm="1">
        <f t="array" ref="T6313">_xlfn.IFS(Q6313="始業～就業（8:30～17:15）",R6313*7.75,Q6313="日の入り～日の出",R6313*12,Q6313="その他",S6313)</f>
        <v>1860</v>
      </c>
      <c r="U6313" s="34" t="s">
        <v>4948</v>
      </c>
    </row>
    <row r="6314" spans="1:21" s="7" customFormat="1" ht="15" customHeight="1">
      <c r="A6314" s="91">
        <v>51</v>
      </c>
      <c r="B6314" s="31" t="s">
        <v>5157</v>
      </c>
      <c r="C6314" s="31" t="s">
        <v>5158</v>
      </c>
      <c r="D6314" s="29" t="s">
        <v>4159</v>
      </c>
      <c r="E6314" s="91">
        <v>1</v>
      </c>
      <c r="F6314" s="31" t="s">
        <v>5128</v>
      </c>
      <c r="G6314" s="26" t="s">
        <v>4232</v>
      </c>
      <c r="H6314" s="26" t="s">
        <v>4230</v>
      </c>
      <c r="I6314" s="26" t="s">
        <v>16</v>
      </c>
      <c r="J6314" s="91">
        <v>12</v>
      </c>
      <c r="K6314" s="91">
        <v>24</v>
      </c>
      <c r="L6314" s="91"/>
      <c r="M6314" s="53"/>
      <c r="N6314" s="91"/>
      <c r="O6314" s="91"/>
      <c r="P6314" s="36">
        <v>35</v>
      </c>
      <c r="Q6314" s="36" t="s">
        <v>5040</v>
      </c>
      <c r="R6314" s="44">
        <v>240</v>
      </c>
      <c r="S6314" s="126"/>
      <c r="T6314" s="126" cm="1">
        <f t="array" ref="T6314">_xlfn.IFS(Q6314="始業～就業（8:30～17:15）",R6314*7.75,Q6314="日の入り～日の出",R6314*12,Q6314="その他",S6314)</f>
        <v>1860</v>
      </c>
      <c r="U6314" s="34" t="s">
        <v>4948</v>
      </c>
    </row>
    <row r="6315" spans="1:21" s="7" customFormat="1" ht="15" customHeight="1">
      <c r="A6315" s="91">
        <v>51</v>
      </c>
      <c r="B6315" s="31" t="s">
        <v>5157</v>
      </c>
      <c r="C6315" s="31" t="s">
        <v>5158</v>
      </c>
      <c r="D6315" s="29" t="s">
        <v>4159</v>
      </c>
      <c r="E6315" s="91">
        <v>1</v>
      </c>
      <c r="F6315" s="31" t="s">
        <v>5128</v>
      </c>
      <c r="G6315" s="26" t="s">
        <v>4233</v>
      </c>
      <c r="H6315" s="26" t="s">
        <v>2260</v>
      </c>
      <c r="I6315" s="26" t="s">
        <v>16</v>
      </c>
      <c r="J6315" s="91">
        <v>4</v>
      </c>
      <c r="K6315" s="91">
        <v>4</v>
      </c>
      <c r="L6315" s="91"/>
      <c r="M6315" s="53"/>
      <c r="N6315" s="91"/>
      <c r="O6315" s="91"/>
      <c r="P6315" s="36">
        <v>35</v>
      </c>
      <c r="Q6315" s="36" t="s">
        <v>5040</v>
      </c>
      <c r="R6315" s="44">
        <v>240</v>
      </c>
      <c r="S6315" s="126"/>
      <c r="T6315" s="126" cm="1">
        <f t="array" ref="T6315">_xlfn.IFS(Q6315="始業～就業（8:30～17:15）",R6315*7.75,Q6315="日の入り～日の出",R6315*12,Q6315="その他",S6315)</f>
        <v>1860</v>
      </c>
      <c r="U6315" s="34" t="s">
        <v>299</v>
      </c>
    </row>
    <row r="6316" spans="1:21" s="7" customFormat="1" ht="15" customHeight="1">
      <c r="A6316" s="91">
        <v>51</v>
      </c>
      <c r="B6316" s="31" t="s">
        <v>5157</v>
      </c>
      <c r="C6316" s="31" t="s">
        <v>5158</v>
      </c>
      <c r="D6316" s="29" t="s">
        <v>4159</v>
      </c>
      <c r="E6316" s="91">
        <v>1</v>
      </c>
      <c r="F6316" s="31" t="s">
        <v>5128</v>
      </c>
      <c r="G6316" s="26" t="s">
        <v>4234</v>
      </c>
      <c r="H6316" s="26" t="s">
        <v>4172</v>
      </c>
      <c r="I6316" s="26" t="s">
        <v>16</v>
      </c>
      <c r="J6316" s="91">
        <v>3</v>
      </c>
      <c r="K6316" s="91">
        <v>3</v>
      </c>
      <c r="L6316" s="91"/>
      <c r="M6316" s="53"/>
      <c r="N6316" s="91"/>
      <c r="O6316" s="91"/>
      <c r="P6316" s="36">
        <v>35</v>
      </c>
      <c r="Q6316" s="36" t="s">
        <v>5040</v>
      </c>
      <c r="R6316" s="44">
        <v>240</v>
      </c>
      <c r="S6316" s="126"/>
      <c r="T6316" s="126" cm="1">
        <f t="array" ref="T6316">_xlfn.IFS(Q6316="始業～就業（8:30～17:15）",R6316*7.75,Q6316="日の入り～日の出",R6316*12,Q6316="その他",S6316)</f>
        <v>1860</v>
      </c>
      <c r="U6316" s="34" t="s">
        <v>5003</v>
      </c>
    </row>
    <row r="6317" spans="1:21" s="7" customFormat="1" ht="15" customHeight="1">
      <c r="A6317" s="91">
        <v>51</v>
      </c>
      <c r="B6317" s="31" t="s">
        <v>5157</v>
      </c>
      <c r="C6317" s="31" t="s">
        <v>5158</v>
      </c>
      <c r="D6317" s="29" t="s">
        <v>4159</v>
      </c>
      <c r="E6317" s="91">
        <v>1</v>
      </c>
      <c r="F6317" s="31" t="s">
        <v>5128</v>
      </c>
      <c r="G6317" s="26" t="s">
        <v>4234</v>
      </c>
      <c r="H6317" s="26" t="s">
        <v>1849</v>
      </c>
      <c r="I6317" s="26" t="s">
        <v>251</v>
      </c>
      <c r="J6317" s="91">
        <v>2</v>
      </c>
      <c r="K6317" s="91">
        <v>6</v>
      </c>
      <c r="L6317" s="91"/>
      <c r="M6317" s="53"/>
      <c r="N6317" s="91"/>
      <c r="O6317" s="91"/>
      <c r="P6317" s="36">
        <v>47</v>
      </c>
      <c r="Q6317" s="36" t="s">
        <v>5040</v>
      </c>
      <c r="R6317" s="44">
        <v>240</v>
      </c>
      <c r="S6317" s="126"/>
      <c r="T6317" s="126" cm="1">
        <f t="array" ref="T6317">_xlfn.IFS(Q6317="始業～就業（8:30～17:15）",R6317*7.75,Q6317="日の入り～日の出",R6317*12,Q6317="その他",S6317)</f>
        <v>1860</v>
      </c>
      <c r="U6317" s="34" t="s">
        <v>4955</v>
      </c>
    </row>
    <row r="6318" spans="1:21" s="7" customFormat="1" ht="15" customHeight="1">
      <c r="A6318" s="91">
        <v>51</v>
      </c>
      <c r="B6318" s="31" t="s">
        <v>5157</v>
      </c>
      <c r="C6318" s="31" t="s">
        <v>5158</v>
      </c>
      <c r="D6318" s="29" t="s">
        <v>4159</v>
      </c>
      <c r="E6318" s="91">
        <v>1</v>
      </c>
      <c r="F6318" s="31" t="s">
        <v>5128</v>
      </c>
      <c r="G6318" s="26" t="s">
        <v>4235</v>
      </c>
      <c r="H6318" s="26" t="s">
        <v>4172</v>
      </c>
      <c r="I6318" s="26" t="s">
        <v>16</v>
      </c>
      <c r="J6318" s="91">
        <v>3</v>
      </c>
      <c r="K6318" s="91">
        <v>3</v>
      </c>
      <c r="L6318" s="91"/>
      <c r="M6318" s="53"/>
      <c r="N6318" s="91"/>
      <c r="O6318" s="91"/>
      <c r="P6318" s="36">
        <v>35</v>
      </c>
      <c r="Q6318" s="36" t="s">
        <v>5040</v>
      </c>
      <c r="R6318" s="44">
        <v>240</v>
      </c>
      <c r="S6318" s="126"/>
      <c r="T6318" s="126" cm="1">
        <f t="array" ref="T6318">_xlfn.IFS(Q6318="始業～就業（8:30～17:15）",R6318*7.75,Q6318="日の入り～日の出",R6318*12,Q6318="その他",S6318)</f>
        <v>1860</v>
      </c>
      <c r="U6318" s="34" t="s">
        <v>5003</v>
      </c>
    </row>
    <row r="6319" spans="1:21" s="7" customFormat="1" ht="15" customHeight="1">
      <c r="A6319" s="91">
        <v>51</v>
      </c>
      <c r="B6319" s="31" t="s">
        <v>5157</v>
      </c>
      <c r="C6319" s="31" t="s">
        <v>5158</v>
      </c>
      <c r="D6319" s="29" t="s">
        <v>4159</v>
      </c>
      <c r="E6319" s="91">
        <v>1</v>
      </c>
      <c r="F6319" s="31" t="s">
        <v>5128</v>
      </c>
      <c r="G6319" s="26" t="s">
        <v>4235</v>
      </c>
      <c r="H6319" s="26" t="s">
        <v>1849</v>
      </c>
      <c r="I6319" s="26" t="s">
        <v>251</v>
      </c>
      <c r="J6319" s="91">
        <v>1</v>
      </c>
      <c r="K6319" s="91">
        <v>3</v>
      </c>
      <c r="L6319" s="91"/>
      <c r="M6319" s="53"/>
      <c r="N6319" s="91"/>
      <c r="O6319" s="91"/>
      <c r="P6319" s="36">
        <v>47</v>
      </c>
      <c r="Q6319" s="36" t="s">
        <v>5040</v>
      </c>
      <c r="R6319" s="44">
        <v>240</v>
      </c>
      <c r="S6319" s="126"/>
      <c r="T6319" s="126" cm="1">
        <f t="array" ref="T6319">_xlfn.IFS(Q6319="始業～就業（8:30～17:15）",R6319*7.75,Q6319="日の入り～日の出",R6319*12,Q6319="その他",S6319)</f>
        <v>1860</v>
      </c>
      <c r="U6319" s="34" t="s">
        <v>4955</v>
      </c>
    </row>
    <row r="6320" spans="1:21" s="7" customFormat="1" ht="15" customHeight="1">
      <c r="A6320" s="91">
        <v>51</v>
      </c>
      <c r="B6320" s="31" t="s">
        <v>5157</v>
      </c>
      <c r="C6320" s="31" t="s">
        <v>5158</v>
      </c>
      <c r="D6320" s="29" t="s">
        <v>4159</v>
      </c>
      <c r="E6320" s="91">
        <v>1</v>
      </c>
      <c r="F6320" s="31" t="s">
        <v>5128</v>
      </c>
      <c r="G6320" s="26" t="s">
        <v>3500</v>
      </c>
      <c r="H6320" s="26" t="s">
        <v>4172</v>
      </c>
      <c r="I6320" s="26" t="s">
        <v>16</v>
      </c>
      <c r="J6320" s="91">
        <v>6</v>
      </c>
      <c r="K6320" s="91">
        <v>6</v>
      </c>
      <c r="L6320" s="91"/>
      <c r="M6320" s="53"/>
      <c r="N6320" s="91"/>
      <c r="O6320" s="91"/>
      <c r="P6320" s="36">
        <v>35</v>
      </c>
      <c r="Q6320" s="36" t="s">
        <v>5040</v>
      </c>
      <c r="R6320" s="44">
        <v>240</v>
      </c>
      <c r="S6320" s="126"/>
      <c r="T6320" s="126" cm="1">
        <f t="array" ref="T6320">_xlfn.IFS(Q6320="始業～就業（8:30～17:15）",R6320*7.75,Q6320="日の入り～日の出",R6320*12,Q6320="その他",S6320)</f>
        <v>1860</v>
      </c>
      <c r="U6320" s="34" t="s">
        <v>5003</v>
      </c>
    </row>
    <row r="6321" spans="1:21" s="7" customFormat="1" ht="15" customHeight="1">
      <c r="A6321" s="91">
        <v>51</v>
      </c>
      <c r="B6321" s="31" t="s">
        <v>5157</v>
      </c>
      <c r="C6321" s="31" t="s">
        <v>5158</v>
      </c>
      <c r="D6321" s="29" t="s">
        <v>4159</v>
      </c>
      <c r="E6321" s="91">
        <v>1</v>
      </c>
      <c r="F6321" s="31" t="s">
        <v>5128</v>
      </c>
      <c r="G6321" s="26" t="s">
        <v>4236</v>
      </c>
      <c r="H6321" s="26" t="s">
        <v>2260</v>
      </c>
      <c r="I6321" s="26" t="s">
        <v>16</v>
      </c>
      <c r="J6321" s="91">
        <v>2</v>
      </c>
      <c r="K6321" s="91">
        <v>2</v>
      </c>
      <c r="L6321" s="91"/>
      <c r="M6321" s="53"/>
      <c r="N6321" s="91"/>
      <c r="O6321" s="91"/>
      <c r="P6321" s="36">
        <v>35</v>
      </c>
      <c r="Q6321" s="36" t="s">
        <v>5040</v>
      </c>
      <c r="R6321" s="44">
        <v>240</v>
      </c>
      <c r="S6321" s="126"/>
      <c r="T6321" s="126" cm="1">
        <f t="array" ref="T6321">_xlfn.IFS(Q6321="始業～就業（8:30～17:15）",R6321*7.75,Q6321="日の入り～日の出",R6321*12,Q6321="その他",S6321)</f>
        <v>1860</v>
      </c>
      <c r="U6321" s="34" t="s">
        <v>299</v>
      </c>
    </row>
    <row r="6322" spans="1:21" s="7" customFormat="1" ht="15" customHeight="1">
      <c r="A6322" s="91">
        <v>51</v>
      </c>
      <c r="B6322" s="31" t="s">
        <v>5157</v>
      </c>
      <c r="C6322" s="31" t="s">
        <v>5158</v>
      </c>
      <c r="D6322" s="29" t="s">
        <v>4159</v>
      </c>
      <c r="E6322" s="91">
        <v>1</v>
      </c>
      <c r="F6322" s="31" t="s">
        <v>5128</v>
      </c>
      <c r="G6322" s="26" t="s">
        <v>4237</v>
      </c>
      <c r="H6322" s="26" t="s">
        <v>83</v>
      </c>
      <c r="I6322" s="26" t="s">
        <v>8</v>
      </c>
      <c r="J6322" s="91">
        <v>24</v>
      </c>
      <c r="K6322" s="91">
        <v>24</v>
      </c>
      <c r="L6322" s="91" t="s">
        <v>5020</v>
      </c>
      <c r="M6322" s="53">
        <v>11</v>
      </c>
      <c r="N6322" s="91" t="s">
        <v>5223</v>
      </c>
      <c r="O6322" s="91"/>
      <c r="P6322" s="36">
        <v>400</v>
      </c>
      <c r="Q6322" s="36" t="s">
        <v>5040</v>
      </c>
      <c r="R6322" s="44">
        <v>240</v>
      </c>
      <c r="S6322" s="126"/>
      <c r="T6322" s="126" cm="1">
        <f t="array" ref="T6322">_xlfn.IFS(Q6322="始業～就業（8:30～17:15）",R6322*7.75,Q6322="日の入り～日の出",R6322*12,Q6322="その他",S6322)</f>
        <v>1860</v>
      </c>
      <c r="U6322" s="34" t="s">
        <v>247</v>
      </c>
    </row>
    <row r="6323" spans="1:21" s="7" customFormat="1" ht="15" customHeight="1">
      <c r="A6323" s="91">
        <v>51</v>
      </c>
      <c r="B6323" s="31" t="s">
        <v>5157</v>
      </c>
      <c r="C6323" s="31" t="s">
        <v>5158</v>
      </c>
      <c r="D6323" s="29" t="s">
        <v>4159</v>
      </c>
      <c r="E6323" s="91">
        <v>1</v>
      </c>
      <c r="F6323" s="31" t="s">
        <v>5128</v>
      </c>
      <c r="G6323" s="26" t="s">
        <v>4238</v>
      </c>
      <c r="H6323" s="26" t="s">
        <v>4239</v>
      </c>
      <c r="I6323" s="26" t="s">
        <v>16</v>
      </c>
      <c r="J6323" s="91">
        <v>12</v>
      </c>
      <c r="K6323" s="91">
        <v>24</v>
      </c>
      <c r="L6323" s="91" t="s">
        <v>5020</v>
      </c>
      <c r="M6323" s="53">
        <v>8.1999999999999993</v>
      </c>
      <c r="N6323" s="91"/>
      <c r="O6323" s="91"/>
      <c r="P6323" s="36">
        <v>35</v>
      </c>
      <c r="Q6323" s="36" t="s">
        <v>5040</v>
      </c>
      <c r="R6323" s="44">
        <v>240</v>
      </c>
      <c r="S6323" s="126"/>
      <c r="T6323" s="126" cm="1">
        <f t="array" ref="T6323">_xlfn.IFS(Q6323="始業～就業（8:30～17:15）",R6323*7.75,Q6323="日の入り～日の出",R6323*12,Q6323="その他",S6323)</f>
        <v>1860</v>
      </c>
      <c r="U6323" s="34" t="s">
        <v>4948</v>
      </c>
    </row>
    <row r="6324" spans="1:21" s="7" customFormat="1" ht="15" customHeight="1">
      <c r="A6324" s="91">
        <v>51</v>
      </c>
      <c r="B6324" s="31" t="s">
        <v>5157</v>
      </c>
      <c r="C6324" s="31" t="s">
        <v>5158</v>
      </c>
      <c r="D6324" s="29" t="s">
        <v>4159</v>
      </c>
      <c r="E6324" s="91">
        <v>1</v>
      </c>
      <c r="F6324" s="31" t="s">
        <v>5128</v>
      </c>
      <c r="G6324" s="26" t="s">
        <v>2968</v>
      </c>
      <c r="H6324" s="26" t="s">
        <v>4240</v>
      </c>
      <c r="I6324" s="26" t="s">
        <v>16</v>
      </c>
      <c r="J6324" s="91">
        <v>2</v>
      </c>
      <c r="K6324" s="91">
        <v>4</v>
      </c>
      <c r="L6324" s="91"/>
      <c r="M6324" s="53"/>
      <c r="N6324" s="91"/>
      <c r="O6324" s="91"/>
      <c r="P6324" s="36">
        <v>35</v>
      </c>
      <c r="Q6324" s="36" t="s">
        <v>5040</v>
      </c>
      <c r="R6324" s="44">
        <v>240</v>
      </c>
      <c r="S6324" s="126"/>
      <c r="T6324" s="126" cm="1">
        <f t="array" ref="T6324">_xlfn.IFS(Q6324="始業～就業（8:30～17:15）",R6324*7.75,Q6324="日の入り～日の出",R6324*12,Q6324="その他",S6324)</f>
        <v>1860</v>
      </c>
      <c r="U6324" s="34" t="s">
        <v>4948</v>
      </c>
    </row>
    <row r="6325" spans="1:21" s="7" customFormat="1" ht="15" customHeight="1">
      <c r="A6325" s="91">
        <v>51</v>
      </c>
      <c r="B6325" s="31" t="s">
        <v>5157</v>
      </c>
      <c r="C6325" s="31" t="s">
        <v>5158</v>
      </c>
      <c r="D6325" s="29" t="s">
        <v>4159</v>
      </c>
      <c r="E6325" s="91">
        <v>1</v>
      </c>
      <c r="F6325" s="31" t="s">
        <v>5128</v>
      </c>
      <c r="G6325" s="26" t="s">
        <v>2968</v>
      </c>
      <c r="H6325" s="26" t="s">
        <v>3170</v>
      </c>
      <c r="I6325" s="26" t="s">
        <v>52</v>
      </c>
      <c r="J6325" s="91">
        <v>1</v>
      </c>
      <c r="K6325" s="91">
        <v>1</v>
      </c>
      <c r="L6325" s="91"/>
      <c r="M6325" s="53"/>
      <c r="N6325" s="91"/>
      <c r="O6325" s="91"/>
      <c r="P6325" s="36">
        <v>22</v>
      </c>
      <c r="Q6325" s="36" t="s">
        <v>5040</v>
      </c>
      <c r="R6325" s="44">
        <v>240</v>
      </c>
      <c r="S6325" s="126"/>
      <c r="T6325" s="126" cm="1">
        <f t="array" ref="T6325">_xlfn.IFS(Q6325="始業～就業（8:30～17:15）",R6325*7.75,Q6325="日の入り～日の出",R6325*12,Q6325="その他",S6325)</f>
        <v>1860</v>
      </c>
      <c r="U6325" s="34" t="s">
        <v>130</v>
      </c>
    </row>
    <row r="6326" spans="1:21" s="7" customFormat="1" ht="15" customHeight="1">
      <c r="A6326" s="91">
        <v>51</v>
      </c>
      <c r="B6326" s="31" t="s">
        <v>5157</v>
      </c>
      <c r="C6326" s="31" t="s">
        <v>5158</v>
      </c>
      <c r="D6326" s="29" t="s">
        <v>4159</v>
      </c>
      <c r="E6326" s="91">
        <v>1</v>
      </c>
      <c r="F6326" s="31" t="s">
        <v>5128</v>
      </c>
      <c r="G6326" s="26" t="s">
        <v>2968</v>
      </c>
      <c r="H6326" s="26" t="s">
        <v>10</v>
      </c>
      <c r="I6326" s="26" t="s">
        <v>52</v>
      </c>
      <c r="J6326" s="91">
        <v>1</v>
      </c>
      <c r="K6326" s="91">
        <v>1</v>
      </c>
      <c r="L6326" s="91"/>
      <c r="M6326" s="53"/>
      <c r="N6326" s="91"/>
      <c r="O6326" s="91"/>
      <c r="P6326" s="36">
        <v>22</v>
      </c>
      <c r="Q6326" s="36" t="s">
        <v>5040</v>
      </c>
      <c r="R6326" s="44">
        <v>240</v>
      </c>
      <c r="S6326" s="126"/>
      <c r="T6326" s="126" cm="1">
        <f t="array" ref="T6326">_xlfn.IFS(Q6326="始業～就業（8:30～17:15）",R6326*7.75,Q6326="日の入り～日の出",R6326*12,Q6326="その他",S6326)</f>
        <v>1860</v>
      </c>
      <c r="U6326" s="34" t="s">
        <v>161</v>
      </c>
    </row>
    <row r="6327" spans="1:21" s="7" customFormat="1" ht="15" customHeight="1">
      <c r="A6327" s="91">
        <v>51</v>
      </c>
      <c r="B6327" s="31" t="s">
        <v>5157</v>
      </c>
      <c r="C6327" s="31" t="s">
        <v>5158</v>
      </c>
      <c r="D6327" s="29" t="s">
        <v>4159</v>
      </c>
      <c r="E6327" s="91">
        <v>1</v>
      </c>
      <c r="F6327" s="31" t="s">
        <v>5128</v>
      </c>
      <c r="G6327" s="26" t="s">
        <v>4241</v>
      </c>
      <c r="H6327" s="26" t="s">
        <v>4242</v>
      </c>
      <c r="I6327" s="26" t="s">
        <v>16</v>
      </c>
      <c r="J6327" s="91">
        <v>2</v>
      </c>
      <c r="K6327" s="91">
        <v>4</v>
      </c>
      <c r="L6327" s="91"/>
      <c r="M6327" s="53"/>
      <c r="N6327" s="91"/>
      <c r="O6327" s="91"/>
      <c r="P6327" s="36">
        <v>35</v>
      </c>
      <c r="Q6327" s="36" t="s">
        <v>5040</v>
      </c>
      <c r="R6327" s="44">
        <v>240</v>
      </c>
      <c r="S6327" s="126"/>
      <c r="T6327" s="126" cm="1">
        <f t="array" ref="T6327">_xlfn.IFS(Q6327="始業～就業（8:30～17:15）",R6327*7.75,Q6327="日の入り～日の出",R6327*12,Q6327="その他",S6327)</f>
        <v>1860</v>
      </c>
      <c r="U6327" s="34" t="s">
        <v>4948</v>
      </c>
    </row>
    <row r="6328" spans="1:21" s="7" customFormat="1" ht="15" customHeight="1">
      <c r="A6328" s="91">
        <v>51</v>
      </c>
      <c r="B6328" s="31" t="s">
        <v>5157</v>
      </c>
      <c r="C6328" s="31" t="s">
        <v>5158</v>
      </c>
      <c r="D6328" s="29" t="s">
        <v>4159</v>
      </c>
      <c r="E6328" s="91">
        <v>1</v>
      </c>
      <c r="F6328" s="31" t="s">
        <v>5128</v>
      </c>
      <c r="G6328" s="26" t="s">
        <v>4243</v>
      </c>
      <c r="H6328" s="26" t="s">
        <v>1762</v>
      </c>
      <c r="I6328" s="26" t="s">
        <v>52</v>
      </c>
      <c r="J6328" s="91">
        <v>1</v>
      </c>
      <c r="K6328" s="91">
        <v>1</v>
      </c>
      <c r="L6328" s="91"/>
      <c r="M6328" s="53"/>
      <c r="N6328" s="91"/>
      <c r="O6328" s="91"/>
      <c r="P6328" s="36">
        <v>22</v>
      </c>
      <c r="Q6328" s="36" t="s">
        <v>5040</v>
      </c>
      <c r="R6328" s="44">
        <v>240</v>
      </c>
      <c r="S6328" s="126"/>
      <c r="T6328" s="126" cm="1">
        <f t="array" ref="T6328">_xlfn.IFS(Q6328="始業～就業（8:30～17:15）",R6328*7.75,Q6328="日の入り～日の出",R6328*12,Q6328="その他",S6328)</f>
        <v>1860</v>
      </c>
      <c r="U6328" s="34" t="s">
        <v>51</v>
      </c>
    </row>
    <row r="6329" spans="1:21" s="7" customFormat="1" ht="15" customHeight="1">
      <c r="A6329" s="91">
        <v>51</v>
      </c>
      <c r="B6329" s="31" t="s">
        <v>5157</v>
      </c>
      <c r="C6329" s="31" t="s">
        <v>5158</v>
      </c>
      <c r="D6329" s="29" t="s">
        <v>4159</v>
      </c>
      <c r="E6329" s="91">
        <v>1</v>
      </c>
      <c r="F6329" s="31" t="s">
        <v>5128</v>
      </c>
      <c r="G6329" s="26" t="s">
        <v>4244</v>
      </c>
      <c r="H6329" s="26" t="s">
        <v>1762</v>
      </c>
      <c r="I6329" s="26" t="s">
        <v>52</v>
      </c>
      <c r="J6329" s="91">
        <v>1</v>
      </c>
      <c r="K6329" s="91">
        <v>1</v>
      </c>
      <c r="L6329" s="91"/>
      <c r="M6329" s="53"/>
      <c r="N6329" s="91"/>
      <c r="O6329" s="91"/>
      <c r="P6329" s="36">
        <v>22</v>
      </c>
      <c r="Q6329" s="36" t="s">
        <v>5040</v>
      </c>
      <c r="R6329" s="44">
        <v>240</v>
      </c>
      <c r="S6329" s="126"/>
      <c r="T6329" s="126" cm="1">
        <f t="array" ref="T6329">_xlfn.IFS(Q6329="始業～就業（8:30～17:15）",R6329*7.75,Q6329="日の入り～日の出",R6329*12,Q6329="その他",S6329)</f>
        <v>1860</v>
      </c>
      <c r="U6329" s="34" t="s">
        <v>51</v>
      </c>
    </row>
    <row r="6330" spans="1:21" s="7" customFormat="1" ht="15" customHeight="1">
      <c r="A6330" s="91">
        <v>51</v>
      </c>
      <c r="B6330" s="31" t="s">
        <v>5157</v>
      </c>
      <c r="C6330" s="31" t="s">
        <v>5158</v>
      </c>
      <c r="D6330" s="29" t="s">
        <v>4159</v>
      </c>
      <c r="E6330" s="91">
        <v>1</v>
      </c>
      <c r="F6330" s="31" t="s">
        <v>5128</v>
      </c>
      <c r="G6330" s="26" t="s">
        <v>4245</v>
      </c>
      <c r="H6330" s="26" t="s">
        <v>2091</v>
      </c>
      <c r="I6330" s="26" t="s">
        <v>16</v>
      </c>
      <c r="J6330" s="91">
        <v>3</v>
      </c>
      <c r="K6330" s="91">
        <v>6</v>
      </c>
      <c r="L6330" s="91"/>
      <c r="M6330" s="53"/>
      <c r="N6330" s="91"/>
      <c r="O6330" s="91"/>
      <c r="P6330" s="36">
        <v>35</v>
      </c>
      <c r="Q6330" s="36" t="s">
        <v>5040</v>
      </c>
      <c r="R6330" s="44">
        <v>240</v>
      </c>
      <c r="S6330" s="126"/>
      <c r="T6330" s="126" cm="1">
        <f t="array" ref="T6330">_xlfn.IFS(Q6330="始業～就業（8:30～17:15）",R6330*7.75,Q6330="日の入り～日の出",R6330*12,Q6330="その他",S6330)</f>
        <v>1860</v>
      </c>
      <c r="U6330" s="34" t="s">
        <v>4948</v>
      </c>
    </row>
    <row r="6331" spans="1:21" s="7" customFormat="1" ht="15" customHeight="1">
      <c r="A6331" s="91">
        <v>51</v>
      </c>
      <c r="B6331" s="31" t="s">
        <v>5157</v>
      </c>
      <c r="C6331" s="31" t="s">
        <v>5158</v>
      </c>
      <c r="D6331" s="29" t="s">
        <v>4159</v>
      </c>
      <c r="E6331" s="91">
        <v>1</v>
      </c>
      <c r="F6331" s="31" t="s">
        <v>5128</v>
      </c>
      <c r="G6331" s="26" t="s">
        <v>4246</v>
      </c>
      <c r="H6331" s="26" t="s">
        <v>1802</v>
      </c>
      <c r="I6331" s="26" t="s">
        <v>16</v>
      </c>
      <c r="J6331" s="91">
        <v>2</v>
      </c>
      <c r="K6331" s="91">
        <v>4</v>
      </c>
      <c r="L6331" s="91"/>
      <c r="M6331" s="53"/>
      <c r="N6331" s="91"/>
      <c r="O6331" s="91"/>
      <c r="P6331" s="36">
        <v>35</v>
      </c>
      <c r="Q6331" s="36" t="s">
        <v>5040</v>
      </c>
      <c r="R6331" s="44">
        <v>240</v>
      </c>
      <c r="S6331" s="126"/>
      <c r="T6331" s="126" cm="1">
        <f t="array" ref="T6331">_xlfn.IFS(Q6331="始業～就業（8:30～17:15）",R6331*7.75,Q6331="日の入り～日の出",R6331*12,Q6331="その他",S6331)</f>
        <v>1860</v>
      </c>
      <c r="U6331" s="34" t="s">
        <v>4948</v>
      </c>
    </row>
    <row r="6332" spans="1:21" s="7" customFormat="1" ht="15" customHeight="1">
      <c r="A6332" s="91">
        <v>51</v>
      </c>
      <c r="B6332" s="31" t="s">
        <v>5157</v>
      </c>
      <c r="C6332" s="31" t="s">
        <v>5158</v>
      </c>
      <c r="D6332" s="29" t="s">
        <v>4159</v>
      </c>
      <c r="E6332" s="91">
        <v>1</v>
      </c>
      <c r="F6332" s="31" t="s">
        <v>5128</v>
      </c>
      <c r="G6332" s="26" t="s">
        <v>4247</v>
      </c>
      <c r="H6332" s="26" t="s">
        <v>4172</v>
      </c>
      <c r="I6332" s="26" t="s">
        <v>16</v>
      </c>
      <c r="J6332" s="91">
        <v>1</v>
      </c>
      <c r="K6332" s="91">
        <v>1</v>
      </c>
      <c r="L6332" s="91"/>
      <c r="M6332" s="53"/>
      <c r="N6332" s="91"/>
      <c r="O6332" s="91"/>
      <c r="P6332" s="36">
        <v>35</v>
      </c>
      <c r="Q6332" s="36" t="s">
        <v>395</v>
      </c>
      <c r="R6332" s="44">
        <v>365</v>
      </c>
      <c r="S6332" s="126">
        <v>365</v>
      </c>
      <c r="T6332" s="126" cm="1">
        <f t="array" ref="T6332">_xlfn.IFS(Q6332="始業～就業（8:30～17:15）",R6332*7.75,Q6332="日の入り～日の出",R6332*12,Q6332="その他",S6332)</f>
        <v>365</v>
      </c>
      <c r="U6332" s="34" t="s">
        <v>5003</v>
      </c>
    </row>
    <row r="6333" spans="1:21" s="7" customFormat="1" ht="15" customHeight="1">
      <c r="A6333" s="91">
        <v>51</v>
      </c>
      <c r="B6333" s="31" t="s">
        <v>5157</v>
      </c>
      <c r="C6333" s="31" t="s">
        <v>5158</v>
      </c>
      <c r="D6333" s="29" t="s">
        <v>4159</v>
      </c>
      <c r="E6333" s="91">
        <v>1</v>
      </c>
      <c r="F6333" s="31" t="s">
        <v>5128</v>
      </c>
      <c r="G6333" s="26" t="s">
        <v>4248</v>
      </c>
      <c r="H6333" s="26" t="s">
        <v>4249</v>
      </c>
      <c r="I6333" s="26" t="s">
        <v>251</v>
      </c>
      <c r="J6333" s="91">
        <v>5</v>
      </c>
      <c r="K6333" s="91">
        <v>20</v>
      </c>
      <c r="L6333" s="91"/>
      <c r="M6333" s="53"/>
      <c r="N6333" s="91"/>
      <c r="O6333" s="91"/>
      <c r="P6333" s="36">
        <v>47</v>
      </c>
      <c r="Q6333" s="36" t="s">
        <v>5040</v>
      </c>
      <c r="R6333" s="44">
        <v>240</v>
      </c>
      <c r="S6333" s="126"/>
      <c r="T6333" s="126" cm="1">
        <f t="array" ref="T6333">_xlfn.IFS(Q6333="始業～就業（8:30～17:15）",R6333*7.75,Q6333="日の入り～日の出",R6333*12,Q6333="その他",S6333)</f>
        <v>1860</v>
      </c>
      <c r="U6333" s="34" t="s">
        <v>379</v>
      </c>
    </row>
    <row r="6334" spans="1:21" s="7" customFormat="1" ht="15" customHeight="1">
      <c r="A6334" s="91">
        <v>51</v>
      </c>
      <c r="B6334" s="31" t="s">
        <v>5157</v>
      </c>
      <c r="C6334" s="31" t="s">
        <v>5158</v>
      </c>
      <c r="D6334" s="29" t="s">
        <v>4159</v>
      </c>
      <c r="E6334" s="91">
        <v>1</v>
      </c>
      <c r="F6334" s="31" t="s">
        <v>5128</v>
      </c>
      <c r="G6334" s="26" t="s">
        <v>4248</v>
      </c>
      <c r="H6334" s="26" t="s">
        <v>4250</v>
      </c>
      <c r="I6334" s="26" t="s">
        <v>52</v>
      </c>
      <c r="J6334" s="91">
        <v>1</v>
      </c>
      <c r="K6334" s="91">
        <v>1</v>
      </c>
      <c r="L6334" s="91"/>
      <c r="M6334" s="53"/>
      <c r="N6334" s="91"/>
      <c r="O6334" s="91"/>
      <c r="P6334" s="36">
        <v>22</v>
      </c>
      <c r="Q6334" s="36" t="s">
        <v>5040</v>
      </c>
      <c r="R6334" s="44">
        <v>240</v>
      </c>
      <c r="S6334" s="126"/>
      <c r="T6334" s="126" cm="1">
        <f t="array" ref="T6334">_xlfn.IFS(Q6334="始業～就業（8:30～17:15）",R6334*7.75,Q6334="日の入り～日の出",R6334*12,Q6334="その他",S6334)</f>
        <v>1860</v>
      </c>
      <c r="U6334" s="34" t="s">
        <v>51</v>
      </c>
    </row>
    <row r="6335" spans="1:21" s="7" customFormat="1" ht="15" customHeight="1">
      <c r="A6335" s="91">
        <v>51</v>
      </c>
      <c r="B6335" s="31" t="s">
        <v>5157</v>
      </c>
      <c r="C6335" s="31" t="s">
        <v>5158</v>
      </c>
      <c r="D6335" s="29" t="s">
        <v>4159</v>
      </c>
      <c r="E6335" s="91">
        <v>1</v>
      </c>
      <c r="F6335" s="31" t="s">
        <v>5128</v>
      </c>
      <c r="G6335" s="26" t="s">
        <v>4251</v>
      </c>
      <c r="H6335" s="26" t="s">
        <v>1765</v>
      </c>
      <c r="I6335" s="26" t="s">
        <v>16</v>
      </c>
      <c r="J6335" s="91">
        <v>1</v>
      </c>
      <c r="K6335" s="91">
        <v>1</v>
      </c>
      <c r="L6335" s="91"/>
      <c r="M6335" s="53"/>
      <c r="N6335" s="91"/>
      <c r="O6335" s="91"/>
      <c r="P6335" s="36">
        <v>35</v>
      </c>
      <c r="Q6335" s="36" t="s">
        <v>5040</v>
      </c>
      <c r="R6335" s="44">
        <v>240</v>
      </c>
      <c r="S6335" s="126"/>
      <c r="T6335" s="126" cm="1">
        <f t="array" ref="T6335">_xlfn.IFS(Q6335="始業～就業（8:30～17:15）",R6335*7.75,Q6335="日の入り～日の出",R6335*12,Q6335="その他",S6335)</f>
        <v>1860</v>
      </c>
      <c r="U6335" s="34" t="s">
        <v>4948</v>
      </c>
    </row>
    <row r="6336" spans="1:21" s="7" customFormat="1" ht="15" customHeight="1">
      <c r="A6336" s="91">
        <v>51</v>
      </c>
      <c r="B6336" s="31" t="s">
        <v>5157</v>
      </c>
      <c r="C6336" s="31" t="s">
        <v>5158</v>
      </c>
      <c r="D6336" s="29" t="s">
        <v>4159</v>
      </c>
      <c r="E6336" s="91">
        <v>1</v>
      </c>
      <c r="F6336" s="31" t="s">
        <v>5128</v>
      </c>
      <c r="G6336" s="26" t="s">
        <v>4252</v>
      </c>
      <c r="H6336" s="26" t="s">
        <v>4250</v>
      </c>
      <c r="I6336" s="26" t="s">
        <v>16</v>
      </c>
      <c r="J6336" s="91">
        <v>1</v>
      </c>
      <c r="K6336" s="91">
        <v>1</v>
      </c>
      <c r="L6336" s="91"/>
      <c r="M6336" s="53"/>
      <c r="N6336" s="91"/>
      <c r="O6336" s="91"/>
      <c r="P6336" s="36">
        <v>35</v>
      </c>
      <c r="Q6336" s="36" t="s">
        <v>5040</v>
      </c>
      <c r="R6336" s="44">
        <v>240</v>
      </c>
      <c r="S6336" s="126"/>
      <c r="T6336" s="126" cm="1">
        <f t="array" ref="T6336">_xlfn.IFS(Q6336="始業～就業（8:30～17:15）",R6336*7.75,Q6336="日の入り～日の出",R6336*12,Q6336="その他",S6336)</f>
        <v>1860</v>
      </c>
      <c r="U6336" s="34" t="s">
        <v>4948</v>
      </c>
    </row>
    <row r="6337" spans="1:21" s="7" customFormat="1" ht="15" customHeight="1">
      <c r="A6337" s="91">
        <v>51</v>
      </c>
      <c r="B6337" s="31" t="s">
        <v>5157</v>
      </c>
      <c r="C6337" s="31" t="s">
        <v>5158</v>
      </c>
      <c r="D6337" s="29" t="s">
        <v>4159</v>
      </c>
      <c r="E6337" s="91">
        <v>1</v>
      </c>
      <c r="F6337" s="31" t="s">
        <v>5128</v>
      </c>
      <c r="G6337" s="26" t="s">
        <v>4252</v>
      </c>
      <c r="H6337" s="26" t="s">
        <v>2614</v>
      </c>
      <c r="I6337" s="26" t="s">
        <v>52</v>
      </c>
      <c r="J6337" s="91">
        <v>1</v>
      </c>
      <c r="K6337" s="91">
        <v>1</v>
      </c>
      <c r="L6337" s="91"/>
      <c r="M6337" s="53"/>
      <c r="N6337" s="91"/>
      <c r="O6337" s="91" t="s">
        <v>5019</v>
      </c>
      <c r="P6337" s="36">
        <v>22</v>
      </c>
      <c r="Q6337" s="36" t="s">
        <v>5040</v>
      </c>
      <c r="R6337" s="44">
        <v>240</v>
      </c>
      <c r="S6337" s="126"/>
      <c r="T6337" s="126" cm="1">
        <f t="array" ref="T6337">_xlfn.IFS(Q6337="始業～就業（8:30～17:15）",R6337*7.75,Q6337="日の入り～日の出",R6337*12,Q6337="その他",S6337)</f>
        <v>1860</v>
      </c>
      <c r="U6337" s="34" t="s">
        <v>161</v>
      </c>
    </row>
    <row r="6338" spans="1:21" s="7" customFormat="1" ht="15" customHeight="1">
      <c r="A6338" s="91">
        <v>51</v>
      </c>
      <c r="B6338" s="31" t="s">
        <v>5157</v>
      </c>
      <c r="C6338" s="31" t="s">
        <v>5158</v>
      </c>
      <c r="D6338" s="29" t="s">
        <v>4159</v>
      </c>
      <c r="E6338" s="91">
        <v>1</v>
      </c>
      <c r="F6338" s="31" t="s">
        <v>5128</v>
      </c>
      <c r="G6338" s="26" t="s">
        <v>4253</v>
      </c>
      <c r="H6338" s="26" t="s">
        <v>4206</v>
      </c>
      <c r="I6338" s="26" t="s">
        <v>16</v>
      </c>
      <c r="J6338" s="91">
        <v>1</v>
      </c>
      <c r="K6338" s="91">
        <v>1</v>
      </c>
      <c r="L6338" s="91"/>
      <c r="M6338" s="53"/>
      <c r="N6338" s="91"/>
      <c r="O6338" s="91"/>
      <c r="P6338" s="36">
        <v>35</v>
      </c>
      <c r="Q6338" s="36" t="s">
        <v>5040</v>
      </c>
      <c r="R6338" s="44">
        <v>240</v>
      </c>
      <c r="S6338" s="126"/>
      <c r="T6338" s="126" cm="1">
        <f t="array" ref="T6338">_xlfn.IFS(Q6338="始業～就業（8:30～17:15）",R6338*7.75,Q6338="日の入り～日の出",R6338*12,Q6338="その他",S6338)</f>
        <v>1860</v>
      </c>
      <c r="U6338" s="34" t="s">
        <v>299</v>
      </c>
    </row>
    <row r="6339" spans="1:21" s="7" customFormat="1" ht="15" customHeight="1">
      <c r="A6339" s="91">
        <v>51</v>
      </c>
      <c r="B6339" s="31" t="s">
        <v>5157</v>
      </c>
      <c r="C6339" s="31" t="s">
        <v>5158</v>
      </c>
      <c r="D6339" s="29" t="s">
        <v>4159</v>
      </c>
      <c r="E6339" s="91">
        <v>1</v>
      </c>
      <c r="F6339" s="31" t="s">
        <v>5128</v>
      </c>
      <c r="G6339" s="26" t="s">
        <v>4253</v>
      </c>
      <c r="H6339" s="26" t="s">
        <v>2594</v>
      </c>
      <c r="I6339" s="26" t="s">
        <v>16</v>
      </c>
      <c r="J6339" s="91">
        <v>14</v>
      </c>
      <c r="K6339" s="91">
        <v>14</v>
      </c>
      <c r="L6339" s="91"/>
      <c r="M6339" s="53"/>
      <c r="N6339" s="91"/>
      <c r="O6339" s="91"/>
      <c r="P6339" s="36">
        <v>35</v>
      </c>
      <c r="Q6339" s="36" t="s">
        <v>5040</v>
      </c>
      <c r="R6339" s="44">
        <v>240</v>
      </c>
      <c r="S6339" s="126"/>
      <c r="T6339" s="126" cm="1">
        <f t="array" ref="T6339">_xlfn.IFS(Q6339="始業～就業（8:30～17:15）",R6339*7.75,Q6339="日の入り～日の出",R6339*12,Q6339="その他",S6339)</f>
        <v>1860</v>
      </c>
      <c r="U6339" s="34" t="s">
        <v>4948</v>
      </c>
    </row>
    <row r="6340" spans="1:21" s="7" customFormat="1" ht="15" customHeight="1">
      <c r="A6340" s="91">
        <v>51</v>
      </c>
      <c r="B6340" s="31" t="s">
        <v>5157</v>
      </c>
      <c r="C6340" s="31" t="s">
        <v>5158</v>
      </c>
      <c r="D6340" s="29" t="s">
        <v>4159</v>
      </c>
      <c r="E6340" s="91">
        <v>1</v>
      </c>
      <c r="F6340" s="31" t="s">
        <v>5128</v>
      </c>
      <c r="G6340" s="26" t="s">
        <v>4254</v>
      </c>
      <c r="H6340" s="26" t="s">
        <v>2594</v>
      </c>
      <c r="I6340" s="26" t="s">
        <v>16</v>
      </c>
      <c r="J6340" s="91">
        <v>8</v>
      </c>
      <c r="K6340" s="91">
        <v>8</v>
      </c>
      <c r="L6340" s="91" t="s">
        <v>5020</v>
      </c>
      <c r="M6340" s="53">
        <v>3.8</v>
      </c>
      <c r="N6340" s="91"/>
      <c r="O6340" s="91"/>
      <c r="P6340" s="36">
        <v>35</v>
      </c>
      <c r="Q6340" s="36" t="s">
        <v>5040</v>
      </c>
      <c r="R6340" s="44">
        <v>240</v>
      </c>
      <c r="S6340" s="126"/>
      <c r="T6340" s="126" cm="1">
        <f t="array" ref="T6340">_xlfn.IFS(Q6340="始業～就業（8:30～17:15）",R6340*7.75,Q6340="日の入り～日の出",R6340*12,Q6340="その他",S6340)</f>
        <v>1860</v>
      </c>
      <c r="U6340" s="34" t="s">
        <v>4948</v>
      </c>
    </row>
    <row r="6341" spans="1:21" s="7" customFormat="1" ht="15" customHeight="1">
      <c r="A6341" s="91">
        <v>51</v>
      </c>
      <c r="B6341" s="31" t="s">
        <v>5157</v>
      </c>
      <c r="C6341" s="31" t="s">
        <v>5158</v>
      </c>
      <c r="D6341" s="29" t="s">
        <v>4159</v>
      </c>
      <c r="E6341" s="91">
        <v>1</v>
      </c>
      <c r="F6341" s="31" t="s">
        <v>5128</v>
      </c>
      <c r="G6341" s="26" t="s">
        <v>4255</v>
      </c>
      <c r="H6341" s="26" t="s">
        <v>2594</v>
      </c>
      <c r="I6341" s="26" t="s">
        <v>16</v>
      </c>
      <c r="J6341" s="91">
        <v>1</v>
      </c>
      <c r="K6341" s="91">
        <v>1</v>
      </c>
      <c r="L6341" s="91"/>
      <c r="M6341" s="53"/>
      <c r="N6341" s="91"/>
      <c r="O6341" s="91"/>
      <c r="P6341" s="36">
        <v>35</v>
      </c>
      <c r="Q6341" s="36" t="s">
        <v>5040</v>
      </c>
      <c r="R6341" s="44">
        <v>240</v>
      </c>
      <c r="S6341" s="126"/>
      <c r="T6341" s="126" cm="1">
        <f t="array" ref="T6341">_xlfn.IFS(Q6341="始業～就業（8:30～17:15）",R6341*7.75,Q6341="日の入り～日の出",R6341*12,Q6341="その他",S6341)</f>
        <v>1860</v>
      </c>
      <c r="U6341" s="34" t="s">
        <v>4948</v>
      </c>
    </row>
    <row r="6342" spans="1:21" s="7" customFormat="1" ht="15" customHeight="1">
      <c r="A6342" s="91">
        <v>51</v>
      </c>
      <c r="B6342" s="31" t="s">
        <v>5157</v>
      </c>
      <c r="C6342" s="31" t="s">
        <v>5158</v>
      </c>
      <c r="D6342" s="29" t="s">
        <v>4159</v>
      </c>
      <c r="E6342" s="91">
        <v>1</v>
      </c>
      <c r="F6342" s="31" t="s">
        <v>5128</v>
      </c>
      <c r="G6342" s="26" t="s">
        <v>4256</v>
      </c>
      <c r="H6342" s="26" t="s">
        <v>2165</v>
      </c>
      <c r="I6342" s="26" t="s">
        <v>16</v>
      </c>
      <c r="J6342" s="91">
        <v>3</v>
      </c>
      <c r="K6342" s="91">
        <v>6</v>
      </c>
      <c r="L6342" s="91"/>
      <c r="M6342" s="53"/>
      <c r="N6342" s="91"/>
      <c r="O6342" s="91" t="s">
        <v>5019</v>
      </c>
      <c r="P6342" s="36">
        <v>35</v>
      </c>
      <c r="Q6342" s="36" t="s">
        <v>5040</v>
      </c>
      <c r="R6342" s="44">
        <v>240</v>
      </c>
      <c r="S6342" s="126"/>
      <c r="T6342" s="126" cm="1">
        <f t="array" ref="T6342">_xlfn.IFS(Q6342="始業～就業（8:30～17:15）",R6342*7.75,Q6342="日の入り～日の出",R6342*12,Q6342="その他",S6342)</f>
        <v>1860</v>
      </c>
      <c r="U6342" s="34" t="s">
        <v>368</v>
      </c>
    </row>
    <row r="6343" spans="1:21" s="7" customFormat="1" ht="15" customHeight="1">
      <c r="A6343" s="91">
        <v>51</v>
      </c>
      <c r="B6343" s="31" t="s">
        <v>5157</v>
      </c>
      <c r="C6343" s="31" t="s">
        <v>5158</v>
      </c>
      <c r="D6343" s="29" t="s">
        <v>4159</v>
      </c>
      <c r="E6343" s="91">
        <v>1</v>
      </c>
      <c r="F6343" s="31" t="s">
        <v>5128</v>
      </c>
      <c r="G6343" s="26" t="s">
        <v>4257</v>
      </c>
      <c r="H6343" s="26" t="s">
        <v>241</v>
      </c>
      <c r="I6343" s="26" t="s">
        <v>16</v>
      </c>
      <c r="J6343" s="91">
        <v>3</v>
      </c>
      <c r="K6343" s="91">
        <v>3</v>
      </c>
      <c r="L6343" s="91"/>
      <c r="M6343" s="53"/>
      <c r="N6343" s="91"/>
      <c r="O6343" s="91"/>
      <c r="P6343" s="36">
        <v>35</v>
      </c>
      <c r="Q6343" s="36" t="s">
        <v>5040</v>
      </c>
      <c r="R6343" s="44">
        <v>240</v>
      </c>
      <c r="S6343" s="126"/>
      <c r="T6343" s="126" cm="1">
        <f t="array" ref="T6343">_xlfn.IFS(Q6343="始業～就業（8:30～17:15）",R6343*7.75,Q6343="日の入り～日の出",R6343*12,Q6343="その他",S6343)</f>
        <v>1860</v>
      </c>
      <c r="U6343" s="34" t="s">
        <v>4948</v>
      </c>
    </row>
    <row r="6344" spans="1:21" s="7" customFormat="1" ht="15" customHeight="1">
      <c r="A6344" s="91">
        <v>51</v>
      </c>
      <c r="B6344" s="31" t="s">
        <v>5157</v>
      </c>
      <c r="C6344" s="31" t="s">
        <v>5158</v>
      </c>
      <c r="D6344" s="29" t="s">
        <v>4159</v>
      </c>
      <c r="E6344" s="91">
        <v>1</v>
      </c>
      <c r="F6344" s="31" t="s">
        <v>5128</v>
      </c>
      <c r="G6344" s="26" t="s">
        <v>4258</v>
      </c>
      <c r="H6344" s="26" t="s">
        <v>241</v>
      </c>
      <c r="I6344" s="26" t="s">
        <v>16</v>
      </c>
      <c r="J6344" s="91">
        <v>3</v>
      </c>
      <c r="K6344" s="91">
        <v>3</v>
      </c>
      <c r="L6344" s="91"/>
      <c r="M6344" s="53"/>
      <c r="N6344" s="91"/>
      <c r="O6344" s="91"/>
      <c r="P6344" s="36">
        <v>35</v>
      </c>
      <c r="Q6344" s="36" t="s">
        <v>5040</v>
      </c>
      <c r="R6344" s="44">
        <v>240</v>
      </c>
      <c r="S6344" s="126"/>
      <c r="T6344" s="126" cm="1">
        <f t="array" ref="T6344">_xlfn.IFS(Q6344="始業～就業（8:30～17:15）",R6344*7.75,Q6344="日の入り～日の出",R6344*12,Q6344="その他",S6344)</f>
        <v>1860</v>
      </c>
      <c r="U6344" s="34" t="s">
        <v>4948</v>
      </c>
    </row>
    <row r="6345" spans="1:21" s="7" customFormat="1" ht="15" customHeight="1">
      <c r="A6345" s="91">
        <v>51</v>
      </c>
      <c r="B6345" s="31" t="s">
        <v>5157</v>
      </c>
      <c r="C6345" s="31" t="s">
        <v>5158</v>
      </c>
      <c r="D6345" s="29" t="s">
        <v>4159</v>
      </c>
      <c r="E6345" s="91">
        <v>1</v>
      </c>
      <c r="F6345" s="31" t="s">
        <v>5128</v>
      </c>
      <c r="G6345" s="26" t="s">
        <v>4258</v>
      </c>
      <c r="H6345" s="26" t="s">
        <v>4259</v>
      </c>
      <c r="I6345" s="26" t="s">
        <v>16</v>
      </c>
      <c r="J6345" s="91">
        <v>1</v>
      </c>
      <c r="K6345" s="91">
        <v>1</v>
      </c>
      <c r="L6345" s="91"/>
      <c r="M6345" s="53"/>
      <c r="N6345" s="91"/>
      <c r="O6345" s="91"/>
      <c r="P6345" s="36">
        <v>35</v>
      </c>
      <c r="Q6345" s="36" t="s">
        <v>5040</v>
      </c>
      <c r="R6345" s="44">
        <v>240</v>
      </c>
      <c r="S6345" s="126"/>
      <c r="T6345" s="126" cm="1">
        <f t="array" ref="T6345">_xlfn.IFS(Q6345="始業～就業（8:30～17:15）",R6345*7.75,Q6345="日の入り～日の出",R6345*12,Q6345="その他",S6345)</f>
        <v>1860</v>
      </c>
      <c r="U6345" s="34" t="s">
        <v>4948</v>
      </c>
    </row>
    <row r="6346" spans="1:21" s="7" customFormat="1" ht="15" customHeight="1">
      <c r="A6346" s="91">
        <v>51</v>
      </c>
      <c r="B6346" s="31" t="s">
        <v>5157</v>
      </c>
      <c r="C6346" s="31" t="s">
        <v>5158</v>
      </c>
      <c r="D6346" s="29" t="s">
        <v>4159</v>
      </c>
      <c r="E6346" s="91">
        <v>1</v>
      </c>
      <c r="F6346" s="31" t="s">
        <v>5128</v>
      </c>
      <c r="G6346" s="26" t="s">
        <v>4260</v>
      </c>
      <c r="H6346" s="26" t="s">
        <v>4261</v>
      </c>
      <c r="I6346" s="26" t="s">
        <v>251</v>
      </c>
      <c r="J6346" s="91">
        <v>14</v>
      </c>
      <c r="K6346" s="91">
        <v>56</v>
      </c>
      <c r="L6346" s="91" t="s">
        <v>5020</v>
      </c>
      <c r="M6346" s="53">
        <v>3.8</v>
      </c>
      <c r="N6346" s="91"/>
      <c r="O6346" s="91"/>
      <c r="P6346" s="36">
        <v>47</v>
      </c>
      <c r="Q6346" s="36" t="s">
        <v>5040</v>
      </c>
      <c r="R6346" s="44">
        <v>240</v>
      </c>
      <c r="S6346" s="126"/>
      <c r="T6346" s="126" cm="1">
        <f t="array" ref="T6346">_xlfn.IFS(Q6346="始業～就業（8:30～17:15）",R6346*7.75,Q6346="日の入り～日の出",R6346*12,Q6346="その他",S6346)</f>
        <v>1860</v>
      </c>
      <c r="U6346" s="34" t="s">
        <v>392</v>
      </c>
    </row>
    <row r="6347" spans="1:21" s="7" customFormat="1" ht="15" customHeight="1">
      <c r="A6347" s="91">
        <v>51</v>
      </c>
      <c r="B6347" s="31" t="s">
        <v>5157</v>
      </c>
      <c r="C6347" s="31" t="s">
        <v>5158</v>
      </c>
      <c r="D6347" s="29" t="s">
        <v>4159</v>
      </c>
      <c r="E6347" s="91">
        <v>1</v>
      </c>
      <c r="F6347" s="31" t="s">
        <v>5128</v>
      </c>
      <c r="G6347" s="26" t="s">
        <v>4260</v>
      </c>
      <c r="H6347" s="26" t="s">
        <v>1758</v>
      </c>
      <c r="I6347" s="26" t="s">
        <v>16</v>
      </c>
      <c r="J6347" s="91">
        <v>2</v>
      </c>
      <c r="K6347" s="91">
        <v>2</v>
      </c>
      <c r="L6347" s="91"/>
      <c r="M6347" s="53"/>
      <c r="N6347" s="91"/>
      <c r="O6347" s="91"/>
      <c r="P6347" s="36">
        <v>35</v>
      </c>
      <c r="Q6347" s="36" t="s">
        <v>5040</v>
      </c>
      <c r="R6347" s="44">
        <v>240</v>
      </c>
      <c r="S6347" s="126"/>
      <c r="T6347" s="126" cm="1">
        <f t="array" ref="T6347">_xlfn.IFS(Q6347="始業～就業（8:30～17:15）",R6347*7.75,Q6347="日の入り～日の出",R6347*12,Q6347="その他",S6347)</f>
        <v>1860</v>
      </c>
      <c r="U6347" s="34" t="s">
        <v>4948</v>
      </c>
    </row>
    <row r="6348" spans="1:21" s="7" customFormat="1" ht="15" customHeight="1">
      <c r="A6348" s="91">
        <v>51</v>
      </c>
      <c r="B6348" s="31" t="s">
        <v>5157</v>
      </c>
      <c r="C6348" s="31" t="s">
        <v>5158</v>
      </c>
      <c r="D6348" s="29" t="s">
        <v>4159</v>
      </c>
      <c r="E6348" s="91">
        <v>1</v>
      </c>
      <c r="F6348" s="31" t="s">
        <v>5128</v>
      </c>
      <c r="G6348" s="26" t="s">
        <v>4262</v>
      </c>
      <c r="H6348" s="26" t="s">
        <v>119</v>
      </c>
      <c r="I6348" s="26" t="s">
        <v>16</v>
      </c>
      <c r="J6348" s="91">
        <v>6</v>
      </c>
      <c r="K6348" s="91">
        <v>12</v>
      </c>
      <c r="L6348" s="91"/>
      <c r="M6348" s="53"/>
      <c r="N6348" s="91"/>
      <c r="O6348" s="91"/>
      <c r="P6348" s="36">
        <v>35</v>
      </c>
      <c r="Q6348" s="36" t="s">
        <v>5040</v>
      </c>
      <c r="R6348" s="44">
        <v>240</v>
      </c>
      <c r="S6348" s="126"/>
      <c r="T6348" s="126" cm="1">
        <f t="array" ref="T6348">_xlfn.IFS(Q6348="始業～就業（8:30～17:15）",R6348*7.75,Q6348="日の入り～日の出",R6348*12,Q6348="その他",S6348)</f>
        <v>1860</v>
      </c>
      <c r="U6348" s="34" t="s">
        <v>4948</v>
      </c>
    </row>
    <row r="6349" spans="1:21" s="7" customFormat="1" ht="15" customHeight="1">
      <c r="A6349" s="91">
        <v>51</v>
      </c>
      <c r="B6349" s="31" t="s">
        <v>5157</v>
      </c>
      <c r="C6349" s="31" t="s">
        <v>5158</v>
      </c>
      <c r="D6349" s="29" t="s">
        <v>4159</v>
      </c>
      <c r="E6349" s="91">
        <v>1</v>
      </c>
      <c r="F6349" s="31" t="s">
        <v>5128</v>
      </c>
      <c r="G6349" s="26" t="s">
        <v>4262</v>
      </c>
      <c r="H6349" s="26" t="s">
        <v>4263</v>
      </c>
      <c r="I6349" s="26" t="s">
        <v>16</v>
      </c>
      <c r="J6349" s="91">
        <v>1</v>
      </c>
      <c r="K6349" s="91">
        <v>1</v>
      </c>
      <c r="L6349" s="91"/>
      <c r="M6349" s="53"/>
      <c r="N6349" s="91"/>
      <c r="O6349" s="91"/>
      <c r="P6349" s="36">
        <v>35</v>
      </c>
      <c r="Q6349" s="36" t="s">
        <v>5040</v>
      </c>
      <c r="R6349" s="44">
        <v>240</v>
      </c>
      <c r="S6349" s="126"/>
      <c r="T6349" s="126" cm="1">
        <f t="array" ref="T6349">_xlfn.IFS(Q6349="始業～就業（8:30～17:15）",R6349*7.75,Q6349="日の入り～日の出",R6349*12,Q6349="その他",S6349)</f>
        <v>1860</v>
      </c>
      <c r="U6349" s="34" t="s">
        <v>4948</v>
      </c>
    </row>
    <row r="6350" spans="1:21" s="7" customFormat="1" ht="15" customHeight="1">
      <c r="A6350" s="91">
        <v>51</v>
      </c>
      <c r="B6350" s="31" t="s">
        <v>5157</v>
      </c>
      <c r="C6350" s="31" t="s">
        <v>5158</v>
      </c>
      <c r="D6350" s="29" t="s">
        <v>4159</v>
      </c>
      <c r="E6350" s="91">
        <v>1</v>
      </c>
      <c r="F6350" s="31" t="s">
        <v>5128</v>
      </c>
      <c r="G6350" s="26" t="s">
        <v>4264</v>
      </c>
      <c r="H6350" s="26" t="s">
        <v>10</v>
      </c>
      <c r="I6350" s="26" t="s">
        <v>16</v>
      </c>
      <c r="J6350" s="91">
        <v>5</v>
      </c>
      <c r="K6350" s="91">
        <v>5</v>
      </c>
      <c r="L6350" s="91"/>
      <c r="M6350" s="53"/>
      <c r="N6350" s="91"/>
      <c r="O6350" s="91"/>
      <c r="P6350" s="36">
        <v>35</v>
      </c>
      <c r="Q6350" s="36" t="s">
        <v>5040</v>
      </c>
      <c r="R6350" s="44">
        <v>240</v>
      </c>
      <c r="S6350" s="126"/>
      <c r="T6350" s="126" cm="1">
        <f t="array" ref="T6350">_xlfn.IFS(Q6350="始業～就業（8:30～17:15）",R6350*7.75,Q6350="日の入り～日の出",R6350*12,Q6350="その他",S6350)</f>
        <v>1860</v>
      </c>
      <c r="U6350" s="34" t="s">
        <v>102</v>
      </c>
    </row>
    <row r="6351" spans="1:21" s="7" customFormat="1" ht="15" customHeight="1">
      <c r="A6351" s="91">
        <v>51</v>
      </c>
      <c r="B6351" s="31" t="s">
        <v>5157</v>
      </c>
      <c r="C6351" s="31" t="s">
        <v>5158</v>
      </c>
      <c r="D6351" s="29" t="s">
        <v>4159</v>
      </c>
      <c r="E6351" s="91">
        <v>1</v>
      </c>
      <c r="F6351" s="31" t="s">
        <v>5128</v>
      </c>
      <c r="G6351" s="26" t="s">
        <v>4265</v>
      </c>
      <c r="H6351" s="26" t="s">
        <v>10</v>
      </c>
      <c r="I6351" s="26" t="s">
        <v>16</v>
      </c>
      <c r="J6351" s="91">
        <v>2</v>
      </c>
      <c r="K6351" s="91">
        <v>2</v>
      </c>
      <c r="L6351" s="91"/>
      <c r="M6351" s="53"/>
      <c r="N6351" s="91"/>
      <c r="O6351" s="91"/>
      <c r="P6351" s="36">
        <v>35</v>
      </c>
      <c r="Q6351" s="36" t="s">
        <v>5040</v>
      </c>
      <c r="R6351" s="44">
        <v>240</v>
      </c>
      <c r="S6351" s="126"/>
      <c r="T6351" s="126" cm="1">
        <f t="array" ref="T6351">_xlfn.IFS(Q6351="始業～就業（8:30～17:15）",R6351*7.75,Q6351="日の入り～日の出",R6351*12,Q6351="その他",S6351)</f>
        <v>1860</v>
      </c>
      <c r="U6351" s="34" t="s">
        <v>102</v>
      </c>
    </row>
    <row r="6352" spans="1:21" s="7" customFormat="1" ht="15" customHeight="1">
      <c r="A6352" s="91">
        <v>51</v>
      </c>
      <c r="B6352" s="31" t="s">
        <v>5157</v>
      </c>
      <c r="C6352" s="31" t="s">
        <v>5158</v>
      </c>
      <c r="D6352" s="29" t="s">
        <v>4159</v>
      </c>
      <c r="E6352" s="91">
        <v>1</v>
      </c>
      <c r="F6352" s="31" t="s">
        <v>5128</v>
      </c>
      <c r="G6352" s="26" t="s">
        <v>4266</v>
      </c>
      <c r="H6352" s="26" t="s">
        <v>3375</v>
      </c>
      <c r="I6352" s="26" t="s">
        <v>16</v>
      </c>
      <c r="J6352" s="91">
        <v>2</v>
      </c>
      <c r="K6352" s="91">
        <v>2</v>
      </c>
      <c r="L6352" s="91"/>
      <c r="M6352" s="53"/>
      <c r="N6352" s="91"/>
      <c r="O6352" s="91"/>
      <c r="P6352" s="36">
        <v>35</v>
      </c>
      <c r="Q6352" s="36" t="s">
        <v>5040</v>
      </c>
      <c r="R6352" s="44">
        <v>240</v>
      </c>
      <c r="S6352" s="126"/>
      <c r="T6352" s="126" cm="1">
        <f t="array" ref="T6352">_xlfn.IFS(Q6352="始業～就業（8:30～17:15）",R6352*7.75,Q6352="日の入り～日の出",R6352*12,Q6352="その他",S6352)</f>
        <v>1860</v>
      </c>
      <c r="U6352" s="34" t="s">
        <v>4948</v>
      </c>
    </row>
    <row r="6353" spans="1:21" s="7" customFormat="1" ht="15" customHeight="1">
      <c r="A6353" s="91">
        <v>51</v>
      </c>
      <c r="B6353" s="31" t="s">
        <v>5157</v>
      </c>
      <c r="C6353" s="31" t="s">
        <v>5158</v>
      </c>
      <c r="D6353" s="29" t="s">
        <v>4159</v>
      </c>
      <c r="E6353" s="91">
        <v>1</v>
      </c>
      <c r="F6353" s="31" t="s">
        <v>5128</v>
      </c>
      <c r="G6353" s="26" t="s">
        <v>4266</v>
      </c>
      <c r="H6353" s="26" t="s">
        <v>4267</v>
      </c>
      <c r="I6353" s="26" t="s">
        <v>14</v>
      </c>
      <c r="J6353" s="91">
        <v>5</v>
      </c>
      <c r="K6353" s="91">
        <v>5</v>
      </c>
      <c r="L6353" s="91"/>
      <c r="M6353" s="53"/>
      <c r="N6353" s="91"/>
      <c r="O6353" s="91"/>
      <c r="P6353" s="36">
        <v>35</v>
      </c>
      <c r="Q6353" s="36" t="s">
        <v>5040</v>
      </c>
      <c r="R6353" s="44">
        <v>240</v>
      </c>
      <c r="S6353" s="126"/>
      <c r="T6353" s="126" cm="1">
        <f t="array" ref="T6353">_xlfn.IFS(Q6353="始業～就業（8:30～17:15）",R6353*7.75,Q6353="日の入り～日の出",R6353*12,Q6353="その他",S6353)</f>
        <v>1860</v>
      </c>
      <c r="U6353" s="34" t="s">
        <v>4948</v>
      </c>
    </row>
    <row r="6354" spans="1:21" s="7" customFormat="1" ht="15" customHeight="1">
      <c r="A6354" s="91">
        <v>51</v>
      </c>
      <c r="B6354" s="31" t="s">
        <v>5157</v>
      </c>
      <c r="C6354" s="31" t="s">
        <v>5158</v>
      </c>
      <c r="D6354" s="29" t="s">
        <v>4159</v>
      </c>
      <c r="E6354" s="91">
        <v>1</v>
      </c>
      <c r="F6354" s="31" t="s">
        <v>5128</v>
      </c>
      <c r="G6354" s="26" t="s">
        <v>4268</v>
      </c>
      <c r="H6354" s="26" t="s">
        <v>4269</v>
      </c>
      <c r="I6354" s="26" t="s">
        <v>87</v>
      </c>
      <c r="J6354" s="91">
        <v>2</v>
      </c>
      <c r="K6354" s="91">
        <v>2</v>
      </c>
      <c r="L6354" s="91"/>
      <c r="M6354" s="53"/>
      <c r="N6354" s="91"/>
      <c r="O6354" s="91"/>
      <c r="P6354" s="36">
        <v>32</v>
      </c>
      <c r="Q6354" s="36" t="s">
        <v>5040</v>
      </c>
      <c r="R6354" s="44">
        <v>240</v>
      </c>
      <c r="S6354" s="126"/>
      <c r="T6354" s="126" cm="1">
        <f t="array" ref="T6354">_xlfn.IFS(Q6354="始業～就業（8:30～17:15）",R6354*7.75,Q6354="日の入り～日の出",R6354*12,Q6354="その他",S6354)</f>
        <v>1860</v>
      </c>
      <c r="U6354" s="34" t="s">
        <v>290</v>
      </c>
    </row>
    <row r="6355" spans="1:21" s="7" customFormat="1" ht="15" customHeight="1">
      <c r="A6355" s="91">
        <v>51</v>
      </c>
      <c r="B6355" s="31" t="s">
        <v>5157</v>
      </c>
      <c r="C6355" s="31" t="s">
        <v>5158</v>
      </c>
      <c r="D6355" s="29" t="s">
        <v>4159</v>
      </c>
      <c r="E6355" s="91">
        <v>1</v>
      </c>
      <c r="F6355" s="31" t="s">
        <v>5128</v>
      </c>
      <c r="G6355" s="26" t="s">
        <v>4270</v>
      </c>
      <c r="H6355" s="26" t="s">
        <v>4269</v>
      </c>
      <c r="I6355" s="26" t="s">
        <v>87</v>
      </c>
      <c r="J6355" s="91">
        <v>2</v>
      </c>
      <c r="K6355" s="91">
        <v>2</v>
      </c>
      <c r="L6355" s="91"/>
      <c r="M6355" s="53"/>
      <c r="N6355" s="91"/>
      <c r="O6355" s="91"/>
      <c r="P6355" s="36">
        <v>32</v>
      </c>
      <c r="Q6355" s="36" t="s">
        <v>5040</v>
      </c>
      <c r="R6355" s="44">
        <v>240</v>
      </c>
      <c r="S6355" s="126"/>
      <c r="T6355" s="126" cm="1">
        <f t="array" ref="T6355">_xlfn.IFS(Q6355="始業～就業（8:30～17:15）",R6355*7.75,Q6355="日の入り～日の出",R6355*12,Q6355="その他",S6355)</f>
        <v>1860</v>
      </c>
      <c r="U6355" s="34" t="s">
        <v>290</v>
      </c>
    </row>
    <row r="6356" spans="1:21" s="7" customFormat="1" ht="15" customHeight="1">
      <c r="A6356" s="91">
        <v>51</v>
      </c>
      <c r="B6356" s="31" t="s">
        <v>5157</v>
      </c>
      <c r="C6356" s="31" t="s">
        <v>5158</v>
      </c>
      <c r="D6356" s="29" t="s">
        <v>4159</v>
      </c>
      <c r="E6356" s="91">
        <v>1</v>
      </c>
      <c r="F6356" s="31" t="s">
        <v>5128</v>
      </c>
      <c r="G6356" s="26" t="s">
        <v>2611</v>
      </c>
      <c r="H6356" s="26" t="s">
        <v>4172</v>
      </c>
      <c r="I6356" s="26" t="s">
        <v>16</v>
      </c>
      <c r="J6356" s="91">
        <v>10</v>
      </c>
      <c r="K6356" s="91">
        <v>10</v>
      </c>
      <c r="L6356" s="91"/>
      <c r="M6356" s="53"/>
      <c r="N6356" s="91"/>
      <c r="O6356" s="91"/>
      <c r="P6356" s="36">
        <v>35</v>
      </c>
      <c r="Q6356" s="36" t="s">
        <v>5040</v>
      </c>
      <c r="R6356" s="44">
        <v>240</v>
      </c>
      <c r="S6356" s="126"/>
      <c r="T6356" s="126" cm="1">
        <f t="array" ref="T6356">_xlfn.IFS(Q6356="始業～就業（8:30～17:15）",R6356*7.75,Q6356="日の入り～日の出",R6356*12,Q6356="その他",S6356)</f>
        <v>1860</v>
      </c>
      <c r="U6356" s="34" t="s">
        <v>5003</v>
      </c>
    </row>
    <row r="6357" spans="1:21" s="7" customFormat="1" ht="15" customHeight="1">
      <c r="A6357" s="91">
        <v>51</v>
      </c>
      <c r="B6357" s="31" t="s">
        <v>5157</v>
      </c>
      <c r="C6357" s="31" t="s">
        <v>5158</v>
      </c>
      <c r="D6357" s="29" t="s">
        <v>4159</v>
      </c>
      <c r="E6357" s="91">
        <v>1</v>
      </c>
      <c r="F6357" s="31" t="s">
        <v>5128</v>
      </c>
      <c r="G6357" s="26" t="s">
        <v>4271</v>
      </c>
      <c r="H6357" s="26" t="s">
        <v>3555</v>
      </c>
      <c r="I6357" s="26" t="s">
        <v>16</v>
      </c>
      <c r="J6357" s="91">
        <v>1</v>
      </c>
      <c r="K6357" s="91">
        <v>2</v>
      </c>
      <c r="L6357" s="91"/>
      <c r="M6357" s="53"/>
      <c r="N6357" s="91"/>
      <c r="O6357" s="91" t="s">
        <v>5019</v>
      </c>
      <c r="P6357" s="36">
        <v>35</v>
      </c>
      <c r="Q6357" s="36" t="s">
        <v>5040</v>
      </c>
      <c r="R6357" s="44">
        <v>240</v>
      </c>
      <c r="S6357" s="126"/>
      <c r="T6357" s="126" cm="1">
        <f t="array" ref="T6357">_xlfn.IFS(Q6357="始業～就業（8:30～17:15）",R6357*7.75,Q6357="日の入り～日の出",R6357*12,Q6357="その他",S6357)</f>
        <v>1860</v>
      </c>
      <c r="U6357" s="34" t="s">
        <v>4675</v>
      </c>
    </row>
    <row r="6358" spans="1:21" s="7" customFormat="1" ht="15" customHeight="1">
      <c r="A6358" s="91">
        <v>51</v>
      </c>
      <c r="B6358" s="31" t="s">
        <v>5157</v>
      </c>
      <c r="C6358" s="31" t="s">
        <v>5158</v>
      </c>
      <c r="D6358" s="29" t="s">
        <v>4159</v>
      </c>
      <c r="E6358" s="91">
        <v>1</v>
      </c>
      <c r="F6358" s="31" t="s">
        <v>5128</v>
      </c>
      <c r="G6358" s="26" t="s">
        <v>4271</v>
      </c>
      <c r="H6358" s="26" t="s">
        <v>1896</v>
      </c>
      <c r="I6358" s="26" t="s">
        <v>52</v>
      </c>
      <c r="J6358" s="91">
        <v>1</v>
      </c>
      <c r="K6358" s="91">
        <v>1</v>
      </c>
      <c r="L6358" s="91"/>
      <c r="M6358" s="53"/>
      <c r="N6358" s="91"/>
      <c r="O6358" s="91" t="s">
        <v>5019</v>
      </c>
      <c r="P6358" s="36">
        <v>22</v>
      </c>
      <c r="Q6358" s="36" t="s">
        <v>5040</v>
      </c>
      <c r="R6358" s="44">
        <v>240</v>
      </c>
      <c r="S6358" s="126"/>
      <c r="T6358" s="126" cm="1">
        <f t="array" ref="T6358">_xlfn.IFS(Q6358="始業～就業（8:30～17:15）",R6358*7.75,Q6358="日の入り～日の出",R6358*12,Q6358="その他",S6358)</f>
        <v>1860</v>
      </c>
      <c r="U6358" s="34" t="s">
        <v>161</v>
      </c>
    </row>
    <row r="6359" spans="1:21" s="7" customFormat="1" ht="15" customHeight="1">
      <c r="A6359" s="91">
        <v>51</v>
      </c>
      <c r="B6359" s="31" t="s">
        <v>5157</v>
      </c>
      <c r="C6359" s="31" t="s">
        <v>5158</v>
      </c>
      <c r="D6359" s="29" t="s">
        <v>4159</v>
      </c>
      <c r="E6359" s="91">
        <v>1</v>
      </c>
      <c r="F6359" s="31" t="s">
        <v>5128</v>
      </c>
      <c r="G6359" s="26" t="s">
        <v>4272</v>
      </c>
      <c r="H6359" s="26" t="s">
        <v>3334</v>
      </c>
      <c r="I6359" s="26" t="s">
        <v>16</v>
      </c>
      <c r="J6359" s="91">
        <v>2</v>
      </c>
      <c r="K6359" s="91">
        <v>4</v>
      </c>
      <c r="L6359" s="91"/>
      <c r="M6359" s="53"/>
      <c r="N6359" s="91"/>
      <c r="O6359" s="91" t="s">
        <v>5019</v>
      </c>
      <c r="P6359" s="36">
        <v>35</v>
      </c>
      <c r="Q6359" s="36" t="s">
        <v>5040</v>
      </c>
      <c r="R6359" s="44">
        <v>240</v>
      </c>
      <c r="S6359" s="126"/>
      <c r="T6359" s="126" cm="1">
        <f t="array" ref="T6359">_xlfn.IFS(Q6359="始業～就業（8:30～17:15）",R6359*7.75,Q6359="日の入り～日の出",R6359*12,Q6359="その他",S6359)</f>
        <v>1860</v>
      </c>
      <c r="U6359" s="34" t="s">
        <v>368</v>
      </c>
    </row>
    <row r="6360" spans="1:21" s="7" customFormat="1" ht="15" customHeight="1">
      <c r="A6360" s="91">
        <v>51</v>
      </c>
      <c r="B6360" s="31" t="s">
        <v>5157</v>
      </c>
      <c r="C6360" s="31" t="s">
        <v>5158</v>
      </c>
      <c r="D6360" s="29" t="s">
        <v>4159</v>
      </c>
      <c r="E6360" s="91">
        <v>1</v>
      </c>
      <c r="F6360" s="31" t="s">
        <v>5128</v>
      </c>
      <c r="G6360" s="26" t="s">
        <v>4272</v>
      </c>
      <c r="H6360" s="26" t="s">
        <v>4273</v>
      </c>
      <c r="I6360" s="26" t="s">
        <v>16</v>
      </c>
      <c r="J6360" s="91">
        <v>2</v>
      </c>
      <c r="K6360" s="91">
        <v>4</v>
      </c>
      <c r="L6360" s="91"/>
      <c r="M6360" s="53"/>
      <c r="N6360" s="91"/>
      <c r="O6360" s="91" t="s">
        <v>5019</v>
      </c>
      <c r="P6360" s="36">
        <v>35</v>
      </c>
      <c r="Q6360" s="36" t="s">
        <v>5040</v>
      </c>
      <c r="R6360" s="44">
        <v>240</v>
      </c>
      <c r="S6360" s="126"/>
      <c r="T6360" s="126" cm="1">
        <f t="array" ref="T6360">_xlfn.IFS(Q6360="始業～就業（8:30～17:15）",R6360*7.75,Q6360="日の入り～日の出",R6360*12,Q6360="その他",S6360)</f>
        <v>1860</v>
      </c>
      <c r="U6360" s="34" t="s">
        <v>4675</v>
      </c>
    </row>
    <row r="6361" spans="1:21" s="7" customFormat="1" ht="15" customHeight="1">
      <c r="A6361" s="91">
        <v>51</v>
      </c>
      <c r="B6361" s="31" t="s">
        <v>5157</v>
      </c>
      <c r="C6361" s="31" t="s">
        <v>5158</v>
      </c>
      <c r="D6361" s="29" t="s">
        <v>4159</v>
      </c>
      <c r="E6361" s="91">
        <v>1</v>
      </c>
      <c r="F6361" s="31" t="s">
        <v>5128</v>
      </c>
      <c r="G6361" s="26" t="s">
        <v>4274</v>
      </c>
      <c r="H6361" s="26" t="s">
        <v>4275</v>
      </c>
      <c r="I6361" s="26" t="s">
        <v>45</v>
      </c>
      <c r="J6361" s="91">
        <v>1</v>
      </c>
      <c r="K6361" s="91">
        <v>1</v>
      </c>
      <c r="L6361" s="91"/>
      <c r="M6361" s="53"/>
      <c r="N6361" s="91"/>
      <c r="O6361" s="91" t="s">
        <v>5019</v>
      </c>
      <c r="P6361" s="36">
        <v>42</v>
      </c>
      <c r="Q6361" s="36" t="s">
        <v>5040</v>
      </c>
      <c r="R6361" s="44">
        <v>240</v>
      </c>
      <c r="S6361" s="126"/>
      <c r="T6361" s="126" cm="1">
        <f t="array" ref="T6361">_xlfn.IFS(Q6361="始業～就業（8:30～17:15）",R6361*7.75,Q6361="日の入り～日の出",R6361*12,Q6361="その他",S6361)</f>
        <v>1860</v>
      </c>
      <c r="U6361" s="34" t="s">
        <v>127</v>
      </c>
    </row>
    <row r="6362" spans="1:21" s="7" customFormat="1" ht="15" customHeight="1">
      <c r="A6362" s="91">
        <v>51</v>
      </c>
      <c r="B6362" s="31" t="s">
        <v>5157</v>
      </c>
      <c r="C6362" s="31" t="s">
        <v>5158</v>
      </c>
      <c r="D6362" s="29" t="s">
        <v>4159</v>
      </c>
      <c r="E6362" s="91">
        <v>1</v>
      </c>
      <c r="F6362" s="31" t="s">
        <v>5128</v>
      </c>
      <c r="G6362" s="26" t="s">
        <v>4276</v>
      </c>
      <c r="H6362" s="26" t="s">
        <v>3334</v>
      </c>
      <c r="I6362" s="26" t="s">
        <v>16</v>
      </c>
      <c r="J6362" s="91">
        <v>2</v>
      </c>
      <c r="K6362" s="91">
        <v>4</v>
      </c>
      <c r="L6362" s="91"/>
      <c r="M6362" s="53"/>
      <c r="N6362" s="91"/>
      <c r="O6362" s="91" t="s">
        <v>5019</v>
      </c>
      <c r="P6362" s="36">
        <v>35</v>
      </c>
      <c r="Q6362" s="36" t="s">
        <v>5040</v>
      </c>
      <c r="R6362" s="44">
        <v>240</v>
      </c>
      <c r="S6362" s="126"/>
      <c r="T6362" s="126" cm="1">
        <f t="array" ref="T6362">_xlfn.IFS(Q6362="始業～就業（8:30～17:15）",R6362*7.75,Q6362="日の入り～日の出",R6362*12,Q6362="その他",S6362)</f>
        <v>1860</v>
      </c>
      <c r="U6362" s="34" t="s">
        <v>368</v>
      </c>
    </row>
    <row r="6363" spans="1:21" s="7" customFormat="1" ht="15" customHeight="1">
      <c r="A6363" s="91">
        <v>51</v>
      </c>
      <c r="B6363" s="31" t="s">
        <v>5157</v>
      </c>
      <c r="C6363" s="31" t="s">
        <v>5158</v>
      </c>
      <c r="D6363" s="29" t="s">
        <v>4159</v>
      </c>
      <c r="E6363" s="91">
        <v>1</v>
      </c>
      <c r="F6363" s="31" t="s">
        <v>5128</v>
      </c>
      <c r="G6363" s="26" t="s">
        <v>4277</v>
      </c>
      <c r="H6363" s="26" t="s">
        <v>2144</v>
      </c>
      <c r="I6363" s="26" t="s">
        <v>16</v>
      </c>
      <c r="J6363" s="91">
        <v>2</v>
      </c>
      <c r="K6363" s="91">
        <v>2</v>
      </c>
      <c r="L6363" s="91"/>
      <c r="M6363" s="53"/>
      <c r="N6363" s="91"/>
      <c r="O6363" s="91" t="s">
        <v>5019</v>
      </c>
      <c r="P6363" s="36">
        <v>35</v>
      </c>
      <c r="Q6363" s="36" t="s">
        <v>5040</v>
      </c>
      <c r="R6363" s="44">
        <v>240</v>
      </c>
      <c r="S6363" s="126"/>
      <c r="T6363" s="126" cm="1">
        <f t="array" ref="T6363">_xlfn.IFS(Q6363="始業～就業（8:30～17:15）",R6363*7.75,Q6363="日の入り～日の出",R6363*12,Q6363="その他",S6363)</f>
        <v>1860</v>
      </c>
      <c r="U6363" s="34" t="s">
        <v>4949</v>
      </c>
    </row>
    <row r="6364" spans="1:21" s="7" customFormat="1" ht="15" customHeight="1">
      <c r="A6364" s="91">
        <v>51</v>
      </c>
      <c r="B6364" s="31" t="s">
        <v>5157</v>
      </c>
      <c r="C6364" s="31" t="s">
        <v>5158</v>
      </c>
      <c r="D6364" s="29" t="s">
        <v>4159</v>
      </c>
      <c r="E6364" s="91">
        <v>1</v>
      </c>
      <c r="F6364" s="31" t="s">
        <v>128</v>
      </c>
      <c r="G6364" s="26" t="s">
        <v>4278</v>
      </c>
      <c r="H6364" s="26" t="s">
        <v>4279</v>
      </c>
      <c r="I6364" s="26" t="s">
        <v>568</v>
      </c>
      <c r="J6364" s="91">
        <v>2</v>
      </c>
      <c r="K6364" s="91">
        <v>2</v>
      </c>
      <c r="L6364" s="91"/>
      <c r="M6364" s="53"/>
      <c r="N6364" s="91"/>
      <c r="O6364" s="91" t="s">
        <v>5019</v>
      </c>
      <c r="P6364" s="36">
        <v>19</v>
      </c>
      <c r="Q6364" s="36" t="s">
        <v>395</v>
      </c>
      <c r="R6364" s="44">
        <v>240</v>
      </c>
      <c r="S6364" s="148">
        <f>5*240</f>
        <v>1200</v>
      </c>
      <c r="T6364" s="126" cm="1">
        <f t="array" ref="T6364">_xlfn.IFS(Q6364="始業～就業（8:30～17:15）",R6364*7.75,Q6364="日の入り～日の出",R6364*12,Q6364="その他",S6364)</f>
        <v>1200</v>
      </c>
      <c r="U6364" s="34" t="s">
        <v>5006</v>
      </c>
    </row>
    <row r="6365" spans="1:21" s="7" customFormat="1" ht="15" customHeight="1">
      <c r="A6365" s="91">
        <v>51</v>
      </c>
      <c r="B6365" s="31" t="s">
        <v>5157</v>
      </c>
      <c r="C6365" s="31" t="s">
        <v>5158</v>
      </c>
      <c r="D6365" s="29" t="s">
        <v>4159</v>
      </c>
      <c r="E6365" s="91">
        <v>1</v>
      </c>
      <c r="F6365" s="31" t="s">
        <v>128</v>
      </c>
      <c r="G6365" s="26" t="s">
        <v>4280</v>
      </c>
      <c r="H6365" s="26" t="s">
        <v>10</v>
      </c>
      <c r="I6365" s="26" t="s">
        <v>52</v>
      </c>
      <c r="J6365" s="91">
        <v>1</v>
      </c>
      <c r="K6365" s="91">
        <v>1</v>
      </c>
      <c r="L6365" s="91"/>
      <c r="M6365" s="53"/>
      <c r="N6365" s="91"/>
      <c r="O6365" s="91"/>
      <c r="P6365" s="36">
        <v>22</v>
      </c>
      <c r="Q6365" s="36" t="s">
        <v>395</v>
      </c>
      <c r="R6365" s="44">
        <v>240</v>
      </c>
      <c r="S6365" s="148">
        <f t="shared" ref="S6365:S6367" si="2">5*240</f>
        <v>1200</v>
      </c>
      <c r="T6365" s="126" cm="1">
        <f t="array" ref="T6365">_xlfn.IFS(Q6365="始業～就業（8:30～17:15）",R6365*7.75,Q6365="日の入り～日の出",R6365*12,Q6365="その他",S6365)</f>
        <v>1200</v>
      </c>
      <c r="U6365" s="34" t="s">
        <v>161</v>
      </c>
    </row>
    <row r="6366" spans="1:21" s="7" customFormat="1" ht="15" customHeight="1">
      <c r="A6366" s="91">
        <v>51</v>
      </c>
      <c r="B6366" s="31" t="s">
        <v>5157</v>
      </c>
      <c r="C6366" s="31" t="s">
        <v>5158</v>
      </c>
      <c r="D6366" s="29" t="s">
        <v>4159</v>
      </c>
      <c r="E6366" s="91">
        <v>1</v>
      </c>
      <c r="F6366" s="31" t="s">
        <v>128</v>
      </c>
      <c r="G6366" s="26" t="s">
        <v>4281</v>
      </c>
      <c r="H6366" s="26" t="s">
        <v>4282</v>
      </c>
      <c r="I6366" s="26" t="s">
        <v>30</v>
      </c>
      <c r="J6366" s="91">
        <v>4</v>
      </c>
      <c r="K6366" s="91">
        <v>4</v>
      </c>
      <c r="L6366" s="91"/>
      <c r="M6366" s="53"/>
      <c r="N6366" s="91"/>
      <c r="O6366" s="91" t="s">
        <v>5019</v>
      </c>
      <c r="P6366" s="36">
        <v>200</v>
      </c>
      <c r="Q6366" s="36" t="s">
        <v>395</v>
      </c>
      <c r="R6366" s="44">
        <v>240</v>
      </c>
      <c r="S6366" s="148">
        <f t="shared" si="2"/>
        <v>1200</v>
      </c>
      <c r="T6366" s="126" cm="1">
        <f t="array" ref="T6366">_xlfn.IFS(Q6366="始業～就業（8:30～17:15）",R6366*7.75,Q6366="日の入り～日の出",R6366*12,Q6366="その他",S6366)</f>
        <v>1200</v>
      </c>
      <c r="U6366" s="34" t="s">
        <v>181</v>
      </c>
    </row>
    <row r="6367" spans="1:21" s="7" customFormat="1" ht="15" customHeight="1">
      <c r="A6367" s="91">
        <v>51</v>
      </c>
      <c r="B6367" s="31" t="s">
        <v>5157</v>
      </c>
      <c r="C6367" s="31" t="s">
        <v>5158</v>
      </c>
      <c r="D6367" s="29" t="s">
        <v>4159</v>
      </c>
      <c r="E6367" s="91">
        <v>1</v>
      </c>
      <c r="F6367" s="31" t="s">
        <v>128</v>
      </c>
      <c r="G6367" s="26" t="s">
        <v>4283</v>
      </c>
      <c r="H6367" s="26" t="s">
        <v>4279</v>
      </c>
      <c r="I6367" s="26" t="s">
        <v>568</v>
      </c>
      <c r="J6367" s="91">
        <v>2</v>
      </c>
      <c r="K6367" s="91">
        <v>2</v>
      </c>
      <c r="L6367" s="91"/>
      <c r="M6367" s="53"/>
      <c r="N6367" s="91"/>
      <c r="O6367" s="91" t="s">
        <v>5019</v>
      </c>
      <c r="P6367" s="36">
        <v>19</v>
      </c>
      <c r="Q6367" s="36" t="s">
        <v>395</v>
      </c>
      <c r="R6367" s="44">
        <v>240</v>
      </c>
      <c r="S6367" s="148">
        <f t="shared" si="2"/>
        <v>1200</v>
      </c>
      <c r="T6367" s="126" cm="1">
        <f t="array" ref="T6367">_xlfn.IFS(Q6367="始業～就業（8:30～17:15）",R6367*7.75,Q6367="日の入り～日の出",R6367*12,Q6367="その他",S6367)</f>
        <v>1200</v>
      </c>
      <c r="U6367" s="34" t="s">
        <v>5006</v>
      </c>
    </row>
    <row r="6368" spans="1:21" s="7" customFormat="1" ht="15" customHeight="1">
      <c r="A6368" s="91">
        <v>52</v>
      </c>
      <c r="B6368" s="31" t="s">
        <v>5157</v>
      </c>
      <c r="C6368" s="31" t="s">
        <v>5158</v>
      </c>
      <c r="D6368" s="29" t="s">
        <v>4284</v>
      </c>
      <c r="E6368" s="91">
        <v>3</v>
      </c>
      <c r="F6368" s="31" t="s">
        <v>5273</v>
      </c>
      <c r="G6368" s="26" t="s">
        <v>217</v>
      </c>
      <c r="H6368" s="26" t="s">
        <v>4285</v>
      </c>
      <c r="I6368" s="26" t="s">
        <v>45</v>
      </c>
      <c r="J6368" s="91">
        <v>2</v>
      </c>
      <c r="K6368" s="91">
        <v>2</v>
      </c>
      <c r="L6368" s="6"/>
      <c r="M6368" s="53"/>
      <c r="N6368" s="91"/>
      <c r="O6368" s="91"/>
      <c r="P6368" s="36">
        <v>46</v>
      </c>
      <c r="Q6368" s="36" t="s">
        <v>5301</v>
      </c>
      <c r="R6368" s="44"/>
      <c r="S6368" s="149">
        <v>25</v>
      </c>
      <c r="T6368" s="126" cm="1">
        <f t="array" ref="T6368">_xlfn.IFS(Q6368="始業～就業（8:30～17:15）",R6368*7.75,Q6368="日の入り～日の出",R6368*12,Q6368="その他",S6368)</f>
        <v>25</v>
      </c>
      <c r="U6368" s="34" t="s">
        <v>46</v>
      </c>
    </row>
    <row r="6369" spans="1:21" s="7" customFormat="1" ht="15" customHeight="1">
      <c r="A6369" s="91">
        <v>52</v>
      </c>
      <c r="B6369" s="31" t="s">
        <v>5157</v>
      </c>
      <c r="C6369" s="31" t="s">
        <v>5158</v>
      </c>
      <c r="D6369" s="29" t="s">
        <v>4284</v>
      </c>
      <c r="E6369" s="91">
        <v>3</v>
      </c>
      <c r="F6369" s="31" t="s">
        <v>5273</v>
      </c>
      <c r="G6369" s="26" t="s">
        <v>4286</v>
      </c>
      <c r="H6369" s="26" t="s">
        <v>64</v>
      </c>
      <c r="I6369" s="26" t="s">
        <v>45</v>
      </c>
      <c r="J6369" s="91">
        <v>12</v>
      </c>
      <c r="K6369" s="91">
        <v>24</v>
      </c>
      <c r="L6369" s="6"/>
      <c r="M6369" s="53"/>
      <c r="N6369" s="91"/>
      <c r="O6369" s="91"/>
      <c r="P6369" s="36">
        <v>46</v>
      </c>
      <c r="Q6369" s="36" t="s">
        <v>5301</v>
      </c>
      <c r="R6369" s="44"/>
      <c r="S6369" s="150">
        <v>300</v>
      </c>
      <c r="T6369" s="126" cm="1">
        <f t="array" ref="T6369">_xlfn.IFS(Q6369="始業～就業（8:30～17:15）",R6369*7.75,Q6369="日の入り～日の出",R6369*12,Q6369="その他",S6369)</f>
        <v>300</v>
      </c>
      <c r="U6369" s="34" t="s">
        <v>46</v>
      </c>
    </row>
    <row r="6370" spans="1:21" s="7" customFormat="1" ht="15" customHeight="1">
      <c r="A6370" s="91">
        <v>52</v>
      </c>
      <c r="B6370" s="31" t="s">
        <v>5157</v>
      </c>
      <c r="C6370" s="31" t="s">
        <v>5158</v>
      </c>
      <c r="D6370" s="29" t="s">
        <v>4284</v>
      </c>
      <c r="E6370" s="91">
        <v>3</v>
      </c>
      <c r="F6370" s="31" t="s">
        <v>5273</v>
      </c>
      <c r="G6370" s="26" t="s">
        <v>4287</v>
      </c>
      <c r="H6370" s="26" t="s">
        <v>4288</v>
      </c>
      <c r="I6370" s="26" t="s">
        <v>45</v>
      </c>
      <c r="J6370" s="91">
        <v>18</v>
      </c>
      <c r="K6370" s="91">
        <v>54</v>
      </c>
      <c r="L6370" s="6"/>
      <c r="M6370" s="53"/>
      <c r="N6370" s="91"/>
      <c r="O6370" s="91"/>
      <c r="P6370" s="36">
        <v>46</v>
      </c>
      <c r="Q6370" s="36" t="s">
        <v>5301</v>
      </c>
      <c r="R6370" s="44"/>
      <c r="S6370" s="150">
        <v>500</v>
      </c>
      <c r="T6370" s="126" cm="1">
        <f t="array" ref="T6370">_xlfn.IFS(Q6370="始業～就業（8:30～17:15）",R6370*7.75,Q6370="日の入り～日の出",R6370*12,Q6370="その他",S6370)</f>
        <v>500</v>
      </c>
      <c r="U6370" s="34" t="s">
        <v>46</v>
      </c>
    </row>
    <row r="6371" spans="1:21" s="7" customFormat="1" ht="15" customHeight="1">
      <c r="A6371" s="91">
        <v>52</v>
      </c>
      <c r="B6371" s="31" t="s">
        <v>5157</v>
      </c>
      <c r="C6371" s="31" t="s">
        <v>5158</v>
      </c>
      <c r="D6371" s="29" t="s">
        <v>4284</v>
      </c>
      <c r="E6371" s="91">
        <v>3</v>
      </c>
      <c r="F6371" s="31" t="s">
        <v>5273</v>
      </c>
      <c r="G6371" s="26" t="s">
        <v>4287</v>
      </c>
      <c r="H6371" s="26" t="s">
        <v>2172</v>
      </c>
      <c r="I6371" s="26" t="s">
        <v>45</v>
      </c>
      <c r="J6371" s="91">
        <v>2</v>
      </c>
      <c r="K6371" s="91">
        <v>2</v>
      </c>
      <c r="L6371" s="6"/>
      <c r="M6371" s="53"/>
      <c r="N6371" s="91"/>
      <c r="O6371" s="91"/>
      <c r="P6371" s="36">
        <v>46</v>
      </c>
      <c r="Q6371" s="36" t="s">
        <v>5301</v>
      </c>
      <c r="R6371" s="44"/>
      <c r="S6371" s="150">
        <v>500</v>
      </c>
      <c r="T6371" s="126" cm="1">
        <f t="array" ref="T6371">_xlfn.IFS(Q6371="始業～就業（8:30～17:15）",R6371*7.75,Q6371="日の入り～日の出",R6371*12,Q6371="その他",S6371)</f>
        <v>500</v>
      </c>
      <c r="U6371" s="34" t="s">
        <v>4965</v>
      </c>
    </row>
    <row r="6372" spans="1:21" s="7" customFormat="1" ht="15" customHeight="1">
      <c r="A6372" s="91">
        <v>52</v>
      </c>
      <c r="B6372" s="31" t="s">
        <v>5157</v>
      </c>
      <c r="C6372" s="31" t="s">
        <v>5158</v>
      </c>
      <c r="D6372" s="29" t="s">
        <v>4284</v>
      </c>
      <c r="E6372" s="91">
        <v>3</v>
      </c>
      <c r="F6372" s="31" t="s">
        <v>5273</v>
      </c>
      <c r="G6372" s="26" t="s">
        <v>4289</v>
      </c>
      <c r="H6372" s="26" t="s">
        <v>44</v>
      </c>
      <c r="I6372" s="26" t="s">
        <v>45</v>
      </c>
      <c r="J6372" s="91">
        <v>16</v>
      </c>
      <c r="K6372" s="91">
        <v>32</v>
      </c>
      <c r="L6372" s="6"/>
      <c r="M6372" s="53"/>
      <c r="N6372" s="91"/>
      <c r="O6372" s="91"/>
      <c r="P6372" s="36">
        <v>46</v>
      </c>
      <c r="Q6372" s="36" t="s">
        <v>5301</v>
      </c>
      <c r="R6372" s="44"/>
      <c r="S6372" s="150">
        <v>2400</v>
      </c>
      <c r="T6372" s="126" cm="1">
        <f t="array" ref="T6372">_xlfn.IFS(Q6372="始業～就業（8:30～17:15）",R6372*7.75,Q6372="日の入り～日の出",R6372*12,Q6372="その他",S6372)</f>
        <v>2400</v>
      </c>
      <c r="U6372" s="34" t="s">
        <v>46</v>
      </c>
    </row>
    <row r="6373" spans="1:21" s="7" customFormat="1" ht="15" customHeight="1">
      <c r="A6373" s="91">
        <v>52</v>
      </c>
      <c r="B6373" s="31" t="s">
        <v>5157</v>
      </c>
      <c r="C6373" s="31" t="s">
        <v>5158</v>
      </c>
      <c r="D6373" s="29" t="s">
        <v>4284</v>
      </c>
      <c r="E6373" s="91">
        <v>3</v>
      </c>
      <c r="F6373" s="31" t="s">
        <v>5273</v>
      </c>
      <c r="G6373" s="26" t="s">
        <v>4289</v>
      </c>
      <c r="H6373" s="26" t="s">
        <v>4285</v>
      </c>
      <c r="I6373" s="26" t="s">
        <v>45</v>
      </c>
      <c r="J6373" s="91">
        <v>1</v>
      </c>
      <c r="K6373" s="91">
        <v>1</v>
      </c>
      <c r="L6373" s="6"/>
      <c r="M6373" s="53"/>
      <c r="N6373" s="91"/>
      <c r="O6373" s="91"/>
      <c r="P6373" s="36">
        <v>46</v>
      </c>
      <c r="Q6373" s="36" t="s">
        <v>5301</v>
      </c>
      <c r="R6373" s="44"/>
      <c r="S6373" s="150">
        <v>1200</v>
      </c>
      <c r="T6373" s="126" cm="1">
        <f t="array" ref="T6373">_xlfn.IFS(Q6373="始業～就業（8:30～17:15）",R6373*7.75,Q6373="日の入り～日の出",R6373*12,Q6373="その他",S6373)</f>
        <v>1200</v>
      </c>
      <c r="U6373" s="34" t="s">
        <v>46</v>
      </c>
    </row>
    <row r="6374" spans="1:21" s="7" customFormat="1" ht="15" customHeight="1">
      <c r="A6374" s="91">
        <v>52</v>
      </c>
      <c r="B6374" s="31" t="s">
        <v>5157</v>
      </c>
      <c r="C6374" s="31" t="s">
        <v>5158</v>
      </c>
      <c r="D6374" s="29" t="s">
        <v>4284</v>
      </c>
      <c r="E6374" s="91">
        <v>3</v>
      </c>
      <c r="F6374" s="31" t="s">
        <v>5273</v>
      </c>
      <c r="G6374" s="26" t="s">
        <v>4290</v>
      </c>
      <c r="H6374" s="26" t="s">
        <v>4288</v>
      </c>
      <c r="I6374" s="26" t="s">
        <v>45</v>
      </c>
      <c r="J6374" s="91">
        <v>20</v>
      </c>
      <c r="K6374" s="91">
        <v>60</v>
      </c>
      <c r="L6374" s="6"/>
      <c r="M6374" s="53"/>
      <c r="N6374" s="91"/>
      <c r="O6374" s="91"/>
      <c r="P6374" s="36">
        <v>46</v>
      </c>
      <c r="Q6374" s="36" t="s">
        <v>5301</v>
      </c>
      <c r="R6374" s="44"/>
      <c r="S6374" s="150">
        <v>500</v>
      </c>
      <c r="T6374" s="126" cm="1">
        <f t="array" ref="T6374">_xlfn.IFS(Q6374="始業～就業（8:30～17:15）",R6374*7.75,Q6374="日の入り～日の出",R6374*12,Q6374="その他",S6374)</f>
        <v>500</v>
      </c>
      <c r="U6374" s="34" t="s">
        <v>46</v>
      </c>
    </row>
    <row r="6375" spans="1:21" s="7" customFormat="1" ht="15" customHeight="1">
      <c r="A6375" s="91">
        <v>52</v>
      </c>
      <c r="B6375" s="31" t="s">
        <v>5157</v>
      </c>
      <c r="C6375" s="31" t="s">
        <v>5158</v>
      </c>
      <c r="D6375" s="29" t="s">
        <v>4284</v>
      </c>
      <c r="E6375" s="91">
        <v>3</v>
      </c>
      <c r="F6375" s="31" t="s">
        <v>5273</v>
      </c>
      <c r="G6375" s="26" t="s">
        <v>4290</v>
      </c>
      <c r="H6375" s="26" t="s">
        <v>2172</v>
      </c>
      <c r="I6375" s="26" t="s">
        <v>45</v>
      </c>
      <c r="J6375" s="91">
        <v>4</v>
      </c>
      <c r="K6375" s="91">
        <v>4</v>
      </c>
      <c r="L6375" s="6"/>
      <c r="M6375" s="53"/>
      <c r="N6375" s="91"/>
      <c r="O6375" s="91"/>
      <c r="P6375" s="36">
        <v>46</v>
      </c>
      <c r="Q6375" s="36" t="s">
        <v>5301</v>
      </c>
      <c r="R6375" s="44"/>
      <c r="S6375" s="150">
        <v>500</v>
      </c>
      <c r="T6375" s="126" cm="1">
        <f t="array" ref="T6375">_xlfn.IFS(Q6375="始業～就業（8:30～17:15）",R6375*7.75,Q6375="日の入り～日の出",R6375*12,Q6375="その他",S6375)</f>
        <v>500</v>
      </c>
      <c r="U6375" s="34" t="s">
        <v>4965</v>
      </c>
    </row>
    <row r="6376" spans="1:21" s="7" customFormat="1" ht="15" customHeight="1">
      <c r="A6376" s="91">
        <v>52</v>
      </c>
      <c r="B6376" s="31" t="s">
        <v>5157</v>
      </c>
      <c r="C6376" s="31" t="s">
        <v>5158</v>
      </c>
      <c r="D6376" s="29" t="s">
        <v>4284</v>
      </c>
      <c r="E6376" s="91">
        <v>3</v>
      </c>
      <c r="F6376" s="31" t="s">
        <v>5273</v>
      </c>
      <c r="G6376" s="26" t="s">
        <v>4291</v>
      </c>
      <c r="H6376" s="26" t="s">
        <v>4288</v>
      </c>
      <c r="I6376" s="26" t="s">
        <v>45</v>
      </c>
      <c r="J6376" s="91">
        <v>20</v>
      </c>
      <c r="K6376" s="91">
        <v>60</v>
      </c>
      <c r="L6376" s="6"/>
      <c r="M6376" s="53"/>
      <c r="N6376" s="91"/>
      <c r="O6376" s="91"/>
      <c r="P6376" s="36">
        <v>46</v>
      </c>
      <c r="Q6376" s="36" t="s">
        <v>5301</v>
      </c>
      <c r="R6376" s="44"/>
      <c r="S6376" s="150">
        <v>500</v>
      </c>
      <c r="T6376" s="126" cm="1">
        <f t="array" ref="T6376">_xlfn.IFS(Q6376="始業～就業（8:30～17:15）",R6376*7.75,Q6376="日の入り～日の出",R6376*12,Q6376="その他",S6376)</f>
        <v>500</v>
      </c>
      <c r="U6376" s="34" t="s">
        <v>46</v>
      </c>
    </row>
    <row r="6377" spans="1:21" s="7" customFormat="1" ht="15" customHeight="1">
      <c r="A6377" s="91">
        <v>52</v>
      </c>
      <c r="B6377" s="31" t="s">
        <v>5157</v>
      </c>
      <c r="C6377" s="31" t="s">
        <v>5158</v>
      </c>
      <c r="D6377" s="29" t="s">
        <v>4284</v>
      </c>
      <c r="E6377" s="91">
        <v>3</v>
      </c>
      <c r="F6377" s="31" t="s">
        <v>5273</v>
      </c>
      <c r="G6377" s="26" t="s">
        <v>4291</v>
      </c>
      <c r="H6377" s="26" t="s">
        <v>2172</v>
      </c>
      <c r="I6377" s="26" t="s">
        <v>45</v>
      </c>
      <c r="J6377" s="91">
        <v>4</v>
      </c>
      <c r="K6377" s="91">
        <v>4</v>
      </c>
      <c r="L6377" s="6"/>
      <c r="M6377" s="53"/>
      <c r="N6377" s="91"/>
      <c r="O6377" s="91"/>
      <c r="P6377" s="36">
        <v>46</v>
      </c>
      <c r="Q6377" s="36" t="s">
        <v>5301</v>
      </c>
      <c r="R6377" s="44"/>
      <c r="S6377" s="150">
        <v>500</v>
      </c>
      <c r="T6377" s="126" cm="1">
        <f t="array" ref="T6377">_xlfn.IFS(Q6377="始業～就業（8:30～17:15）",R6377*7.75,Q6377="日の入り～日の出",R6377*12,Q6377="その他",S6377)</f>
        <v>500</v>
      </c>
      <c r="U6377" s="34" t="s">
        <v>4965</v>
      </c>
    </row>
    <row r="6378" spans="1:21" s="7" customFormat="1" ht="15" customHeight="1">
      <c r="A6378" s="91">
        <v>52</v>
      </c>
      <c r="B6378" s="31" t="s">
        <v>5157</v>
      </c>
      <c r="C6378" s="31" t="s">
        <v>5158</v>
      </c>
      <c r="D6378" s="29" t="s">
        <v>4284</v>
      </c>
      <c r="E6378" s="91">
        <v>2</v>
      </c>
      <c r="F6378" s="31" t="s">
        <v>5273</v>
      </c>
      <c r="G6378" s="26" t="s">
        <v>4292</v>
      </c>
      <c r="H6378" s="26" t="s">
        <v>64</v>
      </c>
      <c r="I6378" s="26" t="s">
        <v>45</v>
      </c>
      <c r="J6378" s="91">
        <v>18</v>
      </c>
      <c r="K6378" s="91">
        <v>36</v>
      </c>
      <c r="L6378" s="6"/>
      <c r="M6378" s="53"/>
      <c r="N6378" s="91"/>
      <c r="O6378" s="91"/>
      <c r="P6378" s="36">
        <v>46</v>
      </c>
      <c r="Q6378" s="36" t="s">
        <v>5301</v>
      </c>
      <c r="R6378" s="44"/>
      <c r="S6378" s="150">
        <v>500</v>
      </c>
      <c r="T6378" s="126" cm="1">
        <f t="array" ref="T6378">_xlfn.IFS(Q6378="始業～就業（8:30～17:15）",R6378*7.75,Q6378="日の入り～日の出",R6378*12,Q6378="その他",S6378)</f>
        <v>500</v>
      </c>
      <c r="U6378" s="34" t="s">
        <v>46</v>
      </c>
    </row>
    <row r="6379" spans="1:21" s="7" customFormat="1" ht="15" customHeight="1">
      <c r="A6379" s="91">
        <v>52</v>
      </c>
      <c r="B6379" s="31" t="s">
        <v>5157</v>
      </c>
      <c r="C6379" s="31" t="s">
        <v>5158</v>
      </c>
      <c r="D6379" s="29" t="s">
        <v>4284</v>
      </c>
      <c r="E6379" s="91">
        <v>2</v>
      </c>
      <c r="F6379" s="31" t="s">
        <v>5273</v>
      </c>
      <c r="G6379" s="26" t="s">
        <v>4292</v>
      </c>
      <c r="H6379" s="26" t="s">
        <v>2172</v>
      </c>
      <c r="I6379" s="26" t="s">
        <v>45</v>
      </c>
      <c r="J6379" s="91">
        <v>2</v>
      </c>
      <c r="K6379" s="91">
        <v>2</v>
      </c>
      <c r="L6379" s="6"/>
      <c r="M6379" s="53"/>
      <c r="N6379" s="91"/>
      <c r="O6379" s="91"/>
      <c r="P6379" s="36">
        <v>46</v>
      </c>
      <c r="Q6379" s="36" t="s">
        <v>5301</v>
      </c>
      <c r="R6379" s="44"/>
      <c r="S6379" s="150">
        <v>500</v>
      </c>
      <c r="T6379" s="126" cm="1">
        <f t="array" ref="T6379">_xlfn.IFS(Q6379="始業～就業（8:30～17:15）",R6379*7.75,Q6379="日の入り～日の出",R6379*12,Q6379="その他",S6379)</f>
        <v>500</v>
      </c>
      <c r="U6379" s="34" t="s">
        <v>4965</v>
      </c>
    </row>
    <row r="6380" spans="1:21" s="7" customFormat="1" ht="15" customHeight="1">
      <c r="A6380" s="91">
        <v>52</v>
      </c>
      <c r="B6380" s="31" t="s">
        <v>5157</v>
      </c>
      <c r="C6380" s="31" t="s">
        <v>5158</v>
      </c>
      <c r="D6380" s="29" t="s">
        <v>4284</v>
      </c>
      <c r="E6380" s="91">
        <v>2</v>
      </c>
      <c r="F6380" s="31" t="s">
        <v>5273</v>
      </c>
      <c r="G6380" s="26" t="s">
        <v>4293</v>
      </c>
      <c r="H6380" s="26" t="s">
        <v>64</v>
      </c>
      <c r="I6380" s="26" t="s">
        <v>45</v>
      </c>
      <c r="J6380" s="91">
        <v>12</v>
      </c>
      <c r="K6380" s="91">
        <v>24</v>
      </c>
      <c r="L6380" s="6"/>
      <c r="M6380" s="53"/>
      <c r="N6380" s="91"/>
      <c r="O6380" s="91"/>
      <c r="P6380" s="36">
        <v>46</v>
      </c>
      <c r="Q6380" s="36" t="s">
        <v>5301</v>
      </c>
      <c r="R6380" s="44"/>
      <c r="S6380" s="150">
        <v>500</v>
      </c>
      <c r="T6380" s="126" cm="1">
        <f t="array" ref="T6380">_xlfn.IFS(Q6380="始業～就業（8:30～17:15）",R6380*7.75,Q6380="日の入り～日の出",R6380*12,Q6380="その他",S6380)</f>
        <v>500</v>
      </c>
      <c r="U6380" s="34" t="s">
        <v>46</v>
      </c>
    </row>
    <row r="6381" spans="1:21" s="7" customFormat="1" ht="15" customHeight="1">
      <c r="A6381" s="91">
        <v>52</v>
      </c>
      <c r="B6381" s="31" t="s">
        <v>5157</v>
      </c>
      <c r="C6381" s="31" t="s">
        <v>5158</v>
      </c>
      <c r="D6381" s="29" t="s">
        <v>4284</v>
      </c>
      <c r="E6381" s="91">
        <v>2</v>
      </c>
      <c r="F6381" s="31" t="s">
        <v>5273</v>
      </c>
      <c r="G6381" s="26" t="s">
        <v>4293</v>
      </c>
      <c r="H6381" s="26" t="s">
        <v>2172</v>
      </c>
      <c r="I6381" s="26" t="s">
        <v>45</v>
      </c>
      <c r="J6381" s="91">
        <v>2</v>
      </c>
      <c r="K6381" s="91">
        <v>2</v>
      </c>
      <c r="L6381" s="6"/>
      <c r="M6381" s="53"/>
      <c r="N6381" s="91"/>
      <c r="O6381" s="91"/>
      <c r="P6381" s="36">
        <v>46</v>
      </c>
      <c r="Q6381" s="36" t="s">
        <v>5301</v>
      </c>
      <c r="R6381" s="44"/>
      <c r="S6381" s="150">
        <v>500</v>
      </c>
      <c r="T6381" s="126" cm="1">
        <f t="array" ref="T6381">_xlfn.IFS(Q6381="始業～就業（8:30～17:15）",R6381*7.75,Q6381="日の入り～日の出",R6381*12,Q6381="その他",S6381)</f>
        <v>500</v>
      </c>
      <c r="U6381" s="34" t="s">
        <v>4965</v>
      </c>
    </row>
    <row r="6382" spans="1:21" s="7" customFormat="1" ht="15" customHeight="1">
      <c r="A6382" s="91">
        <v>52</v>
      </c>
      <c r="B6382" s="31" t="s">
        <v>5157</v>
      </c>
      <c r="C6382" s="31" t="s">
        <v>5158</v>
      </c>
      <c r="D6382" s="29" t="s">
        <v>4284</v>
      </c>
      <c r="E6382" s="91">
        <v>2</v>
      </c>
      <c r="F6382" s="31" t="s">
        <v>5273</v>
      </c>
      <c r="G6382" s="26" t="s">
        <v>4294</v>
      </c>
      <c r="H6382" s="26" t="s">
        <v>64</v>
      </c>
      <c r="I6382" s="26" t="s">
        <v>45</v>
      </c>
      <c r="J6382" s="91">
        <v>4</v>
      </c>
      <c r="K6382" s="91">
        <v>8</v>
      </c>
      <c r="L6382" s="6"/>
      <c r="M6382" s="53"/>
      <c r="N6382" s="91"/>
      <c r="O6382" s="91"/>
      <c r="P6382" s="36">
        <v>46</v>
      </c>
      <c r="Q6382" s="36" t="s">
        <v>5301</v>
      </c>
      <c r="R6382" s="44"/>
      <c r="S6382" s="150">
        <v>500</v>
      </c>
      <c r="T6382" s="126" cm="1">
        <f t="array" ref="T6382">_xlfn.IFS(Q6382="始業～就業（8:30～17:15）",R6382*7.75,Q6382="日の入り～日の出",R6382*12,Q6382="その他",S6382)</f>
        <v>500</v>
      </c>
      <c r="U6382" s="34" t="s">
        <v>46</v>
      </c>
    </row>
    <row r="6383" spans="1:21" s="7" customFormat="1" ht="15" customHeight="1">
      <c r="A6383" s="91">
        <v>52</v>
      </c>
      <c r="B6383" s="31" t="s">
        <v>5157</v>
      </c>
      <c r="C6383" s="31" t="s">
        <v>5158</v>
      </c>
      <c r="D6383" s="29" t="s">
        <v>4284</v>
      </c>
      <c r="E6383" s="91">
        <v>2</v>
      </c>
      <c r="F6383" s="31" t="s">
        <v>5273</v>
      </c>
      <c r="G6383" s="26" t="s">
        <v>4295</v>
      </c>
      <c r="H6383" s="26" t="s">
        <v>64</v>
      </c>
      <c r="I6383" s="26" t="s">
        <v>45</v>
      </c>
      <c r="J6383" s="91">
        <v>17</v>
      </c>
      <c r="K6383" s="91">
        <v>34</v>
      </c>
      <c r="L6383" s="6"/>
      <c r="M6383" s="53"/>
      <c r="N6383" s="91"/>
      <c r="O6383" s="91"/>
      <c r="P6383" s="36">
        <v>46</v>
      </c>
      <c r="Q6383" s="36" t="s">
        <v>5301</v>
      </c>
      <c r="R6383" s="44"/>
      <c r="S6383" s="150">
        <v>500</v>
      </c>
      <c r="T6383" s="126" cm="1">
        <f t="array" ref="T6383">_xlfn.IFS(Q6383="始業～就業（8:30～17:15）",R6383*7.75,Q6383="日の入り～日の出",R6383*12,Q6383="その他",S6383)</f>
        <v>500</v>
      </c>
      <c r="U6383" s="34" t="s">
        <v>46</v>
      </c>
    </row>
    <row r="6384" spans="1:21" s="7" customFormat="1" ht="15" customHeight="1">
      <c r="A6384" s="91">
        <v>52</v>
      </c>
      <c r="B6384" s="31" t="s">
        <v>5157</v>
      </c>
      <c r="C6384" s="31" t="s">
        <v>5158</v>
      </c>
      <c r="D6384" s="29" t="s">
        <v>4284</v>
      </c>
      <c r="E6384" s="91">
        <v>2</v>
      </c>
      <c r="F6384" s="31" t="s">
        <v>5273</v>
      </c>
      <c r="G6384" s="26" t="s">
        <v>4295</v>
      </c>
      <c r="H6384" s="26" t="s">
        <v>2172</v>
      </c>
      <c r="I6384" s="26" t="s">
        <v>45</v>
      </c>
      <c r="J6384" s="91">
        <v>2</v>
      </c>
      <c r="K6384" s="91">
        <v>2</v>
      </c>
      <c r="L6384" s="6"/>
      <c r="M6384" s="53"/>
      <c r="N6384" s="91"/>
      <c r="O6384" s="91"/>
      <c r="P6384" s="36">
        <v>46</v>
      </c>
      <c r="Q6384" s="36" t="s">
        <v>5301</v>
      </c>
      <c r="R6384" s="44"/>
      <c r="S6384" s="150">
        <v>500</v>
      </c>
      <c r="T6384" s="126" cm="1">
        <f t="array" ref="T6384">_xlfn.IFS(Q6384="始業～就業（8:30～17:15）",R6384*7.75,Q6384="日の入り～日の出",R6384*12,Q6384="その他",S6384)</f>
        <v>500</v>
      </c>
      <c r="U6384" s="34" t="s">
        <v>4965</v>
      </c>
    </row>
    <row r="6385" spans="1:21" s="7" customFormat="1" ht="15" customHeight="1">
      <c r="A6385" s="91">
        <v>52</v>
      </c>
      <c r="B6385" s="31" t="s">
        <v>5157</v>
      </c>
      <c r="C6385" s="31" t="s">
        <v>5158</v>
      </c>
      <c r="D6385" s="29" t="s">
        <v>4284</v>
      </c>
      <c r="E6385" s="91">
        <v>2</v>
      </c>
      <c r="F6385" s="31" t="s">
        <v>5273</v>
      </c>
      <c r="G6385" s="26" t="s">
        <v>4296</v>
      </c>
      <c r="H6385" s="26" t="s">
        <v>64</v>
      </c>
      <c r="I6385" s="26" t="s">
        <v>45</v>
      </c>
      <c r="J6385" s="91">
        <v>18</v>
      </c>
      <c r="K6385" s="91">
        <v>36</v>
      </c>
      <c r="L6385" s="6"/>
      <c r="M6385" s="53"/>
      <c r="N6385" s="91"/>
      <c r="O6385" s="91"/>
      <c r="P6385" s="36">
        <v>46</v>
      </c>
      <c r="Q6385" s="36" t="s">
        <v>5301</v>
      </c>
      <c r="R6385" s="44"/>
      <c r="S6385" s="150">
        <v>500</v>
      </c>
      <c r="T6385" s="126" cm="1">
        <f t="array" ref="T6385">_xlfn.IFS(Q6385="始業～就業（8:30～17:15）",R6385*7.75,Q6385="日の入り～日の出",R6385*12,Q6385="その他",S6385)</f>
        <v>500</v>
      </c>
      <c r="U6385" s="34" t="s">
        <v>46</v>
      </c>
    </row>
    <row r="6386" spans="1:21" s="7" customFormat="1" ht="15" customHeight="1">
      <c r="A6386" s="91">
        <v>52</v>
      </c>
      <c r="B6386" s="31" t="s">
        <v>5157</v>
      </c>
      <c r="C6386" s="31" t="s">
        <v>5158</v>
      </c>
      <c r="D6386" s="29" t="s">
        <v>4284</v>
      </c>
      <c r="E6386" s="91">
        <v>2</v>
      </c>
      <c r="F6386" s="31" t="s">
        <v>5273</v>
      </c>
      <c r="G6386" s="26" t="s">
        <v>4296</v>
      </c>
      <c r="H6386" s="26" t="s">
        <v>2172</v>
      </c>
      <c r="I6386" s="26" t="s">
        <v>45</v>
      </c>
      <c r="J6386" s="91">
        <v>2</v>
      </c>
      <c r="K6386" s="91">
        <v>2</v>
      </c>
      <c r="L6386" s="6"/>
      <c r="M6386" s="53"/>
      <c r="N6386" s="91"/>
      <c r="O6386" s="91"/>
      <c r="P6386" s="36">
        <v>46</v>
      </c>
      <c r="Q6386" s="36" t="s">
        <v>5301</v>
      </c>
      <c r="R6386" s="44"/>
      <c r="S6386" s="150">
        <v>500</v>
      </c>
      <c r="T6386" s="126" cm="1">
        <f t="array" ref="T6386">_xlfn.IFS(Q6386="始業～就業（8:30～17:15）",R6386*7.75,Q6386="日の入り～日の出",R6386*12,Q6386="その他",S6386)</f>
        <v>500</v>
      </c>
      <c r="U6386" s="34" t="s">
        <v>4965</v>
      </c>
    </row>
    <row r="6387" spans="1:21" s="7" customFormat="1" ht="15" customHeight="1">
      <c r="A6387" s="91">
        <v>52</v>
      </c>
      <c r="B6387" s="31" t="s">
        <v>5157</v>
      </c>
      <c r="C6387" s="31" t="s">
        <v>5158</v>
      </c>
      <c r="D6387" s="29" t="s">
        <v>4284</v>
      </c>
      <c r="E6387" s="91">
        <v>2</v>
      </c>
      <c r="F6387" s="31" t="s">
        <v>5273</v>
      </c>
      <c r="G6387" s="26" t="s">
        <v>4296</v>
      </c>
      <c r="H6387" s="26" t="s">
        <v>1735</v>
      </c>
      <c r="I6387" s="26" t="s">
        <v>45</v>
      </c>
      <c r="J6387" s="91">
        <v>9</v>
      </c>
      <c r="K6387" s="91">
        <v>18</v>
      </c>
      <c r="L6387" s="6"/>
      <c r="M6387" s="53"/>
      <c r="N6387" s="91"/>
      <c r="O6387" s="91"/>
      <c r="P6387" s="36">
        <v>46</v>
      </c>
      <c r="Q6387" s="36" t="s">
        <v>5301</v>
      </c>
      <c r="R6387" s="44"/>
      <c r="S6387" s="150">
        <v>500</v>
      </c>
      <c r="T6387" s="126" cm="1">
        <f t="array" ref="T6387">_xlfn.IFS(Q6387="始業～就業（8:30～17:15）",R6387*7.75,Q6387="日の入り～日の出",R6387*12,Q6387="その他",S6387)</f>
        <v>500</v>
      </c>
      <c r="U6387" s="34" t="s">
        <v>46</v>
      </c>
    </row>
    <row r="6388" spans="1:21" s="7" customFormat="1" ht="15" customHeight="1">
      <c r="A6388" s="91">
        <v>52</v>
      </c>
      <c r="B6388" s="31" t="s">
        <v>5157</v>
      </c>
      <c r="C6388" s="31" t="s">
        <v>5158</v>
      </c>
      <c r="D6388" s="29" t="s">
        <v>4284</v>
      </c>
      <c r="E6388" s="91">
        <v>2</v>
      </c>
      <c r="F6388" s="31" t="s">
        <v>5273</v>
      </c>
      <c r="G6388" s="26" t="s">
        <v>61</v>
      </c>
      <c r="H6388" s="26" t="s">
        <v>4297</v>
      </c>
      <c r="I6388" s="26" t="s">
        <v>45</v>
      </c>
      <c r="J6388" s="91">
        <v>4</v>
      </c>
      <c r="K6388" s="91">
        <v>4</v>
      </c>
      <c r="L6388" s="6"/>
      <c r="M6388" s="53"/>
      <c r="N6388" s="91"/>
      <c r="O6388" s="91" t="s">
        <v>5019</v>
      </c>
      <c r="P6388" s="36">
        <v>46</v>
      </c>
      <c r="Q6388" s="36" t="s">
        <v>5301</v>
      </c>
      <c r="R6388" s="44"/>
      <c r="S6388" s="150">
        <v>1920</v>
      </c>
      <c r="T6388" s="126" cm="1">
        <f t="array" ref="T6388">_xlfn.IFS(Q6388="始業～就業（8:30～17:15）",R6388*7.75,Q6388="日の入り～日の出",R6388*12,Q6388="その他",S6388)</f>
        <v>1920</v>
      </c>
      <c r="U6388" s="34" t="s">
        <v>127</v>
      </c>
    </row>
    <row r="6389" spans="1:21" s="7" customFormat="1" ht="15" customHeight="1">
      <c r="A6389" s="91">
        <v>52</v>
      </c>
      <c r="B6389" s="31" t="s">
        <v>5157</v>
      </c>
      <c r="C6389" s="31" t="s">
        <v>5158</v>
      </c>
      <c r="D6389" s="29" t="s">
        <v>4284</v>
      </c>
      <c r="E6389" s="91">
        <v>2</v>
      </c>
      <c r="F6389" s="31" t="s">
        <v>5273</v>
      </c>
      <c r="G6389" s="26" t="s">
        <v>61</v>
      </c>
      <c r="H6389" s="26" t="s">
        <v>4297</v>
      </c>
      <c r="I6389" s="26" t="s">
        <v>52</v>
      </c>
      <c r="J6389" s="91">
        <v>2</v>
      </c>
      <c r="K6389" s="91">
        <v>2</v>
      </c>
      <c r="L6389" s="6"/>
      <c r="M6389" s="53"/>
      <c r="N6389" s="91"/>
      <c r="O6389" s="91" t="s">
        <v>5019</v>
      </c>
      <c r="P6389" s="36">
        <v>22</v>
      </c>
      <c r="Q6389" s="36" t="s">
        <v>5301</v>
      </c>
      <c r="R6389" s="44"/>
      <c r="S6389" s="150">
        <v>1920</v>
      </c>
      <c r="T6389" s="126" cm="1">
        <f t="array" ref="T6389">_xlfn.IFS(Q6389="始業～就業（8:30～17:15）",R6389*7.75,Q6389="日の入り～日の出",R6389*12,Q6389="その他",S6389)</f>
        <v>1920</v>
      </c>
      <c r="U6389" s="34" t="s">
        <v>4952</v>
      </c>
    </row>
    <row r="6390" spans="1:21" s="7" customFormat="1" ht="15" customHeight="1">
      <c r="A6390" s="91">
        <v>52</v>
      </c>
      <c r="B6390" s="31" t="s">
        <v>5157</v>
      </c>
      <c r="C6390" s="31" t="s">
        <v>5158</v>
      </c>
      <c r="D6390" s="29" t="s">
        <v>4284</v>
      </c>
      <c r="E6390" s="91">
        <v>2</v>
      </c>
      <c r="F6390" s="31" t="s">
        <v>5273</v>
      </c>
      <c r="G6390" s="26" t="s">
        <v>61</v>
      </c>
      <c r="H6390" s="26" t="s">
        <v>55</v>
      </c>
      <c r="I6390" s="26" t="s">
        <v>45</v>
      </c>
      <c r="J6390" s="91">
        <v>2</v>
      </c>
      <c r="K6390" s="91">
        <v>2</v>
      </c>
      <c r="L6390" s="6"/>
      <c r="M6390" s="53"/>
      <c r="N6390" s="91"/>
      <c r="O6390" s="91"/>
      <c r="P6390" s="36">
        <v>46</v>
      </c>
      <c r="Q6390" s="36" t="s">
        <v>5301</v>
      </c>
      <c r="R6390" s="44"/>
      <c r="S6390" s="150">
        <v>1920</v>
      </c>
      <c r="T6390" s="126" cm="1">
        <f t="array" ref="T6390">_xlfn.IFS(Q6390="始業～就業（8:30～17:15）",R6390*7.75,Q6390="日の入り～日の出",R6390*12,Q6390="その他",S6390)</f>
        <v>1920</v>
      </c>
      <c r="U6390" s="34" t="s">
        <v>4953</v>
      </c>
    </row>
    <row r="6391" spans="1:21" s="7" customFormat="1" ht="15" customHeight="1">
      <c r="A6391" s="91">
        <v>52</v>
      </c>
      <c r="B6391" s="31" t="s">
        <v>5157</v>
      </c>
      <c r="C6391" s="31" t="s">
        <v>5158</v>
      </c>
      <c r="D6391" s="29" t="s">
        <v>4284</v>
      </c>
      <c r="E6391" s="91">
        <v>1</v>
      </c>
      <c r="F6391" s="31" t="s">
        <v>5273</v>
      </c>
      <c r="G6391" s="26" t="s">
        <v>4298</v>
      </c>
      <c r="H6391" s="26" t="s">
        <v>2038</v>
      </c>
      <c r="I6391" s="26" t="s">
        <v>45</v>
      </c>
      <c r="J6391" s="91">
        <v>27</v>
      </c>
      <c r="K6391" s="91">
        <v>54</v>
      </c>
      <c r="L6391" s="6"/>
      <c r="M6391" s="53"/>
      <c r="N6391" s="91"/>
      <c r="O6391" s="91"/>
      <c r="P6391" s="36">
        <v>46</v>
      </c>
      <c r="Q6391" s="36" t="s">
        <v>5301</v>
      </c>
      <c r="R6391" s="44"/>
      <c r="S6391" s="150">
        <v>300</v>
      </c>
      <c r="T6391" s="126" cm="1">
        <f t="array" ref="T6391">_xlfn.IFS(Q6391="始業～就業（8:30～17:15）",R6391*7.75,Q6391="日の入り～日の出",R6391*12,Q6391="その他",S6391)</f>
        <v>300</v>
      </c>
      <c r="U6391" s="34" t="s">
        <v>46</v>
      </c>
    </row>
    <row r="6392" spans="1:21" s="7" customFormat="1" ht="15" customHeight="1">
      <c r="A6392" s="91">
        <v>52</v>
      </c>
      <c r="B6392" s="31" t="s">
        <v>5157</v>
      </c>
      <c r="C6392" s="31" t="s">
        <v>5158</v>
      </c>
      <c r="D6392" s="29" t="s">
        <v>4284</v>
      </c>
      <c r="E6392" s="91">
        <v>1</v>
      </c>
      <c r="F6392" s="31" t="s">
        <v>5273</v>
      </c>
      <c r="G6392" s="26" t="s">
        <v>4298</v>
      </c>
      <c r="H6392" s="26" t="s">
        <v>2172</v>
      </c>
      <c r="I6392" s="26" t="s">
        <v>45</v>
      </c>
      <c r="J6392" s="91">
        <v>2</v>
      </c>
      <c r="K6392" s="91">
        <v>2</v>
      </c>
      <c r="L6392" s="6"/>
      <c r="M6392" s="53"/>
      <c r="N6392" s="91"/>
      <c r="O6392" s="91"/>
      <c r="P6392" s="36">
        <v>46</v>
      </c>
      <c r="Q6392" s="36" t="s">
        <v>5301</v>
      </c>
      <c r="R6392" s="44"/>
      <c r="S6392" s="150">
        <v>300</v>
      </c>
      <c r="T6392" s="126" cm="1">
        <f t="array" ref="T6392">_xlfn.IFS(Q6392="始業～就業（8:30～17:15）",R6392*7.75,Q6392="日の入り～日の出",R6392*12,Q6392="その他",S6392)</f>
        <v>300</v>
      </c>
      <c r="U6392" s="34" t="s">
        <v>4965</v>
      </c>
    </row>
    <row r="6393" spans="1:21" s="7" customFormat="1" ht="15" customHeight="1">
      <c r="A6393" s="91">
        <v>52</v>
      </c>
      <c r="B6393" s="31" t="s">
        <v>5157</v>
      </c>
      <c r="C6393" s="31" t="s">
        <v>5158</v>
      </c>
      <c r="D6393" s="29" t="s">
        <v>4284</v>
      </c>
      <c r="E6393" s="91">
        <v>1</v>
      </c>
      <c r="F6393" s="31" t="s">
        <v>5273</v>
      </c>
      <c r="G6393" s="26" t="s">
        <v>4299</v>
      </c>
      <c r="H6393" s="26" t="s">
        <v>44</v>
      </c>
      <c r="I6393" s="26" t="s">
        <v>45</v>
      </c>
      <c r="J6393" s="91">
        <v>12</v>
      </c>
      <c r="K6393" s="91">
        <v>24</v>
      </c>
      <c r="L6393" s="6"/>
      <c r="M6393" s="53"/>
      <c r="N6393" s="91"/>
      <c r="O6393" s="91"/>
      <c r="P6393" s="36">
        <v>46</v>
      </c>
      <c r="Q6393" s="36" t="s">
        <v>5301</v>
      </c>
      <c r="R6393" s="44"/>
      <c r="S6393" s="150">
        <v>2400</v>
      </c>
      <c r="T6393" s="126" cm="1">
        <f t="array" ref="T6393">_xlfn.IFS(Q6393="始業～就業（8:30～17:15）",R6393*7.75,Q6393="日の入り～日の出",R6393*12,Q6393="その他",S6393)</f>
        <v>2400</v>
      </c>
      <c r="U6393" s="34" t="s">
        <v>46</v>
      </c>
    </row>
    <row r="6394" spans="1:21" s="7" customFormat="1" ht="15" customHeight="1">
      <c r="A6394" s="91">
        <v>52</v>
      </c>
      <c r="B6394" s="31" t="s">
        <v>5157</v>
      </c>
      <c r="C6394" s="31" t="s">
        <v>5158</v>
      </c>
      <c r="D6394" s="29" t="s">
        <v>4284</v>
      </c>
      <c r="E6394" s="91">
        <v>1</v>
      </c>
      <c r="F6394" s="31" t="s">
        <v>5273</v>
      </c>
      <c r="G6394" s="26" t="s">
        <v>4300</v>
      </c>
      <c r="H6394" s="26" t="s">
        <v>44</v>
      </c>
      <c r="I6394" s="26" t="s">
        <v>45</v>
      </c>
      <c r="J6394" s="91">
        <v>21</v>
      </c>
      <c r="K6394" s="91">
        <v>42</v>
      </c>
      <c r="L6394" s="6"/>
      <c r="M6394" s="53"/>
      <c r="N6394" s="91"/>
      <c r="O6394" s="91"/>
      <c r="P6394" s="36">
        <v>46</v>
      </c>
      <c r="Q6394" s="36" t="s">
        <v>5301</v>
      </c>
      <c r="R6394" s="44"/>
      <c r="S6394" s="150">
        <v>300</v>
      </c>
      <c r="T6394" s="126" cm="1">
        <f t="array" ref="T6394">_xlfn.IFS(Q6394="始業～就業（8:30～17:15）",R6394*7.75,Q6394="日の入り～日の出",R6394*12,Q6394="その他",S6394)</f>
        <v>300</v>
      </c>
      <c r="U6394" s="34" t="s">
        <v>46</v>
      </c>
    </row>
    <row r="6395" spans="1:21" s="7" customFormat="1" ht="15" customHeight="1">
      <c r="A6395" s="91">
        <v>52</v>
      </c>
      <c r="B6395" s="31" t="s">
        <v>5157</v>
      </c>
      <c r="C6395" s="31" t="s">
        <v>5158</v>
      </c>
      <c r="D6395" s="29" t="s">
        <v>4284</v>
      </c>
      <c r="E6395" s="91">
        <v>1</v>
      </c>
      <c r="F6395" s="31" t="s">
        <v>5273</v>
      </c>
      <c r="G6395" s="26" t="s">
        <v>4300</v>
      </c>
      <c r="H6395" s="26" t="s">
        <v>2172</v>
      </c>
      <c r="I6395" s="26" t="s">
        <v>45</v>
      </c>
      <c r="J6395" s="91">
        <v>2</v>
      </c>
      <c r="K6395" s="91">
        <v>2</v>
      </c>
      <c r="L6395" s="6"/>
      <c r="M6395" s="53"/>
      <c r="N6395" s="91"/>
      <c r="O6395" s="91"/>
      <c r="P6395" s="36">
        <v>46</v>
      </c>
      <c r="Q6395" s="36" t="s">
        <v>5301</v>
      </c>
      <c r="R6395" s="44"/>
      <c r="S6395" s="150">
        <v>300</v>
      </c>
      <c r="T6395" s="126" cm="1">
        <f t="array" ref="T6395">_xlfn.IFS(Q6395="始業～就業（8:30～17:15）",R6395*7.75,Q6395="日の入り～日の出",R6395*12,Q6395="その他",S6395)</f>
        <v>300</v>
      </c>
      <c r="U6395" s="34" t="s">
        <v>4965</v>
      </c>
    </row>
    <row r="6396" spans="1:21" s="7" customFormat="1" ht="15" customHeight="1">
      <c r="A6396" s="91">
        <v>52</v>
      </c>
      <c r="B6396" s="31" t="s">
        <v>5157</v>
      </c>
      <c r="C6396" s="31" t="s">
        <v>5158</v>
      </c>
      <c r="D6396" s="29" t="s">
        <v>4284</v>
      </c>
      <c r="E6396" s="91">
        <v>1</v>
      </c>
      <c r="F6396" s="31" t="s">
        <v>5273</v>
      </c>
      <c r="G6396" s="26" t="s">
        <v>4301</v>
      </c>
      <c r="H6396" s="26" t="s">
        <v>2038</v>
      </c>
      <c r="I6396" s="26" t="s">
        <v>45</v>
      </c>
      <c r="J6396" s="91">
        <v>12</v>
      </c>
      <c r="K6396" s="91">
        <v>24</v>
      </c>
      <c r="L6396" s="6"/>
      <c r="M6396" s="53"/>
      <c r="N6396" s="91"/>
      <c r="O6396" s="91"/>
      <c r="P6396" s="36">
        <v>46</v>
      </c>
      <c r="Q6396" s="36" t="s">
        <v>5301</v>
      </c>
      <c r="R6396" s="44"/>
      <c r="S6396" s="150">
        <v>300</v>
      </c>
      <c r="T6396" s="126" cm="1">
        <f t="array" ref="T6396">_xlfn.IFS(Q6396="始業～就業（8:30～17:15）",R6396*7.75,Q6396="日の入り～日の出",R6396*12,Q6396="その他",S6396)</f>
        <v>300</v>
      </c>
      <c r="U6396" s="34" t="s">
        <v>46</v>
      </c>
    </row>
    <row r="6397" spans="1:21" s="7" customFormat="1" ht="15" customHeight="1">
      <c r="A6397" s="91">
        <v>52</v>
      </c>
      <c r="B6397" s="31" t="s">
        <v>5157</v>
      </c>
      <c r="C6397" s="31" t="s">
        <v>5158</v>
      </c>
      <c r="D6397" s="29" t="s">
        <v>4284</v>
      </c>
      <c r="E6397" s="91">
        <v>1</v>
      </c>
      <c r="F6397" s="31" t="s">
        <v>5273</v>
      </c>
      <c r="G6397" s="26" t="s">
        <v>4301</v>
      </c>
      <c r="H6397" s="26" t="s">
        <v>2172</v>
      </c>
      <c r="I6397" s="26" t="s">
        <v>45</v>
      </c>
      <c r="J6397" s="91">
        <v>2</v>
      </c>
      <c r="K6397" s="91">
        <v>2</v>
      </c>
      <c r="L6397" s="6"/>
      <c r="M6397" s="53"/>
      <c r="N6397" s="91"/>
      <c r="O6397" s="91"/>
      <c r="P6397" s="36">
        <v>46</v>
      </c>
      <c r="Q6397" s="36" t="s">
        <v>5301</v>
      </c>
      <c r="R6397" s="44"/>
      <c r="S6397" s="150">
        <v>300</v>
      </c>
      <c r="T6397" s="126" cm="1">
        <f t="array" ref="T6397">_xlfn.IFS(Q6397="始業～就業（8:30～17:15）",R6397*7.75,Q6397="日の入り～日の出",R6397*12,Q6397="その他",S6397)</f>
        <v>300</v>
      </c>
      <c r="U6397" s="34" t="s">
        <v>4965</v>
      </c>
    </row>
    <row r="6398" spans="1:21" s="7" customFormat="1" ht="15" customHeight="1">
      <c r="A6398" s="91">
        <v>52</v>
      </c>
      <c r="B6398" s="31" t="s">
        <v>5157</v>
      </c>
      <c r="C6398" s="31" t="s">
        <v>5158</v>
      </c>
      <c r="D6398" s="29" t="s">
        <v>4284</v>
      </c>
      <c r="E6398" s="91">
        <v>1</v>
      </c>
      <c r="F6398" s="31" t="s">
        <v>5273</v>
      </c>
      <c r="G6398" s="26" t="s">
        <v>4302</v>
      </c>
      <c r="H6398" s="26" t="s">
        <v>2038</v>
      </c>
      <c r="I6398" s="26" t="s">
        <v>45</v>
      </c>
      <c r="J6398" s="91">
        <v>12</v>
      </c>
      <c r="K6398" s="91">
        <v>24</v>
      </c>
      <c r="L6398" s="6"/>
      <c r="M6398" s="53"/>
      <c r="N6398" s="91"/>
      <c r="O6398" s="91"/>
      <c r="P6398" s="36">
        <v>46</v>
      </c>
      <c r="Q6398" s="36" t="s">
        <v>5301</v>
      </c>
      <c r="R6398" s="44"/>
      <c r="S6398" s="150">
        <v>300</v>
      </c>
      <c r="T6398" s="126" cm="1">
        <f t="array" ref="T6398">_xlfn.IFS(Q6398="始業～就業（8:30～17:15）",R6398*7.75,Q6398="日の入り～日の出",R6398*12,Q6398="その他",S6398)</f>
        <v>300</v>
      </c>
      <c r="U6398" s="34" t="s">
        <v>46</v>
      </c>
    </row>
    <row r="6399" spans="1:21" s="7" customFormat="1" ht="15" customHeight="1">
      <c r="A6399" s="91">
        <v>52</v>
      </c>
      <c r="B6399" s="31" t="s">
        <v>5157</v>
      </c>
      <c r="C6399" s="31" t="s">
        <v>5158</v>
      </c>
      <c r="D6399" s="29" t="s">
        <v>4284</v>
      </c>
      <c r="E6399" s="91">
        <v>1</v>
      </c>
      <c r="F6399" s="31" t="s">
        <v>5273</v>
      </c>
      <c r="G6399" s="26" t="s">
        <v>4302</v>
      </c>
      <c r="H6399" s="26" t="s">
        <v>2172</v>
      </c>
      <c r="I6399" s="26" t="s">
        <v>45</v>
      </c>
      <c r="J6399" s="91">
        <v>1</v>
      </c>
      <c r="K6399" s="91">
        <v>1</v>
      </c>
      <c r="L6399" s="6"/>
      <c r="M6399" s="53"/>
      <c r="N6399" s="91"/>
      <c r="O6399" s="91"/>
      <c r="P6399" s="36">
        <v>46</v>
      </c>
      <c r="Q6399" s="36" t="s">
        <v>5301</v>
      </c>
      <c r="R6399" s="44"/>
      <c r="S6399" s="150">
        <v>300</v>
      </c>
      <c r="T6399" s="126" cm="1">
        <f t="array" ref="T6399">_xlfn.IFS(Q6399="始業～就業（8:30～17:15）",R6399*7.75,Q6399="日の入り～日の出",R6399*12,Q6399="その他",S6399)</f>
        <v>300</v>
      </c>
      <c r="U6399" s="34" t="s">
        <v>4965</v>
      </c>
    </row>
    <row r="6400" spans="1:21" s="7" customFormat="1" ht="15" customHeight="1">
      <c r="A6400" s="91">
        <v>52</v>
      </c>
      <c r="B6400" s="31" t="s">
        <v>5157</v>
      </c>
      <c r="C6400" s="31" t="s">
        <v>5158</v>
      </c>
      <c r="D6400" s="29" t="s">
        <v>4284</v>
      </c>
      <c r="E6400" s="91">
        <v>1</v>
      </c>
      <c r="F6400" s="31" t="s">
        <v>5273</v>
      </c>
      <c r="G6400" s="26" t="s">
        <v>4302</v>
      </c>
      <c r="H6400" s="26" t="s">
        <v>241</v>
      </c>
      <c r="I6400" s="26" t="s">
        <v>45</v>
      </c>
      <c r="J6400" s="91">
        <v>3</v>
      </c>
      <c r="K6400" s="91">
        <v>3</v>
      </c>
      <c r="L6400" s="6"/>
      <c r="M6400" s="53"/>
      <c r="N6400" s="91"/>
      <c r="O6400" s="91"/>
      <c r="P6400" s="36">
        <v>46</v>
      </c>
      <c r="Q6400" s="36" t="s">
        <v>5301</v>
      </c>
      <c r="R6400" s="44"/>
      <c r="S6400" s="150">
        <v>100</v>
      </c>
      <c r="T6400" s="126" cm="1">
        <f t="array" ref="T6400">_xlfn.IFS(Q6400="始業～就業（8:30～17:15）",R6400*7.75,Q6400="日の入り～日の出",R6400*12,Q6400="その他",S6400)</f>
        <v>100</v>
      </c>
      <c r="U6400" s="34" t="s">
        <v>46</v>
      </c>
    </row>
    <row r="6401" spans="1:21" s="7" customFormat="1" ht="15" customHeight="1">
      <c r="A6401" s="91">
        <v>52</v>
      </c>
      <c r="B6401" s="31" t="s">
        <v>5157</v>
      </c>
      <c r="C6401" s="31" t="s">
        <v>5158</v>
      </c>
      <c r="D6401" s="29" t="s">
        <v>4284</v>
      </c>
      <c r="E6401" s="91">
        <v>1</v>
      </c>
      <c r="F6401" s="31" t="s">
        <v>5273</v>
      </c>
      <c r="G6401" s="26" t="s">
        <v>4303</v>
      </c>
      <c r="H6401" s="26" t="s">
        <v>2038</v>
      </c>
      <c r="I6401" s="26" t="s">
        <v>45</v>
      </c>
      <c r="J6401" s="91">
        <v>6</v>
      </c>
      <c r="K6401" s="91">
        <v>12</v>
      </c>
      <c r="L6401" s="6"/>
      <c r="M6401" s="53"/>
      <c r="N6401" s="91"/>
      <c r="O6401" s="91"/>
      <c r="P6401" s="36">
        <v>46</v>
      </c>
      <c r="Q6401" s="36" t="s">
        <v>5301</v>
      </c>
      <c r="R6401" s="44"/>
      <c r="S6401" s="150">
        <v>1200</v>
      </c>
      <c r="T6401" s="126" cm="1">
        <f t="array" ref="T6401">_xlfn.IFS(Q6401="始業～就業（8:30～17:15）",R6401*7.75,Q6401="日の入り～日の出",R6401*12,Q6401="その他",S6401)</f>
        <v>1200</v>
      </c>
      <c r="U6401" s="34" t="s">
        <v>46</v>
      </c>
    </row>
    <row r="6402" spans="1:21" s="7" customFormat="1" ht="15" customHeight="1">
      <c r="A6402" s="91">
        <v>52</v>
      </c>
      <c r="B6402" s="31" t="s">
        <v>5157</v>
      </c>
      <c r="C6402" s="31" t="s">
        <v>5158</v>
      </c>
      <c r="D6402" s="29" t="s">
        <v>4284</v>
      </c>
      <c r="E6402" s="91">
        <v>1</v>
      </c>
      <c r="F6402" s="31" t="s">
        <v>5273</v>
      </c>
      <c r="G6402" s="26" t="s">
        <v>4304</v>
      </c>
      <c r="H6402" s="26" t="s">
        <v>2038</v>
      </c>
      <c r="I6402" s="26" t="s">
        <v>45</v>
      </c>
      <c r="J6402" s="91">
        <v>12</v>
      </c>
      <c r="K6402" s="91">
        <v>24</v>
      </c>
      <c r="L6402" s="6"/>
      <c r="M6402" s="53"/>
      <c r="N6402" s="91"/>
      <c r="O6402" s="91"/>
      <c r="P6402" s="36">
        <v>46</v>
      </c>
      <c r="Q6402" s="36" t="s">
        <v>5301</v>
      </c>
      <c r="R6402" s="44"/>
      <c r="S6402" s="150">
        <v>2400</v>
      </c>
      <c r="T6402" s="126" cm="1">
        <f t="array" ref="T6402">_xlfn.IFS(Q6402="始業～就業（8:30～17:15）",R6402*7.75,Q6402="日の入り～日の出",R6402*12,Q6402="その他",S6402)</f>
        <v>2400</v>
      </c>
      <c r="U6402" s="34" t="s">
        <v>46</v>
      </c>
    </row>
    <row r="6403" spans="1:21" s="7" customFormat="1" ht="15" customHeight="1">
      <c r="A6403" s="91">
        <v>52</v>
      </c>
      <c r="B6403" s="31" t="s">
        <v>5157</v>
      </c>
      <c r="C6403" s="31" t="s">
        <v>5158</v>
      </c>
      <c r="D6403" s="29" t="s">
        <v>4284</v>
      </c>
      <c r="E6403" s="91">
        <v>1</v>
      </c>
      <c r="F6403" s="31" t="s">
        <v>5273</v>
      </c>
      <c r="G6403" s="26" t="s">
        <v>4304</v>
      </c>
      <c r="H6403" s="26" t="s">
        <v>2172</v>
      </c>
      <c r="I6403" s="26" t="s">
        <v>45</v>
      </c>
      <c r="J6403" s="91">
        <v>1</v>
      </c>
      <c r="K6403" s="91">
        <v>1</v>
      </c>
      <c r="L6403" s="6"/>
      <c r="M6403" s="53"/>
      <c r="N6403" s="91"/>
      <c r="O6403" s="91"/>
      <c r="P6403" s="36">
        <v>46</v>
      </c>
      <c r="Q6403" s="36" t="s">
        <v>5301</v>
      </c>
      <c r="R6403" s="44"/>
      <c r="S6403" s="150">
        <v>240</v>
      </c>
      <c r="T6403" s="126" cm="1">
        <f t="array" ref="T6403">_xlfn.IFS(Q6403="始業～就業（8:30～17:15）",R6403*7.75,Q6403="日の入り～日の出",R6403*12,Q6403="その他",S6403)</f>
        <v>240</v>
      </c>
      <c r="U6403" s="34" t="s">
        <v>4965</v>
      </c>
    </row>
    <row r="6404" spans="1:21" s="7" customFormat="1" ht="15" customHeight="1">
      <c r="A6404" s="91">
        <v>52</v>
      </c>
      <c r="B6404" s="31" t="s">
        <v>5157</v>
      </c>
      <c r="C6404" s="31" t="s">
        <v>5158</v>
      </c>
      <c r="D6404" s="29" t="s">
        <v>4284</v>
      </c>
      <c r="E6404" s="91">
        <v>1</v>
      </c>
      <c r="F6404" s="31" t="s">
        <v>5273</v>
      </c>
      <c r="G6404" s="26" t="s">
        <v>4305</v>
      </c>
      <c r="H6404" s="26" t="s">
        <v>2038</v>
      </c>
      <c r="I6404" s="26" t="s">
        <v>45</v>
      </c>
      <c r="J6404" s="91">
        <v>12</v>
      </c>
      <c r="K6404" s="91">
        <v>24</v>
      </c>
      <c r="L6404" s="6"/>
      <c r="M6404" s="53"/>
      <c r="N6404" s="91"/>
      <c r="O6404" s="91"/>
      <c r="P6404" s="36">
        <v>46</v>
      </c>
      <c r="Q6404" s="36" t="s">
        <v>5301</v>
      </c>
      <c r="R6404" s="44"/>
      <c r="S6404" s="150">
        <v>300</v>
      </c>
      <c r="T6404" s="126" cm="1">
        <f t="array" ref="T6404">_xlfn.IFS(Q6404="始業～就業（8:30～17:15）",R6404*7.75,Q6404="日の入り～日の出",R6404*12,Q6404="その他",S6404)</f>
        <v>300</v>
      </c>
      <c r="U6404" s="34" t="s">
        <v>46</v>
      </c>
    </row>
    <row r="6405" spans="1:21" s="7" customFormat="1" ht="15" customHeight="1">
      <c r="A6405" s="91">
        <v>52</v>
      </c>
      <c r="B6405" s="31" t="s">
        <v>5157</v>
      </c>
      <c r="C6405" s="31" t="s">
        <v>5158</v>
      </c>
      <c r="D6405" s="29" t="s">
        <v>4284</v>
      </c>
      <c r="E6405" s="91">
        <v>1</v>
      </c>
      <c r="F6405" s="31" t="s">
        <v>5273</v>
      </c>
      <c r="G6405" s="26" t="s">
        <v>4306</v>
      </c>
      <c r="H6405" s="26" t="s">
        <v>2172</v>
      </c>
      <c r="I6405" s="26" t="s">
        <v>45</v>
      </c>
      <c r="J6405" s="91">
        <v>1</v>
      </c>
      <c r="K6405" s="91">
        <v>1</v>
      </c>
      <c r="L6405" s="6"/>
      <c r="M6405" s="53"/>
      <c r="N6405" s="91"/>
      <c r="O6405" s="91"/>
      <c r="P6405" s="36">
        <v>46</v>
      </c>
      <c r="Q6405" s="36" t="s">
        <v>5301</v>
      </c>
      <c r="R6405" s="44"/>
      <c r="S6405" s="150">
        <v>300</v>
      </c>
      <c r="T6405" s="126" cm="1">
        <f t="array" ref="T6405">_xlfn.IFS(Q6405="始業～就業（8:30～17:15）",R6405*7.75,Q6405="日の入り～日の出",R6405*12,Q6405="その他",S6405)</f>
        <v>300</v>
      </c>
      <c r="U6405" s="34" t="s">
        <v>4965</v>
      </c>
    </row>
    <row r="6406" spans="1:21" s="7" customFormat="1" ht="15" customHeight="1">
      <c r="A6406" s="91">
        <v>52</v>
      </c>
      <c r="B6406" s="31" t="s">
        <v>5157</v>
      </c>
      <c r="C6406" s="31" t="s">
        <v>5158</v>
      </c>
      <c r="D6406" s="29" t="s">
        <v>4284</v>
      </c>
      <c r="E6406" s="91">
        <v>3</v>
      </c>
      <c r="F6406" s="31" t="s">
        <v>5274</v>
      </c>
      <c r="G6406" s="26" t="s">
        <v>94</v>
      </c>
      <c r="H6406" s="26" t="s">
        <v>4285</v>
      </c>
      <c r="I6406" s="26" t="s">
        <v>45</v>
      </c>
      <c r="J6406" s="91">
        <v>1</v>
      </c>
      <c r="K6406" s="91">
        <v>1</v>
      </c>
      <c r="L6406" s="6"/>
      <c r="M6406" s="53"/>
      <c r="N6406" s="91"/>
      <c r="O6406" s="91"/>
      <c r="P6406" s="36">
        <v>46</v>
      </c>
      <c r="Q6406" s="36" t="s">
        <v>5301</v>
      </c>
      <c r="R6406" s="44"/>
      <c r="S6406" s="150">
        <v>1920</v>
      </c>
      <c r="T6406" s="126" cm="1">
        <f t="array" ref="T6406">_xlfn.IFS(Q6406="始業～就業（8:30～17:15）",R6406*7.75,Q6406="日の入り～日の出",R6406*12,Q6406="その他",S6406)</f>
        <v>1920</v>
      </c>
      <c r="U6406" s="34" t="s">
        <v>46</v>
      </c>
    </row>
    <row r="6407" spans="1:21" s="7" customFormat="1" ht="15" customHeight="1">
      <c r="A6407" s="91">
        <v>52</v>
      </c>
      <c r="B6407" s="31" t="s">
        <v>5157</v>
      </c>
      <c r="C6407" s="31" t="s">
        <v>5158</v>
      </c>
      <c r="D6407" s="29" t="s">
        <v>4284</v>
      </c>
      <c r="E6407" s="91">
        <v>2</v>
      </c>
      <c r="F6407" s="31" t="s">
        <v>5274</v>
      </c>
      <c r="G6407" s="26" t="s">
        <v>4307</v>
      </c>
      <c r="H6407" s="26" t="s">
        <v>44</v>
      </c>
      <c r="I6407" s="26" t="s">
        <v>45</v>
      </c>
      <c r="J6407" s="91">
        <v>16</v>
      </c>
      <c r="K6407" s="91">
        <v>32</v>
      </c>
      <c r="L6407" s="6"/>
      <c r="M6407" s="53"/>
      <c r="N6407" s="91"/>
      <c r="O6407" s="91"/>
      <c r="P6407" s="36">
        <v>46</v>
      </c>
      <c r="Q6407" s="36" t="s">
        <v>5301</v>
      </c>
      <c r="R6407" s="44"/>
      <c r="S6407" s="150">
        <v>300</v>
      </c>
      <c r="T6407" s="126" cm="1">
        <f t="array" ref="T6407">_xlfn.IFS(Q6407="始業～就業（8:30～17:15）",R6407*7.75,Q6407="日の入り～日の出",R6407*12,Q6407="その他",S6407)</f>
        <v>300</v>
      </c>
      <c r="U6407" s="34" t="s">
        <v>46</v>
      </c>
    </row>
    <row r="6408" spans="1:21" s="7" customFormat="1" ht="15" customHeight="1">
      <c r="A6408" s="91">
        <v>52</v>
      </c>
      <c r="B6408" s="31" t="s">
        <v>5157</v>
      </c>
      <c r="C6408" s="31" t="s">
        <v>5158</v>
      </c>
      <c r="D6408" s="29" t="s">
        <v>4284</v>
      </c>
      <c r="E6408" s="91">
        <v>2</v>
      </c>
      <c r="F6408" s="31" t="s">
        <v>5274</v>
      </c>
      <c r="G6408" s="26" t="s">
        <v>4307</v>
      </c>
      <c r="H6408" s="26" t="s">
        <v>2172</v>
      </c>
      <c r="I6408" s="26" t="s">
        <v>45</v>
      </c>
      <c r="J6408" s="91">
        <v>2</v>
      </c>
      <c r="K6408" s="91">
        <v>2</v>
      </c>
      <c r="L6408" s="6"/>
      <c r="M6408" s="53"/>
      <c r="N6408" s="91"/>
      <c r="O6408" s="91"/>
      <c r="P6408" s="36">
        <v>46</v>
      </c>
      <c r="Q6408" s="36" t="s">
        <v>5301</v>
      </c>
      <c r="R6408" s="44"/>
      <c r="S6408" s="150">
        <v>300</v>
      </c>
      <c r="T6408" s="126" cm="1">
        <f t="array" ref="T6408">_xlfn.IFS(Q6408="始業～就業（8:30～17:15）",R6408*7.75,Q6408="日の入り～日の出",R6408*12,Q6408="その他",S6408)</f>
        <v>300</v>
      </c>
      <c r="U6408" s="34" t="s">
        <v>4965</v>
      </c>
    </row>
    <row r="6409" spans="1:21" s="7" customFormat="1" ht="15" customHeight="1">
      <c r="A6409" s="91">
        <v>52</v>
      </c>
      <c r="B6409" s="31" t="s">
        <v>5157</v>
      </c>
      <c r="C6409" s="31" t="s">
        <v>5158</v>
      </c>
      <c r="D6409" s="29" t="s">
        <v>4284</v>
      </c>
      <c r="E6409" s="91">
        <v>2</v>
      </c>
      <c r="F6409" s="31" t="s">
        <v>5274</v>
      </c>
      <c r="G6409" s="26" t="s">
        <v>4308</v>
      </c>
      <c r="H6409" s="26" t="s">
        <v>64</v>
      </c>
      <c r="I6409" s="26" t="s">
        <v>45</v>
      </c>
      <c r="J6409" s="91">
        <v>18</v>
      </c>
      <c r="K6409" s="91">
        <v>36</v>
      </c>
      <c r="L6409" s="6"/>
      <c r="M6409" s="53"/>
      <c r="N6409" s="91"/>
      <c r="O6409" s="91"/>
      <c r="P6409" s="36">
        <v>46</v>
      </c>
      <c r="Q6409" s="36" t="s">
        <v>5301</v>
      </c>
      <c r="R6409" s="44"/>
      <c r="S6409" s="150">
        <v>300</v>
      </c>
      <c r="T6409" s="126" cm="1">
        <f t="array" ref="T6409">_xlfn.IFS(Q6409="始業～就業（8:30～17:15）",R6409*7.75,Q6409="日の入り～日の出",R6409*12,Q6409="その他",S6409)</f>
        <v>300</v>
      </c>
      <c r="U6409" s="34" t="s">
        <v>46</v>
      </c>
    </row>
    <row r="6410" spans="1:21" s="7" customFormat="1" ht="15" customHeight="1">
      <c r="A6410" s="91">
        <v>52</v>
      </c>
      <c r="B6410" s="31" t="s">
        <v>5157</v>
      </c>
      <c r="C6410" s="31" t="s">
        <v>5158</v>
      </c>
      <c r="D6410" s="29" t="s">
        <v>4284</v>
      </c>
      <c r="E6410" s="91">
        <v>2</v>
      </c>
      <c r="F6410" s="31" t="s">
        <v>5274</v>
      </c>
      <c r="G6410" s="26" t="s">
        <v>4308</v>
      </c>
      <c r="H6410" s="26" t="s">
        <v>2172</v>
      </c>
      <c r="I6410" s="26" t="s">
        <v>45</v>
      </c>
      <c r="J6410" s="91">
        <v>2</v>
      </c>
      <c r="K6410" s="91">
        <v>2</v>
      </c>
      <c r="L6410" s="6"/>
      <c r="M6410" s="53"/>
      <c r="N6410" s="91"/>
      <c r="O6410" s="91"/>
      <c r="P6410" s="36">
        <v>46</v>
      </c>
      <c r="Q6410" s="36" t="s">
        <v>5301</v>
      </c>
      <c r="R6410" s="44"/>
      <c r="S6410" s="150">
        <v>300</v>
      </c>
      <c r="T6410" s="126" cm="1">
        <f t="array" ref="T6410">_xlfn.IFS(Q6410="始業～就業（8:30～17:15）",R6410*7.75,Q6410="日の入り～日の出",R6410*12,Q6410="その他",S6410)</f>
        <v>300</v>
      </c>
      <c r="U6410" s="34" t="s">
        <v>4965</v>
      </c>
    </row>
    <row r="6411" spans="1:21" s="7" customFormat="1" ht="15" customHeight="1">
      <c r="A6411" s="91">
        <v>52</v>
      </c>
      <c r="B6411" s="31" t="s">
        <v>5157</v>
      </c>
      <c r="C6411" s="31" t="s">
        <v>5158</v>
      </c>
      <c r="D6411" s="29" t="s">
        <v>4284</v>
      </c>
      <c r="E6411" s="91">
        <v>2</v>
      </c>
      <c r="F6411" s="31" t="s">
        <v>5274</v>
      </c>
      <c r="G6411" s="26" t="s">
        <v>4309</v>
      </c>
      <c r="H6411" s="26" t="s">
        <v>64</v>
      </c>
      <c r="I6411" s="26" t="s">
        <v>45</v>
      </c>
      <c r="J6411" s="36">
        <v>9</v>
      </c>
      <c r="K6411" s="36">
        <v>18</v>
      </c>
      <c r="L6411" s="6"/>
      <c r="M6411" s="124"/>
      <c r="N6411" s="91"/>
      <c r="O6411" s="91"/>
      <c r="P6411" s="36">
        <v>46</v>
      </c>
      <c r="Q6411" s="36" t="s">
        <v>5301</v>
      </c>
      <c r="R6411" s="44"/>
      <c r="S6411" s="150">
        <v>300</v>
      </c>
      <c r="T6411" s="126" cm="1">
        <f t="array" ref="T6411">_xlfn.IFS(Q6411="始業～就業（8:30～17:15）",R6411*7.75,Q6411="日の入り～日の出",R6411*12,Q6411="その他",S6411)</f>
        <v>300</v>
      </c>
      <c r="U6411" s="34" t="s">
        <v>46</v>
      </c>
    </row>
    <row r="6412" spans="1:21" s="7" customFormat="1" ht="15" customHeight="1">
      <c r="A6412" s="91">
        <v>52</v>
      </c>
      <c r="B6412" s="31" t="s">
        <v>5157</v>
      </c>
      <c r="C6412" s="31" t="s">
        <v>5158</v>
      </c>
      <c r="D6412" s="29" t="s">
        <v>4284</v>
      </c>
      <c r="E6412" s="91">
        <v>2</v>
      </c>
      <c r="F6412" s="31" t="s">
        <v>5274</v>
      </c>
      <c r="G6412" s="26" t="s">
        <v>4309</v>
      </c>
      <c r="H6412" s="26" t="s">
        <v>2172</v>
      </c>
      <c r="I6412" s="26" t="s">
        <v>45</v>
      </c>
      <c r="J6412" s="91">
        <v>2</v>
      </c>
      <c r="K6412" s="91">
        <v>2</v>
      </c>
      <c r="L6412" s="6"/>
      <c r="M6412" s="53"/>
      <c r="N6412" s="91"/>
      <c r="O6412" s="91"/>
      <c r="P6412" s="36">
        <v>46</v>
      </c>
      <c r="Q6412" s="36" t="s">
        <v>5301</v>
      </c>
      <c r="R6412" s="44"/>
      <c r="S6412" s="150">
        <v>300</v>
      </c>
      <c r="T6412" s="126" cm="1">
        <f t="array" ref="T6412">_xlfn.IFS(Q6412="始業～就業（8:30～17:15）",R6412*7.75,Q6412="日の入り～日の出",R6412*12,Q6412="その他",S6412)</f>
        <v>300</v>
      </c>
      <c r="U6412" s="34" t="s">
        <v>4965</v>
      </c>
    </row>
    <row r="6413" spans="1:21" s="7" customFormat="1" ht="15" customHeight="1">
      <c r="A6413" s="91">
        <v>52</v>
      </c>
      <c r="B6413" s="31" t="s">
        <v>5157</v>
      </c>
      <c r="C6413" s="31" t="s">
        <v>5158</v>
      </c>
      <c r="D6413" s="29" t="s">
        <v>4284</v>
      </c>
      <c r="E6413" s="91">
        <v>2</v>
      </c>
      <c r="F6413" s="31" t="s">
        <v>5274</v>
      </c>
      <c r="G6413" s="26" t="s">
        <v>4310</v>
      </c>
      <c r="H6413" s="26" t="s">
        <v>64</v>
      </c>
      <c r="I6413" s="26" t="s">
        <v>45</v>
      </c>
      <c r="J6413" s="91">
        <v>3</v>
      </c>
      <c r="K6413" s="91">
        <v>6</v>
      </c>
      <c r="L6413" s="6"/>
      <c r="M6413" s="53"/>
      <c r="N6413" s="91"/>
      <c r="O6413" s="91"/>
      <c r="P6413" s="36">
        <v>46</v>
      </c>
      <c r="Q6413" s="36" t="s">
        <v>5301</v>
      </c>
      <c r="R6413" s="44"/>
      <c r="S6413" s="150">
        <v>150</v>
      </c>
      <c r="T6413" s="126" cm="1">
        <f t="array" ref="T6413">_xlfn.IFS(Q6413="始業～就業（8:30～17:15）",R6413*7.75,Q6413="日の入り～日の出",R6413*12,Q6413="その他",S6413)</f>
        <v>150</v>
      </c>
      <c r="U6413" s="34" t="s">
        <v>46</v>
      </c>
    </row>
    <row r="6414" spans="1:21" s="7" customFormat="1" ht="15" customHeight="1">
      <c r="A6414" s="91">
        <v>52</v>
      </c>
      <c r="B6414" s="31" t="s">
        <v>5157</v>
      </c>
      <c r="C6414" s="31" t="s">
        <v>5158</v>
      </c>
      <c r="D6414" s="29" t="s">
        <v>4284</v>
      </c>
      <c r="E6414" s="91">
        <v>2</v>
      </c>
      <c r="F6414" s="31" t="s">
        <v>5274</v>
      </c>
      <c r="G6414" s="26" t="s">
        <v>4311</v>
      </c>
      <c r="H6414" s="26" t="s">
        <v>44</v>
      </c>
      <c r="I6414" s="26" t="s">
        <v>45</v>
      </c>
      <c r="J6414" s="91">
        <v>12</v>
      </c>
      <c r="K6414" s="91">
        <v>24</v>
      </c>
      <c r="L6414" s="6"/>
      <c r="M6414" s="53"/>
      <c r="N6414" s="91"/>
      <c r="O6414" s="91"/>
      <c r="P6414" s="36">
        <v>46</v>
      </c>
      <c r="Q6414" s="36" t="s">
        <v>5301</v>
      </c>
      <c r="R6414" s="44"/>
      <c r="S6414" s="150">
        <v>2400</v>
      </c>
      <c r="T6414" s="126" cm="1">
        <f t="array" ref="T6414">_xlfn.IFS(Q6414="始業～就業（8:30～17:15）",R6414*7.75,Q6414="日の入り～日の出",R6414*12,Q6414="その他",S6414)</f>
        <v>2400</v>
      </c>
      <c r="U6414" s="34" t="s">
        <v>46</v>
      </c>
    </row>
    <row r="6415" spans="1:21" s="7" customFormat="1" ht="15" customHeight="1">
      <c r="A6415" s="91">
        <v>52</v>
      </c>
      <c r="B6415" s="31" t="s">
        <v>5157</v>
      </c>
      <c r="C6415" s="31" t="s">
        <v>5158</v>
      </c>
      <c r="D6415" s="29" t="s">
        <v>4284</v>
      </c>
      <c r="E6415" s="91">
        <v>2</v>
      </c>
      <c r="F6415" s="31" t="s">
        <v>5274</v>
      </c>
      <c r="G6415" s="26" t="s">
        <v>4312</v>
      </c>
      <c r="H6415" s="26" t="s">
        <v>64</v>
      </c>
      <c r="I6415" s="26" t="s">
        <v>45</v>
      </c>
      <c r="J6415" s="91">
        <v>12</v>
      </c>
      <c r="K6415" s="91">
        <v>24</v>
      </c>
      <c r="L6415" s="6"/>
      <c r="M6415" s="53"/>
      <c r="N6415" s="91"/>
      <c r="O6415" s="91"/>
      <c r="P6415" s="36">
        <v>46</v>
      </c>
      <c r="Q6415" s="36" t="s">
        <v>5301</v>
      </c>
      <c r="R6415" s="44"/>
      <c r="S6415" s="150">
        <v>300</v>
      </c>
      <c r="T6415" s="126" cm="1">
        <f t="array" ref="T6415">_xlfn.IFS(Q6415="始業～就業（8:30～17:15）",R6415*7.75,Q6415="日の入り～日の出",R6415*12,Q6415="その他",S6415)</f>
        <v>300</v>
      </c>
      <c r="U6415" s="34" t="s">
        <v>46</v>
      </c>
    </row>
    <row r="6416" spans="1:21" s="7" customFormat="1" ht="15" customHeight="1">
      <c r="A6416" s="91">
        <v>52</v>
      </c>
      <c r="B6416" s="31" t="s">
        <v>5157</v>
      </c>
      <c r="C6416" s="31" t="s">
        <v>5158</v>
      </c>
      <c r="D6416" s="29" t="s">
        <v>4284</v>
      </c>
      <c r="E6416" s="91">
        <v>2</v>
      </c>
      <c r="F6416" s="31" t="s">
        <v>5274</v>
      </c>
      <c r="G6416" s="26" t="s">
        <v>4312</v>
      </c>
      <c r="H6416" s="26" t="s">
        <v>2172</v>
      </c>
      <c r="I6416" s="26" t="s">
        <v>45</v>
      </c>
      <c r="J6416" s="91">
        <v>2</v>
      </c>
      <c r="K6416" s="91">
        <v>2</v>
      </c>
      <c r="L6416" s="6"/>
      <c r="M6416" s="53"/>
      <c r="N6416" s="91"/>
      <c r="O6416" s="91"/>
      <c r="P6416" s="36">
        <v>46</v>
      </c>
      <c r="Q6416" s="36" t="s">
        <v>5301</v>
      </c>
      <c r="R6416" s="44"/>
      <c r="S6416" s="150">
        <v>300</v>
      </c>
      <c r="T6416" s="126" cm="1">
        <f t="array" ref="T6416">_xlfn.IFS(Q6416="始業～就業（8:30～17:15）",R6416*7.75,Q6416="日の入り～日の出",R6416*12,Q6416="その他",S6416)</f>
        <v>300</v>
      </c>
      <c r="U6416" s="34" t="s">
        <v>4965</v>
      </c>
    </row>
    <row r="6417" spans="1:21" s="7" customFormat="1" ht="15" customHeight="1">
      <c r="A6417" s="91">
        <v>52</v>
      </c>
      <c r="B6417" s="31" t="s">
        <v>5157</v>
      </c>
      <c r="C6417" s="31" t="s">
        <v>5158</v>
      </c>
      <c r="D6417" s="29" t="s">
        <v>4284</v>
      </c>
      <c r="E6417" s="91">
        <v>2</v>
      </c>
      <c r="F6417" s="31" t="s">
        <v>5274</v>
      </c>
      <c r="G6417" s="26" t="s">
        <v>4313</v>
      </c>
      <c r="H6417" s="26" t="s">
        <v>44</v>
      </c>
      <c r="I6417" s="26" t="s">
        <v>45</v>
      </c>
      <c r="J6417" s="91">
        <v>12</v>
      </c>
      <c r="K6417" s="91">
        <v>24</v>
      </c>
      <c r="L6417" s="6"/>
      <c r="M6417" s="53"/>
      <c r="N6417" s="91"/>
      <c r="O6417" s="91"/>
      <c r="P6417" s="36">
        <v>46</v>
      </c>
      <c r="Q6417" s="36" t="s">
        <v>5301</v>
      </c>
      <c r="R6417" s="44"/>
      <c r="S6417" s="150">
        <v>300</v>
      </c>
      <c r="T6417" s="126" cm="1">
        <f t="array" ref="T6417">_xlfn.IFS(Q6417="始業～就業（8:30～17:15）",R6417*7.75,Q6417="日の入り～日の出",R6417*12,Q6417="その他",S6417)</f>
        <v>300</v>
      </c>
      <c r="U6417" s="34" t="s">
        <v>46</v>
      </c>
    </row>
    <row r="6418" spans="1:21" s="7" customFormat="1" ht="15" customHeight="1">
      <c r="A6418" s="91">
        <v>52</v>
      </c>
      <c r="B6418" s="31" t="s">
        <v>5157</v>
      </c>
      <c r="C6418" s="31" t="s">
        <v>5158</v>
      </c>
      <c r="D6418" s="29" t="s">
        <v>4284</v>
      </c>
      <c r="E6418" s="91">
        <v>2</v>
      </c>
      <c r="F6418" s="31" t="s">
        <v>5274</v>
      </c>
      <c r="G6418" s="26" t="s">
        <v>4313</v>
      </c>
      <c r="H6418" s="26" t="s">
        <v>2172</v>
      </c>
      <c r="I6418" s="26" t="s">
        <v>45</v>
      </c>
      <c r="J6418" s="91">
        <v>2</v>
      </c>
      <c r="K6418" s="91">
        <v>2</v>
      </c>
      <c r="L6418" s="6"/>
      <c r="M6418" s="53"/>
      <c r="N6418" s="91"/>
      <c r="O6418" s="91"/>
      <c r="P6418" s="36">
        <v>46</v>
      </c>
      <c r="Q6418" s="36" t="s">
        <v>5301</v>
      </c>
      <c r="R6418" s="44"/>
      <c r="S6418" s="150">
        <v>300</v>
      </c>
      <c r="T6418" s="126" cm="1">
        <f t="array" ref="T6418">_xlfn.IFS(Q6418="始業～就業（8:30～17:15）",R6418*7.75,Q6418="日の入り～日の出",R6418*12,Q6418="その他",S6418)</f>
        <v>300</v>
      </c>
      <c r="U6418" s="34" t="s">
        <v>4965</v>
      </c>
    </row>
    <row r="6419" spans="1:21" s="7" customFormat="1" ht="15" customHeight="1">
      <c r="A6419" s="91">
        <v>52</v>
      </c>
      <c r="B6419" s="31" t="s">
        <v>5157</v>
      </c>
      <c r="C6419" s="31" t="s">
        <v>5158</v>
      </c>
      <c r="D6419" s="29" t="s">
        <v>4284</v>
      </c>
      <c r="E6419" s="91">
        <v>2</v>
      </c>
      <c r="F6419" s="31" t="s">
        <v>5274</v>
      </c>
      <c r="G6419" s="26" t="s">
        <v>4314</v>
      </c>
      <c r="H6419" s="26" t="s">
        <v>4288</v>
      </c>
      <c r="I6419" s="26" t="s">
        <v>45</v>
      </c>
      <c r="J6419" s="91">
        <v>26</v>
      </c>
      <c r="K6419" s="91">
        <v>78</v>
      </c>
      <c r="L6419" s="6"/>
      <c r="M6419" s="53"/>
      <c r="N6419" s="91"/>
      <c r="O6419" s="91"/>
      <c r="P6419" s="36">
        <v>46</v>
      </c>
      <c r="Q6419" s="36" t="s">
        <v>5301</v>
      </c>
      <c r="R6419" s="44"/>
      <c r="S6419" s="150">
        <v>300</v>
      </c>
      <c r="T6419" s="126" cm="1">
        <f t="array" ref="T6419">_xlfn.IFS(Q6419="始業～就業（8:30～17:15）",R6419*7.75,Q6419="日の入り～日の出",R6419*12,Q6419="その他",S6419)</f>
        <v>300</v>
      </c>
      <c r="U6419" s="34" t="s">
        <v>46</v>
      </c>
    </row>
    <row r="6420" spans="1:21" s="7" customFormat="1" ht="15" customHeight="1">
      <c r="A6420" s="91">
        <v>52</v>
      </c>
      <c r="B6420" s="31" t="s">
        <v>5157</v>
      </c>
      <c r="C6420" s="31" t="s">
        <v>5158</v>
      </c>
      <c r="D6420" s="29" t="s">
        <v>4284</v>
      </c>
      <c r="E6420" s="91">
        <v>2</v>
      </c>
      <c r="F6420" s="31" t="s">
        <v>5274</v>
      </c>
      <c r="G6420" s="26" t="s">
        <v>4314</v>
      </c>
      <c r="H6420" s="26" t="s">
        <v>2172</v>
      </c>
      <c r="I6420" s="26" t="s">
        <v>45</v>
      </c>
      <c r="J6420" s="91">
        <v>4</v>
      </c>
      <c r="K6420" s="91">
        <v>4</v>
      </c>
      <c r="L6420" s="6"/>
      <c r="M6420" s="53"/>
      <c r="N6420" s="91"/>
      <c r="O6420" s="91"/>
      <c r="P6420" s="36">
        <v>46</v>
      </c>
      <c r="Q6420" s="36" t="s">
        <v>5301</v>
      </c>
      <c r="R6420" s="44"/>
      <c r="S6420" s="150">
        <v>300</v>
      </c>
      <c r="T6420" s="126" cm="1">
        <f t="array" ref="T6420">_xlfn.IFS(Q6420="始業～就業（8:30～17:15）",R6420*7.75,Q6420="日の入り～日の出",R6420*12,Q6420="その他",S6420)</f>
        <v>300</v>
      </c>
      <c r="U6420" s="34" t="s">
        <v>4965</v>
      </c>
    </row>
    <row r="6421" spans="1:21" s="7" customFormat="1" ht="15" customHeight="1">
      <c r="A6421" s="91">
        <v>52</v>
      </c>
      <c r="B6421" s="31" t="s">
        <v>5157</v>
      </c>
      <c r="C6421" s="31" t="s">
        <v>5158</v>
      </c>
      <c r="D6421" s="29" t="s">
        <v>4284</v>
      </c>
      <c r="E6421" s="91">
        <v>2</v>
      </c>
      <c r="F6421" s="31" t="s">
        <v>5274</v>
      </c>
      <c r="G6421" s="26" t="s">
        <v>4315</v>
      </c>
      <c r="H6421" s="26" t="s">
        <v>44</v>
      </c>
      <c r="I6421" s="26" t="s">
        <v>45</v>
      </c>
      <c r="J6421" s="91">
        <v>6</v>
      </c>
      <c r="K6421" s="91">
        <v>12</v>
      </c>
      <c r="L6421" s="6"/>
      <c r="M6421" s="53"/>
      <c r="N6421" s="91"/>
      <c r="O6421" s="91"/>
      <c r="P6421" s="36">
        <v>46</v>
      </c>
      <c r="Q6421" s="36" t="s">
        <v>5301</v>
      </c>
      <c r="R6421" s="44"/>
      <c r="S6421" s="150">
        <v>150</v>
      </c>
      <c r="T6421" s="126" cm="1">
        <f t="array" ref="T6421">_xlfn.IFS(Q6421="始業～就業（8:30～17:15）",R6421*7.75,Q6421="日の入り～日の出",R6421*12,Q6421="その他",S6421)</f>
        <v>150</v>
      </c>
      <c r="U6421" s="34" t="s">
        <v>46</v>
      </c>
    </row>
    <row r="6422" spans="1:21" s="7" customFormat="1" ht="15" customHeight="1">
      <c r="A6422" s="91">
        <v>52</v>
      </c>
      <c r="B6422" s="31" t="s">
        <v>5157</v>
      </c>
      <c r="C6422" s="31" t="s">
        <v>5158</v>
      </c>
      <c r="D6422" s="29" t="s">
        <v>4284</v>
      </c>
      <c r="E6422" s="91">
        <v>2</v>
      </c>
      <c r="F6422" s="31" t="s">
        <v>5274</v>
      </c>
      <c r="G6422" s="26" t="s">
        <v>4316</v>
      </c>
      <c r="H6422" s="26" t="s">
        <v>44</v>
      </c>
      <c r="I6422" s="26" t="s">
        <v>45</v>
      </c>
      <c r="J6422" s="91">
        <v>12</v>
      </c>
      <c r="K6422" s="91">
        <v>24</v>
      </c>
      <c r="L6422" s="6"/>
      <c r="M6422" s="53"/>
      <c r="N6422" s="91"/>
      <c r="O6422" s="91"/>
      <c r="P6422" s="36">
        <v>46</v>
      </c>
      <c r="Q6422" s="36" t="s">
        <v>5301</v>
      </c>
      <c r="R6422" s="44"/>
      <c r="S6422" s="150">
        <v>300</v>
      </c>
      <c r="T6422" s="126" cm="1">
        <f t="array" ref="T6422">_xlfn.IFS(Q6422="始業～就業（8:30～17:15）",R6422*7.75,Q6422="日の入り～日の出",R6422*12,Q6422="その他",S6422)</f>
        <v>300</v>
      </c>
      <c r="U6422" s="34" t="s">
        <v>46</v>
      </c>
    </row>
    <row r="6423" spans="1:21" s="7" customFormat="1" ht="15" customHeight="1">
      <c r="A6423" s="91">
        <v>52</v>
      </c>
      <c r="B6423" s="31" t="s">
        <v>5157</v>
      </c>
      <c r="C6423" s="31" t="s">
        <v>5158</v>
      </c>
      <c r="D6423" s="29" t="s">
        <v>4284</v>
      </c>
      <c r="E6423" s="91">
        <v>2</v>
      </c>
      <c r="F6423" s="31" t="s">
        <v>5274</v>
      </c>
      <c r="G6423" s="26" t="s">
        <v>4316</v>
      </c>
      <c r="H6423" s="26" t="s">
        <v>2172</v>
      </c>
      <c r="I6423" s="26" t="s">
        <v>45</v>
      </c>
      <c r="J6423" s="91">
        <v>2</v>
      </c>
      <c r="K6423" s="91">
        <v>2</v>
      </c>
      <c r="L6423" s="6"/>
      <c r="M6423" s="53"/>
      <c r="N6423" s="91"/>
      <c r="O6423" s="91"/>
      <c r="P6423" s="36">
        <v>46</v>
      </c>
      <c r="Q6423" s="36" t="s">
        <v>5301</v>
      </c>
      <c r="R6423" s="44"/>
      <c r="S6423" s="151">
        <v>300</v>
      </c>
      <c r="T6423" s="126" cm="1">
        <f t="array" ref="T6423">_xlfn.IFS(Q6423="始業～就業（8:30～17:15）",R6423*7.75,Q6423="日の入り～日の出",R6423*12,Q6423="その他",S6423)</f>
        <v>300</v>
      </c>
      <c r="U6423" s="34" t="s">
        <v>4965</v>
      </c>
    </row>
    <row r="6424" spans="1:21" s="7" customFormat="1" ht="15" customHeight="1">
      <c r="A6424" s="91">
        <v>52</v>
      </c>
      <c r="B6424" s="31" t="s">
        <v>5157</v>
      </c>
      <c r="C6424" s="31" t="s">
        <v>5158</v>
      </c>
      <c r="D6424" s="29" t="s">
        <v>4284</v>
      </c>
      <c r="E6424" s="91">
        <v>2</v>
      </c>
      <c r="F6424" s="31" t="s">
        <v>5274</v>
      </c>
      <c r="G6424" s="26" t="s">
        <v>4317</v>
      </c>
      <c r="H6424" s="26" t="s">
        <v>44</v>
      </c>
      <c r="I6424" s="26" t="s">
        <v>52</v>
      </c>
      <c r="J6424" s="91">
        <v>8</v>
      </c>
      <c r="K6424" s="91">
        <v>16</v>
      </c>
      <c r="L6424" s="6"/>
      <c r="M6424" s="53"/>
      <c r="N6424" s="91"/>
      <c r="O6424" s="91"/>
      <c r="P6424" s="36">
        <v>22</v>
      </c>
      <c r="Q6424" s="36" t="s">
        <v>5301</v>
      </c>
      <c r="R6424" s="44"/>
      <c r="S6424" s="150">
        <v>1920</v>
      </c>
      <c r="T6424" s="126" cm="1">
        <f t="array" ref="T6424">_xlfn.IFS(Q6424="始業～就業（8:30～17:15）",R6424*7.75,Q6424="日の入り～日の出",R6424*12,Q6424="その他",S6424)</f>
        <v>1920</v>
      </c>
      <c r="U6424" s="34" t="s">
        <v>51</v>
      </c>
    </row>
    <row r="6425" spans="1:21" s="7" customFormat="1" ht="15" customHeight="1">
      <c r="A6425" s="91">
        <v>52</v>
      </c>
      <c r="B6425" s="31" t="s">
        <v>5157</v>
      </c>
      <c r="C6425" s="31" t="s">
        <v>5158</v>
      </c>
      <c r="D6425" s="29" t="s">
        <v>4284</v>
      </c>
      <c r="E6425" s="91">
        <v>2</v>
      </c>
      <c r="F6425" s="31" t="s">
        <v>5274</v>
      </c>
      <c r="G6425" s="26" t="s">
        <v>4318</v>
      </c>
      <c r="H6425" s="26" t="s">
        <v>3579</v>
      </c>
      <c r="I6425" s="26" t="s">
        <v>3603</v>
      </c>
      <c r="J6425" s="91">
        <v>3</v>
      </c>
      <c r="K6425" s="91">
        <v>3</v>
      </c>
      <c r="L6425" s="91" t="s">
        <v>5020</v>
      </c>
      <c r="M6425" s="53">
        <v>6.4</v>
      </c>
      <c r="N6425" s="91"/>
      <c r="O6425" s="91"/>
      <c r="P6425" s="36">
        <v>200</v>
      </c>
      <c r="Q6425" s="36" t="s">
        <v>5301</v>
      </c>
      <c r="R6425" s="44"/>
      <c r="S6425" s="150">
        <v>24</v>
      </c>
      <c r="T6425" s="126" cm="1">
        <f t="array" ref="T6425">_xlfn.IFS(Q6425="始業～就業（8:30～17:15）",R6425*7.75,Q6425="日の入り～日の出",R6425*12,Q6425="その他",S6425)</f>
        <v>24</v>
      </c>
      <c r="U6425" s="34" t="s">
        <v>5001</v>
      </c>
    </row>
    <row r="6426" spans="1:21" s="7" customFormat="1" ht="15" customHeight="1">
      <c r="A6426" s="91">
        <v>52</v>
      </c>
      <c r="B6426" s="31" t="s">
        <v>5157</v>
      </c>
      <c r="C6426" s="31" t="s">
        <v>5158</v>
      </c>
      <c r="D6426" s="29" t="s">
        <v>4284</v>
      </c>
      <c r="E6426" s="91">
        <v>2</v>
      </c>
      <c r="F6426" s="31" t="s">
        <v>5274</v>
      </c>
      <c r="G6426" s="26" t="s">
        <v>4318</v>
      </c>
      <c r="H6426" s="26" t="s">
        <v>4053</v>
      </c>
      <c r="I6426" s="26" t="s">
        <v>4319</v>
      </c>
      <c r="J6426" s="91">
        <v>4</v>
      </c>
      <c r="K6426" s="91">
        <v>4</v>
      </c>
      <c r="L6426" s="6"/>
      <c r="M6426" s="53"/>
      <c r="N6426" s="91"/>
      <c r="O6426" s="91"/>
      <c r="P6426" s="36">
        <v>150</v>
      </c>
      <c r="Q6426" s="36" t="s">
        <v>5301</v>
      </c>
      <c r="R6426" s="44"/>
      <c r="S6426" s="150">
        <v>24</v>
      </c>
      <c r="T6426" s="126" cm="1">
        <f t="array" ref="T6426">_xlfn.IFS(Q6426="始業～就業（8:30～17:15）",R6426*7.75,Q6426="日の入り～日の出",R6426*12,Q6426="その他",S6426)</f>
        <v>24</v>
      </c>
      <c r="U6426" s="34" t="s">
        <v>5007</v>
      </c>
    </row>
    <row r="6427" spans="1:21" s="7" customFormat="1" ht="15" customHeight="1">
      <c r="A6427" s="91">
        <v>52</v>
      </c>
      <c r="B6427" s="31" t="s">
        <v>5157</v>
      </c>
      <c r="C6427" s="31" t="s">
        <v>5158</v>
      </c>
      <c r="D6427" s="29" t="s">
        <v>4284</v>
      </c>
      <c r="E6427" s="91">
        <v>2</v>
      </c>
      <c r="F6427" s="31" t="s">
        <v>5274</v>
      </c>
      <c r="G6427" s="26" t="s">
        <v>4320</v>
      </c>
      <c r="H6427" s="26" t="s">
        <v>241</v>
      </c>
      <c r="I6427" s="26" t="s">
        <v>45</v>
      </c>
      <c r="J6427" s="91">
        <v>8</v>
      </c>
      <c r="K6427" s="91">
        <v>8</v>
      </c>
      <c r="L6427" s="6"/>
      <c r="M6427" s="53"/>
      <c r="N6427" s="91"/>
      <c r="O6427" s="91"/>
      <c r="P6427" s="36">
        <v>46</v>
      </c>
      <c r="Q6427" s="36" t="s">
        <v>5301</v>
      </c>
      <c r="R6427" s="44"/>
      <c r="S6427" s="150">
        <v>12</v>
      </c>
      <c r="T6427" s="126" cm="1">
        <f t="array" ref="T6427">_xlfn.IFS(Q6427="始業～就業（8:30～17:15）",R6427*7.75,Q6427="日の入り～日の出",R6427*12,Q6427="その他",S6427)</f>
        <v>12</v>
      </c>
      <c r="U6427" s="34" t="s">
        <v>46</v>
      </c>
    </row>
    <row r="6428" spans="1:21" s="7" customFormat="1" ht="15" customHeight="1">
      <c r="A6428" s="91">
        <v>52</v>
      </c>
      <c r="B6428" s="31" t="s">
        <v>5157</v>
      </c>
      <c r="C6428" s="31" t="s">
        <v>5158</v>
      </c>
      <c r="D6428" s="29" t="s">
        <v>4284</v>
      </c>
      <c r="E6428" s="91">
        <v>2</v>
      </c>
      <c r="F6428" s="31" t="s">
        <v>5274</v>
      </c>
      <c r="G6428" s="26" t="s">
        <v>4321</v>
      </c>
      <c r="H6428" s="26" t="s">
        <v>4285</v>
      </c>
      <c r="I6428" s="26" t="s">
        <v>45</v>
      </c>
      <c r="J6428" s="91">
        <v>1</v>
      </c>
      <c r="K6428" s="91">
        <v>1</v>
      </c>
      <c r="L6428" s="6"/>
      <c r="M6428" s="53"/>
      <c r="N6428" s="91"/>
      <c r="O6428" s="91"/>
      <c r="P6428" s="36">
        <v>46</v>
      </c>
      <c r="Q6428" s="36" t="s">
        <v>5301</v>
      </c>
      <c r="R6428" s="44"/>
      <c r="S6428" s="150">
        <v>1920</v>
      </c>
      <c r="T6428" s="126" cm="1">
        <f t="array" ref="T6428">_xlfn.IFS(Q6428="始業～就業（8:30～17:15）",R6428*7.75,Q6428="日の入り～日の出",R6428*12,Q6428="その他",S6428)</f>
        <v>1920</v>
      </c>
      <c r="U6428" s="34" t="s">
        <v>46</v>
      </c>
    </row>
    <row r="6429" spans="1:21" s="7" customFormat="1" ht="15" customHeight="1">
      <c r="A6429" s="91">
        <v>52</v>
      </c>
      <c r="B6429" s="31" t="s">
        <v>5157</v>
      </c>
      <c r="C6429" s="31" t="s">
        <v>5158</v>
      </c>
      <c r="D6429" s="29" t="s">
        <v>4284</v>
      </c>
      <c r="E6429" s="91">
        <v>2</v>
      </c>
      <c r="F6429" s="31" t="s">
        <v>5274</v>
      </c>
      <c r="G6429" s="26" t="s">
        <v>4321</v>
      </c>
      <c r="H6429" s="26" t="s">
        <v>44</v>
      </c>
      <c r="I6429" s="26" t="s">
        <v>52</v>
      </c>
      <c r="J6429" s="91">
        <v>5</v>
      </c>
      <c r="K6429" s="91">
        <v>10</v>
      </c>
      <c r="L6429" s="91" t="s">
        <v>5020</v>
      </c>
      <c r="M6429" s="53">
        <v>3.5</v>
      </c>
      <c r="N6429" s="91"/>
      <c r="O6429" s="91"/>
      <c r="P6429" s="36">
        <v>22</v>
      </c>
      <c r="Q6429" s="36" t="s">
        <v>5301</v>
      </c>
      <c r="R6429" s="44"/>
      <c r="S6429" s="150">
        <v>1920</v>
      </c>
      <c r="T6429" s="126" cm="1">
        <f t="array" ref="T6429">_xlfn.IFS(Q6429="始業～就業（8:30～17:15）",R6429*7.75,Q6429="日の入り～日の出",R6429*12,Q6429="その他",S6429)</f>
        <v>1920</v>
      </c>
      <c r="U6429" s="34" t="s">
        <v>51</v>
      </c>
    </row>
    <row r="6430" spans="1:21" s="7" customFormat="1" ht="15" customHeight="1">
      <c r="A6430" s="91">
        <v>52</v>
      </c>
      <c r="B6430" s="31" t="s">
        <v>5157</v>
      </c>
      <c r="C6430" s="31" t="s">
        <v>5158</v>
      </c>
      <c r="D6430" s="29" t="s">
        <v>4284</v>
      </c>
      <c r="E6430" s="91">
        <v>2</v>
      </c>
      <c r="F6430" s="31" t="s">
        <v>5274</v>
      </c>
      <c r="G6430" s="26" t="s">
        <v>4322</v>
      </c>
      <c r="H6430" s="26" t="s">
        <v>4285</v>
      </c>
      <c r="I6430" s="26" t="s">
        <v>52</v>
      </c>
      <c r="J6430" s="91">
        <v>1</v>
      </c>
      <c r="K6430" s="91">
        <v>1</v>
      </c>
      <c r="L6430" s="6"/>
      <c r="M6430" s="53"/>
      <c r="N6430" s="91"/>
      <c r="O6430" s="91"/>
      <c r="P6430" s="36">
        <v>22</v>
      </c>
      <c r="Q6430" s="36" t="s">
        <v>5301</v>
      </c>
      <c r="R6430" s="44"/>
      <c r="S6430" s="150">
        <v>12</v>
      </c>
      <c r="T6430" s="126" cm="1">
        <f t="array" ref="T6430">_xlfn.IFS(Q6430="始業～就業（8:30～17:15）",R6430*7.75,Q6430="日の入り～日の出",R6430*12,Q6430="その他",S6430)</f>
        <v>12</v>
      </c>
      <c r="U6430" s="34" t="s">
        <v>51</v>
      </c>
    </row>
    <row r="6431" spans="1:21" s="7" customFormat="1" ht="15" customHeight="1">
      <c r="A6431" s="91">
        <v>52</v>
      </c>
      <c r="B6431" s="31" t="s">
        <v>5157</v>
      </c>
      <c r="C6431" s="31" t="s">
        <v>5158</v>
      </c>
      <c r="D6431" s="29" t="s">
        <v>4284</v>
      </c>
      <c r="E6431" s="91">
        <v>3</v>
      </c>
      <c r="F6431" s="31" t="s">
        <v>5275</v>
      </c>
      <c r="G6431" s="26" t="s">
        <v>4323</v>
      </c>
      <c r="H6431" s="26" t="s">
        <v>44</v>
      </c>
      <c r="I6431" s="26" t="s">
        <v>45</v>
      </c>
      <c r="J6431" s="91">
        <v>4</v>
      </c>
      <c r="K6431" s="91">
        <v>8</v>
      </c>
      <c r="L6431" s="6"/>
      <c r="M6431" s="53"/>
      <c r="N6431" s="91"/>
      <c r="O6431" s="91"/>
      <c r="P6431" s="36">
        <v>46</v>
      </c>
      <c r="Q6431" s="36" t="s">
        <v>5301</v>
      </c>
      <c r="R6431" s="44"/>
      <c r="S6431" s="150">
        <v>12</v>
      </c>
      <c r="T6431" s="126" cm="1">
        <f t="array" ref="T6431">_xlfn.IFS(Q6431="始業～就業（8:30～17:15）",R6431*7.75,Q6431="日の入り～日の出",R6431*12,Q6431="その他",S6431)</f>
        <v>12</v>
      </c>
      <c r="U6431" s="34" t="s">
        <v>46</v>
      </c>
    </row>
    <row r="6432" spans="1:21" s="7" customFormat="1" ht="15" customHeight="1">
      <c r="A6432" s="91">
        <v>52</v>
      </c>
      <c r="B6432" s="31" t="s">
        <v>5157</v>
      </c>
      <c r="C6432" s="31" t="s">
        <v>5158</v>
      </c>
      <c r="D6432" s="29" t="s">
        <v>4284</v>
      </c>
      <c r="E6432" s="91">
        <v>3</v>
      </c>
      <c r="F6432" s="31" t="s">
        <v>5275</v>
      </c>
      <c r="G6432" s="26" t="s">
        <v>4324</v>
      </c>
      <c r="H6432" s="26" t="s">
        <v>44</v>
      </c>
      <c r="I6432" s="26" t="s">
        <v>45</v>
      </c>
      <c r="J6432" s="91">
        <v>12</v>
      </c>
      <c r="K6432" s="91">
        <v>24</v>
      </c>
      <c r="L6432" s="6"/>
      <c r="M6432" s="53"/>
      <c r="N6432" s="91"/>
      <c r="O6432" s="91"/>
      <c r="P6432" s="36">
        <v>46</v>
      </c>
      <c r="Q6432" s="36" t="s">
        <v>5301</v>
      </c>
      <c r="R6432" s="44"/>
      <c r="S6432" s="150">
        <v>300</v>
      </c>
      <c r="T6432" s="126" cm="1">
        <f t="array" ref="T6432">_xlfn.IFS(Q6432="始業～就業（8:30～17:15）",R6432*7.75,Q6432="日の入り～日の出",R6432*12,Q6432="その他",S6432)</f>
        <v>300</v>
      </c>
      <c r="U6432" s="34" t="s">
        <v>46</v>
      </c>
    </row>
    <row r="6433" spans="1:21" s="7" customFormat="1" ht="15" customHeight="1">
      <c r="A6433" s="91">
        <v>52</v>
      </c>
      <c r="B6433" s="31" t="s">
        <v>5157</v>
      </c>
      <c r="C6433" s="31" t="s">
        <v>5158</v>
      </c>
      <c r="D6433" s="29" t="s">
        <v>4284</v>
      </c>
      <c r="E6433" s="91">
        <v>3</v>
      </c>
      <c r="F6433" s="31" t="s">
        <v>5275</v>
      </c>
      <c r="G6433" s="26" t="s">
        <v>4325</v>
      </c>
      <c r="H6433" s="26" t="s">
        <v>59</v>
      </c>
      <c r="I6433" s="26" t="s">
        <v>45</v>
      </c>
      <c r="J6433" s="91">
        <v>12</v>
      </c>
      <c r="K6433" s="91">
        <v>24</v>
      </c>
      <c r="L6433" s="6"/>
      <c r="M6433" s="53"/>
      <c r="N6433" s="91"/>
      <c r="O6433" s="91"/>
      <c r="P6433" s="36">
        <v>46</v>
      </c>
      <c r="Q6433" s="36" t="s">
        <v>5301</v>
      </c>
      <c r="R6433" s="44"/>
      <c r="S6433" s="150">
        <v>500</v>
      </c>
      <c r="T6433" s="126" cm="1">
        <f t="array" ref="T6433">_xlfn.IFS(Q6433="始業～就業（8:30～17:15）",R6433*7.75,Q6433="日の入り～日の出",R6433*12,Q6433="その他",S6433)</f>
        <v>500</v>
      </c>
      <c r="U6433" s="34" t="s">
        <v>46</v>
      </c>
    </row>
    <row r="6434" spans="1:21" s="7" customFormat="1" ht="15" customHeight="1">
      <c r="A6434" s="91">
        <v>52</v>
      </c>
      <c r="B6434" s="31" t="s">
        <v>5157</v>
      </c>
      <c r="C6434" s="31" t="s">
        <v>5158</v>
      </c>
      <c r="D6434" s="29" t="s">
        <v>4284</v>
      </c>
      <c r="E6434" s="91">
        <v>3</v>
      </c>
      <c r="F6434" s="31" t="s">
        <v>5275</v>
      </c>
      <c r="G6434" s="26" t="s">
        <v>4326</v>
      </c>
      <c r="H6434" s="26" t="s">
        <v>59</v>
      </c>
      <c r="I6434" s="26" t="s">
        <v>45</v>
      </c>
      <c r="J6434" s="91">
        <v>4</v>
      </c>
      <c r="K6434" s="91">
        <v>8</v>
      </c>
      <c r="L6434" s="6"/>
      <c r="M6434" s="53"/>
      <c r="N6434" s="91"/>
      <c r="O6434" s="91"/>
      <c r="P6434" s="36">
        <v>46</v>
      </c>
      <c r="Q6434" s="36" t="s">
        <v>5301</v>
      </c>
      <c r="R6434" s="44"/>
      <c r="S6434" s="150">
        <v>150</v>
      </c>
      <c r="T6434" s="126" cm="1">
        <f t="array" ref="T6434">_xlfn.IFS(Q6434="始業～就業（8:30～17:15）",R6434*7.75,Q6434="日の入り～日の出",R6434*12,Q6434="その他",S6434)</f>
        <v>150</v>
      </c>
      <c r="U6434" s="34" t="s">
        <v>46</v>
      </c>
    </row>
    <row r="6435" spans="1:21" s="7" customFormat="1" ht="15" customHeight="1">
      <c r="A6435" s="91">
        <v>52</v>
      </c>
      <c r="B6435" s="31" t="s">
        <v>5157</v>
      </c>
      <c r="C6435" s="31" t="s">
        <v>5158</v>
      </c>
      <c r="D6435" s="29" t="s">
        <v>4284</v>
      </c>
      <c r="E6435" s="91">
        <v>3</v>
      </c>
      <c r="F6435" s="31" t="s">
        <v>5275</v>
      </c>
      <c r="G6435" s="26" t="s">
        <v>4327</v>
      </c>
      <c r="H6435" s="26" t="s">
        <v>64</v>
      </c>
      <c r="I6435" s="26" t="s">
        <v>45</v>
      </c>
      <c r="J6435" s="91">
        <v>12</v>
      </c>
      <c r="K6435" s="91">
        <v>24</v>
      </c>
      <c r="L6435" s="6"/>
      <c r="M6435" s="53"/>
      <c r="N6435" s="91"/>
      <c r="O6435" s="91"/>
      <c r="P6435" s="36">
        <v>46</v>
      </c>
      <c r="Q6435" s="36" t="s">
        <v>5301</v>
      </c>
      <c r="R6435" s="44"/>
      <c r="S6435" s="150">
        <v>500</v>
      </c>
      <c r="T6435" s="126" cm="1">
        <f t="array" ref="T6435">_xlfn.IFS(Q6435="始業～就業（8:30～17:15）",R6435*7.75,Q6435="日の入り～日の出",R6435*12,Q6435="その他",S6435)</f>
        <v>500</v>
      </c>
      <c r="U6435" s="34" t="s">
        <v>46</v>
      </c>
    </row>
    <row r="6436" spans="1:21" s="7" customFormat="1" ht="15" customHeight="1">
      <c r="A6436" s="91">
        <v>52</v>
      </c>
      <c r="B6436" s="31" t="s">
        <v>5157</v>
      </c>
      <c r="C6436" s="31" t="s">
        <v>5158</v>
      </c>
      <c r="D6436" s="29" t="s">
        <v>4284</v>
      </c>
      <c r="E6436" s="91">
        <v>3</v>
      </c>
      <c r="F6436" s="31" t="s">
        <v>5275</v>
      </c>
      <c r="G6436" s="26" t="s">
        <v>4328</v>
      </c>
      <c r="H6436" s="26" t="s">
        <v>2172</v>
      </c>
      <c r="I6436" s="26" t="s">
        <v>45</v>
      </c>
      <c r="J6436" s="91">
        <v>2</v>
      </c>
      <c r="K6436" s="91">
        <v>2</v>
      </c>
      <c r="L6436" s="6"/>
      <c r="M6436" s="53"/>
      <c r="N6436" s="91"/>
      <c r="O6436" s="91"/>
      <c r="P6436" s="36">
        <v>46</v>
      </c>
      <c r="Q6436" s="36" t="s">
        <v>5301</v>
      </c>
      <c r="R6436" s="44"/>
      <c r="S6436" s="150">
        <v>500</v>
      </c>
      <c r="T6436" s="126" cm="1">
        <f t="array" ref="T6436">_xlfn.IFS(Q6436="始業～就業（8:30～17:15）",R6436*7.75,Q6436="日の入り～日の出",R6436*12,Q6436="その他",S6436)</f>
        <v>500</v>
      </c>
      <c r="U6436" s="34" t="s">
        <v>4965</v>
      </c>
    </row>
    <row r="6437" spans="1:21" s="7" customFormat="1" ht="15" customHeight="1">
      <c r="A6437" s="91">
        <v>52</v>
      </c>
      <c r="B6437" s="31" t="s">
        <v>5157</v>
      </c>
      <c r="C6437" s="31" t="s">
        <v>5158</v>
      </c>
      <c r="D6437" s="29" t="s">
        <v>4284</v>
      </c>
      <c r="E6437" s="91">
        <v>3</v>
      </c>
      <c r="F6437" s="31" t="s">
        <v>5275</v>
      </c>
      <c r="G6437" s="26" t="s">
        <v>4329</v>
      </c>
      <c r="H6437" s="26" t="s">
        <v>64</v>
      </c>
      <c r="I6437" s="26" t="s">
        <v>45</v>
      </c>
      <c r="J6437" s="91">
        <v>4</v>
      </c>
      <c r="K6437" s="91">
        <v>8</v>
      </c>
      <c r="L6437" s="6"/>
      <c r="M6437" s="53"/>
      <c r="N6437" s="91"/>
      <c r="O6437" s="91"/>
      <c r="P6437" s="36">
        <v>46</v>
      </c>
      <c r="Q6437" s="36" t="s">
        <v>5301</v>
      </c>
      <c r="R6437" s="44"/>
      <c r="S6437" s="150">
        <v>150</v>
      </c>
      <c r="T6437" s="126" cm="1">
        <f t="array" ref="T6437">_xlfn.IFS(Q6437="始業～就業（8:30～17:15）",R6437*7.75,Q6437="日の入り～日の出",R6437*12,Q6437="その他",S6437)</f>
        <v>150</v>
      </c>
      <c r="U6437" s="34" t="s">
        <v>46</v>
      </c>
    </row>
    <row r="6438" spans="1:21" s="7" customFormat="1" ht="15" customHeight="1">
      <c r="A6438" s="91">
        <v>52</v>
      </c>
      <c r="B6438" s="31" t="s">
        <v>5157</v>
      </c>
      <c r="C6438" s="31" t="s">
        <v>5158</v>
      </c>
      <c r="D6438" s="29" t="s">
        <v>4284</v>
      </c>
      <c r="E6438" s="91">
        <v>3</v>
      </c>
      <c r="F6438" s="31" t="s">
        <v>5275</v>
      </c>
      <c r="G6438" s="26" t="s">
        <v>4330</v>
      </c>
      <c r="H6438" s="26" t="s">
        <v>59</v>
      </c>
      <c r="I6438" s="26" t="s">
        <v>45</v>
      </c>
      <c r="J6438" s="91">
        <v>12</v>
      </c>
      <c r="K6438" s="91">
        <v>24</v>
      </c>
      <c r="L6438" s="6"/>
      <c r="M6438" s="53"/>
      <c r="N6438" s="91"/>
      <c r="O6438" s="91"/>
      <c r="P6438" s="36">
        <v>46</v>
      </c>
      <c r="Q6438" s="36" t="s">
        <v>5301</v>
      </c>
      <c r="R6438" s="44"/>
      <c r="S6438" s="150">
        <v>300</v>
      </c>
      <c r="T6438" s="126" cm="1">
        <f t="array" ref="T6438">_xlfn.IFS(Q6438="始業～就業（8:30～17:15）",R6438*7.75,Q6438="日の入り～日の出",R6438*12,Q6438="その他",S6438)</f>
        <v>300</v>
      </c>
      <c r="U6438" s="34" t="s">
        <v>46</v>
      </c>
    </row>
    <row r="6439" spans="1:21" s="7" customFormat="1" ht="15" customHeight="1">
      <c r="A6439" s="91">
        <v>52</v>
      </c>
      <c r="B6439" s="31" t="s">
        <v>5157</v>
      </c>
      <c r="C6439" s="31" t="s">
        <v>5158</v>
      </c>
      <c r="D6439" s="29" t="s">
        <v>4284</v>
      </c>
      <c r="E6439" s="91">
        <v>3</v>
      </c>
      <c r="F6439" s="31" t="s">
        <v>5275</v>
      </c>
      <c r="G6439" s="26" t="s">
        <v>4330</v>
      </c>
      <c r="H6439" s="26" t="s">
        <v>2172</v>
      </c>
      <c r="I6439" s="26" t="s">
        <v>45</v>
      </c>
      <c r="J6439" s="91">
        <v>2</v>
      </c>
      <c r="K6439" s="91">
        <v>2</v>
      </c>
      <c r="L6439" s="6"/>
      <c r="M6439" s="53"/>
      <c r="N6439" s="91"/>
      <c r="O6439" s="91"/>
      <c r="P6439" s="36">
        <v>46</v>
      </c>
      <c r="Q6439" s="36" t="s">
        <v>5301</v>
      </c>
      <c r="R6439" s="44"/>
      <c r="S6439" s="150">
        <v>300</v>
      </c>
      <c r="T6439" s="126" cm="1">
        <f t="array" ref="T6439">_xlfn.IFS(Q6439="始業～就業（8:30～17:15）",R6439*7.75,Q6439="日の入り～日の出",R6439*12,Q6439="その他",S6439)</f>
        <v>300</v>
      </c>
      <c r="U6439" s="34" t="s">
        <v>4965</v>
      </c>
    </row>
    <row r="6440" spans="1:21" s="7" customFormat="1" ht="15" customHeight="1">
      <c r="A6440" s="91">
        <v>52</v>
      </c>
      <c r="B6440" s="31" t="s">
        <v>5157</v>
      </c>
      <c r="C6440" s="31" t="s">
        <v>5158</v>
      </c>
      <c r="D6440" s="29" t="s">
        <v>4284</v>
      </c>
      <c r="E6440" s="91">
        <v>3</v>
      </c>
      <c r="F6440" s="31" t="s">
        <v>5275</v>
      </c>
      <c r="G6440" s="26" t="s">
        <v>4331</v>
      </c>
      <c r="H6440" s="26" t="s">
        <v>64</v>
      </c>
      <c r="I6440" s="26" t="s">
        <v>45</v>
      </c>
      <c r="J6440" s="91">
        <v>18</v>
      </c>
      <c r="K6440" s="91">
        <v>36</v>
      </c>
      <c r="L6440" s="6"/>
      <c r="M6440" s="53"/>
      <c r="N6440" s="91"/>
      <c r="O6440" s="91"/>
      <c r="P6440" s="36">
        <v>46</v>
      </c>
      <c r="Q6440" s="36" t="s">
        <v>5301</v>
      </c>
      <c r="R6440" s="44"/>
      <c r="S6440" s="150">
        <v>300</v>
      </c>
      <c r="T6440" s="126" cm="1">
        <f t="array" ref="T6440">_xlfn.IFS(Q6440="始業～就業（8:30～17:15）",R6440*7.75,Q6440="日の入り～日の出",R6440*12,Q6440="その他",S6440)</f>
        <v>300</v>
      </c>
      <c r="U6440" s="34" t="s">
        <v>46</v>
      </c>
    </row>
    <row r="6441" spans="1:21" s="7" customFormat="1" ht="15" customHeight="1">
      <c r="A6441" s="91">
        <v>52</v>
      </c>
      <c r="B6441" s="31" t="s">
        <v>5157</v>
      </c>
      <c r="C6441" s="31" t="s">
        <v>5158</v>
      </c>
      <c r="D6441" s="29" t="s">
        <v>4284</v>
      </c>
      <c r="E6441" s="91">
        <v>3</v>
      </c>
      <c r="F6441" s="31" t="s">
        <v>5275</v>
      </c>
      <c r="G6441" s="26" t="s">
        <v>4331</v>
      </c>
      <c r="H6441" s="26" t="s">
        <v>2172</v>
      </c>
      <c r="I6441" s="26" t="s">
        <v>45</v>
      </c>
      <c r="J6441" s="91">
        <v>2</v>
      </c>
      <c r="K6441" s="91">
        <v>2</v>
      </c>
      <c r="L6441" s="6"/>
      <c r="M6441" s="53"/>
      <c r="N6441" s="91"/>
      <c r="O6441" s="91"/>
      <c r="P6441" s="36">
        <v>46</v>
      </c>
      <c r="Q6441" s="36" t="s">
        <v>5301</v>
      </c>
      <c r="R6441" s="44"/>
      <c r="S6441" s="150">
        <v>300</v>
      </c>
      <c r="T6441" s="126" cm="1">
        <f t="array" ref="T6441">_xlfn.IFS(Q6441="始業～就業（8:30～17:15）",R6441*7.75,Q6441="日の入り～日の出",R6441*12,Q6441="その他",S6441)</f>
        <v>300</v>
      </c>
      <c r="U6441" s="34" t="s">
        <v>4965</v>
      </c>
    </row>
    <row r="6442" spans="1:21" s="7" customFormat="1" ht="15" customHeight="1">
      <c r="A6442" s="91">
        <v>52</v>
      </c>
      <c r="B6442" s="31" t="s">
        <v>5157</v>
      </c>
      <c r="C6442" s="31" t="s">
        <v>5158</v>
      </c>
      <c r="D6442" s="29" t="s">
        <v>4284</v>
      </c>
      <c r="E6442" s="91">
        <v>3</v>
      </c>
      <c r="F6442" s="31" t="s">
        <v>5275</v>
      </c>
      <c r="G6442" s="26" t="s">
        <v>4332</v>
      </c>
      <c r="H6442" s="26" t="s">
        <v>59</v>
      </c>
      <c r="I6442" s="26" t="s">
        <v>45</v>
      </c>
      <c r="J6442" s="91">
        <v>12</v>
      </c>
      <c r="K6442" s="91">
        <v>24</v>
      </c>
      <c r="L6442" s="6"/>
      <c r="M6442" s="53"/>
      <c r="N6442" s="91"/>
      <c r="O6442" s="91"/>
      <c r="P6442" s="36">
        <v>46</v>
      </c>
      <c r="Q6442" s="36" t="s">
        <v>5301</v>
      </c>
      <c r="R6442" s="44"/>
      <c r="S6442" s="150">
        <v>300</v>
      </c>
      <c r="T6442" s="126" cm="1">
        <f t="array" ref="T6442">_xlfn.IFS(Q6442="始業～就業（8:30～17:15）",R6442*7.75,Q6442="日の入り～日の出",R6442*12,Q6442="その他",S6442)</f>
        <v>300</v>
      </c>
      <c r="U6442" s="34" t="s">
        <v>46</v>
      </c>
    </row>
    <row r="6443" spans="1:21" s="7" customFormat="1" ht="15" customHeight="1">
      <c r="A6443" s="91">
        <v>52</v>
      </c>
      <c r="B6443" s="31" t="s">
        <v>5157</v>
      </c>
      <c r="C6443" s="31" t="s">
        <v>5158</v>
      </c>
      <c r="D6443" s="29" t="s">
        <v>4284</v>
      </c>
      <c r="E6443" s="91">
        <v>3</v>
      </c>
      <c r="F6443" s="31" t="s">
        <v>5275</v>
      </c>
      <c r="G6443" s="26" t="s">
        <v>4332</v>
      </c>
      <c r="H6443" s="26" t="s">
        <v>2172</v>
      </c>
      <c r="I6443" s="26" t="s">
        <v>45</v>
      </c>
      <c r="J6443" s="91">
        <v>2</v>
      </c>
      <c r="K6443" s="91">
        <v>2</v>
      </c>
      <c r="L6443" s="6"/>
      <c r="M6443" s="53"/>
      <c r="N6443" s="91"/>
      <c r="O6443" s="91"/>
      <c r="P6443" s="36">
        <v>46</v>
      </c>
      <c r="Q6443" s="36" t="s">
        <v>5301</v>
      </c>
      <c r="R6443" s="44"/>
      <c r="S6443" s="150">
        <v>300</v>
      </c>
      <c r="T6443" s="126" cm="1">
        <f t="array" ref="T6443">_xlfn.IFS(Q6443="始業～就業（8:30～17:15）",R6443*7.75,Q6443="日の入り～日の出",R6443*12,Q6443="その他",S6443)</f>
        <v>300</v>
      </c>
      <c r="U6443" s="34" t="s">
        <v>4965</v>
      </c>
    </row>
    <row r="6444" spans="1:21" s="7" customFormat="1" ht="15" customHeight="1">
      <c r="A6444" s="91">
        <v>52</v>
      </c>
      <c r="B6444" s="31" t="s">
        <v>5157</v>
      </c>
      <c r="C6444" s="31" t="s">
        <v>5158</v>
      </c>
      <c r="D6444" s="29" t="s">
        <v>4284</v>
      </c>
      <c r="E6444" s="91">
        <v>1</v>
      </c>
      <c r="F6444" s="31" t="s">
        <v>5275</v>
      </c>
      <c r="G6444" s="26" t="s">
        <v>4333</v>
      </c>
      <c r="H6444" s="26" t="s">
        <v>2067</v>
      </c>
      <c r="I6444" s="26" t="s">
        <v>45</v>
      </c>
      <c r="J6444" s="91">
        <v>12</v>
      </c>
      <c r="K6444" s="91">
        <v>24</v>
      </c>
      <c r="L6444" s="6"/>
      <c r="M6444" s="53"/>
      <c r="N6444" s="91"/>
      <c r="O6444" s="91"/>
      <c r="P6444" s="36">
        <v>46</v>
      </c>
      <c r="Q6444" s="36" t="s">
        <v>5301</v>
      </c>
      <c r="R6444" s="44"/>
      <c r="S6444" s="150">
        <v>200</v>
      </c>
      <c r="T6444" s="126" cm="1">
        <f t="array" ref="T6444">_xlfn.IFS(Q6444="始業～就業（8:30～17:15）",R6444*7.75,Q6444="日の入り～日の出",R6444*12,Q6444="その他",S6444)</f>
        <v>200</v>
      </c>
      <c r="U6444" s="34" t="s">
        <v>46</v>
      </c>
    </row>
    <row r="6445" spans="1:21" s="7" customFormat="1" ht="15" customHeight="1">
      <c r="A6445" s="91">
        <v>52</v>
      </c>
      <c r="B6445" s="31" t="s">
        <v>5157</v>
      </c>
      <c r="C6445" s="31" t="s">
        <v>5158</v>
      </c>
      <c r="D6445" s="29" t="s">
        <v>4284</v>
      </c>
      <c r="E6445" s="91">
        <v>1</v>
      </c>
      <c r="F6445" s="31" t="s">
        <v>5275</v>
      </c>
      <c r="G6445" s="26" t="s">
        <v>4334</v>
      </c>
      <c r="H6445" s="26" t="s">
        <v>2179</v>
      </c>
      <c r="I6445" s="26" t="s">
        <v>45</v>
      </c>
      <c r="J6445" s="91">
        <v>6</v>
      </c>
      <c r="K6445" s="91">
        <v>12</v>
      </c>
      <c r="L6445" s="6"/>
      <c r="M6445" s="53"/>
      <c r="N6445" s="91"/>
      <c r="O6445" s="91"/>
      <c r="P6445" s="36">
        <v>46</v>
      </c>
      <c r="Q6445" s="36" t="s">
        <v>5301</v>
      </c>
      <c r="R6445" s="44"/>
      <c r="S6445" s="150">
        <v>400</v>
      </c>
      <c r="T6445" s="126" cm="1">
        <f t="array" ref="T6445">_xlfn.IFS(Q6445="始業～就業（8:30～17:15）",R6445*7.75,Q6445="日の入り～日の出",R6445*12,Q6445="その他",S6445)</f>
        <v>400</v>
      </c>
      <c r="U6445" s="34" t="s">
        <v>46</v>
      </c>
    </row>
    <row r="6446" spans="1:21" s="7" customFormat="1" ht="15" customHeight="1">
      <c r="A6446" s="91">
        <v>52</v>
      </c>
      <c r="B6446" s="31" t="s">
        <v>5157</v>
      </c>
      <c r="C6446" s="31" t="s">
        <v>5158</v>
      </c>
      <c r="D6446" s="29" t="s">
        <v>4284</v>
      </c>
      <c r="E6446" s="91">
        <v>1</v>
      </c>
      <c r="F6446" s="31" t="s">
        <v>5275</v>
      </c>
      <c r="G6446" s="26" t="s">
        <v>4335</v>
      </c>
      <c r="H6446" s="26" t="s">
        <v>4336</v>
      </c>
      <c r="I6446" s="26" t="s">
        <v>16</v>
      </c>
      <c r="J6446" s="91">
        <v>10</v>
      </c>
      <c r="K6446" s="91">
        <v>20</v>
      </c>
      <c r="L6446" s="6"/>
      <c r="M6446" s="53"/>
      <c r="N6446" s="91"/>
      <c r="O6446" s="91"/>
      <c r="P6446" s="36">
        <v>35</v>
      </c>
      <c r="Q6446" s="36" t="s">
        <v>5301</v>
      </c>
      <c r="R6446" s="44"/>
      <c r="S6446" s="150">
        <v>400</v>
      </c>
      <c r="T6446" s="126" cm="1">
        <f t="array" ref="T6446">_xlfn.IFS(Q6446="始業～就業（8:30～17:15）",R6446*7.75,Q6446="日の入り～日の出",R6446*12,Q6446="その他",S6446)</f>
        <v>400</v>
      </c>
      <c r="U6446" s="34" t="s">
        <v>4948</v>
      </c>
    </row>
    <row r="6447" spans="1:21" s="7" customFormat="1" ht="15" customHeight="1">
      <c r="A6447" s="91">
        <v>52</v>
      </c>
      <c r="B6447" s="31" t="s">
        <v>5157</v>
      </c>
      <c r="C6447" s="31" t="s">
        <v>5158</v>
      </c>
      <c r="D6447" s="29" t="s">
        <v>4284</v>
      </c>
      <c r="E6447" s="91">
        <v>1</v>
      </c>
      <c r="F6447" s="31" t="s">
        <v>5275</v>
      </c>
      <c r="G6447" s="26" t="s">
        <v>4337</v>
      </c>
      <c r="H6447" s="26" t="s">
        <v>4285</v>
      </c>
      <c r="I6447" s="26" t="s">
        <v>52</v>
      </c>
      <c r="J6447" s="91">
        <v>1</v>
      </c>
      <c r="K6447" s="91">
        <v>1</v>
      </c>
      <c r="L6447" s="6"/>
      <c r="M6447" s="53"/>
      <c r="N6447" s="91"/>
      <c r="O6447" s="91"/>
      <c r="P6447" s="36">
        <v>22</v>
      </c>
      <c r="Q6447" s="36" t="s">
        <v>5301</v>
      </c>
      <c r="R6447" s="44"/>
      <c r="S6447" s="150">
        <v>400</v>
      </c>
      <c r="T6447" s="126" cm="1">
        <f t="array" ref="T6447">_xlfn.IFS(Q6447="始業～就業（8:30～17:15）",R6447*7.75,Q6447="日の入り～日の出",R6447*12,Q6447="その他",S6447)</f>
        <v>400</v>
      </c>
      <c r="U6447" s="34" t="s">
        <v>51</v>
      </c>
    </row>
    <row r="6448" spans="1:21" s="7" customFormat="1" ht="15" customHeight="1">
      <c r="A6448" s="91">
        <v>52</v>
      </c>
      <c r="B6448" s="31" t="s">
        <v>5157</v>
      </c>
      <c r="C6448" s="31" t="s">
        <v>5158</v>
      </c>
      <c r="D6448" s="29" t="s">
        <v>4284</v>
      </c>
      <c r="E6448" s="91">
        <v>1</v>
      </c>
      <c r="F6448" s="31" t="s">
        <v>5275</v>
      </c>
      <c r="G6448" s="26" t="s">
        <v>4337</v>
      </c>
      <c r="H6448" s="26" t="s">
        <v>4285</v>
      </c>
      <c r="I6448" s="26" t="s">
        <v>45</v>
      </c>
      <c r="J6448" s="91">
        <v>1</v>
      </c>
      <c r="K6448" s="91">
        <v>1</v>
      </c>
      <c r="L6448" s="6"/>
      <c r="M6448" s="53"/>
      <c r="N6448" s="91"/>
      <c r="O6448" s="91"/>
      <c r="P6448" s="36">
        <v>46</v>
      </c>
      <c r="Q6448" s="36" t="s">
        <v>5301</v>
      </c>
      <c r="R6448" s="44"/>
      <c r="S6448" s="150">
        <v>400</v>
      </c>
      <c r="T6448" s="126" cm="1">
        <f t="array" ref="T6448">_xlfn.IFS(Q6448="始業～就業（8:30～17:15）",R6448*7.75,Q6448="日の入り～日の出",R6448*12,Q6448="その他",S6448)</f>
        <v>400</v>
      </c>
      <c r="U6448" s="34" t="s">
        <v>46</v>
      </c>
    </row>
    <row r="6449" spans="1:21" s="7" customFormat="1" ht="15" customHeight="1">
      <c r="A6449" s="91">
        <v>52</v>
      </c>
      <c r="B6449" s="31" t="s">
        <v>5157</v>
      </c>
      <c r="C6449" s="31" t="s">
        <v>5158</v>
      </c>
      <c r="D6449" s="29" t="s">
        <v>4284</v>
      </c>
      <c r="E6449" s="91">
        <v>1</v>
      </c>
      <c r="F6449" s="31" t="s">
        <v>5275</v>
      </c>
      <c r="G6449" s="26" t="s">
        <v>4337</v>
      </c>
      <c r="H6449" s="26" t="s">
        <v>4338</v>
      </c>
      <c r="I6449" s="26" t="s">
        <v>45</v>
      </c>
      <c r="J6449" s="91">
        <v>4</v>
      </c>
      <c r="K6449" s="91">
        <v>4</v>
      </c>
      <c r="L6449" s="6"/>
      <c r="M6449" s="53"/>
      <c r="N6449" s="91"/>
      <c r="O6449" s="91"/>
      <c r="P6449" s="36">
        <v>46</v>
      </c>
      <c r="Q6449" s="36" t="s">
        <v>5301</v>
      </c>
      <c r="R6449" s="44"/>
      <c r="S6449" s="150">
        <v>400</v>
      </c>
      <c r="T6449" s="126" cm="1">
        <f t="array" ref="T6449">_xlfn.IFS(Q6449="始業～就業（8:30～17:15）",R6449*7.75,Q6449="日の入り～日の出",R6449*12,Q6449="その他",S6449)</f>
        <v>400</v>
      </c>
      <c r="U6449" s="34" t="s">
        <v>46</v>
      </c>
    </row>
    <row r="6450" spans="1:21" s="7" customFormat="1" ht="15" customHeight="1">
      <c r="A6450" s="91">
        <v>52</v>
      </c>
      <c r="B6450" s="31" t="s">
        <v>5157</v>
      </c>
      <c r="C6450" s="31" t="s">
        <v>5158</v>
      </c>
      <c r="D6450" s="29" t="s">
        <v>4284</v>
      </c>
      <c r="E6450" s="91">
        <v>1</v>
      </c>
      <c r="F6450" s="31" t="s">
        <v>5275</v>
      </c>
      <c r="G6450" s="26" t="s">
        <v>4337</v>
      </c>
      <c r="H6450" s="26" t="s">
        <v>4339</v>
      </c>
      <c r="I6450" s="26" t="s">
        <v>45</v>
      </c>
      <c r="J6450" s="91">
        <v>54</v>
      </c>
      <c r="K6450" s="91">
        <v>108</v>
      </c>
      <c r="L6450" s="6"/>
      <c r="M6450" s="53"/>
      <c r="N6450" s="91"/>
      <c r="O6450" s="91"/>
      <c r="P6450" s="36">
        <v>46</v>
      </c>
      <c r="Q6450" s="36" t="s">
        <v>5301</v>
      </c>
      <c r="R6450" s="44"/>
      <c r="S6450" s="150">
        <v>400</v>
      </c>
      <c r="T6450" s="126" cm="1">
        <f t="array" ref="T6450">_xlfn.IFS(Q6450="始業～就業（8:30～17:15）",R6450*7.75,Q6450="日の入り～日の出",R6450*12,Q6450="その他",S6450)</f>
        <v>400</v>
      </c>
      <c r="U6450" s="34" t="s">
        <v>46</v>
      </c>
    </row>
    <row r="6451" spans="1:21" s="7" customFormat="1" ht="15" customHeight="1">
      <c r="A6451" s="91">
        <v>52</v>
      </c>
      <c r="B6451" s="31" t="s">
        <v>5157</v>
      </c>
      <c r="C6451" s="31" t="s">
        <v>5158</v>
      </c>
      <c r="D6451" s="29" t="s">
        <v>4284</v>
      </c>
      <c r="E6451" s="91">
        <v>1</v>
      </c>
      <c r="F6451" s="31" t="s">
        <v>5275</v>
      </c>
      <c r="G6451" s="26" t="s">
        <v>4337</v>
      </c>
      <c r="H6451" s="26" t="s">
        <v>10</v>
      </c>
      <c r="I6451" s="26" t="s">
        <v>45</v>
      </c>
      <c r="J6451" s="91">
        <v>2</v>
      </c>
      <c r="K6451" s="91">
        <v>2</v>
      </c>
      <c r="L6451" s="6"/>
      <c r="M6451" s="53"/>
      <c r="N6451" s="91"/>
      <c r="O6451" s="91"/>
      <c r="P6451" s="36">
        <v>46</v>
      </c>
      <c r="Q6451" s="36" t="s">
        <v>5301</v>
      </c>
      <c r="R6451" s="44"/>
      <c r="S6451" s="150">
        <v>200</v>
      </c>
      <c r="T6451" s="126" cm="1">
        <f t="array" ref="T6451">_xlfn.IFS(Q6451="始業～就業（8:30～17:15）",R6451*7.75,Q6451="日の入り～日の出",R6451*12,Q6451="その他",S6451)</f>
        <v>200</v>
      </c>
      <c r="U6451" s="34" t="s">
        <v>4953</v>
      </c>
    </row>
    <row r="6452" spans="1:21" s="7" customFormat="1" ht="15" customHeight="1">
      <c r="A6452" s="91">
        <v>52</v>
      </c>
      <c r="B6452" s="31" t="s">
        <v>5157</v>
      </c>
      <c r="C6452" s="31" t="s">
        <v>5158</v>
      </c>
      <c r="D6452" s="29" t="s">
        <v>4284</v>
      </c>
      <c r="E6452" s="91">
        <v>1</v>
      </c>
      <c r="F6452" s="31" t="s">
        <v>5275</v>
      </c>
      <c r="G6452" s="26" t="s">
        <v>4340</v>
      </c>
      <c r="H6452" s="26" t="s">
        <v>4339</v>
      </c>
      <c r="I6452" s="26" t="s">
        <v>45</v>
      </c>
      <c r="J6452" s="91">
        <v>10</v>
      </c>
      <c r="K6452" s="91">
        <v>20</v>
      </c>
      <c r="L6452" s="6"/>
      <c r="M6452" s="53"/>
      <c r="N6452" s="91"/>
      <c r="O6452" s="91"/>
      <c r="P6452" s="36">
        <v>46</v>
      </c>
      <c r="Q6452" s="36" t="s">
        <v>5301</v>
      </c>
      <c r="R6452" s="44"/>
      <c r="S6452" s="150">
        <v>200</v>
      </c>
      <c r="T6452" s="126" cm="1">
        <f t="array" ref="T6452">_xlfn.IFS(Q6452="始業～就業（8:30～17:15）",R6452*7.75,Q6452="日の入り～日の出",R6452*12,Q6452="その他",S6452)</f>
        <v>200</v>
      </c>
      <c r="U6452" s="34" t="s">
        <v>46</v>
      </c>
    </row>
    <row r="6453" spans="1:21" s="7" customFormat="1" ht="15" customHeight="1">
      <c r="A6453" s="91">
        <v>52</v>
      </c>
      <c r="B6453" s="31" t="s">
        <v>5157</v>
      </c>
      <c r="C6453" s="31" t="s">
        <v>5158</v>
      </c>
      <c r="D6453" s="29" t="s">
        <v>4284</v>
      </c>
      <c r="E6453" s="91">
        <v>1</v>
      </c>
      <c r="F6453" s="31" t="s">
        <v>5275</v>
      </c>
      <c r="G6453" s="26" t="s">
        <v>4341</v>
      </c>
      <c r="H6453" s="26" t="s">
        <v>10</v>
      </c>
      <c r="I6453" s="26" t="s">
        <v>52</v>
      </c>
      <c r="J6453" s="91">
        <v>3</v>
      </c>
      <c r="K6453" s="91">
        <v>3</v>
      </c>
      <c r="L6453" s="6"/>
      <c r="M6453" s="53"/>
      <c r="N6453" s="91"/>
      <c r="O6453" s="91"/>
      <c r="P6453" s="36">
        <v>22</v>
      </c>
      <c r="Q6453" s="36" t="s">
        <v>5301</v>
      </c>
      <c r="R6453" s="44"/>
      <c r="S6453" s="150">
        <v>120</v>
      </c>
      <c r="T6453" s="126" cm="1">
        <f t="array" ref="T6453">_xlfn.IFS(Q6453="始業～就業（8:30～17:15）",R6453*7.75,Q6453="日の入り～日の出",R6453*12,Q6453="その他",S6453)</f>
        <v>120</v>
      </c>
      <c r="U6453" s="34" t="s">
        <v>161</v>
      </c>
    </row>
    <row r="6454" spans="1:21" s="7" customFormat="1" ht="15" customHeight="1">
      <c r="A6454" s="91">
        <v>52</v>
      </c>
      <c r="B6454" s="31" t="s">
        <v>5157</v>
      </c>
      <c r="C6454" s="31" t="s">
        <v>5158</v>
      </c>
      <c r="D6454" s="29" t="s">
        <v>4284</v>
      </c>
      <c r="E6454" s="91">
        <v>1</v>
      </c>
      <c r="F6454" s="31" t="s">
        <v>4355</v>
      </c>
      <c r="G6454" s="26" t="s">
        <v>4342</v>
      </c>
      <c r="H6454" s="26" t="s">
        <v>1758</v>
      </c>
      <c r="I6454" s="26" t="s">
        <v>16</v>
      </c>
      <c r="J6454" s="91">
        <v>1</v>
      </c>
      <c r="K6454" s="91">
        <v>1</v>
      </c>
      <c r="L6454" s="6"/>
      <c r="M6454" s="53"/>
      <c r="N6454" s="91"/>
      <c r="O6454" s="91"/>
      <c r="P6454" s="36">
        <v>35</v>
      </c>
      <c r="Q6454" s="36" t="s">
        <v>5301</v>
      </c>
      <c r="R6454" s="44"/>
      <c r="S6454" s="150">
        <v>1920</v>
      </c>
      <c r="T6454" s="126" cm="1">
        <f t="array" ref="T6454">_xlfn.IFS(Q6454="始業～就業（8:30～17:15）",R6454*7.75,Q6454="日の入り～日の出",R6454*12,Q6454="その他",S6454)</f>
        <v>1920</v>
      </c>
      <c r="U6454" s="34" t="s">
        <v>4948</v>
      </c>
    </row>
    <row r="6455" spans="1:21" s="7" customFormat="1" ht="15" customHeight="1">
      <c r="A6455" s="91">
        <v>52</v>
      </c>
      <c r="B6455" s="31" t="s">
        <v>5157</v>
      </c>
      <c r="C6455" s="31" t="s">
        <v>5158</v>
      </c>
      <c r="D6455" s="29" t="s">
        <v>4284</v>
      </c>
      <c r="E6455" s="91">
        <v>1</v>
      </c>
      <c r="F6455" s="31" t="s">
        <v>4355</v>
      </c>
      <c r="G6455" s="26" t="s">
        <v>4343</v>
      </c>
      <c r="H6455" s="26" t="s">
        <v>4285</v>
      </c>
      <c r="I6455" s="26" t="s">
        <v>45</v>
      </c>
      <c r="J6455" s="91">
        <v>1</v>
      </c>
      <c r="K6455" s="91">
        <v>1</v>
      </c>
      <c r="L6455" s="6"/>
      <c r="M6455" s="53"/>
      <c r="N6455" s="91"/>
      <c r="O6455" s="91"/>
      <c r="P6455" s="36">
        <v>46</v>
      </c>
      <c r="Q6455" s="36" t="s">
        <v>5301</v>
      </c>
      <c r="R6455" s="44"/>
      <c r="S6455" s="150">
        <v>1920</v>
      </c>
      <c r="T6455" s="126" cm="1">
        <f t="array" ref="T6455">_xlfn.IFS(Q6455="始業～就業（8:30～17:15）",R6455*7.75,Q6455="日の入り～日の出",R6455*12,Q6455="その他",S6455)</f>
        <v>1920</v>
      </c>
      <c r="U6455" s="34" t="s">
        <v>46</v>
      </c>
    </row>
    <row r="6456" spans="1:21" s="7" customFormat="1" ht="15" customHeight="1">
      <c r="A6456" s="91">
        <v>52</v>
      </c>
      <c r="B6456" s="31" t="s">
        <v>5157</v>
      </c>
      <c r="C6456" s="31" t="s">
        <v>5158</v>
      </c>
      <c r="D6456" s="29" t="s">
        <v>4284</v>
      </c>
      <c r="E6456" s="91">
        <v>1</v>
      </c>
      <c r="F6456" s="31" t="s">
        <v>4355</v>
      </c>
      <c r="G6456" s="26" t="s">
        <v>4343</v>
      </c>
      <c r="H6456" s="26" t="s">
        <v>3089</v>
      </c>
      <c r="I6456" s="26" t="s">
        <v>52</v>
      </c>
      <c r="J6456" s="91">
        <v>1</v>
      </c>
      <c r="K6456" s="91">
        <v>1</v>
      </c>
      <c r="L6456" s="6"/>
      <c r="M6456" s="53"/>
      <c r="N6456" s="91"/>
      <c r="O6456" s="91"/>
      <c r="P6456" s="36">
        <v>22</v>
      </c>
      <c r="Q6456" s="36" t="s">
        <v>5301</v>
      </c>
      <c r="R6456" s="44"/>
      <c r="S6456" s="150">
        <v>1920</v>
      </c>
      <c r="T6456" s="126" cm="1">
        <f t="array" ref="T6456">_xlfn.IFS(Q6456="始業～就業（8:30～17:15）",R6456*7.75,Q6456="日の入り～日の出",R6456*12,Q6456="その他",S6456)</f>
        <v>1920</v>
      </c>
      <c r="U6456" s="34" t="s">
        <v>161</v>
      </c>
    </row>
    <row r="6457" spans="1:21" s="7" customFormat="1" ht="15" customHeight="1">
      <c r="A6457" s="91">
        <v>52</v>
      </c>
      <c r="B6457" s="31" t="s">
        <v>5157</v>
      </c>
      <c r="C6457" s="31" t="s">
        <v>5158</v>
      </c>
      <c r="D6457" s="29" t="s">
        <v>4284</v>
      </c>
      <c r="E6457" s="91">
        <v>1</v>
      </c>
      <c r="F6457" s="31" t="s">
        <v>4355</v>
      </c>
      <c r="G6457" s="26" t="s">
        <v>4343</v>
      </c>
      <c r="H6457" s="26" t="s">
        <v>4285</v>
      </c>
      <c r="I6457" s="26" t="s">
        <v>52</v>
      </c>
      <c r="J6457" s="91">
        <v>1</v>
      </c>
      <c r="K6457" s="91">
        <v>1</v>
      </c>
      <c r="L6457" s="6"/>
      <c r="M6457" s="53"/>
      <c r="N6457" s="91"/>
      <c r="O6457" s="91"/>
      <c r="P6457" s="36">
        <v>22</v>
      </c>
      <c r="Q6457" s="36" t="s">
        <v>5301</v>
      </c>
      <c r="R6457" s="44"/>
      <c r="S6457" s="150">
        <v>1920</v>
      </c>
      <c r="T6457" s="126" cm="1">
        <f t="array" ref="T6457">_xlfn.IFS(Q6457="始業～就業（8:30～17:15）",R6457*7.75,Q6457="日の入り～日の出",R6457*12,Q6457="その他",S6457)</f>
        <v>1920</v>
      </c>
      <c r="U6457" s="34" t="s">
        <v>51</v>
      </c>
    </row>
    <row r="6458" spans="1:21" s="7" customFormat="1" ht="15" customHeight="1">
      <c r="A6458" s="91">
        <v>52</v>
      </c>
      <c r="B6458" s="31" t="s">
        <v>5157</v>
      </c>
      <c r="C6458" s="31" t="s">
        <v>5158</v>
      </c>
      <c r="D6458" s="29" t="s">
        <v>4284</v>
      </c>
      <c r="E6458" s="91">
        <v>1</v>
      </c>
      <c r="F6458" s="31" t="s">
        <v>5954</v>
      </c>
      <c r="G6458" s="26" t="s">
        <v>5955</v>
      </c>
      <c r="H6458" s="26" t="s">
        <v>2606</v>
      </c>
      <c r="I6458" s="26" t="s">
        <v>45</v>
      </c>
      <c r="J6458" s="91">
        <v>1</v>
      </c>
      <c r="K6458" s="91">
        <v>2</v>
      </c>
      <c r="L6458" s="6"/>
      <c r="M6458" s="53"/>
      <c r="N6458" s="91"/>
      <c r="O6458" s="91"/>
      <c r="P6458" s="36">
        <v>46</v>
      </c>
      <c r="Q6458" s="36" t="s">
        <v>395</v>
      </c>
      <c r="R6458" s="44"/>
      <c r="S6458" s="150">
        <v>80</v>
      </c>
      <c r="T6458" s="126" cm="1">
        <f t="array" ref="T6458">_xlfn.IFS(Q6458="始業～就業（8:30～17:15）",R6458*7.75,Q6458="日の入り～日の出",R6458*12,Q6458="その他",S6458)</f>
        <v>80</v>
      </c>
      <c r="U6458" s="34" t="s">
        <v>46</v>
      </c>
    </row>
    <row r="6459" spans="1:21" s="7" customFormat="1" ht="15" customHeight="1">
      <c r="A6459" s="91">
        <v>52</v>
      </c>
      <c r="B6459" s="31" t="s">
        <v>5157</v>
      </c>
      <c r="C6459" s="31" t="s">
        <v>5158</v>
      </c>
      <c r="D6459" s="29" t="s">
        <v>4284</v>
      </c>
      <c r="E6459" s="91">
        <v>1</v>
      </c>
      <c r="F6459" s="31" t="s">
        <v>4355</v>
      </c>
      <c r="G6459" s="26" t="s">
        <v>4344</v>
      </c>
      <c r="H6459" s="26" t="s">
        <v>4285</v>
      </c>
      <c r="I6459" s="26" t="s">
        <v>45</v>
      </c>
      <c r="J6459" s="91">
        <v>12</v>
      </c>
      <c r="K6459" s="91">
        <v>12</v>
      </c>
      <c r="L6459" s="6"/>
      <c r="M6459" s="53"/>
      <c r="N6459" s="91"/>
      <c r="O6459" s="91"/>
      <c r="P6459" s="36">
        <v>30</v>
      </c>
      <c r="Q6459" s="36" t="s">
        <v>5301</v>
      </c>
      <c r="R6459" s="44"/>
      <c r="S6459" s="150">
        <v>480</v>
      </c>
      <c r="T6459" s="126" cm="1">
        <f t="array" ref="T6459">_xlfn.IFS(Q6459="始業～就業（8:30～17:15）",R6459*7.75,Q6459="日の入り～日の出",R6459*12,Q6459="その他",S6459)</f>
        <v>480</v>
      </c>
      <c r="U6459" s="34" t="s">
        <v>291</v>
      </c>
    </row>
    <row r="6460" spans="1:21" s="7" customFormat="1" ht="15" customHeight="1">
      <c r="A6460" s="91">
        <v>52</v>
      </c>
      <c r="B6460" s="31" t="s">
        <v>5157</v>
      </c>
      <c r="C6460" s="31" t="s">
        <v>5158</v>
      </c>
      <c r="D6460" s="29" t="s">
        <v>4284</v>
      </c>
      <c r="E6460" s="91">
        <v>1</v>
      </c>
      <c r="F6460" s="31" t="s">
        <v>4355</v>
      </c>
      <c r="G6460" s="26" t="s">
        <v>4345</v>
      </c>
      <c r="H6460" s="26" t="s">
        <v>4084</v>
      </c>
      <c r="I6460" s="26" t="s">
        <v>69</v>
      </c>
      <c r="J6460" s="91">
        <v>6</v>
      </c>
      <c r="K6460" s="91">
        <v>6</v>
      </c>
      <c r="L6460" s="6"/>
      <c r="M6460" s="53"/>
      <c r="N6460" s="91"/>
      <c r="O6460" s="91"/>
      <c r="P6460" s="36">
        <v>46</v>
      </c>
      <c r="Q6460" s="36" t="s">
        <v>5301</v>
      </c>
      <c r="R6460" s="44"/>
      <c r="S6460" s="150">
        <v>240</v>
      </c>
      <c r="T6460" s="126" cm="1">
        <f t="array" ref="T6460">_xlfn.IFS(Q6460="始業～就業（8:30～17:15）",R6460*7.75,Q6460="日の入り～日の出",R6460*12,Q6460="その他",S6460)</f>
        <v>240</v>
      </c>
      <c r="U6460" s="34" t="s">
        <v>46</v>
      </c>
    </row>
    <row r="6461" spans="1:21" s="7" customFormat="1" ht="15" customHeight="1">
      <c r="A6461" s="91">
        <v>52</v>
      </c>
      <c r="B6461" s="31" t="s">
        <v>5157</v>
      </c>
      <c r="C6461" s="31" t="s">
        <v>5158</v>
      </c>
      <c r="D6461" s="29" t="s">
        <v>4284</v>
      </c>
      <c r="E6461" s="91">
        <v>2</v>
      </c>
      <c r="F6461" s="31" t="s">
        <v>4355</v>
      </c>
      <c r="G6461" s="26" t="s">
        <v>4346</v>
      </c>
      <c r="H6461" s="26" t="s">
        <v>2038</v>
      </c>
      <c r="I6461" s="26" t="s">
        <v>45</v>
      </c>
      <c r="J6461" s="91">
        <v>2</v>
      </c>
      <c r="K6461" s="91">
        <v>4</v>
      </c>
      <c r="L6461" s="6"/>
      <c r="M6461" s="53"/>
      <c r="N6461" s="91"/>
      <c r="O6461" s="91"/>
      <c r="P6461" s="36">
        <v>46</v>
      </c>
      <c r="Q6461" s="36" t="s">
        <v>5301</v>
      </c>
      <c r="R6461" s="44"/>
      <c r="S6461" s="150">
        <v>480</v>
      </c>
      <c r="T6461" s="126" cm="1">
        <f t="array" ref="T6461">_xlfn.IFS(Q6461="始業～就業（8:30～17:15）",R6461*7.75,Q6461="日の入り～日の出",R6461*12,Q6461="その他",S6461)</f>
        <v>480</v>
      </c>
      <c r="U6461" s="34" t="s">
        <v>46</v>
      </c>
    </row>
    <row r="6462" spans="1:21" s="7" customFormat="1" ht="15" customHeight="1">
      <c r="A6462" s="91">
        <v>52</v>
      </c>
      <c r="B6462" s="31" t="s">
        <v>5157</v>
      </c>
      <c r="C6462" s="31" t="s">
        <v>5158</v>
      </c>
      <c r="D6462" s="29" t="s">
        <v>4284</v>
      </c>
      <c r="E6462" s="91">
        <v>2</v>
      </c>
      <c r="F6462" s="31" t="s">
        <v>4355</v>
      </c>
      <c r="G6462" s="26" t="s">
        <v>4346</v>
      </c>
      <c r="H6462" s="26" t="s">
        <v>1831</v>
      </c>
      <c r="I6462" s="26" t="s">
        <v>45</v>
      </c>
      <c r="J6462" s="91">
        <v>3</v>
      </c>
      <c r="K6462" s="91">
        <v>3</v>
      </c>
      <c r="L6462" s="6"/>
      <c r="M6462" s="53"/>
      <c r="N6462" s="91"/>
      <c r="O6462" s="91"/>
      <c r="P6462" s="36">
        <v>46</v>
      </c>
      <c r="Q6462" s="36" t="s">
        <v>5301</v>
      </c>
      <c r="R6462" s="44"/>
      <c r="S6462" s="150">
        <v>480</v>
      </c>
      <c r="T6462" s="126" cm="1">
        <f t="array" ref="T6462">_xlfn.IFS(Q6462="始業～就業（8:30～17:15）",R6462*7.75,Q6462="日の入り～日の出",R6462*12,Q6462="その他",S6462)</f>
        <v>480</v>
      </c>
      <c r="U6462" s="34" t="s">
        <v>46</v>
      </c>
    </row>
    <row r="6463" spans="1:21" s="7" customFormat="1" ht="15" customHeight="1">
      <c r="A6463" s="91">
        <v>52</v>
      </c>
      <c r="B6463" s="31" t="s">
        <v>5157</v>
      </c>
      <c r="C6463" s="31" t="s">
        <v>5158</v>
      </c>
      <c r="D6463" s="29" t="s">
        <v>4284</v>
      </c>
      <c r="E6463" s="91">
        <v>2</v>
      </c>
      <c r="F6463" s="31" t="s">
        <v>2950</v>
      </c>
      <c r="G6463" s="26" t="s">
        <v>4347</v>
      </c>
      <c r="H6463" s="26" t="s">
        <v>44</v>
      </c>
      <c r="I6463" s="26" t="s">
        <v>45</v>
      </c>
      <c r="J6463" s="91">
        <v>8</v>
      </c>
      <c r="K6463" s="91">
        <v>16</v>
      </c>
      <c r="L6463" s="6"/>
      <c r="M6463" s="53"/>
      <c r="N6463" s="91"/>
      <c r="O6463" s="91"/>
      <c r="P6463" s="36">
        <v>35</v>
      </c>
      <c r="Q6463" s="36" t="s">
        <v>5301</v>
      </c>
      <c r="R6463" s="44"/>
      <c r="S6463" s="150">
        <v>2400</v>
      </c>
      <c r="T6463" s="126" cm="1">
        <f t="array" ref="T6463">_xlfn.IFS(Q6463="始業～就業（8:30～17:15）",R6463*7.75,Q6463="日の入り～日の出",R6463*12,Q6463="その他",S6463)</f>
        <v>2400</v>
      </c>
      <c r="U6463" s="34" t="s">
        <v>4948</v>
      </c>
    </row>
    <row r="6464" spans="1:21" s="7" customFormat="1" ht="15" customHeight="1">
      <c r="A6464" s="91">
        <v>52</v>
      </c>
      <c r="B6464" s="31" t="s">
        <v>5157</v>
      </c>
      <c r="C6464" s="31" t="s">
        <v>5158</v>
      </c>
      <c r="D6464" s="29" t="s">
        <v>4284</v>
      </c>
      <c r="E6464" s="91">
        <v>1</v>
      </c>
      <c r="F6464" s="31" t="s">
        <v>128</v>
      </c>
      <c r="G6464" s="26" t="s">
        <v>4348</v>
      </c>
      <c r="H6464" s="26" t="s">
        <v>1762</v>
      </c>
      <c r="I6464" s="26" t="s">
        <v>16</v>
      </c>
      <c r="J6464" s="91">
        <v>13</v>
      </c>
      <c r="K6464" s="91">
        <v>13</v>
      </c>
      <c r="L6464" s="6"/>
      <c r="M6464" s="53"/>
      <c r="N6464" s="91"/>
      <c r="O6464" s="91" t="s">
        <v>5019</v>
      </c>
      <c r="P6464" s="36">
        <v>200</v>
      </c>
      <c r="Q6464" s="36" t="s">
        <v>5311</v>
      </c>
      <c r="R6464" s="44">
        <v>365</v>
      </c>
      <c r="S6464" s="150">
        <v>4380</v>
      </c>
      <c r="T6464" s="126" cm="1">
        <f t="array" ref="T6464">_xlfn.IFS(Q6464="始業～就業（8:30～17:15）",R6464*7.75,Q6464="日の入り～日の出",R6464*12,Q6464="その他",S6464)</f>
        <v>4380</v>
      </c>
      <c r="U6464" s="34" t="s">
        <v>266</v>
      </c>
    </row>
    <row r="6465" spans="1:21" s="7" customFormat="1" ht="15" customHeight="1">
      <c r="A6465" s="91">
        <v>52</v>
      </c>
      <c r="B6465" s="31" t="s">
        <v>5157</v>
      </c>
      <c r="C6465" s="31" t="s">
        <v>5158</v>
      </c>
      <c r="D6465" s="29" t="s">
        <v>4284</v>
      </c>
      <c r="E6465" s="91">
        <v>1</v>
      </c>
      <c r="F6465" s="31" t="s">
        <v>128</v>
      </c>
      <c r="G6465" s="26" t="s">
        <v>4349</v>
      </c>
      <c r="H6465" s="26" t="s">
        <v>83</v>
      </c>
      <c r="I6465" s="26" t="s">
        <v>3603</v>
      </c>
      <c r="J6465" s="91">
        <v>14</v>
      </c>
      <c r="K6465" s="91">
        <v>14</v>
      </c>
      <c r="L6465" s="91" t="s">
        <v>5020</v>
      </c>
      <c r="M6465" s="53">
        <v>6</v>
      </c>
      <c r="N6465" s="91" t="s">
        <v>5223</v>
      </c>
      <c r="O6465" s="91"/>
      <c r="P6465" s="36">
        <v>35</v>
      </c>
      <c r="Q6465" s="36" t="s">
        <v>5301</v>
      </c>
      <c r="R6465" s="44"/>
      <c r="S6465" s="150">
        <v>300</v>
      </c>
      <c r="T6465" s="126" cm="1">
        <f t="array" ref="T6465">_xlfn.IFS(Q6465="始業～就業（8:30～17:15）",R6465*7.75,Q6465="日の入り～日の出",R6465*12,Q6465="その他",S6465)</f>
        <v>300</v>
      </c>
      <c r="U6465" s="34" t="s">
        <v>4948</v>
      </c>
    </row>
    <row r="6466" spans="1:21" s="7" customFormat="1" ht="15" customHeight="1">
      <c r="A6466" s="91">
        <v>52</v>
      </c>
      <c r="B6466" s="31" t="s">
        <v>5157</v>
      </c>
      <c r="C6466" s="31" t="s">
        <v>5158</v>
      </c>
      <c r="D6466" s="29" t="s">
        <v>4284</v>
      </c>
      <c r="E6466" s="91">
        <v>1</v>
      </c>
      <c r="F6466" s="31" t="s">
        <v>128</v>
      </c>
      <c r="G6466" s="26" t="s">
        <v>4349</v>
      </c>
      <c r="H6466" s="26" t="s">
        <v>4350</v>
      </c>
      <c r="I6466" s="26" t="s">
        <v>16</v>
      </c>
      <c r="J6466" s="91">
        <v>2</v>
      </c>
      <c r="K6466" s="91">
        <v>4</v>
      </c>
      <c r="L6466" s="6"/>
      <c r="M6466" s="53"/>
      <c r="N6466" s="91"/>
      <c r="O6466" s="91"/>
      <c r="P6466" s="36">
        <v>35</v>
      </c>
      <c r="Q6466" s="36" t="s">
        <v>5301</v>
      </c>
      <c r="R6466" s="44"/>
      <c r="S6466" s="150">
        <v>300</v>
      </c>
      <c r="T6466" s="126" cm="1">
        <f t="array" ref="T6466">_xlfn.IFS(Q6466="始業～就業（8:30～17:15）",R6466*7.75,Q6466="日の入り～日の出",R6466*12,Q6466="その他",S6466)</f>
        <v>300</v>
      </c>
      <c r="U6466" s="34" t="s">
        <v>4948</v>
      </c>
    </row>
    <row r="6467" spans="1:21" s="7" customFormat="1" ht="15" customHeight="1">
      <c r="A6467" s="91">
        <v>52</v>
      </c>
      <c r="B6467" s="31" t="s">
        <v>5157</v>
      </c>
      <c r="C6467" s="31" t="s">
        <v>5158</v>
      </c>
      <c r="D6467" s="29" t="s">
        <v>4284</v>
      </c>
      <c r="E6467" s="91">
        <v>1</v>
      </c>
      <c r="F6467" s="31" t="s">
        <v>128</v>
      </c>
      <c r="G6467" s="26" t="s">
        <v>4349</v>
      </c>
      <c r="H6467" s="26" t="s">
        <v>1762</v>
      </c>
      <c r="I6467" s="26" t="s">
        <v>16</v>
      </c>
      <c r="J6467" s="91">
        <v>4</v>
      </c>
      <c r="K6467" s="91">
        <v>4</v>
      </c>
      <c r="L6467" s="6"/>
      <c r="M6467" s="53"/>
      <c r="N6467" s="91"/>
      <c r="O6467" s="91" t="s">
        <v>5019</v>
      </c>
      <c r="P6467" s="36">
        <v>35</v>
      </c>
      <c r="Q6467" s="36" t="s">
        <v>5301</v>
      </c>
      <c r="R6467" s="44"/>
      <c r="S6467" s="150">
        <v>300</v>
      </c>
      <c r="T6467" s="126" cm="1">
        <f t="array" ref="T6467">_xlfn.IFS(Q6467="始業～就業（8:30～17:15）",R6467*7.75,Q6467="日の入り～日の出",R6467*12,Q6467="その他",S6467)</f>
        <v>300</v>
      </c>
      <c r="U6467" s="34" t="s">
        <v>4949</v>
      </c>
    </row>
    <row r="6468" spans="1:21" s="7" customFormat="1" ht="15" customHeight="1">
      <c r="A6468" s="91">
        <v>52</v>
      </c>
      <c r="B6468" s="31" t="s">
        <v>5157</v>
      </c>
      <c r="C6468" s="31" t="s">
        <v>5158</v>
      </c>
      <c r="D6468" s="29" t="s">
        <v>4284</v>
      </c>
      <c r="E6468" s="91">
        <v>1</v>
      </c>
      <c r="F6468" s="31" t="s">
        <v>885</v>
      </c>
      <c r="G6468" s="26" t="s">
        <v>4351</v>
      </c>
      <c r="H6468" s="26" t="s">
        <v>4352</v>
      </c>
      <c r="I6468" s="26" t="s">
        <v>16</v>
      </c>
      <c r="J6468" s="91">
        <v>2</v>
      </c>
      <c r="K6468" s="91">
        <v>2</v>
      </c>
      <c r="L6468" s="6"/>
      <c r="M6468" s="53"/>
      <c r="N6468" s="91"/>
      <c r="O6468" s="91"/>
      <c r="P6468" s="36">
        <v>46</v>
      </c>
      <c r="Q6468" s="36" t="s">
        <v>5301</v>
      </c>
      <c r="R6468" s="44"/>
      <c r="S6468" s="150">
        <v>240</v>
      </c>
      <c r="T6468" s="126" cm="1">
        <f t="array" ref="T6468">_xlfn.IFS(Q6468="始業～就業（8:30～17:15）",R6468*7.75,Q6468="日の入り～日の出",R6468*12,Q6468="その他",S6468)</f>
        <v>240</v>
      </c>
      <c r="U6468" s="34" t="s">
        <v>248</v>
      </c>
    </row>
    <row r="6469" spans="1:21" s="7" customFormat="1" ht="15" customHeight="1">
      <c r="A6469" s="91">
        <v>52</v>
      </c>
      <c r="B6469" s="31" t="s">
        <v>5157</v>
      </c>
      <c r="C6469" s="31" t="s">
        <v>5158</v>
      </c>
      <c r="D6469" s="29" t="s">
        <v>4284</v>
      </c>
      <c r="E6469" s="91">
        <v>1</v>
      </c>
      <c r="F6469" s="31" t="s">
        <v>885</v>
      </c>
      <c r="G6469" s="26" t="s">
        <v>4353</v>
      </c>
      <c r="H6469" s="26" t="s">
        <v>4285</v>
      </c>
      <c r="I6469" s="26" t="s">
        <v>45</v>
      </c>
      <c r="J6469" s="91">
        <v>2</v>
      </c>
      <c r="K6469" s="91">
        <v>2</v>
      </c>
      <c r="L6469" s="6"/>
      <c r="M6469" s="53"/>
      <c r="N6469" s="91"/>
      <c r="O6469" s="91"/>
      <c r="P6469" s="36">
        <v>46</v>
      </c>
      <c r="Q6469" s="36" t="s">
        <v>5301</v>
      </c>
      <c r="R6469" s="44"/>
      <c r="S6469" s="150">
        <v>240</v>
      </c>
      <c r="T6469" s="126" cm="1">
        <f t="array" ref="T6469">_xlfn.IFS(Q6469="始業～就業（8:30～17:15）",R6469*7.75,Q6469="日の入り～日の出",R6469*12,Q6469="その他",S6469)</f>
        <v>240</v>
      </c>
      <c r="U6469" s="34" t="s">
        <v>4953</v>
      </c>
    </row>
    <row r="6470" spans="1:21" s="7" customFormat="1" ht="15" customHeight="1">
      <c r="A6470" s="91">
        <v>52</v>
      </c>
      <c r="B6470" s="31" t="s">
        <v>5157</v>
      </c>
      <c r="C6470" s="31" t="s">
        <v>5158</v>
      </c>
      <c r="D6470" s="29" t="s">
        <v>4284</v>
      </c>
      <c r="E6470" s="91">
        <v>1</v>
      </c>
      <c r="F6470" s="31" t="s">
        <v>885</v>
      </c>
      <c r="G6470" s="26" t="s">
        <v>4354</v>
      </c>
      <c r="H6470" s="26" t="s">
        <v>10</v>
      </c>
      <c r="I6470" s="26" t="s">
        <v>45</v>
      </c>
      <c r="J6470" s="91">
        <v>1</v>
      </c>
      <c r="K6470" s="91">
        <v>1</v>
      </c>
      <c r="L6470" s="6"/>
      <c r="M6470" s="53"/>
      <c r="N6470" s="91"/>
      <c r="O6470" s="91"/>
      <c r="P6470" s="36">
        <v>22</v>
      </c>
      <c r="Q6470" s="36" t="s">
        <v>5301</v>
      </c>
      <c r="R6470" s="44"/>
      <c r="S6470" s="150">
        <v>120</v>
      </c>
      <c r="T6470" s="126" cm="1">
        <f t="array" ref="T6470">_xlfn.IFS(Q6470="始業～就業（8:30～17:15）",R6470*7.75,Q6470="日の入り～日の出",R6470*12,Q6470="その他",S6470)</f>
        <v>120</v>
      </c>
      <c r="U6470" s="34" t="s">
        <v>334</v>
      </c>
    </row>
    <row r="6471" spans="1:21" s="7" customFormat="1" ht="15" customHeight="1">
      <c r="A6471" s="91">
        <v>52</v>
      </c>
      <c r="B6471" s="31" t="s">
        <v>5157</v>
      </c>
      <c r="C6471" s="31" t="s">
        <v>5158</v>
      </c>
      <c r="D6471" s="29" t="s">
        <v>4284</v>
      </c>
      <c r="E6471" s="91">
        <v>1</v>
      </c>
      <c r="F6471" s="31" t="s">
        <v>4355</v>
      </c>
      <c r="G6471" s="26" t="s">
        <v>4356</v>
      </c>
      <c r="H6471" s="26" t="s">
        <v>44</v>
      </c>
      <c r="I6471" s="26" t="s">
        <v>52</v>
      </c>
      <c r="J6471" s="91">
        <v>2</v>
      </c>
      <c r="K6471" s="91">
        <v>4</v>
      </c>
      <c r="L6471" s="6"/>
      <c r="M6471" s="53"/>
      <c r="N6471" s="91"/>
      <c r="O6471" s="91"/>
      <c r="P6471" s="36">
        <v>22</v>
      </c>
      <c r="Q6471" s="36" t="s">
        <v>5301</v>
      </c>
      <c r="R6471" s="44"/>
      <c r="S6471" s="150">
        <v>1920</v>
      </c>
      <c r="T6471" s="126" cm="1">
        <f t="array" ref="T6471">_xlfn.IFS(Q6471="始業～就業（8:30～17:15）",R6471*7.75,Q6471="日の入り～日の出",R6471*12,Q6471="その他",S6471)</f>
        <v>1920</v>
      </c>
      <c r="U6471" s="34" t="s">
        <v>51</v>
      </c>
    </row>
    <row r="6472" spans="1:21" s="7" customFormat="1" ht="15" customHeight="1">
      <c r="A6472" s="91">
        <v>52</v>
      </c>
      <c r="B6472" s="31" t="s">
        <v>5157</v>
      </c>
      <c r="C6472" s="31" t="s">
        <v>5158</v>
      </c>
      <c r="D6472" s="29" t="s">
        <v>4284</v>
      </c>
      <c r="E6472" s="91">
        <v>1</v>
      </c>
      <c r="F6472" s="31" t="s">
        <v>128</v>
      </c>
      <c r="G6472" s="26" t="s">
        <v>4357</v>
      </c>
      <c r="H6472" s="26" t="s">
        <v>2312</v>
      </c>
      <c r="I6472" s="26" t="s">
        <v>52</v>
      </c>
      <c r="J6472" s="91">
        <v>1</v>
      </c>
      <c r="K6472" s="91">
        <v>1</v>
      </c>
      <c r="L6472" s="6"/>
      <c r="M6472" s="53"/>
      <c r="N6472" s="91"/>
      <c r="O6472" s="91"/>
      <c r="P6472" s="36">
        <v>46</v>
      </c>
      <c r="Q6472" s="36" t="s">
        <v>5301</v>
      </c>
      <c r="R6472" s="44"/>
      <c r="S6472" s="150">
        <v>6</v>
      </c>
      <c r="T6472" s="126" cm="1">
        <f t="array" ref="T6472">_xlfn.IFS(Q6472="始業～就業（8:30～17:15）",R6472*7.75,Q6472="日の入り～日の出",R6472*12,Q6472="その他",S6472)</f>
        <v>6</v>
      </c>
      <c r="U6472" s="34" t="s">
        <v>65</v>
      </c>
    </row>
    <row r="6473" spans="1:21" s="7" customFormat="1" ht="15" customHeight="1">
      <c r="A6473" s="91">
        <v>52</v>
      </c>
      <c r="B6473" s="31" t="s">
        <v>5157</v>
      </c>
      <c r="C6473" s="31" t="s">
        <v>5158</v>
      </c>
      <c r="D6473" s="29" t="s">
        <v>4284</v>
      </c>
      <c r="E6473" s="91">
        <v>1</v>
      </c>
      <c r="F6473" s="31" t="s">
        <v>128</v>
      </c>
      <c r="G6473" s="26" t="s">
        <v>4358</v>
      </c>
      <c r="H6473" s="26" t="s">
        <v>2757</v>
      </c>
      <c r="I6473" s="26" t="s">
        <v>45</v>
      </c>
      <c r="J6473" s="91">
        <v>7</v>
      </c>
      <c r="K6473" s="91">
        <v>14</v>
      </c>
      <c r="L6473" s="91" t="s">
        <v>5020</v>
      </c>
      <c r="M6473" s="53">
        <v>4.2</v>
      </c>
      <c r="N6473" s="91"/>
      <c r="O6473" s="91"/>
      <c r="P6473" s="36">
        <v>46</v>
      </c>
      <c r="Q6473" s="36" t="s">
        <v>5301</v>
      </c>
      <c r="R6473" s="44"/>
      <c r="S6473" s="150">
        <v>720</v>
      </c>
      <c r="T6473" s="126" cm="1">
        <f t="array" ref="T6473">_xlfn.IFS(Q6473="始業～就業（8:30～17:15）",R6473*7.75,Q6473="日の入り～日の出",R6473*12,Q6473="その他",S6473)</f>
        <v>720</v>
      </c>
      <c r="U6473" s="34" t="s">
        <v>46</v>
      </c>
    </row>
    <row r="6474" spans="1:21" s="7" customFormat="1" ht="15" customHeight="1">
      <c r="A6474" s="91">
        <v>52</v>
      </c>
      <c r="B6474" s="31" t="s">
        <v>5157</v>
      </c>
      <c r="C6474" s="31" t="s">
        <v>5158</v>
      </c>
      <c r="D6474" s="29" t="s">
        <v>4284</v>
      </c>
      <c r="E6474" s="91">
        <v>1</v>
      </c>
      <c r="F6474" s="31" t="s">
        <v>128</v>
      </c>
      <c r="G6474" s="26" t="s">
        <v>4358</v>
      </c>
      <c r="H6474" s="26" t="s">
        <v>2179</v>
      </c>
      <c r="I6474" s="26" t="s">
        <v>45</v>
      </c>
      <c r="J6474" s="91">
        <v>2</v>
      </c>
      <c r="K6474" s="91">
        <v>4</v>
      </c>
      <c r="L6474" s="6"/>
      <c r="M6474" s="53"/>
      <c r="N6474" s="91"/>
      <c r="O6474" s="91" t="s">
        <v>5019</v>
      </c>
      <c r="P6474" s="36">
        <v>46</v>
      </c>
      <c r="Q6474" s="36" t="s">
        <v>5301</v>
      </c>
      <c r="R6474" s="44"/>
      <c r="S6474" s="150">
        <v>720</v>
      </c>
      <c r="T6474" s="126" cm="1">
        <f t="array" ref="T6474">_xlfn.IFS(Q6474="始業～就業（8:30～17:15）",R6474*7.75,Q6474="日の入り～日の出",R6474*12,Q6474="その他",S6474)</f>
        <v>720</v>
      </c>
      <c r="U6474" s="34" t="s">
        <v>127</v>
      </c>
    </row>
    <row r="6475" spans="1:21" s="7" customFormat="1" ht="15" customHeight="1">
      <c r="A6475" s="91">
        <v>52</v>
      </c>
      <c r="B6475" s="31" t="s">
        <v>5157</v>
      </c>
      <c r="C6475" s="31" t="s">
        <v>5158</v>
      </c>
      <c r="D6475" s="29" t="s">
        <v>4284</v>
      </c>
      <c r="E6475" s="91">
        <v>1</v>
      </c>
      <c r="F6475" s="31" t="s">
        <v>128</v>
      </c>
      <c r="G6475" s="26" t="s">
        <v>5956</v>
      </c>
      <c r="H6475" s="26" t="s">
        <v>2606</v>
      </c>
      <c r="I6475" s="26" t="s">
        <v>45</v>
      </c>
      <c r="J6475" s="91">
        <v>2</v>
      </c>
      <c r="K6475" s="91">
        <v>4</v>
      </c>
      <c r="L6475" s="6"/>
      <c r="M6475" s="53"/>
      <c r="N6475" s="91"/>
      <c r="O6475" s="91" t="s">
        <v>5019</v>
      </c>
      <c r="P6475" s="36">
        <v>260</v>
      </c>
      <c r="Q6475" s="36" t="s">
        <v>395</v>
      </c>
      <c r="R6475" s="44"/>
      <c r="S6475" s="150">
        <v>240</v>
      </c>
      <c r="T6475" s="126" cm="1">
        <f t="array" ref="T6475">_xlfn.IFS(Q6475="始業～就業（8:30～17:15）",R6475*7.75,Q6475="日の入り～日の出",R6475*12,Q6475="その他",S6475)</f>
        <v>240</v>
      </c>
      <c r="U6475" s="34" t="s">
        <v>181</v>
      </c>
    </row>
    <row r="6476" spans="1:21" s="7" customFormat="1" ht="15" customHeight="1">
      <c r="A6476" s="91">
        <v>52</v>
      </c>
      <c r="B6476" s="31" t="s">
        <v>5157</v>
      </c>
      <c r="C6476" s="31" t="s">
        <v>5158</v>
      </c>
      <c r="D6476" s="29" t="s">
        <v>4284</v>
      </c>
      <c r="E6476" s="91">
        <v>1</v>
      </c>
      <c r="F6476" s="31" t="s">
        <v>128</v>
      </c>
      <c r="G6476" s="26" t="s">
        <v>4359</v>
      </c>
      <c r="H6476" s="26" t="s">
        <v>2853</v>
      </c>
      <c r="I6476" s="26" t="s">
        <v>45</v>
      </c>
      <c r="J6476" s="91">
        <v>1</v>
      </c>
      <c r="K6476" s="91">
        <v>1</v>
      </c>
      <c r="L6476" s="6"/>
      <c r="M6476" s="53"/>
      <c r="N6476" s="91"/>
      <c r="O6476" s="91" t="s">
        <v>5019</v>
      </c>
      <c r="P6476" s="36">
        <v>750</v>
      </c>
      <c r="Q6476" s="36" t="s">
        <v>5301</v>
      </c>
      <c r="R6476" s="44"/>
      <c r="S6476" s="150">
        <v>480</v>
      </c>
      <c r="T6476" s="126" cm="1">
        <f t="array" ref="T6476">_xlfn.IFS(Q6476="始業～就業（8:30～17:15）",R6476*7.75,Q6476="日の入り～日の出",R6476*12,Q6476="その他",S6476)</f>
        <v>480</v>
      </c>
      <c r="U6476" s="34" t="s">
        <v>250</v>
      </c>
    </row>
    <row r="6477" spans="1:21" s="7" customFormat="1" ht="15" customHeight="1">
      <c r="A6477" s="91">
        <v>52</v>
      </c>
      <c r="B6477" s="31" t="s">
        <v>5157</v>
      </c>
      <c r="C6477" s="31" t="s">
        <v>5158</v>
      </c>
      <c r="D6477" s="29" t="s">
        <v>4284</v>
      </c>
      <c r="E6477" s="91">
        <v>1</v>
      </c>
      <c r="F6477" s="31" t="s">
        <v>128</v>
      </c>
      <c r="G6477" s="26" t="s">
        <v>4360</v>
      </c>
      <c r="H6477" s="26" t="s">
        <v>595</v>
      </c>
      <c r="I6477" s="26" t="s">
        <v>2632</v>
      </c>
      <c r="J6477" s="91">
        <v>4</v>
      </c>
      <c r="K6477" s="91">
        <v>4</v>
      </c>
      <c r="L6477" s="91" t="s">
        <v>5020</v>
      </c>
      <c r="M6477" s="53">
        <v>5</v>
      </c>
      <c r="N6477" s="91"/>
      <c r="O6477" s="91" t="s">
        <v>5019</v>
      </c>
      <c r="P6477" s="36">
        <v>750</v>
      </c>
      <c r="Q6477" s="36" t="s">
        <v>5311</v>
      </c>
      <c r="R6477" s="44">
        <v>365</v>
      </c>
      <c r="S6477" s="150">
        <v>4380</v>
      </c>
      <c r="T6477" s="126" cm="1">
        <f t="array" ref="T6477">_xlfn.IFS(Q6477="始業～就業（8:30～17:15）",R6477*7.75,Q6477="日の入り～日の出",R6477*12,Q6477="その他",S6477)</f>
        <v>4380</v>
      </c>
      <c r="U6477" s="34" t="s">
        <v>250</v>
      </c>
    </row>
    <row r="6478" spans="1:21" s="7" customFormat="1" ht="15" customHeight="1">
      <c r="A6478" s="91">
        <v>53</v>
      </c>
      <c r="B6478" s="31" t="s">
        <v>5157</v>
      </c>
      <c r="C6478" s="31" t="s">
        <v>5158</v>
      </c>
      <c r="D6478" s="29" t="s">
        <v>4362</v>
      </c>
      <c r="E6478" s="91">
        <v>1</v>
      </c>
      <c r="F6478" s="31" t="s">
        <v>1439</v>
      </c>
      <c r="G6478" s="26" t="s">
        <v>4361</v>
      </c>
      <c r="H6478" s="26" t="s">
        <v>83</v>
      </c>
      <c r="I6478" s="26" t="s">
        <v>2115</v>
      </c>
      <c r="J6478" s="91">
        <v>9</v>
      </c>
      <c r="K6478" s="91">
        <v>18</v>
      </c>
      <c r="L6478" s="91" t="s">
        <v>5020</v>
      </c>
      <c r="M6478" s="53">
        <v>22</v>
      </c>
      <c r="N6478" s="91"/>
      <c r="O6478" s="91"/>
      <c r="P6478" s="36">
        <v>46</v>
      </c>
      <c r="Q6478" s="42" t="s">
        <v>5301</v>
      </c>
      <c r="R6478" s="128" t="s">
        <v>5958</v>
      </c>
      <c r="S6478" s="147">
        <f>11*355</f>
        <v>3905</v>
      </c>
      <c r="T6478" s="126" cm="1">
        <f t="array" ref="T6478">_xlfn.IFS(Q6478="始業～就業（8:30～17:15）",R6478*7.75,Q6478="日の入り～日の出",R6478*12,Q6478="その他",S6478)</f>
        <v>3905</v>
      </c>
      <c r="U6478" s="34" t="s">
        <v>46</v>
      </c>
    </row>
    <row r="6479" spans="1:21" s="7" customFormat="1" ht="15" customHeight="1">
      <c r="A6479" s="91">
        <v>53</v>
      </c>
      <c r="B6479" s="31" t="s">
        <v>5157</v>
      </c>
      <c r="C6479" s="31" t="s">
        <v>5158</v>
      </c>
      <c r="D6479" s="29" t="s">
        <v>4362</v>
      </c>
      <c r="E6479" s="91">
        <v>1</v>
      </c>
      <c r="F6479" s="31" t="s">
        <v>1439</v>
      </c>
      <c r="G6479" s="26" t="s">
        <v>4361</v>
      </c>
      <c r="H6479" s="26" t="s">
        <v>83</v>
      </c>
      <c r="I6479" s="26" t="s">
        <v>2115</v>
      </c>
      <c r="J6479" s="91">
        <v>2</v>
      </c>
      <c r="K6479" s="91">
        <v>2</v>
      </c>
      <c r="L6479" s="91" t="s">
        <v>5020</v>
      </c>
      <c r="M6479" s="53">
        <v>22</v>
      </c>
      <c r="N6479" s="91"/>
      <c r="O6479" s="91"/>
      <c r="P6479" s="36">
        <v>90</v>
      </c>
      <c r="Q6479" s="43" t="s">
        <v>5301</v>
      </c>
      <c r="R6479" s="129" t="s">
        <v>5958</v>
      </c>
      <c r="S6479" s="147">
        <f t="shared" ref="S6479:S6542" si="3">11*355</f>
        <v>3905</v>
      </c>
      <c r="T6479" s="126" cm="1">
        <f t="array" ref="T6479">_xlfn.IFS(Q6479="始業～就業（8:30～17:15）",R6479*7.75,Q6479="日の入り～日の出",R6479*12,Q6479="その他",S6479)</f>
        <v>3905</v>
      </c>
      <c r="U6479" s="34" t="s">
        <v>82</v>
      </c>
    </row>
    <row r="6480" spans="1:21" s="7" customFormat="1" ht="15" customHeight="1">
      <c r="A6480" s="91">
        <v>53</v>
      </c>
      <c r="B6480" s="31" t="s">
        <v>5157</v>
      </c>
      <c r="C6480" s="31" t="s">
        <v>5158</v>
      </c>
      <c r="D6480" s="29" t="s">
        <v>4362</v>
      </c>
      <c r="E6480" s="91">
        <v>3</v>
      </c>
      <c r="F6480" s="31" t="s">
        <v>1439</v>
      </c>
      <c r="G6480" s="26" t="s">
        <v>226</v>
      </c>
      <c r="H6480" s="26" t="s">
        <v>2150</v>
      </c>
      <c r="I6480" s="26" t="s">
        <v>45</v>
      </c>
      <c r="J6480" s="91">
        <v>6</v>
      </c>
      <c r="K6480" s="91">
        <v>12</v>
      </c>
      <c r="L6480" s="91"/>
      <c r="M6480" s="53"/>
      <c r="N6480" s="91"/>
      <c r="O6480" s="91"/>
      <c r="P6480" s="36">
        <v>46</v>
      </c>
      <c r="Q6480" s="43" t="s">
        <v>5301</v>
      </c>
      <c r="R6480" s="129" t="s">
        <v>5958</v>
      </c>
      <c r="S6480" s="147">
        <f t="shared" si="3"/>
        <v>3905</v>
      </c>
      <c r="T6480" s="126" cm="1">
        <f t="array" ref="T6480">_xlfn.IFS(Q6480="始業～就業（8:30～17:15）",R6480*7.75,Q6480="日の入り～日の出",R6480*12,Q6480="その他",S6480)</f>
        <v>3905</v>
      </c>
      <c r="U6480" s="34" t="s">
        <v>46</v>
      </c>
    </row>
    <row r="6481" spans="1:21" s="7" customFormat="1" ht="15" customHeight="1">
      <c r="A6481" s="91">
        <v>53</v>
      </c>
      <c r="B6481" s="31" t="s">
        <v>5157</v>
      </c>
      <c r="C6481" s="31" t="s">
        <v>5158</v>
      </c>
      <c r="D6481" s="29" t="s">
        <v>4362</v>
      </c>
      <c r="E6481" s="91">
        <v>3</v>
      </c>
      <c r="F6481" s="31" t="s">
        <v>1439</v>
      </c>
      <c r="G6481" s="26" t="s">
        <v>226</v>
      </c>
      <c r="H6481" s="26" t="s">
        <v>4364</v>
      </c>
      <c r="I6481" s="26" t="s">
        <v>45</v>
      </c>
      <c r="J6481" s="91">
        <v>2</v>
      </c>
      <c r="K6481" s="91">
        <v>2</v>
      </c>
      <c r="L6481" s="91"/>
      <c r="M6481" s="53"/>
      <c r="N6481" s="91"/>
      <c r="O6481" s="91"/>
      <c r="P6481" s="36">
        <v>46</v>
      </c>
      <c r="Q6481" s="43" t="s">
        <v>5301</v>
      </c>
      <c r="R6481" s="129" t="s">
        <v>5958</v>
      </c>
      <c r="S6481" s="147">
        <f t="shared" si="3"/>
        <v>3905</v>
      </c>
      <c r="T6481" s="126" cm="1">
        <f t="array" ref="T6481">_xlfn.IFS(Q6481="始業～就業（8:30～17:15）",R6481*7.75,Q6481="日の入り～日の出",R6481*12,Q6481="その他",S6481)</f>
        <v>3905</v>
      </c>
      <c r="U6481" s="34" t="s">
        <v>46</v>
      </c>
    </row>
    <row r="6482" spans="1:21" s="7" customFormat="1" ht="15" customHeight="1">
      <c r="A6482" s="91">
        <v>53</v>
      </c>
      <c r="B6482" s="31" t="s">
        <v>5157</v>
      </c>
      <c r="C6482" s="31" t="s">
        <v>5158</v>
      </c>
      <c r="D6482" s="29" t="s">
        <v>4362</v>
      </c>
      <c r="E6482" s="91">
        <v>3</v>
      </c>
      <c r="F6482" s="31" t="s">
        <v>1439</v>
      </c>
      <c r="G6482" s="26" t="s">
        <v>4365</v>
      </c>
      <c r="H6482" s="26" t="s">
        <v>2150</v>
      </c>
      <c r="I6482" s="26" t="s">
        <v>45</v>
      </c>
      <c r="J6482" s="91">
        <v>18</v>
      </c>
      <c r="K6482" s="91">
        <v>36</v>
      </c>
      <c r="L6482" s="91"/>
      <c r="M6482" s="53"/>
      <c r="N6482" s="91"/>
      <c r="O6482" s="91"/>
      <c r="P6482" s="36">
        <v>46</v>
      </c>
      <c r="Q6482" s="43" t="s">
        <v>5301</v>
      </c>
      <c r="R6482" s="129" t="s">
        <v>5958</v>
      </c>
      <c r="S6482" s="147">
        <f t="shared" si="3"/>
        <v>3905</v>
      </c>
      <c r="T6482" s="126" cm="1">
        <f t="array" ref="T6482">_xlfn.IFS(Q6482="始業～就業（8:30～17:15）",R6482*7.75,Q6482="日の入り～日の出",R6482*12,Q6482="その他",S6482)</f>
        <v>3905</v>
      </c>
      <c r="U6482" s="34" t="s">
        <v>46</v>
      </c>
    </row>
    <row r="6483" spans="1:21" s="7" customFormat="1" ht="15" customHeight="1">
      <c r="A6483" s="91">
        <v>53</v>
      </c>
      <c r="B6483" s="31" t="s">
        <v>5157</v>
      </c>
      <c r="C6483" s="31" t="s">
        <v>5158</v>
      </c>
      <c r="D6483" s="29" t="s">
        <v>4362</v>
      </c>
      <c r="E6483" s="91">
        <v>3</v>
      </c>
      <c r="F6483" s="31" t="s">
        <v>1439</v>
      </c>
      <c r="G6483" s="26" t="s">
        <v>4365</v>
      </c>
      <c r="H6483" s="26" t="s">
        <v>2148</v>
      </c>
      <c r="I6483" s="26" t="s">
        <v>45</v>
      </c>
      <c r="J6483" s="91">
        <v>2</v>
      </c>
      <c r="K6483" s="91">
        <v>2</v>
      </c>
      <c r="L6483" s="91"/>
      <c r="M6483" s="53"/>
      <c r="N6483" s="91"/>
      <c r="O6483" s="91"/>
      <c r="P6483" s="36">
        <v>46</v>
      </c>
      <c r="Q6483" s="43" t="s">
        <v>5301</v>
      </c>
      <c r="R6483" s="129" t="s">
        <v>5958</v>
      </c>
      <c r="S6483" s="147">
        <f t="shared" si="3"/>
        <v>3905</v>
      </c>
      <c r="T6483" s="126" cm="1">
        <f t="array" ref="T6483">_xlfn.IFS(Q6483="始業～就業（8:30～17:15）",R6483*7.75,Q6483="日の入り～日の出",R6483*12,Q6483="その他",S6483)</f>
        <v>3905</v>
      </c>
      <c r="U6483" s="34" t="s">
        <v>4965</v>
      </c>
    </row>
    <row r="6484" spans="1:21" s="7" customFormat="1" ht="15" customHeight="1">
      <c r="A6484" s="91">
        <v>53</v>
      </c>
      <c r="B6484" s="31" t="s">
        <v>5157</v>
      </c>
      <c r="C6484" s="31" t="s">
        <v>5158</v>
      </c>
      <c r="D6484" s="29" t="s">
        <v>4362</v>
      </c>
      <c r="E6484" s="91">
        <v>3</v>
      </c>
      <c r="F6484" s="31" t="s">
        <v>1439</v>
      </c>
      <c r="G6484" s="26" t="s">
        <v>4366</v>
      </c>
      <c r="H6484" s="26" t="s">
        <v>2150</v>
      </c>
      <c r="I6484" s="26" t="s">
        <v>45</v>
      </c>
      <c r="J6484" s="91">
        <v>21</v>
      </c>
      <c r="K6484" s="91">
        <v>42</v>
      </c>
      <c r="L6484" s="91"/>
      <c r="M6484" s="53"/>
      <c r="N6484" s="91"/>
      <c r="O6484" s="91"/>
      <c r="P6484" s="36">
        <v>46</v>
      </c>
      <c r="Q6484" s="43" t="s">
        <v>5301</v>
      </c>
      <c r="R6484" s="129" t="s">
        <v>5958</v>
      </c>
      <c r="S6484" s="147">
        <f t="shared" si="3"/>
        <v>3905</v>
      </c>
      <c r="T6484" s="126" cm="1">
        <f t="array" ref="T6484">_xlfn.IFS(Q6484="始業～就業（8:30～17:15）",R6484*7.75,Q6484="日の入り～日の出",R6484*12,Q6484="その他",S6484)</f>
        <v>3905</v>
      </c>
      <c r="U6484" s="34" t="s">
        <v>46</v>
      </c>
    </row>
    <row r="6485" spans="1:21" s="7" customFormat="1" ht="15" customHeight="1">
      <c r="A6485" s="91">
        <v>53</v>
      </c>
      <c r="B6485" s="31" t="s">
        <v>5157</v>
      </c>
      <c r="C6485" s="31" t="s">
        <v>5158</v>
      </c>
      <c r="D6485" s="29" t="s">
        <v>4362</v>
      </c>
      <c r="E6485" s="91">
        <v>3</v>
      </c>
      <c r="F6485" s="31" t="s">
        <v>1439</v>
      </c>
      <c r="G6485" s="26" t="s">
        <v>4366</v>
      </c>
      <c r="H6485" s="26" t="s">
        <v>2148</v>
      </c>
      <c r="I6485" s="26" t="s">
        <v>45</v>
      </c>
      <c r="J6485" s="91">
        <v>2</v>
      </c>
      <c r="K6485" s="91">
        <v>2</v>
      </c>
      <c r="L6485" s="91"/>
      <c r="M6485" s="53"/>
      <c r="N6485" s="91"/>
      <c r="O6485" s="91"/>
      <c r="P6485" s="36">
        <v>46</v>
      </c>
      <c r="Q6485" s="43" t="s">
        <v>5301</v>
      </c>
      <c r="R6485" s="129" t="s">
        <v>5958</v>
      </c>
      <c r="S6485" s="147">
        <f t="shared" si="3"/>
        <v>3905</v>
      </c>
      <c r="T6485" s="126" cm="1">
        <f t="array" ref="T6485">_xlfn.IFS(Q6485="始業～就業（8:30～17:15）",R6485*7.75,Q6485="日の入り～日の出",R6485*12,Q6485="その他",S6485)</f>
        <v>3905</v>
      </c>
      <c r="U6485" s="34" t="s">
        <v>4965</v>
      </c>
    </row>
    <row r="6486" spans="1:21" s="7" customFormat="1" ht="15" customHeight="1">
      <c r="A6486" s="91">
        <v>53</v>
      </c>
      <c r="B6486" s="31" t="s">
        <v>5157</v>
      </c>
      <c r="C6486" s="31" t="s">
        <v>5158</v>
      </c>
      <c r="D6486" s="29" t="s">
        <v>4362</v>
      </c>
      <c r="E6486" s="91">
        <v>3</v>
      </c>
      <c r="F6486" s="31" t="s">
        <v>1439</v>
      </c>
      <c r="G6486" s="26" t="s">
        <v>4366</v>
      </c>
      <c r="H6486" s="26" t="s">
        <v>2414</v>
      </c>
      <c r="I6486" s="26" t="s">
        <v>4363</v>
      </c>
      <c r="J6486" s="91">
        <v>1</v>
      </c>
      <c r="K6486" s="91">
        <v>1</v>
      </c>
      <c r="L6486" s="91"/>
      <c r="M6486" s="53"/>
      <c r="N6486" s="91"/>
      <c r="O6486" s="91"/>
      <c r="P6486" s="36">
        <v>90</v>
      </c>
      <c r="Q6486" s="43" t="s">
        <v>5301</v>
      </c>
      <c r="R6486" s="129" t="s">
        <v>5958</v>
      </c>
      <c r="S6486" s="147">
        <f t="shared" si="3"/>
        <v>3905</v>
      </c>
      <c r="T6486" s="126" cm="1">
        <f t="array" ref="T6486">_xlfn.IFS(Q6486="始業～就業（8:30～17:15）",R6486*7.75,Q6486="日の入り～日の出",R6486*12,Q6486="その他",S6486)</f>
        <v>3905</v>
      </c>
      <c r="U6486" s="34" t="s">
        <v>82</v>
      </c>
    </row>
    <row r="6487" spans="1:21" s="7" customFormat="1" ht="15" customHeight="1">
      <c r="A6487" s="91">
        <v>53</v>
      </c>
      <c r="B6487" s="31" t="s">
        <v>5157</v>
      </c>
      <c r="C6487" s="31" t="s">
        <v>5158</v>
      </c>
      <c r="D6487" s="29" t="s">
        <v>4362</v>
      </c>
      <c r="E6487" s="91">
        <v>3</v>
      </c>
      <c r="F6487" s="31" t="s">
        <v>1439</v>
      </c>
      <c r="G6487" s="26" t="s">
        <v>4367</v>
      </c>
      <c r="H6487" s="26" t="s">
        <v>2150</v>
      </c>
      <c r="I6487" s="26" t="s">
        <v>45</v>
      </c>
      <c r="J6487" s="91">
        <v>13</v>
      </c>
      <c r="K6487" s="91">
        <v>26</v>
      </c>
      <c r="L6487" s="91"/>
      <c r="M6487" s="53"/>
      <c r="N6487" s="91"/>
      <c r="O6487" s="91"/>
      <c r="P6487" s="36">
        <v>46</v>
      </c>
      <c r="Q6487" s="43" t="s">
        <v>5301</v>
      </c>
      <c r="R6487" s="129" t="s">
        <v>5958</v>
      </c>
      <c r="S6487" s="147">
        <f t="shared" si="3"/>
        <v>3905</v>
      </c>
      <c r="T6487" s="126" cm="1">
        <f t="array" ref="T6487">_xlfn.IFS(Q6487="始業～就業（8:30～17:15）",R6487*7.75,Q6487="日の入り～日の出",R6487*12,Q6487="その他",S6487)</f>
        <v>3905</v>
      </c>
      <c r="U6487" s="34" t="s">
        <v>46</v>
      </c>
    </row>
    <row r="6488" spans="1:21" s="7" customFormat="1" ht="15" customHeight="1">
      <c r="A6488" s="91">
        <v>53</v>
      </c>
      <c r="B6488" s="31" t="s">
        <v>5157</v>
      </c>
      <c r="C6488" s="31" t="s">
        <v>5158</v>
      </c>
      <c r="D6488" s="29" t="s">
        <v>4362</v>
      </c>
      <c r="E6488" s="91">
        <v>3</v>
      </c>
      <c r="F6488" s="31" t="s">
        <v>1439</v>
      </c>
      <c r="G6488" s="26" t="s">
        <v>4367</v>
      </c>
      <c r="H6488" s="26" t="s">
        <v>2148</v>
      </c>
      <c r="I6488" s="26" t="s">
        <v>45</v>
      </c>
      <c r="J6488" s="91">
        <v>2</v>
      </c>
      <c r="K6488" s="91">
        <v>2</v>
      </c>
      <c r="L6488" s="91"/>
      <c r="M6488" s="53"/>
      <c r="N6488" s="91"/>
      <c r="O6488" s="91"/>
      <c r="P6488" s="36">
        <v>46</v>
      </c>
      <c r="Q6488" s="43" t="s">
        <v>5301</v>
      </c>
      <c r="R6488" s="129" t="s">
        <v>5958</v>
      </c>
      <c r="S6488" s="147">
        <f t="shared" si="3"/>
        <v>3905</v>
      </c>
      <c r="T6488" s="126" cm="1">
        <f t="array" ref="T6488">_xlfn.IFS(Q6488="始業～就業（8:30～17:15）",R6488*7.75,Q6488="日の入り～日の出",R6488*12,Q6488="その他",S6488)</f>
        <v>3905</v>
      </c>
      <c r="U6488" s="34" t="s">
        <v>4965</v>
      </c>
    </row>
    <row r="6489" spans="1:21" s="7" customFormat="1" ht="15" customHeight="1">
      <c r="A6489" s="91">
        <v>53</v>
      </c>
      <c r="B6489" s="31" t="s">
        <v>5157</v>
      </c>
      <c r="C6489" s="31" t="s">
        <v>5158</v>
      </c>
      <c r="D6489" s="29" t="s">
        <v>4362</v>
      </c>
      <c r="E6489" s="91">
        <v>3</v>
      </c>
      <c r="F6489" s="31" t="s">
        <v>1439</v>
      </c>
      <c r="G6489" s="26" t="s">
        <v>4367</v>
      </c>
      <c r="H6489" s="26" t="s">
        <v>4368</v>
      </c>
      <c r="I6489" s="26" t="s">
        <v>45</v>
      </c>
      <c r="J6489" s="91">
        <v>2</v>
      </c>
      <c r="K6489" s="91">
        <v>4</v>
      </c>
      <c r="L6489" s="91"/>
      <c r="M6489" s="53"/>
      <c r="N6489" s="91"/>
      <c r="O6489" s="91"/>
      <c r="P6489" s="36">
        <v>46</v>
      </c>
      <c r="Q6489" s="43" t="s">
        <v>5301</v>
      </c>
      <c r="R6489" s="129" t="s">
        <v>5958</v>
      </c>
      <c r="S6489" s="147">
        <f t="shared" si="3"/>
        <v>3905</v>
      </c>
      <c r="T6489" s="126" cm="1">
        <f t="array" ref="T6489">_xlfn.IFS(Q6489="始業～就業（8:30～17:15）",R6489*7.75,Q6489="日の入り～日の出",R6489*12,Q6489="その他",S6489)</f>
        <v>3905</v>
      </c>
      <c r="U6489" s="34" t="s">
        <v>46</v>
      </c>
    </row>
    <row r="6490" spans="1:21" s="7" customFormat="1" ht="15" customHeight="1">
      <c r="A6490" s="91">
        <v>53</v>
      </c>
      <c r="B6490" s="31" t="s">
        <v>5157</v>
      </c>
      <c r="C6490" s="31" t="s">
        <v>5158</v>
      </c>
      <c r="D6490" s="29" t="s">
        <v>4362</v>
      </c>
      <c r="E6490" s="91">
        <v>3</v>
      </c>
      <c r="F6490" s="31" t="s">
        <v>1439</v>
      </c>
      <c r="G6490" s="26" t="s">
        <v>4369</v>
      </c>
      <c r="H6490" s="26" t="s">
        <v>2150</v>
      </c>
      <c r="I6490" s="26" t="s">
        <v>45</v>
      </c>
      <c r="J6490" s="91">
        <v>6</v>
      </c>
      <c r="K6490" s="91">
        <v>12</v>
      </c>
      <c r="L6490" s="91"/>
      <c r="M6490" s="53"/>
      <c r="N6490" s="91"/>
      <c r="O6490" s="91"/>
      <c r="P6490" s="36">
        <v>46</v>
      </c>
      <c r="Q6490" s="43" t="s">
        <v>5301</v>
      </c>
      <c r="R6490" s="129" t="s">
        <v>5958</v>
      </c>
      <c r="S6490" s="147">
        <f t="shared" si="3"/>
        <v>3905</v>
      </c>
      <c r="T6490" s="126" cm="1">
        <f t="array" ref="T6490">_xlfn.IFS(Q6490="始業～就業（8:30～17:15）",R6490*7.75,Q6490="日の入り～日の出",R6490*12,Q6490="その他",S6490)</f>
        <v>3905</v>
      </c>
      <c r="U6490" s="34" t="s">
        <v>46</v>
      </c>
    </row>
    <row r="6491" spans="1:21" s="7" customFormat="1" ht="15" customHeight="1">
      <c r="A6491" s="91">
        <v>53</v>
      </c>
      <c r="B6491" s="31" t="s">
        <v>5157</v>
      </c>
      <c r="C6491" s="31" t="s">
        <v>5158</v>
      </c>
      <c r="D6491" s="29" t="s">
        <v>4362</v>
      </c>
      <c r="E6491" s="91">
        <v>3</v>
      </c>
      <c r="F6491" s="31" t="s">
        <v>1439</v>
      </c>
      <c r="G6491" s="26" t="s">
        <v>4370</v>
      </c>
      <c r="H6491" s="26" t="s">
        <v>2150</v>
      </c>
      <c r="I6491" s="26" t="s">
        <v>45</v>
      </c>
      <c r="J6491" s="91">
        <v>14</v>
      </c>
      <c r="K6491" s="91">
        <v>28</v>
      </c>
      <c r="L6491" s="91"/>
      <c r="M6491" s="53"/>
      <c r="N6491" s="91"/>
      <c r="O6491" s="91"/>
      <c r="P6491" s="36">
        <v>46</v>
      </c>
      <c r="Q6491" s="43" t="s">
        <v>5301</v>
      </c>
      <c r="R6491" s="129" t="s">
        <v>5958</v>
      </c>
      <c r="S6491" s="147">
        <f t="shared" si="3"/>
        <v>3905</v>
      </c>
      <c r="T6491" s="126" cm="1">
        <f t="array" ref="T6491">_xlfn.IFS(Q6491="始業～就業（8:30～17:15）",R6491*7.75,Q6491="日の入り～日の出",R6491*12,Q6491="その他",S6491)</f>
        <v>3905</v>
      </c>
      <c r="U6491" s="34" t="s">
        <v>46</v>
      </c>
    </row>
    <row r="6492" spans="1:21" s="7" customFormat="1" ht="15" customHeight="1">
      <c r="A6492" s="91">
        <v>53</v>
      </c>
      <c r="B6492" s="31" t="s">
        <v>5157</v>
      </c>
      <c r="C6492" s="31" t="s">
        <v>5158</v>
      </c>
      <c r="D6492" s="29" t="s">
        <v>4362</v>
      </c>
      <c r="E6492" s="91">
        <v>3</v>
      </c>
      <c r="F6492" s="31" t="s">
        <v>1439</v>
      </c>
      <c r="G6492" s="26" t="s">
        <v>4371</v>
      </c>
      <c r="H6492" s="26" t="s">
        <v>2150</v>
      </c>
      <c r="I6492" s="26" t="s">
        <v>45</v>
      </c>
      <c r="J6492" s="91">
        <v>18</v>
      </c>
      <c r="K6492" s="91">
        <v>36</v>
      </c>
      <c r="L6492" s="91"/>
      <c r="M6492" s="53"/>
      <c r="N6492" s="91"/>
      <c r="O6492" s="91"/>
      <c r="P6492" s="36">
        <v>46</v>
      </c>
      <c r="Q6492" s="43" t="s">
        <v>5301</v>
      </c>
      <c r="R6492" s="129" t="s">
        <v>5958</v>
      </c>
      <c r="S6492" s="147">
        <f t="shared" si="3"/>
        <v>3905</v>
      </c>
      <c r="T6492" s="126" cm="1">
        <f t="array" ref="T6492">_xlfn.IFS(Q6492="始業～就業（8:30～17:15）",R6492*7.75,Q6492="日の入り～日の出",R6492*12,Q6492="その他",S6492)</f>
        <v>3905</v>
      </c>
      <c r="U6492" s="34" t="s">
        <v>46</v>
      </c>
    </row>
    <row r="6493" spans="1:21" s="7" customFormat="1" ht="15" customHeight="1">
      <c r="A6493" s="91">
        <v>53</v>
      </c>
      <c r="B6493" s="31" t="s">
        <v>5157</v>
      </c>
      <c r="C6493" s="31" t="s">
        <v>5158</v>
      </c>
      <c r="D6493" s="29" t="s">
        <v>4362</v>
      </c>
      <c r="E6493" s="91">
        <v>3</v>
      </c>
      <c r="F6493" s="31" t="s">
        <v>1439</v>
      </c>
      <c r="G6493" s="26" t="s">
        <v>4371</v>
      </c>
      <c r="H6493" s="26" t="s">
        <v>2148</v>
      </c>
      <c r="I6493" s="26" t="s">
        <v>45</v>
      </c>
      <c r="J6493" s="91">
        <v>2</v>
      </c>
      <c r="K6493" s="91">
        <v>2</v>
      </c>
      <c r="L6493" s="91"/>
      <c r="M6493" s="53"/>
      <c r="N6493" s="91"/>
      <c r="O6493" s="91"/>
      <c r="P6493" s="36">
        <v>46</v>
      </c>
      <c r="Q6493" s="43" t="s">
        <v>5301</v>
      </c>
      <c r="R6493" s="129" t="s">
        <v>5958</v>
      </c>
      <c r="S6493" s="147">
        <f t="shared" si="3"/>
        <v>3905</v>
      </c>
      <c r="T6493" s="126" cm="1">
        <f t="array" ref="T6493">_xlfn.IFS(Q6493="始業～就業（8:30～17:15）",R6493*7.75,Q6493="日の入り～日の出",R6493*12,Q6493="その他",S6493)</f>
        <v>3905</v>
      </c>
      <c r="U6493" s="34" t="s">
        <v>4965</v>
      </c>
    </row>
    <row r="6494" spans="1:21" s="7" customFormat="1" ht="15" customHeight="1">
      <c r="A6494" s="91">
        <v>53</v>
      </c>
      <c r="B6494" s="31" t="s">
        <v>5157</v>
      </c>
      <c r="C6494" s="31" t="s">
        <v>5158</v>
      </c>
      <c r="D6494" s="29" t="s">
        <v>4362</v>
      </c>
      <c r="E6494" s="91">
        <v>3</v>
      </c>
      <c r="F6494" s="31" t="s">
        <v>1439</v>
      </c>
      <c r="G6494" s="26" t="s">
        <v>3878</v>
      </c>
      <c r="H6494" s="26" t="s">
        <v>3014</v>
      </c>
      <c r="I6494" s="26" t="s">
        <v>45</v>
      </c>
      <c r="J6494" s="91">
        <v>3</v>
      </c>
      <c r="K6494" s="91">
        <v>3</v>
      </c>
      <c r="L6494" s="91"/>
      <c r="M6494" s="53"/>
      <c r="N6494" s="91"/>
      <c r="O6494" s="91" t="s">
        <v>5019</v>
      </c>
      <c r="P6494" s="36">
        <v>46</v>
      </c>
      <c r="Q6494" s="43" t="s">
        <v>5301</v>
      </c>
      <c r="R6494" s="129" t="s">
        <v>5958</v>
      </c>
      <c r="S6494" s="147">
        <f t="shared" si="3"/>
        <v>3905</v>
      </c>
      <c r="T6494" s="126" cm="1">
        <f t="array" ref="T6494">_xlfn.IFS(Q6494="始業～就業（8:30～17:15）",R6494*7.75,Q6494="日の入り～日の出",R6494*12,Q6494="その他",S6494)</f>
        <v>3905</v>
      </c>
      <c r="U6494" s="34" t="s">
        <v>127</v>
      </c>
    </row>
    <row r="6495" spans="1:21" s="7" customFormat="1" ht="15" customHeight="1">
      <c r="A6495" s="91">
        <v>53</v>
      </c>
      <c r="B6495" s="31" t="s">
        <v>5157</v>
      </c>
      <c r="C6495" s="31" t="s">
        <v>5158</v>
      </c>
      <c r="D6495" s="29" t="s">
        <v>4362</v>
      </c>
      <c r="E6495" s="91">
        <v>3</v>
      </c>
      <c r="F6495" s="31" t="s">
        <v>1439</v>
      </c>
      <c r="G6495" s="26" t="s">
        <v>3878</v>
      </c>
      <c r="H6495" s="26" t="s">
        <v>55</v>
      </c>
      <c r="I6495" s="26" t="s">
        <v>52</v>
      </c>
      <c r="J6495" s="91">
        <v>1</v>
      </c>
      <c r="K6495" s="91">
        <v>1</v>
      </c>
      <c r="L6495" s="91"/>
      <c r="M6495" s="53"/>
      <c r="N6495" s="91"/>
      <c r="O6495" s="91"/>
      <c r="P6495" s="36">
        <v>22</v>
      </c>
      <c r="Q6495" s="43" t="s">
        <v>5301</v>
      </c>
      <c r="R6495" s="129" t="s">
        <v>5958</v>
      </c>
      <c r="S6495" s="147">
        <f t="shared" si="3"/>
        <v>3905</v>
      </c>
      <c r="T6495" s="126" cm="1">
        <f t="array" ref="T6495">_xlfn.IFS(Q6495="始業～就業（8:30～17:15）",R6495*7.75,Q6495="日の入り～日の出",R6495*12,Q6495="その他",S6495)</f>
        <v>3905</v>
      </c>
      <c r="U6495" s="34" t="s">
        <v>161</v>
      </c>
    </row>
    <row r="6496" spans="1:21" s="7" customFormat="1" ht="15" customHeight="1">
      <c r="A6496" s="91">
        <v>53</v>
      </c>
      <c r="B6496" s="31" t="s">
        <v>5157</v>
      </c>
      <c r="C6496" s="31" t="s">
        <v>5158</v>
      </c>
      <c r="D6496" s="29" t="s">
        <v>4362</v>
      </c>
      <c r="E6496" s="91">
        <v>3</v>
      </c>
      <c r="F6496" s="31" t="s">
        <v>1439</v>
      </c>
      <c r="G6496" s="26" t="s">
        <v>4372</v>
      </c>
      <c r="H6496" s="26" t="s">
        <v>3014</v>
      </c>
      <c r="I6496" s="26" t="s">
        <v>45</v>
      </c>
      <c r="J6496" s="91">
        <v>3</v>
      </c>
      <c r="K6496" s="91">
        <v>3</v>
      </c>
      <c r="L6496" s="91"/>
      <c r="M6496" s="53"/>
      <c r="N6496" s="91"/>
      <c r="O6496" s="91" t="s">
        <v>5019</v>
      </c>
      <c r="P6496" s="36">
        <v>46</v>
      </c>
      <c r="Q6496" s="43" t="s">
        <v>5301</v>
      </c>
      <c r="R6496" s="129" t="s">
        <v>5958</v>
      </c>
      <c r="S6496" s="147">
        <f t="shared" si="3"/>
        <v>3905</v>
      </c>
      <c r="T6496" s="126" cm="1">
        <f t="array" ref="T6496">_xlfn.IFS(Q6496="始業～就業（8:30～17:15）",R6496*7.75,Q6496="日の入り～日の出",R6496*12,Q6496="その他",S6496)</f>
        <v>3905</v>
      </c>
      <c r="U6496" s="34" t="s">
        <v>127</v>
      </c>
    </row>
    <row r="6497" spans="1:21" s="7" customFormat="1" ht="15" customHeight="1">
      <c r="A6497" s="91">
        <v>53</v>
      </c>
      <c r="B6497" s="31" t="s">
        <v>5157</v>
      </c>
      <c r="C6497" s="31" t="s">
        <v>5158</v>
      </c>
      <c r="D6497" s="29" t="s">
        <v>4362</v>
      </c>
      <c r="E6497" s="91">
        <v>3</v>
      </c>
      <c r="F6497" s="31" t="s">
        <v>1439</v>
      </c>
      <c r="G6497" s="26" t="s">
        <v>4372</v>
      </c>
      <c r="H6497" s="26" t="s">
        <v>55</v>
      </c>
      <c r="I6497" s="26" t="s">
        <v>52</v>
      </c>
      <c r="J6497" s="91">
        <v>1</v>
      </c>
      <c r="K6497" s="91">
        <v>1</v>
      </c>
      <c r="L6497" s="91"/>
      <c r="M6497" s="53"/>
      <c r="N6497" s="91"/>
      <c r="O6497" s="91"/>
      <c r="P6497" s="36">
        <v>22</v>
      </c>
      <c r="Q6497" s="43" t="s">
        <v>5301</v>
      </c>
      <c r="R6497" s="129" t="s">
        <v>5958</v>
      </c>
      <c r="S6497" s="147">
        <f t="shared" si="3"/>
        <v>3905</v>
      </c>
      <c r="T6497" s="126" cm="1">
        <f t="array" ref="T6497">_xlfn.IFS(Q6497="始業～就業（8:30～17:15）",R6497*7.75,Q6497="日の入り～日の出",R6497*12,Q6497="その他",S6497)</f>
        <v>3905</v>
      </c>
      <c r="U6497" s="34" t="s">
        <v>161</v>
      </c>
    </row>
    <row r="6498" spans="1:21" s="7" customFormat="1" ht="15" customHeight="1">
      <c r="A6498" s="91">
        <v>53</v>
      </c>
      <c r="B6498" s="31" t="s">
        <v>5157</v>
      </c>
      <c r="C6498" s="31" t="s">
        <v>5158</v>
      </c>
      <c r="D6498" s="29" t="s">
        <v>4362</v>
      </c>
      <c r="E6498" s="91">
        <v>3</v>
      </c>
      <c r="F6498" s="31" t="s">
        <v>1439</v>
      </c>
      <c r="G6498" s="26" t="s">
        <v>4373</v>
      </c>
      <c r="H6498" s="26" t="s">
        <v>2150</v>
      </c>
      <c r="I6498" s="26" t="s">
        <v>45</v>
      </c>
      <c r="J6498" s="91">
        <v>8</v>
      </c>
      <c r="K6498" s="91">
        <v>16</v>
      </c>
      <c r="L6498" s="91"/>
      <c r="M6498" s="53"/>
      <c r="N6498" s="91"/>
      <c r="O6498" s="91"/>
      <c r="P6498" s="36">
        <v>46</v>
      </c>
      <c r="Q6498" s="43" t="s">
        <v>5301</v>
      </c>
      <c r="R6498" s="129" t="s">
        <v>5958</v>
      </c>
      <c r="S6498" s="147">
        <f t="shared" si="3"/>
        <v>3905</v>
      </c>
      <c r="T6498" s="126" cm="1">
        <f t="array" ref="T6498">_xlfn.IFS(Q6498="始業～就業（8:30～17:15）",R6498*7.75,Q6498="日の入り～日の出",R6498*12,Q6498="その他",S6498)</f>
        <v>3905</v>
      </c>
      <c r="U6498" s="34" t="s">
        <v>46</v>
      </c>
    </row>
    <row r="6499" spans="1:21" s="7" customFormat="1" ht="15" customHeight="1">
      <c r="A6499" s="91">
        <v>53</v>
      </c>
      <c r="B6499" s="31" t="s">
        <v>5157</v>
      </c>
      <c r="C6499" s="31" t="s">
        <v>5158</v>
      </c>
      <c r="D6499" s="29" t="s">
        <v>4362</v>
      </c>
      <c r="E6499" s="91">
        <v>3</v>
      </c>
      <c r="F6499" s="31" t="s">
        <v>1439</v>
      </c>
      <c r="G6499" s="26" t="s">
        <v>4374</v>
      </c>
      <c r="H6499" s="26" t="s">
        <v>2150</v>
      </c>
      <c r="I6499" s="26" t="s">
        <v>45</v>
      </c>
      <c r="J6499" s="91">
        <v>8</v>
      </c>
      <c r="K6499" s="91">
        <v>16</v>
      </c>
      <c r="L6499" s="91"/>
      <c r="M6499" s="53"/>
      <c r="N6499" s="91"/>
      <c r="O6499" s="91"/>
      <c r="P6499" s="36">
        <v>46</v>
      </c>
      <c r="Q6499" s="43" t="s">
        <v>5301</v>
      </c>
      <c r="R6499" s="129" t="s">
        <v>5958</v>
      </c>
      <c r="S6499" s="147">
        <f t="shared" si="3"/>
        <v>3905</v>
      </c>
      <c r="T6499" s="126" cm="1">
        <f t="array" ref="T6499">_xlfn.IFS(Q6499="始業～就業（8:30～17:15）",R6499*7.75,Q6499="日の入り～日の出",R6499*12,Q6499="その他",S6499)</f>
        <v>3905</v>
      </c>
      <c r="U6499" s="34" t="s">
        <v>46</v>
      </c>
    </row>
    <row r="6500" spans="1:21" s="7" customFormat="1" ht="15" customHeight="1">
      <c r="A6500" s="91">
        <v>53</v>
      </c>
      <c r="B6500" s="31" t="s">
        <v>5157</v>
      </c>
      <c r="C6500" s="31" t="s">
        <v>5158</v>
      </c>
      <c r="D6500" s="29" t="s">
        <v>4362</v>
      </c>
      <c r="E6500" s="91">
        <v>3</v>
      </c>
      <c r="F6500" s="31" t="s">
        <v>1439</v>
      </c>
      <c r="G6500" s="26" t="s">
        <v>4375</v>
      </c>
      <c r="H6500" s="26" t="s">
        <v>2150</v>
      </c>
      <c r="I6500" s="26" t="s">
        <v>45</v>
      </c>
      <c r="J6500" s="91">
        <v>24</v>
      </c>
      <c r="K6500" s="91">
        <v>48</v>
      </c>
      <c r="L6500" s="91"/>
      <c r="M6500" s="53"/>
      <c r="N6500" s="91"/>
      <c r="O6500" s="91"/>
      <c r="P6500" s="36">
        <v>46</v>
      </c>
      <c r="Q6500" s="43" t="s">
        <v>5301</v>
      </c>
      <c r="R6500" s="129" t="s">
        <v>5958</v>
      </c>
      <c r="S6500" s="147">
        <f t="shared" si="3"/>
        <v>3905</v>
      </c>
      <c r="T6500" s="126" cm="1">
        <f t="array" ref="T6500">_xlfn.IFS(Q6500="始業～就業（8:30～17:15）",R6500*7.75,Q6500="日の入り～日の出",R6500*12,Q6500="その他",S6500)</f>
        <v>3905</v>
      </c>
      <c r="U6500" s="34" t="s">
        <v>46</v>
      </c>
    </row>
    <row r="6501" spans="1:21" s="7" customFormat="1" ht="15" customHeight="1">
      <c r="A6501" s="91">
        <v>53</v>
      </c>
      <c r="B6501" s="31" t="s">
        <v>5157</v>
      </c>
      <c r="C6501" s="31" t="s">
        <v>5158</v>
      </c>
      <c r="D6501" s="29" t="s">
        <v>4362</v>
      </c>
      <c r="E6501" s="91">
        <v>3</v>
      </c>
      <c r="F6501" s="31" t="s">
        <v>1439</v>
      </c>
      <c r="G6501" s="26" t="s">
        <v>4375</v>
      </c>
      <c r="H6501" s="26" t="s">
        <v>2148</v>
      </c>
      <c r="I6501" s="26" t="s">
        <v>45</v>
      </c>
      <c r="J6501" s="91">
        <v>2</v>
      </c>
      <c r="K6501" s="91">
        <v>2</v>
      </c>
      <c r="L6501" s="91"/>
      <c r="M6501" s="53"/>
      <c r="N6501" s="91"/>
      <c r="O6501" s="91"/>
      <c r="P6501" s="36">
        <v>46</v>
      </c>
      <c r="Q6501" s="43" t="s">
        <v>5301</v>
      </c>
      <c r="R6501" s="129" t="s">
        <v>5958</v>
      </c>
      <c r="S6501" s="147">
        <f t="shared" si="3"/>
        <v>3905</v>
      </c>
      <c r="T6501" s="126" cm="1">
        <f t="array" ref="T6501">_xlfn.IFS(Q6501="始業～就業（8:30～17:15）",R6501*7.75,Q6501="日の入り～日の出",R6501*12,Q6501="その他",S6501)</f>
        <v>3905</v>
      </c>
      <c r="U6501" s="34" t="s">
        <v>4965</v>
      </c>
    </row>
    <row r="6502" spans="1:21" s="7" customFormat="1" ht="15" customHeight="1">
      <c r="A6502" s="91">
        <v>53</v>
      </c>
      <c r="B6502" s="31" t="s">
        <v>5157</v>
      </c>
      <c r="C6502" s="31" t="s">
        <v>5158</v>
      </c>
      <c r="D6502" s="29" t="s">
        <v>4362</v>
      </c>
      <c r="E6502" s="91">
        <v>3</v>
      </c>
      <c r="F6502" s="31" t="s">
        <v>1439</v>
      </c>
      <c r="G6502" s="26" t="s">
        <v>4376</v>
      </c>
      <c r="H6502" s="26" t="s">
        <v>1758</v>
      </c>
      <c r="I6502" s="26" t="s">
        <v>45</v>
      </c>
      <c r="J6502" s="91">
        <v>3</v>
      </c>
      <c r="K6502" s="91">
        <v>3</v>
      </c>
      <c r="L6502" s="91" t="s">
        <v>5020</v>
      </c>
      <c r="M6502" s="53">
        <v>3.2</v>
      </c>
      <c r="N6502" s="91"/>
      <c r="O6502" s="91"/>
      <c r="P6502" s="36">
        <v>46</v>
      </c>
      <c r="Q6502" s="43" t="s">
        <v>5301</v>
      </c>
      <c r="R6502" s="129" t="s">
        <v>5958</v>
      </c>
      <c r="S6502" s="147">
        <f t="shared" si="3"/>
        <v>3905</v>
      </c>
      <c r="T6502" s="126" cm="1">
        <f t="array" ref="T6502">_xlfn.IFS(Q6502="始業～就業（8:30～17:15）",R6502*7.75,Q6502="日の入り～日の出",R6502*12,Q6502="その他",S6502)</f>
        <v>3905</v>
      </c>
      <c r="U6502" s="34" t="s">
        <v>46</v>
      </c>
    </row>
    <row r="6503" spans="1:21" s="7" customFormat="1" ht="15" customHeight="1">
      <c r="A6503" s="91">
        <v>53</v>
      </c>
      <c r="B6503" s="31" t="s">
        <v>5157</v>
      </c>
      <c r="C6503" s="31" t="s">
        <v>5158</v>
      </c>
      <c r="D6503" s="29" t="s">
        <v>4362</v>
      </c>
      <c r="E6503" s="91">
        <v>3</v>
      </c>
      <c r="F6503" s="31" t="s">
        <v>1439</v>
      </c>
      <c r="G6503" s="26" t="s">
        <v>4376</v>
      </c>
      <c r="H6503" s="26" t="s">
        <v>3009</v>
      </c>
      <c r="I6503" s="26" t="s">
        <v>45</v>
      </c>
      <c r="J6503" s="91">
        <v>2</v>
      </c>
      <c r="K6503" s="91">
        <v>4</v>
      </c>
      <c r="L6503" s="91"/>
      <c r="M6503" s="53"/>
      <c r="N6503" s="91"/>
      <c r="O6503" s="91"/>
      <c r="P6503" s="36">
        <v>46</v>
      </c>
      <c r="Q6503" s="43" t="s">
        <v>5301</v>
      </c>
      <c r="R6503" s="129" t="s">
        <v>5958</v>
      </c>
      <c r="S6503" s="147">
        <f t="shared" si="3"/>
        <v>3905</v>
      </c>
      <c r="T6503" s="126" cm="1">
        <f t="array" ref="T6503">_xlfn.IFS(Q6503="始業～就業（8:30～17:15）",R6503*7.75,Q6503="日の入り～日の出",R6503*12,Q6503="その他",S6503)</f>
        <v>3905</v>
      </c>
      <c r="U6503" s="34" t="s">
        <v>46</v>
      </c>
    </row>
    <row r="6504" spans="1:21" s="7" customFormat="1" ht="15" customHeight="1">
      <c r="A6504" s="91">
        <v>53</v>
      </c>
      <c r="B6504" s="31" t="s">
        <v>5157</v>
      </c>
      <c r="C6504" s="31" t="s">
        <v>5158</v>
      </c>
      <c r="D6504" s="29" t="s">
        <v>4362</v>
      </c>
      <c r="E6504" s="91">
        <v>3</v>
      </c>
      <c r="F6504" s="31" t="s">
        <v>1439</v>
      </c>
      <c r="G6504" s="26" t="s">
        <v>4377</v>
      </c>
      <c r="H6504" s="26" t="s">
        <v>4378</v>
      </c>
      <c r="I6504" s="26" t="s">
        <v>45</v>
      </c>
      <c r="J6504" s="91">
        <v>15</v>
      </c>
      <c r="K6504" s="91">
        <v>30</v>
      </c>
      <c r="L6504" s="91"/>
      <c r="M6504" s="53"/>
      <c r="N6504" s="91"/>
      <c r="O6504" s="91"/>
      <c r="P6504" s="36">
        <v>46</v>
      </c>
      <c r="Q6504" s="43" t="s">
        <v>5301</v>
      </c>
      <c r="R6504" s="129" t="s">
        <v>5958</v>
      </c>
      <c r="S6504" s="147">
        <f t="shared" si="3"/>
        <v>3905</v>
      </c>
      <c r="T6504" s="126" cm="1">
        <f t="array" ref="T6504">_xlfn.IFS(Q6504="始業～就業（8:30～17:15）",R6504*7.75,Q6504="日の入り～日の出",R6504*12,Q6504="その他",S6504)</f>
        <v>3905</v>
      </c>
      <c r="U6504" s="34" t="s">
        <v>46</v>
      </c>
    </row>
    <row r="6505" spans="1:21" s="7" customFormat="1" ht="15" customHeight="1">
      <c r="A6505" s="91">
        <v>53</v>
      </c>
      <c r="B6505" s="31" t="s">
        <v>5157</v>
      </c>
      <c r="C6505" s="31" t="s">
        <v>5158</v>
      </c>
      <c r="D6505" s="29" t="s">
        <v>4362</v>
      </c>
      <c r="E6505" s="91">
        <v>3</v>
      </c>
      <c r="F6505" s="31" t="s">
        <v>1439</v>
      </c>
      <c r="G6505" s="26" t="s">
        <v>4377</v>
      </c>
      <c r="H6505" s="26" t="s">
        <v>2148</v>
      </c>
      <c r="I6505" s="26" t="s">
        <v>45</v>
      </c>
      <c r="J6505" s="91">
        <v>2</v>
      </c>
      <c r="K6505" s="91">
        <v>2</v>
      </c>
      <c r="L6505" s="91"/>
      <c r="M6505" s="53"/>
      <c r="N6505" s="91"/>
      <c r="O6505" s="91"/>
      <c r="P6505" s="36">
        <v>46</v>
      </c>
      <c r="Q6505" s="43" t="s">
        <v>5301</v>
      </c>
      <c r="R6505" s="129" t="s">
        <v>5958</v>
      </c>
      <c r="S6505" s="147">
        <f t="shared" si="3"/>
        <v>3905</v>
      </c>
      <c r="T6505" s="126" cm="1">
        <f t="array" ref="T6505">_xlfn.IFS(Q6505="始業～就業（8:30～17:15）",R6505*7.75,Q6505="日の入り～日の出",R6505*12,Q6505="その他",S6505)</f>
        <v>3905</v>
      </c>
      <c r="U6505" s="34" t="s">
        <v>4965</v>
      </c>
    </row>
    <row r="6506" spans="1:21" s="7" customFormat="1" ht="15" customHeight="1">
      <c r="A6506" s="91">
        <v>53</v>
      </c>
      <c r="B6506" s="31" t="s">
        <v>5157</v>
      </c>
      <c r="C6506" s="31" t="s">
        <v>5158</v>
      </c>
      <c r="D6506" s="29" t="s">
        <v>4362</v>
      </c>
      <c r="E6506" s="91">
        <v>3</v>
      </c>
      <c r="F6506" s="31" t="s">
        <v>1439</v>
      </c>
      <c r="G6506" s="26" t="s">
        <v>4379</v>
      </c>
      <c r="H6506" s="26" t="s">
        <v>2150</v>
      </c>
      <c r="I6506" s="26" t="s">
        <v>45</v>
      </c>
      <c r="J6506" s="91">
        <v>6</v>
      </c>
      <c r="K6506" s="91">
        <v>12</v>
      </c>
      <c r="L6506" s="91"/>
      <c r="M6506" s="53"/>
      <c r="N6506" s="91"/>
      <c r="O6506" s="91"/>
      <c r="P6506" s="36">
        <v>46</v>
      </c>
      <c r="Q6506" s="43" t="s">
        <v>5301</v>
      </c>
      <c r="R6506" s="129" t="s">
        <v>5958</v>
      </c>
      <c r="S6506" s="147">
        <f t="shared" si="3"/>
        <v>3905</v>
      </c>
      <c r="T6506" s="126" cm="1">
        <f t="array" ref="T6506">_xlfn.IFS(Q6506="始業～就業（8:30～17:15）",R6506*7.75,Q6506="日の入り～日の出",R6506*12,Q6506="その他",S6506)</f>
        <v>3905</v>
      </c>
      <c r="U6506" s="34" t="s">
        <v>46</v>
      </c>
    </row>
    <row r="6507" spans="1:21" s="7" customFormat="1" ht="15" customHeight="1">
      <c r="A6507" s="91">
        <v>53</v>
      </c>
      <c r="B6507" s="31" t="s">
        <v>5157</v>
      </c>
      <c r="C6507" s="31" t="s">
        <v>5158</v>
      </c>
      <c r="D6507" s="29" t="s">
        <v>4362</v>
      </c>
      <c r="E6507" s="91">
        <v>3</v>
      </c>
      <c r="F6507" s="31" t="s">
        <v>1439</v>
      </c>
      <c r="G6507" s="26" t="s">
        <v>4379</v>
      </c>
      <c r="H6507" s="26" t="s">
        <v>4380</v>
      </c>
      <c r="I6507" s="26" t="s">
        <v>416</v>
      </c>
      <c r="J6507" s="91">
        <v>2</v>
      </c>
      <c r="K6507" s="91">
        <v>2</v>
      </c>
      <c r="L6507" s="91"/>
      <c r="M6507" s="53"/>
      <c r="N6507" s="91"/>
      <c r="O6507" s="91"/>
      <c r="P6507" s="36">
        <v>80</v>
      </c>
      <c r="Q6507" s="43" t="s">
        <v>5301</v>
      </c>
      <c r="R6507" s="129" t="s">
        <v>5958</v>
      </c>
      <c r="S6507" s="147">
        <f t="shared" si="3"/>
        <v>3905</v>
      </c>
      <c r="T6507" s="126" cm="1">
        <f t="array" ref="T6507">_xlfn.IFS(Q6507="始業～就業（8:30～17:15）",R6507*7.75,Q6507="日の入り～日の出",R6507*12,Q6507="その他",S6507)</f>
        <v>3905</v>
      </c>
      <c r="U6507" s="34" t="s">
        <v>283</v>
      </c>
    </row>
    <row r="6508" spans="1:21" s="7" customFormat="1" ht="15" customHeight="1">
      <c r="A6508" s="91">
        <v>53</v>
      </c>
      <c r="B6508" s="31" t="s">
        <v>5157</v>
      </c>
      <c r="C6508" s="31" t="s">
        <v>5158</v>
      </c>
      <c r="D6508" s="29" t="s">
        <v>4362</v>
      </c>
      <c r="E6508" s="91">
        <v>3</v>
      </c>
      <c r="F6508" s="31" t="s">
        <v>1439</v>
      </c>
      <c r="G6508" s="26" t="s">
        <v>4379</v>
      </c>
      <c r="H6508" s="26" t="s">
        <v>103</v>
      </c>
      <c r="I6508" s="26" t="s">
        <v>175</v>
      </c>
      <c r="J6508" s="91">
        <v>1</v>
      </c>
      <c r="K6508" s="91">
        <v>1</v>
      </c>
      <c r="L6508" s="91"/>
      <c r="M6508" s="53"/>
      <c r="N6508" s="91"/>
      <c r="O6508" s="91"/>
      <c r="P6508" s="36">
        <v>15</v>
      </c>
      <c r="Q6508" s="43" t="s">
        <v>5301</v>
      </c>
      <c r="R6508" s="129" t="s">
        <v>5958</v>
      </c>
      <c r="S6508" s="147">
        <f t="shared" si="3"/>
        <v>3905</v>
      </c>
      <c r="T6508" s="126" cm="1">
        <f t="array" ref="T6508">_xlfn.IFS(Q6508="始業～就業（8:30～17:15）",R6508*7.75,Q6508="日の入り～日の出",R6508*12,Q6508="その他",S6508)</f>
        <v>3905</v>
      </c>
      <c r="U6508" s="34" t="s">
        <v>235</v>
      </c>
    </row>
    <row r="6509" spans="1:21" s="7" customFormat="1" ht="15" customHeight="1">
      <c r="A6509" s="91">
        <v>53</v>
      </c>
      <c r="B6509" s="31" t="s">
        <v>5157</v>
      </c>
      <c r="C6509" s="31" t="s">
        <v>5158</v>
      </c>
      <c r="D6509" s="29" t="s">
        <v>4362</v>
      </c>
      <c r="E6509" s="91">
        <v>3</v>
      </c>
      <c r="F6509" s="31" t="s">
        <v>1439</v>
      </c>
      <c r="G6509" s="26" t="s">
        <v>4381</v>
      </c>
      <c r="H6509" s="26" t="s">
        <v>2150</v>
      </c>
      <c r="I6509" s="26" t="s">
        <v>45</v>
      </c>
      <c r="J6509" s="91">
        <v>6</v>
      </c>
      <c r="K6509" s="91">
        <v>12</v>
      </c>
      <c r="L6509" s="91"/>
      <c r="M6509" s="53"/>
      <c r="N6509" s="91"/>
      <c r="O6509" s="91"/>
      <c r="P6509" s="36">
        <v>46</v>
      </c>
      <c r="Q6509" s="43" t="s">
        <v>5301</v>
      </c>
      <c r="R6509" s="129" t="s">
        <v>5958</v>
      </c>
      <c r="S6509" s="147">
        <f t="shared" si="3"/>
        <v>3905</v>
      </c>
      <c r="T6509" s="126" cm="1">
        <f t="array" ref="T6509">_xlfn.IFS(Q6509="始業～就業（8:30～17:15）",R6509*7.75,Q6509="日の入り～日の出",R6509*12,Q6509="その他",S6509)</f>
        <v>3905</v>
      </c>
      <c r="U6509" s="34" t="s">
        <v>46</v>
      </c>
    </row>
    <row r="6510" spans="1:21" s="7" customFormat="1" ht="15" customHeight="1">
      <c r="A6510" s="91">
        <v>53</v>
      </c>
      <c r="B6510" s="31" t="s">
        <v>5157</v>
      </c>
      <c r="C6510" s="31" t="s">
        <v>5158</v>
      </c>
      <c r="D6510" s="29" t="s">
        <v>4362</v>
      </c>
      <c r="E6510" s="91">
        <v>3</v>
      </c>
      <c r="F6510" s="31" t="s">
        <v>1439</v>
      </c>
      <c r="G6510" s="26" t="s">
        <v>3887</v>
      </c>
      <c r="H6510" s="26" t="s">
        <v>4382</v>
      </c>
      <c r="I6510" s="26" t="s">
        <v>45</v>
      </c>
      <c r="J6510" s="91">
        <v>3</v>
      </c>
      <c r="K6510" s="91">
        <v>3</v>
      </c>
      <c r="L6510" s="91"/>
      <c r="M6510" s="53"/>
      <c r="N6510" s="91"/>
      <c r="O6510" s="91"/>
      <c r="P6510" s="36">
        <v>46</v>
      </c>
      <c r="Q6510" s="43" t="s">
        <v>5301</v>
      </c>
      <c r="R6510" s="129" t="s">
        <v>5958</v>
      </c>
      <c r="S6510" s="147">
        <f t="shared" si="3"/>
        <v>3905</v>
      </c>
      <c r="T6510" s="126" cm="1">
        <f t="array" ref="T6510">_xlfn.IFS(Q6510="始業～就業（8:30～17:15）",R6510*7.75,Q6510="日の入り～日の出",R6510*12,Q6510="その他",S6510)</f>
        <v>3905</v>
      </c>
      <c r="U6510" s="34" t="s">
        <v>46</v>
      </c>
    </row>
    <row r="6511" spans="1:21" s="7" customFormat="1" ht="15" customHeight="1">
      <c r="A6511" s="91">
        <v>53</v>
      </c>
      <c r="B6511" s="31" t="s">
        <v>5157</v>
      </c>
      <c r="C6511" s="31" t="s">
        <v>5158</v>
      </c>
      <c r="D6511" s="29" t="s">
        <v>4362</v>
      </c>
      <c r="E6511" s="91">
        <v>3</v>
      </c>
      <c r="F6511" s="31" t="s">
        <v>1439</v>
      </c>
      <c r="G6511" s="26" t="s">
        <v>4383</v>
      </c>
      <c r="H6511" s="26" t="s">
        <v>93</v>
      </c>
      <c r="I6511" s="26" t="s">
        <v>45</v>
      </c>
      <c r="J6511" s="91">
        <v>15</v>
      </c>
      <c r="K6511" s="91">
        <v>15</v>
      </c>
      <c r="L6511" s="91"/>
      <c r="M6511" s="53"/>
      <c r="N6511" s="91"/>
      <c r="O6511" s="91"/>
      <c r="P6511" s="36">
        <v>46</v>
      </c>
      <c r="Q6511" s="43" t="s">
        <v>5301</v>
      </c>
      <c r="R6511" s="129" t="s">
        <v>5958</v>
      </c>
      <c r="S6511" s="147">
        <f t="shared" si="3"/>
        <v>3905</v>
      </c>
      <c r="T6511" s="126" cm="1">
        <f t="array" ref="T6511">_xlfn.IFS(Q6511="始業～就業（8:30～17:15）",R6511*7.75,Q6511="日の入り～日の出",R6511*12,Q6511="その他",S6511)</f>
        <v>3905</v>
      </c>
      <c r="U6511" s="34" t="s">
        <v>46</v>
      </c>
    </row>
    <row r="6512" spans="1:21" s="7" customFormat="1" ht="15" customHeight="1">
      <c r="A6512" s="91">
        <v>53</v>
      </c>
      <c r="B6512" s="31" t="s">
        <v>5157</v>
      </c>
      <c r="C6512" s="31" t="s">
        <v>5158</v>
      </c>
      <c r="D6512" s="29" t="s">
        <v>4362</v>
      </c>
      <c r="E6512" s="91">
        <v>2</v>
      </c>
      <c r="F6512" s="31" t="s">
        <v>1439</v>
      </c>
      <c r="G6512" s="26" t="s">
        <v>4384</v>
      </c>
      <c r="H6512" s="26" t="s">
        <v>4385</v>
      </c>
      <c r="I6512" s="26" t="s">
        <v>52</v>
      </c>
      <c r="J6512" s="91">
        <v>1</v>
      </c>
      <c r="K6512" s="91">
        <v>1</v>
      </c>
      <c r="L6512" s="91"/>
      <c r="M6512" s="53"/>
      <c r="N6512" s="91"/>
      <c r="O6512" s="91"/>
      <c r="P6512" s="36">
        <v>22</v>
      </c>
      <c r="Q6512" s="43" t="s">
        <v>5301</v>
      </c>
      <c r="R6512" s="129" t="s">
        <v>5958</v>
      </c>
      <c r="S6512" s="147">
        <f t="shared" si="3"/>
        <v>3905</v>
      </c>
      <c r="T6512" s="126" cm="1">
        <f t="array" ref="T6512">_xlfn.IFS(Q6512="始業～就業（8:30～17:15）",R6512*7.75,Q6512="日の入り～日の出",R6512*12,Q6512="その他",S6512)</f>
        <v>3905</v>
      </c>
      <c r="U6512" s="34" t="s">
        <v>51</v>
      </c>
    </row>
    <row r="6513" spans="1:21" s="7" customFormat="1" ht="15" customHeight="1">
      <c r="A6513" s="91">
        <v>53</v>
      </c>
      <c r="B6513" s="31" t="s">
        <v>5157</v>
      </c>
      <c r="C6513" s="31" t="s">
        <v>5158</v>
      </c>
      <c r="D6513" s="29" t="s">
        <v>4362</v>
      </c>
      <c r="E6513" s="91">
        <v>2</v>
      </c>
      <c r="F6513" s="31" t="s">
        <v>1439</v>
      </c>
      <c r="G6513" s="26" t="s">
        <v>4384</v>
      </c>
      <c r="H6513" s="26" t="s">
        <v>3375</v>
      </c>
      <c r="I6513" s="26" t="s">
        <v>184</v>
      </c>
      <c r="J6513" s="91">
        <v>1</v>
      </c>
      <c r="K6513" s="91">
        <v>1</v>
      </c>
      <c r="L6513" s="91"/>
      <c r="M6513" s="53"/>
      <c r="N6513" s="91"/>
      <c r="O6513" s="91"/>
      <c r="P6513" s="36">
        <v>10</v>
      </c>
      <c r="Q6513" s="43" t="s">
        <v>5301</v>
      </c>
      <c r="R6513" s="129" t="s">
        <v>5958</v>
      </c>
      <c r="S6513" s="147">
        <f t="shared" si="3"/>
        <v>3905</v>
      </c>
      <c r="T6513" s="126" cm="1">
        <f t="array" ref="T6513">_xlfn.IFS(Q6513="始業～就業（8:30～17:15）",R6513*7.75,Q6513="日の入り～日の出",R6513*12,Q6513="その他",S6513)</f>
        <v>3905</v>
      </c>
      <c r="U6513" s="34" t="s">
        <v>48</v>
      </c>
    </row>
    <row r="6514" spans="1:21" s="7" customFormat="1" ht="15" customHeight="1">
      <c r="A6514" s="91">
        <v>53</v>
      </c>
      <c r="B6514" s="31" t="s">
        <v>5157</v>
      </c>
      <c r="C6514" s="31" t="s">
        <v>5158</v>
      </c>
      <c r="D6514" s="29" t="s">
        <v>4362</v>
      </c>
      <c r="E6514" s="91">
        <v>2</v>
      </c>
      <c r="F6514" s="31" t="s">
        <v>1439</v>
      </c>
      <c r="G6514" s="26" t="s">
        <v>4386</v>
      </c>
      <c r="H6514" s="26" t="s">
        <v>2150</v>
      </c>
      <c r="I6514" s="26" t="s">
        <v>45</v>
      </c>
      <c r="J6514" s="91">
        <v>9</v>
      </c>
      <c r="K6514" s="91">
        <v>18</v>
      </c>
      <c r="L6514" s="91"/>
      <c r="M6514" s="53"/>
      <c r="N6514" s="91"/>
      <c r="O6514" s="91"/>
      <c r="P6514" s="36">
        <v>46</v>
      </c>
      <c r="Q6514" s="43" t="s">
        <v>5301</v>
      </c>
      <c r="R6514" s="129" t="s">
        <v>5958</v>
      </c>
      <c r="S6514" s="147">
        <f t="shared" si="3"/>
        <v>3905</v>
      </c>
      <c r="T6514" s="126" cm="1">
        <f t="array" ref="T6514">_xlfn.IFS(Q6514="始業～就業（8:30～17:15）",R6514*7.75,Q6514="日の入り～日の出",R6514*12,Q6514="その他",S6514)</f>
        <v>3905</v>
      </c>
      <c r="U6514" s="34" t="s">
        <v>46</v>
      </c>
    </row>
    <row r="6515" spans="1:21" s="7" customFormat="1" ht="15" customHeight="1">
      <c r="A6515" s="91">
        <v>53</v>
      </c>
      <c r="B6515" s="31" t="s">
        <v>5157</v>
      </c>
      <c r="C6515" s="31" t="s">
        <v>5158</v>
      </c>
      <c r="D6515" s="29" t="s">
        <v>4362</v>
      </c>
      <c r="E6515" s="91">
        <v>2</v>
      </c>
      <c r="F6515" s="31" t="s">
        <v>1439</v>
      </c>
      <c r="G6515" s="26" t="s">
        <v>4386</v>
      </c>
      <c r="H6515" s="26" t="s">
        <v>3375</v>
      </c>
      <c r="I6515" s="26" t="s">
        <v>184</v>
      </c>
      <c r="J6515" s="91">
        <v>1</v>
      </c>
      <c r="K6515" s="91">
        <v>1</v>
      </c>
      <c r="L6515" s="91"/>
      <c r="M6515" s="53"/>
      <c r="N6515" s="91"/>
      <c r="O6515" s="91"/>
      <c r="P6515" s="36">
        <v>10</v>
      </c>
      <c r="Q6515" s="43" t="s">
        <v>5301</v>
      </c>
      <c r="R6515" s="129" t="s">
        <v>5958</v>
      </c>
      <c r="S6515" s="147">
        <f t="shared" si="3"/>
        <v>3905</v>
      </c>
      <c r="T6515" s="126" cm="1">
        <f t="array" ref="T6515">_xlfn.IFS(Q6515="始業～就業（8:30～17:15）",R6515*7.75,Q6515="日の入り～日の出",R6515*12,Q6515="その他",S6515)</f>
        <v>3905</v>
      </c>
      <c r="U6515" s="34" t="s">
        <v>48</v>
      </c>
    </row>
    <row r="6516" spans="1:21" s="7" customFormat="1" ht="15" customHeight="1">
      <c r="A6516" s="91">
        <v>53</v>
      </c>
      <c r="B6516" s="31" t="s">
        <v>5157</v>
      </c>
      <c r="C6516" s="31" t="s">
        <v>5158</v>
      </c>
      <c r="D6516" s="29" t="s">
        <v>4362</v>
      </c>
      <c r="E6516" s="91">
        <v>2</v>
      </c>
      <c r="F6516" s="31" t="s">
        <v>1439</v>
      </c>
      <c r="G6516" s="26" t="s">
        <v>4387</v>
      </c>
      <c r="H6516" s="26" t="s">
        <v>4382</v>
      </c>
      <c r="I6516" s="26" t="s">
        <v>45</v>
      </c>
      <c r="J6516" s="91">
        <v>3</v>
      </c>
      <c r="K6516" s="91">
        <v>3</v>
      </c>
      <c r="L6516" s="91"/>
      <c r="M6516" s="53"/>
      <c r="N6516" s="91"/>
      <c r="O6516" s="91"/>
      <c r="P6516" s="36">
        <v>46</v>
      </c>
      <c r="Q6516" s="43" t="s">
        <v>5301</v>
      </c>
      <c r="R6516" s="129" t="s">
        <v>5958</v>
      </c>
      <c r="S6516" s="147">
        <f t="shared" si="3"/>
        <v>3905</v>
      </c>
      <c r="T6516" s="126" cm="1">
        <f t="array" ref="T6516">_xlfn.IFS(Q6516="始業～就業（8:30～17:15）",R6516*7.75,Q6516="日の入り～日の出",R6516*12,Q6516="その他",S6516)</f>
        <v>3905</v>
      </c>
      <c r="U6516" s="34" t="s">
        <v>46</v>
      </c>
    </row>
    <row r="6517" spans="1:21" s="7" customFormat="1" ht="15" customHeight="1">
      <c r="A6517" s="91">
        <v>53</v>
      </c>
      <c r="B6517" s="31" t="s">
        <v>5157</v>
      </c>
      <c r="C6517" s="31" t="s">
        <v>5158</v>
      </c>
      <c r="D6517" s="29" t="s">
        <v>4362</v>
      </c>
      <c r="E6517" s="91">
        <v>2</v>
      </c>
      <c r="F6517" s="31" t="s">
        <v>1439</v>
      </c>
      <c r="G6517" s="26" t="s">
        <v>4388</v>
      </c>
      <c r="H6517" s="26" t="s">
        <v>93</v>
      </c>
      <c r="I6517" s="26" t="s">
        <v>45</v>
      </c>
      <c r="J6517" s="91">
        <v>26</v>
      </c>
      <c r="K6517" s="91">
        <v>26</v>
      </c>
      <c r="L6517" s="91"/>
      <c r="M6517" s="53"/>
      <c r="N6517" s="91"/>
      <c r="O6517" s="91"/>
      <c r="P6517" s="36">
        <v>46</v>
      </c>
      <c r="Q6517" s="43" t="s">
        <v>5301</v>
      </c>
      <c r="R6517" s="129" t="s">
        <v>5958</v>
      </c>
      <c r="S6517" s="147">
        <f t="shared" si="3"/>
        <v>3905</v>
      </c>
      <c r="T6517" s="126" cm="1">
        <f t="array" ref="T6517">_xlfn.IFS(Q6517="始業～就業（8:30～17:15）",R6517*7.75,Q6517="日の入り～日の出",R6517*12,Q6517="その他",S6517)</f>
        <v>3905</v>
      </c>
      <c r="U6517" s="34" t="s">
        <v>46</v>
      </c>
    </row>
    <row r="6518" spans="1:21" s="7" customFormat="1" ht="15" customHeight="1">
      <c r="A6518" s="91">
        <v>53</v>
      </c>
      <c r="B6518" s="31" t="s">
        <v>5157</v>
      </c>
      <c r="C6518" s="31" t="s">
        <v>5158</v>
      </c>
      <c r="D6518" s="29" t="s">
        <v>4362</v>
      </c>
      <c r="E6518" s="91">
        <v>2</v>
      </c>
      <c r="F6518" s="31" t="s">
        <v>1439</v>
      </c>
      <c r="G6518" s="26" t="s">
        <v>4389</v>
      </c>
      <c r="H6518" s="26" t="s">
        <v>4390</v>
      </c>
      <c r="I6518" s="26" t="s">
        <v>2632</v>
      </c>
      <c r="J6518" s="91">
        <v>4</v>
      </c>
      <c r="K6518" s="91">
        <v>4</v>
      </c>
      <c r="L6518" s="91" t="s">
        <v>5020</v>
      </c>
      <c r="M6518" s="53">
        <v>9</v>
      </c>
      <c r="N6518" s="91"/>
      <c r="O6518" s="91"/>
      <c r="P6518" s="36">
        <v>260</v>
      </c>
      <c r="Q6518" s="43" t="s">
        <v>5301</v>
      </c>
      <c r="R6518" s="129" t="s">
        <v>5958</v>
      </c>
      <c r="S6518" s="147">
        <f t="shared" si="3"/>
        <v>3905</v>
      </c>
      <c r="T6518" s="126" cm="1">
        <f t="array" ref="T6518">_xlfn.IFS(Q6518="始業～就業（8:30～17:15）",R6518*7.75,Q6518="日の入り～日の出",R6518*12,Q6518="その他",S6518)</f>
        <v>3905</v>
      </c>
      <c r="U6518" s="34" t="s">
        <v>5008</v>
      </c>
    </row>
    <row r="6519" spans="1:21" s="7" customFormat="1" ht="15" customHeight="1">
      <c r="A6519" s="91">
        <v>53</v>
      </c>
      <c r="B6519" s="31" t="s">
        <v>5157</v>
      </c>
      <c r="C6519" s="31" t="s">
        <v>5158</v>
      </c>
      <c r="D6519" s="29" t="s">
        <v>4362</v>
      </c>
      <c r="E6519" s="91">
        <v>2</v>
      </c>
      <c r="F6519" s="31" t="s">
        <v>1439</v>
      </c>
      <c r="G6519" s="26" t="s">
        <v>4391</v>
      </c>
      <c r="H6519" s="26" t="s">
        <v>2150</v>
      </c>
      <c r="I6519" s="26" t="s">
        <v>45</v>
      </c>
      <c r="J6519" s="91">
        <v>24</v>
      </c>
      <c r="K6519" s="91">
        <v>48</v>
      </c>
      <c r="L6519" s="91"/>
      <c r="M6519" s="53"/>
      <c r="N6519" s="91"/>
      <c r="O6519" s="91"/>
      <c r="P6519" s="36">
        <v>46</v>
      </c>
      <c r="Q6519" s="43" t="s">
        <v>5301</v>
      </c>
      <c r="R6519" s="129" t="s">
        <v>5958</v>
      </c>
      <c r="S6519" s="147">
        <f t="shared" si="3"/>
        <v>3905</v>
      </c>
      <c r="T6519" s="126" cm="1">
        <f t="array" ref="T6519">_xlfn.IFS(Q6519="始業～就業（8:30～17:15）",R6519*7.75,Q6519="日の入り～日の出",R6519*12,Q6519="その他",S6519)</f>
        <v>3905</v>
      </c>
      <c r="U6519" s="34" t="s">
        <v>46</v>
      </c>
    </row>
    <row r="6520" spans="1:21" s="7" customFormat="1" ht="15" customHeight="1">
      <c r="A6520" s="91">
        <v>53</v>
      </c>
      <c r="B6520" s="31" t="s">
        <v>5157</v>
      </c>
      <c r="C6520" s="31" t="s">
        <v>5158</v>
      </c>
      <c r="D6520" s="29" t="s">
        <v>4362</v>
      </c>
      <c r="E6520" s="91">
        <v>2</v>
      </c>
      <c r="F6520" s="31" t="s">
        <v>1439</v>
      </c>
      <c r="G6520" s="26" t="s">
        <v>4391</v>
      </c>
      <c r="H6520" s="26" t="s">
        <v>2148</v>
      </c>
      <c r="I6520" s="26" t="s">
        <v>45</v>
      </c>
      <c r="J6520" s="91">
        <v>2</v>
      </c>
      <c r="K6520" s="91">
        <v>2</v>
      </c>
      <c r="L6520" s="91"/>
      <c r="M6520" s="53"/>
      <c r="N6520" s="91"/>
      <c r="O6520" s="91"/>
      <c r="P6520" s="36">
        <v>46</v>
      </c>
      <c r="Q6520" s="43" t="s">
        <v>5301</v>
      </c>
      <c r="R6520" s="129" t="s">
        <v>5958</v>
      </c>
      <c r="S6520" s="147">
        <f t="shared" si="3"/>
        <v>3905</v>
      </c>
      <c r="T6520" s="126" cm="1">
        <f t="array" ref="T6520">_xlfn.IFS(Q6520="始業～就業（8:30～17:15）",R6520*7.75,Q6520="日の入り～日の出",R6520*12,Q6520="その他",S6520)</f>
        <v>3905</v>
      </c>
      <c r="U6520" s="34" t="s">
        <v>4965</v>
      </c>
    </row>
    <row r="6521" spans="1:21" s="7" customFormat="1" ht="15" customHeight="1">
      <c r="A6521" s="91">
        <v>53</v>
      </c>
      <c r="B6521" s="31" t="s">
        <v>5157</v>
      </c>
      <c r="C6521" s="31" t="s">
        <v>5158</v>
      </c>
      <c r="D6521" s="29" t="s">
        <v>4362</v>
      </c>
      <c r="E6521" s="91">
        <v>2</v>
      </c>
      <c r="F6521" s="31" t="s">
        <v>1439</v>
      </c>
      <c r="G6521" s="26" t="s">
        <v>4392</v>
      </c>
      <c r="H6521" s="26" t="s">
        <v>2150</v>
      </c>
      <c r="I6521" s="26" t="s">
        <v>45</v>
      </c>
      <c r="J6521" s="91">
        <v>32</v>
      </c>
      <c r="K6521" s="91">
        <v>64</v>
      </c>
      <c r="L6521" s="91"/>
      <c r="M6521" s="53"/>
      <c r="N6521" s="91"/>
      <c r="O6521" s="91"/>
      <c r="P6521" s="36">
        <v>46</v>
      </c>
      <c r="Q6521" s="43" t="s">
        <v>5301</v>
      </c>
      <c r="R6521" s="129" t="s">
        <v>5958</v>
      </c>
      <c r="S6521" s="147">
        <f t="shared" si="3"/>
        <v>3905</v>
      </c>
      <c r="T6521" s="126" cm="1">
        <f t="array" ref="T6521">_xlfn.IFS(Q6521="始業～就業（8:30～17:15）",R6521*7.75,Q6521="日の入り～日の出",R6521*12,Q6521="その他",S6521)</f>
        <v>3905</v>
      </c>
      <c r="U6521" s="34" t="s">
        <v>46</v>
      </c>
    </row>
    <row r="6522" spans="1:21" s="7" customFormat="1" ht="15" customHeight="1">
      <c r="A6522" s="91">
        <v>53</v>
      </c>
      <c r="B6522" s="31" t="s">
        <v>5157</v>
      </c>
      <c r="C6522" s="31" t="s">
        <v>5158</v>
      </c>
      <c r="D6522" s="29" t="s">
        <v>4362</v>
      </c>
      <c r="E6522" s="91">
        <v>2</v>
      </c>
      <c r="F6522" s="31" t="s">
        <v>1439</v>
      </c>
      <c r="G6522" s="26" t="s">
        <v>4392</v>
      </c>
      <c r="H6522" s="26" t="s">
        <v>2148</v>
      </c>
      <c r="I6522" s="26" t="s">
        <v>45</v>
      </c>
      <c r="J6522" s="91">
        <v>2</v>
      </c>
      <c r="K6522" s="91">
        <v>2</v>
      </c>
      <c r="L6522" s="91"/>
      <c r="M6522" s="53"/>
      <c r="N6522" s="91"/>
      <c r="O6522" s="91"/>
      <c r="P6522" s="36">
        <v>46</v>
      </c>
      <c r="Q6522" s="43" t="s">
        <v>5301</v>
      </c>
      <c r="R6522" s="129" t="s">
        <v>5958</v>
      </c>
      <c r="S6522" s="147">
        <f t="shared" si="3"/>
        <v>3905</v>
      </c>
      <c r="T6522" s="126" cm="1">
        <f t="array" ref="T6522">_xlfn.IFS(Q6522="始業～就業（8:30～17:15）",R6522*7.75,Q6522="日の入り～日の出",R6522*12,Q6522="その他",S6522)</f>
        <v>3905</v>
      </c>
      <c r="U6522" s="34" t="s">
        <v>4965</v>
      </c>
    </row>
    <row r="6523" spans="1:21" s="7" customFormat="1" ht="15" customHeight="1">
      <c r="A6523" s="91">
        <v>53</v>
      </c>
      <c r="B6523" s="31" t="s">
        <v>5157</v>
      </c>
      <c r="C6523" s="31" t="s">
        <v>5158</v>
      </c>
      <c r="D6523" s="29" t="s">
        <v>4362</v>
      </c>
      <c r="E6523" s="91">
        <v>2</v>
      </c>
      <c r="F6523" s="31" t="s">
        <v>1439</v>
      </c>
      <c r="G6523" s="26" t="s">
        <v>4393</v>
      </c>
      <c r="H6523" s="26" t="s">
        <v>2150</v>
      </c>
      <c r="I6523" s="26" t="s">
        <v>45</v>
      </c>
      <c r="J6523" s="91">
        <v>6</v>
      </c>
      <c r="K6523" s="91">
        <v>12</v>
      </c>
      <c r="L6523" s="91"/>
      <c r="M6523" s="53"/>
      <c r="N6523" s="91"/>
      <c r="O6523" s="91"/>
      <c r="P6523" s="36">
        <v>46</v>
      </c>
      <c r="Q6523" s="43" t="s">
        <v>5301</v>
      </c>
      <c r="R6523" s="129" t="s">
        <v>5958</v>
      </c>
      <c r="S6523" s="147">
        <f t="shared" si="3"/>
        <v>3905</v>
      </c>
      <c r="T6523" s="126" cm="1">
        <f t="array" ref="T6523">_xlfn.IFS(Q6523="始業～就業（8:30～17:15）",R6523*7.75,Q6523="日の入り～日の出",R6523*12,Q6523="その他",S6523)</f>
        <v>3905</v>
      </c>
      <c r="U6523" s="34" t="s">
        <v>46</v>
      </c>
    </row>
    <row r="6524" spans="1:21" s="7" customFormat="1" ht="15" customHeight="1">
      <c r="A6524" s="91">
        <v>53</v>
      </c>
      <c r="B6524" s="31" t="s">
        <v>5157</v>
      </c>
      <c r="C6524" s="31" t="s">
        <v>5158</v>
      </c>
      <c r="D6524" s="29" t="s">
        <v>4362</v>
      </c>
      <c r="E6524" s="91">
        <v>2</v>
      </c>
      <c r="F6524" s="31" t="s">
        <v>1439</v>
      </c>
      <c r="G6524" s="26" t="s">
        <v>4394</v>
      </c>
      <c r="H6524" s="26" t="s">
        <v>2150</v>
      </c>
      <c r="I6524" s="26" t="s">
        <v>45</v>
      </c>
      <c r="J6524" s="91">
        <v>6</v>
      </c>
      <c r="K6524" s="91">
        <v>12</v>
      </c>
      <c r="L6524" s="91"/>
      <c r="M6524" s="53"/>
      <c r="N6524" s="91"/>
      <c r="O6524" s="91"/>
      <c r="P6524" s="36">
        <v>46</v>
      </c>
      <c r="Q6524" s="43" t="s">
        <v>5301</v>
      </c>
      <c r="R6524" s="129" t="s">
        <v>5958</v>
      </c>
      <c r="S6524" s="147">
        <f t="shared" si="3"/>
        <v>3905</v>
      </c>
      <c r="T6524" s="126" cm="1">
        <f t="array" ref="T6524">_xlfn.IFS(Q6524="始業～就業（8:30～17:15）",R6524*7.75,Q6524="日の入り～日の出",R6524*12,Q6524="その他",S6524)</f>
        <v>3905</v>
      </c>
      <c r="U6524" s="34" t="s">
        <v>46</v>
      </c>
    </row>
    <row r="6525" spans="1:21" s="7" customFormat="1" ht="15" customHeight="1">
      <c r="A6525" s="91">
        <v>53</v>
      </c>
      <c r="B6525" s="31" t="s">
        <v>5157</v>
      </c>
      <c r="C6525" s="31" t="s">
        <v>5158</v>
      </c>
      <c r="D6525" s="29" t="s">
        <v>4362</v>
      </c>
      <c r="E6525" s="91">
        <v>2</v>
      </c>
      <c r="F6525" s="31" t="s">
        <v>1439</v>
      </c>
      <c r="G6525" s="26" t="s">
        <v>4395</v>
      </c>
      <c r="H6525" s="26" t="s">
        <v>2150</v>
      </c>
      <c r="I6525" s="26" t="s">
        <v>45</v>
      </c>
      <c r="J6525" s="91">
        <v>22</v>
      </c>
      <c r="K6525" s="91">
        <v>44</v>
      </c>
      <c r="L6525" s="91"/>
      <c r="M6525" s="53"/>
      <c r="N6525" s="91"/>
      <c r="O6525" s="91"/>
      <c r="P6525" s="36">
        <v>46</v>
      </c>
      <c r="Q6525" s="43" t="s">
        <v>5301</v>
      </c>
      <c r="R6525" s="129" t="s">
        <v>5958</v>
      </c>
      <c r="S6525" s="147">
        <f t="shared" si="3"/>
        <v>3905</v>
      </c>
      <c r="T6525" s="126" cm="1">
        <f t="array" ref="T6525">_xlfn.IFS(Q6525="始業～就業（8:30～17:15）",R6525*7.75,Q6525="日の入り～日の出",R6525*12,Q6525="その他",S6525)</f>
        <v>3905</v>
      </c>
      <c r="U6525" s="34" t="s">
        <v>46</v>
      </c>
    </row>
    <row r="6526" spans="1:21" s="7" customFormat="1" ht="15" customHeight="1">
      <c r="A6526" s="91">
        <v>53</v>
      </c>
      <c r="B6526" s="31" t="s">
        <v>5157</v>
      </c>
      <c r="C6526" s="31" t="s">
        <v>5158</v>
      </c>
      <c r="D6526" s="29" t="s">
        <v>4362</v>
      </c>
      <c r="E6526" s="91">
        <v>2</v>
      </c>
      <c r="F6526" s="31" t="s">
        <v>1439</v>
      </c>
      <c r="G6526" s="26" t="s">
        <v>4395</v>
      </c>
      <c r="H6526" s="26" t="s">
        <v>2148</v>
      </c>
      <c r="I6526" s="26" t="s">
        <v>45</v>
      </c>
      <c r="J6526" s="91">
        <v>2</v>
      </c>
      <c r="K6526" s="91">
        <v>2</v>
      </c>
      <c r="L6526" s="91"/>
      <c r="M6526" s="53"/>
      <c r="N6526" s="91"/>
      <c r="O6526" s="91"/>
      <c r="P6526" s="36">
        <v>46</v>
      </c>
      <c r="Q6526" s="43" t="s">
        <v>5301</v>
      </c>
      <c r="R6526" s="129" t="s">
        <v>5958</v>
      </c>
      <c r="S6526" s="147">
        <f t="shared" si="3"/>
        <v>3905</v>
      </c>
      <c r="T6526" s="126" cm="1">
        <f t="array" ref="T6526">_xlfn.IFS(Q6526="始業～就業（8:30～17:15）",R6526*7.75,Q6526="日の入り～日の出",R6526*12,Q6526="その他",S6526)</f>
        <v>3905</v>
      </c>
      <c r="U6526" s="34" t="s">
        <v>4965</v>
      </c>
    </row>
    <row r="6527" spans="1:21" s="7" customFormat="1" ht="15" customHeight="1">
      <c r="A6527" s="91">
        <v>53</v>
      </c>
      <c r="B6527" s="31" t="s">
        <v>5157</v>
      </c>
      <c r="C6527" s="31" t="s">
        <v>5158</v>
      </c>
      <c r="D6527" s="29" t="s">
        <v>4362</v>
      </c>
      <c r="E6527" s="91">
        <v>2</v>
      </c>
      <c r="F6527" s="31" t="s">
        <v>1439</v>
      </c>
      <c r="G6527" s="26" t="s">
        <v>4396</v>
      </c>
      <c r="H6527" s="26" t="s">
        <v>2150</v>
      </c>
      <c r="I6527" s="26" t="s">
        <v>45</v>
      </c>
      <c r="J6527" s="91">
        <v>6</v>
      </c>
      <c r="K6527" s="91">
        <v>12</v>
      </c>
      <c r="L6527" s="91"/>
      <c r="M6527" s="53"/>
      <c r="N6527" s="91"/>
      <c r="O6527" s="91"/>
      <c r="P6527" s="36">
        <v>46</v>
      </c>
      <c r="Q6527" s="43" t="s">
        <v>5301</v>
      </c>
      <c r="R6527" s="129" t="s">
        <v>5958</v>
      </c>
      <c r="S6527" s="147">
        <f t="shared" si="3"/>
        <v>3905</v>
      </c>
      <c r="T6527" s="126" cm="1">
        <f t="array" ref="T6527">_xlfn.IFS(Q6527="始業～就業（8:30～17:15）",R6527*7.75,Q6527="日の入り～日の出",R6527*12,Q6527="その他",S6527)</f>
        <v>3905</v>
      </c>
      <c r="U6527" s="34" t="s">
        <v>46</v>
      </c>
    </row>
    <row r="6528" spans="1:21" s="7" customFormat="1" ht="15" customHeight="1">
      <c r="A6528" s="91">
        <v>53</v>
      </c>
      <c r="B6528" s="31" t="s">
        <v>5157</v>
      </c>
      <c r="C6528" s="31" t="s">
        <v>5158</v>
      </c>
      <c r="D6528" s="29" t="s">
        <v>4362</v>
      </c>
      <c r="E6528" s="91">
        <v>2</v>
      </c>
      <c r="F6528" s="31" t="s">
        <v>1439</v>
      </c>
      <c r="G6528" s="26" t="s">
        <v>4397</v>
      </c>
      <c r="H6528" s="26" t="s">
        <v>2150</v>
      </c>
      <c r="I6528" s="26" t="s">
        <v>45</v>
      </c>
      <c r="J6528" s="91">
        <v>6</v>
      </c>
      <c r="K6528" s="91">
        <v>12</v>
      </c>
      <c r="L6528" s="91"/>
      <c r="M6528" s="53"/>
      <c r="N6528" s="91"/>
      <c r="O6528" s="91"/>
      <c r="P6528" s="36">
        <v>46</v>
      </c>
      <c r="Q6528" s="43" t="s">
        <v>5301</v>
      </c>
      <c r="R6528" s="129" t="s">
        <v>5958</v>
      </c>
      <c r="S6528" s="147">
        <f t="shared" si="3"/>
        <v>3905</v>
      </c>
      <c r="T6528" s="126" cm="1">
        <f t="array" ref="T6528">_xlfn.IFS(Q6528="始業～就業（8:30～17:15）",R6528*7.75,Q6528="日の入り～日の出",R6528*12,Q6528="その他",S6528)</f>
        <v>3905</v>
      </c>
      <c r="U6528" s="34" t="s">
        <v>46</v>
      </c>
    </row>
    <row r="6529" spans="1:21" s="7" customFormat="1" ht="15" customHeight="1">
      <c r="A6529" s="91">
        <v>53</v>
      </c>
      <c r="B6529" s="31" t="s">
        <v>5157</v>
      </c>
      <c r="C6529" s="31" t="s">
        <v>5158</v>
      </c>
      <c r="D6529" s="29" t="s">
        <v>4362</v>
      </c>
      <c r="E6529" s="91">
        <v>2</v>
      </c>
      <c r="F6529" s="31" t="s">
        <v>1439</v>
      </c>
      <c r="G6529" s="26" t="s">
        <v>4398</v>
      </c>
      <c r="H6529" s="26" t="s">
        <v>4382</v>
      </c>
      <c r="I6529" s="26" t="s">
        <v>45</v>
      </c>
      <c r="J6529" s="91">
        <v>12</v>
      </c>
      <c r="K6529" s="91">
        <v>12</v>
      </c>
      <c r="L6529" s="91"/>
      <c r="M6529" s="53"/>
      <c r="N6529" s="91"/>
      <c r="O6529" s="91"/>
      <c r="P6529" s="36">
        <v>46</v>
      </c>
      <c r="Q6529" s="43" t="s">
        <v>5301</v>
      </c>
      <c r="R6529" s="129" t="s">
        <v>5958</v>
      </c>
      <c r="S6529" s="147">
        <f t="shared" si="3"/>
        <v>3905</v>
      </c>
      <c r="T6529" s="126" cm="1">
        <f t="array" ref="T6529">_xlfn.IFS(Q6529="始業～就業（8:30～17:15）",R6529*7.75,Q6529="日の入り～日の出",R6529*12,Q6529="その他",S6529)</f>
        <v>3905</v>
      </c>
      <c r="U6529" s="34" t="s">
        <v>46</v>
      </c>
    </row>
    <row r="6530" spans="1:21" s="7" customFormat="1" ht="15" customHeight="1">
      <c r="A6530" s="91">
        <v>53</v>
      </c>
      <c r="B6530" s="31" t="s">
        <v>5157</v>
      </c>
      <c r="C6530" s="31" t="s">
        <v>5158</v>
      </c>
      <c r="D6530" s="29" t="s">
        <v>4362</v>
      </c>
      <c r="E6530" s="91">
        <v>2</v>
      </c>
      <c r="F6530" s="31" t="s">
        <v>1439</v>
      </c>
      <c r="G6530" s="26" t="s">
        <v>4399</v>
      </c>
      <c r="H6530" s="26" t="s">
        <v>3014</v>
      </c>
      <c r="I6530" s="26" t="s">
        <v>45</v>
      </c>
      <c r="J6530" s="91">
        <v>3</v>
      </c>
      <c r="K6530" s="91">
        <v>3</v>
      </c>
      <c r="L6530" s="91"/>
      <c r="M6530" s="53"/>
      <c r="N6530" s="91"/>
      <c r="O6530" s="91" t="s">
        <v>5019</v>
      </c>
      <c r="P6530" s="36">
        <v>46</v>
      </c>
      <c r="Q6530" s="43" t="s">
        <v>5301</v>
      </c>
      <c r="R6530" s="129" t="s">
        <v>5958</v>
      </c>
      <c r="S6530" s="147">
        <f t="shared" si="3"/>
        <v>3905</v>
      </c>
      <c r="T6530" s="126" cm="1">
        <f t="array" ref="T6530">_xlfn.IFS(Q6530="始業～就業（8:30～17:15）",R6530*7.75,Q6530="日の入り～日の出",R6530*12,Q6530="その他",S6530)</f>
        <v>3905</v>
      </c>
      <c r="U6530" s="34" t="s">
        <v>127</v>
      </c>
    </row>
    <row r="6531" spans="1:21" s="7" customFormat="1" ht="15" customHeight="1">
      <c r="A6531" s="91">
        <v>53</v>
      </c>
      <c r="B6531" s="31" t="s">
        <v>5157</v>
      </c>
      <c r="C6531" s="31" t="s">
        <v>5158</v>
      </c>
      <c r="D6531" s="29" t="s">
        <v>4362</v>
      </c>
      <c r="E6531" s="91">
        <v>2</v>
      </c>
      <c r="F6531" s="31" t="s">
        <v>1439</v>
      </c>
      <c r="G6531" s="26" t="s">
        <v>4399</v>
      </c>
      <c r="H6531" s="26" t="s">
        <v>55</v>
      </c>
      <c r="I6531" s="26" t="s">
        <v>52</v>
      </c>
      <c r="J6531" s="91">
        <v>1</v>
      </c>
      <c r="K6531" s="91">
        <v>1</v>
      </c>
      <c r="L6531" s="91"/>
      <c r="M6531" s="53"/>
      <c r="N6531" s="91"/>
      <c r="O6531" s="91"/>
      <c r="P6531" s="36">
        <v>22</v>
      </c>
      <c r="Q6531" s="43" t="s">
        <v>5301</v>
      </c>
      <c r="R6531" s="129" t="s">
        <v>5958</v>
      </c>
      <c r="S6531" s="147">
        <f t="shared" si="3"/>
        <v>3905</v>
      </c>
      <c r="T6531" s="126" cm="1">
        <f t="array" ref="T6531">_xlfn.IFS(Q6531="始業～就業（8:30～17:15）",R6531*7.75,Q6531="日の入り～日の出",R6531*12,Q6531="その他",S6531)</f>
        <v>3905</v>
      </c>
      <c r="U6531" s="34" t="s">
        <v>161</v>
      </c>
    </row>
    <row r="6532" spans="1:21" s="7" customFormat="1" ht="15" customHeight="1">
      <c r="A6532" s="91">
        <v>53</v>
      </c>
      <c r="B6532" s="31" t="s">
        <v>5157</v>
      </c>
      <c r="C6532" s="31" t="s">
        <v>5158</v>
      </c>
      <c r="D6532" s="29" t="s">
        <v>4362</v>
      </c>
      <c r="E6532" s="91">
        <v>2</v>
      </c>
      <c r="F6532" s="31" t="s">
        <v>1439</v>
      </c>
      <c r="G6532" s="26" t="s">
        <v>4400</v>
      </c>
      <c r="H6532" s="26" t="s">
        <v>3014</v>
      </c>
      <c r="I6532" s="26" t="s">
        <v>45</v>
      </c>
      <c r="J6532" s="91">
        <v>3</v>
      </c>
      <c r="K6532" s="91">
        <v>3</v>
      </c>
      <c r="L6532" s="91"/>
      <c r="M6532" s="53"/>
      <c r="N6532" s="91"/>
      <c r="O6532" s="91" t="s">
        <v>5019</v>
      </c>
      <c r="P6532" s="36">
        <v>46</v>
      </c>
      <c r="Q6532" s="43" t="s">
        <v>5301</v>
      </c>
      <c r="R6532" s="129" t="s">
        <v>5958</v>
      </c>
      <c r="S6532" s="147">
        <f t="shared" si="3"/>
        <v>3905</v>
      </c>
      <c r="T6532" s="126" cm="1">
        <f t="array" ref="T6532">_xlfn.IFS(Q6532="始業～就業（8:30～17:15）",R6532*7.75,Q6532="日の入り～日の出",R6532*12,Q6532="その他",S6532)</f>
        <v>3905</v>
      </c>
      <c r="U6532" s="34" t="s">
        <v>127</v>
      </c>
    </row>
    <row r="6533" spans="1:21" s="7" customFormat="1" ht="15" customHeight="1">
      <c r="A6533" s="91">
        <v>53</v>
      </c>
      <c r="B6533" s="31" t="s">
        <v>5157</v>
      </c>
      <c r="C6533" s="31" t="s">
        <v>5158</v>
      </c>
      <c r="D6533" s="29" t="s">
        <v>4362</v>
      </c>
      <c r="E6533" s="91">
        <v>2</v>
      </c>
      <c r="F6533" s="31" t="s">
        <v>1439</v>
      </c>
      <c r="G6533" s="26" t="s">
        <v>4400</v>
      </c>
      <c r="H6533" s="26" t="s">
        <v>55</v>
      </c>
      <c r="I6533" s="26" t="s">
        <v>52</v>
      </c>
      <c r="J6533" s="91">
        <v>1</v>
      </c>
      <c r="K6533" s="91">
        <v>1</v>
      </c>
      <c r="L6533" s="91"/>
      <c r="M6533" s="53"/>
      <c r="N6533" s="91"/>
      <c r="O6533" s="91"/>
      <c r="P6533" s="36">
        <v>22</v>
      </c>
      <c r="Q6533" s="43" t="s">
        <v>5301</v>
      </c>
      <c r="R6533" s="129" t="s">
        <v>5958</v>
      </c>
      <c r="S6533" s="147">
        <f t="shared" si="3"/>
        <v>3905</v>
      </c>
      <c r="T6533" s="126" cm="1">
        <f t="array" ref="T6533">_xlfn.IFS(Q6533="始業～就業（8:30～17:15）",R6533*7.75,Q6533="日の入り～日の出",R6533*12,Q6533="その他",S6533)</f>
        <v>3905</v>
      </c>
      <c r="U6533" s="34" t="s">
        <v>161</v>
      </c>
    </row>
    <row r="6534" spans="1:21" s="7" customFormat="1" ht="15" customHeight="1">
      <c r="A6534" s="91">
        <v>53</v>
      </c>
      <c r="B6534" s="31" t="s">
        <v>5157</v>
      </c>
      <c r="C6534" s="31" t="s">
        <v>5158</v>
      </c>
      <c r="D6534" s="29" t="s">
        <v>4362</v>
      </c>
      <c r="E6534" s="91">
        <v>2</v>
      </c>
      <c r="F6534" s="31" t="s">
        <v>1439</v>
      </c>
      <c r="G6534" s="26" t="s">
        <v>4401</v>
      </c>
      <c r="H6534" s="26" t="s">
        <v>2150</v>
      </c>
      <c r="I6534" s="26" t="s">
        <v>45</v>
      </c>
      <c r="J6534" s="91">
        <v>6</v>
      </c>
      <c r="K6534" s="91">
        <v>12</v>
      </c>
      <c r="L6534" s="91"/>
      <c r="M6534" s="53"/>
      <c r="N6534" s="91"/>
      <c r="O6534" s="91"/>
      <c r="P6534" s="36">
        <v>46</v>
      </c>
      <c r="Q6534" s="43" t="s">
        <v>5301</v>
      </c>
      <c r="R6534" s="129" t="s">
        <v>5958</v>
      </c>
      <c r="S6534" s="147">
        <f t="shared" si="3"/>
        <v>3905</v>
      </c>
      <c r="T6534" s="126" cm="1">
        <f t="array" ref="T6534">_xlfn.IFS(Q6534="始業～就業（8:30～17:15）",R6534*7.75,Q6534="日の入り～日の出",R6534*12,Q6534="その他",S6534)</f>
        <v>3905</v>
      </c>
      <c r="U6534" s="34" t="s">
        <v>46</v>
      </c>
    </row>
    <row r="6535" spans="1:21" s="7" customFormat="1" ht="15" customHeight="1">
      <c r="A6535" s="91">
        <v>53</v>
      </c>
      <c r="B6535" s="31" t="s">
        <v>5157</v>
      </c>
      <c r="C6535" s="31" t="s">
        <v>5158</v>
      </c>
      <c r="D6535" s="29" t="s">
        <v>4362</v>
      </c>
      <c r="E6535" s="91">
        <v>1</v>
      </c>
      <c r="F6535" s="31" t="s">
        <v>1439</v>
      </c>
      <c r="G6535" s="26" t="s">
        <v>4402</v>
      </c>
      <c r="H6535" s="26" t="s">
        <v>1849</v>
      </c>
      <c r="I6535" s="26" t="s">
        <v>101</v>
      </c>
      <c r="J6535" s="91">
        <v>11</v>
      </c>
      <c r="K6535" s="91">
        <v>33</v>
      </c>
      <c r="L6535" s="91"/>
      <c r="M6535" s="53"/>
      <c r="N6535" s="91"/>
      <c r="O6535" s="91"/>
      <c r="P6535" s="36">
        <v>36</v>
      </c>
      <c r="Q6535" s="43" t="s">
        <v>5301</v>
      </c>
      <c r="R6535" s="129" t="s">
        <v>5958</v>
      </c>
      <c r="S6535" s="147">
        <f t="shared" si="3"/>
        <v>3905</v>
      </c>
      <c r="T6535" s="126" cm="1">
        <f t="array" ref="T6535">_xlfn.IFS(Q6535="始業～就業（8:30～17:15）",R6535*7.75,Q6535="日の入り～日の出",R6535*12,Q6535="その他",S6535)</f>
        <v>3905</v>
      </c>
      <c r="U6535" s="34" t="s">
        <v>381</v>
      </c>
    </row>
    <row r="6536" spans="1:21" s="7" customFormat="1" ht="15" customHeight="1">
      <c r="A6536" s="91">
        <v>53</v>
      </c>
      <c r="B6536" s="31" t="s">
        <v>5157</v>
      </c>
      <c r="C6536" s="31" t="s">
        <v>5158</v>
      </c>
      <c r="D6536" s="29" t="s">
        <v>4362</v>
      </c>
      <c r="E6536" s="91">
        <v>1</v>
      </c>
      <c r="F6536" s="31" t="s">
        <v>1439</v>
      </c>
      <c r="G6536" s="26" t="s">
        <v>4403</v>
      </c>
      <c r="H6536" s="26" t="s">
        <v>4382</v>
      </c>
      <c r="I6536" s="26" t="s">
        <v>45</v>
      </c>
      <c r="J6536" s="91">
        <v>3</v>
      </c>
      <c r="K6536" s="91">
        <v>3</v>
      </c>
      <c r="L6536" s="91"/>
      <c r="M6536" s="53"/>
      <c r="N6536" s="91"/>
      <c r="O6536" s="91"/>
      <c r="P6536" s="36">
        <v>46</v>
      </c>
      <c r="Q6536" s="43" t="s">
        <v>5301</v>
      </c>
      <c r="R6536" s="129" t="s">
        <v>5958</v>
      </c>
      <c r="S6536" s="147">
        <f t="shared" si="3"/>
        <v>3905</v>
      </c>
      <c r="T6536" s="126" cm="1">
        <f t="array" ref="T6536">_xlfn.IFS(Q6536="始業～就業（8:30～17:15）",R6536*7.75,Q6536="日の入り～日の出",R6536*12,Q6536="その他",S6536)</f>
        <v>3905</v>
      </c>
      <c r="U6536" s="34" t="s">
        <v>46</v>
      </c>
    </row>
    <row r="6537" spans="1:21" s="7" customFormat="1" ht="15" customHeight="1">
      <c r="A6537" s="91">
        <v>53</v>
      </c>
      <c r="B6537" s="31" t="s">
        <v>5157</v>
      </c>
      <c r="C6537" s="31" t="s">
        <v>5158</v>
      </c>
      <c r="D6537" s="29" t="s">
        <v>4362</v>
      </c>
      <c r="E6537" s="91">
        <v>1</v>
      </c>
      <c r="F6537" s="31" t="s">
        <v>1439</v>
      </c>
      <c r="G6537" s="26" t="s">
        <v>4403</v>
      </c>
      <c r="H6537" s="26" t="s">
        <v>93</v>
      </c>
      <c r="I6537" s="26" t="s">
        <v>45</v>
      </c>
      <c r="J6537" s="91">
        <v>1</v>
      </c>
      <c r="K6537" s="91">
        <v>1</v>
      </c>
      <c r="L6537" s="91"/>
      <c r="M6537" s="53"/>
      <c r="N6537" s="91"/>
      <c r="O6537" s="91"/>
      <c r="P6537" s="36">
        <v>46</v>
      </c>
      <c r="Q6537" s="43" t="s">
        <v>5301</v>
      </c>
      <c r="R6537" s="129" t="s">
        <v>5958</v>
      </c>
      <c r="S6537" s="147">
        <f t="shared" si="3"/>
        <v>3905</v>
      </c>
      <c r="T6537" s="126" cm="1">
        <f t="array" ref="T6537">_xlfn.IFS(Q6537="始業～就業（8:30～17:15）",R6537*7.75,Q6537="日の入り～日の出",R6537*12,Q6537="その他",S6537)</f>
        <v>3905</v>
      </c>
      <c r="U6537" s="34" t="s">
        <v>46</v>
      </c>
    </row>
    <row r="6538" spans="1:21" s="7" customFormat="1" ht="15" customHeight="1">
      <c r="A6538" s="91">
        <v>53</v>
      </c>
      <c r="B6538" s="31" t="s">
        <v>5157</v>
      </c>
      <c r="C6538" s="31" t="s">
        <v>5158</v>
      </c>
      <c r="D6538" s="29" t="s">
        <v>4362</v>
      </c>
      <c r="E6538" s="91">
        <v>1</v>
      </c>
      <c r="F6538" s="31" t="s">
        <v>1439</v>
      </c>
      <c r="G6538" s="26" t="s">
        <v>4404</v>
      </c>
      <c r="H6538" s="26" t="s">
        <v>3014</v>
      </c>
      <c r="I6538" s="26" t="s">
        <v>45</v>
      </c>
      <c r="J6538" s="91">
        <v>4</v>
      </c>
      <c r="K6538" s="91">
        <v>4</v>
      </c>
      <c r="L6538" s="91"/>
      <c r="M6538" s="53"/>
      <c r="N6538" s="91"/>
      <c r="O6538" s="91" t="s">
        <v>5019</v>
      </c>
      <c r="P6538" s="36">
        <v>46</v>
      </c>
      <c r="Q6538" s="43" t="s">
        <v>5301</v>
      </c>
      <c r="R6538" s="129" t="s">
        <v>5958</v>
      </c>
      <c r="S6538" s="147">
        <f t="shared" si="3"/>
        <v>3905</v>
      </c>
      <c r="T6538" s="126" cm="1">
        <f t="array" ref="T6538">_xlfn.IFS(Q6538="始業～就業（8:30～17:15）",R6538*7.75,Q6538="日の入り～日の出",R6538*12,Q6538="その他",S6538)</f>
        <v>3905</v>
      </c>
      <c r="U6538" s="34" t="s">
        <v>127</v>
      </c>
    </row>
    <row r="6539" spans="1:21" s="7" customFormat="1" ht="15" customHeight="1">
      <c r="A6539" s="91">
        <v>53</v>
      </c>
      <c r="B6539" s="31" t="s">
        <v>5157</v>
      </c>
      <c r="C6539" s="31" t="s">
        <v>5158</v>
      </c>
      <c r="D6539" s="29" t="s">
        <v>4362</v>
      </c>
      <c r="E6539" s="91">
        <v>1</v>
      </c>
      <c r="F6539" s="31" t="s">
        <v>1439</v>
      </c>
      <c r="G6539" s="26" t="s">
        <v>4405</v>
      </c>
      <c r="H6539" s="26" t="s">
        <v>3014</v>
      </c>
      <c r="I6539" s="26" t="s">
        <v>45</v>
      </c>
      <c r="J6539" s="91">
        <v>4</v>
      </c>
      <c r="K6539" s="91">
        <v>4</v>
      </c>
      <c r="L6539" s="91"/>
      <c r="M6539" s="53"/>
      <c r="N6539" s="91"/>
      <c r="O6539" s="91" t="s">
        <v>5019</v>
      </c>
      <c r="P6539" s="36">
        <v>46</v>
      </c>
      <c r="Q6539" s="43" t="s">
        <v>5301</v>
      </c>
      <c r="R6539" s="129" t="s">
        <v>5958</v>
      </c>
      <c r="S6539" s="147">
        <f t="shared" si="3"/>
        <v>3905</v>
      </c>
      <c r="T6539" s="126" cm="1">
        <f t="array" ref="T6539">_xlfn.IFS(Q6539="始業～就業（8:30～17:15）",R6539*7.75,Q6539="日の入り～日の出",R6539*12,Q6539="その他",S6539)</f>
        <v>3905</v>
      </c>
      <c r="U6539" s="34" t="s">
        <v>127</v>
      </c>
    </row>
    <row r="6540" spans="1:21" s="7" customFormat="1" ht="15" customHeight="1">
      <c r="A6540" s="91">
        <v>53</v>
      </c>
      <c r="B6540" s="31" t="s">
        <v>5157</v>
      </c>
      <c r="C6540" s="31" t="s">
        <v>5158</v>
      </c>
      <c r="D6540" s="29" t="s">
        <v>4362</v>
      </c>
      <c r="E6540" s="91">
        <v>1</v>
      </c>
      <c r="F6540" s="31" t="s">
        <v>1439</v>
      </c>
      <c r="G6540" s="26" t="s">
        <v>3766</v>
      </c>
      <c r="H6540" s="26" t="s">
        <v>4382</v>
      </c>
      <c r="I6540" s="26" t="s">
        <v>45</v>
      </c>
      <c r="J6540" s="91">
        <v>3</v>
      </c>
      <c r="K6540" s="91">
        <v>3</v>
      </c>
      <c r="L6540" s="91"/>
      <c r="M6540" s="53"/>
      <c r="N6540" s="91"/>
      <c r="O6540" s="91"/>
      <c r="P6540" s="36">
        <v>46</v>
      </c>
      <c r="Q6540" s="43" t="s">
        <v>5301</v>
      </c>
      <c r="R6540" s="129" t="s">
        <v>5958</v>
      </c>
      <c r="S6540" s="147">
        <f t="shared" si="3"/>
        <v>3905</v>
      </c>
      <c r="T6540" s="126" cm="1">
        <f t="array" ref="T6540">_xlfn.IFS(Q6540="始業～就業（8:30～17:15）",R6540*7.75,Q6540="日の入り～日の出",R6540*12,Q6540="その他",S6540)</f>
        <v>3905</v>
      </c>
      <c r="U6540" s="34" t="s">
        <v>46</v>
      </c>
    </row>
    <row r="6541" spans="1:21" s="7" customFormat="1" ht="15" customHeight="1">
      <c r="A6541" s="91">
        <v>53</v>
      </c>
      <c r="B6541" s="31" t="s">
        <v>5157</v>
      </c>
      <c r="C6541" s="31" t="s">
        <v>5158</v>
      </c>
      <c r="D6541" s="29" t="s">
        <v>4362</v>
      </c>
      <c r="E6541" s="91">
        <v>1</v>
      </c>
      <c r="F6541" s="31" t="s">
        <v>1439</v>
      </c>
      <c r="G6541" s="26" t="s">
        <v>4406</v>
      </c>
      <c r="H6541" s="26" t="s">
        <v>3014</v>
      </c>
      <c r="I6541" s="26" t="s">
        <v>45</v>
      </c>
      <c r="J6541" s="91">
        <v>4</v>
      </c>
      <c r="K6541" s="91">
        <v>4</v>
      </c>
      <c r="L6541" s="91"/>
      <c r="M6541" s="53"/>
      <c r="N6541" s="91"/>
      <c r="O6541" s="91" t="s">
        <v>5019</v>
      </c>
      <c r="P6541" s="36">
        <v>46</v>
      </c>
      <c r="Q6541" s="43" t="s">
        <v>5301</v>
      </c>
      <c r="R6541" s="129" t="s">
        <v>5958</v>
      </c>
      <c r="S6541" s="147">
        <f t="shared" si="3"/>
        <v>3905</v>
      </c>
      <c r="T6541" s="126" cm="1">
        <f t="array" ref="T6541">_xlfn.IFS(Q6541="始業～就業（8:30～17:15）",R6541*7.75,Q6541="日の入り～日の出",R6541*12,Q6541="その他",S6541)</f>
        <v>3905</v>
      </c>
      <c r="U6541" s="34" t="s">
        <v>127</v>
      </c>
    </row>
    <row r="6542" spans="1:21" s="7" customFormat="1" ht="15" customHeight="1">
      <c r="A6542" s="91">
        <v>53</v>
      </c>
      <c r="B6542" s="31" t="s">
        <v>5157</v>
      </c>
      <c r="C6542" s="31" t="s">
        <v>5158</v>
      </c>
      <c r="D6542" s="29" t="s">
        <v>4362</v>
      </c>
      <c r="E6542" s="91">
        <v>1</v>
      </c>
      <c r="F6542" s="31" t="s">
        <v>1439</v>
      </c>
      <c r="G6542" s="26" t="s">
        <v>4407</v>
      </c>
      <c r="H6542" s="26" t="s">
        <v>3014</v>
      </c>
      <c r="I6542" s="26" t="s">
        <v>45</v>
      </c>
      <c r="J6542" s="91">
        <v>4</v>
      </c>
      <c r="K6542" s="91">
        <v>4</v>
      </c>
      <c r="L6542" s="91"/>
      <c r="M6542" s="53"/>
      <c r="N6542" s="91"/>
      <c r="O6542" s="91" t="s">
        <v>5019</v>
      </c>
      <c r="P6542" s="36">
        <v>46</v>
      </c>
      <c r="Q6542" s="43" t="s">
        <v>5301</v>
      </c>
      <c r="R6542" s="129" t="s">
        <v>5958</v>
      </c>
      <c r="S6542" s="147">
        <f t="shared" si="3"/>
        <v>3905</v>
      </c>
      <c r="T6542" s="126" cm="1">
        <f t="array" ref="T6542">_xlfn.IFS(Q6542="始業～就業（8:30～17:15）",R6542*7.75,Q6542="日の入り～日の出",R6542*12,Q6542="その他",S6542)</f>
        <v>3905</v>
      </c>
      <c r="U6542" s="34" t="s">
        <v>127</v>
      </c>
    </row>
    <row r="6543" spans="1:21" s="7" customFormat="1" ht="15" customHeight="1">
      <c r="A6543" s="91">
        <v>53</v>
      </c>
      <c r="B6543" s="31" t="s">
        <v>5157</v>
      </c>
      <c r="C6543" s="31" t="s">
        <v>5158</v>
      </c>
      <c r="D6543" s="29" t="s">
        <v>4362</v>
      </c>
      <c r="E6543" s="91">
        <v>1</v>
      </c>
      <c r="F6543" s="31" t="s">
        <v>1439</v>
      </c>
      <c r="G6543" s="26" t="s">
        <v>4408</v>
      </c>
      <c r="H6543" s="26" t="s">
        <v>4382</v>
      </c>
      <c r="I6543" s="26" t="s">
        <v>45</v>
      </c>
      <c r="J6543" s="91">
        <v>3</v>
      </c>
      <c r="K6543" s="91">
        <v>3</v>
      </c>
      <c r="L6543" s="91"/>
      <c r="M6543" s="53"/>
      <c r="N6543" s="91"/>
      <c r="O6543" s="91"/>
      <c r="P6543" s="36">
        <v>46</v>
      </c>
      <c r="Q6543" s="43" t="s">
        <v>5301</v>
      </c>
      <c r="R6543" s="129" t="s">
        <v>5958</v>
      </c>
      <c r="S6543" s="147">
        <f t="shared" ref="S6543:S6606" si="4">11*355</f>
        <v>3905</v>
      </c>
      <c r="T6543" s="126" cm="1">
        <f t="array" ref="T6543">_xlfn.IFS(Q6543="始業～就業（8:30～17:15）",R6543*7.75,Q6543="日の入り～日の出",R6543*12,Q6543="その他",S6543)</f>
        <v>3905</v>
      </c>
      <c r="U6543" s="34" t="s">
        <v>46</v>
      </c>
    </row>
    <row r="6544" spans="1:21" s="7" customFormat="1" ht="15" customHeight="1">
      <c r="A6544" s="91">
        <v>53</v>
      </c>
      <c r="B6544" s="31" t="s">
        <v>5157</v>
      </c>
      <c r="C6544" s="31" t="s">
        <v>5158</v>
      </c>
      <c r="D6544" s="29" t="s">
        <v>4362</v>
      </c>
      <c r="E6544" s="91">
        <v>1</v>
      </c>
      <c r="F6544" s="31" t="s">
        <v>1439</v>
      </c>
      <c r="G6544" s="26" t="s">
        <v>4409</v>
      </c>
      <c r="H6544" s="26" t="s">
        <v>93</v>
      </c>
      <c r="I6544" s="26" t="s">
        <v>45</v>
      </c>
      <c r="J6544" s="91">
        <v>12</v>
      </c>
      <c r="K6544" s="91">
        <v>12</v>
      </c>
      <c r="L6544" s="91"/>
      <c r="M6544" s="53"/>
      <c r="N6544" s="91"/>
      <c r="O6544" s="91"/>
      <c r="P6544" s="36">
        <v>46</v>
      </c>
      <c r="Q6544" s="43" t="s">
        <v>5301</v>
      </c>
      <c r="R6544" s="129" t="s">
        <v>5958</v>
      </c>
      <c r="S6544" s="147">
        <f t="shared" si="4"/>
        <v>3905</v>
      </c>
      <c r="T6544" s="126" cm="1">
        <f t="array" ref="T6544">_xlfn.IFS(Q6544="始業～就業（8:30～17:15）",R6544*7.75,Q6544="日の入り～日の出",R6544*12,Q6544="その他",S6544)</f>
        <v>3905</v>
      </c>
      <c r="U6544" s="34" t="s">
        <v>46</v>
      </c>
    </row>
    <row r="6545" spans="1:21" s="7" customFormat="1" ht="15" customHeight="1">
      <c r="A6545" s="91">
        <v>53</v>
      </c>
      <c r="B6545" s="31" t="s">
        <v>5157</v>
      </c>
      <c r="C6545" s="31" t="s">
        <v>5158</v>
      </c>
      <c r="D6545" s="29" t="s">
        <v>4362</v>
      </c>
      <c r="E6545" s="91">
        <v>1</v>
      </c>
      <c r="F6545" s="31" t="s">
        <v>1439</v>
      </c>
      <c r="G6545" s="26" t="s">
        <v>4410</v>
      </c>
      <c r="H6545" s="26" t="s">
        <v>2150</v>
      </c>
      <c r="I6545" s="26" t="s">
        <v>45</v>
      </c>
      <c r="J6545" s="91">
        <v>12</v>
      </c>
      <c r="K6545" s="91">
        <v>24</v>
      </c>
      <c r="L6545" s="91"/>
      <c r="M6545" s="53"/>
      <c r="N6545" s="91"/>
      <c r="O6545" s="91"/>
      <c r="P6545" s="36">
        <v>46</v>
      </c>
      <c r="Q6545" s="43" t="s">
        <v>5301</v>
      </c>
      <c r="R6545" s="129" t="s">
        <v>5958</v>
      </c>
      <c r="S6545" s="147">
        <f t="shared" si="4"/>
        <v>3905</v>
      </c>
      <c r="T6545" s="126" cm="1">
        <f t="array" ref="T6545">_xlfn.IFS(Q6545="始業～就業（8:30～17:15）",R6545*7.75,Q6545="日の入り～日の出",R6545*12,Q6545="その他",S6545)</f>
        <v>3905</v>
      </c>
      <c r="U6545" s="34" t="s">
        <v>46</v>
      </c>
    </row>
    <row r="6546" spans="1:21" s="7" customFormat="1" ht="15" customHeight="1">
      <c r="A6546" s="91">
        <v>53</v>
      </c>
      <c r="B6546" s="31" t="s">
        <v>5157</v>
      </c>
      <c r="C6546" s="31" t="s">
        <v>5158</v>
      </c>
      <c r="D6546" s="29" t="s">
        <v>4362</v>
      </c>
      <c r="E6546" s="91">
        <v>1</v>
      </c>
      <c r="F6546" s="31" t="s">
        <v>1439</v>
      </c>
      <c r="G6546" s="26" t="s">
        <v>4410</v>
      </c>
      <c r="H6546" s="26" t="s">
        <v>1849</v>
      </c>
      <c r="I6546" s="26" t="s">
        <v>101</v>
      </c>
      <c r="J6546" s="91">
        <v>1</v>
      </c>
      <c r="K6546" s="91">
        <v>3</v>
      </c>
      <c r="L6546" s="91"/>
      <c r="M6546" s="53"/>
      <c r="N6546" s="91"/>
      <c r="O6546" s="91"/>
      <c r="P6546" s="36">
        <v>36</v>
      </c>
      <c r="Q6546" s="43" t="s">
        <v>5301</v>
      </c>
      <c r="R6546" s="129" t="s">
        <v>5958</v>
      </c>
      <c r="S6546" s="147">
        <f t="shared" si="4"/>
        <v>3905</v>
      </c>
      <c r="T6546" s="126" cm="1">
        <f t="array" ref="T6546">_xlfn.IFS(Q6546="始業～就業（8:30～17:15）",R6546*7.75,Q6546="日の入り～日の出",R6546*12,Q6546="その他",S6546)</f>
        <v>3905</v>
      </c>
      <c r="U6546" s="34" t="s">
        <v>381</v>
      </c>
    </row>
    <row r="6547" spans="1:21" s="7" customFormat="1" ht="15" customHeight="1">
      <c r="A6547" s="91">
        <v>53</v>
      </c>
      <c r="B6547" s="31" t="s">
        <v>5157</v>
      </c>
      <c r="C6547" s="31" t="s">
        <v>5158</v>
      </c>
      <c r="D6547" s="29" t="s">
        <v>4362</v>
      </c>
      <c r="E6547" s="91">
        <v>1</v>
      </c>
      <c r="F6547" s="31" t="s">
        <v>1439</v>
      </c>
      <c r="G6547" s="26" t="s">
        <v>4411</v>
      </c>
      <c r="H6547" s="26" t="s">
        <v>2150</v>
      </c>
      <c r="I6547" s="26" t="s">
        <v>45</v>
      </c>
      <c r="J6547" s="91">
        <v>8</v>
      </c>
      <c r="K6547" s="91">
        <v>16</v>
      </c>
      <c r="L6547" s="91"/>
      <c r="M6547" s="53"/>
      <c r="N6547" s="91"/>
      <c r="O6547" s="91"/>
      <c r="P6547" s="36">
        <v>46</v>
      </c>
      <c r="Q6547" s="43" t="s">
        <v>5301</v>
      </c>
      <c r="R6547" s="129" t="s">
        <v>5958</v>
      </c>
      <c r="S6547" s="147">
        <f t="shared" si="4"/>
        <v>3905</v>
      </c>
      <c r="T6547" s="126" cm="1">
        <f t="array" ref="T6547">_xlfn.IFS(Q6547="始業～就業（8:30～17:15）",R6547*7.75,Q6547="日の入り～日の出",R6547*12,Q6547="その他",S6547)</f>
        <v>3905</v>
      </c>
      <c r="U6547" s="34" t="s">
        <v>46</v>
      </c>
    </row>
    <row r="6548" spans="1:21" s="7" customFormat="1" ht="15" customHeight="1">
      <c r="A6548" s="91">
        <v>53</v>
      </c>
      <c r="B6548" s="31" t="s">
        <v>5157</v>
      </c>
      <c r="C6548" s="31" t="s">
        <v>5158</v>
      </c>
      <c r="D6548" s="29" t="s">
        <v>4362</v>
      </c>
      <c r="E6548" s="91">
        <v>1</v>
      </c>
      <c r="F6548" s="31" t="s">
        <v>1439</v>
      </c>
      <c r="G6548" s="26" t="s">
        <v>4412</v>
      </c>
      <c r="H6548" s="26" t="s">
        <v>2150</v>
      </c>
      <c r="I6548" s="26" t="s">
        <v>45</v>
      </c>
      <c r="J6548" s="91">
        <v>24</v>
      </c>
      <c r="K6548" s="91">
        <v>48</v>
      </c>
      <c r="L6548" s="91"/>
      <c r="M6548" s="53"/>
      <c r="N6548" s="91"/>
      <c r="O6548" s="91"/>
      <c r="P6548" s="36">
        <v>46</v>
      </c>
      <c r="Q6548" s="43" t="s">
        <v>5301</v>
      </c>
      <c r="R6548" s="129" t="s">
        <v>5958</v>
      </c>
      <c r="S6548" s="147">
        <f t="shared" si="4"/>
        <v>3905</v>
      </c>
      <c r="T6548" s="126" cm="1">
        <f t="array" ref="T6548">_xlfn.IFS(Q6548="始業～就業（8:30～17:15）",R6548*7.75,Q6548="日の入り～日の出",R6548*12,Q6548="その他",S6548)</f>
        <v>3905</v>
      </c>
      <c r="U6548" s="34" t="s">
        <v>46</v>
      </c>
    </row>
    <row r="6549" spans="1:21" s="7" customFormat="1" ht="15" customHeight="1">
      <c r="A6549" s="91">
        <v>53</v>
      </c>
      <c r="B6549" s="31" t="s">
        <v>5157</v>
      </c>
      <c r="C6549" s="31" t="s">
        <v>5158</v>
      </c>
      <c r="D6549" s="29" t="s">
        <v>4362</v>
      </c>
      <c r="E6549" s="91">
        <v>1</v>
      </c>
      <c r="F6549" s="31" t="s">
        <v>1439</v>
      </c>
      <c r="G6549" s="26" t="s">
        <v>4412</v>
      </c>
      <c r="H6549" s="26" t="s">
        <v>2148</v>
      </c>
      <c r="I6549" s="26" t="s">
        <v>45</v>
      </c>
      <c r="J6549" s="91">
        <v>2</v>
      </c>
      <c r="K6549" s="91">
        <v>2</v>
      </c>
      <c r="L6549" s="91"/>
      <c r="M6549" s="53"/>
      <c r="N6549" s="91"/>
      <c r="O6549" s="91"/>
      <c r="P6549" s="36">
        <v>46</v>
      </c>
      <c r="Q6549" s="43" t="s">
        <v>5301</v>
      </c>
      <c r="R6549" s="129" t="s">
        <v>5958</v>
      </c>
      <c r="S6549" s="147">
        <f t="shared" si="4"/>
        <v>3905</v>
      </c>
      <c r="T6549" s="126" cm="1">
        <f t="array" ref="T6549">_xlfn.IFS(Q6549="始業～就業（8:30～17:15）",R6549*7.75,Q6549="日の入り～日の出",R6549*12,Q6549="その他",S6549)</f>
        <v>3905</v>
      </c>
      <c r="U6549" s="34" t="s">
        <v>4965</v>
      </c>
    </row>
    <row r="6550" spans="1:21" s="7" customFormat="1" ht="15" customHeight="1">
      <c r="A6550" s="91">
        <v>53</v>
      </c>
      <c r="B6550" s="31" t="s">
        <v>5157</v>
      </c>
      <c r="C6550" s="31" t="s">
        <v>5158</v>
      </c>
      <c r="D6550" s="29" t="s">
        <v>4362</v>
      </c>
      <c r="E6550" s="91">
        <v>1</v>
      </c>
      <c r="F6550" s="31" t="s">
        <v>1439</v>
      </c>
      <c r="G6550" s="26" t="s">
        <v>4413</v>
      </c>
      <c r="H6550" s="26" t="s">
        <v>4414</v>
      </c>
      <c r="I6550" s="26" t="s">
        <v>45</v>
      </c>
      <c r="J6550" s="91">
        <v>4</v>
      </c>
      <c r="K6550" s="91">
        <v>8</v>
      </c>
      <c r="L6550" s="91"/>
      <c r="M6550" s="53"/>
      <c r="N6550" s="91"/>
      <c r="O6550" s="91" t="s">
        <v>5019</v>
      </c>
      <c r="P6550" s="36">
        <v>46</v>
      </c>
      <c r="Q6550" s="43" t="s">
        <v>5301</v>
      </c>
      <c r="R6550" s="129" t="s">
        <v>5958</v>
      </c>
      <c r="S6550" s="147">
        <f t="shared" si="4"/>
        <v>3905</v>
      </c>
      <c r="T6550" s="126" cm="1">
        <f t="array" ref="T6550">_xlfn.IFS(Q6550="始業～就業（8:30～17:15）",R6550*7.75,Q6550="日の入り～日の出",R6550*12,Q6550="その他",S6550)</f>
        <v>3905</v>
      </c>
      <c r="U6550" s="34" t="s">
        <v>369</v>
      </c>
    </row>
    <row r="6551" spans="1:21" s="7" customFormat="1" ht="15" customHeight="1">
      <c r="A6551" s="91">
        <v>53</v>
      </c>
      <c r="B6551" s="31" t="s">
        <v>5157</v>
      </c>
      <c r="C6551" s="31" t="s">
        <v>5158</v>
      </c>
      <c r="D6551" s="29" t="s">
        <v>4362</v>
      </c>
      <c r="E6551" s="91">
        <v>1</v>
      </c>
      <c r="F6551" s="31" t="s">
        <v>1439</v>
      </c>
      <c r="G6551" s="26" t="s">
        <v>4413</v>
      </c>
      <c r="H6551" s="26" t="s">
        <v>4415</v>
      </c>
      <c r="I6551" s="26" t="s">
        <v>273</v>
      </c>
      <c r="J6551" s="91">
        <v>1</v>
      </c>
      <c r="K6551" s="91">
        <v>2</v>
      </c>
      <c r="L6551" s="91"/>
      <c r="M6551" s="53"/>
      <c r="N6551" s="91"/>
      <c r="O6551" s="91" t="s">
        <v>5019</v>
      </c>
      <c r="P6551" s="36">
        <v>28</v>
      </c>
      <c r="Q6551" s="43" t="s">
        <v>5301</v>
      </c>
      <c r="R6551" s="129" t="s">
        <v>5958</v>
      </c>
      <c r="S6551" s="147">
        <f t="shared" si="4"/>
        <v>3905</v>
      </c>
      <c r="T6551" s="126" cm="1">
        <f t="array" ref="T6551">_xlfn.IFS(Q6551="始業～就業（8:30～17:15）",R6551*7.75,Q6551="日の入り～日の出",R6551*12,Q6551="その他",S6551)</f>
        <v>3905</v>
      </c>
      <c r="U6551" s="34" t="s">
        <v>243</v>
      </c>
    </row>
    <row r="6552" spans="1:21" s="7" customFormat="1" ht="15" customHeight="1">
      <c r="A6552" s="91">
        <v>53</v>
      </c>
      <c r="B6552" s="31" t="s">
        <v>5157</v>
      </c>
      <c r="C6552" s="31" t="s">
        <v>5158</v>
      </c>
      <c r="D6552" s="29" t="s">
        <v>4362</v>
      </c>
      <c r="E6552" s="91">
        <v>1</v>
      </c>
      <c r="F6552" s="31" t="s">
        <v>1439</v>
      </c>
      <c r="G6552" s="26" t="s">
        <v>4413</v>
      </c>
      <c r="H6552" s="26" t="s">
        <v>4416</v>
      </c>
      <c r="I6552" s="26" t="s">
        <v>52</v>
      </c>
      <c r="J6552" s="91">
        <v>1</v>
      </c>
      <c r="K6552" s="91">
        <v>4</v>
      </c>
      <c r="L6552" s="91"/>
      <c r="M6552" s="53"/>
      <c r="N6552" s="91"/>
      <c r="O6552" s="91"/>
      <c r="P6552" s="36">
        <v>22</v>
      </c>
      <c r="Q6552" s="43" t="s">
        <v>5301</v>
      </c>
      <c r="R6552" s="129" t="s">
        <v>5958</v>
      </c>
      <c r="S6552" s="147">
        <f t="shared" si="4"/>
        <v>3905</v>
      </c>
      <c r="T6552" s="126" cm="1">
        <f t="array" ref="T6552">_xlfn.IFS(Q6552="始業～就業（8:30～17:15）",R6552*7.75,Q6552="日の入り～日の出",R6552*12,Q6552="その他",S6552)</f>
        <v>3905</v>
      </c>
      <c r="U6552" s="34" t="s">
        <v>51</v>
      </c>
    </row>
    <row r="6553" spans="1:21" s="7" customFormat="1" ht="15" customHeight="1">
      <c r="A6553" s="91">
        <v>53</v>
      </c>
      <c r="B6553" s="31" t="s">
        <v>5157</v>
      </c>
      <c r="C6553" s="31" t="s">
        <v>5158</v>
      </c>
      <c r="D6553" s="29" t="s">
        <v>4362</v>
      </c>
      <c r="E6553" s="91">
        <v>1</v>
      </c>
      <c r="F6553" s="31" t="s">
        <v>1439</v>
      </c>
      <c r="G6553" s="26" t="s">
        <v>4413</v>
      </c>
      <c r="H6553" s="26" t="s">
        <v>4382</v>
      </c>
      <c r="I6553" s="26" t="s">
        <v>45</v>
      </c>
      <c r="J6553" s="91">
        <v>2</v>
      </c>
      <c r="K6553" s="91">
        <v>2</v>
      </c>
      <c r="L6553" s="91"/>
      <c r="M6553" s="53"/>
      <c r="N6553" s="91"/>
      <c r="O6553" s="91"/>
      <c r="P6553" s="36">
        <v>46</v>
      </c>
      <c r="Q6553" s="43" t="s">
        <v>5301</v>
      </c>
      <c r="R6553" s="129" t="s">
        <v>5958</v>
      </c>
      <c r="S6553" s="147">
        <f t="shared" si="4"/>
        <v>3905</v>
      </c>
      <c r="T6553" s="126" cm="1">
        <f t="array" ref="T6553">_xlfn.IFS(Q6553="始業～就業（8:30～17:15）",R6553*7.75,Q6553="日の入り～日の出",R6553*12,Q6553="その他",S6553)</f>
        <v>3905</v>
      </c>
      <c r="U6553" s="34" t="s">
        <v>46</v>
      </c>
    </row>
    <row r="6554" spans="1:21" s="7" customFormat="1" ht="15" customHeight="1">
      <c r="A6554" s="91">
        <v>53</v>
      </c>
      <c r="B6554" s="31" t="s">
        <v>5157</v>
      </c>
      <c r="C6554" s="31" t="s">
        <v>5158</v>
      </c>
      <c r="D6554" s="29" t="s">
        <v>4362</v>
      </c>
      <c r="E6554" s="91">
        <v>1</v>
      </c>
      <c r="F6554" s="31" t="s">
        <v>1439</v>
      </c>
      <c r="G6554" s="26" t="s">
        <v>4417</v>
      </c>
      <c r="H6554" s="26" t="s">
        <v>2150</v>
      </c>
      <c r="I6554" s="26" t="s">
        <v>45</v>
      </c>
      <c r="J6554" s="91">
        <v>6</v>
      </c>
      <c r="K6554" s="91">
        <v>12</v>
      </c>
      <c r="L6554" s="91"/>
      <c r="M6554" s="53"/>
      <c r="N6554" s="91"/>
      <c r="O6554" s="91"/>
      <c r="P6554" s="36">
        <v>46</v>
      </c>
      <c r="Q6554" s="43" t="s">
        <v>5301</v>
      </c>
      <c r="R6554" s="129" t="s">
        <v>5958</v>
      </c>
      <c r="S6554" s="147">
        <f t="shared" si="4"/>
        <v>3905</v>
      </c>
      <c r="T6554" s="126" cm="1">
        <f t="array" ref="T6554">_xlfn.IFS(Q6554="始業～就業（8:30～17:15）",R6554*7.75,Q6554="日の入り～日の出",R6554*12,Q6554="その他",S6554)</f>
        <v>3905</v>
      </c>
      <c r="U6554" s="34" t="s">
        <v>46</v>
      </c>
    </row>
    <row r="6555" spans="1:21" s="7" customFormat="1" ht="15" customHeight="1">
      <c r="A6555" s="91">
        <v>53</v>
      </c>
      <c r="B6555" s="31" t="s">
        <v>5157</v>
      </c>
      <c r="C6555" s="31" t="s">
        <v>5158</v>
      </c>
      <c r="D6555" s="29" t="s">
        <v>4362</v>
      </c>
      <c r="E6555" s="91">
        <v>1</v>
      </c>
      <c r="F6555" s="31" t="s">
        <v>1439</v>
      </c>
      <c r="G6555" s="26" t="s">
        <v>4418</v>
      </c>
      <c r="H6555" s="26" t="s">
        <v>4380</v>
      </c>
      <c r="I6555" s="26" t="s">
        <v>416</v>
      </c>
      <c r="J6555" s="91">
        <v>2</v>
      </c>
      <c r="K6555" s="91">
        <v>2</v>
      </c>
      <c r="L6555" s="91"/>
      <c r="M6555" s="53"/>
      <c r="N6555" s="91"/>
      <c r="O6555" s="91"/>
      <c r="P6555" s="36">
        <v>80</v>
      </c>
      <c r="Q6555" s="43" t="s">
        <v>5301</v>
      </c>
      <c r="R6555" s="129" t="s">
        <v>5958</v>
      </c>
      <c r="S6555" s="147">
        <f t="shared" si="4"/>
        <v>3905</v>
      </c>
      <c r="T6555" s="126" cm="1">
        <f t="array" ref="T6555">_xlfn.IFS(Q6555="始業～就業（8:30～17:15）",R6555*7.75,Q6555="日の入り～日の出",R6555*12,Q6555="その他",S6555)</f>
        <v>3905</v>
      </c>
      <c r="U6555" s="34" t="s">
        <v>283</v>
      </c>
    </row>
    <row r="6556" spans="1:21" s="7" customFormat="1" ht="15" customHeight="1">
      <c r="A6556" s="91">
        <v>53</v>
      </c>
      <c r="B6556" s="31" t="s">
        <v>5157</v>
      </c>
      <c r="C6556" s="31" t="s">
        <v>5158</v>
      </c>
      <c r="D6556" s="29" t="s">
        <v>4362</v>
      </c>
      <c r="E6556" s="91">
        <v>1</v>
      </c>
      <c r="F6556" s="31" t="s">
        <v>1439</v>
      </c>
      <c r="G6556" s="26" t="s">
        <v>4418</v>
      </c>
      <c r="H6556" s="26" t="s">
        <v>2963</v>
      </c>
      <c r="I6556" s="26" t="s">
        <v>298</v>
      </c>
      <c r="J6556" s="91">
        <v>3</v>
      </c>
      <c r="K6556" s="91">
        <v>12</v>
      </c>
      <c r="L6556" s="91"/>
      <c r="M6556" s="53"/>
      <c r="N6556" s="91"/>
      <c r="O6556" s="91"/>
      <c r="P6556" s="36">
        <v>55</v>
      </c>
      <c r="Q6556" s="43" t="s">
        <v>5301</v>
      </c>
      <c r="R6556" s="129" t="s">
        <v>5958</v>
      </c>
      <c r="S6556" s="147">
        <f t="shared" si="4"/>
        <v>3905</v>
      </c>
      <c r="T6556" s="126" cm="1">
        <f t="array" ref="T6556">_xlfn.IFS(Q6556="始業～就業（8:30～17:15）",R6556*7.75,Q6556="日の入り～日の出",R6556*12,Q6556="その他",S6556)</f>
        <v>3905</v>
      </c>
      <c r="U6556" s="34" t="s">
        <v>350</v>
      </c>
    </row>
    <row r="6557" spans="1:21" s="7" customFormat="1" ht="15" customHeight="1">
      <c r="A6557" s="91">
        <v>53</v>
      </c>
      <c r="B6557" s="31" t="s">
        <v>5157</v>
      </c>
      <c r="C6557" s="31" t="s">
        <v>5158</v>
      </c>
      <c r="D6557" s="29" t="s">
        <v>4362</v>
      </c>
      <c r="E6557" s="91">
        <v>1</v>
      </c>
      <c r="F6557" s="31" t="s">
        <v>1439</v>
      </c>
      <c r="G6557" s="26" t="s">
        <v>4418</v>
      </c>
      <c r="H6557" s="26" t="s">
        <v>1765</v>
      </c>
      <c r="I6557" s="26" t="s">
        <v>45</v>
      </c>
      <c r="J6557" s="91">
        <v>1</v>
      </c>
      <c r="K6557" s="91">
        <v>1</v>
      </c>
      <c r="L6557" s="91"/>
      <c r="M6557" s="53"/>
      <c r="N6557" s="91"/>
      <c r="O6557" s="91"/>
      <c r="P6557" s="36">
        <v>46</v>
      </c>
      <c r="Q6557" s="43" t="s">
        <v>5301</v>
      </c>
      <c r="R6557" s="129" t="s">
        <v>5958</v>
      </c>
      <c r="S6557" s="147">
        <f t="shared" si="4"/>
        <v>3905</v>
      </c>
      <c r="T6557" s="126" cm="1">
        <f t="array" ref="T6557">_xlfn.IFS(Q6557="始業～就業（8:30～17:15）",R6557*7.75,Q6557="日の入り～日の出",R6557*12,Q6557="その他",S6557)</f>
        <v>3905</v>
      </c>
      <c r="U6557" s="34" t="s">
        <v>46</v>
      </c>
    </row>
    <row r="6558" spans="1:21" s="7" customFormat="1" ht="15" customHeight="1">
      <c r="A6558" s="91">
        <v>53</v>
      </c>
      <c r="B6558" s="31" t="s">
        <v>5157</v>
      </c>
      <c r="C6558" s="31" t="s">
        <v>5158</v>
      </c>
      <c r="D6558" s="29" t="s">
        <v>4362</v>
      </c>
      <c r="E6558" s="91">
        <v>1</v>
      </c>
      <c r="F6558" s="31" t="s">
        <v>1439</v>
      </c>
      <c r="G6558" s="26" t="s">
        <v>4418</v>
      </c>
      <c r="H6558" s="26" t="s">
        <v>1765</v>
      </c>
      <c r="I6558" s="26" t="s">
        <v>52</v>
      </c>
      <c r="J6558" s="91">
        <v>1</v>
      </c>
      <c r="K6558" s="91">
        <v>1</v>
      </c>
      <c r="L6558" s="91"/>
      <c r="M6558" s="53"/>
      <c r="N6558" s="91"/>
      <c r="O6558" s="91"/>
      <c r="P6558" s="36">
        <v>22</v>
      </c>
      <c r="Q6558" s="43" t="s">
        <v>5301</v>
      </c>
      <c r="R6558" s="129" t="s">
        <v>5958</v>
      </c>
      <c r="S6558" s="147">
        <f t="shared" si="4"/>
        <v>3905</v>
      </c>
      <c r="T6558" s="126" cm="1">
        <f t="array" ref="T6558">_xlfn.IFS(Q6558="始業～就業（8:30～17:15）",R6558*7.75,Q6558="日の入り～日の出",R6558*12,Q6558="その他",S6558)</f>
        <v>3905</v>
      </c>
      <c r="U6558" s="34" t="s">
        <v>51</v>
      </c>
    </row>
    <row r="6559" spans="1:21" s="7" customFormat="1" ht="15" customHeight="1">
      <c r="A6559" s="91">
        <v>53</v>
      </c>
      <c r="B6559" s="31" t="s">
        <v>5157</v>
      </c>
      <c r="C6559" s="31" t="s">
        <v>5158</v>
      </c>
      <c r="D6559" s="29" t="s">
        <v>4362</v>
      </c>
      <c r="E6559" s="91">
        <v>1</v>
      </c>
      <c r="F6559" s="31" t="s">
        <v>1439</v>
      </c>
      <c r="G6559" s="26" t="s">
        <v>4418</v>
      </c>
      <c r="H6559" s="26" t="s">
        <v>3953</v>
      </c>
      <c r="I6559" s="26" t="s">
        <v>113</v>
      </c>
      <c r="J6559" s="91">
        <v>2</v>
      </c>
      <c r="K6559" s="91">
        <v>2</v>
      </c>
      <c r="L6559" s="91"/>
      <c r="M6559" s="53"/>
      <c r="N6559" s="91"/>
      <c r="O6559" s="91"/>
      <c r="P6559" s="36">
        <v>62</v>
      </c>
      <c r="Q6559" s="43" t="s">
        <v>5301</v>
      </c>
      <c r="R6559" s="129" t="s">
        <v>5958</v>
      </c>
      <c r="S6559" s="147">
        <f t="shared" si="4"/>
        <v>3905</v>
      </c>
      <c r="T6559" s="126" cm="1">
        <f t="array" ref="T6559">_xlfn.IFS(Q6559="始業～就業（8:30～17:15）",R6559*7.75,Q6559="日の入り～日の出",R6559*12,Q6559="その他",S6559)</f>
        <v>3905</v>
      </c>
      <c r="U6559" s="34" t="s">
        <v>135</v>
      </c>
    </row>
    <row r="6560" spans="1:21" s="7" customFormat="1" ht="15" customHeight="1">
      <c r="A6560" s="91">
        <v>53</v>
      </c>
      <c r="B6560" s="31" t="s">
        <v>5157</v>
      </c>
      <c r="C6560" s="31" t="s">
        <v>5158</v>
      </c>
      <c r="D6560" s="29" t="s">
        <v>4362</v>
      </c>
      <c r="E6560" s="91">
        <v>1</v>
      </c>
      <c r="F6560" s="31" t="s">
        <v>1439</v>
      </c>
      <c r="G6560" s="26" t="s">
        <v>4418</v>
      </c>
      <c r="H6560" s="26" t="s">
        <v>1756</v>
      </c>
      <c r="I6560" s="26" t="s">
        <v>253</v>
      </c>
      <c r="J6560" s="91">
        <v>1</v>
      </c>
      <c r="K6560" s="91">
        <v>1</v>
      </c>
      <c r="L6560" s="91"/>
      <c r="M6560" s="53"/>
      <c r="N6560" s="91"/>
      <c r="O6560" s="91"/>
      <c r="P6560" s="36">
        <v>13</v>
      </c>
      <c r="Q6560" s="43" t="s">
        <v>5301</v>
      </c>
      <c r="R6560" s="129" t="s">
        <v>5958</v>
      </c>
      <c r="S6560" s="147">
        <f t="shared" si="4"/>
        <v>3905</v>
      </c>
      <c r="T6560" s="126" cm="1">
        <f t="array" ref="T6560">_xlfn.IFS(Q6560="始業～就業（8:30～17:15）",R6560*7.75,Q6560="日の入り～日の出",R6560*12,Q6560="その他",S6560)</f>
        <v>3905</v>
      </c>
      <c r="U6560" s="34" t="s">
        <v>331</v>
      </c>
    </row>
    <row r="6561" spans="1:21" s="7" customFormat="1" ht="15" customHeight="1">
      <c r="A6561" s="91">
        <v>53</v>
      </c>
      <c r="B6561" s="31" t="s">
        <v>5157</v>
      </c>
      <c r="C6561" s="31" t="s">
        <v>5158</v>
      </c>
      <c r="D6561" s="29" t="s">
        <v>4362</v>
      </c>
      <c r="E6561" s="91">
        <v>1</v>
      </c>
      <c r="F6561" s="31" t="s">
        <v>1439</v>
      </c>
      <c r="G6561" s="26" t="s">
        <v>4419</v>
      </c>
      <c r="H6561" s="26" t="s">
        <v>2150</v>
      </c>
      <c r="I6561" s="26" t="s">
        <v>45</v>
      </c>
      <c r="J6561" s="91">
        <v>6</v>
      </c>
      <c r="K6561" s="91">
        <v>12</v>
      </c>
      <c r="L6561" s="91"/>
      <c r="M6561" s="53"/>
      <c r="N6561" s="91"/>
      <c r="O6561" s="91"/>
      <c r="P6561" s="36">
        <v>46</v>
      </c>
      <c r="Q6561" s="43" t="s">
        <v>5301</v>
      </c>
      <c r="R6561" s="129" t="s">
        <v>5958</v>
      </c>
      <c r="S6561" s="147">
        <f t="shared" si="4"/>
        <v>3905</v>
      </c>
      <c r="T6561" s="126" cm="1">
        <f t="array" ref="T6561">_xlfn.IFS(Q6561="始業～就業（8:30～17:15）",R6561*7.75,Q6561="日の入り～日の出",R6561*12,Q6561="その他",S6561)</f>
        <v>3905</v>
      </c>
      <c r="U6561" s="34" t="s">
        <v>46</v>
      </c>
    </row>
    <row r="6562" spans="1:21" s="7" customFormat="1" ht="15" customHeight="1">
      <c r="A6562" s="91">
        <v>53</v>
      </c>
      <c r="B6562" s="31" t="s">
        <v>5157</v>
      </c>
      <c r="C6562" s="31" t="s">
        <v>5158</v>
      </c>
      <c r="D6562" s="29" t="s">
        <v>4362</v>
      </c>
      <c r="E6562" s="91">
        <v>1</v>
      </c>
      <c r="F6562" s="31" t="s">
        <v>1439</v>
      </c>
      <c r="G6562" s="26" t="s">
        <v>4420</v>
      </c>
      <c r="H6562" s="26" t="s">
        <v>2150</v>
      </c>
      <c r="I6562" s="26" t="s">
        <v>45</v>
      </c>
      <c r="J6562" s="91">
        <v>3</v>
      </c>
      <c r="K6562" s="91">
        <v>6</v>
      </c>
      <c r="L6562" s="91"/>
      <c r="M6562" s="53"/>
      <c r="N6562" s="91"/>
      <c r="O6562" s="91"/>
      <c r="P6562" s="36">
        <v>46</v>
      </c>
      <c r="Q6562" s="43" t="s">
        <v>5301</v>
      </c>
      <c r="R6562" s="129" t="s">
        <v>5958</v>
      </c>
      <c r="S6562" s="147">
        <f t="shared" si="4"/>
        <v>3905</v>
      </c>
      <c r="T6562" s="126" cm="1">
        <f t="array" ref="T6562">_xlfn.IFS(Q6562="始業～就業（8:30～17:15）",R6562*7.75,Q6562="日の入り～日の出",R6562*12,Q6562="その他",S6562)</f>
        <v>3905</v>
      </c>
      <c r="U6562" s="34" t="s">
        <v>46</v>
      </c>
    </row>
    <row r="6563" spans="1:21" s="7" customFormat="1" ht="15" customHeight="1">
      <c r="A6563" s="91">
        <v>53</v>
      </c>
      <c r="B6563" s="31" t="s">
        <v>5157</v>
      </c>
      <c r="C6563" s="31" t="s">
        <v>5158</v>
      </c>
      <c r="D6563" s="29" t="s">
        <v>4362</v>
      </c>
      <c r="E6563" s="91">
        <v>1</v>
      </c>
      <c r="F6563" s="31" t="s">
        <v>1439</v>
      </c>
      <c r="G6563" s="26" t="s">
        <v>4420</v>
      </c>
      <c r="H6563" s="26" t="s">
        <v>4380</v>
      </c>
      <c r="I6563" s="26" t="s">
        <v>416</v>
      </c>
      <c r="J6563" s="91">
        <v>2</v>
      </c>
      <c r="K6563" s="91">
        <v>2</v>
      </c>
      <c r="L6563" s="91"/>
      <c r="M6563" s="53"/>
      <c r="N6563" s="91"/>
      <c r="O6563" s="91"/>
      <c r="P6563" s="36">
        <v>80</v>
      </c>
      <c r="Q6563" s="43" t="s">
        <v>5301</v>
      </c>
      <c r="R6563" s="129" t="s">
        <v>5958</v>
      </c>
      <c r="S6563" s="147">
        <f t="shared" si="4"/>
        <v>3905</v>
      </c>
      <c r="T6563" s="126" cm="1">
        <f t="array" ref="T6563">_xlfn.IFS(Q6563="始業～就業（8:30～17:15）",R6563*7.75,Q6563="日の入り～日の出",R6563*12,Q6563="その他",S6563)</f>
        <v>3905</v>
      </c>
      <c r="U6563" s="34" t="s">
        <v>283</v>
      </c>
    </row>
    <row r="6564" spans="1:21" s="7" customFormat="1" ht="15" customHeight="1">
      <c r="A6564" s="91">
        <v>53</v>
      </c>
      <c r="B6564" s="31" t="s">
        <v>5157</v>
      </c>
      <c r="C6564" s="31" t="s">
        <v>5158</v>
      </c>
      <c r="D6564" s="29" t="s">
        <v>4362</v>
      </c>
      <c r="E6564" s="91">
        <v>1</v>
      </c>
      <c r="F6564" s="31" t="s">
        <v>1439</v>
      </c>
      <c r="G6564" s="26" t="s">
        <v>4420</v>
      </c>
      <c r="H6564" s="26" t="s">
        <v>4421</v>
      </c>
      <c r="I6564" s="26" t="s">
        <v>52</v>
      </c>
      <c r="J6564" s="91">
        <v>1</v>
      </c>
      <c r="K6564" s="91">
        <v>5</v>
      </c>
      <c r="L6564" s="91"/>
      <c r="M6564" s="53"/>
      <c r="N6564" s="91"/>
      <c r="O6564" s="91"/>
      <c r="P6564" s="36">
        <v>22</v>
      </c>
      <c r="Q6564" s="43" t="s">
        <v>5301</v>
      </c>
      <c r="R6564" s="129" t="s">
        <v>5958</v>
      </c>
      <c r="S6564" s="147">
        <f t="shared" si="4"/>
        <v>3905</v>
      </c>
      <c r="T6564" s="126" cm="1">
        <f t="array" ref="T6564">_xlfn.IFS(Q6564="始業～就業（8:30～17:15）",R6564*7.75,Q6564="日の入り～日の出",R6564*12,Q6564="その他",S6564)</f>
        <v>3905</v>
      </c>
      <c r="U6564" s="34" t="s">
        <v>51</v>
      </c>
    </row>
    <row r="6565" spans="1:21" s="7" customFormat="1" ht="15" customHeight="1">
      <c r="A6565" s="91">
        <v>53</v>
      </c>
      <c r="B6565" s="31" t="s">
        <v>5157</v>
      </c>
      <c r="C6565" s="31" t="s">
        <v>5158</v>
      </c>
      <c r="D6565" s="29" t="s">
        <v>4362</v>
      </c>
      <c r="E6565" s="91">
        <v>1</v>
      </c>
      <c r="F6565" s="31" t="s">
        <v>1439</v>
      </c>
      <c r="G6565" s="26" t="s">
        <v>4420</v>
      </c>
      <c r="H6565" s="26" t="s">
        <v>53</v>
      </c>
      <c r="I6565" s="26" t="s">
        <v>175</v>
      </c>
      <c r="J6565" s="91">
        <v>1</v>
      </c>
      <c r="K6565" s="91">
        <v>1</v>
      </c>
      <c r="L6565" s="91"/>
      <c r="M6565" s="53"/>
      <c r="N6565" s="91"/>
      <c r="O6565" s="91"/>
      <c r="P6565" s="36">
        <v>15</v>
      </c>
      <c r="Q6565" s="43" t="s">
        <v>5301</v>
      </c>
      <c r="R6565" s="129" t="s">
        <v>5958</v>
      </c>
      <c r="S6565" s="147">
        <f t="shared" si="4"/>
        <v>3905</v>
      </c>
      <c r="T6565" s="126" cm="1">
        <f t="array" ref="T6565">_xlfn.IFS(Q6565="始業～就業（8:30～17:15）",R6565*7.75,Q6565="日の入り～日の出",R6565*12,Q6565="その他",S6565)</f>
        <v>3905</v>
      </c>
      <c r="U6565" s="34" t="s">
        <v>235</v>
      </c>
    </row>
    <row r="6566" spans="1:21" s="7" customFormat="1" ht="15" customHeight="1">
      <c r="A6566" s="91">
        <v>53</v>
      </c>
      <c r="B6566" s="31" t="s">
        <v>5157</v>
      </c>
      <c r="C6566" s="31" t="s">
        <v>5158</v>
      </c>
      <c r="D6566" s="29" t="s">
        <v>4362</v>
      </c>
      <c r="E6566" s="91">
        <v>1</v>
      </c>
      <c r="F6566" s="31" t="s">
        <v>1439</v>
      </c>
      <c r="G6566" s="26" t="s">
        <v>4422</v>
      </c>
      <c r="H6566" s="26" t="s">
        <v>3009</v>
      </c>
      <c r="I6566" s="26" t="s">
        <v>45</v>
      </c>
      <c r="J6566" s="91">
        <v>6</v>
      </c>
      <c r="K6566" s="91">
        <v>12</v>
      </c>
      <c r="L6566" s="91"/>
      <c r="M6566" s="53"/>
      <c r="N6566" s="91"/>
      <c r="O6566" s="91"/>
      <c r="P6566" s="36">
        <v>46</v>
      </c>
      <c r="Q6566" s="43" t="s">
        <v>5301</v>
      </c>
      <c r="R6566" s="129" t="s">
        <v>5958</v>
      </c>
      <c r="S6566" s="147">
        <f t="shared" si="4"/>
        <v>3905</v>
      </c>
      <c r="T6566" s="126" cm="1">
        <f t="array" ref="T6566">_xlfn.IFS(Q6566="始業～就業（8:30～17:15）",R6566*7.75,Q6566="日の入り～日の出",R6566*12,Q6566="その他",S6566)</f>
        <v>3905</v>
      </c>
      <c r="U6566" s="34" t="s">
        <v>46</v>
      </c>
    </row>
    <row r="6567" spans="1:21" s="7" customFormat="1" ht="15" customHeight="1">
      <c r="A6567" s="91">
        <v>53</v>
      </c>
      <c r="B6567" s="31" t="s">
        <v>5157</v>
      </c>
      <c r="C6567" s="31" t="s">
        <v>5158</v>
      </c>
      <c r="D6567" s="29" t="s">
        <v>4362</v>
      </c>
      <c r="E6567" s="91">
        <v>1</v>
      </c>
      <c r="F6567" s="31" t="s">
        <v>1439</v>
      </c>
      <c r="G6567" s="26" t="s">
        <v>2962</v>
      </c>
      <c r="H6567" s="26" t="s">
        <v>4423</v>
      </c>
      <c r="I6567" s="26" t="s">
        <v>4424</v>
      </c>
      <c r="J6567" s="91">
        <v>4</v>
      </c>
      <c r="K6567" s="91">
        <v>16</v>
      </c>
      <c r="L6567" s="91"/>
      <c r="M6567" s="53"/>
      <c r="N6567" s="91"/>
      <c r="O6567" s="91"/>
      <c r="P6567" s="36">
        <v>96</v>
      </c>
      <c r="Q6567" s="43" t="s">
        <v>5301</v>
      </c>
      <c r="R6567" s="129" t="s">
        <v>5958</v>
      </c>
      <c r="S6567" s="147">
        <f t="shared" si="4"/>
        <v>3905</v>
      </c>
      <c r="T6567" s="126" cm="1">
        <f t="array" ref="T6567">_xlfn.IFS(Q6567="始業～就業（8:30～17:15）",R6567*7.75,Q6567="日の入り～日の出",R6567*12,Q6567="その他",S6567)</f>
        <v>3905</v>
      </c>
      <c r="U6567" s="34" t="s">
        <v>5009</v>
      </c>
    </row>
    <row r="6568" spans="1:21" s="7" customFormat="1" ht="15" customHeight="1">
      <c r="A6568" s="91">
        <v>53</v>
      </c>
      <c r="B6568" s="31" t="s">
        <v>5157</v>
      </c>
      <c r="C6568" s="31" t="s">
        <v>5158</v>
      </c>
      <c r="D6568" s="29" t="s">
        <v>4362</v>
      </c>
      <c r="E6568" s="91">
        <v>1</v>
      </c>
      <c r="F6568" s="31" t="s">
        <v>1439</v>
      </c>
      <c r="G6568" s="26" t="s">
        <v>2964</v>
      </c>
      <c r="H6568" s="26" t="s">
        <v>4423</v>
      </c>
      <c r="I6568" s="26" t="s">
        <v>4424</v>
      </c>
      <c r="J6568" s="91">
        <v>4</v>
      </c>
      <c r="K6568" s="91">
        <v>16</v>
      </c>
      <c r="L6568" s="91"/>
      <c r="M6568" s="53"/>
      <c r="N6568" s="91"/>
      <c r="O6568" s="91"/>
      <c r="P6568" s="36"/>
      <c r="Q6568" s="43" t="s">
        <v>5301</v>
      </c>
      <c r="R6568" s="129" t="s">
        <v>5958</v>
      </c>
      <c r="S6568" s="147">
        <f t="shared" si="4"/>
        <v>3905</v>
      </c>
      <c r="T6568" s="126" cm="1">
        <f t="array" ref="T6568">_xlfn.IFS(Q6568="始業～就業（8:30～17:15）",R6568*7.75,Q6568="日の入り～日の出",R6568*12,Q6568="その他",S6568)</f>
        <v>3905</v>
      </c>
      <c r="U6568" s="34" t="s">
        <v>247</v>
      </c>
    </row>
    <row r="6569" spans="1:21" s="7" customFormat="1" ht="15" customHeight="1">
      <c r="A6569" s="91">
        <v>53</v>
      </c>
      <c r="B6569" s="31" t="s">
        <v>5157</v>
      </c>
      <c r="C6569" s="31" t="s">
        <v>5158</v>
      </c>
      <c r="D6569" s="29" t="s">
        <v>4362</v>
      </c>
      <c r="E6569" s="91">
        <v>1</v>
      </c>
      <c r="F6569" s="31" t="s">
        <v>1439</v>
      </c>
      <c r="G6569" s="26" t="s">
        <v>2964</v>
      </c>
      <c r="H6569" s="26" t="s">
        <v>55</v>
      </c>
      <c r="I6569" s="26" t="s">
        <v>52</v>
      </c>
      <c r="J6569" s="91">
        <v>1</v>
      </c>
      <c r="K6569" s="91">
        <v>1</v>
      </c>
      <c r="L6569" s="91"/>
      <c r="M6569" s="53"/>
      <c r="N6569" s="91"/>
      <c r="O6569" s="91"/>
      <c r="P6569" s="36">
        <v>22</v>
      </c>
      <c r="Q6569" s="43" t="s">
        <v>5301</v>
      </c>
      <c r="R6569" s="129" t="s">
        <v>5958</v>
      </c>
      <c r="S6569" s="147">
        <f t="shared" si="4"/>
        <v>3905</v>
      </c>
      <c r="T6569" s="126" cm="1">
        <f t="array" ref="T6569">_xlfn.IFS(Q6569="始業～就業（8:30～17:15）",R6569*7.75,Q6569="日の入り～日の出",R6569*12,Q6569="その他",S6569)</f>
        <v>3905</v>
      </c>
      <c r="U6569" s="34" t="s">
        <v>161</v>
      </c>
    </row>
    <row r="6570" spans="1:21" s="7" customFormat="1" ht="15" customHeight="1">
      <c r="A6570" s="91">
        <v>53</v>
      </c>
      <c r="B6570" s="31" t="s">
        <v>5157</v>
      </c>
      <c r="C6570" s="31" t="s">
        <v>5158</v>
      </c>
      <c r="D6570" s="29" t="s">
        <v>4362</v>
      </c>
      <c r="E6570" s="91">
        <v>1</v>
      </c>
      <c r="F6570" s="31" t="s">
        <v>1439</v>
      </c>
      <c r="G6570" s="26" t="s">
        <v>4425</v>
      </c>
      <c r="H6570" s="26" t="s">
        <v>1758</v>
      </c>
      <c r="I6570" s="26" t="s">
        <v>45</v>
      </c>
      <c r="J6570" s="91">
        <v>1</v>
      </c>
      <c r="K6570" s="91">
        <v>1</v>
      </c>
      <c r="L6570" s="91"/>
      <c r="M6570" s="53"/>
      <c r="N6570" s="91"/>
      <c r="O6570" s="91"/>
      <c r="P6570" s="36">
        <v>46</v>
      </c>
      <c r="Q6570" s="43" t="s">
        <v>5301</v>
      </c>
      <c r="R6570" s="129" t="s">
        <v>5958</v>
      </c>
      <c r="S6570" s="147">
        <f t="shared" si="4"/>
        <v>3905</v>
      </c>
      <c r="T6570" s="126" cm="1">
        <f t="array" ref="T6570">_xlfn.IFS(Q6570="始業～就業（8:30～17:15）",R6570*7.75,Q6570="日の入り～日の出",R6570*12,Q6570="その他",S6570)</f>
        <v>3905</v>
      </c>
      <c r="U6570" s="34" t="s">
        <v>46</v>
      </c>
    </row>
    <row r="6571" spans="1:21" s="7" customFormat="1" ht="15" customHeight="1">
      <c r="A6571" s="91">
        <v>53</v>
      </c>
      <c r="B6571" s="31" t="s">
        <v>5157</v>
      </c>
      <c r="C6571" s="31" t="s">
        <v>5158</v>
      </c>
      <c r="D6571" s="29" t="s">
        <v>4362</v>
      </c>
      <c r="E6571" s="91">
        <v>1</v>
      </c>
      <c r="F6571" s="31" t="s">
        <v>1439</v>
      </c>
      <c r="G6571" s="26" t="s">
        <v>372</v>
      </c>
      <c r="H6571" s="26" t="s">
        <v>4382</v>
      </c>
      <c r="I6571" s="26" t="s">
        <v>45</v>
      </c>
      <c r="J6571" s="91">
        <v>10</v>
      </c>
      <c r="K6571" s="91">
        <v>10</v>
      </c>
      <c r="L6571" s="91"/>
      <c r="M6571" s="53"/>
      <c r="N6571" s="91"/>
      <c r="O6571" s="91"/>
      <c r="P6571" s="36">
        <v>46</v>
      </c>
      <c r="Q6571" s="43" t="s">
        <v>5301</v>
      </c>
      <c r="R6571" s="129" t="s">
        <v>5958</v>
      </c>
      <c r="S6571" s="147">
        <f t="shared" si="4"/>
        <v>3905</v>
      </c>
      <c r="T6571" s="126" cm="1">
        <f t="array" ref="T6571">_xlfn.IFS(Q6571="始業～就業（8:30～17:15）",R6571*7.75,Q6571="日の入り～日の出",R6571*12,Q6571="その他",S6571)</f>
        <v>3905</v>
      </c>
      <c r="U6571" s="34" t="s">
        <v>46</v>
      </c>
    </row>
    <row r="6572" spans="1:21" s="7" customFormat="1" ht="15" customHeight="1">
      <c r="A6572" s="91">
        <v>53</v>
      </c>
      <c r="B6572" s="31" t="s">
        <v>5157</v>
      </c>
      <c r="C6572" s="31" t="s">
        <v>5158</v>
      </c>
      <c r="D6572" s="29" t="s">
        <v>4362</v>
      </c>
      <c r="E6572" s="91">
        <v>1</v>
      </c>
      <c r="F6572" s="31" t="s">
        <v>1439</v>
      </c>
      <c r="G6572" s="26" t="s">
        <v>72</v>
      </c>
      <c r="H6572" s="26" t="s">
        <v>4382</v>
      </c>
      <c r="I6572" s="26" t="s">
        <v>45</v>
      </c>
      <c r="J6572" s="91">
        <v>1</v>
      </c>
      <c r="K6572" s="91">
        <v>1</v>
      </c>
      <c r="L6572" s="91"/>
      <c r="M6572" s="53"/>
      <c r="N6572" s="91"/>
      <c r="O6572" s="91"/>
      <c r="P6572" s="36">
        <v>46</v>
      </c>
      <c r="Q6572" s="43" t="s">
        <v>5301</v>
      </c>
      <c r="R6572" s="129" t="s">
        <v>5958</v>
      </c>
      <c r="S6572" s="147">
        <f t="shared" si="4"/>
        <v>3905</v>
      </c>
      <c r="T6572" s="126" cm="1">
        <f t="array" ref="T6572">_xlfn.IFS(Q6572="始業～就業（8:30～17:15）",R6572*7.75,Q6572="日の入り～日の出",R6572*12,Q6572="その他",S6572)</f>
        <v>3905</v>
      </c>
      <c r="U6572" s="34" t="s">
        <v>46</v>
      </c>
    </row>
    <row r="6573" spans="1:21" s="7" customFormat="1" ht="15" customHeight="1">
      <c r="A6573" s="91">
        <v>53</v>
      </c>
      <c r="B6573" s="31" t="s">
        <v>5157</v>
      </c>
      <c r="C6573" s="31" t="s">
        <v>5158</v>
      </c>
      <c r="D6573" s="29" t="s">
        <v>4362</v>
      </c>
      <c r="E6573" s="91">
        <v>1</v>
      </c>
      <c r="F6573" s="31" t="s">
        <v>1439</v>
      </c>
      <c r="G6573" s="26" t="s">
        <v>4426</v>
      </c>
      <c r="H6573" s="26" t="s">
        <v>3988</v>
      </c>
      <c r="I6573" s="26" t="s">
        <v>45</v>
      </c>
      <c r="J6573" s="91">
        <v>4</v>
      </c>
      <c r="K6573" s="91">
        <v>4</v>
      </c>
      <c r="L6573" s="91"/>
      <c r="M6573" s="53"/>
      <c r="N6573" s="91"/>
      <c r="O6573" s="91" t="s">
        <v>5019</v>
      </c>
      <c r="P6573" s="36">
        <v>46</v>
      </c>
      <c r="Q6573" s="43" t="s">
        <v>5301</v>
      </c>
      <c r="R6573" s="129" t="s">
        <v>5958</v>
      </c>
      <c r="S6573" s="147">
        <f t="shared" si="4"/>
        <v>3905</v>
      </c>
      <c r="T6573" s="126" cm="1">
        <f t="array" ref="T6573">_xlfn.IFS(Q6573="始業～就業（8:30～17:15）",R6573*7.75,Q6573="日の入り～日の出",R6573*12,Q6573="その他",S6573)</f>
        <v>3905</v>
      </c>
      <c r="U6573" s="34" t="s">
        <v>127</v>
      </c>
    </row>
    <row r="6574" spans="1:21" s="7" customFormat="1" ht="15" customHeight="1">
      <c r="A6574" s="91">
        <v>53</v>
      </c>
      <c r="B6574" s="31" t="s">
        <v>5157</v>
      </c>
      <c r="C6574" s="31" t="s">
        <v>5158</v>
      </c>
      <c r="D6574" s="29" t="s">
        <v>4362</v>
      </c>
      <c r="E6574" s="91">
        <v>1</v>
      </c>
      <c r="F6574" s="31" t="s">
        <v>1439</v>
      </c>
      <c r="G6574" s="26" t="s">
        <v>4427</v>
      </c>
      <c r="H6574" s="26" t="s">
        <v>1758</v>
      </c>
      <c r="I6574" s="26" t="s">
        <v>45</v>
      </c>
      <c r="J6574" s="91">
        <v>1</v>
      </c>
      <c r="K6574" s="91">
        <v>1</v>
      </c>
      <c r="L6574" s="91"/>
      <c r="M6574" s="53"/>
      <c r="N6574" s="91"/>
      <c r="O6574" s="91"/>
      <c r="P6574" s="36">
        <v>46</v>
      </c>
      <c r="Q6574" s="43" t="s">
        <v>5301</v>
      </c>
      <c r="R6574" s="129" t="s">
        <v>5958</v>
      </c>
      <c r="S6574" s="147">
        <f t="shared" si="4"/>
        <v>3905</v>
      </c>
      <c r="T6574" s="126" cm="1">
        <f t="array" ref="T6574">_xlfn.IFS(Q6574="始業～就業（8:30～17:15）",R6574*7.75,Q6574="日の入り～日の出",R6574*12,Q6574="その他",S6574)</f>
        <v>3905</v>
      </c>
      <c r="U6574" s="34" t="s">
        <v>46</v>
      </c>
    </row>
    <row r="6575" spans="1:21" s="7" customFormat="1" ht="15" customHeight="1">
      <c r="A6575" s="91">
        <v>53</v>
      </c>
      <c r="B6575" s="31" t="s">
        <v>5157</v>
      </c>
      <c r="C6575" s="31" t="s">
        <v>5158</v>
      </c>
      <c r="D6575" s="29" t="s">
        <v>4362</v>
      </c>
      <c r="E6575" s="91">
        <v>1</v>
      </c>
      <c r="F6575" s="31" t="s">
        <v>1439</v>
      </c>
      <c r="G6575" s="26" t="s">
        <v>4428</v>
      </c>
      <c r="H6575" s="26" t="s">
        <v>3988</v>
      </c>
      <c r="I6575" s="26" t="s">
        <v>45</v>
      </c>
      <c r="J6575" s="91">
        <v>1</v>
      </c>
      <c r="K6575" s="91">
        <v>1</v>
      </c>
      <c r="L6575" s="91"/>
      <c r="M6575" s="53"/>
      <c r="N6575" s="91"/>
      <c r="O6575" s="91" t="s">
        <v>5019</v>
      </c>
      <c r="P6575" s="36">
        <v>46</v>
      </c>
      <c r="Q6575" s="43" t="s">
        <v>5301</v>
      </c>
      <c r="R6575" s="129" t="s">
        <v>5958</v>
      </c>
      <c r="S6575" s="147">
        <f t="shared" si="4"/>
        <v>3905</v>
      </c>
      <c r="T6575" s="126" cm="1">
        <f t="array" ref="T6575">_xlfn.IFS(Q6575="始業～就業（8:30～17:15）",R6575*7.75,Q6575="日の入り～日の出",R6575*12,Q6575="その他",S6575)</f>
        <v>3905</v>
      </c>
      <c r="U6575" s="34" t="s">
        <v>127</v>
      </c>
    </row>
    <row r="6576" spans="1:21" s="7" customFormat="1" ht="15" customHeight="1">
      <c r="A6576" s="91">
        <v>53</v>
      </c>
      <c r="B6576" s="31" t="s">
        <v>5157</v>
      </c>
      <c r="C6576" s="31" t="s">
        <v>5158</v>
      </c>
      <c r="D6576" s="29" t="s">
        <v>4362</v>
      </c>
      <c r="E6576" s="91">
        <v>1</v>
      </c>
      <c r="F6576" s="31" t="s">
        <v>1439</v>
      </c>
      <c r="G6576" s="26" t="s">
        <v>4428</v>
      </c>
      <c r="H6576" s="26" t="s">
        <v>55</v>
      </c>
      <c r="I6576" s="26" t="s">
        <v>52</v>
      </c>
      <c r="J6576" s="91">
        <v>1</v>
      </c>
      <c r="K6576" s="91">
        <v>1</v>
      </c>
      <c r="L6576" s="91"/>
      <c r="M6576" s="53"/>
      <c r="N6576" s="91"/>
      <c r="O6576" s="91"/>
      <c r="P6576" s="36">
        <v>22</v>
      </c>
      <c r="Q6576" s="43" t="s">
        <v>5301</v>
      </c>
      <c r="R6576" s="129" t="s">
        <v>5958</v>
      </c>
      <c r="S6576" s="147">
        <f t="shared" si="4"/>
        <v>3905</v>
      </c>
      <c r="T6576" s="126" cm="1">
        <f t="array" ref="T6576">_xlfn.IFS(Q6576="始業～就業（8:30～17:15）",R6576*7.75,Q6576="日の入り～日の出",R6576*12,Q6576="その他",S6576)</f>
        <v>3905</v>
      </c>
      <c r="U6576" s="34" t="s">
        <v>161</v>
      </c>
    </row>
    <row r="6577" spans="1:21" s="7" customFormat="1" ht="15" customHeight="1">
      <c r="A6577" s="91">
        <v>53</v>
      </c>
      <c r="B6577" s="31" t="s">
        <v>5157</v>
      </c>
      <c r="C6577" s="31" t="s">
        <v>5158</v>
      </c>
      <c r="D6577" s="29" t="s">
        <v>4362</v>
      </c>
      <c r="E6577" s="91">
        <v>1</v>
      </c>
      <c r="F6577" s="31" t="s">
        <v>1439</v>
      </c>
      <c r="G6577" s="26" t="s">
        <v>4429</v>
      </c>
      <c r="H6577" s="26" t="s">
        <v>1849</v>
      </c>
      <c r="I6577" s="26" t="s">
        <v>101</v>
      </c>
      <c r="J6577" s="91">
        <v>8</v>
      </c>
      <c r="K6577" s="91">
        <v>24</v>
      </c>
      <c r="L6577" s="91"/>
      <c r="M6577" s="53"/>
      <c r="N6577" s="91"/>
      <c r="O6577" s="91"/>
      <c r="P6577" s="36">
        <v>36</v>
      </c>
      <c r="Q6577" s="43" t="s">
        <v>5301</v>
      </c>
      <c r="R6577" s="129" t="s">
        <v>5958</v>
      </c>
      <c r="S6577" s="147">
        <f t="shared" si="4"/>
        <v>3905</v>
      </c>
      <c r="T6577" s="126" cm="1">
        <f t="array" ref="T6577">_xlfn.IFS(Q6577="始業～就業（8:30～17:15）",R6577*7.75,Q6577="日の入り～日の出",R6577*12,Q6577="その他",S6577)</f>
        <v>3905</v>
      </c>
      <c r="U6577" s="34" t="s">
        <v>381</v>
      </c>
    </row>
    <row r="6578" spans="1:21" s="7" customFormat="1" ht="15" customHeight="1">
      <c r="A6578" s="91">
        <v>53</v>
      </c>
      <c r="B6578" s="31" t="s">
        <v>5157</v>
      </c>
      <c r="C6578" s="31" t="s">
        <v>5158</v>
      </c>
      <c r="D6578" s="29" t="s">
        <v>4362</v>
      </c>
      <c r="E6578" s="91">
        <v>1</v>
      </c>
      <c r="F6578" s="31" t="s">
        <v>1439</v>
      </c>
      <c r="G6578" s="26" t="s">
        <v>4429</v>
      </c>
      <c r="H6578" s="26" t="s">
        <v>1765</v>
      </c>
      <c r="I6578" s="26" t="s">
        <v>45</v>
      </c>
      <c r="J6578" s="91">
        <v>3</v>
      </c>
      <c r="K6578" s="91">
        <v>3</v>
      </c>
      <c r="L6578" s="91"/>
      <c r="M6578" s="53"/>
      <c r="N6578" s="91"/>
      <c r="O6578" s="91"/>
      <c r="P6578" s="36">
        <v>46</v>
      </c>
      <c r="Q6578" s="43" t="s">
        <v>5301</v>
      </c>
      <c r="R6578" s="129" t="s">
        <v>5958</v>
      </c>
      <c r="S6578" s="147">
        <f t="shared" si="4"/>
        <v>3905</v>
      </c>
      <c r="T6578" s="126" cm="1">
        <f t="array" ref="T6578">_xlfn.IFS(Q6578="始業～就業（8:30～17:15）",R6578*7.75,Q6578="日の入り～日の出",R6578*12,Q6578="その他",S6578)</f>
        <v>3905</v>
      </c>
      <c r="U6578" s="34" t="s">
        <v>46</v>
      </c>
    </row>
    <row r="6579" spans="1:21" s="7" customFormat="1" ht="15" customHeight="1">
      <c r="A6579" s="91">
        <v>53</v>
      </c>
      <c r="B6579" s="31" t="s">
        <v>5157</v>
      </c>
      <c r="C6579" s="31" t="s">
        <v>5158</v>
      </c>
      <c r="D6579" s="29" t="s">
        <v>4362</v>
      </c>
      <c r="E6579" s="91">
        <v>1</v>
      </c>
      <c r="F6579" s="31" t="s">
        <v>1439</v>
      </c>
      <c r="G6579" s="26" t="s">
        <v>4429</v>
      </c>
      <c r="H6579" s="26" t="s">
        <v>4382</v>
      </c>
      <c r="I6579" s="26" t="s">
        <v>45</v>
      </c>
      <c r="J6579" s="91">
        <v>1</v>
      </c>
      <c r="K6579" s="91">
        <v>1</v>
      </c>
      <c r="L6579" s="91"/>
      <c r="M6579" s="53"/>
      <c r="N6579" s="91"/>
      <c r="O6579" s="91"/>
      <c r="P6579" s="36">
        <v>46</v>
      </c>
      <c r="Q6579" s="43" t="s">
        <v>5301</v>
      </c>
      <c r="R6579" s="129" t="s">
        <v>5958</v>
      </c>
      <c r="S6579" s="147">
        <f t="shared" si="4"/>
        <v>3905</v>
      </c>
      <c r="T6579" s="126" cm="1">
        <f t="array" ref="T6579">_xlfn.IFS(Q6579="始業～就業（8:30～17:15）",R6579*7.75,Q6579="日の入り～日の出",R6579*12,Q6579="その他",S6579)</f>
        <v>3905</v>
      </c>
      <c r="U6579" s="34" t="s">
        <v>46</v>
      </c>
    </row>
    <row r="6580" spans="1:21" s="7" customFormat="1" ht="15" customHeight="1">
      <c r="A6580" s="91">
        <v>53</v>
      </c>
      <c r="B6580" s="31" t="s">
        <v>5157</v>
      </c>
      <c r="C6580" s="31" t="s">
        <v>5158</v>
      </c>
      <c r="D6580" s="29" t="s">
        <v>4362</v>
      </c>
      <c r="E6580" s="91">
        <v>1</v>
      </c>
      <c r="F6580" s="31" t="s">
        <v>1439</v>
      </c>
      <c r="G6580" s="26" t="s">
        <v>4430</v>
      </c>
      <c r="H6580" s="26" t="s">
        <v>1758</v>
      </c>
      <c r="I6580" s="26" t="s">
        <v>45</v>
      </c>
      <c r="J6580" s="91">
        <v>3</v>
      </c>
      <c r="K6580" s="91">
        <v>3</v>
      </c>
      <c r="L6580" s="91"/>
      <c r="M6580" s="53"/>
      <c r="N6580" s="91"/>
      <c r="O6580" s="91"/>
      <c r="P6580" s="36">
        <v>46</v>
      </c>
      <c r="Q6580" s="43" t="s">
        <v>5301</v>
      </c>
      <c r="R6580" s="129" t="s">
        <v>5958</v>
      </c>
      <c r="S6580" s="147">
        <f t="shared" si="4"/>
        <v>3905</v>
      </c>
      <c r="T6580" s="126" cm="1">
        <f t="array" ref="T6580">_xlfn.IFS(Q6580="始業～就業（8:30～17:15）",R6580*7.75,Q6580="日の入り～日の出",R6580*12,Q6580="その他",S6580)</f>
        <v>3905</v>
      </c>
      <c r="U6580" s="34" t="s">
        <v>46</v>
      </c>
    </row>
    <row r="6581" spans="1:21" s="7" customFormat="1" ht="15" customHeight="1">
      <c r="A6581" s="91">
        <v>53</v>
      </c>
      <c r="B6581" s="31" t="s">
        <v>5157</v>
      </c>
      <c r="C6581" s="31" t="s">
        <v>5158</v>
      </c>
      <c r="D6581" s="29" t="s">
        <v>4362</v>
      </c>
      <c r="E6581" s="91">
        <v>1</v>
      </c>
      <c r="F6581" s="31" t="s">
        <v>1439</v>
      </c>
      <c r="G6581" s="26" t="s">
        <v>4431</v>
      </c>
      <c r="H6581" s="26" t="s">
        <v>4415</v>
      </c>
      <c r="I6581" s="26" t="s">
        <v>273</v>
      </c>
      <c r="J6581" s="91">
        <v>11</v>
      </c>
      <c r="K6581" s="91">
        <v>22</v>
      </c>
      <c r="L6581" s="91"/>
      <c r="M6581" s="53"/>
      <c r="N6581" s="91"/>
      <c r="O6581" s="91" t="s">
        <v>5019</v>
      </c>
      <c r="P6581" s="36">
        <v>28</v>
      </c>
      <c r="Q6581" s="43" t="s">
        <v>5301</v>
      </c>
      <c r="R6581" s="129" t="s">
        <v>5958</v>
      </c>
      <c r="S6581" s="147">
        <f t="shared" si="4"/>
        <v>3905</v>
      </c>
      <c r="T6581" s="126" cm="1">
        <f t="array" ref="T6581">_xlfn.IFS(Q6581="始業～就業（8:30～17:15）",R6581*7.75,Q6581="日の入り～日の出",R6581*12,Q6581="その他",S6581)</f>
        <v>3905</v>
      </c>
      <c r="U6581" s="34" t="s">
        <v>243</v>
      </c>
    </row>
    <row r="6582" spans="1:21" s="7" customFormat="1" ht="15" customHeight="1">
      <c r="A6582" s="91">
        <v>53</v>
      </c>
      <c r="B6582" s="31" t="s">
        <v>5157</v>
      </c>
      <c r="C6582" s="31" t="s">
        <v>5158</v>
      </c>
      <c r="D6582" s="29" t="s">
        <v>4362</v>
      </c>
      <c r="E6582" s="91">
        <v>1</v>
      </c>
      <c r="F6582" s="31" t="s">
        <v>4432</v>
      </c>
      <c r="G6582" s="26" t="s">
        <v>4433</v>
      </c>
      <c r="H6582" s="26" t="s">
        <v>10</v>
      </c>
      <c r="I6582" s="26" t="s">
        <v>45</v>
      </c>
      <c r="J6582" s="91">
        <v>2</v>
      </c>
      <c r="K6582" s="91">
        <v>2</v>
      </c>
      <c r="L6582" s="91"/>
      <c r="M6582" s="53"/>
      <c r="N6582" s="91"/>
      <c r="O6582" s="91"/>
      <c r="P6582" s="36">
        <v>46</v>
      </c>
      <c r="Q6582" s="43" t="s">
        <v>5301</v>
      </c>
      <c r="R6582" s="129" t="s">
        <v>5958</v>
      </c>
      <c r="S6582" s="147">
        <f t="shared" si="4"/>
        <v>3905</v>
      </c>
      <c r="T6582" s="126" cm="1">
        <f t="array" ref="T6582">_xlfn.IFS(Q6582="始業～就業（8:30～17:15）",R6582*7.75,Q6582="日の入り～日の出",R6582*12,Q6582="その他",S6582)</f>
        <v>3905</v>
      </c>
      <c r="U6582" s="34" t="s">
        <v>4953</v>
      </c>
    </row>
    <row r="6583" spans="1:21" s="7" customFormat="1" ht="15" customHeight="1">
      <c r="A6583" s="91">
        <v>53</v>
      </c>
      <c r="B6583" s="31" t="s">
        <v>5157</v>
      </c>
      <c r="C6583" s="31" t="s">
        <v>5158</v>
      </c>
      <c r="D6583" s="29" t="s">
        <v>4362</v>
      </c>
      <c r="E6583" s="91">
        <v>1</v>
      </c>
      <c r="F6583" s="31" t="s">
        <v>4432</v>
      </c>
      <c r="G6583" s="26" t="s">
        <v>4433</v>
      </c>
      <c r="H6583" s="26" t="s">
        <v>4382</v>
      </c>
      <c r="I6583" s="26" t="s">
        <v>45</v>
      </c>
      <c r="J6583" s="91">
        <v>3</v>
      </c>
      <c r="K6583" s="91">
        <v>3</v>
      </c>
      <c r="L6583" s="91"/>
      <c r="M6583" s="53"/>
      <c r="N6583" s="91"/>
      <c r="O6583" s="91"/>
      <c r="P6583" s="36">
        <v>46</v>
      </c>
      <c r="Q6583" s="43" t="s">
        <v>5301</v>
      </c>
      <c r="R6583" s="129" t="s">
        <v>5958</v>
      </c>
      <c r="S6583" s="147">
        <f t="shared" si="4"/>
        <v>3905</v>
      </c>
      <c r="T6583" s="126" cm="1">
        <f t="array" ref="T6583">_xlfn.IFS(Q6583="始業～就業（8:30～17:15）",R6583*7.75,Q6583="日の入り～日の出",R6583*12,Q6583="その他",S6583)</f>
        <v>3905</v>
      </c>
      <c r="U6583" s="34" t="s">
        <v>46</v>
      </c>
    </row>
    <row r="6584" spans="1:21" s="7" customFormat="1" ht="15" customHeight="1">
      <c r="A6584" s="91">
        <v>53</v>
      </c>
      <c r="B6584" s="31" t="s">
        <v>5157</v>
      </c>
      <c r="C6584" s="31" t="s">
        <v>5158</v>
      </c>
      <c r="D6584" s="29" t="s">
        <v>4362</v>
      </c>
      <c r="E6584" s="91">
        <v>1</v>
      </c>
      <c r="F6584" s="31" t="s">
        <v>4432</v>
      </c>
      <c r="G6584" s="26" t="s">
        <v>4434</v>
      </c>
      <c r="H6584" s="26" t="s">
        <v>10</v>
      </c>
      <c r="I6584" s="26" t="s">
        <v>45</v>
      </c>
      <c r="J6584" s="91">
        <v>3</v>
      </c>
      <c r="K6584" s="91">
        <v>3</v>
      </c>
      <c r="L6584" s="91"/>
      <c r="M6584" s="53"/>
      <c r="N6584" s="91"/>
      <c r="O6584" s="91"/>
      <c r="P6584" s="36">
        <v>46</v>
      </c>
      <c r="Q6584" s="43" t="s">
        <v>5301</v>
      </c>
      <c r="R6584" s="129" t="s">
        <v>5958</v>
      </c>
      <c r="S6584" s="147">
        <f t="shared" si="4"/>
        <v>3905</v>
      </c>
      <c r="T6584" s="126" cm="1">
        <f t="array" ref="T6584">_xlfn.IFS(Q6584="始業～就業（8:30～17:15）",R6584*7.75,Q6584="日の入り～日の出",R6584*12,Q6584="その他",S6584)</f>
        <v>3905</v>
      </c>
      <c r="U6584" s="34" t="s">
        <v>4953</v>
      </c>
    </row>
    <row r="6585" spans="1:21" s="7" customFormat="1" ht="15" customHeight="1">
      <c r="A6585" s="91">
        <v>53</v>
      </c>
      <c r="B6585" s="31" t="s">
        <v>5157</v>
      </c>
      <c r="C6585" s="31" t="s">
        <v>5158</v>
      </c>
      <c r="D6585" s="29" t="s">
        <v>4362</v>
      </c>
      <c r="E6585" s="91">
        <v>1</v>
      </c>
      <c r="F6585" s="31" t="s">
        <v>4432</v>
      </c>
      <c r="G6585" s="26" t="s">
        <v>4434</v>
      </c>
      <c r="H6585" s="26" t="s">
        <v>4382</v>
      </c>
      <c r="I6585" s="26" t="s">
        <v>45</v>
      </c>
      <c r="J6585" s="91">
        <v>4</v>
      </c>
      <c r="K6585" s="91">
        <v>4</v>
      </c>
      <c r="L6585" s="91"/>
      <c r="M6585" s="53"/>
      <c r="N6585" s="91"/>
      <c r="O6585" s="91"/>
      <c r="P6585" s="36">
        <v>46</v>
      </c>
      <c r="Q6585" s="43" t="s">
        <v>5301</v>
      </c>
      <c r="R6585" s="129" t="s">
        <v>5958</v>
      </c>
      <c r="S6585" s="147">
        <f t="shared" si="4"/>
        <v>3905</v>
      </c>
      <c r="T6585" s="126" cm="1">
        <f t="array" ref="T6585">_xlfn.IFS(Q6585="始業～就業（8:30～17:15）",R6585*7.75,Q6585="日の入り～日の出",R6585*12,Q6585="その他",S6585)</f>
        <v>3905</v>
      </c>
      <c r="U6585" s="34" t="s">
        <v>46</v>
      </c>
    </row>
    <row r="6586" spans="1:21" s="7" customFormat="1" ht="15" customHeight="1">
      <c r="A6586" s="91">
        <v>53</v>
      </c>
      <c r="B6586" s="31" t="s">
        <v>5157</v>
      </c>
      <c r="C6586" s="31" t="s">
        <v>5158</v>
      </c>
      <c r="D6586" s="29" t="s">
        <v>4362</v>
      </c>
      <c r="E6586" s="91">
        <v>1</v>
      </c>
      <c r="F6586" s="31" t="s">
        <v>4432</v>
      </c>
      <c r="G6586" s="26" t="s">
        <v>4435</v>
      </c>
      <c r="H6586" s="26" t="s">
        <v>4382</v>
      </c>
      <c r="I6586" s="26" t="s">
        <v>45</v>
      </c>
      <c r="J6586" s="91">
        <v>3</v>
      </c>
      <c r="K6586" s="91">
        <v>3</v>
      </c>
      <c r="L6586" s="91"/>
      <c r="M6586" s="53"/>
      <c r="N6586" s="91"/>
      <c r="O6586" s="91"/>
      <c r="P6586" s="36">
        <v>46</v>
      </c>
      <c r="Q6586" s="43" t="s">
        <v>5301</v>
      </c>
      <c r="R6586" s="129" t="s">
        <v>5958</v>
      </c>
      <c r="S6586" s="147">
        <f t="shared" si="4"/>
        <v>3905</v>
      </c>
      <c r="T6586" s="126" cm="1">
        <f t="array" ref="T6586">_xlfn.IFS(Q6586="始業～就業（8:30～17:15）",R6586*7.75,Q6586="日の入り～日の出",R6586*12,Q6586="その他",S6586)</f>
        <v>3905</v>
      </c>
      <c r="U6586" s="34" t="s">
        <v>46</v>
      </c>
    </row>
    <row r="6587" spans="1:21" s="7" customFormat="1" ht="15" customHeight="1">
      <c r="A6587" s="91">
        <v>53</v>
      </c>
      <c r="B6587" s="31" t="s">
        <v>5157</v>
      </c>
      <c r="C6587" s="31" t="s">
        <v>5158</v>
      </c>
      <c r="D6587" s="29" t="s">
        <v>4362</v>
      </c>
      <c r="E6587" s="91">
        <v>1</v>
      </c>
      <c r="F6587" s="31" t="s">
        <v>4432</v>
      </c>
      <c r="G6587" s="26" t="s">
        <v>4435</v>
      </c>
      <c r="H6587" s="26" t="s">
        <v>10</v>
      </c>
      <c r="I6587" s="26" t="s">
        <v>45</v>
      </c>
      <c r="J6587" s="91">
        <v>2</v>
      </c>
      <c r="K6587" s="91">
        <v>2</v>
      </c>
      <c r="L6587" s="91"/>
      <c r="M6587" s="53"/>
      <c r="N6587" s="91"/>
      <c r="O6587" s="91"/>
      <c r="P6587" s="36">
        <v>46</v>
      </c>
      <c r="Q6587" s="43" t="s">
        <v>5301</v>
      </c>
      <c r="R6587" s="129" t="s">
        <v>5958</v>
      </c>
      <c r="S6587" s="147">
        <f t="shared" si="4"/>
        <v>3905</v>
      </c>
      <c r="T6587" s="126" cm="1">
        <f t="array" ref="T6587">_xlfn.IFS(Q6587="始業～就業（8:30～17:15）",R6587*7.75,Q6587="日の入り～日の出",R6587*12,Q6587="その他",S6587)</f>
        <v>3905</v>
      </c>
      <c r="U6587" s="34" t="s">
        <v>4953</v>
      </c>
    </row>
    <row r="6588" spans="1:21" s="7" customFormat="1" ht="15" customHeight="1">
      <c r="A6588" s="91">
        <v>53</v>
      </c>
      <c r="B6588" s="31" t="s">
        <v>5157</v>
      </c>
      <c r="C6588" s="31" t="s">
        <v>5158</v>
      </c>
      <c r="D6588" s="29" t="s">
        <v>4362</v>
      </c>
      <c r="E6588" s="91">
        <v>1</v>
      </c>
      <c r="F6588" s="31" t="s">
        <v>4436</v>
      </c>
      <c r="G6588" s="26" t="s">
        <v>4437</v>
      </c>
      <c r="H6588" s="26" t="s">
        <v>4382</v>
      </c>
      <c r="I6588" s="26" t="s">
        <v>45</v>
      </c>
      <c r="J6588" s="91">
        <v>3</v>
      </c>
      <c r="K6588" s="91">
        <v>3</v>
      </c>
      <c r="L6588" s="91"/>
      <c r="M6588" s="53"/>
      <c r="N6588" s="91"/>
      <c r="O6588" s="91"/>
      <c r="P6588" s="36">
        <v>46</v>
      </c>
      <c r="Q6588" s="43" t="s">
        <v>5301</v>
      </c>
      <c r="R6588" s="129" t="s">
        <v>5958</v>
      </c>
      <c r="S6588" s="147">
        <f t="shared" si="4"/>
        <v>3905</v>
      </c>
      <c r="T6588" s="126" cm="1">
        <f t="array" ref="T6588">_xlfn.IFS(Q6588="始業～就業（8:30～17:15）",R6588*7.75,Q6588="日の入り～日の出",R6588*12,Q6588="その他",S6588)</f>
        <v>3905</v>
      </c>
      <c r="U6588" s="34" t="s">
        <v>46</v>
      </c>
    </row>
    <row r="6589" spans="1:21" s="7" customFormat="1" ht="15" customHeight="1">
      <c r="A6589" s="91">
        <v>53</v>
      </c>
      <c r="B6589" s="31" t="s">
        <v>5157</v>
      </c>
      <c r="C6589" s="31" t="s">
        <v>5158</v>
      </c>
      <c r="D6589" s="29" t="s">
        <v>4362</v>
      </c>
      <c r="E6589" s="91">
        <v>1</v>
      </c>
      <c r="F6589" s="31" t="s">
        <v>4436</v>
      </c>
      <c r="G6589" s="26" t="s">
        <v>4437</v>
      </c>
      <c r="H6589" s="26" t="s">
        <v>10</v>
      </c>
      <c r="I6589" s="26" t="s">
        <v>45</v>
      </c>
      <c r="J6589" s="91">
        <v>2</v>
      </c>
      <c r="K6589" s="91">
        <v>2</v>
      </c>
      <c r="L6589" s="91"/>
      <c r="M6589" s="53"/>
      <c r="N6589" s="91"/>
      <c r="O6589" s="91"/>
      <c r="P6589" s="36">
        <v>46</v>
      </c>
      <c r="Q6589" s="43" t="s">
        <v>5301</v>
      </c>
      <c r="R6589" s="129" t="s">
        <v>5958</v>
      </c>
      <c r="S6589" s="147">
        <f t="shared" si="4"/>
        <v>3905</v>
      </c>
      <c r="T6589" s="126" cm="1">
        <f t="array" ref="T6589">_xlfn.IFS(Q6589="始業～就業（8:30～17:15）",R6589*7.75,Q6589="日の入り～日の出",R6589*12,Q6589="その他",S6589)</f>
        <v>3905</v>
      </c>
      <c r="U6589" s="34" t="s">
        <v>4953</v>
      </c>
    </row>
    <row r="6590" spans="1:21" s="7" customFormat="1" ht="15" customHeight="1">
      <c r="A6590" s="91">
        <v>53</v>
      </c>
      <c r="B6590" s="31" t="s">
        <v>5157</v>
      </c>
      <c r="C6590" s="31" t="s">
        <v>5158</v>
      </c>
      <c r="D6590" s="29" t="s">
        <v>4362</v>
      </c>
      <c r="E6590" s="91">
        <v>3</v>
      </c>
      <c r="F6590" s="31" t="s">
        <v>4436</v>
      </c>
      <c r="G6590" s="26" t="s">
        <v>4438</v>
      </c>
      <c r="H6590" s="26" t="s">
        <v>3014</v>
      </c>
      <c r="I6590" s="26" t="s">
        <v>45</v>
      </c>
      <c r="J6590" s="91">
        <v>4</v>
      </c>
      <c r="K6590" s="91">
        <v>4</v>
      </c>
      <c r="L6590" s="91"/>
      <c r="M6590" s="53"/>
      <c r="N6590" s="91"/>
      <c r="O6590" s="91" t="s">
        <v>5019</v>
      </c>
      <c r="P6590" s="36">
        <v>46</v>
      </c>
      <c r="Q6590" s="43" t="s">
        <v>5301</v>
      </c>
      <c r="R6590" s="129" t="s">
        <v>5958</v>
      </c>
      <c r="S6590" s="147">
        <f t="shared" si="4"/>
        <v>3905</v>
      </c>
      <c r="T6590" s="126" cm="1">
        <f t="array" ref="T6590">_xlfn.IFS(Q6590="始業～就業（8:30～17:15）",R6590*7.75,Q6590="日の入り～日の出",R6590*12,Q6590="その他",S6590)</f>
        <v>3905</v>
      </c>
      <c r="U6590" s="34" t="s">
        <v>127</v>
      </c>
    </row>
    <row r="6591" spans="1:21" s="7" customFormat="1" ht="15" customHeight="1">
      <c r="A6591" s="91">
        <v>53</v>
      </c>
      <c r="B6591" s="31" t="s">
        <v>5157</v>
      </c>
      <c r="C6591" s="31" t="s">
        <v>5158</v>
      </c>
      <c r="D6591" s="29" t="s">
        <v>4362</v>
      </c>
      <c r="E6591" s="91">
        <v>3</v>
      </c>
      <c r="F6591" s="31" t="s">
        <v>4436</v>
      </c>
      <c r="G6591" s="26" t="s">
        <v>4439</v>
      </c>
      <c r="H6591" s="26" t="s">
        <v>3014</v>
      </c>
      <c r="I6591" s="26" t="s">
        <v>45</v>
      </c>
      <c r="J6591" s="91">
        <v>4</v>
      </c>
      <c r="K6591" s="91">
        <v>4</v>
      </c>
      <c r="L6591" s="91"/>
      <c r="M6591" s="53"/>
      <c r="N6591" s="91"/>
      <c r="O6591" s="91" t="s">
        <v>5019</v>
      </c>
      <c r="P6591" s="36">
        <v>46</v>
      </c>
      <c r="Q6591" s="43" t="s">
        <v>5301</v>
      </c>
      <c r="R6591" s="129" t="s">
        <v>5958</v>
      </c>
      <c r="S6591" s="147">
        <f t="shared" si="4"/>
        <v>3905</v>
      </c>
      <c r="T6591" s="126" cm="1">
        <f t="array" ref="T6591">_xlfn.IFS(Q6591="始業～就業（8:30～17:15）",R6591*7.75,Q6591="日の入り～日の出",R6591*12,Q6591="その他",S6591)</f>
        <v>3905</v>
      </c>
      <c r="U6591" s="34" t="s">
        <v>127</v>
      </c>
    </row>
    <row r="6592" spans="1:21" s="7" customFormat="1" ht="15" customHeight="1">
      <c r="A6592" s="91">
        <v>53</v>
      </c>
      <c r="B6592" s="31" t="s">
        <v>5157</v>
      </c>
      <c r="C6592" s="31" t="s">
        <v>5158</v>
      </c>
      <c r="D6592" s="29" t="s">
        <v>4362</v>
      </c>
      <c r="E6592" s="91">
        <v>3</v>
      </c>
      <c r="F6592" s="31" t="s">
        <v>4436</v>
      </c>
      <c r="G6592" s="26" t="s">
        <v>4440</v>
      </c>
      <c r="H6592" s="26" t="s">
        <v>3014</v>
      </c>
      <c r="I6592" s="26" t="s">
        <v>45</v>
      </c>
      <c r="J6592" s="91">
        <v>4</v>
      </c>
      <c r="K6592" s="91">
        <v>4</v>
      </c>
      <c r="L6592" s="91"/>
      <c r="M6592" s="53"/>
      <c r="N6592" s="91"/>
      <c r="O6592" s="91" t="s">
        <v>5019</v>
      </c>
      <c r="P6592" s="36">
        <v>46</v>
      </c>
      <c r="Q6592" s="43" t="s">
        <v>5301</v>
      </c>
      <c r="R6592" s="129" t="s">
        <v>5958</v>
      </c>
      <c r="S6592" s="147">
        <f t="shared" si="4"/>
        <v>3905</v>
      </c>
      <c r="T6592" s="126" cm="1">
        <f t="array" ref="T6592">_xlfn.IFS(Q6592="始業～就業（8:30～17:15）",R6592*7.75,Q6592="日の入り～日の出",R6592*12,Q6592="その他",S6592)</f>
        <v>3905</v>
      </c>
      <c r="U6592" s="34" t="s">
        <v>127</v>
      </c>
    </row>
    <row r="6593" spans="1:21" s="7" customFormat="1" ht="15" customHeight="1">
      <c r="A6593" s="91">
        <v>53</v>
      </c>
      <c r="B6593" s="31" t="s">
        <v>5157</v>
      </c>
      <c r="C6593" s="31" t="s">
        <v>5158</v>
      </c>
      <c r="D6593" s="29" t="s">
        <v>4362</v>
      </c>
      <c r="E6593" s="91">
        <v>3</v>
      </c>
      <c r="F6593" s="31" t="s">
        <v>4436</v>
      </c>
      <c r="G6593" s="26" t="s">
        <v>4441</v>
      </c>
      <c r="H6593" s="26" t="s">
        <v>3014</v>
      </c>
      <c r="I6593" s="26" t="s">
        <v>45</v>
      </c>
      <c r="J6593" s="91">
        <v>4</v>
      </c>
      <c r="K6593" s="91">
        <v>4</v>
      </c>
      <c r="L6593" s="91"/>
      <c r="M6593" s="53"/>
      <c r="N6593" s="91"/>
      <c r="O6593" s="91" t="s">
        <v>5019</v>
      </c>
      <c r="P6593" s="36">
        <v>46</v>
      </c>
      <c r="Q6593" s="43" t="s">
        <v>5301</v>
      </c>
      <c r="R6593" s="129" t="s">
        <v>5958</v>
      </c>
      <c r="S6593" s="147">
        <f t="shared" si="4"/>
        <v>3905</v>
      </c>
      <c r="T6593" s="126" cm="1">
        <f t="array" ref="T6593">_xlfn.IFS(Q6593="始業～就業（8:30～17:15）",R6593*7.75,Q6593="日の入り～日の出",R6593*12,Q6593="その他",S6593)</f>
        <v>3905</v>
      </c>
      <c r="U6593" s="34" t="s">
        <v>127</v>
      </c>
    </row>
    <row r="6594" spans="1:21" s="7" customFormat="1" ht="15" customHeight="1">
      <c r="A6594" s="91">
        <v>53</v>
      </c>
      <c r="B6594" s="31" t="s">
        <v>5157</v>
      </c>
      <c r="C6594" s="31" t="s">
        <v>5158</v>
      </c>
      <c r="D6594" s="29" t="s">
        <v>4362</v>
      </c>
      <c r="E6594" s="91">
        <v>3</v>
      </c>
      <c r="F6594" s="31" t="s">
        <v>4436</v>
      </c>
      <c r="G6594" s="26" t="s">
        <v>363</v>
      </c>
      <c r="H6594" s="26" t="s">
        <v>4382</v>
      </c>
      <c r="I6594" s="26" t="s">
        <v>45</v>
      </c>
      <c r="J6594" s="91">
        <v>3</v>
      </c>
      <c r="K6594" s="91">
        <v>3</v>
      </c>
      <c r="L6594" s="91"/>
      <c r="M6594" s="53"/>
      <c r="N6594" s="91"/>
      <c r="O6594" s="91"/>
      <c r="P6594" s="36">
        <v>46</v>
      </c>
      <c r="Q6594" s="43" t="s">
        <v>5301</v>
      </c>
      <c r="R6594" s="129" t="s">
        <v>5958</v>
      </c>
      <c r="S6594" s="147">
        <f t="shared" si="4"/>
        <v>3905</v>
      </c>
      <c r="T6594" s="126" cm="1">
        <f t="array" ref="T6594">_xlfn.IFS(Q6594="始業～就業（8:30～17:15）",R6594*7.75,Q6594="日の入り～日の出",R6594*12,Q6594="その他",S6594)</f>
        <v>3905</v>
      </c>
      <c r="U6594" s="34" t="s">
        <v>46</v>
      </c>
    </row>
    <row r="6595" spans="1:21" s="7" customFormat="1" ht="15" customHeight="1">
      <c r="A6595" s="91">
        <v>53</v>
      </c>
      <c r="B6595" s="31" t="s">
        <v>5157</v>
      </c>
      <c r="C6595" s="31" t="s">
        <v>5158</v>
      </c>
      <c r="D6595" s="29" t="s">
        <v>4362</v>
      </c>
      <c r="E6595" s="91">
        <v>3</v>
      </c>
      <c r="F6595" s="31" t="s">
        <v>4436</v>
      </c>
      <c r="G6595" s="26" t="s">
        <v>4442</v>
      </c>
      <c r="H6595" s="26" t="s">
        <v>4382</v>
      </c>
      <c r="I6595" s="26" t="s">
        <v>45</v>
      </c>
      <c r="J6595" s="91">
        <v>3</v>
      </c>
      <c r="K6595" s="91">
        <v>3</v>
      </c>
      <c r="L6595" s="91"/>
      <c r="M6595" s="53"/>
      <c r="N6595" s="91"/>
      <c r="O6595" s="91"/>
      <c r="P6595" s="36">
        <v>46</v>
      </c>
      <c r="Q6595" s="43" t="s">
        <v>5301</v>
      </c>
      <c r="R6595" s="129" t="s">
        <v>5958</v>
      </c>
      <c r="S6595" s="147">
        <f t="shared" si="4"/>
        <v>3905</v>
      </c>
      <c r="T6595" s="126" cm="1">
        <f t="array" ref="T6595">_xlfn.IFS(Q6595="始業～就業（8:30～17:15）",R6595*7.75,Q6595="日の入り～日の出",R6595*12,Q6595="その他",S6595)</f>
        <v>3905</v>
      </c>
      <c r="U6595" s="34" t="s">
        <v>46</v>
      </c>
    </row>
    <row r="6596" spans="1:21" s="7" customFormat="1" ht="15" customHeight="1">
      <c r="A6596" s="91">
        <v>53</v>
      </c>
      <c r="B6596" s="31" t="s">
        <v>5157</v>
      </c>
      <c r="C6596" s="31" t="s">
        <v>5158</v>
      </c>
      <c r="D6596" s="29" t="s">
        <v>4362</v>
      </c>
      <c r="E6596" s="91">
        <v>3</v>
      </c>
      <c r="F6596" s="31" t="s">
        <v>5957</v>
      </c>
      <c r="G6596" s="26" t="s">
        <v>4443</v>
      </c>
      <c r="H6596" s="26" t="s">
        <v>2148</v>
      </c>
      <c r="I6596" s="26" t="s">
        <v>45</v>
      </c>
      <c r="J6596" s="91">
        <v>3</v>
      </c>
      <c r="K6596" s="91">
        <v>3</v>
      </c>
      <c r="L6596" s="91" t="s">
        <v>5020</v>
      </c>
      <c r="M6596" s="53">
        <v>3.2</v>
      </c>
      <c r="N6596" s="91"/>
      <c r="O6596" s="91"/>
      <c r="P6596" s="36">
        <v>46</v>
      </c>
      <c r="Q6596" s="43" t="s">
        <v>5301</v>
      </c>
      <c r="R6596" s="129" t="s">
        <v>5958</v>
      </c>
      <c r="S6596" s="147">
        <f t="shared" si="4"/>
        <v>3905</v>
      </c>
      <c r="T6596" s="126" cm="1">
        <f t="array" ref="T6596">_xlfn.IFS(Q6596="始業～就業（8:30～17:15）",R6596*7.75,Q6596="日の入り～日の出",R6596*12,Q6596="その他",S6596)</f>
        <v>3905</v>
      </c>
      <c r="U6596" s="34" t="s">
        <v>4965</v>
      </c>
    </row>
    <row r="6597" spans="1:21" s="7" customFormat="1" ht="15" customHeight="1">
      <c r="A6597" s="91">
        <v>53</v>
      </c>
      <c r="B6597" s="31" t="s">
        <v>5157</v>
      </c>
      <c r="C6597" s="31" t="s">
        <v>5158</v>
      </c>
      <c r="D6597" s="29" t="s">
        <v>4362</v>
      </c>
      <c r="E6597" s="91">
        <v>3</v>
      </c>
      <c r="F6597" s="31" t="s">
        <v>5957</v>
      </c>
      <c r="G6597" s="26" t="s">
        <v>4443</v>
      </c>
      <c r="H6597" s="26" t="s">
        <v>1849</v>
      </c>
      <c r="I6597" s="26" t="s">
        <v>385</v>
      </c>
      <c r="J6597" s="91">
        <v>24</v>
      </c>
      <c r="K6597" s="91">
        <v>72</v>
      </c>
      <c r="L6597" s="91" t="s">
        <v>5020</v>
      </c>
      <c r="M6597" s="53">
        <v>3.2</v>
      </c>
      <c r="N6597" s="91"/>
      <c r="O6597" s="91"/>
      <c r="P6597" s="36">
        <v>32</v>
      </c>
      <c r="Q6597" s="43" t="s">
        <v>5301</v>
      </c>
      <c r="R6597" s="129" t="s">
        <v>5958</v>
      </c>
      <c r="S6597" s="147">
        <f t="shared" si="4"/>
        <v>3905</v>
      </c>
      <c r="T6597" s="126" cm="1">
        <f t="array" ref="T6597">_xlfn.IFS(Q6597="始業～就業（8:30～17:15）",R6597*7.75,Q6597="日の入り～日の出",R6597*12,Q6597="その他",S6597)</f>
        <v>3905</v>
      </c>
      <c r="U6597" s="34" t="s">
        <v>381</v>
      </c>
    </row>
    <row r="6598" spans="1:21" s="7" customFormat="1" ht="15" customHeight="1">
      <c r="A6598" s="91">
        <v>53</v>
      </c>
      <c r="B6598" s="31" t="s">
        <v>5157</v>
      </c>
      <c r="C6598" s="31" t="s">
        <v>5158</v>
      </c>
      <c r="D6598" s="29" t="s">
        <v>4362</v>
      </c>
      <c r="E6598" s="91">
        <v>3</v>
      </c>
      <c r="F6598" s="31" t="s">
        <v>5957</v>
      </c>
      <c r="G6598" s="26" t="s">
        <v>4443</v>
      </c>
      <c r="H6598" s="26" t="s">
        <v>4053</v>
      </c>
      <c r="I6598" s="26" t="s">
        <v>211</v>
      </c>
      <c r="J6598" s="91">
        <v>12</v>
      </c>
      <c r="K6598" s="91">
        <v>12</v>
      </c>
      <c r="L6598" s="91" t="s">
        <v>5020</v>
      </c>
      <c r="M6598" s="53">
        <v>3.2</v>
      </c>
      <c r="N6598" s="91"/>
      <c r="O6598" s="91"/>
      <c r="P6598" s="36">
        <v>27</v>
      </c>
      <c r="Q6598" s="43" t="s">
        <v>5301</v>
      </c>
      <c r="R6598" s="129" t="s">
        <v>5958</v>
      </c>
      <c r="S6598" s="147">
        <f t="shared" si="4"/>
        <v>3905</v>
      </c>
      <c r="T6598" s="126" cm="1">
        <f t="array" ref="T6598">_xlfn.IFS(Q6598="始業～就業（8:30～17:15）",R6598*7.75,Q6598="日の入り～日の出",R6598*12,Q6598="その他",S6598)</f>
        <v>3905</v>
      </c>
      <c r="U6598" s="34" t="s">
        <v>5007</v>
      </c>
    </row>
    <row r="6599" spans="1:21" s="7" customFormat="1" ht="15" customHeight="1">
      <c r="A6599" s="91">
        <v>53</v>
      </c>
      <c r="B6599" s="31" t="s">
        <v>5157</v>
      </c>
      <c r="C6599" s="31" t="s">
        <v>5158</v>
      </c>
      <c r="D6599" s="29" t="s">
        <v>4362</v>
      </c>
      <c r="E6599" s="91">
        <v>3</v>
      </c>
      <c r="F6599" s="31" t="s">
        <v>5957</v>
      </c>
      <c r="G6599" s="26" t="s">
        <v>4444</v>
      </c>
      <c r="H6599" s="26" t="s">
        <v>2150</v>
      </c>
      <c r="I6599" s="26" t="s">
        <v>45</v>
      </c>
      <c r="J6599" s="91">
        <v>8</v>
      </c>
      <c r="K6599" s="91">
        <v>16</v>
      </c>
      <c r="L6599" s="91"/>
      <c r="M6599" s="53"/>
      <c r="N6599" s="91"/>
      <c r="O6599" s="91"/>
      <c r="P6599" s="36">
        <v>46</v>
      </c>
      <c r="Q6599" s="43" t="s">
        <v>5301</v>
      </c>
      <c r="R6599" s="129" t="s">
        <v>5958</v>
      </c>
      <c r="S6599" s="147">
        <f t="shared" si="4"/>
        <v>3905</v>
      </c>
      <c r="T6599" s="126" cm="1">
        <f t="array" ref="T6599">_xlfn.IFS(Q6599="始業～就業（8:30～17:15）",R6599*7.75,Q6599="日の入り～日の出",R6599*12,Q6599="その他",S6599)</f>
        <v>3905</v>
      </c>
      <c r="U6599" s="34" t="s">
        <v>46</v>
      </c>
    </row>
    <row r="6600" spans="1:21" s="7" customFormat="1" ht="15" customHeight="1">
      <c r="A6600" s="91">
        <v>53</v>
      </c>
      <c r="B6600" s="31" t="s">
        <v>5157</v>
      </c>
      <c r="C6600" s="31" t="s">
        <v>5158</v>
      </c>
      <c r="D6600" s="29" t="s">
        <v>4362</v>
      </c>
      <c r="E6600" s="91">
        <v>3</v>
      </c>
      <c r="F6600" s="31" t="s">
        <v>5957</v>
      </c>
      <c r="G6600" s="26" t="s">
        <v>4445</v>
      </c>
      <c r="H6600" s="26" t="s">
        <v>2150</v>
      </c>
      <c r="I6600" s="26" t="s">
        <v>45</v>
      </c>
      <c r="J6600" s="91">
        <v>24</v>
      </c>
      <c r="K6600" s="91">
        <v>48</v>
      </c>
      <c r="L6600" s="91"/>
      <c r="M6600" s="53"/>
      <c r="N6600" s="91"/>
      <c r="O6600" s="91"/>
      <c r="P6600" s="36">
        <v>46</v>
      </c>
      <c r="Q6600" s="43" t="s">
        <v>5301</v>
      </c>
      <c r="R6600" s="129" t="s">
        <v>5958</v>
      </c>
      <c r="S6600" s="147">
        <f t="shared" si="4"/>
        <v>3905</v>
      </c>
      <c r="T6600" s="126" cm="1">
        <f t="array" ref="T6600">_xlfn.IFS(Q6600="始業～就業（8:30～17:15）",R6600*7.75,Q6600="日の入り～日の出",R6600*12,Q6600="その他",S6600)</f>
        <v>3905</v>
      </c>
      <c r="U6600" s="34" t="s">
        <v>46</v>
      </c>
    </row>
    <row r="6601" spans="1:21" s="7" customFormat="1" ht="15" customHeight="1">
      <c r="A6601" s="91">
        <v>53</v>
      </c>
      <c r="B6601" s="31" t="s">
        <v>5157</v>
      </c>
      <c r="C6601" s="31" t="s">
        <v>5158</v>
      </c>
      <c r="D6601" s="29" t="s">
        <v>4362</v>
      </c>
      <c r="E6601" s="91">
        <v>3</v>
      </c>
      <c r="F6601" s="31" t="s">
        <v>5957</v>
      </c>
      <c r="G6601" s="26" t="s">
        <v>4445</v>
      </c>
      <c r="H6601" s="26" t="s">
        <v>2148</v>
      </c>
      <c r="I6601" s="26" t="s">
        <v>45</v>
      </c>
      <c r="J6601" s="91">
        <v>2</v>
      </c>
      <c r="K6601" s="91">
        <v>2</v>
      </c>
      <c r="L6601" s="91"/>
      <c r="M6601" s="53"/>
      <c r="N6601" s="91"/>
      <c r="O6601" s="91"/>
      <c r="P6601" s="36">
        <v>46</v>
      </c>
      <c r="Q6601" s="43" t="s">
        <v>5301</v>
      </c>
      <c r="R6601" s="129" t="s">
        <v>5958</v>
      </c>
      <c r="S6601" s="147">
        <f t="shared" si="4"/>
        <v>3905</v>
      </c>
      <c r="T6601" s="126" cm="1">
        <f t="array" ref="T6601">_xlfn.IFS(Q6601="始業～就業（8:30～17:15）",R6601*7.75,Q6601="日の入り～日の出",R6601*12,Q6601="その他",S6601)</f>
        <v>3905</v>
      </c>
      <c r="U6601" s="34" t="s">
        <v>4965</v>
      </c>
    </row>
    <row r="6602" spans="1:21" s="7" customFormat="1" ht="15" customHeight="1">
      <c r="A6602" s="91">
        <v>53</v>
      </c>
      <c r="B6602" s="31" t="s">
        <v>5157</v>
      </c>
      <c r="C6602" s="31" t="s">
        <v>5158</v>
      </c>
      <c r="D6602" s="29" t="s">
        <v>4362</v>
      </c>
      <c r="E6602" s="91">
        <v>3</v>
      </c>
      <c r="F6602" s="31" t="s">
        <v>4436</v>
      </c>
      <c r="G6602" s="26" t="s">
        <v>3900</v>
      </c>
      <c r="H6602" s="26" t="s">
        <v>4382</v>
      </c>
      <c r="I6602" s="26" t="s">
        <v>45</v>
      </c>
      <c r="J6602" s="91">
        <v>15</v>
      </c>
      <c r="K6602" s="91">
        <v>15</v>
      </c>
      <c r="L6602" s="91"/>
      <c r="M6602" s="53"/>
      <c r="N6602" s="91"/>
      <c r="O6602" s="91"/>
      <c r="P6602" s="36">
        <v>46</v>
      </c>
      <c r="Q6602" s="43" t="s">
        <v>5301</v>
      </c>
      <c r="R6602" s="129" t="s">
        <v>5958</v>
      </c>
      <c r="S6602" s="147">
        <f t="shared" si="4"/>
        <v>3905</v>
      </c>
      <c r="T6602" s="126" cm="1">
        <f t="array" ref="T6602">_xlfn.IFS(Q6602="始業～就業（8:30～17:15）",R6602*7.75,Q6602="日の入り～日の出",R6602*12,Q6602="その他",S6602)</f>
        <v>3905</v>
      </c>
      <c r="U6602" s="34" t="s">
        <v>46</v>
      </c>
    </row>
    <row r="6603" spans="1:21" s="7" customFormat="1" ht="15" customHeight="1">
      <c r="A6603" s="91">
        <v>53</v>
      </c>
      <c r="B6603" s="31" t="s">
        <v>5157</v>
      </c>
      <c r="C6603" s="31" t="s">
        <v>5158</v>
      </c>
      <c r="D6603" s="29" t="s">
        <v>4362</v>
      </c>
      <c r="E6603" s="91">
        <v>2</v>
      </c>
      <c r="F6603" s="31" t="s">
        <v>4436</v>
      </c>
      <c r="G6603" s="26" t="s">
        <v>3747</v>
      </c>
      <c r="H6603" s="26" t="s">
        <v>3014</v>
      </c>
      <c r="I6603" s="26" t="s">
        <v>45</v>
      </c>
      <c r="J6603" s="91">
        <v>4</v>
      </c>
      <c r="K6603" s="91">
        <v>4</v>
      </c>
      <c r="L6603" s="91"/>
      <c r="M6603" s="53"/>
      <c r="N6603" s="91"/>
      <c r="O6603" s="91" t="s">
        <v>5019</v>
      </c>
      <c r="P6603" s="36">
        <v>46</v>
      </c>
      <c r="Q6603" s="43" t="s">
        <v>5301</v>
      </c>
      <c r="R6603" s="129" t="s">
        <v>5958</v>
      </c>
      <c r="S6603" s="147">
        <f t="shared" si="4"/>
        <v>3905</v>
      </c>
      <c r="T6603" s="126" cm="1">
        <f t="array" ref="T6603">_xlfn.IFS(Q6603="始業～就業（8:30～17:15）",R6603*7.75,Q6603="日の入り～日の出",R6603*12,Q6603="その他",S6603)</f>
        <v>3905</v>
      </c>
      <c r="U6603" s="34" t="s">
        <v>127</v>
      </c>
    </row>
    <row r="6604" spans="1:21" s="7" customFormat="1" ht="15" customHeight="1">
      <c r="A6604" s="91">
        <v>53</v>
      </c>
      <c r="B6604" s="31" t="s">
        <v>5157</v>
      </c>
      <c r="C6604" s="31" t="s">
        <v>5158</v>
      </c>
      <c r="D6604" s="29" t="s">
        <v>4362</v>
      </c>
      <c r="E6604" s="91">
        <v>2</v>
      </c>
      <c r="F6604" s="31" t="s">
        <v>4436</v>
      </c>
      <c r="G6604" s="26" t="s">
        <v>4446</v>
      </c>
      <c r="H6604" s="26" t="s">
        <v>3014</v>
      </c>
      <c r="I6604" s="26" t="s">
        <v>45</v>
      </c>
      <c r="J6604" s="91">
        <v>4</v>
      </c>
      <c r="K6604" s="91">
        <v>4</v>
      </c>
      <c r="L6604" s="91"/>
      <c r="M6604" s="53"/>
      <c r="N6604" s="91"/>
      <c r="O6604" s="91" t="s">
        <v>5019</v>
      </c>
      <c r="P6604" s="36">
        <v>46</v>
      </c>
      <c r="Q6604" s="43" t="s">
        <v>5301</v>
      </c>
      <c r="R6604" s="129" t="s">
        <v>5958</v>
      </c>
      <c r="S6604" s="147">
        <f t="shared" si="4"/>
        <v>3905</v>
      </c>
      <c r="T6604" s="126" cm="1">
        <f t="array" ref="T6604">_xlfn.IFS(Q6604="始業～就業（8:30～17:15）",R6604*7.75,Q6604="日の入り～日の出",R6604*12,Q6604="その他",S6604)</f>
        <v>3905</v>
      </c>
      <c r="U6604" s="34" t="s">
        <v>127</v>
      </c>
    </row>
    <row r="6605" spans="1:21" s="7" customFormat="1" ht="15" customHeight="1">
      <c r="A6605" s="91">
        <v>53</v>
      </c>
      <c r="B6605" s="31" t="s">
        <v>5157</v>
      </c>
      <c r="C6605" s="31" t="s">
        <v>5158</v>
      </c>
      <c r="D6605" s="29" t="s">
        <v>4362</v>
      </c>
      <c r="E6605" s="91">
        <v>2</v>
      </c>
      <c r="F6605" s="31" t="s">
        <v>4436</v>
      </c>
      <c r="G6605" s="26" t="s">
        <v>4447</v>
      </c>
      <c r="H6605" s="26" t="s">
        <v>3014</v>
      </c>
      <c r="I6605" s="26" t="s">
        <v>45</v>
      </c>
      <c r="J6605" s="91">
        <v>4</v>
      </c>
      <c r="K6605" s="91">
        <v>4</v>
      </c>
      <c r="L6605" s="91"/>
      <c r="M6605" s="53"/>
      <c r="N6605" s="91"/>
      <c r="O6605" s="91" t="s">
        <v>5019</v>
      </c>
      <c r="P6605" s="36">
        <v>46</v>
      </c>
      <c r="Q6605" s="43" t="s">
        <v>5301</v>
      </c>
      <c r="R6605" s="129" t="s">
        <v>5958</v>
      </c>
      <c r="S6605" s="147">
        <f t="shared" si="4"/>
        <v>3905</v>
      </c>
      <c r="T6605" s="126" cm="1">
        <f t="array" ref="T6605">_xlfn.IFS(Q6605="始業～就業（8:30～17:15）",R6605*7.75,Q6605="日の入り～日の出",R6605*12,Q6605="その他",S6605)</f>
        <v>3905</v>
      </c>
      <c r="U6605" s="34" t="s">
        <v>127</v>
      </c>
    </row>
    <row r="6606" spans="1:21" s="7" customFormat="1" ht="15" customHeight="1">
      <c r="A6606" s="91">
        <v>53</v>
      </c>
      <c r="B6606" s="31" t="s">
        <v>5157</v>
      </c>
      <c r="C6606" s="31" t="s">
        <v>5158</v>
      </c>
      <c r="D6606" s="29" t="s">
        <v>4362</v>
      </c>
      <c r="E6606" s="91">
        <v>2</v>
      </c>
      <c r="F6606" s="31" t="s">
        <v>4436</v>
      </c>
      <c r="G6606" s="26" t="s">
        <v>234</v>
      </c>
      <c r="H6606" s="26" t="s">
        <v>3014</v>
      </c>
      <c r="I6606" s="26" t="s">
        <v>45</v>
      </c>
      <c r="J6606" s="91">
        <v>4</v>
      </c>
      <c r="K6606" s="91">
        <v>4</v>
      </c>
      <c r="L6606" s="91"/>
      <c r="M6606" s="53"/>
      <c r="N6606" s="91"/>
      <c r="O6606" s="91" t="s">
        <v>5019</v>
      </c>
      <c r="P6606" s="36">
        <v>46</v>
      </c>
      <c r="Q6606" s="43" t="s">
        <v>5301</v>
      </c>
      <c r="R6606" s="129" t="s">
        <v>5958</v>
      </c>
      <c r="S6606" s="147">
        <f t="shared" si="4"/>
        <v>3905</v>
      </c>
      <c r="T6606" s="126" cm="1">
        <f t="array" ref="T6606">_xlfn.IFS(Q6606="始業～就業（8:30～17:15）",R6606*7.75,Q6606="日の入り～日の出",R6606*12,Q6606="その他",S6606)</f>
        <v>3905</v>
      </c>
      <c r="U6606" s="34" t="s">
        <v>127</v>
      </c>
    </row>
    <row r="6607" spans="1:21" s="7" customFormat="1" ht="15" customHeight="1">
      <c r="A6607" s="91">
        <v>53</v>
      </c>
      <c r="B6607" s="31" t="s">
        <v>5157</v>
      </c>
      <c r="C6607" s="31" t="s">
        <v>5158</v>
      </c>
      <c r="D6607" s="29" t="s">
        <v>4362</v>
      </c>
      <c r="E6607" s="91">
        <v>2</v>
      </c>
      <c r="F6607" s="31" t="s">
        <v>4436</v>
      </c>
      <c r="G6607" s="26" t="s">
        <v>3910</v>
      </c>
      <c r="H6607" s="26" t="s">
        <v>4382</v>
      </c>
      <c r="I6607" s="26" t="s">
        <v>45</v>
      </c>
      <c r="J6607" s="91">
        <v>3</v>
      </c>
      <c r="K6607" s="91">
        <v>3</v>
      </c>
      <c r="L6607" s="91"/>
      <c r="M6607" s="53"/>
      <c r="N6607" s="91"/>
      <c r="O6607" s="91"/>
      <c r="P6607" s="36">
        <v>46</v>
      </c>
      <c r="Q6607" s="43" t="s">
        <v>5301</v>
      </c>
      <c r="R6607" s="129" t="s">
        <v>5958</v>
      </c>
      <c r="S6607" s="147">
        <f t="shared" ref="S6607:S6670" si="5">11*355</f>
        <v>3905</v>
      </c>
      <c r="T6607" s="126" cm="1">
        <f t="array" ref="T6607">_xlfn.IFS(Q6607="始業～就業（8:30～17:15）",R6607*7.75,Q6607="日の入り～日の出",R6607*12,Q6607="その他",S6607)</f>
        <v>3905</v>
      </c>
      <c r="U6607" s="34" t="s">
        <v>46</v>
      </c>
    </row>
    <row r="6608" spans="1:21" s="7" customFormat="1" ht="15" customHeight="1">
      <c r="A6608" s="91">
        <v>53</v>
      </c>
      <c r="B6608" s="31" t="s">
        <v>5157</v>
      </c>
      <c r="C6608" s="31" t="s">
        <v>5158</v>
      </c>
      <c r="D6608" s="29" t="s">
        <v>4362</v>
      </c>
      <c r="E6608" s="91">
        <v>2</v>
      </c>
      <c r="F6608" s="31" t="s">
        <v>4436</v>
      </c>
      <c r="G6608" s="26" t="s">
        <v>4448</v>
      </c>
      <c r="H6608" s="26" t="s">
        <v>4382</v>
      </c>
      <c r="I6608" s="26" t="s">
        <v>45</v>
      </c>
      <c r="J6608" s="91">
        <v>3</v>
      </c>
      <c r="K6608" s="91">
        <v>3</v>
      </c>
      <c r="L6608" s="91"/>
      <c r="M6608" s="53"/>
      <c r="N6608" s="91"/>
      <c r="O6608" s="91"/>
      <c r="P6608" s="36">
        <v>46</v>
      </c>
      <c r="Q6608" s="43" t="s">
        <v>5301</v>
      </c>
      <c r="R6608" s="129" t="s">
        <v>5958</v>
      </c>
      <c r="S6608" s="147">
        <f t="shared" si="5"/>
        <v>3905</v>
      </c>
      <c r="T6608" s="126" cm="1">
        <f t="array" ref="T6608">_xlfn.IFS(Q6608="始業～就業（8:30～17:15）",R6608*7.75,Q6608="日の入り～日の出",R6608*12,Q6608="その他",S6608)</f>
        <v>3905</v>
      </c>
      <c r="U6608" s="34" t="s">
        <v>46</v>
      </c>
    </row>
    <row r="6609" spans="1:21" s="7" customFormat="1" ht="15" customHeight="1">
      <c r="A6609" s="91">
        <v>53</v>
      </c>
      <c r="B6609" s="31" t="s">
        <v>5157</v>
      </c>
      <c r="C6609" s="31" t="s">
        <v>5158</v>
      </c>
      <c r="D6609" s="29" t="s">
        <v>4362</v>
      </c>
      <c r="E6609" s="91">
        <v>2</v>
      </c>
      <c r="F6609" s="31" t="s">
        <v>5277</v>
      </c>
      <c r="G6609" s="26" t="s">
        <v>5276</v>
      </c>
      <c r="H6609" s="26" t="s">
        <v>4450</v>
      </c>
      <c r="I6609" s="26" t="s">
        <v>8</v>
      </c>
      <c r="J6609" s="91">
        <v>16</v>
      </c>
      <c r="K6609" s="91">
        <v>16</v>
      </c>
      <c r="L6609" s="91" t="s">
        <v>5020</v>
      </c>
      <c r="M6609" s="53">
        <v>4.8</v>
      </c>
      <c r="N6609" s="91"/>
      <c r="O6609" s="91"/>
      <c r="P6609" s="36">
        <v>415</v>
      </c>
      <c r="Q6609" s="43" t="s">
        <v>5301</v>
      </c>
      <c r="R6609" s="129" t="s">
        <v>5958</v>
      </c>
      <c r="S6609" s="147">
        <f t="shared" si="5"/>
        <v>3905</v>
      </c>
      <c r="T6609" s="126" cm="1">
        <f t="array" ref="T6609">_xlfn.IFS(Q6609="始業～就業（8:30～17:15）",R6609*7.75,Q6609="日の入り～日の出",R6609*12,Q6609="その他",S6609)</f>
        <v>3905</v>
      </c>
      <c r="U6609" s="34" t="s">
        <v>338</v>
      </c>
    </row>
    <row r="6610" spans="1:21" s="7" customFormat="1" ht="15" customHeight="1">
      <c r="A6610" s="91">
        <v>53</v>
      </c>
      <c r="B6610" s="31" t="s">
        <v>5157</v>
      </c>
      <c r="C6610" s="31" t="s">
        <v>5158</v>
      </c>
      <c r="D6610" s="29" t="s">
        <v>4362</v>
      </c>
      <c r="E6610" s="91">
        <v>2</v>
      </c>
      <c r="F6610" s="31" t="s">
        <v>5277</v>
      </c>
      <c r="G6610" s="26" t="s">
        <v>4449</v>
      </c>
      <c r="H6610" s="26" t="s">
        <v>3579</v>
      </c>
      <c r="I6610" s="26" t="s">
        <v>211</v>
      </c>
      <c r="J6610" s="91">
        <v>12</v>
      </c>
      <c r="K6610" s="91">
        <v>12</v>
      </c>
      <c r="L6610" s="91" t="s">
        <v>5020</v>
      </c>
      <c r="M6610" s="53">
        <v>4.8</v>
      </c>
      <c r="N6610" s="91"/>
      <c r="O6610" s="91"/>
      <c r="P6610" s="36">
        <v>27</v>
      </c>
      <c r="Q6610" s="43" t="s">
        <v>5301</v>
      </c>
      <c r="R6610" s="129" t="s">
        <v>5958</v>
      </c>
      <c r="S6610" s="147">
        <f t="shared" si="5"/>
        <v>3905</v>
      </c>
      <c r="T6610" s="126" cm="1">
        <f t="array" ref="T6610">_xlfn.IFS(Q6610="始業～就業（8:30～17:15）",R6610*7.75,Q6610="日の入り～日の出",R6610*12,Q6610="その他",S6610)</f>
        <v>3905</v>
      </c>
      <c r="U6610" s="34" t="s">
        <v>75</v>
      </c>
    </row>
    <row r="6611" spans="1:21" s="7" customFormat="1" ht="15" customHeight="1">
      <c r="A6611" s="91">
        <v>53</v>
      </c>
      <c r="B6611" s="31" t="s">
        <v>5157</v>
      </c>
      <c r="C6611" s="31" t="s">
        <v>5158</v>
      </c>
      <c r="D6611" s="29" t="s">
        <v>4362</v>
      </c>
      <c r="E6611" s="91">
        <v>2</v>
      </c>
      <c r="F6611" s="31" t="s">
        <v>5277</v>
      </c>
      <c r="G6611" s="26" t="s">
        <v>4449</v>
      </c>
      <c r="H6611" s="26" t="s">
        <v>4451</v>
      </c>
      <c r="I6611" s="26" t="s">
        <v>4363</v>
      </c>
      <c r="J6611" s="91">
        <v>20</v>
      </c>
      <c r="K6611" s="91">
        <v>20</v>
      </c>
      <c r="L6611" s="91" t="s">
        <v>5020</v>
      </c>
      <c r="M6611" s="53">
        <v>4.8</v>
      </c>
      <c r="N6611" s="91"/>
      <c r="O6611" s="91"/>
      <c r="P6611" s="36">
        <v>90</v>
      </c>
      <c r="Q6611" s="43" t="s">
        <v>5301</v>
      </c>
      <c r="R6611" s="129" t="s">
        <v>5958</v>
      </c>
      <c r="S6611" s="147">
        <f t="shared" si="5"/>
        <v>3905</v>
      </c>
      <c r="T6611" s="126" cm="1">
        <f t="array" ref="T6611">_xlfn.IFS(Q6611="始業～就業（8:30～17:15）",R6611*7.75,Q6611="日の入り～日の出",R6611*12,Q6611="その他",S6611)</f>
        <v>3905</v>
      </c>
      <c r="U6611" s="34" t="s">
        <v>176</v>
      </c>
    </row>
    <row r="6612" spans="1:21" s="7" customFormat="1" ht="15" customHeight="1">
      <c r="A6612" s="91">
        <v>53</v>
      </c>
      <c r="B6612" s="31" t="s">
        <v>5157</v>
      </c>
      <c r="C6612" s="31" t="s">
        <v>5158</v>
      </c>
      <c r="D6612" s="29" t="s">
        <v>4362</v>
      </c>
      <c r="E6612" s="91">
        <v>2</v>
      </c>
      <c r="F6612" s="31" t="s">
        <v>5277</v>
      </c>
      <c r="G6612" s="26" t="s">
        <v>4449</v>
      </c>
      <c r="H6612" s="26" t="s">
        <v>2818</v>
      </c>
      <c r="I6612" s="26" t="s">
        <v>4452</v>
      </c>
      <c r="J6612" s="91">
        <v>4</v>
      </c>
      <c r="K6612" s="91">
        <v>4</v>
      </c>
      <c r="L6612" s="91"/>
      <c r="M6612" s="53"/>
      <c r="N6612" s="91"/>
      <c r="O6612" s="91"/>
      <c r="P6612" s="36">
        <v>36</v>
      </c>
      <c r="Q6612" s="43" t="s">
        <v>5301</v>
      </c>
      <c r="R6612" s="129" t="s">
        <v>5958</v>
      </c>
      <c r="S6612" s="147">
        <f t="shared" si="5"/>
        <v>3905</v>
      </c>
      <c r="T6612" s="126" cm="1">
        <f t="array" ref="T6612">_xlfn.IFS(Q6612="始業～就業（8:30～17:15）",R6612*7.75,Q6612="日の入り～日の出",R6612*12,Q6612="その他",S6612)</f>
        <v>3905</v>
      </c>
      <c r="U6612" s="34" t="s">
        <v>139</v>
      </c>
    </row>
    <row r="6613" spans="1:21" s="7" customFormat="1" ht="15" customHeight="1">
      <c r="A6613" s="91">
        <v>53</v>
      </c>
      <c r="B6613" s="31" t="s">
        <v>5157</v>
      </c>
      <c r="C6613" s="31" t="s">
        <v>5158</v>
      </c>
      <c r="D6613" s="29" t="s">
        <v>4362</v>
      </c>
      <c r="E6613" s="91">
        <v>2</v>
      </c>
      <c r="F6613" s="31" t="s">
        <v>5278</v>
      </c>
      <c r="G6613" s="26" t="s">
        <v>4453</v>
      </c>
      <c r="H6613" s="26" t="s">
        <v>4454</v>
      </c>
      <c r="I6613" s="26" t="s">
        <v>45</v>
      </c>
      <c r="J6613" s="91">
        <v>4</v>
      </c>
      <c r="K6613" s="91">
        <v>12</v>
      </c>
      <c r="L6613" s="91"/>
      <c r="M6613" s="53"/>
      <c r="N6613" s="91"/>
      <c r="O6613" s="91"/>
      <c r="P6613" s="36">
        <v>46</v>
      </c>
      <c r="Q6613" s="43" t="s">
        <v>5301</v>
      </c>
      <c r="R6613" s="129" t="s">
        <v>5958</v>
      </c>
      <c r="S6613" s="147">
        <f t="shared" si="5"/>
        <v>3905</v>
      </c>
      <c r="T6613" s="126" cm="1">
        <f t="array" ref="T6613">_xlfn.IFS(Q6613="始業～就業（8:30～17:15）",R6613*7.75,Q6613="日の入り～日の出",R6613*12,Q6613="その他",S6613)</f>
        <v>3905</v>
      </c>
      <c r="U6613" s="34" t="s">
        <v>46</v>
      </c>
    </row>
    <row r="6614" spans="1:21" s="7" customFormat="1" ht="15" customHeight="1">
      <c r="A6614" s="91">
        <v>53</v>
      </c>
      <c r="B6614" s="31" t="s">
        <v>5157</v>
      </c>
      <c r="C6614" s="31" t="s">
        <v>5158</v>
      </c>
      <c r="D6614" s="29" t="s">
        <v>4362</v>
      </c>
      <c r="E6614" s="91">
        <v>2</v>
      </c>
      <c r="F6614" s="31" t="s">
        <v>5278</v>
      </c>
      <c r="G6614" s="26" t="s">
        <v>4453</v>
      </c>
      <c r="H6614" s="26" t="s">
        <v>53</v>
      </c>
      <c r="I6614" s="26" t="s">
        <v>175</v>
      </c>
      <c r="J6614" s="91">
        <v>1</v>
      </c>
      <c r="K6614" s="91">
        <v>1</v>
      </c>
      <c r="L6614" s="91"/>
      <c r="M6614" s="53"/>
      <c r="N6614" s="91"/>
      <c r="O6614" s="91"/>
      <c r="P6614" s="36">
        <v>15</v>
      </c>
      <c r="Q6614" s="43" t="s">
        <v>5301</v>
      </c>
      <c r="R6614" s="129" t="s">
        <v>5958</v>
      </c>
      <c r="S6614" s="147">
        <f t="shared" si="5"/>
        <v>3905</v>
      </c>
      <c r="T6614" s="126" cm="1">
        <f t="array" ref="T6614">_xlfn.IFS(Q6614="始業～就業（8:30～17:15）",R6614*7.75,Q6614="日の入り～日の出",R6614*12,Q6614="その他",S6614)</f>
        <v>3905</v>
      </c>
      <c r="U6614" s="34" t="s">
        <v>235</v>
      </c>
    </row>
    <row r="6615" spans="1:21" s="7" customFormat="1" ht="15" customHeight="1">
      <c r="A6615" s="91">
        <v>53</v>
      </c>
      <c r="B6615" s="31" t="s">
        <v>5157</v>
      </c>
      <c r="C6615" s="31" t="s">
        <v>5158</v>
      </c>
      <c r="D6615" s="29" t="s">
        <v>4362</v>
      </c>
      <c r="E6615" s="91">
        <v>2</v>
      </c>
      <c r="F6615" s="31" t="s">
        <v>5278</v>
      </c>
      <c r="G6615" s="26" t="s">
        <v>4455</v>
      </c>
      <c r="H6615" s="26" t="s">
        <v>4456</v>
      </c>
      <c r="I6615" s="26" t="s">
        <v>45</v>
      </c>
      <c r="J6615" s="91">
        <v>20</v>
      </c>
      <c r="K6615" s="91">
        <v>60</v>
      </c>
      <c r="L6615" s="91"/>
      <c r="M6615" s="53"/>
      <c r="N6615" s="91"/>
      <c r="O6615" s="91"/>
      <c r="P6615" s="36">
        <v>46</v>
      </c>
      <c r="Q6615" s="43" t="s">
        <v>5301</v>
      </c>
      <c r="R6615" s="129" t="s">
        <v>5958</v>
      </c>
      <c r="S6615" s="147">
        <f t="shared" si="5"/>
        <v>3905</v>
      </c>
      <c r="T6615" s="126" cm="1">
        <f t="array" ref="T6615">_xlfn.IFS(Q6615="始業～就業（8:30～17:15）",R6615*7.75,Q6615="日の入り～日の出",R6615*12,Q6615="その他",S6615)</f>
        <v>3905</v>
      </c>
      <c r="U6615" s="34" t="s">
        <v>46</v>
      </c>
    </row>
    <row r="6616" spans="1:21" s="7" customFormat="1" ht="15" customHeight="1">
      <c r="A6616" s="91">
        <v>53</v>
      </c>
      <c r="B6616" s="31" t="s">
        <v>5157</v>
      </c>
      <c r="C6616" s="31" t="s">
        <v>5158</v>
      </c>
      <c r="D6616" s="29" t="s">
        <v>4362</v>
      </c>
      <c r="E6616" s="91">
        <v>2</v>
      </c>
      <c r="F6616" s="31" t="s">
        <v>5278</v>
      </c>
      <c r="G6616" s="26" t="s">
        <v>4455</v>
      </c>
      <c r="H6616" s="26" t="s">
        <v>2148</v>
      </c>
      <c r="I6616" s="26" t="s">
        <v>45</v>
      </c>
      <c r="J6616" s="91">
        <v>2</v>
      </c>
      <c r="K6616" s="91">
        <v>2</v>
      </c>
      <c r="L6616" s="91"/>
      <c r="M6616" s="53"/>
      <c r="N6616" s="91"/>
      <c r="O6616" s="91"/>
      <c r="P6616" s="36">
        <v>46</v>
      </c>
      <c r="Q6616" s="43" t="s">
        <v>5301</v>
      </c>
      <c r="R6616" s="129" t="s">
        <v>5958</v>
      </c>
      <c r="S6616" s="147">
        <f t="shared" si="5"/>
        <v>3905</v>
      </c>
      <c r="T6616" s="126" cm="1">
        <f t="array" ref="T6616">_xlfn.IFS(Q6616="始業～就業（8:30～17:15）",R6616*7.75,Q6616="日の入り～日の出",R6616*12,Q6616="その他",S6616)</f>
        <v>3905</v>
      </c>
      <c r="U6616" s="34" t="s">
        <v>4965</v>
      </c>
    </row>
    <row r="6617" spans="1:21" s="7" customFormat="1" ht="15" customHeight="1">
      <c r="A6617" s="91">
        <v>53</v>
      </c>
      <c r="B6617" s="31" t="s">
        <v>5157</v>
      </c>
      <c r="C6617" s="31" t="s">
        <v>5158</v>
      </c>
      <c r="D6617" s="29" t="s">
        <v>4362</v>
      </c>
      <c r="E6617" s="91">
        <v>2</v>
      </c>
      <c r="F6617" s="31" t="s">
        <v>5278</v>
      </c>
      <c r="G6617" s="26" t="s">
        <v>4457</v>
      </c>
      <c r="H6617" s="26" t="s">
        <v>1849</v>
      </c>
      <c r="I6617" s="26" t="s">
        <v>101</v>
      </c>
      <c r="J6617" s="91">
        <v>3</v>
      </c>
      <c r="K6617" s="91">
        <v>9</v>
      </c>
      <c r="L6617" s="91"/>
      <c r="M6617" s="53"/>
      <c r="N6617" s="91"/>
      <c r="O6617" s="91"/>
      <c r="P6617" s="36">
        <v>36</v>
      </c>
      <c r="Q6617" s="43" t="s">
        <v>5301</v>
      </c>
      <c r="R6617" s="129" t="s">
        <v>5958</v>
      </c>
      <c r="S6617" s="147">
        <f t="shared" si="5"/>
        <v>3905</v>
      </c>
      <c r="T6617" s="126" cm="1">
        <f t="array" ref="T6617">_xlfn.IFS(Q6617="始業～就業（8:30～17:15）",R6617*7.75,Q6617="日の入り～日の出",R6617*12,Q6617="その他",S6617)</f>
        <v>3905</v>
      </c>
      <c r="U6617" s="34" t="s">
        <v>381</v>
      </c>
    </row>
    <row r="6618" spans="1:21" s="7" customFormat="1" ht="15" customHeight="1">
      <c r="A6618" s="91">
        <v>53</v>
      </c>
      <c r="B6618" s="31" t="s">
        <v>5157</v>
      </c>
      <c r="C6618" s="31" t="s">
        <v>5158</v>
      </c>
      <c r="D6618" s="29" t="s">
        <v>4362</v>
      </c>
      <c r="E6618" s="91">
        <v>2</v>
      </c>
      <c r="F6618" s="31" t="s">
        <v>5278</v>
      </c>
      <c r="G6618" s="26" t="s">
        <v>4458</v>
      </c>
      <c r="H6618" s="26" t="s">
        <v>4385</v>
      </c>
      <c r="I6618" s="26" t="s">
        <v>175</v>
      </c>
      <c r="J6618" s="91">
        <v>1</v>
      </c>
      <c r="K6618" s="91">
        <v>1</v>
      </c>
      <c r="L6618" s="91"/>
      <c r="M6618" s="53"/>
      <c r="N6618" s="91"/>
      <c r="O6618" s="91"/>
      <c r="P6618" s="36">
        <v>15</v>
      </c>
      <c r="Q6618" s="43" t="s">
        <v>5301</v>
      </c>
      <c r="R6618" s="129" t="s">
        <v>5958</v>
      </c>
      <c r="S6618" s="147">
        <f t="shared" si="5"/>
        <v>3905</v>
      </c>
      <c r="T6618" s="126" cm="1">
        <f t="array" ref="T6618">_xlfn.IFS(Q6618="始業～就業（8:30～17:15）",R6618*7.75,Q6618="日の入り～日の出",R6618*12,Q6618="その他",S6618)</f>
        <v>3905</v>
      </c>
      <c r="U6618" s="34" t="s">
        <v>235</v>
      </c>
    </row>
    <row r="6619" spans="1:21" s="7" customFormat="1" ht="15" customHeight="1">
      <c r="A6619" s="91">
        <v>53</v>
      </c>
      <c r="B6619" s="31" t="s">
        <v>5157</v>
      </c>
      <c r="C6619" s="31" t="s">
        <v>5158</v>
      </c>
      <c r="D6619" s="29" t="s">
        <v>4362</v>
      </c>
      <c r="E6619" s="91">
        <v>2</v>
      </c>
      <c r="F6619" s="31" t="s">
        <v>5278</v>
      </c>
      <c r="G6619" s="26" t="s">
        <v>4459</v>
      </c>
      <c r="H6619" s="26" t="s">
        <v>4382</v>
      </c>
      <c r="I6619" s="26" t="s">
        <v>45</v>
      </c>
      <c r="J6619" s="91">
        <v>28</v>
      </c>
      <c r="K6619" s="91">
        <v>28</v>
      </c>
      <c r="L6619" s="91"/>
      <c r="M6619" s="53"/>
      <c r="N6619" s="91"/>
      <c r="O6619" s="91"/>
      <c r="P6619" s="36">
        <v>46</v>
      </c>
      <c r="Q6619" s="43" t="s">
        <v>5301</v>
      </c>
      <c r="R6619" s="129" t="s">
        <v>5958</v>
      </c>
      <c r="S6619" s="147">
        <f t="shared" si="5"/>
        <v>3905</v>
      </c>
      <c r="T6619" s="126" cm="1">
        <f t="array" ref="T6619">_xlfn.IFS(Q6619="始業～就業（8:30～17:15）",R6619*7.75,Q6619="日の入り～日の出",R6619*12,Q6619="その他",S6619)</f>
        <v>3905</v>
      </c>
      <c r="U6619" s="34" t="s">
        <v>46</v>
      </c>
    </row>
    <row r="6620" spans="1:21" s="7" customFormat="1" ht="15" customHeight="1">
      <c r="A6620" s="91">
        <v>53</v>
      </c>
      <c r="B6620" s="31" t="s">
        <v>5157</v>
      </c>
      <c r="C6620" s="31" t="s">
        <v>5158</v>
      </c>
      <c r="D6620" s="29" t="s">
        <v>4362</v>
      </c>
      <c r="E6620" s="91">
        <v>2</v>
      </c>
      <c r="F6620" s="31" t="s">
        <v>5278</v>
      </c>
      <c r="G6620" s="26" t="s">
        <v>4460</v>
      </c>
      <c r="H6620" s="26" t="s">
        <v>4382</v>
      </c>
      <c r="I6620" s="26" t="s">
        <v>45</v>
      </c>
      <c r="J6620" s="91">
        <v>12</v>
      </c>
      <c r="K6620" s="91">
        <v>12</v>
      </c>
      <c r="L6620" s="91"/>
      <c r="M6620" s="53"/>
      <c r="N6620" s="91"/>
      <c r="O6620" s="91"/>
      <c r="P6620" s="36">
        <v>46</v>
      </c>
      <c r="Q6620" s="43" t="s">
        <v>5301</v>
      </c>
      <c r="R6620" s="129" t="s">
        <v>5958</v>
      </c>
      <c r="S6620" s="147">
        <f t="shared" si="5"/>
        <v>3905</v>
      </c>
      <c r="T6620" s="126" cm="1">
        <f t="array" ref="T6620">_xlfn.IFS(Q6620="始業～就業（8:30～17:15）",R6620*7.75,Q6620="日の入り～日の出",R6620*12,Q6620="その他",S6620)</f>
        <v>3905</v>
      </c>
      <c r="U6620" s="34" t="s">
        <v>46</v>
      </c>
    </row>
    <row r="6621" spans="1:21" s="7" customFormat="1" ht="15" customHeight="1">
      <c r="A6621" s="91">
        <v>53</v>
      </c>
      <c r="B6621" s="31" t="s">
        <v>5157</v>
      </c>
      <c r="C6621" s="31" t="s">
        <v>5158</v>
      </c>
      <c r="D6621" s="29" t="s">
        <v>4362</v>
      </c>
      <c r="E6621" s="91">
        <v>2</v>
      </c>
      <c r="F6621" s="31" t="s">
        <v>5278</v>
      </c>
      <c r="G6621" s="26" t="s">
        <v>4461</v>
      </c>
      <c r="H6621" s="26" t="s">
        <v>3003</v>
      </c>
      <c r="I6621" s="26" t="s">
        <v>4462</v>
      </c>
      <c r="J6621" s="91">
        <v>2</v>
      </c>
      <c r="K6621" s="91">
        <v>2</v>
      </c>
      <c r="L6621" s="91"/>
      <c r="M6621" s="53"/>
      <c r="N6621" s="91"/>
      <c r="O6621" s="91"/>
      <c r="P6621" s="36">
        <v>36</v>
      </c>
      <c r="Q6621" s="43" t="s">
        <v>5301</v>
      </c>
      <c r="R6621" s="129" t="s">
        <v>5958</v>
      </c>
      <c r="S6621" s="147">
        <f t="shared" si="5"/>
        <v>3905</v>
      </c>
      <c r="T6621" s="126" cm="1">
        <f t="array" ref="T6621">_xlfn.IFS(Q6621="始業～就業（8:30～17:15）",R6621*7.75,Q6621="日の入り～日の出",R6621*12,Q6621="その他",S6621)</f>
        <v>3905</v>
      </c>
      <c r="U6621" s="34" t="s">
        <v>330</v>
      </c>
    </row>
    <row r="6622" spans="1:21" s="7" customFormat="1" ht="15" customHeight="1">
      <c r="A6622" s="91">
        <v>53</v>
      </c>
      <c r="B6622" s="31" t="s">
        <v>5157</v>
      </c>
      <c r="C6622" s="31" t="s">
        <v>5158</v>
      </c>
      <c r="D6622" s="29" t="s">
        <v>4362</v>
      </c>
      <c r="E6622" s="91">
        <v>2</v>
      </c>
      <c r="F6622" s="31" t="s">
        <v>5278</v>
      </c>
      <c r="G6622" s="26" t="s">
        <v>4461</v>
      </c>
      <c r="H6622" s="26" t="s">
        <v>10</v>
      </c>
      <c r="I6622" s="26" t="s">
        <v>45</v>
      </c>
      <c r="J6622" s="91">
        <v>1</v>
      </c>
      <c r="K6622" s="91">
        <v>1</v>
      </c>
      <c r="L6622" s="91" t="s">
        <v>5020</v>
      </c>
      <c r="M6622" s="53">
        <v>3.5</v>
      </c>
      <c r="N6622" s="91"/>
      <c r="O6622" s="91"/>
      <c r="P6622" s="36">
        <v>46</v>
      </c>
      <c r="Q6622" s="43" t="s">
        <v>5301</v>
      </c>
      <c r="R6622" s="129" t="s">
        <v>5958</v>
      </c>
      <c r="S6622" s="147">
        <f t="shared" si="5"/>
        <v>3905</v>
      </c>
      <c r="T6622" s="126" cm="1">
        <f t="array" ref="T6622">_xlfn.IFS(Q6622="始業～就業（8:30～17:15）",R6622*7.75,Q6622="日の入り～日の出",R6622*12,Q6622="その他",S6622)</f>
        <v>3905</v>
      </c>
      <c r="U6622" s="34" t="s">
        <v>4953</v>
      </c>
    </row>
    <row r="6623" spans="1:21" s="7" customFormat="1" ht="15" customHeight="1">
      <c r="A6623" s="91">
        <v>53</v>
      </c>
      <c r="B6623" s="31" t="s">
        <v>5157</v>
      </c>
      <c r="C6623" s="31" t="s">
        <v>5158</v>
      </c>
      <c r="D6623" s="29" t="s">
        <v>4362</v>
      </c>
      <c r="E6623" s="91">
        <v>2</v>
      </c>
      <c r="F6623" s="31" t="s">
        <v>5278</v>
      </c>
      <c r="G6623" s="26" t="s">
        <v>4463</v>
      </c>
      <c r="H6623" s="26" t="s">
        <v>3014</v>
      </c>
      <c r="I6623" s="26" t="s">
        <v>45</v>
      </c>
      <c r="J6623" s="91">
        <v>4</v>
      </c>
      <c r="K6623" s="91">
        <v>4</v>
      </c>
      <c r="L6623" s="91"/>
      <c r="M6623" s="53"/>
      <c r="N6623" s="91"/>
      <c r="O6623" s="91" t="s">
        <v>5019</v>
      </c>
      <c r="P6623" s="36">
        <v>46</v>
      </c>
      <c r="Q6623" s="43" t="s">
        <v>5301</v>
      </c>
      <c r="R6623" s="129" t="s">
        <v>5958</v>
      </c>
      <c r="S6623" s="147">
        <f t="shared" si="5"/>
        <v>3905</v>
      </c>
      <c r="T6623" s="126" cm="1">
        <f t="array" ref="T6623">_xlfn.IFS(Q6623="始業～就業（8:30～17:15）",R6623*7.75,Q6623="日の入り～日の出",R6623*12,Q6623="その他",S6623)</f>
        <v>3905</v>
      </c>
      <c r="U6623" s="34" t="s">
        <v>127</v>
      </c>
    </row>
    <row r="6624" spans="1:21" s="7" customFormat="1" ht="15" customHeight="1">
      <c r="A6624" s="91">
        <v>53</v>
      </c>
      <c r="B6624" s="31" t="s">
        <v>5157</v>
      </c>
      <c r="C6624" s="31" t="s">
        <v>5158</v>
      </c>
      <c r="D6624" s="29" t="s">
        <v>4362</v>
      </c>
      <c r="E6624" s="91">
        <v>2</v>
      </c>
      <c r="F6624" s="31" t="s">
        <v>5278</v>
      </c>
      <c r="G6624" s="26" t="s">
        <v>4463</v>
      </c>
      <c r="H6624" s="26" t="s">
        <v>4464</v>
      </c>
      <c r="I6624" s="26" t="s">
        <v>52</v>
      </c>
      <c r="J6624" s="91">
        <v>2</v>
      </c>
      <c r="K6624" s="91">
        <v>4</v>
      </c>
      <c r="L6624" s="91"/>
      <c r="M6624" s="53"/>
      <c r="N6624" s="91"/>
      <c r="O6624" s="91" t="s">
        <v>5019</v>
      </c>
      <c r="P6624" s="36">
        <v>22</v>
      </c>
      <c r="Q6624" s="43" t="s">
        <v>5301</v>
      </c>
      <c r="R6624" s="129" t="s">
        <v>5958</v>
      </c>
      <c r="S6624" s="147">
        <f t="shared" si="5"/>
        <v>3905</v>
      </c>
      <c r="T6624" s="126" cm="1">
        <f t="array" ref="T6624">_xlfn.IFS(Q6624="始業～就業（8:30～17:15）",R6624*7.75,Q6624="日の入り～日の出",R6624*12,Q6624="その他",S6624)</f>
        <v>3905</v>
      </c>
      <c r="U6624" s="34" t="s">
        <v>4952</v>
      </c>
    </row>
    <row r="6625" spans="1:21" s="7" customFormat="1" ht="15" customHeight="1">
      <c r="A6625" s="91">
        <v>53</v>
      </c>
      <c r="B6625" s="31" t="s">
        <v>5157</v>
      </c>
      <c r="C6625" s="31" t="s">
        <v>5158</v>
      </c>
      <c r="D6625" s="29" t="s">
        <v>4362</v>
      </c>
      <c r="E6625" s="91">
        <v>2</v>
      </c>
      <c r="F6625" s="31" t="s">
        <v>5278</v>
      </c>
      <c r="G6625" s="26" t="s">
        <v>4463</v>
      </c>
      <c r="H6625" s="26" t="s">
        <v>10</v>
      </c>
      <c r="I6625" s="26" t="s">
        <v>45</v>
      </c>
      <c r="J6625" s="91">
        <v>2</v>
      </c>
      <c r="K6625" s="91">
        <v>2</v>
      </c>
      <c r="L6625" s="91"/>
      <c r="M6625" s="53"/>
      <c r="N6625" s="91"/>
      <c r="O6625" s="91"/>
      <c r="P6625" s="36">
        <v>46</v>
      </c>
      <c r="Q6625" s="43" t="s">
        <v>5301</v>
      </c>
      <c r="R6625" s="129" t="s">
        <v>5958</v>
      </c>
      <c r="S6625" s="147">
        <f t="shared" si="5"/>
        <v>3905</v>
      </c>
      <c r="T6625" s="126" cm="1">
        <f t="array" ref="T6625">_xlfn.IFS(Q6625="始業～就業（8:30～17:15）",R6625*7.75,Q6625="日の入り～日の出",R6625*12,Q6625="その他",S6625)</f>
        <v>3905</v>
      </c>
      <c r="U6625" s="34" t="s">
        <v>4953</v>
      </c>
    </row>
    <row r="6626" spans="1:21" s="7" customFormat="1" ht="15" customHeight="1">
      <c r="A6626" s="91">
        <v>53</v>
      </c>
      <c r="B6626" s="31" t="s">
        <v>5157</v>
      </c>
      <c r="C6626" s="31" t="s">
        <v>5158</v>
      </c>
      <c r="D6626" s="29" t="s">
        <v>4362</v>
      </c>
      <c r="E6626" s="91">
        <v>2</v>
      </c>
      <c r="F6626" s="31" t="s">
        <v>5278</v>
      </c>
      <c r="G6626" s="26" t="s">
        <v>3242</v>
      </c>
      <c r="H6626" s="26" t="s">
        <v>1849</v>
      </c>
      <c r="I6626" s="26" t="s">
        <v>101</v>
      </c>
      <c r="J6626" s="91">
        <v>7</v>
      </c>
      <c r="K6626" s="91">
        <v>21</v>
      </c>
      <c r="L6626" s="91"/>
      <c r="M6626" s="53"/>
      <c r="N6626" s="91"/>
      <c r="O6626" s="91"/>
      <c r="P6626" s="36">
        <v>36</v>
      </c>
      <c r="Q6626" s="43" t="s">
        <v>5301</v>
      </c>
      <c r="R6626" s="129" t="s">
        <v>5958</v>
      </c>
      <c r="S6626" s="147">
        <f t="shared" si="5"/>
        <v>3905</v>
      </c>
      <c r="T6626" s="126" cm="1">
        <f t="array" ref="T6626">_xlfn.IFS(Q6626="始業～就業（8:30～17:15）",R6626*7.75,Q6626="日の入り～日の出",R6626*12,Q6626="その他",S6626)</f>
        <v>3905</v>
      </c>
      <c r="U6626" s="34" t="s">
        <v>381</v>
      </c>
    </row>
    <row r="6627" spans="1:21" s="7" customFormat="1" ht="15" customHeight="1">
      <c r="A6627" s="91">
        <v>53</v>
      </c>
      <c r="B6627" s="31" t="s">
        <v>5157</v>
      </c>
      <c r="C6627" s="31" t="s">
        <v>5158</v>
      </c>
      <c r="D6627" s="29" t="s">
        <v>4362</v>
      </c>
      <c r="E6627" s="91">
        <v>1</v>
      </c>
      <c r="F6627" s="31" t="s">
        <v>5278</v>
      </c>
      <c r="G6627" s="26" t="s">
        <v>4465</v>
      </c>
      <c r="H6627" s="26" t="s">
        <v>255</v>
      </c>
      <c r="I6627" s="26" t="s">
        <v>2319</v>
      </c>
      <c r="J6627" s="91">
        <v>6</v>
      </c>
      <c r="K6627" s="91">
        <v>6</v>
      </c>
      <c r="L6627" s="91"/>
      <c r="M6627" s="53"/>
      <c r="N6627" s="91"/>
      <c r="O6627" s="91" t="s">
        <v>5019</v>
      </c>
      <c r="P6627" s="36">
        <v>100</v>
      </c>
      <c r="Q6627" s="43" t="s">
        <v>5301</v>
      </c>
      <c r="R6627" s="129" t="s">
        <v>5958</v>
      </c>
      <c r="S6627" s="147">
        <f t="shared" si="5"/>
        <v>3905</v>
      </c>
      <c r="T6627" s="126" cm="1">
        <f t="array" ref="T6627">_xlfn.IFS(Q6627="始業～就業（8:30～17:15）",R6627*7.75,Q6627="日の入り～日の出",R6627*12,Q6627="その他",S6627)</f>
        <v>3905</v>
      </c>
      <c r="U6627" s="34" t="s">
        <v>308</v>
      </c>
    </row>
    <row r="6628" spans="1:21" s="7" customFormat="1" ht="15" customHeight="1">
      <c r="A6628" s="91">
        <v>53</v>
      </c>
      <c r="B6628" s="31" t="s">
        <v>5157</v>
      </c>
      <c r="C6628" s="31" t="s">
        <v>5158</v>
      </c>
      <c r="D6628" s="29" t="s">
        <v>4362</v>
      </c>
      <c r="E6628" s="91">
        <v>1</v>
      </c>
      <c r="F6628" s="31" t="s">
        <v>5278</v>
      </c>
      <c r="G6628" s="26" t="s">
        <v>4466</v>
      </c>
      <c r="H6628" s="26" t="s">
        <v>4382</v>
      </c>
      <c r="I6628" s="26" t="s">
        <v>45</v>
      </c>
      <c r="J6628" s="91">
        <v>4</v>
      </c>
      <c r="K6628" s="91">
        <v>4</v>
      </c>
      <c r="L6628" s="91"/>
      <c r="M6628" s="53"/>
      <c r="N6628" s="91"/>
      <c r="O6628" s="91"/>
      <c r="P6628" s="36">
        <v>46</v>
      </c>
      <c r="Q6628" s="43" t="s">
        <v>5301</v>
      </c>
      <c r="R6628" s="129" t="s">
        <v>5958</v>
      </c>
      <c r="S6628" s="147">
        <f t="shared" si="5"/>
        <v>3905</v>
      </c>
      <c r="T6628" s="126" cm="1">
        <f t="array" ref="T6628">_xlfn.IFS(Q6628="始業～就業（8:30～17:15）",R6628*7.75,Q6628="日の入り～日の出",R6628*12,Q6628="その他",S6628)</f>
        <v>3905</v>
      </c>
      <c r="U6628" s="34" t="s">
        <v>46</v>
      </c>
    </row>
    <row r="6629" spans="1:21" s="7" customFormat="1" ht="15" customHeight="1">
      <c r="A6629" s="91">
        <v>53</v>
      </c>
      <c r="B6629" s="31" t="s">
        <v>5157</v>
      </c>
      <c r="C6629" s="31" t="s">
        <v>5158</v>
      </c>
      <c r="D6629" s="29" t="s">
        <v>4362</v>
      </c>
      <c r="E6629" s="91">
        <v>1</v>
      </c>
      <c r="F6629" s="31" t="s">
        <v>5278</v>
      </c>
      <c r="G6629" s="26" t="s">
        <v>4466</v>
      </c>
      <c r="H6629" s="26" t="s">
        <v>2038</v>
      </c>
      <c r="I6629" s="26" t="s">
        <v>52</v>
      </c>
      <c r="J6629" s="91">
        <v>2</v>
      </c>
      <c r="K6629" s="91">
        <v>4</v>
      </c>
      <c r="L6629" s="91"/>
      <c r="M6629" s="53"/>
      <c r="N6629" s="91"/>
      <c r="O6629" s="91"/>
      <c r="P6629" s="36">
        <v>22</v>
      </c>
      <c r="Q6629" s="43" t="s">
        <v>5301</v>
      </c>
      <c r="R6629" s="129" t="s">
        <v>5958</v>
      </c>
      <c r="S6629" s="147">
        <f t="shared" si="5"/>
        <v>3905</v>
      </c>
      <c r="T6629" s="126" cm="1">
        <f t="array" ref="T6629">_xlfn.IFS(Q6629="始業～就業（8:30～17:15）",R6629*7.75,Q6629="日の入り～日の出",R6629*12,Q6629="その他",S6629)</f>
        <v>3905</v>
      </c>
      <c r="U6629" s="34" t="s">
        <v>51</v>
      </c>
    </row>
    <row r="6630" spans="1:21" s="7" customFormat="1" ht="15" customHeight="1">
      <c r="A6630" s="91">
        <v>53</v>
      </c>
      <c r="B6630" s="31" t="s">
        <v>5157</v>
      </c>
      <c r="C6630" s="31" t="s">
        <v>5158</v>
      </c>
      <c r="D6630" s="29" t="s">
        <v>4362</v>
      </c>
      <c r="E6630" s="91">
        <v>1</v>
      </c>
      <c r="F6630" s="31" t="s">
        <v>5278</v>
      </c>
      <c r="G6630" s="26" t="s">
        <v>4466</v>
      </c>
      <c r="H6630" s="26" t="s">
        <v>10</v>
      </c>
      <c r="I6630" s="26" t="s">
        <v>45</v>
      </c>
      <c r="J6630" s="91">
        <v>2</v>
      </c>
      <c r="K6630" s="91">
        <v>2</v>
      </c>
      <c r="L6630" s="91"/>
      <c r="M6630" s="53"/>
      <c r="N6630" s="91"/>
      <c r="O6630" s="91"/>
      <c r="P6630" s="36">
        <v>46</v>
      </c>
      <c r="Q6630" s="43" t="s">
        <v>5301</v>
      </c>
      <c r="R6630" s="129" t="s">
        <v>5958</v>
      </c>
      <c r="S6630" s="147">
        <f t="shared" si="5"/>
        <v>3905</v>
      </c>
      <c r="T6630" s="126" cm="1">
        <f t="array" ref="T6630">_xlfn.IFS(Q6630="始業～就業（8:30～17:15）",R6630*7.75,Q6630="日の入り～日の出",R6630*12,Q6630="その他",S6630)</f>
        <v>3905</v>
      </c>
      <c r="U6630" s="34" t="s">
        <v>4953</v>
      </c>
    </row>
    <row r="6631" spans="1:21" s="7" customFormat="1" ht="15" customHeight="1">
      <c r="A6631" s="91">
        <v>53</v>
      </c>
      <c r="B6631" s="31" t="s">
        <v>5157</v>
      </c>
      <c r="C6631" s="31" t="s">
        <v>5158</v>
      </c>
      <c r="D6631" s="29" t="s">
        <v>4362</v>
      </c>
      <c r="E6631" s="91">
        <v>1</v>
      </c>
      <c r="F6631" s="31" t="s">
        <v>5278</v>
      </c>
      <c r="G6631" s="26" t="s">
        <v>4467</v>
      </c>
      <c r="H6631" s="26" t="s">
        <v>2150</v>
      </c>
      <c r="I6631" s="26" t="s">
        <v>45</v>
      </c>
      <c r="J6631" s="91">
        <v>8</v>
      </c>
      <c r="K6631" s="91">
        <v>16</v>
      </c>
      <c r="L6631" s="91"/>
      <c r="M6631" s="53"/>
      <c r="N6631" s="91"/>
      <c r="O6631" s="91"/>
      <c r="P6631" s="36">
        <v>46</v>
      </c>
      <c r="Q6631" s="43" t="s">
        <v>5301</v>
      </c>
      <c r="R6631" s="129" t="s">
        <v>5958</v>
      </c>
      <c r="S6631" s="147">
        <f t="shared" si="5"/>
        <v>3905</v>
      </c>
      <c r="T6631" s="126" cm="1">
        <f t="array" ref="T6631">_xlfn.IFS(Q6631="始業～就業（8:30～17:15）",R6631*7.75,Q6631="日の入り～日の出",R6631*12,Q6631="その他",S6631)</f>
        <v>3905</v>
      </c>
      <c r="U6631" s="34" t="s">
        <v>46</v>
      </c>
    </row>
    <row r="6632" spans="1:21" s="7" customFormat="1" ht="15" customHeight="1">
      <c r="A6632" s="91">
        <v>53</v>
      </c>
      <c r="B6632" s="31" t="s">
        <v>5157</v>
      </c>
      <c r="C6632" s="31" t="s">
        <v>5158</v>
      </c>
      <c r="D6632" s="29" t="s">
        <v>4362</v>
      </c>
      <c r="E6632" s="91">
        <v>1</v>
      </c>
      <c r="F6632" s="31" t="s">
        <v>5278</v>
      </c>
      <c r="G6632" s="26" t="s">
        <v>4467</v>
      </c>
      <c r="H6632" s="26" t="s">
        <v>4382</v>
      </c>
      <c r="I6632" s="26" t="s">
        <v>45</v>
      </c>
      <c r="J6632" s="91">
        <v>1</v>
      </c>
      <c r="K6632" s="91">
        <v>1</v>
      </c>
      <c r="L6632" s="91"/>
      <c r="M6632" s="53"/>
      <c r="N6632" s="91"/>
      <c r="O6632" s="91"/>
      <c r="P6632" s="36">
        <v>46</v>
      </c>
      <c r="Q6632" s="43" t="s">
        <v>5301</v>
      </c>
      <c r="R6632" s="129" t="s">
        <v>5958</v>
      </c>
      <c r="S6632" s="147">
        <f t="shared" si="5"/>
        <v>3905</v>
      </c>
      <c r="T6632" s="126" cm="1">
        <f t="array" ref="T6632">_xlfn.IFS(Q6632="始業～就業（8:30～17:15）",R6632*7.75,Q6632="日の入り～日の出",R6632*12,Q6632="その他",S6632)</f>
        <v>3905</v>
      </c>
      <c r="U6632" s="34" t="s">
        <v>46</v>
      </c>
    </row>
    <row r="6633" spans="1:21" s="7" customFormat="1" ht="15" customHeight="1">
      <c r="A6633" s="91">
        <v>53</v>
      </c>
      <c r="B6633" s="31" t="s">
        <v>5157</v>
      </c>
      <c r="C6633" s="31" t="s">
        <v>5158</v>
      </c>
      <c r="D6633" s="29" t="s">
        <v>4362</v>
      </c>
      <c r="E6633" s="91">
        <v>1</v>
      </c>
      <c r="F6633" s="31" t="s">
        <v>5278</v>
      </c>
      <c r="G6633" s="26" t="s">
        <v>4467</v>
      </c>
      <c r="H6633" s="26" t="s">
        <v>10</v>
      </c>
      <c r="I6633" s="26" t="s">
        <v>52</v>
      </c>
      <c r="J6633" s="91">
        <v>1</v>
      </c>
      <c r="K6633" s="91">
        <v>1</v>
      </c>
      <c r="L6633" s="91"/>
      <c r="M6633" s="53"/>
      <c r="N6633" s="91"/>
      <c r="O6633" s="91"/>
      <c r="P6633" s="36">
        <v>22</v>
      </c>
      <c r="Q6633" s="43" t="s">
        <v>5301</v>
      </c>
      <c r="R6633" s="129" t="s">
        <v>5958</v>
      </c>
      <c r="S6633" s="147">
        <f t="shared" si="5"/>
        <v>3905</v>
      </c>
      <c r="T6633" s="126" cm="1">
        <f t="array" ref="T6633">_xlfn.IFS(Q6633="始業～就業（8:30～17:15）",R6633*7.75,Q6633="日の入り～日の出",R6633*12,Q6633="その他",S6633)</f>
        <v>3905</v>
      </c>
      <c r="U6633" s="34" t="s">
        <v>161</v>
      </c>
    </row>
    <row r="6634" spans="1:21" s="7" customFormat="1" ht="15" customHeight="1">
      <c r="A6634" s="91">
        <v>53</v>
      </c>
      <c r="B6634" s="31" t="s">
        <v>5157</v>
      </c>
      <c r="C6634" s="31" t="s">
        <v>5158</v>
      </c>
      <c r="D6634" s="29" t="s">
        <v>4362</v>
      </c>
      <c r="E6634" s="91">
        <v>1</v>
      </c>
      <c r="F6634" s="31" t="s">
        <v>5278</v>
      </c>
      <c r="G6634" s="26" t="s">
        <v>4468</v>
      </c>
      <c r="H6634" s="26" t="s">
        <v>2150</v>
      </c>
      <c r="I6634" s="26" t="s">
        <v>45</v>
      </c>
      <c r="J6634" s="91">
        <v>12</v>
      </c>
      <c r="K6634" s="91">
        <v>24</v>
      </c>
      <c r="L6634" s="91"/>
      <c r="M6634" s="53"/>
      <c r="N6634" s="91"/>
      <c r="O6634" s="91"/>
      <c r="P6634" s="36">
        <v>46</v>
      </c>
      <c r="Q6634" s="43" t="s">
        <v>5301</v>
      </c>
      <c r="R6634" s="129" t="s">
        <v>5958</v>
      </c>
      <c r="S6634" s="147">
        <f t="shared" si="5"/>
        <v>3905</v>
      </c>
      <c r="T6634" s="126" cm="1">
        <f t="array" ref="T6634">_xlfn.IFS(Q6634="始業～就業（8:30～17:15）",R6634*7.75,Q6634="日の入り～日の出",R6634*12,Q6634="その他",S6634)</f>
        <v>3905</v>
      </c>
      <c r="U6634" s="34" t="s">
        <v>46</v>
      </c>
    </row>
    <row r="6635" spans="1:21" s="7" customFormat="1" ht="15" customHeight="1">
      <c r="A6635" s="91">
        <v>53</v>
      </c>
      <c r="B6635" s="31" t="s">
        <v>5157</v>
      </c>
      <c r="C6635" s="31" t="s">
        <v>5158</v>
      </c>
      <c r="D6635" s="29" t="s">
        <v>4362</v>
      </c>
      <c r="E6635" s="91">
        <v>1</v>
      </c>
      <c r="F6635" s="31" t="s">
        <v>5278</v>
      </c>
      <c r="G6635" s="26" t="s">
        <v>4469</v>
      </c>
      <c r="H6635" s="26" t="s">
        <v>2150</v>
      </c>
      <c r="I6635" s="26" t="s">
        <v>45</v>
      </c>
      <c r="J6635" s="91">
        <v>4</v>
      </c>
      <c r="K6635" s="91">
        <v>8</v>
      </c>
      <c r="L6635" s="91"/>
      <c r="M6635" s="53"/>
      <c r="N6635" s="91"/>
      <c r="O6635" s="91"/>
      <c r="P6635" s="36">
        <v>46</v>
      </c>
      <c r="Q6635" s="43" t="s">
        <v>5301</v>
      </c>
      <c r="R6635" s="129" t="s">
        <v>5958</v>
      </c>
      <c r="S6635" s="147">
        <f t="shared" si="5"/>
        <v>3905</v>
      </c>
      <c r="T6635" s="126" cm="1">
        <f t="array" ref="T6635">_xlfn.IFS(Q6635="始業～就業（8:30～17:15）",R6635*7.75,Q6635="日の入り～日の出",R6635*12,Q6635="その他",S6635)</f>
        <v>3905</v>
      </c>
      <c r="U6635" s="34" t="s">
        <v>46</v>
      </c>
    </row>
    <row r="6636" spans="1:21" s="7" customFormat="1" ht="15" customHeight="1">
      <c r="A6636" s="91">
        <v>53</v>
      </c>
      <c r="B6636" s="31" t="s">
        <v>5157</v>
      </c>
      <c r="C6636" s="31" t="s">
        <v>5158</v>
      </c>
      <c r="D6636" s="29" t="s">
        <v>4362</v>
      </c>
      <c r="E6636" s="91">
        <v>1</v>
      </c>
      <c r="F6636" s="31" t="s">
        <v>5278</v>
      </c>
      <c r="G6636" s="26" t="s">
        <v>4470</v>
      </c>
      <c r="H6636" s="26" t="s">
        <v>2150</v>
      </c>
      <c r="I6636" s="26" t="s">
        <v>45</v>
      </c>
      <c r="J6636" s="91">
        <v>32</v>
      </c>
      <c r="K6636" s="91">
        <v>64</v>
      </c>
      <c r="L6636" s="91"/>
      <c r="M6636" s="53"/>
      <c r="N6636" s="91"/>
      <c r="O6636" s="91"/>
      <c r="P6636" s="36">
        <v>46</v>
      </c>
      <c r="Q6636" s="43" t="s">
        <v>5301</v>
      </c>
      <c r="R6636" s="129" t="s">
        <v>5958</v>
      </c>
      <c r="S6636" s="147">
        <f t="shared" si="5"/>
        <v>3905</v>
      </c>
      <c r="T6636" s="126" cm="1">
        <f t="array" ref="T6636">_xlfn.IFS(Q6636="始業～就業（8:30～17:15）",R6636*7.75,Q6636="日の入り～日の出",R6636*12,Q6636="その他",S6636)</f>
        <v>3905</v>
      </c>
      <c r="U6636" s="34" t="s">
        <v>46</v>
      </c>
    </row>
    <row r="6637" spans="1:21" s="7" customFormat="1" ht="15" customHeight="1">
      <c r="A6637" s="91">
        <v>53</v>
      </c>
      <c r="B6637" s="31" t="s">
        <v>5157</v>
      </c>
      <c r="C6637" s="31" t="s">
        <v>5158</v>
      </c>
      <c r="D6637" s="29" t="s">
        <v>4362</v>
      </c>
      <c r="E6637" s="91">
        <v>1</v>
      </c>
      <c r="F6637" s="31" t="s">
        <v>5278</v>
      </c>
      <c r="G6637" s="26" t="s">
        <v>4470</v>
      </c>
      <c r="H6637" s="26" t="s">
        <v>4380</v>
      </c>
      <c r="I6637" s="26" t="s">
        <v>416</v>
      </c>
      <c r="J6637" s="91">
        <v>12</v>
      </c>
      <c r="K6637" s="91">
        <v>12</v>
      </c>
      <c r="L6637" s="91"/>
      <c r="M6637" s="53"/>
      <c r="N6637" s="91"/>
      <c r="O6637" s="91"/>
      <c r="P6637" s="36">
        <v>80</v>
      </c>
      <c r="Q6637" s="43" t="s">
        <v>5301</v>
      </c>
      <c r="R6637" s="129" t="s">
        <v>5958</v>
      </c>
      <c r="S6637" s="147">
        <f t="shared" si="5"/>
        <v>3905</v>
      </c>
      <c r="T6637" s="126" cm="1">
        <f t="array" ref="T6637">_xlfn.IFS(Q6637="始業～就業（8:30～17:15）",R6637*7.75,Q6637="日の入り～日の出",R6637*12,Q6637="その他",S6637)</f>
        <v>3905</v>
      </c>
      <c r="U6637" s="34" t="s">
        <v>283</v>
      </c>
    </row>
    <row r="6638" spans="1:21" s="7" customFormat="1" ht="15" customHeight="1">
      <c r="A6638" s="91">
        <v>53</v>
      </c>
      <c r="B6638" s="31" t="s">
        <v>5157</v>
      </c>
      <c r="C6638" s="31" t="s">
        <v>5158</v>
      </c>
      <c r="D6638" s="29" t="s">
        <v>4362</v>
      </c>
      <c r="E6638" s="91">
        <v>1</v>
      </c>
      <c r="F6638" s="31" t="s">
        <v>5278</v>
      </c>
      <c r="G6638" s="26" t="s">
        <v>4471</v>
      </c>
      <c r="H6638" s="26" t="s">
        <v>2150</v>
      </c>
      <c r="I6638" s="26" t="s">
        <v>45</v>
      </c>
      <c r="J6638" s="91">
        <v>24</v>
      </c>
      <c r="K6638" s="91">
        <v>48</v>
      </c>
      <c r="L6638" s="91"/>
      <c r="M6638" s="53"/>
      <c r="N6638" s="91"/>
      <c r="O6638" s="91"/>
      <c r="P6638" s="36">
        <v>46</v>
      </c>
      <c r="Q6638" s="43" t="s">
        <v>5301</v>
      </c>
      <c r="R6638" s="129" t="s">
        <v>5958</v>
      </c>
      <c r="S6638" s="147">
        <f t="shared" si="5"/>
        <v>3905</v>
      </c>
      <c r="T6638" s="126" cm="1">
        <f t="array" ref="T6638">_xlfn.IFS(Q6638="始業～就業（8:30～17:15）",R6638*7.75,Q6638="日の入り～日の出",R6638*12,Q6638="その他",S6638)</f>
        <v>3905</v>
      </c>
      <c r="U6638" s="34" t="s">
        <v>46</v>
      </c>
    </row>
    <row r="6639" spans="1:21" s="7" customFormat="1" ht="15" customHeight="1">
      <c r="A6639" s="91">
        <v>53</v>
      </c>
      <c r="B6639" s="31" t="s">
        <v>5157</v>
      </c>
      <c r="C6639" s="31" t="s">
        <v>5158</v>
      </c>
      <c r="D6639" s="29" t="s">
        <v>4362</v>
      </c>
      <c r="E6639" s="91">
        <v>1</v>
      </c>
      <c r="F6639" s="31" t="s">
        <v>5278</v>
      </c>
      <c r="G6639" s="26" t="s">
        <v>4471</v>
      </c>
      <c r="H6639" s="26" t="s">
        <v>2148</v>
      </c>
      <c r="I6639" s="26" t="s">
        <v>45</v>
      </c>
      <c r="J6639" s="91">
        <v>4</v>
      </c>
      <c r="K6639" s="91">
        <v>4</v>
      </c>
      <c r="L6639" s="91"/>
      <c r="M6639" s="53"/>
      <c r="N6639" s="91"/>
      <c r="O6639" s="91"/>
      <c r="P6639" s="36">
        <v>46</v>
      </c>
      <c r="Q6639" s="43" t="s">
        <v>5301</v>
      </c>
      <c r="R6639" s="129" t="s">
        <v>5958</v>
      </c>
      <c r="S6639" s="147">
        <f t="shared" si="5"/>
        <v>3905</v>
      </c>
      <c r="T6639" s="126" cm="1">
        <f t="array" ref="T6639">_xlfn.IFS(Q6639="始業～就業（8:30～17:15）",R6639*7.75,Q6639="日の入り～日の出",R6639*12,Q6639="その他",S6639)</f>
        <v>3905</v>
      </c>
      <c r="U6639" s="34" t="s">
        <v>4965</v>
      </c>
    </row>
    <row r="6640" spans="1:21" s="7" customFormat="1" ht="15" customHeight="1">
      <c r="A6640" s="91">
        <v>53</v>
      </c>
      <c r="B6640" s="31" t="s">
        <v>5157</v>
      </c>
      <c r="C6640" s="31" t="s">
        <v>5158</v>
      </c>
      <c r="D6640" s="29" t="s">
        <v>4362</v>
      </c>
      <c r="E6640" s="91">
        <v>1</v>
      </c>
      <c r="F6640" s="31" t="s">
        <v>5278</v>
      </c>
      <c r="G6640" s="26" t="s">
        <v>2253</v>
      </c>
      <c r="H6640" s="26" t="s">
        <v>4472</v>
      </c>
      <c r="I6640" s="26" t="s">
        <v>45</v>
      </c>
      <c r="J6640" s="91">
        <v>4</v>
      </c>
      <c r="K6640" s="91">
        <v>4</v>
      </c>
      <c r="L6640" s="91"/>
      <c r="M6640" s="53"/>
      <c r="N6640" s="91"/>
      <c r="O6640" s="91"/>
      <c r="P6640" s="36">
        <v>46</v>
      </c>
      <c r="Q6640" s="43" t="s">
        <v>5301</v>
      </c>
      <c r="R6640" s="129" t="s">
        <v>5958</v>
      </c>
      <c r="S6640" s="147">
        <f t="shared" si="5"/>
        <v>3905</v>
      </c>
      <c r="T6640" s="126" cm="1">
        <f t="array" ref="T6640">_xlfn.IFS(Q6640="始業～就業（8:30～17:15）",R6640*7.75,Q6640="日の入り～日の出",R6640*12,Q6640="その他",S6640)</f>
        <v>3905</v>
      </c>
      <c r="U6640" s="34" t="s">
        <v>46</v>
      </c>
    </row>
    <row r="6641" spans="1:21" s="7" customFormat="1" ht="15" customHeight="1">
      <c r="A6641" s="91">
        <v>53</v>
      </c>
      <c r="B6641" s="31" t="s">
        <v>5157</v>
      </c>
      <c r="C6641" s="31" t="s">
        <v>5158</v>
      </c>
      <c r="D6641" s="29" t="s">
        <v>4362</v>
      </c>
      <c r="E6641" s="91">
        <v>1</v>
      </c>
      <c r="F6641" s="31" t="s">
        <v>5278</v>
      </c>
      <c r="G6641" s="26" t="s">
        <v>4473</v>
      </c>
      <c r="H6641" s="26" t="s">
        <v>1796</v>
      </c>
      <c r="I6641" s="26" t="s">
        <v>298</v>
      </c>
      <c r="J6641" s="91">
        <v>4</v>
      </c>
      <c r="K6641" s="91">
        <v>16</v>
      </c>
      <c r="L6641" s="91"/>
      <c r="M6641" s="53"/>
      <c r="N6641" s="91"/>
      <c r="O6641" s="91"/>
      <c r="P6641" s="36">
        <v>55</v>
      </c>
      <c r="Q6641" s="43" t="s">
        <v>5301</v>
      </c>
      <c r="R6641" s="129" t="s">
        <v>5958</v>
      </c>
      <c r="S6641" s="147">
        <f t="shared" si="5"/>
        <v>3905</v>
      </c>
      <c r="T6641" s="126" cm="1">
        <f t="array" ref="T6641">_xlfn.IFS(Q6641="始業～就業（8:30～17:15）",R6641*7.75,Q6641="日の入り～日の出",R6641*12,Q6641="その他",S6641)</f>
        <v>3905</v>
      </c>
      <c r="U6641" s="34" t="s">
        <v>350</v>
      </c>
    </row>
    <row r="6642" spans="1:21" s="7" customFormat="1" ht="15" customHeight="1">
      <c r="A6642" s="91">
        <v>53</v>
      </c>
      <c r="B6642" s="31" t="s">
        <v>5157</v>
      </c>
      <c r="C6642" s="31" t="s">
        <v>5158</v>
      </c>
      <c r="D6642" s="29" t="s">
        <v>4362</v>
      </c>
      <c r="E6642" s="91">
        <v>1</v>
      </c>
      <c r="F6642" s="31" t="s">
        <v>5278</v>
      </c>
      <c r="G6642" s="26" t="s">
        <v>4473</v>
      </c>
      <c r="H6642" s="26" t="s">
        <v>1849</v>
      </c>
      <c r="I6642" s="26" t="s">
        <v>101</v>
      </c>
      <c r="J6642" s="91">
        <v>4</v>
      </c>
      <c r="K6642" s="91">
        <v>12</v>
      </c>
      <c r="L6642" s="91"/>
      <c r="M6642" s="53"/>
      <c r="N6642" s="91"/>
      <c r="O6642" s="91"/>
      <c r="P6642" s="36">
        <v>36</v>
      </c>
      <c r="Q6642" s="43" t="s">
        <v>5301</v>
      </c>
      <c r="R6642" s="129" t="s">
        <v>5958</v>
      </c>
      <c r="S6642" s="147">
        <f t="shared" si="5"/>
        <v>3905</v>
      </c>
      <c r="T6642" s="126" cm="1">
        <f t="array" ref="T6642">_xlfn.IFS(Q6642="始業～就業（8:30～17:15）",R6642*7.75,Q6642="日の入り～日の出",R6642*12,Q6642="その他",S6642)</f>
        <v>3905</v>
      </c>
      <c r="U6642" s="34" t="s">
        <v>381</v>
      </c>
    </row>
    <row r="6643" spans="1:21" s="7" customFormat="1" ht="15" customHeight="1">
      <c r="A6643" s="91">
        <v>53</v>
      </c>
      <c r="B6643" s="31" t="s">
        <v>5157</v>
      </c>
      <c r="C6643" s="31" t="s">
        <v>5158</v>
      </c>
      <c r="D6643" s="29" t="s">
        <v>4362</v>
      </c>
      <c r="E6643" s="91">
        <v>2</v>
      </c>
      <c r="F6643" s="31" t="s">
        <v>1783</v>
      </c>
      <c r="G6643" s="26" t="s">
        <v>4474</v>
      </c>
      <c r="H6643" s="26" t="s">
        <v>3009</v>
      </c>
      <c r="I6643" s="26" t="s">
        <v>45</v>
      </c>
      <c r="J6643" s="91">
        <v>5</v>
      </c>
      <c r="K6643" s="91">
        <v>10</v>
      </c>
      <c r="L6643" s="91"/>
      <c r="M6643" s="53"/>
      <c r="N6643" s="91"/>
      <c r="O6643" s="91"/>
      <c r="P6643" s="36">
        <v>46</v>
      </c>
      <c r="Q6643" s="43" t="s">
        <v>5301</v>
      </c>
      <c r="R6643" s="129" t="s">
        <v>5958</v>
      </c>
      <c r="S6643" s="147">
        <f t="shared" si="5"/>
        <v>3905</v>
      </c>
      <c r="T6643" s="126" cm="1">
        <f t="array" ref="T6643">_xlfn.IFS(Q6643="始業～就業（8:30～17:15）",R6643*7.75,Q6643="日の入り～日の出",R6643*12,Q6643="その他",S6643)</f>
        <v>3905</v>
      </c>
      <c r="U6643" s="34" t="s">
        <v>46</v>
      </c>
    </row>
    <row r="6644" spans="1:21" s="7" customFormat="1" ht="15" customHeight="1">
      <c r="A6644" s="91">
        <v>53</v>
      </c>
      <c r="B6644" s="31" t="s">
        <v>5157</v>
      </c>
      <c r="C6644" s="31" t="s">
        <v>5158</v>
      </c>
      <c r="D6644" s="29" t="s">
        <v>4362</v>
      </c>
      <c r="E6644" s="91">
        <v>2</v>
      </c>
      <c r="F6644" s="31" t="s">
        <v>1783</v>
      </c>
      <c r="G6644" s="26" t="s">
        <v>4475</v>
      </c>
      <c r="H6644" s="26" t="s">
        <v>4382</v>
      </c>
      <c r="I6644" s="26" t="s">
        <v>45</v>
      </c>
      <c r="J6644" s="91">
        <v>2</v>
      </c>
      <c r="K6644" s="91">
        <v>2</v>
      </c>
      <c r="L6644" s="91"/>
      <c r="M6644" s="53"/>
      <c r="N6644" s="91"/>
      <c r="O6644" s="91"/>
      <c r="P6644" s="36">
        <v>46</v>
      </c>
      <c r="Q6644" s="43" t="s">
        <v>5301</v>
      </c>
      <c r="R6644" s="129" t="s">
        <v>5958</v>
      </c>
      <c r="S6644" s="147">
        <f t="shared" si="5"/>
        <v>3905</v>
      </c>
      <c r="T6644" s="126" cm="1">
        <f t="array" ref="T6644">_xlfn.IFS(Q6644="始業～就業（8:30～17:15）",R6644*7.75,Q6644="日の入り～日の出",R6644*12,Q6644="その他",S6644)</f>
        <v>3905</v>
      </c>
      <c r="U6644" s="34" t="s">
        <v>46</v>
      </c>
    </row>
    <row r="6645" spans="1:21" s="7" customFormat="1" ht="15" customHeight="1">
      <c r="A6645" s="91">
        <v>53</v>
      </c>
      <c r="B6645" s="31" t="s">
        <v>5157</v>
      </c>
      <c r="C6645" s="31" t="s">
        <v>5158</v>
      </c>
      <c r="D6645" s="29" t="s">
        <v>4362</v>
      </c>
      <c r="E6645" s="91">
        <v>1</v>
      </c>
      <c r="F6645" s="31" t="s">
        <v>1783</v>
      </c>
      <c r="G6645" s="26" t="s">
        <v>4476</v>
      </c>
      <c r="H6645" s="26" t="s">
        <v>4382</v>
      </c>
      <c r="I6645" s="26" t="s">
        <v>45</v>
      </c>
      <c r="J6645" s="91">
        <v>4</v>
      </c>
      <c r="K6645" s="91">
        <v>4</v>
      </c>
      <c r="L6645" s="91"/>
      <c r="M6645" s="53"/>
      <c r="N6645" s="91"/>
      <c r="O6645" s="91"/>
      <c r="P6645" s="36">
        <v>46</v>
      </c>
      <c r="Q6645" s="43" t="s">
        <v>5301</v>
      </c>
      <c r="R6645" s="129" t="s">
        <v>5958</v>
      </c>
      <c r="S6645" s="147">
        <f t="shared" si="5"/>
        <v>3905</v>
      </c>
      <c r="T6645" s="126" cm="1">
        <f t="array" ref="T6645">_xlfn.IFS(Q6645="始業～就業（8:30～17:15）",R6645*7.75,Q6645="日の入り～日の出",R6645*12,Q6645="その他",S6645)</f>
        <v>3905</v>
      </c>
      <c r="U6645" s="34" t="s">
        <v>46</v>
      </c>
    </row>
    <row r="6646" spans="1:21" s="7" customFormat="1" ht="15" customHeight="1">
      <c r="A6646" s="91">
        <v>53</v>
      </c>
      <c r="B6646" s="31" t="s">
        <v>5157</v>
      </c>
      <c r="C6646" s="31" t="s">
        <v>5158</v>
      </c>
      <c r="D6646" s="29" t="s">
        <v>4362</v>
      </c>
      <c r="E6646" s="91">
        <v>1</v>
      </c>
      <c r="F6646" s="31" t="s">
        <v>1783</v>
      </c>
      <c r="G6646" s="26" t="s">
        <v>4477</v>
      </c>
      <c r="H6646" s="26" t="s">
        <v>4382</v>
      </c>
      <c r="I6646" s="26" t="s">
        <v>45</v>
      </c>
      <c r="J6646" s="91">
        <v>4</v>
      </c>
      <c r="K6646" s="91">
        <v>4</v>
      </c>
      <c r="L6646" s="91"/>
      <c r="M6646" s="53"/>
      <c r="N6646" s="91"/>
      <c r="O6646" s="91"/>
      <c r="P6646" s="36">
        <v>46</v>
      </c>
      <c r="Q6646" s="43" t="s">
        <v>5301</v>
      </c>
      <c r="R6646" s="129" t="s">
        <v>5958</v>
      </c>
      <c r="S6646" s="147">
        <f t="shared" si="5"/>
        <v>3905</v>
      </c>
      <c r="T6646" s="126" cm="1">
        <f t="array" ref="T6646">_xlfn.IFS(Q6646="始業～就業（8:30～17:15）",R6646*7.75,Q6646="日の入り～日の出",R6646*12,Q6646="その他",S6646)</f>
        <v>3905</v>
      </c>
      <c r="U6646" s="34" t="s">
        <v>46</v>
      </c>
    </row>
    <row r="6647" spans="1:21" s="7" customFormat="1" ht="15" customHeight="1">
      <c r="A6647" s="91">
        <v>53</v>
      </c>
      <c r="B6647" s="31" t="s">
        <v>5157</v>
      </c>
      <c r="C6647" s="31" t="s">
        <v>5158</v>
      </c>
      <c r="D6647" s="29" t="s">
        <v>4362</v>
      </c>
      <c r="E6647" s="91">
        <v>1</v>
      </c>
      <c r="F6647" s="31" t="s">
        <v>1783</v>
      </c>
      <c r="G6647" s="26" t="s">
        <v>4478</v>
      </c>
      <c r="H6647" s="26" t="s">
        <v>1896</v>
      </c>
      <c r="I6647" s="26" t="s">
        <v>45</v>
      </c>
      <c r="J6647" s="91">
        <v>13</v>
      </c>
      <c r="K6647" s="91">
        <v>13</v>
      </c>
      <c r="L6647" s="91" t="s">
        <v>5020</v>
      </c>
      <c r="M6647" s="53">
        <v>4.0999999999999996</v>
      </c>
      <c r="N6647" s="91"/>
      <c r="O6647" s="91" t="s">
        <v>5019</v>
      </c>
      <c r="P6647" s="36">
        <v>46</v>
      </c>
      <c r="Q6647" s="43" t="s">
        <v>5301</v>
      </c>
      <c r="R6647" s="129" t="s">
        <v>5958</v>
      </c>
      <c r="S6647" s="147">
        <f t="shared" si="5"/>
        <v>3905</v>
      </c>
      <c r="T6647" s="126" cm="1">
        <f t="array" ref="T6647">_xlfn.IFS(Q6647="始業～就業（8:30～17:15）",R6647*7.75,Q6647="日の入り～日の出",R6647*12,Q6647="その他",S6647)</f>
        <v>3905</v>
      </c>
      <c r="U6647" s="34" t="s">
        <v>4953</v>
      </c>
    </row>
    <row r="6648" spans="1:21" s="7" customFormat="1" ht="15" customHeight="1">
      <c r="A6648" s="91">
        <v>53</v>
      </c>
      <c r="B6648" s="31" t="s">
        <v>5157</v>
      </c>
      <c r="C6648" s="31" t="s">
        <v>5158</v>
      </c>
      <c r="D6648" s="29" t="s">
        <v>4362</v>
      </c>
      <c r="E6648" s="91">
        <v>1</v>
      </c>
      <c r="F6648" s="31" t="s">
        <v>1783</v>
      </c>
      <c r="G6648" s="26" t="s">
        <v>4479</v>
      </c>
      <c r="H6648" s="26" t="s">
        <v>3009</v>
      </c>
      <c r="I6648" s="26" t="s">
        <v>45</v>
      </c>
      <c r="J6648" s="91">
        <v>6</v>
      </c>
      <c r="K6648" s="91">
        <v>12</v>
      </c>
      <c r="L6648" s="91"/>
      <c r="M6648" s="53"/>
      <c r="N6648" s="91"/>
      <c r="O6648" s="91"/>
      <c r="P6648" s="36">
        <v>46</v>
      </c>
      <c r="Q6648" s="43" t="s">
        <v>5301</v>
      </c>
      <c r="R6648" s="129" t="s">
        <v>5958</v>
      </c>
      <c r="S6648" s="147">
        <f t="shared" si="5"/>
        <v>3905</v>
      </c>
      <c r="T6648" s="126" cm="1">
        <f t="array" ref="T6648">_xlfn.IFS(Q6648="始業～就業（8:30～17:15）",R6648*7.75,Q6648="日の入り～日の出",R6648*12,Q6648="その他",S6648)</f>
        <v>3905</v>
      </c>
      <c r="U6648" s="34" t="s">
        <v>46</v>
      </c>
    </row>
    <row r="6649" spans="1:21" s="7" customFormat="1" ht="15" customHeight="1">
      <c r="A6649" s="91">
        <v>53</v>
      </c>
      <c r="B6649" s="31" t="s">
        <v>5157</v>
      </c>
      <c r="C6649" s="31" t="s">
        <v>5158</v>
      </c>
      <c r="D6649" s="29" t="s">
        <v>4362</v>
      </c>
      <c r="E6649" s="91">
        <v>1</v>
      </c>
      <c r="F6649" s="31" t="s">
        <v>1783</v>
      </c>
      <c r="G6649" s="26" t="s">
        <v>4479</v>
      </c>
      <c r="H6649" s="26" t="s">
        <v>10</v>
      </c>
      <c r="I6649" s="26" t="s">
        <v>45</v>
      </c>
      <c r="J6649" s="91">
        <v>2</v>
      </c>
      <c r="K6649" s="91">
        <v>2</v>
      </c>
      <c r="L6649" s="91"/>
      <c r="M6649" s="53"/>
      <c r="N6649" s="91"/>
      <c r="O6649" s="91"/>
      <c r="P6649" s="36">
        <v>46</v>
      </c>
      <c r="Q6649" s="43" t="s">
        <v>5301</v>
      </c>
      <c r="R6649" s="129" t="s">
        <v>5958</v>
      </c>
      <c r="S6649" s="147">
        <f t="shared" si="5"/>
        <v>3905</v>
      </c>
      <c r="T6649" s="126" cm="1">
        <f t="array" ref="T6649">_xlfn.IFS(Q6649="始業～就業（8:30～17:15）",R6649*7.75,Q6649="日の入り～日の出",R6649*12,Q6649="その他",S6649)</f>
        <v>3905</v>
      </c>
      <c r="U6649" s="34" t="s">
        <v>4953</v>
      </c>
    </row>
    <row r="6650" spans="1:21" s="7" customFormat="1" ht="15" customHeight="1">
      <c r="A6650" s="91">
        <v>53</v>
      </c>
      <c r="B6650" s="31" t="s">
        <v>5157</v>
      </c>
      <c r="C6650" s="31" t="s">
        <v>5158</v>
      </c>
      <c r="D6650" s="29" t="s">
        <v>4362</v>
      </c>
      <c r="E6650" s="91">
        <v>1</v>
      </c>
      <c r="F6650" s="31" t="s">
        <v>1783</v>
      </c>
      <c r="G6650" s="26" t="s">
        <v>4480</v>
      </c>
      <c r="H6650" s="26" t="s">
        <v>4382</v>
      </c>
      <c r="I6650" s="26" t="s">
        <v>45</v>
      </c>
      <c r="J6650" s="91">
        <v>12</v>
      </c>
      <c r="K6650" s="91">
        <v>12</v>
      </c>
      <c r="L6650" s="91"/>
      <c r="M6650" s="53"/>
      <c r="N6650" s="91"/>
      <c r="O6650" s="91"/>
      <c r="P6650" s="36">
        <v>46</v>
      </c>
      <c r="Q6650" s="43" t="s">
        <v>5301</v>
      </c>
      <c r="R6650" s="129" t="s">
        <v>5958</v>
      </c>
      <c r="S6650" s="147">
        <f t="shared" si="5"/>
        <v>3905</v>
      </c>
      <c r="T6650" s="126" cm="1">
        <f t="array" ref="T6650">_xlfn.IFS(Q6650="始業～就業（8:30～17:15）",R6650*7.75,Q6650="日の入り～日の出",R6650*12,Q6650="その他",S6650)</f>
        <v>3905</v>
      </c>
      <c r="U6650" s="34" t="s">
        <v>46</v>
      </c>
    </row>
    <row r="6651" spans="1:21" s="7" customFormat="1" ht="15" customHeight="1">
      <c r="A6651" s="91">
        <v>53</v>
      </c>
      <c r="B6651" s="31" t="s">
        <v>5157</v>
      </c>
      <c r="C6651" s="31" t="s">
        <v>5158</v>
      </c>
      <c r="D6651" s="29" t="s">
        <v>4362</v>
      </c>
      <c r="E6651" s="91">
        <v>1</v>
      </c>
      <c r="F6651" s="31" t="s">
        <v>1783</v>
      </c>
      <c r="G6651" s="26" t="s">
        <v>4481</v>
      </c>
      <c r="H6651" s="26" t="s">
        <v>3009</v>
      </c>
      <c r="I6651" s="26" t="s">
        <v>45</v>
      </c>
      <c r="J6651" s="91">
        <v>6</v>
      </c>
      <c r="K6651" s="91">
        <v>12</v>
      </c>
      <c r="L6651" s="91"/>
      <c r="M6651" s="53"/>
      <c r="N6651" s="91"/>
      <c r="O6651" s="91"/>
      <c r="P6651" s="36">
        <v>46</v>
      </c>
      <c r="Q6651" s="43" t="s">
        <v>5301</v>
      </c>
      <c r="R6651" s="129" t="s">
        <v>5958</v>
      </c>
      <c r="S6651" s="147">
        <f t="shared" si="5"/>
        <v>3905</v>
      </c>
      <c r="T6651" s="126" cm="1">
        <f t="array" ref="T6651">_xlfn.IFS(Q6651="始業～就業（8:30～17:15）",R6651*7.75,Q6651="日の入り～日の出",R6651*12,Q6651="その他",S6651)</f>
        <v>3905</v>
      </c>
      <c r="U6651" s="34" t="s">
        <v>46</v>
      </c>
    </row>
    <row r="6652" spans="1:21" s="7" customFormat="1" ht="15" customHeight="1">
      <c r="A6652" s="91">
        <v>53</v>
      </c>
      <c r="B6652" s="31" t="s">
        <v>5157</v>
      </c>
      <c r="C6652" s="31" t="s">
        <v>5158</v>
      </c>
      <c r="D6652" s="29" t="s">
        <v>4362</v>
      </c>
      <c r="E6652" s="91">
        <v>1</v>
      </c>
      <c r="F6652" s="31" t="s">
        <v>1783</v>
      </c>
      <c r="G6652" s="26" t="s">
        <v>4481</v>
      </c>
      <c r="H6652" s="26" t="s">
        <v>10</v>
      </c>
      <c r="I6652" s="26" t="s">
        <v>45</v>
      </c>
      <c r="J6652" s="91">
        <v>2</v>
      </c>
      <c r="K6652" s="91">
        <v>2</v>
      </c>
      <c r="L6652" s="91"/>
      <c r="M6652" s="53"/>
      <c r="N6652" s="91"/>
      <c r="O6652" s="91"/>
      <c r="P6652" s="36">
        <v>46</v>
      </c>
      <c r="Q6652" s="43" t="s">
        <v>5301</v>
      </c>
      <c r="R6652" s="129" t="s">
        <v>5958</v>
      </c>
      <c r="S6652" s="147">
        <f t="shared" si="5"/>
        <v>3905</v>
      </c>
      <c r="T6652" s="126" cm="1">
        <f t="array" ref="T6652">_xlfn.IFS(Q6652="始業～就業（8:30～17:15）",R6652*7.75,Q6652="日の入り～日の出",R6652*12,Q6652="その他",S6652)</f>
        <v>3905</v>
      </c>
      <c r="U6652" s="34" t="s">
        <v>4953</v>
      </c>
    </row>
    <row r="6653" spans="1:21" s="7" customFormat="1" ht="15" customHeight="1">
      <c r="A6653" s="91">
        <v>53</v>
      </c>
      <c r="B6653" s="31" t="s">
        <v>5157</v>
      </c>
      <c r="C6653" s="31" t="s">
        <v>5158</v>
      </c>
      <c r="D6653" s="29" t="s">
        <v>4362</v>
      </c>
      <c r="E6653" s="91">
        <v>1</v>
      </c>
      <c r="F6653" s="31" t="s">
        <v>1783</v>
      </c>
      <c r="G6653" s="26" t="s">
        <v>4482</v>
      </c>
      <c r="H6653" s="26" t="s">
        <v>4382</v>
      </c>
      <c r="I6653" s="26" t="s">
        <v>45</v>
      </c>
      <c r="J6653" s="91">
        <v>4</v>
      </c>
      <c r="K6653" s="91">
        <v>4</v>
      </c>
      <c r="L6653" s="91"/>
      <c r="M6653" s="53"/>
      <c r="N6653" s="91"/>
      <c r="O6653" s="91"/>
      <c r="P6653" s="36">
        <v>46</v>
      </c>
      <c r="Q6653" s="43" t="s">
        <v>5301</v>
      </c>
      <c r="R6653" s="129" t="s">
        <v>5958</v>
      </c>
      <c r="S6653" s="147">
        <f t="shared" si="5"/>
        <v>3905</v>
      </c>
      <c r="T6653" s="126" cm="1">
        <f t="array" ref="T6653">_xlfn.IFS(Q6653="始業～就業（8:30～17:15）",R6653*7.75,Q6653="日の入り～日の出",R6653*12,Q6653="その他",S6653)</f>
        <v>3905</v>
      </c>
      <c r="U6653" s="34" t="s">
        <v>46</v>
      </c>
    </row>
    <row r="6654" spans="1:21" s="7" customFormat="1" ht="15" customHeight="1">
      <c r="A6654" s="91">
        <v>53</v>
      </c>
      <c r="B6654" s="31" t="s">
        <v>5157</v>
      </c>
      <c r="C6654" s="31" t="s">
        <v>5158</v>
      </c>
      <c r="D6654" s="29" t="s">
        <v>4362</v>
      </c>
      <c r="E6654" s="91">
        <v>1</v>
      </c>
      <c r="F6654" s="31" t="s">
        <v>1783</v>
      </c>
      <c r="G6654" s="26" t="s">
        <v>4482</v>
      </c>
      <c r="H6654" s="26" t="s">
        <v>10</v>
      </c>
      <c r="I6654" s="26" t="s">
        <v>52</v>
      </c>
      <c r="J6654" s="91">
        <v>2</v>
      </c>
      <c r="K6654" s="91">
        <v>2</v>
      </c>
      <c r="L6654" s="91"/>
      <c r="M6654" s="53"/>
      <c r="N6654" s="91"/>
      <c r="O6654" s="91"/>
      <c r="P6654" s="36">
        <v>22</v>
      </c>
      <c r="Q6654" s="43" t="s">
        <v>5301</v>
      </c>
      <c r="R6654" s="129" t="s">
        <v>5958</v>
      </c>
      <c r="S6654" s="147">
        <f t="shared" si="5"/>
        <v>3905</v>
      </c>
      <c r="T6654" s="126" cm="1">
        <f t="array" ref="T6654">_xlfn.IFS(Q6654="始業～就業（8:30～17:15）",R6654*7.75,Q6654="日の入り～日の出",R6654*12,Q6654="その他",S6654)</f>
        <v>3905</v>
      </c>
      <c r="U6654" s="34" t="s">
        <v>161</v>
      </c>
    </row>
    <row r="6655" spans="1:21" s="7" customFormat="1" ht="15" customHeight="1">
      <c r="A6655" s="91">
        <v>53</v>
      </c>
      <c r="B6655" s="31" t="s">
        <v>5157</v>
      </c>
      <c r="C6655" s="31" t="s">
        <v>5158</v>
      </c>
      <c r="D6655" s="29" t="s">
        <v>4362</v>
      </c>
      <c r="E6655" s="91">
        <v>1</v>
      </c>
      <c r="F6655" s="31" t="s">
        <v>1783</v>
      </c>
      <c r="G6655" s="26" t="s">
        <v>4483</v>
      </c>
      <c r="H6655" s="26" t="s">
        <v>4382</v>
      </c>
      <c r="I6655" s="26" t="s">
        <v>45</v>
      </c>
      <c r="J6655" s="91">
        <v>12</v>
      </c>
      <c r="K6655" s="91">
        <v>12</v>
      </c>
      <c r="L6655" s="91"/>
      <c r="M6655" s="53"/>
      <c r="N6655" s="91"/>
      <c r="O6655" s="91"/>
      <c r="P6655" s="36">
        <v>46</v>
      </c>
      <c r="Q6655" s="43" t="s">
        <v>5301</v>
      </c>
      <c r="R6655" s="129" t="s">
        <v>5958</v>
      </c>
      <c r="S6655" s="147">
        <f t="shared" si="5"/>
        <v>3905</v>
      </c>
      <c r="T6655" s="126" cm="1">
        <f t="array" ref="T6655">_xlfn.IFS(Q6655="始業～就業（8:30～17:15）",R6655*7.75,Q6655="日の入り～日の出",R6655*12,Q6655="その他",S6655)</f>
        <v>3905</v>
      </c>
      <c r="U6655" s="34" t="s">
        <v>46</v>
      </c>
    </row>
    <row r="6656" spans="1:21" s="7" customFormat="1" ht="15" customHeight="1">
      <c r="A6656" s="91">
        <v>53</v>
      </c>
      <c r="B6656" s="31" t="s">
        <v>5157</v>
      </c>
      <c r="C6656" s="31" t="s">
        <v>5158</v>
      </c>
      <c r="D6656" s="29" t="s">
        <v>4362</v>
      </c>
      <c r="E6656" s="91">
        <v>1</v>
      </c>
      <c r="F6656" s="31" t="s">
        <v>1783</v>
      </c>
      <c r="G6656" s="26" t="s">
        <v>4484</v>
      </c>
      <c r="H6656" s="26" t="s">
        <v>1831</v>
      </c>
      <c r="I6656" s="26" t="s">
        <v>52</v>
      </c>
      <c r="J6656" s="91">
        <v>1</v>
      </c>
      <c r="K6656" s="91">
        <v>1</v>
      </c>
      <c r="L6656" s="91"/>
      <c r="M6656" s="53"/>
      <c r="N6656" s="91"/>
      <c r="O6656" s="91"/>
      <c r="P6656" s="36">
        <v>22</v>
      </c>
      <c r="Q6656" s="43" t="s">
        <v>5301</v>
      </c>
      <c r="R6656" s="129" t="s">
        <v>5958</v>
      </c>
      <c r="S6656" s="147">
        <f t="shared" si="5"/>
        <v>3905</v>
      </c>
      <c r="T6656" s="126" cm="1">
        <f t="array" ref="T6656">_xlfn.IFS(Q6656="始業～就業（8:30～17:15）",R6656*7.75,Q6656="日の入り～日の出",R6656*12,Q6656="その他",S6656)</f>
        <v>3905</v>
      </c>
      <c r="U6656" s="34" t="s">
        <v>51</v>
      </c>
    </row>
    <row r="6657" spans="1:21" s="7" customFormat="1" ht="15" customHeight="1">
      <c r="A6657" s="91">
        <v>53</v>
      </c>
      <c r="B6657" s="31" t="s">
        <v>5157</v>
      </c>
      <c r="C6657" s="31" t="s">
        <v>5158</v>
      </c>
      <c r="D6657" s="29" t="s">
        <v>4362</v>
      </c>
      <c r="E6657" s="91">
        <v>1</v>
      </c>
      <c r="F6657" s="31" t="s">
        <v>1783</v>
      </c>
      <c r="G6657" s="26" t="s">
        <v>4484</v>
      </c>
      <c r="H6657" s="26" t="s">
        <v>4385</v>
      </c>
      <c r="I6657" s="26" t="s">
        <v>175</v>
      </c>
      <c r="J6657" s="91">
        <v>1</v>
      </c>
      <c r="K6657" s="91">
        <v>1</v>
      </c>
      <c r="L6657" s="91"/>
      <c r="M6657" s="53"/>
      <c r="N6657" s="91"/>
      <c r="O6657" s="91"/>
      <c r="P6657" s="36">
        <v>15</v>
      </c>
      <c r="Q6657" s="43" t="s">
        <v>5301</v>
      </c>
      <c r="R6657" s="129" t="s">
        <v>5958</v>
      </c>
      <c r="S6657" s="147">
        <f t="shared" si="5"/>
        <v>3905</v>
      </c>
      <c r="T6657" s="126" cm="1">
        <f t="array" ref="T6657">_xlfn.IFS(Q6657="始業～就業（8:30～17:15）",R6657*7.75,Q6657="日の入り～日の出",R6657*12,Q6657="その他",S6657)</f>
        <v>3905</v>
      </c>
      <c r="U6657" s="34" t="s">
        <v>235</v>
      </c>
    </row>
    <row r="6658" spans="1:21" s="7" customFormat="1" ht="15" customHeight="1">
      <c r="A6658" s="91">
        <v>53</v>
      </c>
      <c r="B6658" s="31" t="s">
        <v>5157</v>
      </c>
      <c r="C6658" s="31" t="s">
        <v>5158</v>
      </c>
      <c r="D6658" s="29" t="s">
        <v>4362</v>
      </c>
      <c r="E6658" s="91">
        <v>1</v>
      </c>
      <c r="F6658" s="31" t="s">
        <v>1783</v>
      </c>
      <c r="G6658" s="26" t="s">
        <v>4484</v>
      </c>
      <c r="H6658" s="26" t="s">
        <v>2818</v>
      </c>
      <c r="I6658" s="26" t="s">
        <v>415</v>
      </c>
      <c r="J6658" s="91">
        <v>2</v>
      </c>
      <c r="K6658" s="91">
        <v>2</v>
      </c>
      <c r="L6658" s="91"/>
      <c r="M6658" s="53"/>
      <c r="N6658" s="91"/>
      <c r="O6658" s="91"/>
      <c r="P6658" s="36">
        <v>54</v>
      </c>
      <c r="Q6658" s="43" t="s">
        <v>5301</v>
      </c>
      <c r="R6658" s="129" t="s">
        <v>5958</v>
      </c>
      <c r="S6658" s="147">
        <f t="shared" si="5"/>
        <v>3905</v>
      </c>
      <c r="T6658" s="126" cm="1">
        <f t="array" ref="T6658">_xlfn.IFS(Q6658="始業～就業（8:30～17:15）",R6658*7.75,Q6658="日の入り～日の出",R6658*12,Q6658="その他",S6658)</f>
        <v>3905</v>
      </c>
      <c r="U6658" s="34" t="s">
        <v>320</v>
      </c>
    </row>
    <row r="6659" spans="1:21" s="7" customFormat="1" ht="15" customHeight="1">
      <c r="A6659" s="91">
        <v>53</v>
      </c>
      <c r="B6659" s="31" t="s">
        <v>5157</v>
      </c>
      <c r="C6659" s="31" t="s">
        <v>5158</v>
      </c>
      <c r="D6659" s="29" t="s">
        <v>4362</v>
      </c>
      <c r="E6659" s="91">
        <v>1</v>
      </c>
      <c r="F6659" s="31" t="s">
        <v>1783</v>
      </c>
      <c r="G6659" s="26" t="s">
        <v>4485</v>
      </c>
      <c r="H6659" s="26" t="s">
        <v>3009</v>
      </c>
      <c r="I6659" s="26" t="s">
        <v>45</v>
      </c>
      <c r="J6659" s="91">
        <v>4</v>
      </c>
      <c r="K6659" s="91">
        <v>8</v>
      </c>
      <c r="L6659" s="91"/>
      <c r="M6659" s="53"/>
      <c r="N6659" s="91"/>
      <c r="O6659" s="91"/>
      <c r="P6659" s="36">
        <v>46</v>
      </c>
      <c r="Q6659" s="43" t="s">
        <v>5301</v>
      </c>
      <c r="R6659" s="129" t="s">
        <v>5958</v>
      </c>
      <c r="S6659" s="147">
        <f t="shared" si="5"/>
        <v>3905</v>
      </c>
      <c r="T6659" s="126" cm="1">
        <f t="array" ref="T6659">_xlfn.IFS(Q6659="始業～就業（8:30～17:15）",R6659*7.75,Q6659="日の入り～日の出",R6659*12,Q6659="その他",S6659)</f>
        <v>3905</v>
      </c>
      <c r="U6659" s="34" t="s">
        <v>46</v>
      </c>
    </row>
    <row r="6660" spans="1:21" s="7" customFormat="1" ht="15" customHeight="1">
      <c r="A6660" s="91">
        <v>53</v>
      </c>
      <c r="B6660" s="31" t="s">
        <v>5157</v>
      </c>
      <c r="C6660" s="31" t="s">
        <v>5158</v>
      </c>
      <c r="D6660" s="29" t="s">
        <v>4362</v>
      </c>
      <c r="E6660" s="91">
        <v>1</v>
      </c>
      <c r="F6660" s="31" t="s">
        <v>1783</v>
      </c>
      <c r="G6660" s="26" t="s">
        <v>4485</v>
      </c>
      <c r="H6660" s="26" t="s">
        <v>10</v>
      </c>
      <c r="I6660" s="26" t="s">
        <v>45</v>
      </c>
      <c r="J6660" s="91">
        <v>2</v>
      </c>
      <c r="K6660" s="91">
        <v>2</v>
      </c>
      <c r="L6660" s="91"/>
      <c r="M6660" s="53"/>
      <c r="N6660" s="91"/>
      <c r="O6660" s="91"/>
      <c r="P6660" s="36">
        <v>46</v>
      </c>
      <c r="Q6660" s="43" t="s">
        <v>5301</v>
      </c>
      <c r="R6660" s="129" t="s">
        <v>5958</v>
      </c>
      <c r="S6660" s="147">
        <f t="shared" si="5"/>
        <v>3905</v>
      </c>
      <c r="T6660" s="126" cm="1">
        <f t="array" ref="T6660">_xlfn.IFS(Q6660="始業～就業（8:30～17:15）",R6660*7.75,Q6660="日の入り～日の出",R6660*12,Q6660="その他",S6660)</f>
        <v>3905</v>
      </c>
      <c r="U6660" s="34" t="s">
        <v>4953</v>
      </c>
    </row>
    <row r="6661" spans="1:21" s="7" customFormat="1" ht="15" customHeight="1">
      <c r="A6661" s="91">
        <v>53</v>
      </c>
      <c r="B6661" s="31" t="s">
        <v>5157</v>
      </c>
      <c r="C6661" s="31" t="s">
        <v>5158</v>
      </c>
      <c r="D6661" s="29" t="s">
        <v>4362</v>
      </c>
      <c r="E6661" s="91">
        <v>1</v>
      </c>
      <c r="F6661" s="31" t="s">
        <v>1783</v>
      </c>
      <c r="G6661" s="26" t="s">
        <v>4486</v>
      </c>
      <c r="H6661" s="26" t="s">
        <v>3009</v>
      </c>
      <c r="I6661" s="26" t="s">
        <v>45</v>
      </c>
      <c r="J6661" s="91">
        <v>6</v>
      </c>
      <c r="K6661" s="91">
        <v>12</v>
      </c>
      <c r="L6661" s="91"/>
      <c r="M6661" s="53"/>
      <c r="N6661" s="91"/>
      <c r="O6661" s="91"/>
      <c r="P6661" s="36">
        <v>46</v>
      </c>
      <c r="Q6661" s="43" t="s">
        <v>5301</v>
      </c>
      <c r="R6661" s="129" t="s">
        <v>5958</v>
      </c>
      <c r="S6661" s="147">
        <f t="shared" si="5"/>
        <v>3905</v>
      </c>
      <c r="T6661" s="126" cm="1">
        <f t="array" ref="T6661">_xlfn.IFS(Q6661="始業～就業（8:30～17:15）",R6661*7.75,Q6661="日の入り～日の出",R6661*12,Q6661="その他",S6661)</f>
        <v>3905</v>
      </c>
      <c r="U6661" s="34" t="s">
        <v>4974</v>
      </c>
    </row>
    <row r="6662" spans="1:21" s="7" customFormat="1" ht="15" customHeight="1">
      <c r="A6662" s="91">
        <v>53</v>
      </c>
      <c r="B6662" s="31" t="s">
        <v>5157</v>
      </c>
      <c r="C6662" s="31" t="s">
        <v>5158</v>
      </c>
      <c r="D6662" s="29" t="s">
        <v>4362</v>
      </c>
      <c r="E6662" s="91">
        <v>1</v>
      </c>
      <c r="F6662" s="31" t="s">
        <v>1783</v>
      </c>
      <c r="G6662" s="26" t="s">
        <v>4486</v>
      </c>
      <c r="H6662" s="26" t="s">
        <v>10</v>
      </c>
      <c r="I6662" s="26" t="s">
        <v>45</v>
      </c>
      <c r="J6662" s="91">
        <v>2</v>
      </c>
      <c r="K6662" s="91">
        <v>2</v>
      </c>
      <c r="L6662" s="91"/>
      <c r="M6662" s="53"/>
      <c r="N6662" s="91"/>
      <c r="O6662" s="91"/>
      <c r="P6662" s="36">
        <v>46</v>
      </c>
      <c r="Q6662" s="43" t="s">
        <v>5301</v>
      </c>
      <c r="R6662" s="129" t="s">
        <v>5958</v>
      </c>
      <c r="S6662" s="147">
        <f t="shared" si="5"/>
        <v>3905</v>
      </c>
      <c r="T6662" s="126" cm="1">
        <f t="array" ref="T6662">_xlfn.IFS(Q6662="始業～就業（8:30～17:15）",R6662*7.75,Q6662="日の入り～日の出",R6662*12,Q6662="その他",S6662)</f>
        <v>3905</v>
      </c>
      <c r="U6662" s="34" t="s">
        <v>4953</v>
      </c>
    </row>
    <row r="6663" spans="1:21" s="7" customFormat="1" ht="15" customHeight="1">
      <c r="A6663" s="91">
        <v>53</v>
      </c>
      <c r="B6663" s="31" t="s">
        <v>5157</v>
      </c>
      <c r="C6663" s="31" t="s">
        <v>5158</v>
      </c>
      <c r="D6663" s="29" t="s">
        <v>4362</v>
      </c>
      <c r="E6663" s="91">
        <v>1</v>
      </c>
      <c r="F6663" s="31" t="s">
        <v>1783</v>
      </c>
      <c r="G6663" s="26" t="s">
        <v>4487</v>
      </c>
      <c r="H6663" s="26" t="s">
        <v>4382</v>
      </c>
      <c r="I6663" s="26" t="s">
        <v>45</v>
      </c>
      <c r="J6663" s="91">
        <v>1</v>
      </c>
      <c r="K6663" s="91">
        <v>1</v>
      </c>
      <c r="L6663" s="91"/>
      <c r="M6663" s="53"/>
      <c r="N6663" s="91"/>
      <c r="O6663" s="91"/>
      <c r="P6663" s="36">
        <v>46</v>
      </c>
      <c r="Q6663" s="43" t="s">
        <v>5301</v>
      </c>
      <c r="R6663" s="129" t="s">
        <v>5958</v>
      </c>
      <c r="S6663" s="147">
        <f t="shared" si="5"/>
        <v>3905</v>
      </c>
      <c r="T6663" s="126" cm="1">
        <f t="array" ref="T6663">_xlfn.IFS(Q6663="始業～就業（8:30～17:15）",R6663*7.75,Q6663="日の入り～日の出",R6663*12,Q6663="その他",S6663)</f>
        <v>3905</v>
      </c>
      <c r="U6663" s="34" t="s">
        <v>46</v>
      </c>
    </row>
    <row r="6664" spans="1:21" s="7" customFormat="1" ht="15" customHeight="1">
      <c r="A6664" s="91">
        <v>53</v>
      </c>
      <c r="B6664" s="31" t="s">
        <v>5157</v>
      </c>
      <c r="C6664" s="31" t="s">
        <v>5158</v>
      </c>
      <c r="D6664" s="29" t="s">
        <v>4362</v>
      </c>
      <c r="E6664" s="91">
        <v>1</v>
      </c>
      <c r="F6664" s="31" t="s">
        <v>1783</v>
      </c>
      <c r="G6664" s="26" t="s">
        <v>118</v>
      </c>
      <c r="H6664" s="26" t="s">
        <v>4488</v>
      </c>
      <c r="I6664" s="26" t="s">
        <v>45</v>
      </c>
      <c r="J6664" s="91">
        <v>12</v>
      </c>
      <c r="K6664" s="91">
        <v>24</v>
      </c>
      <c r="L6664" s="91" t="s">
        <v>5020</v>
      </c>
      <c r="M6664" s="53">
        <v>5.4</v>
      </c>
      <c r="N6664" s="91"/>
      <c r="O6664" s="91"/>
      <c r="P6664" s="36">
        <v>46</v>
      </c>
      <c r="Q6664" s="43" t="s">
        <v>5301</v>
      </c>
      <c r="R6664" s="129" t="s">
        <v>5958</v>
      </c>
      <c r="S6664" s="147">
        <f t="shared" si="5"/>
        <v>3905</v>
      </c>
      <c r="T6664" s="126" cm="1">
        <f t="array" ref="T6664">_xlfn.IFS(Q6664="始業～就業（8:30～17:15）",R6664*7.75,Q6664="日の入り～日の出",R6664*12,Q6664="その他",S6664)</f>
        <v>3905</v>
      </c>
      <c r="U6664" s="34" t="s">
        <v>46</v>
      </c>
    </row>
    <row r="6665" spans="1:21" s="7" customFormat="1" ht="15" customHeight="1">
      <c r="A6665" s="91">
        <v>53</v>
      </c>
      <c r="B6665" s="31" t="s">
        <v>5157</v>
      </c>
      <c r="C6665" s="31" t="s">
        <v>5158</v>
      </c>
      <c r="D6665" s="29" t="s">
        <v>4362</v>
      </c>
      <c r="E6665" s="91">
        <v>1</v>
      </c>
      <c r="F6665" s="31" t="s">
        <v>1783</v>
      </c>
      <c r="G6665" s="26" t="s">
        <v>4489</v>
      </c>
      <c r="H6665" s="26" t="s">
        <v>4382</v>
      </c>
      <c r="I6665" s="26" t="s">
        <v>45</v>
      </c>
      <c r="J6665" s="91">
        <v>2</v>
      </c>
      <c r="K6665" s="91">
        <v>2</v>
      </c>
      <c r="L6665" s="91"/>
      <c r="M6665" s="53"/>
      <c r="N6665" s="91"/>
      <c r="O6665" s="91"/>
      <c r="P6665" s="36">
        <v>46</v>
      </c>
      <c r="Q6665" s="43" t="s">
        <v>5301</v>
      </c>
      <c r="R6665" s="129" t="s">
        <v>5958</v>
      </c>
      <c r="S6665" s="147">
        <f t="shared" si="5"/>
        <v>3905</v>
      </c>
      <c r="T6665" s="126" cm="1">
        <f t="array" ref="T6665">_xlfn.IFS(Q6665="始業～就業（8:30～17:15）",R6665*7.75,Q6665="日の入り～日の出",R6665*12,Q6665="その他",S6665)</f>
        <v>3905</v>
      </c>
      <c r="U6665" s="34" t="s">
        <v>46</v>
      </c>
    </row>
    <row r="6666" spans="1:21" s="7" customFormat="1" ht="15" customHeight="1">
      <c r="A6666" s="91">
        <v>53</v>
      </c>
      <c r="B6666" s="31" t="s">
        <v>5157</v>
      </c>
      <c r="C6666" s="31" t="s">
        <v>5158</v>
      </c>
      <c r="D6666" s="29" t="s">
        <v>4362</v>
      </c>
      <c r="E6666" s="91">
        <v>1</v>
      </c>
      <c r="F6666" s="31" t="s">
        <v>1783</v>
      </c>
      <c r="G6666" s="26" t="s">
        <v>4490</v>
      </c>
      <c r="H6666" s="26" t="s">
        <v>4382</v>
      </c>
      <c r="I6666" s="26" t="s">
        <v>45</v>
      </c>
      <c r="J6666" s="91">
        <v>1</v>
      </c>
      <c r="K6666" s="91">
        <v>1</v>
      </c>
      <c r="L6666" s="91"/>
      <c r="M6666" s="53"/>
      <c r="N6666" s="91"/>
      <c r="O6666" s="91"/>
      <c r="P6666" s="36">
        <v>46</v>
      </c>
      <c r="Q6666" s="43" t="s">
        <v>5301</v>
      </c>
      <c r="R6666" s="129" t="s">
        <v>5958</v>
      </c>
      <c r="S6666" s="147">
        <f t="shared" si="5"/>
        <v>3905</v>
      </c>
      <c r="T6666" s="126" cm="1">
        <f t="array" ref="T6666">_xlfn.IFS(Q6666="始業～就業（8:30～17:15）",R6666*7.75,Q6666="日の入り～日の出",R6666*12,Q6666="その他",S6666)</f>
        <v>3905</v>
      </c>
      <c r="U6666" s="34" t="s">
        <v>46</v>
      </c>
    </row>
    <row r="6667" spans="1:21" s="7" customFormat="1" ht="15" customHeight="1">
      <c r="A6667" s="91">
        <v>53</v>
      </c>
      <c r="B6667" s="31" t="s">
        <v>5157</v>
      </c>
      <c r="C6667" s="31" t="s">
        <v>5158</v>
      </c>
      <c r="D6667" s="29" t="s">
        <v>4362</v>
      </c>
      <c r="E6667" s="91">
        <v>1</v>
      </c>
      <c r="F6667" s="31" t="s">
        <v>1783</v>
      </c>
      <c r="G6667" s="26" t="s">
        <v>4491</v>
      </c>
      <c r="H6667" s="26" t="s">
        <v>4382</v>
      </c>
      <c r="I6667" s="26" t="s">
        <v>45</v>
      </c>
      <c r="J6667" s="91">
        <v>2</v>
      </c>
      <c r="K6667" s="91">
        <v>2</v>
      </c>
      <c r="L6667" s="91"/>
      <c r="M6667" s="53"/>
      <c r="N6667" s="91"/>
      <c r="O6667" s="91"/>
      <c r="P6667" s="36">
        <v>46</v>
      </c>
      <c r="Q6667" s="43" t="s">
        <v>5301</v>
      </c>
      <c r="R6667" s="129" t="s">
        <v>5958</v>
      </c>
      <c r="S6667" s="147">
        <f t="shared" si="5"/>
        <v>3905</v>
      </c>
      <c r="T6667" s="126" cm="1">
        <f t="array" ref="T6667">_xlfn.IFS(Q6667="始業～就業（8:30～17:15）",R6667*7.75,Q6667="日の入り～日の出",R6667*12,Q6667="その他",S6667)</f>
        <v>3905</v>
      </c>
      <c r="U6667" s="34" t="s">
        <v>46</v>
      </c>
    </row>
    <row r="6668" spans="1:21" s="7" customFormat="1" ht="15" customHeight="1">
      <c r="A6668" s="91">
        <v>53</v>
      </c>
      <c r="B6668" s="31" t="s">
        <v>5157</v>
      </c>
      <c r="C6668" s="31" t="s">
        <v>5158</v>
      </c>
      <c r="D6668" s="29" t="s">
        <v>4362</v>
      </c>
      <c r="E6668" s="91">
        <v>1</v>
      </c>
      <c r="F6668" s="31" t="s">
        <v>1783</v>
      </c>
      <c r="G6668" s="26" t="s">
        <v>4492</v>
      </c>
      <c r="H6668" s="26" t="s">
        <v>4382</v>
      </c>
      <c r="I6668" s="26" t="s">
        <v>45</v>
      </c>
      <c r="J6668" s="91">
        <v>8</v>
      </c>
      <c r="K6668" s="91">
        <v>8</v>
      </c>
      <c r="L6668" s="91"/>
      <c r="M6668" s="53"/>
      <c r="N6668" s="91"/>
      <c r="O6668" s="91"/>
      <c r="P6668" s="36">
        <v>46</v>
      </c>
      <c r="Q6668" s="43" t="s">
        <v>5301</v>
      </c>
      <c r="R6668" s="129" t="s">
        <v>5958</v>
      </c>
      <c r="S6668" s="147">
        <f t="shared" si="5"/>
        <v>3905</v>
      </c>
      <c r="T6668" s="126" cm="1">
        <f t="array" ref="T6668">_xlfn.IFS(Q6668="始業～就業（8:30～17:15）",R6668*7.75,Q6668="日の入り～日の出",R6668*12,Q6668="その他",S6668)</f>
        <v>3905</v>
      </c>
      <c r="U6668" s="34" t="s">
        <v>46</v>
      </c>
    </row>
    <row r="6669" spans="1:21" s="7" customFormat="1" ht="15" customHeight="1">
      <c r="A6669" s="91">
        <v>53</v>
      </c>
      <c r="B6669" s="31" t="s">
        <v>5157</v>
      </c>
      <c r="C6669" s="31" t="s">
        <v>5158</v>
      </c>
      <c r="D6669" s="29" t="s">
        <v>4362</v>
      </c>
      <c r="E6669" s="91">
        <v>1</v>
      </c>
      <c r="F6669" s="31" t="s">
        <v>1783</v>
      </c>
      <c r="G6669" s="26" t="s">
        <v>4493</v>
      </c>
      <c r="H6669" s="26" t="s">
        <v>4382</v>
      </c>
      <c r="I6669" s="26" t="s">
        <v>45</v>
      </c>
      <c r="J6669" s="91">
        <v>2</v>
      </c>
      <c r="K6669" s="91">
        <v>2</v>
      </c>
      <c r="L6669" s="91"/>
      <c r="M6669" s="53"/>
      <c r="N6669" s="91"/>
      <c r="O6669" s="91"/>
      <c r="P6669" s="36">
        <v>46</v>
      </c>
      <c r="Q6669" s="43" t="s">
        <v>5301</v>
      </c>
      <c r="R6669" s="129" t="s">
        <v>5958</v>
      </c>
      <c r="S6669" s="147">
        <f t="shared" si="5"/>
        <v>3905</v>
      </c>
      <c r="T6669" s="126" cm="1">
        <f t="array" ref="T6669">_xlfn.IFS(Q6669="始業～就業（8:30～17:15）",R6669*7.75,Q6669="日の入り～日の出",R6669*12,Q6669="その他",S6669)</f>
        <v>3905</v>
      </c>
      <c r="U6669" s="34" t="s">
        <v>46</v>
      </c>
    </row>
    <row r="6670" spans="1:21" s="7" customFormat="1" ht="15" customHeight="1">
      <c r="A6670" s="91">
        <v>53</v>
      </c>
      <c r="B6670" s="31" t="s">
        <v>5157</v>
      </c>
      <c r="C6670" s="31" t="s">
        <v>5158</v>
      </c>
      <c r="D6670" s="29" t="s">
        <v>4362</v>
      </c>
      <c r="E6670" s="91">
        <v>1</v>
      </c>
      <c r="F6670" s="31" t="s">
        <v>1783</v>
      </c>
      <c r="G6670" s="26" t="s">
        <v>4494</v>
      </c>
      <c r="H6670" s="26" t="s">
        <v>4382</v>
      </c>
      <c r="I6670" s="26" t="s">
        <v>45</v>
      </c>
      <c r="J6670" s="91">
        <v>6</v>
      </c>
      <c r="K6670" s="91">
        <v>6</v>
      </c>
      <c r="L6670" s="91"/>
      <c r="M6670" s="53"/>
      <c r="N6670" s="91"/>
      <c r="O6670" s="91"/>
      <c r="P6670" s="36">
        <v>46</v>
      </c>
      <c r="Q6670" s="43" t="s">
        <v>5301</v>
      </c>
      <c r="R6670" s="129" t="s">
        <v>5958</v>
      </c>
      <c r="S6670" s="147">
        <f t="shared" si="5"/>
        <v>3905</v>
      </c>
      <c r="T6670" s="126" cm="1">
        <f t="array" ref="T6670">_xlfn.IFS(Q6670="始業～就業（8:30～17:15）",R6670*7.75,Q6670="日の入り～日の出",R6670*12,Q6670="その他",S6670)</f>
        <v>3905</v>
      </c>
      <c r="U6670" s="34" t="s">
        <v>46</v>
      </c>
    </row>
    <row r="6671" spans="1:21" s="7" customFormat="1" ht="15" customHeight="1">
      <c r="A6671" s="91">
        <v>53</v>
      </c>
      <c r="B6671" s="31" t="s">
        <v>5157</v>
      </c>
      <c r="C6671" s="31" t="s">
        <v>5158</v>
      </c>
      <c r="D6671" s="29" t="s">
        <v>4362</v>
      </c>
      <c r="E6671" s="91">
        <v>1</v>
      </c>
      <c r="F6671" s="31" t="s">
        <v>1783</v>
      </c>
      <c r="G6671" s="26" t="s">
        <v>4495</v>
      </c>
      <c r="H6671" s="26" t="s">
        <v>4382</v>
      </c>
      <c r="I6671" s="26" t="s">
        <v>45</v>
      </c>
      <c r="J6671" s="91">
        <v>19</v>
      </c>
      <c r="K6671" s="91">
        <v>19</v>
      </c>
      <c r="L6671" s="91"/>
      <c r="M6671" s="53"/>
      <c r="N6671" s="91"/>
      <c r="O6671" s="91"/>
      <c r="P6671" s="36">
        <v>46</v>
      </c>
      <c r="Q6671" s="43" t="s">
        <v>5301</v>
      </c>
      <c r="R6671" s="129" t="s">
        <v>5958</v>
      </c>
      <c r="S6671" s="147">
        <f t="shared" ref="S6671:S6697" si="6">11*355</f>
        <v>3905</v>
      </c>
      <c r="T6671" s="126" cm="1">
        <f t="array" ref="T6671">_xlfn.IFS(Q6671="始業～就業（8:30～17:15）",R6671*7.75,Q6671="日の入り～日の出",R6671*12,Q6671="その他",S6671)</f>
        <v>3905</v>
      </c>
      <c r="U6671" s="34" t="s">
        <v>46</v>
      </c>
    </row>
    <row r="6672" spans="1:21" s="7" customFormat="1" ht="15" customHeight="1">
      <c r="A6672" s="91">
        <v>53</v>
      </c>
      <c r="B6672" s="31" t="s">
        <v>5157</v>
      </c>
      <c r="C6672" s="31" t="s">
        <v>5158</v>
      </c>
      <c r="D6672" s="29" t="s">
        <v>4362</v>
      </c>
      <c r="E6672" s="91">
        <v>1</v>
      </c>
      <c r="F6672" s="31" t="s">
        <v>1783</v>
      </c>
      <c r="G6672" s="26" t="s">
        <v>4496</v>
      </c>
      <c r="H6672" s="26" t="s">
        <v>10</v>
      </c>
      <c r="I6672" s="26" t="s">
        <v>45</v>
      </c>
      <c r="J6672" s="91">
        <v>5</v>
      </c>
      <c r="K6672" s="91">
        <v>5</v>
      </c>
      <c r="L6672" s="91"/>
      <c r="M6672" s="53"/>
      <c r="N6672" s="91"/>
      <c r="O6672" s="91"/>
      <c r="P6672" s="36">
        <v>46</v>
      </c>
      <c r="Q6672" s="43" t="s">
        <v>5301</v>
      </c>
      <c r="R6672" s="129" t="s">
        <v>5958</v>
      </c>
      <c r="S6672" s="147">
        <f t="shared" si="6"/>
        <v>3905</v>
      </c>
      <c r="T6672" s="126" cm="1">
        <f t="array" ref="T6672">_xlfn.IFS(Q6672="始業～就業（8:30～17:15）",R6672*7.75,Q6672="日の入り～日の出",R6672*12,Q6672="その他",S6672)</f>
        <v>3905</v>
      </c>
      <c r="U6672" s="34" t="s">
        <v>4953</v>
      </c>
    </row>
    <row r="6673" spans="1:21" s="7" customFormat="1" ht="15" customHeight="1">
      <c r="A6673" s="91">
        <v>53</v>
      </c>
      <c r="B6673" s="31" t="s">
        <v>5157</v>
      </c>
      <c r="C6673" s="31" t="s">
        <v>5158</v>
      </c>
      <c r="D6673" s="29" t="s">
        <v>4362</v>
      </c>
      <c r="E6673" s="91">
        <v>1</v>
      </c>
      <c r="F6673" s="31" t="s">
        <v>1783</v>
      </c>
      <c r="G6673" s="26" t="s">
        <v>4497</v>
      </c>
      <c r="H6673" s="26" t="s">
        <v>4382</v>
      </c>
      <c r="I6673" s="26" t="s">
        <v>45</v>
      </c>
      <c r="J6673" s="91">
        <v>2</v>
      </c>
      <c r="K6673" s="91">
        <v>2</v>
      </c>
      <c r="L6673" s="91"/>
      <c r="M6673" s="53"/>
      <c r="N6673" s="91"/>
      <c r="O6673" s="91"/>
      <c r="P6673" s="36">
        <v>46</v>
      </c>
      <c r="Q6673" s="43" t="s">
        <v>5301</v>
      </c>
      <c r="R6673" s="129" t="s">
        <v>5958</v>
      </c>
      <c r="S6673" s="147">
        <f t="shared" si="6"/>
        <v>3905</v>
      </c>
      <c r="T6673" s="126" cm="1">
        <f t="array" ref="T6673">_xlfn.IFS(Q6673="始業～就業（8:30～17:15）",R6673*7.75,Q6673="日の入り～日の出",R6673*12,Q6673="その他",S6673)</f>
        <v>3905</v>
      </c>
      <c r="U6673" s="34" t="s">
        <v>46</v>
      </c>
    </row>
    <row r="6674" spans="1:21" s="7" customFormat="1" ht="15" customHeight="1">
      <c r="A6674" s="91">
        <v>53</v>
      </c>
      <c r="B6674" s="31" t="s">
        <v>5157</v>
      </c>
      <c r="C6674" s="31" t="s">
        <v>5158</v>
      </c>
      <c r="D6674" s="29" t="s">
        <v>4362</v>
      </c>
      <c r="E6674" s="91">
        <v>1</v>
      </c>
      <c r="F6674" s="31" t="s">
        <v>1783</v>
      </c>
      <c r="G6674" s="26" t="s">
        <v>4498</v>
      </c>
      <c r="H6674" s="26" t="s">
        <v>1896</v>
      </c>
      <c r="I6674" s="26" t="s">
        <v>45</v>
      </c>
      <c r="J6674" s="91">
        <v>19</v>
      </c>
      <c r="K6674" s="91">
        <v>19</v>
      </c>
      <c r="L6674" s="91" t="s">
        <v>5020</v>
      </c>
      <c r="M6674" s="53">
        <v>4.8</v>
      </c>
      <c r="N6674" s="91"/>
      <c r="O6674" s="91" t="s">
        <v>5019</v>
      </c>
      <c r="P6674" s="36">
        <v>46</v>
      </c>
      <c r="Q6674" s="43" t="s">
        <v>5301</v>
      </c>
      <c r="R6674" s="129" t="s">
        <v>5958</v>
      </c>
      <c r="S6674" s="147">
        <f t="shared" si="6"/>
        <v>3905</v>
      </c>
      <c r="T6674" s="126" cm="1">
        <f t="array" ref="T6674">_xlfn.IFS(Q6674="始業～就業（8:30～17:15）",R6674*7.75,Q6674="日の入り～日の出",R6674*12,Q6674="その他",S6674)</f>
        <v>3905</v>
      </c>
      <c r="U6674" s="34" t="s">
        <v>4953</v>
      </c>
    </row>
    <row r="6675" spans="1:21" s="7" customFormat="1" ht="15" customHeight="1">
      <c r="A6675" s="91">
        <v>53</v>
      </c>
      <c r="B6675" s="31" t="s">
        <v>5157</v>
      </c>
      <c r="C6675" s="31" t="s">
        <v>5158</v>
      </c>
      <c r="D6675" s="29" t="s">
        <v>4362</v>
      </c>
      <c r="E6675" s="91">
        <v>1</v>
      </c>
      <c r="F6675" s="31" t="s">
        <v>1783</v>
      </c>
      <c r="G6675" s="26" t="s">
        <v>4498</v>
      </c>
      <c r="H6675" s="26" t="s">
        <v>3014</v>
      </c>
      <c r="I6675" s="26" t="s">
        <v>45</v>
      </c>
      <c r="J6675" s="91">
        <v>1</v>
      </c>
      <c r="K6675" s="91">
        <v>1</v>
      </c>
      <c r="L6675" s="91"/>
      <c r="M6675" s="53"/>
      <c r="N6675" s="91"/>
      <c r="O6675" s="91" t="s">
        <v>5019</v>
      </c>
      <c r="P6675" s="36">
        <v>46</v>
      </c>
      <c r="Q6675" s="43" t="s">
        <v>5301</v>
      </c>
      <c r="R6675" s="129" t="s">
        <v>5958</v>
      </c>
      <c r="S6675" s="147">
        <f t="shared" si="6"/>
        <v>3905</v>
      </c>
      <c r="T6675" s="126" cm="1">
        <f t="array" ref="T6675">_xlfn.IFS(Q6675="始業～就業（8:30～17:15）",R6675*7.75,Q6675="日の入り～日の出",R6675*12,Q6675="その他",S6675)</f>
        <v>3905</v>
      </c>
      <c r="U6675" s="34" t="s">
        <v>127</v>
      </c>
    </row>
    <row r="6676" spans="1:21" s="7" customFormat="1" ht="15" customHeight="1">
      <c r="A6676" s="91">
        <v>53</v>
      </c>
      <c r="B6676" s="31" t="s">
        <v>5157</v>
      </c>
      <c r="C6676" s="31" t="s">
        <v>5158</v>
      </c>
      <c r="D6676" s="29" t="s">
        <v>4362</v>
      </c>
      <c r="E6676" s="91">
        <v>1</v>
      </c>
      <c r="F6676" s="31" t="s">
        <v>1783</v>
      </c>
      <c r="G6676" s="26" t="s">
        <v>4498</v>
      </c>
      <c r="H6676" s="26" t="s">
        <v>10</v>
      </c>
      <c r="I6676" s="26" t="s">
        <v>45</v>
      </c>
      <c r="J6676" s="91">
        <v>4</v>
      </c>
      <c r="K6676" s="91">
        <v>4</v>
      </c>
      <c r="L6676" s="91"/>
      <c r="M6676" s="53"/>
      <c r="N6676" s="91"/>
      <c r="O6676" s="91"/>
      <c r="P6676" s="36">
        <v>46</v>
      </c>
      <c r="Q6676" s="43" t="s">
        <v>5301</v>
      </c>
      <c r="R6676" s="129" t="s">
        <v>5958</v>
      </c>
      <c r="S6676" s="147">
        <f t="shared" si="6"/>
        <v>3905</v>
      </c>
      <c r="T6676" s="126" cm="1">
        <f t="array" ref="T6676">_xlfn.IFS(Q6676="始業～就業（8:30～17:15）",R6676*7.75,Q6676="日の入り～日の出",R6676*12,Q6676="その他",S6676)</f>
        <v>3905</v>
      </c>
      <c r="U6676" s="34" t="s">
        <v>4953</v>
      </c>
    </row>
    <row r="6677" spans="1:21" s="7" customFormat="1" ht="15" customHeight="1">
      <c r="A6677" s="91">
        <v>53</v>
      </c>
      <c r="B6677" s="31" t="s">
        <v>5157</v>
      </c>
      <c r="C6677" s="31" t="s">
        <v>5158</v>
      </c>
      <c r="D6677" s="29" t="s">
        <v>4362</v>
      </c>
      <c r="E6677" s="91">
        <v>1</v>
      </c>
      <c r="F6677" s="31" t="s">
        <v>1783</v>
      </c>
      <c r="G6677" s="26" t="s">
        <v>4499</v>
      </c>
      <c r="H6677" s="26" t="s">
        <v>3014</v>
      </c>
      <c r="I6677" s="26" t="s">
        <v>45</v>
      </c>
      <c r="J6677" s="91">
        <v>4</v>
      </c>
      <c r="K6677" s="91">
        <v>4</v>
      </c>
      <c r="L6677" s="91"/>
      <c r="M6677" s="53"/>
      <c r="N6677" s="91"/>
      <c r="O6677" s="91" t="s">
        <v>5019</v>
      </c>
      <c r="P6677" s="36">
        <v>46</v>
      </c>
      <c r="Q6677" s="43" t="s">
        <v>5301</v>
      </c>
      <c r="R6677" s="129" t="s">
        <v>5958</v>
      </c>
      <c r="S6677" s="147">
        <f t="shared" si="6"/>
        <v>3905</v>
      </c>
      <c r="T6677" s="126" cm="1">
        <f t="array" ref="T6677">_xlfn.IFS(Q6677="始業～就業（8:30～17:15）",R6677*7.75,Q6677="日の入り～日の出",R6677*12,Q6677="その他",S6677)</f>
        <v>3905</v>
      </c>
      <c r="U6677" s="34" t="s">
        <v>127</v>
      </c>
    </row>
    <row r="6678" spans="1:21" s="7" customFormat="1" ht="15" customHeight="1">
      <c r="A6678" s="91">
        <v>53</v>
      </c>
      <c r="B6678" s="31" t="s">
        <v>5157</v>
      </c>
      <c r="C6678" s="31" t="s">
        <v>5158</v>
      </c>
      <c r="D6678" s="29" t="s">
        <v>4362</v>
      </c>
      <c r="E6678" s="91">
        <v>1</v>
      </c>
      <c r="F6678" s="31" t="s">
        <v>1783</v>
      </c>
      <c r="G6678" s="26" t="s">
        <v>4499</v>
      </c>
      <c r="H6678" s="26" t="s">
        <v>10</v>
      </c>
      <c r="I6678" s="26" t="s">
        <v>52</v>
      </c>
      <c r="J6678" s="91">
        <v>2</v>
      </c>
      <c r="K6678" s="91">
        <v>2</v>
      </c>
      <c r="L6678" s="91"/>
      <c r="M6678" s="53"/>
      <c r="N6678" s="91"/>
      <c r="O6678" s="91"/>
      <c r="P6678" s="36">
        <v>22</v>
      </c>
      <c r="Q6678" s="43" t="s">
        <v>5301</v>
      </c>
      <c r="R6678" s="129" t="s">
        <v>5958</v>
      </c>
      <c r="S6678" s="147">
        <f t="shared" si="6"/>
        <v>3905</v>
      </c>
      <c r="T6678" s="126" cm="1">
        <f t="array" ref="T6678">_xlfn.IFS(Q6678="始業～就業（8:30～17:15）",R6678*7.75,Q6678="日の入り～日の出",R6678*12,Q6678="その他",S6678)</f>
        <v>3905</v>
      </c>
      <c r="U6678" s="34" t="s">
        <v>161</v>
      </c>
    </row>
    <row r="6679" spans="1:21" s="7" customFormat="1" ht="15" customHeight="1">
      <c r="A6679" s="91">
        <v>53</v>
      </c>
      <c r="B6679" s="31" t="s">
        <v>5157</v>
      </c>
      <c r="C6679" s="31" t="s">
        <v>5158</v>
      </c>
      <c r="D6679" s="29" t="s">
        <v>4362</v>
      </c>
      <c r="E6679" s="91">
        <v>1</v>
      </c>
      <c r="F6679" s="31" t="s">
        <v>1783</v>
      </c>
      <c r="G6679" s="26" t="s">
        <v>4500</v>
      </c>
      <c r="H6679" s="26" t="s">
        <v>3014</v>
      </c>
      <c r="I6679" s="26" t="s">
        <v>45</v>
      </c>
      <c r="J6679" s="91">
        <v>4</v>
      </c>
      <c r="K6679" s="91">
        <v>4</v>
      </c>
      <c r="L6679" s="91"/>
      <c r="M6679" s="53"/>
      <c r="N6679" s="91"/>
      <c r="O6679" s="91" t="s">
        <v>5019</v>
      </c>
      <c r="P6679" s="36">
        <v>46</v>
      </c>
      <c r="Q6679" s="43" t="s">
        <v>5301</v>
      </c>
      <c r="R6679" s="129" t="s">
        <v>5958</v>
      </c>
      <c r="S6679" s="147">
        <f t="shared" si="6"/>
        <v>3905</v>
      </c>
      <c r="T6679" s="126" cm="1">
        <f t="array" ref="T6679">_xlfn.IFS(Q6679="始業～就業（8:30～17:15）",R6679*7.75,Q6679="日の入り～日の出",R6679*12,Q6679="その他",S6679)</f>
        <v>3905</v>
      </c>
      <c r="U6679" s="34" t="s">
        <v>127</v>
      </c>
    </row>
    <row r="6680" spans="1:21" s="7" customFormat="1" ht="15" customHeight="1">
      <c r="A6680" s="91">
        <v>53</v>
      </c>
      <c r="B6680" s="31" t="s">
        <v>5157</v>
      </c>
      <c r="C6680" s="31" t="s">
        <v>5158</v>
      </c>
      <c r="D6680" s="29" t="s">
        <v>4362</v>
      </c>
      <c r="E6680" s="91">
        <v>1</v>
      </c>
      <c r="F6680" s="31" t="s">
        <v>1783</v>
      </c>
      <c r="G6680" s="26" t="s">
        <v>4500</v>
      </c>
      <c r="H6680" s="26" t="s">
        <v>10</v>
      </c>
      <c r="I6680" s="26" t="s">
        <v>52</v>
      </c>
      <c r="J6680" s="91">
        <v>2</v>
      </c>
      <c r="K6680" s="91">
        <v>2</v>
      </c>
      <c r="L6680" s="91"/>
      <c r="M6680" s="53"/>
      <c r="N6680" s="91"/>
      <c r="O6680" s="91"/>
      <c r="P6680" s="36">
        <v>22</v>
      </c>
      <c r="Q6680" s="43" t="s">
        <v>5301</v>
      </c>
      <c r="R6680" s="129" t="s">
        <v>5958</v>
      </c>
      <c r="S6680" s="147">
        <f t="shared" si="6"/>
        <v>3905</v>
      </c>
      <c r="T6680" s="126" cm="1">
        <f t="array" ref="T6680">_xlfn.IFS(Q6680="始業～就業（8:30～17:15）",R6680*7.75,Q6680="日の入り～日の出",R6680*12,Q6680="その他",S6680)</f>
        <v>3905</v>
      </c>
      <c r="U6680" s="34" t="s">
        <v>161</v>
      </c>
    </row>
    <row r="6681" spans="1:21" s="7" customFormat="1" ht="15" customHeight="1">
      <c r="A6681" s="91">
        <v>53</v>
      </c>
      <c r="B6681" s="31" t="s">
        <v>5157</v>
      </c>
      <c r="C6681" s="31" t="s">
        <v>5158</v>
      </c>
      <c r="D6681" s="29" t="s">
        <v>4362</v>
      </c>
      <c r="E6681" s="91">
        <v>1</v>
      </c>
      <c r="F6681" s="31" t="s">
        <v>1783</v>
      </c>
      <c r="G6681" s="26" t="s">
        <v>4501</v>
      </c>
      <c r="H6681" s="26" t="s">
        <v>4382</v>
      </c>
      <c r="I6681" s="26" t="s">
        <v>45</v>
      </c>
      <c r="J6681" s="91">
        <v>40</v>
      </c>
      <c r="K6681" s="91">
        <v>40</v>
      </c>
      <c r="L6681" s="91"/>
      <c r="M6681" s="53"/>
      <c r="N6681" s="91"/>
      <c r="O6681" s="91"/>
      <c r="P6681" s="36">
        <v>46</v>
      </c>
      <c r="Q6681" s="43" t="s">
        <v>5301</v>
      </c>
      <c r="R6681" s="129" t="s">
        <v>5958</v>
      </c>
      <c r="S6681" s="147">
        <f t="shared" si="6"/>
        <v>3905</v>
      </c>
      <c r="T6681" s="126" cm="1">
        <f t="array" ref="T6681">_xlfn.IFS(Q6681="始業～就業（8:30～17:15）",R6681*7.75,Q6681="日の入り～日の出",R6681*12,Q6681="その他",S6681)</f>
        <v>3905</v>
      </c>
      <c r="U6681" s="34" t="s">
        <v>46</v>
      </c>
    </row>
    <row r="6682" spans="1:21" s="7" customFormat="1" ht="15" customHeight="1">
      <c r="A6682" s="91">
        <v>53</v>
      </c>
      <c r="B6682" s="31" t="s">
        <v>5157</v>
      </c>
      <c r="C6682" s="31" t="s">
        <v>5158</v>
      </c>
      <c r="D6682" s="29" t="s">
        <v>4362</v>
      </c>
      <c r="E6682" s="91">
        <v>1</v>
      </c>
      <c r="F6682" s="31" t="s">
        <v>1783</v>
      </c>
      <c r="G6682" s="26" t="s">
        <v>4502</v>
      </c>
      <c r="H6682" s="26" t="s">
        <v>10</v>
      </c>
      <c r="I6682" s="26" t="s">
        <v>45</v>
      </c>
      <c r="J6682" s="91">
        <v>3</v>
      </c>
      <c r="K6682" s="91">
        <v>3</v>
      </c>
      <c r="L6682" s="91"/>
      <c r="M6682" s="53"/>
      <c r="N6682" s="91"/>
      <c r="O6682" s="91"/>
      <c r="P6682" s="36">
        <v>46</v>
      </c>
      <c r="Q6682" s="43" t="s">
        <v>5301</v>
      </c>
      <c r="R6682" s="129" t="s">
        <v>5958</v>
      </c>
      <c r="S6682" s="147">
        <f t="shared" si="6"/>
        <v>3905</v>
      </c>
      <c r="T6682" s="126" cm="1">
        <f t="array" ref="T6682">_xlfn.IFS(Q6682="始業～就業（8:30～17:15）",R6682*7.75,Q6682="日の入り～日の出",R6682*12,Q6682="その他",S6682)</f>
        <v>3905</v>
      </c>
      <c r="U6682" s="34" t="s">
        <v>4953</v>
      </c>
    </row>
    <row r="6683" spans="1:21" s="7" customFormat="1" ht="15" customHeight="1">
      <c r="A6683" s="91">
        <v>53</v>
      </c>
      <c r="B6683" s="31" t="s">
        <v>5157</v>
      </c>
      <c r="C6683" s="31" t="s">
        <v>5158</v>
      </c>
      <c r="D6683" s="29" t="s">
        <v>4362</v>
      </c>
      <c r="E6683" s="91">
        <v>1</v>
      </c>
      <c r="F6683" s="31" t="s">
        <v>1783</v>
      </c>
      <c r="G6683" s="26" t="s">
        <v>4503</v>
      </c>
      <c r="H6683" s="26" t="s">
        <v>4382</v>
      </c>
      <c r="I6683" s="26" t="s">
        <v>45</v>
      </c>
      <c r="J6683" s="91">
        <v>2</v>
      </c>
      <c r="K6683" s="91">
        <v>2</v>
      </c>
      <c r="L6683" s="91"/>
      <c r="M6683" s="53"/>
      <c r="N6683" s="91"/>
      <c r="O6683" s="91"/>
      <c r="P6683" s="36">
        <v>46</v>
      </c>
      <c r="Q6683" s="43" t="s">
        <v>5301</v>
      </c>
      <c r="R6683" s="129" t="s">
        <v>5958</v>
      </c>
      <c r="S6683" s="147">
        <f t="shared" si="6"/>
        <v>3905</v>
      </c>
      <c r="T6683" s="126" cm="1">
        <f t="array" ref="T6683">_xlfn.IFS(Q6683="始業～就業（8:30～17:15）",R6683*7.75,Q6683="日の入り～日の出",R6683*12,Q6683="その他",S6683)</f>
        <v>3905</v>
      </c>
      <c r="U6683" s="34" t="s">
        <v>46</v>
      </c>
    </row>
    <row r="6684" spans="1:21" s="7" customFormat="1" ht="15" customHeight="1">
      <c r="A6684" s="91">
        <v>53</v>
      </c>
      <c r="B6684" s="31" t="s">
        <v>5157</v>
      </c>
      <c r="C6684" s="31" t="s">
        <v>5158</v>
      </c>
      <c r="D6684" s="29" t="s">
        <v>4362</v>
      </c>
      <c r="E6684" s="91">
        <v>1</v>
      </c>
      <c r="F6684" s="31" t="s">
        <v>1783</v>
      </c>
      <c r="G6684" s="26" t="s">
        <v>4503</v>
      </c>
      <c r="H6684" s="26" t="s">
        <v>10</v>
      </c>
      <c r="I6684" s="26" t="s">
        <v>45</v>
      </c>
      <c r="J6684" s="91">
        <v>3</v>
      </c>
      <c r="K6684" s="91">
        <v>3</v>
      </c>
      <c r="L6684" s="91"/>
      <c r="M6684" s="53"/>
      <c r="N6684" s="91"/>
      <c r="O6684" s="91"/>
      <c r="P6684" s="36">
        <v>46</v>
      </c>
      <c r="Q6684" s="43" t="s">
        <v>5301</v>
      </c>
      <c r="R6684" s="129" t="s">
        <v>5958</v>
      </c>
      <c r="S6684" s="147">
        <f t="shared" si="6"/>
        <v>3905</v>
      </c>
      <c r="T6684" s="126" cm="1">
        <f t="array" ref="T6684">_xlfn.IFS(Q6684="始業～就業（8:30～17:15）",R6684*7.75,Q6684="日の入り～日の出",R6684*12,Q6684="その他",S6684)</f>
        <v>3905</v>
      </c>
      <c r="U6684" s="34" t="s">
        <v>4953</v>
      </c>
    </row>
    <row r="6685" spans="1:21" s="7" customFormat="1" ht="15" customHeight="1">
      <c r="A6685" s="91">
        <v>53</v>
      </c>
      <c r="B6685" s="31" t="s">
        <v>5157</v>
      </c>
      <c r="C6685" s="31" t="s">
        <v>5158</v>
      </c>
      <c r="D6685" s="29" t="s">
        <v>4362</v>
      </c>
      <c r="E6685" s="91">
        <v>1</v>
      </c>
      <c r="F6685" s="31" t="s">
        <v>4504</v>
      </c>
      <c r="G6685" s="26" t="s">
        <v>4505</v>
      </c>
      <c r="H6685" s="26" t="s">
        <v>4382</v>
      </c>
      <c r="I6685" s="26" t="s">
        <v>45</v>
      </c>
      <c r="J6685" s="91">
        <v>4</v>
      </c>
      <c r="K6685" s="91">
        <v>4</v>
      </c>
      <c r="L6685" s="91"/>
      <c r="M6685" s="53"/>
      <c r="N6685" s="91"/>
      <c r="O6685" s="91"/>
      <c r="P6685" s="36">
        <v>46</v>
      </c>
      <c r="Q6685" s="43" t="s">
        <v>5301</v>
      </c>
      <c r="R6685" s="129" t="s">
        <v>5958</v>
      </c>
      <c r="S6685" s="147">
        <f t="shared" si="6"/>
        <v>3905</v>
      </c>
      <c r="T6685" s="126" cm="1">
        <f t="array" ref="T6685">_xlfn.IFS(Q6685="始業～就業（8:30～17:15）",R6685*7.75,Q6685="日の入り～日の出",R6685*12,Q6685="その他",S6685)</f>
        <v>3905</v>
      </c>
      <c r="U6685" s="34" t="s">
        <v>46</v>
      </c>
    </row>
    <row r="6686" spans="1:21" s="7" customFormat="1" ht="15" customHeight="1">
      <c r="A6686" s="91">
        <v>53</v>
      </c>
      <c r="B6686" s="31" t="s">
        <v>5157</v>
      </c>
      <c r="C6686" s="31" t="s">
        <v>5158</v>
      </c>
      <c r="D6686" s="29" t="s">
        <v>4362</v>
      </c>
      <c r="E6686" s="91">
        <v>1</v>
      </c>
      <c r="F6686" s="31" t="s">
        <v>4504</v>
      </c>
      <c r="G6686" s="26" t="s">
        <v>4505</v>
      </c>
      <c r="H6686" s="26" t="s">
        <v>3009</v>
      </c>
      <c r="I6686" s="26" t="s">
        <v>45</v>
      </c>
      <c r="J6686" s="91">
        <v>8</v>
      </c>
      <c r="K6686" s="91">
        <v>16</v>
      </c>
      <c r="L6686" s="91" t="s">
        <v>5020</v>
      </c>
      <c r="M6686" s="53">
        <v>3.7</v>
      </c>
      <c r="N6686" s="91"/>
      <c r="O6686" s="91"/>
      <c r="P6686" s="36">
        <v>46</v>
      </c>
      <c r="Q6686" s="43" t="s">
        <v>5301</v>
      </c>
      <c r="R6686" s="129" t="s">
        <v>5958</v>
      </c>
      <c r="S6686" s="147">
        <f t="shared" si="6"/>
        <v>3905</v>
      </c>
      <c r="T6686" s="126" cm="1">
        <f t="array" ref="T6686">_xlfn.IFS(Q6686="始業～就業（8:30～17:15）",R6686*7.75,Q6686="日の入り～日の出",R6686*12,Q6686="その他",S6686)</f>
        <v>3905</v>
      </c>
      <c r="U6686" s="34" t="s">
        <v>46</v>
      </c>
    </row>
    <row r="6687" spans="1:21" s="7" customFormat="1" ht="15" customHeight="1">
      <c r="A6687" s="91">
        <v>53</v>
      </c>
      <c r="B6687" s="31" t="s">
        <v>5157</v>
      </c>
      <c r="C6687" s="31" t="s">
        <v>5158</v>
      </c>
      <c r="D6687" s="29" t="s">
        <v>4362</v>
      </c>
      <c r="E6687" s="91">
        <v>1</v>
      </c>
      <c r="F6687" s="31" t="s">
        <v>4504</v>
      </c>
      <c r="G6687" s="26" t="s">
        <v>4505</v>
      </c>
      <c r="H6687" s="26" t="s">
        <v>83</v>
      </c>
      <c r="I6687" s="26" t="s">
        <v>8</v>
      </c>
      <c r="J6687" s="91">
        <v>2</v>
      </c>
      <c r="K6687" s="91">
        <v>2</v>
      </c>
      <c r="L6687" s="91" t="s">
        <v>5020</v>
      </c>
      <c r="M6687" s="53">
        <v>3.5</v>
      </c>
      <c r="N6687" s="91"/>
      <c r="O6687" s="91" t="s">
        <v>5019</v>
      </c>
      <c r="P6687" s="36">
        <v>415</v>
      </c>
      <c r="Q6687" s="43" t="s">
        <v>5301</v>
      </c>
      <c r="R6687" s="129" t="s">
        <v>5958</v>
      </c>
      <c r="S6687" s="147">
        <f t="shared" si="6"/>
        <v>3905</v>
      </c>
      <c r="T6687" s="126" cm="1">
        <f t="array" ref="T6687">_xlfn.IFS(Q6687="始業～就業（8:30～17:15）",R6687*7.75,Q6687="日の入り～日の出",R6687*12,Q6687="その他",S6687)</f>
        <v>3905</v>
      </c>
      <c r="U6687" s="34" t="s">
        <v>4963</v>
      </c>
    </row>
    <row r="6688" spans="1:21" s="7" customFormat="1" ht="15" customHeight="1">
      <c r="A6688" s="91">
        <v>53</v>
      </c>
      <c r="B6688" s="31" t="s">
        <v>5157</v>
      </c>
      <c r="C6688" s="31" t="s">
        <v>5158</v>
      </c>
      <c r="D6688" s="29" t="s">
        <v>4362</v>
      </c>
      <c r="E6688" s="91">
        <v>1</v>
      </c>
      <c r="F6688" s="31" t="s">
        <v>4504</v>
      </c>
      <c r="G6688" s="26" t="s">
        <v>4505</v>
      </c>
      <c r="H6688" s="26" t="s">
        <v>4506</v>
      </c>
      <c r="I6688" s="26" t="s">
        <v>3603</v>
      </c>
      <c r="J6688" s="91">
        <v>1</v>
      </c>
      <c r="K6688" s="91">
        <v>1</v>
      </c>
      <c r="L6688" s="91" t="s">
        <v>5020</v>
      </c>
      <c r="M6688" s="53">
        <v>3.5</v>
      </c>
      <c r="N6688" s="91"/>
      <c r="O6688" s="91" t="s">
        <v>5019</v>
      </c>
      <c r="P6688" s="36">
        <v>200</v>
      </c>
      <c r="Q6688" s="43" t="s">
        <v>5301</v>
      </c>
      <c r="R6688" s="129" t="s">
        <v>5958</v>
      </c>
      <c r="S6688" s="147">
        <f t="shared" si="6"/>
        <v>3905</v>
      </c>
      <c r="T6688" s="126" cm="1">
        <f t="array" ref="T6688">_xlfn.IFS(Q6688="始業～就業（8:30～17:15）",R6688*7.75,Q6688="日の入り～日の出",R6688*12,Q6688="その他",S6688)</f>
        <v>3905</v>
      </c>
      <c r="U6688" s="34" t="s">
        <v>266</v>
      </c>
    </row>
    <row r="6689" spans="1:21" s="7" customFormat="1" ht="15" customHeight="1">
      <c r="A6689" s="91">
        <v>53</v>
      </c>
      <c r="B6689" s="31" t="s">
        <v>5157</v>
      </c>
      <c r="C6689" s="31" t="s">
        <v>5158</v>
      </c>
      <c r="D6689" s="29" t="s">
        <v>4362</v>
      </c>
      <c r="E6689" s="91">
        <v>1</v>
      </c>
      <c r="F6689" s="31" t="s">
        <v>4504</v>
      </c>
      <c r="G6689" s="26" t="s">
        <v>4507</v>
      </c>
      <c r="H6689" s="26" t="s">
        <v>4382</v>
      </c>
      <c r="I6689" s="26" t="s">
        <v>45</v>
      </c>
      <c r="J6689" s="91">
        <v>2</v>
      </c>
      <c r="K6689" s="91">
        <v>2</v>
      </c>
      <c r="L6689" s="91"/>
      <c r="M6689" s="53"/>
      <c r="N6689" s="91"/>
      <c r="O6689" s="91"/>
      <c r="P6689" s="36">
        <v>46</v>
      </c>
      <c r="Q6689" s="43" t="s">
        <v>5301</v>
      </c>
      <c r="R6689" s="129" t="s">
        <v>5958</v>
      </c>
      <c r="S6689" s="147">
        <f t="shared" si="6"/>
        <v>3905</v>
      </c>
      <c r="T6689" s="126" cm="1">
        <f t="array" ref="T6689">_xlfn.IFS(Q6689="始業～就業（8:30～17:15）",R6689*7.75,Q6689="日の入り～日の出",R6689*12,Q6689="その他",S6689)</f>
        <v>3905</v>
      </c>
      <c r="U6689" s="34" t="s">
        <v>46</v>
      </c>
    </row>
    <row r="6690" spans="1:21" s="7" customFormat="1" ht="15" customHeight="1">
      <c r="A6690" s="91">
        <v>53</v>
      </c>
      <c r="B6690" s="31" t="s">
        <v>5157</v>
      </c>
      <c r="C6690" s="31" t="s">
        <v>5158</v>
      </c>
      <c r="D6690" s="29" t="s">
        <v>4362</v>
      </c>
      <c r="E6690" s="91">
        <v>1</v>
      </c>
      <c r="F6690" s="31" t="s">
        <v>4504</v>
      </c>
      <c r="G6690" s="26" t="s">
        <v>4507</v>
      </c>
      <c r="H6690" s="26" t="s">
        <v>4508</v>
      </c>
      <c r="I6690" s="26" t="s">
        <v>415</v>
      </c>
      <c r="J6690" s="91">
        <v>5</v>
      </c>
      <c r="K6690" s="91">
        <v>5</v>
      </c>
      <c r="L6690" s="91"/>
      <c r="M6690" s="53"/>
      <c r="N6690" s="91"/>
      <c r="O6690" s="91"/>
      <c r="P6690" s="36">
        <v>54</v>
      </c>
      <c r="Q6690" s="43" t="s">
        <v>5301</v>
      </c>
      <c r="R6690" s="129" t="s">
        <v>5958</v>
      </c>
      <c r="S6690" s="147">
        <f t="shared" si="6"/>
        <v>3905</v>
      </c>
      <c r="T6690" s="126" cm="1">
        <f t="array" ref="T6690">_xlfn.IFS(Q6690="始業～就業（8:30～17:15）",R6690*7.75,Q6690="日の入り～日の出",R6690*12,Q6690="その他",S6690)</f>
        <v>3905</v>
      </c>
      <c r="U6690" s="34" t="s">
        <v>320</v>
      </c>
    </row>
    <row r="6691" spans="1:21" s="7" customFormat="1" ht="15" customHeight="1">
      <c r="A6691" s="91">
        <v>53</v>
      </c>
      <c r="B6691" s="31" t="s">
        <v>5157</v>
      </c>
      <c r="C6691" s="31" t="s">
        <v>5158</v>
      </c>
      <c r="D6691" s="29" t="s">
        <v>4362</v>
      </c>
      <c r="E6691" s="91">
        <v>1</v>
      </c>
      <c r="F6691" s="31" t="s">
        <v>4509</v>
      </c>
      <c r="G6691" s="26" t="s">
        <v>4510</v>
      </c>
      <c r="H6691" s="26" t="s">
        <v>3228</v>
      </c>
      <c r="I6691" s="26" t="s">
        <v>45</v>
      </c>
      <c r="J6691" s="91">
        <v>90</v>
      </c>
      <c r="K6691" s="91">
        <v>180</v>
      </c>
      <c r="L6691" s="91" t="s">
        <v>5020</v>
      </c>
      <c r="M6691" s="53">
        <v>4</v>
      </c>
      <c r="N6691" s="91"/>
      <c r="O6691" s="91"/>
      <c r="P6691" s="36">
        <v>46</v>
      </c>
      <c r="Q6691" s="43" t="s">
        <v>5301</v>
      </c>
      <c r="R6691" s="129" t="s">
        <v>5958</v>
      </c>
      <c r="S6691" s="147">
        <f t="shared" si="6"/>
        <v>3905</v>
      </c>
      <c r="T6691" s="126" cm="1">
        <f t="array" ref="T6691">_xlfn.IFS(Q6691="始業～就業（8:30～17:15）",R6691*7.75,Q6691="日の入り～日の出",R6691*12,Q6691="その他",S6691)</f>
        <v>3905</v>
      </c>
      <c r="U6691" s="34" t="s">
        <v>46</v>
      </c>
    </row>
    <row r="6692" spans="1:21" s="7" customFormat="1" ht="15" customHeight="1">
      <c r="A6692" s="91">
        <v>53</v>
      </c>
      <c r="B6692" s="31" t="s">
        <v>5157</v>
      </c>
      <c r="C6692" s="31" t="s">
        <v>5158</v>
      </c>
      <c r="D6692" s="29" t="s">
        <v>4362</v>
      </c>
      <c r="E6692" s="91">
        <v>1</v>
      </c>
      <c r="F6692" s="31" t="s">
        <v>4509</v>
      </c>
      <c r="G6692" s="26" t="s">
        <v>4511</v>
      </c>
      <c r="H6692" s="26" t="s">
        <v>4382</v>
      </c>
      <c r="I6692" s="26" t="s">
        <v>45</v>
      </c>
      <c r="J6692" s="91">
        <v>4</v>
      </c>
      <c r="K6692" s="91">
        <v>4</v>
      </c>
      <c r="L6692" s="91"/>
      <c r="M6692" s="53"/>
      <c r="N6692" s="91"/>
      <c r="O6692" s="91"/>
      <c r="P6692" s="36">
        <v>46</v>
      </c>
      <c r="Q6692" s="43" t="s">
        <v>5301</v>
      </c>
      <c r="R6692" s="129" t="s">
        <v>5958</v>
      </c>
      <c r="S6692" s="147">
        <f t="shared" si="6"/>
        <v>3905</v>
      </c>
      <c r="T6692" s="126" cm="1">
        <f t="array" ref="T6692">_xlfn.IFS(Q6692="始業～就業（8:30～17:15）",R6692*7.75,Q6692="日の入り～日の出",R6692*12,Q6692="その他",S6692)</f>
        <v>3905</v>
      </c>
      <c r="U6692" s="34" t="s">
        <v>46</v>
      </c>
    </row>
    <row r="6693" spans="1:21" s="7" customFormat="1" ht="15" customHeight="1">
      <c r="A6693" s="91">
        <v>53</v>
      </c>
      <c r="B6693" s="31" t="s">
        <v>5157</v>
      </c>
      <c r="C6693" s="31" t="s">
        <v>5158</v>
      </c>
      <c r="D6693" s="29" t="s">
        <v>4362</v>
      </c>
      <c r="E6693" s="91">
        <v>1</v>
      </c>
      <c r="F6693" s="31" t="s">
        <v>4509</v>
      </c>
      <c r="G6693" s="26" t="s">
        <v>4512</v>
      </c>
      <c r="H6693" s="26" t="s">
        <v>4382</v>
      </c>
      <c r="I6693" s="26" t="s">
        <v>45</v>
      </c>
      <c r="J6693" s="91">
        <v>2</v>
      </c>
      <c r="K6693" s="91">
        <v>2</v>
      </c>
      <c r="L6693" s="91"/>
      <c r="M6693" s="53"/>
      <c r="N6693" s="91"/>
      <c r="O6693" s="91"/>
      <c r="P6693" s="36">
        <v>46</v>
      </c>
      <c r="Q6693" s="43" t="s">
        <v>5301</v>
      </c>
      <c r="R6693" s="129" t="s">
        <v>5958</v>
      </c>
      <c r="S6693" s="147">
        <f t="shared" si="6"/>
        <v>3905</v>
      </c>
      <c r="T6693" s="126" cm="1">
        <f t="array" ref="T6693">_xlfn.IFS(Q6693="始業～就業（8:30～17:15）",R6693*7.75,Q6693="日の入り～日の出",R6693*12,Q6693="その他",S6693)</f>
        <v>3905</v>
      </c>
      <c r="U6693" s="34" t="s">
        <v>46</v>
      </c>
    </row>
    <row r="6694" spans="1:21" s="7" customFormat="1" ht="15" customHeight="1">
      <c r="A6694" s="91">
        <v>53</v>
      </c>
      <c r="B6694" s="31" t="s">
        <v>5157</v>
      </c>
      <c r="C6694" s="31" t="s">
        <v>5158</v>
      </c>
      <c r="D6694" s="29" t="s">
        <v>4362</v>
      </c>
      <c r="E6694" s="91">
        <v>1</v>
      </c>
      <c r="F6694" s="31" t="s">
        <v>4509</v>
      </c>
      <c r="G6694" s="26" t="s">
        <v>4513</v>
      </c>
      <c r="H6694" s="26" t="s">
        <v>4382</v>
      </c>
      <c r="I6694" s="26" t="s">
        <v>45</v>
      </c>
      <c r="J6694" s="91">
        <v>2</v>
      </c>
      <c r="K6694" s="91">
        <v>2</v>
      </c>
      <c r="L6694" s="91"/>
      <c r="M6694" s="53"/>
      <c r="N6694" s="91"/>
      <c r="O6694" s="91"/>
      <c r="P6694" s="36">
        <v>46</v>
      </c>
      <c r="Q6694" s="43" t="s">
        <v>5301</v>
      </c>
      <c r="R6694" s="129" t="s">
        <v>5958</v>
      </c>
      <c r="S6694" s="147">
        <f t="shared" si="6"/>
        <v>3905</v>
      </c>
      <c r="T6694" s="126" cm="1">
        <f t="array" ref="T6694">_xlfn.IFS(Q6694="始業～就業（8:30～17:15）",R6694*7.75,Q6694="日の入り～日の出",R6694*12,Q6694="その他",S6694)</f>
        <v>3905</v>
      </c>
      <c r="U6694" s="34" t="s">
        <v>46</v>
      </c>
    </row>
    <row r="6695" spans="1:21" s="7" customFormat="1" ht="15" customHeight="1">
      <c r="A6695" s="91">
        <v>53</v>
      </c>
      <c r="B6695" s="31" t="s">
        <v>5157</v>
      </c>
      <c r="C6695" s="31" t="s">
        <v>5158</v>
      </c>
      <c r="D6695" s="29" t="s">
        <v>4362</v>
      </c>
      <c r="E6695" s="91">
        <v>1</v>
      </c>
      <c r="F6695" s="31" t="s">
        <v>4514</v>
      </c>
      <c r="G6695" s="26" t="s">
        <v>4515</v>
      </c>
      <c r="H6695" s="26" t="s">
        <v>3009</v>
      </c>
      <c r="I6695" s="26" t="s">
        <v>45</v>
      </c>
      <c r="J6695" s="91">
        <v>36</v>
      </c>
      <c r="K6695" s="91">
        <v>72</v>
      </c>
      <c r="L6695" s="91" t="s">
        <v>5020</v>
      </c>
      <c r="M6695" s="53">
        <v>4.3</v>
      </c>
      <c r="N6695" s="91"/>
      <c r="O6695" s="91"/>
      <c r="P6695" s="36">
        <v>46</v>
      </c>
      <c r="Q6695" s="43" t="s">
        <v>5301</v>
      </c>
      <c r="R6695" s="129" t="s">
        <v>5958</v>
      </c>
      <c r="S6695" s="147">
        <f t="shared" si="6"/>
        <v>3905</v>
      </c>
      <c r="T6695" s="126" cm="1">
        <f t="array" ref="T6695">_xlfn.IFS(Q6695="始業～就業（8:30～17:15）",R6695*7.75,Q6695="日の入り～日の出",R6695*12,Q6695="その他",S6695)</f>
        <v>3905</v>
      </c>
      <c r="U6695" s="34" t="s">
        <v>46</v>
      </c>
    </row>
    <row r="6696" spans="1:21" s="7" customFormat="1" ht="15" customHeight="1">
      <c r="A6696" s="91">
        <v>53</v>
      </c>
      <c r="B6696" s="31" t="s">
        <v>5157</v>
      </c>
      <c r="C6696" s="31" t="s">
        <v>5158</v>
      </c>
      <c r="D6696" s="29" t="s">
        <v>4362</v>
      </c>
      <c r="E6696" s="91">
        <v>1</v>
      </c>
      <c r="F6696" s="31" t="s">
        <v>4514</v>
      </c>
      <c r="G6696" s="26" t="s">
        <v>4516</v>
      </c>
      <c r="H6696" s="26" t="s">
        <v>4382</v>
      </c>
      <c r="I6696" s="26" t="s">
        <v>45</v>
      </c>
      <c r="J6696" s="91">
        <v>2</v>
      </c>
      <c r="K6696" s="91">
        <v>2</v>
      </c>
      <c r="L6696" s="91"/>
      <c r="M6696" s="53"/>
      <c r="N6696" s="91"/>
      <c r="O6696" s="91"/>
      <c r="P6696" s="36">
        <v>46</v>
      </c>
      <c r="Q6696" s="43" t="s">
        <v>5301</v>
      </c>
      <c r="R6696" s="129" t="s">
        <v>5958</v>
      </c>
      <c r="S6696" s="147">
        <f t="shared" si="6"/>
        <v>3905</v>
      </c>
      <c r="T6696" s="126" cm="1">
        <f t="array" ref="T6696">_xlfn.IFS(Q6696="始業～就業（8:30～17:15）",R6696*7.75,Q6696="日の入り～日の出",R6696*12,Q6696="その他",S6696)</f>
        <v>3905</v>
      </c>
      <c r="U6696" s="34" t="s">
        <v>46</v>
      </c>
    </row>
    <row r="6697" spans="1:21" s="7" customFormat="1" ht="15" customHeight="1">
      <c r="A6697" s="91">
        <v>53</v>
      </c>
      <c r="B6697" s="31" t="s">
        <v>5157</v>
      </c>
      <c r="C6697" s="31" t="s">
        <v>5158</v>
      </c>
      <c r="D6697" s="29" t="s">
        <v>4362</v>
      </c>
      <c r="E6697" s="91">
        <v>1</v>
      </c>
      <c r="F6697" s="31" t="s">
        <v>4514</v>
      </c>
      <c r="G6697" s="26" t="s">
        <v>4517</v>
      </c>
      <c r="H6697" s="26" t="s">
        <v>4382</v>
      </c>
      <c r="I6697" s="26" t="s">
        <v>45</v>
      </c>
      <c r="J6697" s="91">
        <v>4</v>
      </c>
      <c r="K6697" s="91">
        <v>4</v>
      </c>
      <c r="L6697" s="91"/>
      <c r="M6697" s="53"/>
      <c r="N6697" s="91"/>
      <c r="O6697" s="91"/>
      <c r="P6697" s="36">
        <v>46</v>
      </c>
      <c r="Q6697" s="43" t="s">
        <v>5301</v>
      </c>
      <c r="R6697" s="129" t="s">
        <v>5958</v>
      </c>
      <c r="S6697" s="147">
        <f t="shared" si="6"/>
        <v>3905</v>
      </c>
      <c r="T6697" s="126" cm="1">
        <f t="array" ref="T6697">_xlfn.IFS(Q6697="始業～就業（8:30～17:15）",R6697*7.75,Q6697="日の入り～日の出",R6697*12,Q6697="その他",S6697)</f>
        <v>3905</v>
      </c>
      <c r="U6697" s="34" t="s">
        <v>46</v>
      </c>
    </row>
    <row r="6698" spans="1:21" s="7" customFormat="1" ht="15" customHeight="1">
      <c r="A6698" s="91">
        <v>53</v>
      </c>
      <c r="B6698" s="31" t="s">
        <v>5157</v>
      </c>
      <c r="C6698" s="31" t="s">
        <v>5158</v>
      </c>
      <c r="D6698" s="29" t="s">
        <v>4362</v>
      </c>
      <c r="E6698" s="91">
        <v>1</v>
      </c>
      <c r="F6698" s="31" t="s">
        <v>2803</v>
      </c>
      <c r="G6698" s="26" t="s">
        <v>4518</v>
      </c>
      <c r="H6698" s="26" t="s">
        <v>4519</v>
      </c>
      <c r="I6698" s="26" t="s">
        <v>45</v>
      </c>
      <c r="J6698" s="91">
        <v>3</v>
      </c>
      <c r="K6698" s="91">
        <v>3</v>
      </c>
      <c r="L6698" s="91"/>
      <c r="M6698" s="53"/>
      <c r="N6698" s="91"/>
      <c r="O6698" s="91"/>
      <c r="P6698" s="36">
        <v>46</v>
      </c>
      <c r="Q6698" s="43" t="s">
        <v>5301</v>
      </c>
      <c r="R6698" s="129" t="s">
        <v>5953</v>
      </c>
      <c r="S6698" s="146">
        <f>11*20</f>
        <v>220</v>
      </c>
      <c r="T6698" s="126" cm="1">
        <f t="array" ref="T6698">_xlfn.IFS(Q6698="始業～就業（8:30～17:15）",R6698*7.75,Q6698="日の入り～日の出",R6698*12,Q6698="その他",S6698)</f>
        <v>220</v>
      </c>
      <c r="U6698" s="34" t="s">
        <v>46</v>
      </c>
    </row>
    <row r="6699" spans="1:21" s="7" customFormat="1" ht="15" customHeight="1">
      <c r="A6699" s="91">
        <v>53</v>
      </c>
      <c r="B6699" s="31" t="s">
        <v>5157</v>
      </c>
      <c r="C6699" s="31" t="s">
        <v>5158</v>
      </c>
      <c r="D6699" s="29" t="s">
        <v>4362</v>
      </c>
      <c r="E6699" s="91">
        <v>1</v>
      </c>
      <c r="F6699" s="31" t="s">
        <v>2803</v>
      </c>
      <c r="G6699" s="26" t="s">
        <v>4520</v>
      </c>
      <c r="H6699" s="26" t="s">
        <v>4519</v>
      </c>
      <c r="I6699" s="26" t="s">
        <v>45</v>
      </c>
      <c r="J6699" s="91">
        <v>3</v>
      </c>
      <c r="K6699" s="91">
        <v>3</v>
      </c>
      <c r="L6699" s="91"/>
      <c r="M6699" s="53"/>
      <c r="N6699" s="91"/>
      <c r="O6699" s="91"/>
      <c r="P6699" s="36">
        <v>46</v>
      </c>
      <c r="Q6699" s="43" t="s">
        <v>5301</v>
      </c>
      <c r="R6699" s="129" t="s">
        <v>5953</v>
      </c>
      <c r="S6699" s="146">
        <f>11*20</f>
        <v>220</v>
      </c>
      <c r="T6699" s="126" cm="1">
        <f t="array" ref="T6699">_xlfn.IFS(Q6699="始業～就業（8:30～17:15）",R6699*7.75,Q6699="日の入り～日の出",R6699*12,Q6699="その他",S6699)</f>
        <v>220</v>
      </c>
      <c r="U6699" s="34" t="s">
        <v>46</v>
      </c>
    </row>
    <row r="6700" spans="1:21" s="7" customFormat="1" ht="15" customHeight="1">
      <c r="A6700" s="91">
        <v>53</v>
      </c>
      <c r="B6700" s="31" t="s">
        <v>5157</v>
      </c>
      <c r="C6700" s="31" t="s">
        <v>5158</v>
      </c>
      <c r="D6700" s="29" t="s">
        <v>4362</v>
      </c>
      <c r="E6700" s="91">
        <v>1</v>
      </c>
      <c r="F6700" s="31" t="s">
        <v>2803</v>
      </c>
      <c r="G6700" s="26" t="s">
        <v>4521</v>
      </c>
      <c r="H6700" s="26" t="s">
        <v>4519</v>
      </c>
      <c r="I6700" s="26" t="s">
        <v>45</v>
      </c>
      <c r="J6700" s="91">
        <v>2</v>
      </c>
      <c r="K6700" s="91">
        <v>2</v>
      </c>
      <c r="L6700" s="91" t="s">
        <v>5020</v>
      </c>
      <c r="M6700" s="53"/>
      <c r="N6700" s="91"/>
      <c r="O6700" s="91"/>
      <c r="P6700" s="36">
        <v>46</v>
      </c>
      <c r="Q6700" s="43" t="s">
        <v>5301</v>
      </c>
      <c r="R6700" s="129" t="s">
        <v>5953</v>
      </c>
      <c r="S6700" s="146">
        <f>11*20</f>
        <v>220</v>
      </c>
      <c r="T6700" s="126" cm="1">
        <f t="array" ref="T6700">_xlfn.IFS(Q6700="始業～就業（8:30～17:15）",R6700*7.75,Q6700="日の入り～日の出",R6700*12,Q6700="その他",S6700)</f>
        <v>220</v>
      </c>
      <c r="U6700" s="34" t="s">
        <v>46</v>
      </c>
    </row>
    <row r="6701" spans="1:21" s="7" customFormat="1" ht="15" customHeight="1">
      <c r="A6701" s="91">
        <v>53</v>
      </c>
      <c r="B6701" s="31" t="s">
        <v>5157</v>
      </c>
      <c r="C6701" s="31" t="s">
        <v>5158</v>
      </c>
      <c r="D6701" s="29" t="s">
        <v>4362</v>
      </c>
      <c r="E6701" s="91">
        <v>1</v>
      </c>
      <c r="F6701" s="31" t="s">
        <v>4522</v>
      </c>
      <c r="G6701" s="26" t="s">
        <v>4523</v>
      </c>
      <c r="H6701" s="26" t="s">
        <v>1839</v>
      </c>
      <c r="I6701" s="26" t="s">
        <v>45</v>
      </c>
      <c r="J6701" s="91">
        <v>3</v>
      </c>
      <c r="K6701" s="91">
        <v>3</v>
      </c>
      <c r="L6701" s="91"/>
      <c r="M6701" s="53"/>
      <c r="N6701" s="91"/>
      <c r="O6701" s="91"/>
      <c r="P6701" s="36">
        <v>46</v>
      </c>
      <c r="Q6701" s="43" t="s">
        <v>5301</v>
      </c>
      <c r="R6701" s="129" t="s">
        <v>5958</v>
      </c>
      <c r="S6701" s="147">
        <f t="shared" ref="S6701:S6706" si="7">11*355</f>
        <v>3905</v>
      </c>
      <c r="T6701" s="126" cm="1">
        <f t="array" ref="T6701">_xlfn.IFS(Q6701="始業～就業（8:30～17:15）",R6701*7.75,Q6701="日の入り～日の出",R6701*12,Q6701="その他",S6701)</f>
        <v>3905</v>
      </c>
      <c r="U6701" s="34" t="s">
        <v>46</v>
      </c>
    </row>
    <row r="6702" spans="1:21" s="7" customFormat="1" ht="15" customHeight="1">
      <c r="A6702" s="91">
        <v>53</v>
      </c>
      <c r="B6702" s="31" t="s">
        <v>5157</v>
      </c>
      <c r="C6702" s="31" t="s">
        <v>5158</v>
      </c>
      <c r="D6702" s="29" t="s">
        <v>4362</v>
      </c>
      <c r="E6702" s="91">
        <v>1</v>
      </c>
      <c r="F6702" s="31" t="s">
        <v>4522</v>
      </c>
      <c r="G6702" s="26" t="s">
        <v>4523</v>
      </c>
      <c r="H6702" s="26" t="s">
        <v>1787</v>
      </c>
      <c r="I6702" s="26" t="s">
        <v>45</v>
      </c>
      <c r="J6702" s="91">
        <v>3</v>
      </c>
      <c r="K6702" s="91">
        <v>6</v>
      </c>
      <c r="L6702" s="91"/>
      <c r="M6702" s="53"/>
      <c r="N6702" s="91"/>
      <c r="O6702" s="91"/>
      <c r="P6702" s="36">
        <v>46</v>
      </c>
      <c r="Q6702" s="43" t="s">
        <v>5301</v>
      </c>
      <c r="R6702" s="129" t="s">
        <v>5958</v>
      </c>
      <c r="S6702" s="147">
        <f t="shared" si="7"/>
        <v>3905</v>
      </c>
      <c r="T6702" s="126" cm="1">
        <f t="array" ref="T6702">_xlfn.IFS(Q6702="始業～就業（8:30～17:15）",R6702*7.75,Q6702="日の入り～日の出",R6702*12,Q6702="その他",S6702)</f>
        <v>3905</v>
      </c>
      <c r="U6702" s="34" t="s">
        <v>46</v>
      </c>
    </row>
    <row r="6703" spans="1:21" s="7" customFormat="1" ht="15" customHeight="1">
      <c r="A6703" s="91">
        <v>53</v>
      </c>
      <c r="B6703" s="31" t="s">
        <v>5157</v>
      </c>
      <c r="C6703" s="31" t="s">
        <v>5158</v>
      </c>
      <c r="D6703" s="29" t="s">
        <v>4362</v>
      </c>
      <c r="E6703" s="91">
        <v>1</v>
      </c>
      <c r="F6703" s="31" t="s">
        <v>4522</v>
      </c>
      <c r="G6703" s="26" t="s">
        <v>4523</v>
      </c>
      <c r="H6703" s="26" t="s">
        <v>1765</v>
      </c>
      <c r="I6703" s="26" t="s">
        <v>52</v>
      </c>
      <c r="J6703" s="91">
        <v>1</v>
      </c>
      <c r="K6703" s="91">
        <v>1</v>
      </c>
      <c r="L6703" s="91"/>
      <c r="M6703" s="53"/>
      <c r="N6703" s="91"/>
      <c r="O6703" s="91"/>
      <c r="P6703" s="36">
        <v>22</v>
      </c>
      <c r="Q6703" s="43" t="s">
        <v>5301</v>
      </c>
      <c r="R6703" s="129" t="s">
        <v>5958</v>
      </c>
      <c r="S6703" s="147">
        <f t="shared" si="7"/>
        <v>3905</v>
      </c>
      <c r="T6703" s="126" cm="1">
        <f t="array" ref="T6703">_xlfn.IFS(Q6703="始業～就業（8:30～17:15）",R6703*7.75,Q6703="日の入り～日の出",R6703*12,Q6703="その他",S6703)</f>
        <v>3905</v>
      </c>
      <c r="U6703" s="34" t="s">
        <v>51</v>
      </c>
    </row>
    <row r="6704" spans="1:21" s="7" customFormat="1" ht="15" customHeight="1">
      <c r="A6704" s="91">
        <v>53</v>
      </c>
      <c r="B6704" s="31" t="s">
        <v>5157</v>
      </c>
      <c r="C6704" s="31" t="s">
        <v>5158</v>
      </c>
      <c r="D6704" s="29" t="s">
        <v>4362</v>
      </c>
      <c r="E6704" s="91">
        <v>1</v>
      </c>
      <c r="F6704" s="31" t="s">
        <v>4522</v>
      </c>
      <c r="G6704" s="26" t="s">
        <v>4524</v>
      </c>
      <c r="H6704" s="26" t="s">
        <v>1765</v>
      </c>
      <c r="I6704" s="26" t="s">
        <v>52</v>
      </c>
      <c r="J6704" s="91">
        <v>1</v>
      </c>
      <c r="K6704" s="91">
        <v>1</v>
      </c>
      <c r="L6704" s="91"/>
      <c r="M6704" s="53"/>
      <c r="N6704" s="91"/>
      <c r="O6704" s="91"/>
      <c r="P6704" s="36">
        <v>22</v>
      </c>
      <c r="Q6704" s="43" t="s">
        <v>5301</v>
      </c>
      <c r="R6704" s="129" t="s">
        <v>5958</v>
      </c>
      <c r="S6704" s="147">
        <f t="shared" si="7"/>
        <v>3905</v>
      </c>
      <c r="T6704" s="126" cm="1">
        <f t="array" ref="T6704">_xlfn.IFS(Q6704="始業～就業（8:30～17:15）",R6704*7.75,Q6704="日の入り～日の出",R6704*12,Q6704="その他",S6704)</f>
        <v>3905</v>
      </c>
      <c r="U6704" s="34" t="s">
        <v>323</v>
      </c>
    </row>
    <row r="6705" spans="1:21" s="7" customFormat="1" ht="15" customHeight="1">
      <c r="A6705" s="91">
        <v>53</v>
      </c>
      <c r="B6705" s="31" t="s">
        <v>5157</v>
      </c>
      <c r="C6705" s="31" t="s">
        <v>5158</v>
      </c>
      <c r="D6705" s="29" t="s">
        <v>4362</v>
      </c>
      <c r="E6705" s="91">
        <v>1</v>
      </c>
      <c r="F6705" s="31" t="s">
        <v>4522</v>
      </c>
      <c r="G6705" s="26" t="s">
        <v>4525</v>
      </c>
      <c r="H6705" s="26" t="s">
        <v>1839</v>
      </c>
      <c r="I6705" s="26" t="s">
        <v>45</v>
      </c>
      <c r="J6705" s="91">
        <v>8</v>
      </c>
      <c r="K6705" s="91">
        <v>8</v>
      </c>
      <c r="L6705" s="91" t="s">
        <v>5020</v>
      </c>
      <c r="M6705" s="53">
        <v>3.3</v>
      </c>
      <c r="N6705" s="91"/>
      <c r="O6705" s="91"/>
      <c r="P6705" s="36">
        <v>46</v>
      </c>
      <c r="Q6705" s="43" t="s">
        <v>5301</v>
      </c>
      <c r="R6705" s="129" t="s">
        <v>5958</v>
      </c>
      <c r="S6705" s="147">
        <f t="shared" si="7"/>
        <v>3905</v>
      </c>
      <c r="T6705" s="126" cm="1">
        <f t="array" ref="T6705">_xlfn.IFS(Q6705="始業～就業（8:30～17:15）",R6705*7.75,Q6705="日の入り～日の出",R6705*12,Q6705="その他",S6705)</f>
        <v>3905</v>
      </c>
      <c r="U6705" s="34" t="s">
        <v>46</v>
      </c>
    </row>
    <row r="6706" spans="1:21" s="7" customFormat="1" ht="15" customHeight="1">
      <c r="A6706" s="91">
        <v>53</v>
      </c>
      <c r="B6706" s="31" t="s">
        <v>5157</v>
      </c>
      <c r="C6706" s="31" t="s">
        <v>5158</v>
      </c>
      <c r="D6706" s="29" t="s">
        <v>4362</v>
      </c>
      <c r="E6706" s="91">
        <v>1</v>
      </c>
      <c r="F6706" s="31" t="s">
        <v>4522</v>
      </c>
      <c r="G6706" s="26" t="s">
        <v>4525</v>
      </c>
      <c r="H6706" s="26" t="s">
        <v>1765</v>
      </c>
      <c r="I6706" s="26" t="s">
        <v>52</v>
      </c>
      <c r="J6706" s="91">
        <v>1</v>
      </c>
      <c r="K6706" s="91">
        <v>1</v>
      </c>
      <c r="L6706" s="91"/>
      <c r="M6706" s="53"/>
      <c r="N6706" s="91"/>
      <c r="O6706" s="91"/>
      <c r="P6706" s="36">
        <v>22</v>
      </c>
      <c r="Q6706" s="43" t="s">
        <v>5301</v>
      </c>
      <c r="R6706" s="129" t="s">
        <v>5958</v>
      </c>
      <c r="S6706" s="147">
        <f t="shared" si="7"/>
        <v>3905</v>
      </c>
      <c r="T6706" s="126" cm="1">
        <f t="array" ref="T6706">_xlfn.IFS(Q6706="始業～就業（8:30～17:15）",R6706*7.75,Q6706="日の入り～日の出",R6706*12,Q6706="その他",S6706)</f>
        <v>3905</v>
      </c>
      <c r="U6706" s="34" t="s">
        <v>51</v>
      </c>
    </row>
    <row r="6707" spans="1:21" s="7" customFormat="1" ht="15" customHeight="1">
      <c r="A6707" s="91">
        <v>53</v>
      </c>
      <c r="B6707" s="31" t="s">
        <v>5157</v>
      </c>
      <c r="C6707" s="31" t="s">
        <v>5158</v>
      </c>
      <c r="D6707" s="29" t="s">
        <v>4362</v>
      </c>
      <c r="E6707" s="91">
        <v>2</v>
      </c>
      <c r="F6707" s="31" t="s">
        <v>5279</v>
      </c>
      <c r="G6707" s="26" t="s">
        <v>4526</v>
      </c>
      <c r="H6707" s="26" t="s">
        <v>3009</v>
      </c>
      <c r="I6707" s="26" t="s">
        <v>45</v>
      </c>
      <c r="J6707" s="91">
        <v>12</v>
      </c>
      <c r="K6707" s="91">
        <v>24</v>
      </c>
      <c r="L6707" s="91"/>
      <c r="M6707" s="53"/>
      <c r="N6707" s="91"/>
      <c r="O6707" s="91"/>
      <c r="P6707" s="36">
        <v>46</v>
      </c>
      <c r="Q6707" s="43" t="s">
        <v>5301</v>
      </c>
      <c r="R6707" s="129" t="s">
        <v>5465</v>
      </c>
      <c r="S6707" s="146">
        <f>16*200</f>
        <v>3200</v>
      </c>
      <c r="T6707" s="126" cm="1">
        <f t="array" ref="T6707">_xlfn.IFS(Q6707="始業～就業（8:30～17:15）",R6707*7.75,Q6707="日の入り～日の出",R6707*12,Q6707="その他",S6707)</f>
        <v>3200</v>
      </c>
      <c r="U6707" s="34" t="s">
        <v>46</v>
      </c>
    </row>
    <row r="6708" spans="1:21" s="7" customFormat="1" ht="15" customHeight="1">
      <c r="A6708" s="91">
        <v>53</v>
      </c>
      <c r="B6708" s="31" t="s">
        <v>5157</v>
      </c>
      <c r="C6708" s="31" t="s">
        <v>5158</v>
      </c>
      <c r="D6708" s="29" t="s">
        <v>4362</v>
      </c>
      <c r="E6708" s="91">
        <v>2</v>
      </c>
      <c r="F6708" s="31" t="s">
        <v>5279</v>
      </c>
      <c r="G6708" s="26" t="s">
        <v>4527</v>
      </c>
      <c r="H6708" s="26" t="s">
        <v>53</v>
      </c>
      <c r="I6708" s="26" t="s">
        <v>184</v>
      </c>
      <c r="J6708" s="91">
        <v>2</v>
      </c>
      <c r="K6708" s="91">
        <v>2</v>
      </c>
      <c r="L6708" s="91"/>
      <c r="M6708" s="53"/>
      <c r="N6708" s="91"/>
      <c r="O6708" s="91"/>
      <c r="P6708" s="36">
        <v>10</v>
      </c>
      <c r="Q6708" s="43" t="s">
        <v>5301</v>
      </c>
      <c r="R6708" s="129" t="s">
        <v>5465</v>
      </c>
      <c r="S6708" s="146">
        <f t="shared" ref="S6708:S6746" si="8">16*200</f>
        <v>3200</v>
      </c>
      <c r="T6708" s="126" cm="1">
        <f t="array" ref="T6708">_xlfn.IFS(Q6708="始業～就業（8:30～17:15）",R6708*7.75,Q6708="日の入り～日の出",R6708*12,Q6708="その他",S6708)</f>
        <v>3200</v>
      </c>
      <c r="U6708" s="34" t="s">
        <v>48</v>
      </c>
    </row>
    <row r="6709" spans="1:21" s="7" customFormat="1" ht="15" customHeight="1">
      <c r="A6709" s="91">
        <v>53</v>
      </c>
      <c r="B6709" s="31" t="s">
        <v>5157</v>
      </c>
      <c r="C6709" s="31" t="s">
        <v>5158</v>
      </c>
      <c r="D6709" s="29" t="s">
        <v>4362</v>
      </c>
      <c r="E6709" s="91">
        <v>2</v>
      </c>
      <c r="F6709" s="31" t="s">
        <v>5279</v>
      </c>
      <c r="G6709" s="26" t="s">
        <v>4527</v>
      </c>
      <c r="H6709" s="26" t="s">
        <v>4528</v>
      </c>
      <c r="I6709" s="26" t="s">
        <v>406</v>
      </c>
      <c r="J6709" s="91">
        <v>1</v>
      </c>
      <c r="K6709" s="91">
        <v>1</v>
      </c>
      <c r="L6709" s="91"/>
      <c r="M6709" s="53"/>
      <c r="N6709" s="91"/>
      <c r="O6709" s="91"/>
      <c r="P6709" s="36">
        <v>18</v>
      </c>
      <c r="Q6709" s="43" t="s">
        <v>5301</v>
      </c>
      <c r="R6709" s="129" t="s">
        <v>5465</v>
      </c>
      <c r="S6709" s="146">
        <f t="shared" si="8"/>
        <v>3200</v>
      </c>
      <c r="T6709" s="126" cm="1">
        <f t="array" ref="T6709">_xlfn.IFS(Q6709="始業～就業（8:30～17:15）",R6709*7.75,Q6709="日の入り～日の出",R6709*12,Q6709="その他",S6709)</f>
        <v>3200</v>
      </c>
      <c r="U6709" s="34" t="s">
        <v>164</v>
      </c>
    </row>
    <row r="6710" spans="1:21" s="7" customFormat="1" ht="15" customHeight="1">
      <c r="A6710" s="91">
        <v>53</v>
      </c>
      <c r="B6710" s="31" t="s">
        <v>5157</v>
      </c>
      <c r="C6710" s="31" t="s">
        <v>5158</v>
      </c>
      <c r="D6710" s="29" t="s">
        <v>4362</v>
      </c>
      <c r="E6710" s="91">
        <v>2</v>
      </c>
      <c r="F6710" s="31" t="s">
        <v>5279</v>
      </c>
      <c r="G6710" s="26" t="s">
        <v>4529</v>
      </c>
      <c r="H6710" s="26" t="s">
        <v>53</v>
      </c>
      <c r="I6710" s="26" t="s">
        <v>184</v>
      </c>
      <c r="J6710" s="91">
        <v>2</v>
      </c>
      <c r="K6710" s="91">
        <v>2</v>
      </c>
      <c r="L6710" s="91"/>
      <c r="M6710" s="53"/>
      <c r="N6710" s="91"/>
      <c r="O6710" s="91"/>
      <c r="P6710" s="36">
        <v>10</v>
      </c>
      <c r="Q6710" s="43" t="s">
        <v>5301</v>
      </c>
      <c r="R6710" s="129" t="s">
        <v>5465</v>
      </c>
      <c r="S6710" s="146">
        <f t="shared" si="8"/>
        <v>3200</v>
      </c>
      <c r="T6710" s="126" cm="1">
        <f t="array" ref="T6710">_xlfn.IFS(Q6710="始業～就業（8:30～17:15）",R6710*7.75,Q6710="日の入り～日の出",R6710*12,Q6710="その他",S6710)</f>
        <v>3200</v>
      </c>
      <c r="U6710" s="34" t="s">
        <v>48</v>
      </c>
    </row>
    <row r="6711" spans="1:21" s="7" customFormat="1" ht="15" customHeight="1">
      <c r="A6711" s="91">
        <v>53</v>
      </c>
      <c r="B6711" s="31" t="s">
        <v>5157</v>
      </c>
      <c r="C6711" s="31" t="s">
        <v>5158</v>
      </c>
      <c r="D6711" s="29" t="s">
        <v>4362</v>
      </c>
      <c r="E6711" s="91">
        <v>2</v>
      </c>
      <c r="F6711" s="31" t="s">
        <v>5279</v>
      </c>
      <c r="G6711" s="26" t="s">
        <v>4529</v>
      </c>
      <c r="H6711" s="26" t="s">
        <v>4528</v>
      </c>
      <c r="I6711" s="26" t="s">
        <v>406</v>
      </c>
      <c r="J6711" s="91">
        <v>1</v>
      </c>
      <c r="K6711" s="91">
        <v>1</v>
      </c>
      <c r="L6711" s="91"/>
      <c r="M6711" s="53"/>
      <c r="N6711" s="91"/>
      <c r="O6711" s="91"/>
      <c r="P6711" s="36">
        <v>18</v>
      </c>
      <c r="Q6711" s="43" t="s">
        <v>5301</v>
      </c>
      <c r="R6711" s="129" t="s">
        <v>5465</v>
      </c>
      <c r="S6711" s="146">
        <f t="shared" si="8"/>
        <v>3200</v>
      </c>
      <c r="T6711" s="126" cm="1">
        <f t="array" ref="T6711">_xlfn.IFS(Q6711="始業～就業（8:30～17:15）",R6711*7.75,Q6711="日の入り～日の出",R6711*12,Q6711="その他",S6711)</f>
        <v>3200</v>
      </c>
      <c r="U6711" s="34" t="s">
        <v>164</v>
      </c>
    </row>
    <row r="6712" spans="1:21" s="7" customFormat="1" ht="15" customHeight="1">
      <c r="A6712" s="91">
        <v>53</v>
      </c>
      <c r="B6712" s="31" t="s">
        <v>5157</v>
      </c>
      <c r="C6712" s="31" t="s">
        <v>5158</v>
      </c>
      <c r="D6712" s="29" t="s">
        <v>4362</v>
      </c>
      <c r="E6712" s="91">
        <v>2</v>
      </c>
      <c r="F6712" s="31" t="s">
        <v>5279</v>
      </c>
      <c r="G6712" s="26" t="s">
        <v>4530</v>
      </c>
      <c r="H6712" s="26" t="s">
        <v>53</v>
      </c>
      <c r="I6712" s="26" t="s">
        <v>184</v>
      </c>
      <c r="J6712" s="91">
        <v>2</v>
      </c>
      <c r="K6712" s="91">
        <v>2</v>
      </c>
      <c r="L6712" s="91"/>
      <c r="M6712" s="53"/>
      <c r="N6712" s="91"/>
      <c r="O6712" s="91"/>
      <c r="P6712" s="36">
        <v>10</v>
      </c>
      <c r="Q6712" s="43" t="s">
        <v>5301</v>
      </c>
      <c r="R6712" s="129" t="s">
        <v>5465</v>
      </c>
      <c r="S6712" s="146">
        <f t="shared" si="8"/>
        <v>3200</v>
      </c>
      <c r="T6712" s="126" cm="1">
        <f t="array" ref="T6712">_xlfn.IFS(Q6712="始業～就業（8:30～17:15）",R6712*7.75,Q6712="日の入り～日の出",R6712*12,Q6712="その他",S6712)</f>
        <v>3200</v>
      </c>
      <c r="U6712" s="34" t="s">
        <v>48</v>
      </c>
    </row>
    <row r="6713" spans="1:21" s="7" customFormat="1" ht="15" customHeight="1">
      <c r="A6713" s="91">
        <v>53</v>
      </c>
      <c r="B6713" s="31" t="s">
        <v>5157</v>
      </c>
      <c r="C6713" s="31" t="s">
        <v>5158</v>
      </c>
      <c r="D6713" s="29" t="s">
        <v>4362</v>
      </c>
      <c r="E6713" s="91">
        <v>2</v>
      </c>
      <c r="F6713" s="31" t="s">
        <v>5279</v>
      </c>
      <c r="G6713" s="26" t="s">
        <v>4530</v>
      </c>
      <c r="H6713" s="26" t="s">
        <v>4528</v>
      </c>
      <c r="I6713" s="26" t="s">
        <v>406</v>
      </c>
      <c r="J6713" s="91">
        <v>1</v>
      </c>
      <c r="K6713" s="91">
        <v>1</v>
      </c>
      <c r="L6713" s="91"/>
      <c r="M6713" s="53"/>
      <c r="N6713" s="91"/>
      <c r="O6713" s="91"/>
      <c r="P6713" s="36">
        <v>18</v>
      </c>
      <c r="Q6713" s="43" t="s">
        <v>5301</v>
      </c>
      <c r="R6713" s="129" t="s">
        <v>5465</v>
      </c>
      <c r="S6713" s="146">
        <f t="shared" si="8"/>
        <v>3200</v>
      </c>
      <c r="T6713" s="126" cm="1">
        <f t="array" ref="T6713">_xlfn.IFS(Q6713="始業～就業（8:30～17:15）",R6713*7.75,Q6713="日の入り～日の出",R6713*12,Q6713="その他",S6713)</f>
        <v>3200</v>
      </c>
      <c r="U6713" s="34" t="s">
        <v>164</v>
      </c>
    </row>
    <row r="6714" spans="1:21" s="7" customFormat="1" ht="15" customHeight="1">
      <c r="A6714" s="91">
        <v>53</v>
      </c>
      <c r="B6714" s="31" t="s">
        <v>5157</v>
      </c>
      <c r="C6714" s="31" t="s">
        <v>5158</v>
      </c>
      <c r="D6714" s="29" t="s">
        <v>4362</v>
      </c>
      <c r="E6714" s="91">
        <v>2</v>
      </c>
      <c r="F6714" s="31" t="s">
        <v>5279</v>
      </c>
      <c r="G6714" s="26" t="s">
        <v>4531</v>
      </c>
      <c r="H6714" s="26" t="s">
        <v>241</v>
      </c>
      <c r="I6714" s="26" t="s">
        <v>52</v>
      </c>
      <c r="J6714" s="91">
        <v>1</v>
      </c>
      <c r="K6714" s="91">
        <v>1</v>
      </c>
      <c r="L6714" s="91"/>
      <c r="M6714" s="53"/>
      <c r="N6714" s="91"/>
      <c r="O6714" s="91"/>
      <c r="P6714" s="36">
        <v>22</v>
      </c>
      <c r="Q6714" s="43" t="s">
        <v>5301</v>
      </c>
      <c r="R6714" s="129" t="s">
        <v>5465</v>
      </c>
      <c r="S6714" s="146">
        <f t="shared" si="8"/>
        <v>3200</v>
      </c>
      <c r="T6714" s="126" cm="1">
        <f t="array" ref="T6714">_xlfn.IFS(Q6714="始業～就業（8:30～17:15）",R6714*7.75,Q6714="日の入り～日の出",R6714*12,Q6714="その他",S6714)</f>
        <v>3200</v>
      </c>
      <c r="U6714" s="34" t="s">
        <v>51</v>
      </c>
    </row>
    <row r="6715" spans="1:21" s="7" customFormat="1" ht="15" customHeight="1">
      <c r="A6715" s="91">
        <v>53</v>
      </c>
      <c r="B6715" s="31" t="s">
        <v>5157</v>
      </c>
      <c r="C6715" s="31" t="s">
        <v>5158</v>
      </c>
      <c r="D6715" s="29" t="s">
        <v>4362</v>
      </c>
      <c r="E6715" s="91">
        <v>2.5</v>
      </c>
      <c r="F6715" s="31" t="s">
        <v>5279</v>
      </c>
      <c r="G6715" s="26" t="s">
        <v>4532</v>
      </c>
      <c r="H6715" s="26" t="s">
        <v>1758</v>
      </c>
      <c r="I6715" s="26" t="s">
        <v>52</v>
      </c>
      <c r="J6715" s="91">
        <v>1</v>
      </c>
      <c r="K6715" s="91">
        <v>1</v>
      </c>
      <c r="L6715" s="91"/>
      <c r="M6715" s="53"/>
      <c r="N6715" s="91"/>
      <c r="O6715" s="91"/>
      <c r="P6715" s="36">
        <v>22</v>
      </c>
      <c r="Q6715" s="43" t="s">
        <v>5301</v>
      </c>
      <c r="R6715" s="129" t="s">
        <v>5465</v>
      </c>
      <c r="S6715" s="146">
        <f t="shared" si="8"/>
        <v>3200</v>
      </c>
      <c r="T6715" s="126" cm="1">
        <f t="array" ref="T6715">_xlfn.IFS(Q6715="始業～就業（8:30～17:15）",R6715*7.75,Q6715="日の入り～日の出",R6715*12,Q6715="その他",S6715)</f>
        <v>3200</v>
      </c>
      <c r="U6715" s="34" t="s">
        <v>51</v>
      </c>
    </row>
    <row r="6716" spans="1:21" s="7" customFormat="1" ht="15" customHeight="1">
      <c r="A6716" s="91">
        <v>53</v>
      </c>
      <c r="B6716" s="31" t="s">
        <v>5157</v>
      </c>
      <c r="C6716" s="31" t="s">
        <v>5158</v>
      </c>
      <c r="D6716" s="29" t="s">
        <v>4362</v>
      </c>
      <c r="E6716" s="91">
        <v>2.5</v>
      </c>
      <c r="F6716" s="31" t="s">
        <v>5279</v>
      </c>
      <c r="G6716" s="26" t="s">
        <v>4532</v>
      </c>
      <c r="H6716" s="26" t="s">
        <v>3532</v>
      </c>
      <c r="I6716" s="26" t="s">
        <v>52</v>
      </c>
      <c r="J6716" s="91">
        <v>2</v>
      </c>
      <c r="K6716" s="91">
        <v>2</v>
      </c>
      <c r="L6716" s="91"/>
      <c r="M6716" s="53"/>
      <c r="N6716" s="91"/>
      <c r="O6716" s="91"/>
      <c r="P6716" s="36">
        <v>22</v>
      </c>
      <c r="Q6716" s="43" t="s">
        <v>5301</v>
      </c>
      <c r="R6716" s="129" t="s">
        <v>5465</v>
      </c>
      <c r="S6716" s="146">
        <f t="shared" si="8"/>
        <v>3200</v>
      </c>
      <c r="T6716" s="126" cm="1">
        <f t="array" ref="T6716">_xlfn.IFS(Q6716="始業～就業（8:30～17:15）",R6716*7.75,Q6716="日の入り～日の出",R6716*12,Q6716="その他",S6716)</f>
        <v>3200</v>
      </c>
      <c r="U6716" s="34" t="s">
        <v>51</v>
      </c>
    </row>
    <row r="6717" spans="1:21" s="7" customFormat="1" ht="15" customHeight="1">
      <c r="A6717" s="91">
        <v>53</v>
      </c>
      <c r="B6717" s="31" t="s">
        <v>5157</v>
      </c>
      <c r="C6717" s="31" t="s">
        <v>5158</v>
      </c>
      <c r="D6717" s="29" t="s">
        <v>4362</v>
      </c>
      <c r="E6717" s="91">
        <v>2.5</v>
      </c>
      <c r="F6717" s="31" t="s">
        <v>5279</v>
      </c>
      <c r="G6717" s="26" t="s">
        <v>4533</v>
      </c>
      <c r="H6717" s="26" t="s">
        <v>4382</v>
      </c>
      <c r="I6717" s="26" t="s">
        <v>45</v>
      </c>
      <c r="J6717" s="91">
        <v>1</v>
      </c>
      <c r="K6717" s="91">
        <v>1</v>
      </c>
      <c r="L6717" s="91"/>
      <c r="M6717" s="53"/>
      <c r="N6717" s="91"/>
      <c r="O6717" s="91"/>
      <c r="P6717" s="36">
        <v>46</v>
      </c>
      <c r="Q6717" s="43" t="s">
        <v>5301</v>
      </c>
      <c r="R6717" s="129" t="s">
        <v>5465</v>
      </c>
      <c r="S6717" s="146">
        <f t="shared" si="8"/>
        <v>3200</v>
      </c>
      <c r="T6717" s="126" cm="1">
        <f t="array" ref="T6717">_xlfn.IFS(Q6717="始業～就業（8:30～17:15）",R6717*7.75,Q6717="日の入り～日の出",R6717*12,Q6717="その他",S6717)</f>
        <v>3200</v>
      </c>
      <c r="U6717" s="34" t="s">
        <v>46</v>
      </c>
    </row>
    <row r="6718" spans="1:21" s="7" customFormat="1" ht="15" customHeight="1">
      <c r="A6718" s="91">
        <v>53</v>
      </c>
      <c r="B6718" s="31" t="s">
        <v>5157</v>
      </c>
      <c r="C6718" s="31" t="s">
        <v>5158</v>
      </c>
      <c r="D6718" s="29" t="s">
        <v>4362</v>
      </c>
      <c r="E6718" s="91">
        <v>2.5</v>
      </c>
      <c r="F6718" s="31" t="s">
        <v>5279</v>
      </c>
      <c r="G6718" s="26" t="s">
        <v>4533</v>
      </c>
      <c r="H6718" s="26" t="s">
        <v>3532</v>
      </c>
      <c r="I6718" s="26" t="s">
        <v>52</v>
      </c>
      <c r="J6718" s="91">
        <v>1</v>
      </c>
      <c r="K6718" s="91">
        <v>1</v>
      </c>
      <c r="L6718" s="91"/>
      <c r="M6718" s="53"/>
      <c r="N6718" s="91"/>
      <c r="O6718" s="91"/>
      <c r="P6718" s="36">
        <v>22</v>
      </c>
      <c r="Q6718" s="43" t="s">
        <v>5301</v>
      </c>
      <c r="R6718" s="129" t="s">
        <v>5465</v>
      </c>
      <c r="S6718" s="146">
        <f t="shared" si="8"/>
        <v>3200</v>
      </c>
      <c r="T6718" s="126" cm="1">
        <f t="array" ref="T6718">_xlfn.IFS(Q6718="始業～就業（8:30～17:15）",R6718*7.75,Q6718="日の入り～日の出",R6718*12,Q6718="その他",S6718)</f>
        <v>3200</v>
      </c>
      <c r="U6718" s="34" t="s">
        <v>51</v>
      </c>
    </row>
    <row r="6719" spans="1:21" s="7" customFormat="1" ht="15" customHeight="1">
      <c r="A6719" s="91">
        <v>53</v>
      </c>
      <c r="B6719" s="31" t="s">
        <v>5157</v>
      </c>
      <c r="C6719" s="31" t="s">
        <v>5158</v>
      </c>
      <c r="D6719" s="29" t="s">
        <v>4362</v>
      </c>
      <c r="E6719" s="91">
        <v>1</v>
      </c>
      <c r="F6719" s="31" t="s">
        <v>5279</v>
      </c>
      <c r="G6719" s="26" t="s">
        <v>4534</v>
      </c>
      <c r="H6719" s="26" t="s">
        <v>53</v>
      </c>
      <c r="I6719" s="26" t="s">
        <v>184</v>
      </c>
      <c r="J6719" s="91">
        <v>2</v>
      </c>
      <c r="K6719" s="91">
        <v>2</v>
      </c>
      <c r="L6719" s="91"/>
      <c r="M6719" s="53"/>
      <c r="N6719" s="91"/>
      <c r="O6719" s="91"/>
      <c r="P6719" s="36">
        <v>10</v>
      </c>
      <c r="Q6719" s="43" t="s">
        <v>5301</v>
      </c>
      <c r="R6719" s="129" t="s">
        <v>5465</v>
      </c>
      <c r="S6719" s="146">
        <f t="shared" si="8"/>
        <v>3200</v>
      </c>
      <c r="T6719" s="126" cm="1">
        <f t="array" ref="T6719">_xlfn.IFS(Q6719="始業～就業（8:30～17:15）",R6719*7.75,Q6719="日の入り～日の出",R6719*12,Q6719="その他",S6719)</f>
        <v>3200</v>
      </c>
      <c r="U6719" s="34" t="s">
        <v>48</v>
      </c>
    </row>
    <row r="6720" spans="1:21" s="7" customFormat="1" ht="15" customHeight="1">
      <c r="A6720" s="91">
        <v>53</v>
      </c>
      <c r="B6720" s="31" t="s">
        <v>5157</v>
      </c>
      <c r="C6720" s="31" t="s">
        <v>5158</v>
      </c>
      <c r="D6720" s="29" t="s">
        <v>4362</v>
      </c>
      <c r="E6720" s="91">
        <v>1</v>
      </c>
      <c r="F6720" s="31" t="s">
        <v>5279</v>
      </c>
      <c r="G6720" s="26" t="s">
        <v>4534</v>
      </c>
      <c r="H6720" s="26" t="s">
        <v>4528</v>
      </c>
      <c r="I6720" s="26" t="s">
        <v>406</v>
      </c>
      <c r="J6720" s="91">
        <v>1</v>
      </c>
      <c r="K6720" s="91">
        <v>1</v>
      </c>
      <c r="L6720" s="91"/>
      <c r="M6720" s="53"/>
      <c r="N6720" s="91"/>
      <c r="O6720" s="91"/>
      <c r="P6720" s="36">
        <v>18</v>
      </c>
      <c r="Q6720" s="43" t="s">
        <v>5301</v>
      </c>
      <c r="R6720" s="129" t="s">
        <v>5465</v>
      </c>
      <c r="S6720" s="146">
        <f t="shared" si="8"/>
        <v>3200</v>
      </c>
      <c r="T6720" s="126" cm="1">
        <f t="array" ref="T6720">_xlfn.IFS(Q6720="始業～就業（8:30～17:15）",R6720*7.75,Q6720="日の入り～日の出",R6720*12,Q6720="その他",S6720)</f>
        <v>3200</v>
      </c>
      <c r="U6720" s="34" t="s">
        <v>164</v>
      </c>
    </row>
    <row r="6721" spans="1:21" s="7" customFormat="1" ht="15" customHeight="1">
      <c r="A6721" s="91">
        <v>53</v>
      </c>
      <c r="B6721" s="31" t="s">
        <v>5157</v>
      </c>
      <c r="C6721" s="31" t="s">
        <v>5158</v>
      </c>
      <c r="D6721" s="29" t="s">
        <v>4362</v>
      </c>
      <c r="E6721" s="91">
        <v>1</v>
      </c>
      <c r="F6721" s="31" t="s">
        <v>5279</v>
      </c>
      <c r="G6721" s="26" t="s">
        <v>4535</v>
      </c>
      <c r="H6721" s="26" t="s">
        <v>53</v>
      </c>
      <c r="I6721" s="26" t="s">
        <v>184</v>
      </c>
      <c r="J6721" s="91">
        <v>2</v>
      </c>
      <c r="K6721" s="91">
        <v>2</v>
      </c>
      <c r="L6721" s="91"/>
      <c r="M6721" s="53"/>
      <c r="N6721" s="91"/>
      <c r="O6721" s="91"/>
      <c r="P6721" s="36">
        <v>10</v>
      </c>
      <c r="Q6721" s="43" t="s">
        <v>5301</v>
      </c>
      <c r="R6721" s="129" t="s">
        <v>5465</v>
      </c>
      <c r="S6721" s="146">
        <f t="shared" si="8"/>
        <v>3200</v>
      </c>
      <c r="T6721" s="126" cm="1">
        <f t="array" ref="T6721">_xlfn.IFS(Q6721="始業～就業（8:30～17:15）",R6721*7.75,Q6721="日の入り～日の出",R6721*12,Q6721="その他",S6721)</f>
        <v>3200</v>
      </c>
      <c r="U6721" s="34" t="s">
        <v>48</v>
      </c>
    </row>
    <row r="6722" spans="1:21" s="7" customFormat="1" ht="15" customHeight="1">
      <c r="A6722" s="91">
        <v>53</v>
      </c>
      <c r="B6722" s="31" t="s">
        <v>5157</v>
      </c>
      <c r="C6722" s="31" t="s">
        <v>5158</v>
      </c>
      <c r="D6722" s="29" t="s">
        <v>4362</v>
      </c>
      <c r="E6722" s="91">
        <v>1</v>
      </c>
      <c r="F6722" s="31" t="s">
        <v>5279</v>
      </c>
      <c r="G6722" s="26" t="s">
        <v>4535</v>
      </c>
      <c r="H6722" s="26" t="s">
        <v>4528</v>
      </c>
      <c r="I6722" s="26" t="s">
        <v>406</v>
      </c>
      <c r="J6722" s="91">
        <v>1</v>
      </c>
      <c r="K6722" s="91">
        <v>1</v>
      </c>
      <c r="L6722" s="91"/>
      <c r="M6722" s="53"/>
      <c r="N6722" s="91"/>
      <c r="O6722" s="91"/>
      <c r="P6722" s="36">
        <v>18</v>
      </c>
      <c r="Q6722" s="43" t="s">
        <v>5301</v>
      </c>
      <c r="R6722" s="129" t="s">
        <v>5465</v>
      </c>
      <c r="S6722" s="146">
        <f t="shared" si="8"/>
        <v>3200</v>
      </c>
      <c r="T6722" s="126" cm="1">
        <f t="array" ref="T6722">_xlfn.IFS(Q6722="始業～就業（8:30～17:15）",R6722*7.75,Q6722="日の入り～日の出",R6722*12,Q6722="その他",S6722)</f>
        <v>3200</v>
      </c>
      <c r="U6722" s="34" t="s">
        <v>164</v>
      </c>
    </row>
    <row r="6723" spans="1:21" s="7" customFormat="1" ht="15" customHeight="1">
      <c r="A6723" s="91">
        <v>53</v>
      </c>
      <c r="B6723" s="31" t="s">
        <v>5157</v>
      </c>
      <c r="C6723" s="31" t="s">
        <v>5158</v>
      </c>
      <c r="D6723" s="29" t="s">
        <v>4362</v>
      </c>
      <c r="E6723" s="91">
        <v>1</v>
      </c>
      <c r="F6723" s="31" t="s">
        <v>5279</v>
      </c>
      <c r="G6723" s="26" t="s">
        <v>4536</v>
      </c>
      <c r="H6723" s="26" t="s">
        <v>53</v>
      </c>
      <c r="I6723" s="26" t="s">
        <v>184</v>
      </c>
      <c r="J6723" s="91">
        <v>2</v>
      </c>
      <c r="K6723" s="91">
        <v>2</v>
      </c>
      <c r="L6723" s="91"/>
      <c r="M6723" s="53"/>
      <c r="N6723" s="91"/>
      <c r="O6723" s="91"/>
      <c r="P6723" s="36">
        <v>10</v>
      </c>
      <c r="Q6723" s="43" t="s">
        <v>5301</v>
      </c>
      <c r="R6723" s="129" t="s">
        <v>5465</v>
      </c>
      <c r="S6723" s="146">
        <f t="shared" si="8"/>
        <v>3200</v>
      </c>
      <c r="T6723" s="126" cm="1">
        <f t="array" ref="T6723">_xlfn.IFS(Q6723="始業～就業（8:30～17:15）",R6723*7.75,Q6723="日の入り～日の出",R6723*12,Q6723="その他",S6723)</f>
        <v>3200</v>
      </c>
      <c r="U6723" s="34" t="s">
        <v>48</v>
      </c>
    </row>
    <row r="6724" spans="1:21" s="7" customFormat="1" ht="15" customHeight="1">
      <c r="A6724" s="91">
        <v>53</v>
      </c>
      <c r="B6724" s="31" t="s">
        <v>5157</v>
      </c>
      <c r="C6724" s="31" t="s">
        <v>5158</v>
      </c>
      <c r="D6724" s="29" t="s">
        <v>4362</v>
      </c>
      <c r="E6724" s="91">
        <v>1</v>
      </c>
      <c r="F6724" s="31" t="s">
        <v>5279</v>
      </c>
      <c r="G6724" s="26" t="s">
        <v>4536</v>
      </c>
      <c r="H6724" s="26" t="s">
        <v>4528</v>
      </c>
      <c r="I6724" s="26" t="s">
        <v>406</v>
      </c>
      <c r="J6724" s="91">
        <v>1</v>
      </c>
      <c r="K6724" s="91">
        <v>1</v>
      </c>
      <c r="L6724" s="91"/>
      <c r="M6724" s="53"/>
      <c r="N6724" s="91"/>
      <c r="O6724" s="91"/>
      <c r="P6724" s="36">
        <v>18</v>
      </c>
      <c r="Q6724" s="43" t="s">
        <v>5301</v>
      </c>
      <c r="R6724" s="129" t="s">
        <v>5465</v>
      </c>
      <c r="S6724" s="146">
        <f t="shared" si="8"/>
        <v>3200</v>
      </c>
      <c r="T6724" s="126" cm="1">
        <f t="array" ref="T6724">_xlfn.IFS(Q6724="始業～就業（8:30～17:15）",R6724*7.75,Q6724="日の入り～日の出",R6724*12,Q6724="その他",S6724)</f>
        <v>3200</v>
      </c>
      <c r="U6724" s="34" t="s">
        <v>164</v>
      </c>
    </row>
    <row r="6725" spans="1:21" s="7" customFormat="1" ht="15" customHeight="1">
      <c r="A6725" s="91">
        <v>53</v>
      </c>
      <c r="B6725" s="31" t="s">
        <v>5157</v>
      </c>
      <c r="C6725" s="31" t="s">
        <v>5158</v>
      </c>
      <c r="D6725" s="29" t="s">
        <v>4362</v>
      </c>
      <c r="E6725" s="91">
        <v>1</v>
      </c>
      <c r="F6725" s="31" t="s">
        <v>5279</v>
      </c>
      <c r="G6725" s="26" t="s">
        <v>4537</v>
      </c>
      <c r="H6725" s="26" t="s">
        <v>53</v>
      </c>
      <c r="I6725" s="26" t="s">
        <v>184</v>
      </c>
      <c r="J6725" s="91">
        <v>2</v>
      </c>
      <c r="K6725" s="91">
        <v>2</v>
      </c>
      <c r="L6725" s="91"/>
      <c r="M6725" s="53"/>
      <c r="N6725" s="91"/>
      <c r="O6725" s="91"/>
      <c r="P6725" s="36">
        <v>10</v>
      </c>
      <c r="Q6725" s="43" t="s">
        <v>5301</v>
      </c>
      <c r="R6725" s="129" t="s">
        <v>5465</v>
      </c>
      <c r="S6725" s="146">
        <f t="shared" si="8"/>
        <v>3200</v>
      </c>
      <c r="T6725" s="126" cm="1">
        <f t="array" ref="T6725">_xlfn.IFS(Q6725="始業～就業（8:30～17:15）",R6725*7.75,Q6725="日の入り～日の出",R6725*12,Q6725="その他",S6725)</f>
        <v>3200</v>
      </c>
      <c r="U6725" s="34" t="s">
        <v>48</v>
      </c>
    </row>
    <row r="6726" spans="1:21" s="7" customFormat="1" ht="15" customHeight="1">
      <c r="A6726" s="91">
        <v>53</v>
      </c>
      <c r="B6726" s="31" t="s">
        <v>5157</v>
      </c>
      <c r="C6726" s="31" t="s">
        <v>5158</v>
      </c>
      <c r="D6726" s="29" t="s">
        <v>4362</v>
      </c>
      <c r="E6726" s="91">
        <v>1</v>
      </c>
      <c r="F6726" s="31" t="s">
        <v>5279</v>
      </c>
      <c r="G6726" s="26" t="s">
        <v>4537</v>
      </c>
      <c r="H6726" s="26" t="s">
        <v>4528</v>
      </c>
      <c r="I6726" s="26" t="s">
        <v>406</v>
      </c>
      <c r="J6726" s="91">
        <v>1</v>
      </c>
      <c r="K6726" s="91">
        <v>1</v>
      </c>
      <c r="L6726" s="91"/>
      <c r="M6726" s="53"/>
      <c r="N6726" s="91"/>
      <c r="O6726" s="91"/>
      <c r="P6726" s="36">
        <v>18</v>
      </c>
      <c r="Q6726" s="43" t="s">
        <v>5301</v>
      </c>
      <c r="R6726" s="129" t="s">
        <v>5465</v>
      </c>
      <c r="S6726" s="146">
        <f t="shared" si="8"/>
        <v>3200</v>
      </c>
      <c r="T6726" s="126" cm="1">
        <f t="array" ref="T6726">_xlfn.IFS(Q6726="始業～就業（8:30～17:15）",R6726*7.75,Q6726="日の入り～日の出",R6726*12,Q6726="その他",S6726)</f>
        <v>3200</v>
      </c>
      <c r="U6726" s="34" t="s">
        <v>164</v>
      </c>
    </row>
    <row r="6727" spans="1:21" s="7" customFormat="1" ht="15" customHeight="1">
      <c r="A6727" s="91">
        <v>53</v>
      </c>
      <c r="B6727" s="31" t="s">
        <v>5157</v>
      </c>
      <c r="C6727" s="31" t="s">
        <v>5158</v>
      </c>
      <c r="D6727" s="29" t="s">
        <v>4362</v>
      </c>
      <c r="E6727" s="91">
        <v>1</v>
      </c>
      <c r="F6727" s="31" t="s">
        <v>5279</v>
      </c>
      <c r="G6727" s="26" t="s">
        <v>4538</v>
      </c>
      <c r="H6727" s="26" t="s">
        <v>53</v>
      </c>
      <c r="I6727" s="26" t="s">
        <v>184</v>
      </c>
      <c r="J6727" s="91">
        <v>2</v>
      </c>
      <c r="K6727" s="91">
        <v>2</v>
      </c>
      <c r="L6727" s="91"/>
      <c r="M6727" s="53"/>
      <c r="N6727" s="91"/>
      <c r="O6727" s="91"/>
      <c r="P6727" s="36">
        <v>10</v>
      </c>
      <c r="Q6727" s="43" t="s">
        <v>5301</v>
      </c>
      <c r="R6727" s="129" t="s">
        <v>5465</v>
      </c>
      <c r="S6727" s="146">
        <f t="shared" si="8"/>
        <v>3200</v>
      </c>
      <c r="T6727" s="126" cm="1">
        <f t="array" ref="T6727">_xlfn.IFS(Q6727="始業～就業（8:30～17:15）",R6727*7.75,Q6727="日の入り～日の出",R6727*12,Q6727="その他",S6727)</f>
        <v>3200</v>
      </c>
      <c r="U6727" s="34" t="s">
        <v>48</v>
      </c>
    </row>
    <row r="6728" spans="1:21" s="7" customFormat="1" ht="15" customHeight="1">
      <c r="A6728" s="91">
        <v>53</v>
      </c>
      <c r="B6728" s="31" t="s">
        <v>5157</v>
      </c>
      <c r="C6728" s="31" t="s">
        <v>5158</v>
      </c>
      <c r="D6728" s="29" t="s">
        <v>4362</v>
      </c>
      <c r="E6728" s="91">
        <v>1</v>
      </c>
      <c r="F6728" s="31" t="s">
        <v>5279</v>
      </c>
      <c r="G6728" s="26" t="s">
        <v>4538</v>
      </c>
      <c r="H6728" s="26" t="s">
        <v>4528</v>
      </c>
      <c r="I6728" s="26" t="s">
        <v>406</v>
      </c>
      <c r="J6728" s="91">
        <v>1</v>
      </c>
      <c r="K6728" s="91">
        <v>1</v>
      </c>
      <c r="L6728" s="91"/>
      <c r="M6728" s="53"/>
      <c r="N6728" s="91"/>
      <c r="O6728" s="91"/>
      <c r="P6728" s="36">
        <v>18</v>
      </c>
      <c r="Q6728" s="43" t="s">
        <v>5301</v>
      </c>
      <c r="R6728" s="129" t="s">
        <v>5465</v>
      </c>
      <c r="S6728" s="146">
        <f t="shared" si="8"/>
        <v>3200</v>
      </c>
      <c r="T6728" s="126" cm="1">
        <f t="array" ref="T6728">_xlfn.IFS(Q6728="始業～就業（8:30～17:15）",R6728*7.75,Q6728="日の入り～日の出",R6728*12,Q6728="その他",S6728)</f>
        <v>3200</v>
      </c>
      <c r="U6728" s="34" t="s">
        <v>164</v>
      </c>
    </row>
    <row r="6729" spans="1:21" s="7" customFormat="1" ht="15" customHeight="1">
      <c r="A6729" s="91">
        <v>53</v>
      </c>
      <c r="B6729" s="31" t="s">
        <v>5157</v>
      </c>
      <c r="C6729" s="31" t="s">
        <v>5158</v>
      </c>
      <c r="D6729" s="29" t="s">
        <v>4362</v>
      </c>
      <c r="E6729" s="91">
        <v>1</v>
      </c>
      <c r="F6729" s="31" t="s">
        <v>5279</v>
      </c>
      <c r="G6729" s="26" t="s">
        <v>4539</v>
      </c>
      <c r="H6729" s="26" t="s">
        <v>1758</v>
      </c>
      <c r="I6729" s="26" t="s">
        <v>45</v>
      </c>
      <c r="J6729" s="91">
        <v>2</v>
      </c>
      <c r="K6729" s="91">
        <v>2</v>
      </c>
      <c r="L6729" s="91"/>
      <c r="M6729" s="53"/>
      <c r="N6729" s="91"/>
      <c r="O6729" s="91"/>
      <c r="P6729" s="36">
        <v>46</v>
      </c>
      <c r="Q6729" s="43" t="s">
        <v>5301</v>
      </c>
      <c r="R6729" s="129" t="s">
        <v>5465</v>
      </c>
      <c r="S6729" s="146">
        <f t="shared" si="8"/>
        <v>3200</v>
      </c>
      <c r="T6729" s="126" cm="1">
        <f t="array" ref="T6729">_xlfn.IFS(Q6729="始業～就業（8:30～17:15）",R6729*7.75,Q6729="日の入り～日の出",R6729*12,Q6729="その他",S6729)</f>
        <v>3200</v>
      </c>
      <c r="U6729" s="34" t="s">
        <v>46</v>
      </c>
    </row>
    <row r="6730" spans="1:21" s="7" customFormat="1" ht="15" customHeight="1">
      <c r="A6730" s="91">
        <v>53</v>
      </c>
      <c r="B6730" s="31" t="s">
        <v>5157</v>
      </c>
      <c r="C6730" s="31" t="s">
        <v>5158</v>
      </c>
      <c r="D6730" s="29" t="s">
        <v>4362</v>
      </c>
      <c r="E6730" s="91">
        <v>1</v>
      </c>
      <c r="F6730" s="31" t="s">
        <v>5279</v>
      </c>
      <c r="G6730" s="26" t="s">
        <v>4540</v>
      </c>
      <c r="H6730" s="26" t="s">
        <v>1831</v>
      </c>
      <c r="I6730" s="26" t="s">
        <v>52</v>
      </c>
      <c r="J6730" s="91">
        <v>4</v>
      </c>
      <c r="K6730" s="91">
        <v>4</v>
      </c>
      <c r="L6730" s="91"/>
      <c r="M6730" s="53"/>
      <c r="N6730" s="91"/>
      <c r="O6730" s="91"/>
      <c r="P6730" s="36">
        <v>22</v>
      </c>
      <c r="Q6730" s="43" t="s">
        <v>5301</v>
      </c>
      <c r="R6730" s="129" t="s">
        <v>5465</v>
      </c>
      <c r="S6730" s="146">
        <f t="shared" si="8"/>
        <v>3200</v>
      </c>
      <c r="T6730" s="126" cm="1">
        <f t="array" ref="T6730">_xlfn.IFS(Q6730="始業～就業（8:30～17:15）",R6730*7.75,Q6730="日の入り～日の出",R6730*12,Q6730="その他",S6730)</f>
        <v>3200</v>
      </c>
      <c r="U6730" s="34" t="s">
        <v>51</v>
      </c>
    </row>
    <row r="6731" spans="1:21" s="7" customFormat="1" ht="15" customHeight="1">
      <c r="A6731" s="91">
        <v>53</v>
      </c>
      <c r="B6731" s="31" t="s">
        <v>5157</v>
      </c>
      <c r="C6731" s="31" t="s">
        <v>5158</v>
      </c>
      <c r="D6731" s="29" t="s">
        <v>4362</v>
      </c>
      <c r="E6731" s="91">
        <v>1</v>
      </c>
      <c r="F6731" s="31" t="s">
        <v>5279</v>
      </c>
      <c r="G6731" s="26" t="s">
        <v>4540</v>
      </c>
      <c r="H6731" s="26" t="s">
        <v>3391</v>
      </c>
      <c r="I6731" s="26" t="s">
        <v>52</v>
      </c>
      <c r="J6731" s="91">
        <v>6</v>
      </c>
      <c r="K6731" s="91">
        <v>6</v>
      </c>
      <c r="L6731" s="91"/>
      <c r="M6731" s="53"/>
      <c r="N6731" s="91"/>
      <c r="O6731" s="91"/>
      <c r="P6731" s="36">
        <v>22</v>
      </c>
      <c r="Q6731" s="43" t="s">
        <v>5301</v>
      </c>
      <c r="R6731" s="129" t="s">
        <v>5465</v>
      </c>
      <c r="S6731" s="146">
        <f t="shared" si="8"/>
        <v>3200</v>
      </c>
      <c r="T6731" s="126" cm="1">
        <f t="array" ref="T6731">_xlfn.IFS(Q6731="始業～就業（8:30～17:15）",R6731*7.75,Q6731="日の入り～日の出",R6731*12,Q6731="その他",S6731)</f>
        <v>3200</v>
      </c>
      <c r="U6731" s="34" t="s">
        <v>51</v>
      </c>
    </row>
    <row r="6732" spans="1:21" s="7" customFormat="1" ht="15" customHeight="1">
      <c r="A6732" s="91">
        <v>53</v>
      </c>
      <c r="B6732" s="31" t="s">
        <v>5157</v>
      </c>
      <c r="C6732" s="31" t="s">
        <v>5158</v>
      </c>
      <c r="D6732" s="29" t="s">
        <v>4362</v>
      </c>
      <c r="E6732" s="91">
        <v>1</v>
      </c>
      <c r="F6732" s="31" t="s">
        <v>5279</v>
      </c>
      <c r="G6732" s="26" t="s">
        <v>4541</v>
      </c>
      <c r="H6732" s="26" t="s">
        <v>4542</v>
      </c>
      <c r="I6732" s="26" t="s">
        <v>52</v>
      </c>
      <c r="J6732" s="91">
        <v>4</v>
      </c>
      <c r="K6732" s="91">
        <v>16</v>
      </c>
      <c r="L6732" s="91"/>
      <c r="M6732" s="53"/>
      <c r="N6732" s="91"/>
      <c r="O6732" s="91"/>
      <c r="P6732" s="36">
        <v>22</v>
      </c>
      <c r="Q6732" s="43" t="s">
        <v>5301</v>
      </c>
      <c r="R6732" s="129" t="s">
        <v>5465</v>
      </c>
      <c r="S6732" s="146">
        <f t="shared" si="8"/>
        <v>3200</v>
      </c>
      <c r="T6732" s="126" cm="1">
        <f t="array" ref="T6732">_xlfn.IFS(Q6732="始業～就業（8:30～17:15）",R6732*7.75,Q6732="日の入り～日の出",R6732*12,Q6732="その他",S6732)</f>
        <v>3200</v>
      </c>
      <c r="U6732" s="34" t="s">
        <v>96</v>
      </c>
    </row>
    <row r="6733" spans="1:21" s="7" customFormat="1" ht="15" customHeight="1">
      <c r="A6733" s="91">
        <v>53</v>
      </c>
      <c r="B6733" s="31" t="s">
        <v>5157</v>
      </c>
      <c r="C6733" s="31" t="s">
        <v>5158</v>
      </c>
      <c r="D6733" s="29" t="s">
        <v>4362</v>
      </c>
      <c r="E6733" s="91">
        <v>1</v>
      </c>
      <c r="F6733" s="31" t="s">
        <v>5279</v>
      </c>
      <c r="G6733" s="26" t="s">
        <v>4543</v>
      </c>
      <c r="H6733" s="26" t="s">
        <v>4544</v>
      </c>
      <c r="I6733" s="26" t="s">
        <v>52</v>
      </c>
      <c r="J6733" s="91">
        <v>1</v>
      </c>
      <c r="K6733" s="91">
        <v>2</v>
      </c>
      <c r="L6733" s="91"/>
      <c r="M6733" s="53"/>
      <c r="N6733" s="91"/>
      <c r="O6733" s="91"/>
      <c r="P6733" s="36">
        <v>22</v>
      </c>
      <c r="Q6733" s="43" t="s">
        <v>5301</v>
      </c>
      <c r="R6733" s="129" t="s">
        <v>5465</v>
      </c>
      <c r="S6733" s="146">
        <f t="shared" si="8"/>
        <v>3200</v>
      </c>
      <c r="T6733" s="126" cm="1">
        <f t="array" ref="T6733">_xlfn.IFS(Q6733="始業～就業（8:30～17:15）",R6733*7.75,Q6733="日の入り～日の出",R6733*12,Q6733="その他",S6733)</f>
        <v>3200</v>
      </c>
      <c r="U6733" s="34" t="s">
        <v>51</v>
      </c>
    </row>
    <row r="6734" spans="1:21" s="7" customFormat="1" ht="15" customHeight="1">
      <c r="A6734" s="91">
        <v>53</v>
      </c>
      <c r="B6734" s="31" t="s">
        <v>5157</v>
      </c>
      <c r="C6734" s="31" t="s">
        <v>5158</v>
      </c>
      <c r="D6734" s="29" t="s">
        <v>4362</v>
      </c>
      <c r="E6734" s="91">
        <v>1</v>
      </c>
      <c r="F6734" s="31" t="s">
        <v>5279</v>
      </c>
      <c r="G6734" s="26" t="s">
        <v>4543</v>
      </c>
      <c r="H6734" s="26" t="s">
        <v>4545</v>
      </c>
      <c r="I6734" s="26" t="s">
        <v>69</v>
      </c>
      <c r="J6734" s="91">
        <v>1</v>
      </c>
      <c r="K6734" s="91">
        <v>1</v>
      </c>
      <c r="L6734" s="91"/>
      <c r="M6734" s="53"/>
      <c r="N6734" s="91"/>
      <c r="O6734" s="91"/>
      <c r="P6734" s="36">
        <v>30</v>
      </c>
      <c r="Q6734" s="43" t="s">
        <v>5301</v>
      </c>
      <c r="R6734" s="129" t="s">
        <v>5465</v>
      </c>
      <c r="S6734" s="146">
        <f t="shared" si="8"/>
        <v>3200</v>
      </c>
      <c r="T6734" s="126" cm="1">
        <f t="array" ref="T6734">_xlfn.IFS(Q6734="始業～就業（8:30～17:15）",R6734*7.75,Q6734="日の入り～日の出",R6734*12,Q6734="その他",S6734)</f>
        <v>3200</v>
      </c>
      <c r="U6734" s="34" t="s">
        <v>291</v>
      </c>
    </row>
    <row r="6735" spans="1:21" s="7" customFormat="1" ht="15" customHeight="1">
      <c r="A6735" s="91">
        <v>53</v>
      </c>
      <c r="B6735" s="31" t="s">
        <v>5157</v>
      </c>
      <c r="C6735" s="31" t="s">
        <v>5158</v>
      </c>
      <c r="D6735" s="29" t="s">
        <v>4362</v>
      </c>
      <c r="E6735" s="91">
        <v>1</v>
      </c>
      <c r="F6735" s="31" t="s">
        <v>5279</v>
      </c>
      <c r="G6735" s="26" t="s">
        <v>4546</v>
      </c>
      <c r="H6735" s="26" t="s">
        <v>3009</v>
      </c>
      <c r="I6735" s="26" t="s">
        <v>45</v>
      </c>
      <c r="J6735" s="91">
        <v>1</v>
      </c>
      <c r="K6735" s="91">
        <v>2</v>
      </c>
      <c r="L6735" s="91"/>
      <c r="M6735" s="53"/>
      <c r="N6735" s="91"/>
      <c r="O6735" s="91"/>
      <c r="P6735" s="36">
        <v>46</v>
      </c>
      <c r="Q6735" s="43" t="s">
        <v>5301</v>
      </c>
      <c r="R6735" s="129" t="s">
        <v>5465</v>
      </c>
      <c r="S6735" s="146">
        <f t="shared" si="8"/>
        <v>3200</v>
      </c>
      <c r="T6735" s="126" cm="1">
        <f t="array" ref="T6735">_xlfn.IFS(Q6735="始業～就業（8:30～17:15）",R6735*7.75,Q6735="日の入り～日の出",R6735*12,Q6735="その他",S6735)</f>
        <v>3200</v>
      </c>
      <c r="U6735" s="34" t="s">
        <v>46</v>
      </c>
    </row>
    <row r="6736" spans="1:21" s="7" customFormat="1" ht="15" customHeight="1">
      <c r="A6736" s="91">
        <v>53</v>
      </c>
      <c r="B6736" s="31" t="s">
        <v>5157</v>
      </c>
      <c r="C6736" s="31" t="s">
        <v>5158</v>
      </c>
      <c r="D6736" s="29" t="s">
        <v>4362</v>
      </c>
      <c r="E6736" s="91">
        <v>1</v>
      </c>
      <c r="F6736" s="31" t="s">
        <v>5279</v>
      </c>
      <c r="G6736" s="26" t="s">
        <v>4547</v>
      </c>
      <c r="H6736" s="26" t="s">
        <v>3009</v>
      </c>
      <c r="I6736" s="26" t="s">
        <v>45</v>
      </c>
      <c r="J6736" s="91">
        <v>1</v>
      </c>
      <c r="K6736" s="91">
        <v>2</v>
      </c>
      <c r="L6736" s="91"/>
      <c r="M6736" s="53"/>
      <c r="N6736" s="91"/>
      <c r="O6736" s="91"/>
      <c r="P6736" s="36">
        <v>46</v>
      </c>
      <c r="Q6736" s="43" t="s">
        <v>5301</v>
      </c>
      <c r="R6736" s="129" t="s">
        <v>5465</v>
      </c>
      <c r="S6736" s="146">
        <f t="shared" si="8"/>
        <v>3200</v>
      </c>
      <c r="T6736" s="126" cm="1">
        <f t="array" ref="T6736">_xlfn.IFS(Q6736="始業～就業（8:30～17:15）",R6736*7.75,Q6736="日の入り～日の出",R6736*12,Q6736="その他",S6736)</f>
        <v>3200</v>
      </c>
      <c r="U6736" s="34" t="s">
        <v>46</v>
      </c>
    </row>
    <row r="6737" spans="1:21" s="7" customFormat="1" ht="15" customHeight="1">
      <c r="A6737" s="91">
        <v>53</v>
      </c>
      <c r="B6737" s="31" t="s">
        <v>5157</v>
      </c>
      <c r="C6737" s="31" t="s">
        <v>5158</v>
      </c>
      <c r="D6737" s="29" t="s">
        <v>4362</v>
      </c>
      <c r="E6737" s="91">
        <v>1</v>
      </c>
      <c r="F6737" s="31" t="s">
        <v>5279</v>
      </c>
      <c r="G6737" s="26" t="s">
        <v>4548</v>
      </c>
      <c r="H6737" s="26" t="s">
        <v>4382</v>
      </c>
      <c r="I6737" s="26" t="s">
        <v>45</v>
      </c>
      <c r="J6737" s="91">
        <v>1</v>
      </c>
      <c r="K6737" s="91">
        <v>1</v>
      </c>
      <c r="L6737" s="91"/>
      <c r="M6737" s="53"/>
      <c r="N6737" s="91"/>
      <c r="O6737" s="91"/>
      <c r="P6737" s="36">
        <v>46</v>
      </c>
      <c r="Q6737" s="43" t="s">
        <v>5301</v>
      </c>
      <c r="R6737" s="129" t="s">
        <v>5465</v>
      </c>
      <c r="S6737" s="146">
        <f t="shared" si="8"/>
        <v>3200</v>
      </c>
      <c r="T6737" s="126" cm="1">
        <f t="array" ref="T6737">_xlfn.IFS(Q6737="始業～就業（8:30～17:15）",R6737*7.75,Q6737="日の入り～日の出",R6737*12,Q6737="その他",S6737)</f>
        <v>3200</v>
      </c>
      <c r="U6737" s="34" t="s">
        <v>46</v>
      </c>
    </row>
    <row r="6738" spans="1:21" s="7" customFormat="1" ht="15" customHeight="1">
      <c r="A6738" s="91">
        <v>53</v>
      </c>
      <c r="B6738" s="31" t="s">
        <v>5157</v>
      </c>
      <c r="C6738" s="31" t="s">
        <v>5158</v>
      </c>
      <c r="D6738" s="29" t="s">
        <v>4362</v>
      </c>
      <c r="E6738" s="91">
        <v>1</v>
      </c>
      <c r="F6738" s="31" t="s">
        <v>5279</v>
      </c>
      <c r="G6738" s="26" t="s">
        <v>4548</v>
      </c>
      <c r="H6738" s="26" t="s">
        <v>103</v>
      </c>
      <c r="I6738" s="26" t="s">
        <v>52</v>
      </c>
      <c r="J6738" s="91">
        <v>2</v>
      </c>
      <c r="K6738" s="91">
        <v>2</v>
      </c>
      <c r="L6738" s="91"/>
      <c r="M6738" s="53"/>
      <c r="N6738" s="91"/>
      <c r="O6738" s="91"/>
      <c r="P6738" s="36">
        <v>22</v>
      </c>
      <c r="Q6738" s="43" t="s">
        <v>5301</v>
      </c>
      <c r="R6738" s="129" t="s">
        <v>5465</v>
      </c>
      <c r="S6738" s="146">
        <f t="shared" si="8"/>
        <v>3200</v>
      </c>
      <c r="T6738" s="126" cm="1">
        <f t="array" ref="T6738">_xlfn.IFS(Q6738="始業～就業（8:30～17:15）",R6738*7.75,Q6738="日の入り～日の出",R6738*12,Q6738="その他",S6738)</f>
        <v>3200</v>
      </c>
      <c r="U6738" s="34" t="s">
        <v>51</v>
      </c>
    </row>
    <row r="6739" spans="1:21" s="7" customFormat="1" ht="15" customHeight="1">
      <c r="A6739" s="91">
        <v>53</v>
      </c>
      <c r="B6739" s="31" t="s">
        <v>5157</v>
      </c>
      <c r="C6739" s="31" t="s">
        <v>5158</v>
      </c>
      <c r="D6739" s="29" t="s">
        <v>4362</v>
      </c>
      <c r="E6739" s="91">
        <v>1</v>
      </c>
      <c r="F6739" s="31" t="s">
        <v>5279</v>
      </c>
      <c r="G6739" s="26" t="s">
        <v>4549</v>
      </c>
      <c r="H6739" s="26" t="s">
        <v>4550</v>
      </c>
      <c r="I6739" s="26" t="s">
        <v>405</v>
      </c>
      <c r="J6739" s="91">
        <v>2</v>
      </c>
      <c r="K6739" s="91">
        <v>2</v>
      </c>
      <c r="L6739" s="91"/>
      <c r="M6739" s="53"/>
      <c r="N6739" s="91"/>
      <c r="O6739" s="91" t="s">
        <v>5019</v>
      </c>
      <c r="P6739" s="36">
        <v>13</v>
      </c>
      <c r="Q6739" s="43" t="s">
        <v>5301</v>
      </c>
      <c r="R6739" s="129" t="s">
        <v>5465</v>
      </c>
      <c r="S6739" s="146">
        <f t="shared" si="8"/>
        <v>3200</v>
      </c>
      <c r="T6739" s="126" cm="1">
        <f t="array" ref="T6739">_xlfn.IFS(Q6739="始業～就業（8:30～17:15）",R6739*7.75,Q6739="日の入り～日の出",R6739*12,Q6739="その他",S6739)</f>
        <v>3200</v>
      </c>
      <c r="U6739" s="34" t="s">
        <v>136</v>
      </c>
    </row>
    <row r="6740" spans="1:21" s="7" customFormat="1" ht="15" customHeight="1">
      <c r="A6740" s="91">
        <v>53</v>
      </c>
      <c r="B6740" s="31" t="s">
        <v>5157</v>
      </c>
      <c r="C6740" s="31" t="s">
        <v>5158</v>
      </c>
      <c r="D6740" s="29" t="s">
        <v>4362</v>
      </c>
      <c r="E6740" s="91">
        <v>1</v>
      </c>
      <c r="F6740" s="31" t="s">
        <v>5279</v>
      </c>
      <c r="G6740" s="26" t="s">
        <v>4549</v>
      </c>
      <c r="H6740" s="26" t="s">
        <v>4550</v>
      </c>
      <c r="I6740" s="26" t="s">
        <v>69</v>
      </c>
      <c r="J6740" s="91">
        <v>1</v>
      </c>
      <c r="K6740" s="91">
        <v>1</v>
      </c>
      <c r="L6740" s="91"/>
      <c r="M6740" s="53"/>
      <c r="N6740" s="91"/>
      <c r="O6740" s="91" t="s">
        <v>5019</v>
      </c>
      <c r="P6740" s="36">
        <v>30</v>
      </c>
      <c r="Q6740" s="43" t="s">
        <v>5301</v>
      </c>
      <c r="R6740" s="129" t="s">
        <v>5465</v>
      </c>
      <c r="S6740" s="146">
        <f t="shared" si="8"/>
        <v>3200</v>
      </c>
      <c r="T6740" s="126" cm="1">
        <f t="array" ref="T6740">_xlfn.IFS(Q6740="始業～就業（8:30～17:15）",R6740*7.75,Q6740="日の入り～日の出",R6740*12,Q6740="その他",S6740)</f>
        <v>3200</v>
      </c>
      <c r="U6740" s="34" t="s">
        <v>133</v>
      </c>
    </row>
    <row r="6741" spans="1:21" s="7" customFormat="1" ht="15" customHeight="1">
      <c r="A6741" s="91">
        <v>53</v>
      </c>
      <c r="B6741" s="31" t="s">
        <v>5157</v>
      </c>
      <c r="C6741" s="31" t="s">
        <v>5158</v>
      </c>
      <c r="D6741" s="29" t="s">
        <v>4362</v>
      </c>
      <c r="E6741" s="91">
        <v>1</v>
      </c>
      <c r="F6741" s="31" t="s">
        <v>5279</v>
      </c>
      <c r="G6741" s="26" t="s">
        <v>4551</v>
      </c>
      <c r="H6741" s="26" t="s">
        <v>3101</v>
      </c>
      <c r="I6741" s="26" t="s">
        <v>169</v>
      </c>
      <c r="J6741" s="91">
        <v>8</v>
      </c>
      <c r="K6741" s="91">
        <v>16</v>
      </c>
      <c r="L6741" s="91"/>
      <c r="M6741" s="53"/>
      <c r="N6741" s="91"/>
      <c r="O6741" s="91"/>
      <c r="P6741" s="36">
        <v>36</v>
      </c>
      <c r="Q6741" s="43" t="s">
        <v>5301</v>
      </c>
      <c r="R6741" s="129" t="s">
        <v>5465</v>
      </c>
      <c r="S6741" s="146">
        <f t="shared" si="8"/>
        <v>3200</v>
      </c>
      <c r="T6741" s="126" cm="1">
        <f t="array" ref="T6741">_xlfn.IFS(Q6741="始業～就業（8:30～17:15）",R6741*7.75,Q6741="日の入り～日の出",R6741*12,Q6741="その他",S6741)</f>
        <v>3200</v>
      </c>
      <c r="U6741" s="34" t="s">
        <v>170</v>
      </c>
    </row>
    <row r="6742" spans="1:21" s="7" customFormat="1" ht="15" customHeight="1">
      <c r="A6742" s="91">
        <v>53</v>
      </c>
      <c r="B6742" s="31" t="s">
        <v>5157</v>
      </c>
      <c r="C6742" s="31" t="s">
        <v>5158</v>
      </c>
      <c r="D6742" s="29" t="s">
        <v>4362</v>
      </c>
      <c r="E6742" s="91">
        <v>1</v>
      </c>
      <c r="F6742" s="31" t="s">
        <v>5279</v>
      </c>
      <c r="G6742" s="26" t="s">
        <v>4552</v>
      </c>
      <c r="H6742" s="26" t="s">
        <v>3219</v>
      </c>
      <c r="I6742" s="26" t="s">
        <v>45</v>
      </c>
      <c r="J6742" s="91">
        <v>5</v>
      </c>
      <c r="K6742" s="91">
        <v>10</v>
      </c>
      <c r="L6742" s="91"/>
      <c r="M6742" s="53"/>
      <c r="N6742" s="91"/>
      <c r="O6742" s="91"/>
      <c r="P6742" s="36">
        <v>46</v>
      </c>
      <c r="Q6742" s="43" t="s">
        <v>5301</v>
      </c>
      <c r="R6742" s="129" t="s">
        <v>5465</v>
      </c>
      <c r="S6742" s="146">
        <f t="shared" si="8"/>
        <v>3200</v>
      </c>
      <c r="T6742" s="126" cm="1">
        <f t="array" ref="T6742">_xlfn.IFS(Q6742="始業～就業（8:30～17:15）",R6742*7.75,Q6742="日の入り～日の出",R6742*12,Q6742="その他",S6742)</f>
        <v>3200</v>
      </c>
      <c r="U6742" s="34" t="s">
        <v>46</v>
      </c>
    </row>
    <row r="6743" spans="1:21" s="7" customFormat="1" ht="15" customHeight="1">
      <c r="A6743" s="91">
        <v>53</v>
      </c>
      <c r="B6743" s="31" t="s">
        <v>5157</v>
      </c>
      <c r="C6743" s="31" t="s">
        <v>5158</v>
      </c>
      <c r="D6743" s="29" t="s">
        <v>4362</v>
      </c>
      <c r="E6743" s="91">
        <v>1</v>
      </c>
      <c r="F6743" s="31" t="s">
        <v>5279</v>
      </c>
      <c r="G6743" s="26" t="s">
        <v>4552</v>
      </c>
      <c r="H6743" s="26" t="s">
        <v>1831</v>
      </c>
      <c r="I6743" s="26" t="s">
        <v>52</v>
      </c>
      <c r="J6743" s="91">
        <v>1</v>
      </c>
      <c r="K6743" s="91">
        <v>1</v>
      </c>
      <c r="L6743" s="91"/>
      <c r="M6743" s="53"/>
      <c r="N6743" s="91"/>
      <c r="O6743" s="91"/>
      <c r="P6743" s="36">
        <v>22</v>
      </c>
      <c r="Q6743" s="43" t="s">
        <v>5301</v>
      </c>
      <c r="R6743" s="129" t="s">
        <v>5465</v>
      </c>
      <c r="S6743" s="146">
        <f t="shared" si="8"/>
        <v>3200</v>
      </c>
      <c r="T6743" s="126" cm="1">
        <f t="array" ref="T6743">_xlfn.IFS(Q6743="始業～就業（8:30～17:15）",R6743*7.75,Q6743="日の入り～日の出",R6743*12,Q6743="その他",S6743)</f>
        <v>3200</v>
      </c>
      <c r="U6743" s="34" t="s">
        <v>51</v>
      </c>
    </row>
    <row r="6744" spans="1:21" s="7" customFormat="1" ht="15" customHeight="1">
      <c r="A6744" s="91">
        <v>53</v>
      </c>
      <c r="B6744" s="31" t="s">
        <v>5157</v>
      </c>
      <c r="C6744" s="31" t="s">
        <v>5158</v>
      </c>
      <c r="D6744" s="29" t="s">
        <v>4362</v>
      </c>
      <c r="E6744" s="91">
        <v>1</v>
      </c>
      <c r="F6744" s="31" t="s">
        <v>5279</v>
      </c>
      <c r="G6744" s="26" t="s">
        <v>4552</v>
      </c>
      <c r="H6744" s="26" t="s">
        <v>4553</v>
      </c>
      <c r="I6744" s="26" t="s">
        <v>2508</v>
      </c>
      <c r="J6744" s="91">
        <v>1</v>
      </c>
      <c r="K6744" s="91">
        <v>1</v>
      </c>
      <c r="L6744" s="91"/>
      <c r="M6744" s="53"/>
      <c r="N6744" s="91"/>
      <c r="O6744" s="91"/>
      <c r="P6744" s="36">
        <v>90</v>
      </c>
      <c r="Q6744" s="43" t="s">
        <v>5301</v>
      </c>
      <c r="R6744" s="129" t="s">
        <v>5465</v>
      </c>
      <c r="S6744" s="146">
        <f t="shared" si="8"/>
        <v>3200</v>
      </c>
      <c r="T6744" s="126" cm="1">
        <f t="array" ref="T6744">_xlfn.IFS(Q6744="始業～就業（8:30～17:15）",R6744*7.75,Q6744="日の入り～日の出",R6744*12,Q6744="その他",S6744)</f>
        <v>3200</v>
      </c>
      <c r="U6744" s="34" t="s">
        <v>4976</v>
      </c>
    </row>
    <row r="6745" spans="1:21" s="7" customFormat="1" ht="15" customHeight="1">
      <c r="A6745" s="91">
        <v>53</v>
      </c>
      <c r="B6745" s="31" t="s">
        <v>5157</v>
      </c>
      <c r="C6745" s="31" t="s">
        <v>5158</v>
      </c>
      <c r="D6745" s="29" t="s">
        <v>4362</v>
      </c>
      <c r="E6745" s="91">
        <v>1</v>
      </c>
      <c r="F6745" s="31" t="s">
        <v>5279</v>
      </c>
      <c r="G6745" s="26" t="s">
        <v>4554</v>
      </c>
      <c r="H6745" s="26" t="s">
        <v>4555</v>
      </c>
      <c r="I6745" s="26" t="s">
        <v>69</v>
      </c>
      <c r="J6745" s="91">
        <v>1</v>
      </c>
      <c r="K6745" s="91">
        <v>1</v>
      </c>
      <c r="L6745" s="91"/>
      <c r="M6745" s="53"/>
      <c r="N6745" s="91"/>
      <c r="O6745" s="91"/>
      <c r="P6745" s="36">
        <v>30</v>
      </c>
      <c r="Q6745" s="43" t="s">
        <v>5301</v>
      </c>
      <c r="R6745" s="129" t="s">
        <v>5465</v>
      </c>
      <c r="S6745" s="146">
        <f t="shared" si="8"/>
        <v>3200</v>
      </c>
      <c r="T6745" s="126" cm="1">
        <f t="array" ref="T6745">_xlfn.IFS(Q6745="始業～就業（8:30～17:15）",R6745*7.75,Q6745="日の入り～日の出",R6745*12,Q6745="その他",S6745)</f>
        <v>3200</v>
      </c>
      <c r="U6745" s="34" t="s">
        <v>291</v>
      </c>
    </row>
    <row r="6746" spans="1:21" s="7" customFormat="1" ht="15" customHeight="1">
      <c r="A6746" s="91">
        <v>53</v>
      </c>
      <c r="B6746" s="31" t="s">
        <v>5157</v>
      </c>
      <c r="C6746" s="31" t="s">
        <v>5158</v>
      </c>
      <c r="D6746" s="29" t="s">
        <v>4362</v>
      </c>
      <c r="E6746" s="91">
        <v>1</v>
      </c>
      <c r="F6746" s="31" t="s">
        <v>5279</v>
      </c>
      <c r="G6746" s="26" t="s">
        <v>4554</v>
      </c>
      <c r="H6746" s="26" t="s">
        <v>10</v>
      </c>
      <c r="I6746" s="26" t="s">
        <v>4556</v>
      </c>
      <c r="J6746" s="91">
        <v>1</v>
      </c>
      <c r="K6746" s="91">
        <v>1</v>
      </c>
      <c r="L6746" s="91"/>
      <c r="M6746" s="53"/>
      <c r="N6746" s="91"/>
      <c r="O6746" s="91" t="s">
        <v>5019</v>
      </c>
      <c r="P6746" s="36">
        <v>36</v>
      </c>
      <c r="Q6746" s="43" t="s">
        <v>5301</v>
      </c>
      <c r="R6746" s="129" t="s">
        <v>5465</v>
      </c>
      <c r="S6746" s="146">
        <f t="shared" si="8"/>
        <v>3200</v>
      </c>
      <c r="T6746" s="126" cm="1">
        <f t="array" ref="T6746">_xlfn.IFS(Q6746="始業～就業（8:30～17:15）",R6746*7.75,Q6746="日の入り～日の出",R6746*12,Q6746="その他",S6746)</f>
        <v>3200</v>
      </c>
      <c r="U6746" s="34" t="s">
        <v>172</v>
      </c>
    </row>
    <row r="6747" spans="1:21" s="7" customFormat="1" ht="15" customHeight="1">
      <c r="A6747" s="91">
        <v>53</v>
      </c>
      <c r="B6747" s="31" t="s">
        <v>5157</v>
      </c>
      <c r="C6747" s="31" t="s">
        <v>5158</v>
      </c>
      <c r="D6747" s="29" t="s">
        <v>4362</v>
      </c>
      <c r="E6747" s="91">
        <v>1</v>
      </c>
      <c r="F6747" s="31" t="s">
        <v>4557</v>
      </c>
      <c r="G6747" s="26" t="s">
        <v>4558</v>
      </c>
      <c r="H6747" s="26" t="s">
        <v>4559</v>
      </c>
      <c r="I6747" s="26" t="s">
        <v>211</v>
      </c>
      <c r="J6747" s="91">
        <v>8</v>
      </c>
      <c r="K6747" s="91">
        <v>8</v>
      </c>
      <c r="L6747" s="91"/>
      <c r="M6747" s="53"/>
      <c r="N6747" s="91"/>
      <c r="O6747" s="91" t="s">
        <v>5019</v>
      </c>
      <c r="P6747" s="36">
        <v>27</v>
      </c>
      <c r="Q6747" s="43" t="s">
        <v>5301</v>
      </c>
      <c r="R6747" s="129" t="s">
        <v>5958</v>
      </c>
      <c r="S6747" s="146">
        <f>3*355</f>
        <v>1065</v>
      </c>
      <c r="T6747" s="126" cm="1">
        <f t="array" ref="T6747">_xlfn.IFS(Q6747="始業～就業（8:30～17:15）",R6747*7.75,Q6747="日の入り～日の出",R6747*12,Q6747="その他",S6747)</f>
        <v>1065</v>
      </c>
      <c r="U6747" s="34" t="s">
        <v>5004</v>
      </c>
    </row>
    <row r="6748" spans="1:21" s="7" customFormat="1" ht="15" customHeight="1">
      <c r="A6748" s="91">
        <v>53</v>
      </c>
      <c r="B6748" s="31" t="s">
        <v>5157</v>
      </c>
      <c r="C6748" s="31" t="s">
        <v>5158</v>
      </c>
      <c r="D6748" s="29" t="s">
        <v>4362</v>
      </c>
      <c r="E6748" s="91">
        <v>1</v>
      </c>
      <c r="F6748" s="31" t="s">
        <v>4557</v>
      </c>
      <c r="G6748" s="26" t="s">
        <v>4558</v>
      </c>
      <c r="H6748" s="26" t="s">
        <v>4560</v>
      </c>
      <c r="I6748" s="26" t="s">
        <v>298</v>
      </c>
      <c r="J6748" s="91">
        <v>1</v>
      </c>
      <c r="K6748" s="91">
        <v>4</v>
      </c>
      <c r="L6748" s="91"/>
      <c r="M6748" s="53"/>
      <c r="N6748" s="91"/>
      <c r="O6748" s="91" t="s">
        <v>5019</v>
      </c>
      <c r="P6748" s="36">
        <v>55</v>
      </c>
      <c r="Q6748" s="43" t="s">
        <v>5301</v>
      </c>
      <c r="R6748" s="129" t="s">
        <v>5958</v>
      </c>
      <c r="S6748" s="146">
        <f t="shared" ref="S6748:S6763" si="9">3*355</f>
        <v>1065</v>
      </c>
      <c r="T6748" s="126" cm="1">
        <f t="array" ref="T6748">_xlfn.IFS(Q6748="始業～就業（8:30～17:15）",R6748*7.75,Q6748="日の入り～日の出",R6748*12,Q6748="その他",S6748)</f>
        <v>1065</v>
      </c>
      <c r="U6748" s="34" t="s">
        <v>322</v>
      </c>
    </row>
    <row r="6749" spans="1:21" s="7" customFormat="1" ht="15" customHeight="1">
      <c r="A6749" s="91">
        <v>53</v>
      </c>
      <c r="B6749" s="31" t="s">
        <v>5157</v>
      </c>
      <c r="C6749" s="31" t="s">
        <v>5158</v>
      </c>
      <c r="D6749" s="29" t="s">
        <v>4362</v>
      </c>
      <c r="E6749" s="91">
        <v>1</v>
      </c>
      <c r="F6749" s="31" t="s">
        <v>4557</v>
      </c>
      <c r="G6749" s="26" t="s">
        <v>4558</v>
      </c>
      <c r="H6749" s="26" t="s">
        <v>1791</v>
      </c>
      <c r="I6749" s="26" t="s">
        <v>45</v>
      </c>
      <c r="J6749" s="91">
        <v>12</v>
      </c>
      <c r="K6749" s="91">
        <v>12</v>
      </c>
      <c r="L6749" s="91"/>
      <c r="M6749" s="53"/>
      <c r="N6749" s="91"/>
      <c r="O6749" s="91" t="s">
        <v>5019</v>
      </c>
      <c r="P6749" s="36">
        <v>46</v>
      </c>
      <c r="Q6749" s="43" t="s">
        <v>5301</v>
      </c>
      <c r="R6749" s="129" t="s">
        <v>5958</v>
      </c>
      <c r="S6749" s="146">
        <f t="shared" si="9"/>
        <v>1065</v>
      </c>
      <c r="T6749" s="126" cm="1">
        <f t="array" ref="T6749">_xlfn.IFS(Q6749="始業～就業（8:30～17:15）",R6749*7.75,Q6749="日の入り～日の出",R6749*12,Q6749="その他",S6749)</f>
        <v>1065</v>
      </c>
      <c r="U6749" s="34" t="s">
        <v>127</v>
      </c>
    </row>
    <row r="6750" spans="1:21" s="7" customFormat="1" ht="15" customHeight="1">
      <c r="A6750" s="91">
        <v>53</v>
      </c>
      <c r="B6750" s="31" t="s">
        <v>5157</v>
      </c>
      <c r="C6750" s="31" t="s">
        <v>5158</v>
      </c>
      <c r="D6750" s="29" t="s">
        <v>4362</v>
      </c>
      <c r="E6750" s="91">
        <v>1</v>
      </c>
      <c r="F6750" s="31" t="s">
        <v>4557</v>
      </c>
      <c r="G6750" s="26" t="s">
        <v>4561</v>
      </c>
      <c r="H6750" s="26" t="s">
        <v>3014</v>
      </c>
      <c r="I6750" s="26" t="s">
        <v>45</v>
      </c>
      <c r="J6750" s="91">
        <v>40</v>
      </c>
      <c r="K6750" s="91">
        <v>40</v>
      </c>
      <c r="L6750" s="91" t="s">
        <v>5020</v>
      </c>
      <c r="M6750" s="53">
        <v>4</v>
      </c>
      <c r="N6750" s="91"/>
      <c r="O6750" s="91" t="s">
        <v>5019</v>
      </c>
      <c r="P6750" s="36">
        <v>46</v>
      </c>
      <c r="Q6750" s="43" t="s">
        <v>5301</v>
      </c>
      <c r="R6750" s="129" t="s">
        <v>5958</v>
      </c>
      <c r="S6750" s="146">
        <f t="shared" si="9"/>
        <v>1065</v>
      </c>
      <c r="T6750" s="126" cm="1">
        <f t="array" ref="T6750">_xlfn.IFS(Q6750="始業～就業（8:30～17:15）",R6750*7.75,Q6750="日の入り～日の出",R6750*12,Q6750="その他",S6750)</f>
        <v>1065</v>
      </c>
      <c r="U6750" s="34" t="s">
        <v>127</v>
      </c>
    </row>
    <row r="6751" spans="1:21" s="7" customFormat="1" ht="15" customHeight="1">
      <c r="A6751" s="91">
        <v>53</v>
      </c>
      <c r="B6751" s="31" t="s">
        <v>5157</v>
      </c>
      <c r="C6751" s="31" t="s">
        <v>5158</v>
      </c>
      <c r="D6751" s="29" t="s">
        <v>4362</v>
      </c>
      <c r="E6751" s="91">
        <v>1</v>
      </c>
      <c r="F6751" s="31" t="s">
        <v>4557</v>
      </c>
      <c r="G6751" s="26" t="s">
        <v>4561</v>
      </c>
      <c r="H6751" s="26" t="s">
        <v>1839</v>
      </c>
      <c r="I6751" s="26" t="s">
        <v>45</v>
      </c>
      <c r="J6751" s="91">
        <v>4</v>
      </c>
      <c r="K6751" s="91">
        <v>4</v>
      </c>
      <c r="L6751" s="91" t="s">
        <v>5020</v>
      </c>
      <c r="M6751" s="53">
        <v>4</v>
      </c>
      <c r="N6751" s="91"/>
      <c r="O6751" s="91"/>
      <c r="P6751" s="36">
        <v>46</v>
      </c>
      <c r="Q6751" s="43" t="s">
        <v>5301</v>
      </c>
      <c r="R6751" s="129" t="s">
        <v>5958</v>
      </c>
      <c r="S6751" s="146">
        <f t="shared" si="9"/>
        <v>1065</v>
      </c>
      <c r="T6751" s="126" cm="1">
        <f t="array" ref="T6751">_xlfn.IFS(Q6751="始業～就業（8:30～17:15）",R6751*7.75,Q6751="日の入り～日の出",R6751*12,Q6751="その他",S6751)</f>
        <v>1065</v>
      </c>
      <c r="U6751" s="34" t="s">
        <v>46</v>
      </c>
    </row>
    <row r="6752" spans="1:21" s="7" customFormat="1" ht="15" customHeight="1">
      <c r="A6752" s="91">
        <v>53</v>
      </c>
      <c r="B6752" s="31" t="s">
        <v>5157</v>
      </c>
      <c r="C6752" s="31" t="s">
        <v>5158</v>
      </c>
      <c r="D6752" s="29" t="s">
        <v>4362</v>
      </c>
      <c r="E6752" s="91">
        <v>1</v>
      </c>
      <c r="F6752" s="31" t="s">
        <v>4557</v>
      </c>
      <c r="G6752" s="26" t="s">
        <v>4562</v>
      </c>
      <c r="H6752" s="26" t="s">
        <v>4382</v>
      </c>
      <c r="I6752" s="26" t="s">
        <v>45</v>
      </c>
      <c r="J6752" s="91">
        <v>3</v>
      </c>
      <c r="K6752" s="91">
        <v>3</v>
      </c>
      <c r="L6752" s="91"/>
      <c r="M6752" s="53"/>
      <c r="N6752" s="91"/>
      <c r="O6752" s="91"/>
      <c r="P6752" s="36">
        <v>46</v>
      </c>
      <c r="Q6752" s="43" t="s">
        <v>5301</v>
      </c>
      <c r="R6752" s="129" t="s">
        <v>5958</v>
      </c>
      <c r="S6752" s="146">
        <f t="shared" si="9"/>
        <v>1065</v>
      </c>
      <c r="T6752" s="126" cm="1">
        <f t="array" ref="T6752">_xlfn.IFS(Q6752="始業～就業（8:30～17:15）",R6752*7.75,Q6752="日の入り～日の出",R6752*12,Q6752="その他",S6752)</f>
        <v>1065</v>
      </c>
      <c r="U6752" s="34" t="s">
        <v>46</v>
      </c>
    </row>
    <row r="6753" spans="1:21" s="7" customFormat="1" ht="15" customHeight="1">
      <c r="A6753" s="91">
        <v>53</v>
      </c>
      <c r="B6753" s="31" t="s">
        <v>5157</v>
      </c>
      <c r="C6753" s="31" t="s">
        <v>5158</v>
      </c>
      <c r="D6753" s="29" t="s">
        <v>4362</v>
      </c>
      <c r="E6753" s="91">
        <v>1</v>
      </c>
      <c r="F6753" s="31" t="s">
        <v>4557</v>
      </c>
      <c r="G6753" s="26" t="s">
        <v>4563</v>
      </c>
      <c r="H6753" s="26" t="s">
        <v>4382</v>
      </c>
      <c r="I6753" s="26" t="s">
        <v>45</v>
      </c>
      <c r="J6753" s="91">
        <v>20</v>
      </c>
      <c r="K6753" s="91">
        <v>20</v>
      </c>
      <c r="L6753" s="91"/>
      <c r="M6753" s="53"/>
      <c r="N6753" s="91"/>
      <c r="O6753" s="91"/>
      <c r="P6753" s="36">
        <v>46</v>
      </c>
      <c r="Q6753" s="43" t="s">
        <v>5301</v>
      </c>
      <c r="R6753" s="129" t="s">
        <v>5958</v>
      </c>
      <c r="S6753" s="146">
        <f t="shared" si="9"/>
        <v>1065</v>
      </c>
      <c r="T6753" s="126" cm="1">
        <f t="array" ref="T6753">_xlfn.IFS(Q6753="始業～就業（8:30～17:15）",R6753*7.75,Q6753="日の入り～日の出",R6753*12,Q6753="その他",S6753)</f>
        <v>1065</v>
      </c>
      <c r="U6753" s="34" t="s">
        <v>46</v>
      </c>
    </row>
    <row r="6754" spans="1:21" s="7" customFormat="1" ht="15" customHeight="1">
      <c r="A6754" s="91">
        <v>53</v>
      </c>
      <c r="B6754" s="31" t="s">
        <v>5157</v>
      </c>
      <c r="C6754" s="31" t="s">
        <v>5158</v>
      </c>
      <c r="D6754" s="29" t="s">
        <v>4362</v>
      </c>
      <c r="E6754" s="91">
        <v>1</v>
      </c>
      <c r="F6754" s="31" t="s">
        <v>4557</v>
      </c>
      <c r="G6754" s="26" t="s">
        <v>4564</v>
      </c>
      <c r="H6754" s="26" t="s">
        <v>2306</v>
      </c>
      <c r="I6754" s="26" t="s">
        <v>405</v>
      </c>
      <c r="J6754" s="91">
        <v>1</v>
      </c>
      <c r="K6754" s="91">
        <v>1</v>
      </c>
      <c r="L6754" s="91" t="s">
        <v>5020</v>
      </c>
      <c r="M6754" s="53">
        <v>2.5</v>
      </c>
      <c r="N6754" s="91"/>
      <c r="O6754" s="91" t="s">
        <v>5019</v>
      </c>
      <c r="P6754" s="36">
        <v>13</v>
      </c>
      <c r="Q6754" s="43" t="s">
        <v>5301</v>
      </c>
      <c r="R6754" s="129" t="s">
        <v>5958</v>
      </c>
      <c r="S6754" s="146">
        <f t="shared" si="9"/>
        <v>1065</v>
      </c>
      <c r="T6754" s="126" cm="1">
        <f t="array" ref="T6754">_xlfn.IFS(Q6754="始業～就業（8:30～17:15）",R6754*7.75,Q6754="日の入り～日の出",R6754*12,Q6754="その他",S6754)</f>
        <v>1065</v>
      </c>
      <c r="U6754" s="34" t="s">
        <v>136</v>
      </c>
    </row>
    <row r="6755" spans="1:21" s="7" customFormat="1" ht="15" customHeight="1">
      <c r="A6755" s="91">
        <v>53</v>
      </c>
      <c r="B6755" s="31" t="s">
        <v>5157</v>
      </c>
      <c r="C6755" s="31" t="s">
        <v>5158</v>
      </c>
      <c r="D6755" s="29" t="s">
        <v>4362</v>
      </c>
      <c r="E6755" s="91">
        <v>1</v>
      </c>
      <c r="F6755" s="31" t="s">
        <v>4557</v>
      </c>
      <c r="G6755" s="26" t="s">
        <v>4564</v>
      </c>
      <c r="H6755" s="26" t="s">
        <v>2323</v>
      </c>
      <c r="I6755" s="26" t="s">
        <v>4565</v>
      </c>
      <c r="J6755" s="91">
        <v>3</v>
      </c>
      <c r="K6755" s="91">
        <v>3</v>
      </c>
      <c r="L6755" s="91"/>
      <c r="M6755" s="53"/>
      <c r="N6755" s="91"/>
      <c r="O6755" s="91" t="s">
        <v>5019</v>
      </c>
      <c r="P6755" s="36">
        <v>90</v>
      </c>
      <c r="Q6755" s="43" t="s">
        <v>5301</v>
      </c>
      <c r="R6755" s="129" t="s">
        <v>5958</v>
      </c>
      <c r="S6755" s="146">
        <f t="shared" si="9"/>
        <v>1065</v>
      </c>
      <c r="T6755" s="126" cm="1">
        <f t="array" ref="T6755">_xlfn.IFS(Q6755="始業～就業（8:30～17:15）",R6755*7.75,Q6755="日の入り～日の出",R6755*12,Q6755="その他",S6755)</f>
        <v>1065</v>
      </c>
      <c r="U6755" s="34" t="s">
        <v>5007</v>
      </c>
    </row>
    <row r="6756" spans="1:21" s="7" customFormat="1" ht="15" customHeight="1">
      <c r="A6756" s="91">
        <v>53</v>
      </c>
      <c r="B6756" s="31" t="s">
        <v>5157</v>
      </c>
      <c r="C6756" s="31" t="s">
        <v>5158</v>
      </c>
      <c r="D6756" s="29" t="s">
        <v>4362</v>
      </c>
      <c r="E6756" s="91">
        <v>1</v>
      </c>
      <c r="F6756" s="31" t="s">
        <v>4557</v>
      </c>
      <c r="G6756" s="26" t="s">
        <v>4566</v>
      </c>
      <c r="H6756" s="26" t="s">
        <v>1791</v>
      </c>
      <c r="I6756" s="26" t="s">
        <v>45</v>
      </c>
      <c r="J6756" s="91">
        <v>4</v>
      </c>
      <c r="K6756" s="91">
        <v>4</v>
      </c>
      <c r="L6756" s="91" t="s">
        <v>5020</v>
      </c>
      <c r="M6756" s="53">
        <v>5</v>
      </c>
      <c r="N6756" s="91"/>
      <c r="O6756" s="91" t="s">
        <v>5019</v>
      </c>
      <c r="P6756" s="36">
        <v>46</v>
      </c>
      <c r="Q6756" s="43" t="s">
        <v>5301</v>
      </c>
      <c r="R6756" s="129" t="s">
        <v>5958</v>
      </c>
      <c r="S6756" s="146">
        <f t="shared" si="9"/>
        <v>1065</v>
      </c>
      <c r="T6756" s="126" cm="1">
        <f t="array" ref="T6756">_xlfn.IFS(Q6756="始業～就業（8:30～17:15）",R6756*7.75,Q6756="日の入り～日の出",R6756*12,Q6756="その他",S6756)</f>
        <v>1065</v>
      </c>
      <c r="U6756" s="34" t="s">
        <v>127</v>
      </c>
    </row>
    <row r="6757" spans="1:21" s="7" customFormat="1" ht="15" customHeight="1">
      <c r="A6757" s="91">
        <v>53</v>
      </c>
      <c r="B6757" s="31" t="s">
        <v>5157</v>
      </c>
      <c r="C6757" s="31" t="s">
        <v>5158</v>
      </c>
      <c r="D6757" s="29" t="s">
        <v>4362</v>
      </c>
      <c r="E6757" s="91">
        <v>1</v>
      </c>
      <c r="F6757" s="31" t="s">
        <v>4557</v>
      </c>
      <c r="G6757" s="26" t="s">
        <v>4567</v>
      </c>
      <c r="H6757" s="26" t="s">
        <v>10</v>
      </c>
      <c r="I6757" s="26" t="s">
        <v>45</v>
      </c>
      <c r="J6757" s="91">
        <v>1</v>
      </c>
      <c r="K6757" s="91">
        <v>1</v>
      </c>
      <c r="L6757" s="91"/>
      <c r="M6757" s="53"/>
      <c r="N6757" s="91"/>
      <c r="O6757" s="91" t="s">
        <v>5019</v>
      </c>
      <c r="P6757" s="36">
        <v>46</v>
      </c>
      <c r="Q6757" s="43" t="s">
        <v>5301</v>
      </c>
      <c r="R6757" s="129" t="s">
        <v>5958</v>
      </c>
      <c r="S6757" s="146">
        <f t="shared" si="9"/>
        <v>1065</v>
      </c>
      <c r="T6757" s="126" cm="1">
        <f t="array" ref="T6757">_xlfn.IFS(Q6757="始業～就業（8:30～17:15）",R6757*7.75,Q6757="日の入り～日の出",R6757*12,Q6757="その他",S6757)</f>
        <v>1065</v>
      </c>
      <c r="U6757" s="34" t="s">
        <v>4960</v>
      </c>
    </row>
    <row r="6758" spans="1:21" s="7" customFormat="1" ht="15" customHeight="1">
      <c r="A6758" s="91">
        <v>53</v>
      </c>
      <c r="B6758" s="31" t="s">
        <v>5157</v>
      </c>
      <c r="C6758" s="31" t="s">
        <v>5158</v>
      </c>
      <c r="D6758" s="29" t="s">
        <v>4362</v>
      </c>
      <c r="E6758" s="91">
        <v>1</v>
      </c>
      <c r="F6758" s="31" t="s">
        <v>4557</v>
      </c>
      <c r="G6758" s="26" t="s">
        <v>4568</v>
      </c>
      <c r="H6758" s="26" t="s">
        <v>1896</v>
      </c>
      <c r="I6758" s="26" t="s">
        <v>45</v>
      </c>
      <c r="J6758" s="91">
        <v>3</v>
      </c>
      <c r="K6758" s="91">
        <v>3</v>
      </c>
      <c r="L6758" s="91"/>
      <c r="M6758" s="53"/>
      <c r="N6758" s="91"/>
      <c r="O6758" s="91" t="s">
        <v>5019</v>
      </c>
      <c r="P6758" s="36">
        <v>46</v>
      </c>
      <c r="Q6758" s="43" t="s">
        <v>5301</v>
      </c>
      <c r="R6758" s="129" t="s">
        <v>5958</v>
      </c>
      <c r="S6758" s="146">
        <f t="shared" si="9"/>
        <v>1065</v>
      </c>
      <c r="T6758" s="126" cm="1">
        <f t="array" ref="T6758">_xlfn.IFS(Q6758="始業～就業（8:30～17:15）",R6758*7.75,Q6758="日の入り～日の出",R6758*12,Q6758="その他",S6758)</f>
        <v>1065</v>
      </c>
      <c r="U6758" s="34" t="s">
        <v>4960</v>
      </c>
    </row>
    <row r="6759" spans="1:21" s="7" customFormat="1" ht="15" customHeight="1">
      <c r="A6759" s="91">
        <v>53</v>
      </c>
      <c r="B6759" s="31" t="s">
        <v>5157</v>
      </c>
      <c r="C6759" s="31" t="s">
        <v>5158</v>
      </c>
      <c r="D6759" s="29" t="s">
        <v>4362</v>
      </c>
      <c r="E6759" s="91">
        <v>1</v>
      </c>
      <c r="F6759" s="31" t="s">
        <v>4557</v>
      </c>
      <c r="G6759" s="26" t="s">
        <v>4569</v>
      </c>
      <c r="H6759" s="26" t="s">
        <v>1896</v>
      </c>
      <c r="I6759" s="26" t="s">
        <v>45</v>
      </c>
      <c r="J6759" s="91">
        <v>3</v>
      </c>
      <c r="K6759" s="91">
        <v>3</v>
      </c>
      <c r="L6759" s="91"/>
      <c r="M6759" s="53"/>
      <c r="N6759" s="91"/>
      <c r="O6759" s="91" t="s">
        <v>5019</v>
      </c>
      <c r="P6759" s="36">
        <v>46</v>
      </c>
      <c r="Q6759" s="43" t="s">
        <v>5301</v>
      </c>
      <c r="R6759" s="129" t="s">
        <v>5958</v>
      </c>
      <c r="S6759" s="146">
        <f t="shared" si="9"/>
        <v>1065</v>
      </c>
      <c r="T6759" s="126" cm="1">
        <f t="array" ref="T6759">_xlfn.IFS(Q6759="始業～就業（8:30～17:15）",R6759*7.75,Q6759="日の入り～日の出",R6759*12,Q6759="その他",S6759)</f>
        <v>1065</v>
      </c>
      <c r="U6759" s="34" t="s">
        <v>4960</v>
      </c>
    </row>
    <row r="6760" spans="1:21" s="7" customFormat="1" ht="15" customHeight="1">
      <c r="A6760" s="91">
        <v>53</v>
      </c>
      <c r="B6760" s="31" t="s">
        <v>5157</v>
      </c>
      <c r="C6760" s="31" t="s">
        <v>5158</v>
      </c>
      <c r="D6760" s="29" t="s">
        <v>4362</v>
      </c>
      <c r="E6760" s="91">
        <v>1</v>
      </c>
      <c r="F6760" s="31" t="s">
        <v>4557</v>
      </c>
      <c r="G6760" s="26" t="s">
        <v>4570</v>
      </c>
      <c r="H6760" s="26" t="s">
        <v>1896</v>
      </c>
      <c r="I6760" s="26" t="s">
        <v>45</v>
      </c>
      <c r="J6760" s="91">
        <v>3</v>
      </c>
      <c r="K6760" s="91">
        <v>3</v>
      </c>
      <c r="L6760" s="91"/>
      <c r="M6760" s="53"/>
      <c r="N6760" s="91"/>
      <c r="O6760" s="91" t="s">
        <v>5019</v>
      </c>
      <c r="P6760" s="36">
        <v>46</v>
      </c>
      <c r="Q6760" s="43" t="s">
        <v>5301</v>
      </c>
      <c r="R6760" s="129" t="s">
        <v>5958</v>
      </c>
      <c r="S6760" s="146">
        <f t="shared" si="9"/>
        <v>1065</v>
      </c>
      <c r="T6760" s="126" cm="1">
        <f t="array" ref="T6760">_xlfn.IFS(Q6760="始業～就業（8:30～17:15）",R6760*7.75,Q6760="日の入り～日の出",R6760*12,Q6760="その他",S6760)</f>
        <v>1065</v>
      </c>
      <c r="U6760" s="34" t="s">
        <v>4960</v>
      </c>
    </row>
    <row r="6761" spans="1:21" s="7" customFormat="1" ht="15" customHeight="1">
      <c r="A6761" s="91">
        <v>53</v>
      </c>
      <c r="B6761" s="31" t="s">
        <v>5157</v>
      </c>
      <c r="C6761" s="31" t="s">
        <v>5158</v>
      </c>
      <c r="D6761" s="29" t="s">
        <v>4362</v>
      </c>
      <c r="E6761" s="91">
        <v>1</v>
      </c>
      <c r="F6761" s="31" t="s">
        <v>4557</v>
      </c>
      <c r="G6761" s="26" t="s">
        <v>4571</v>
      </c>
      <c r="H6761" s="26" t="s">
        <v>1839</v>
      </c>
      <c r="I6761" s="26" t="s">
        <v>45</v>
      </c>
      <c r="J6761" s="91">
        <v>2</v>
      </c>
      <c r="K6761" s="91">
        <v>2</v>
      </c>
      <c r="L6761" s="91"/>
      <c r="M6761" s="53"/>
      <c r="N6761" s="91"/>
      <c r="O6761" s="91"/>
      <c r="P6761" s="36">
        <v>46</v>
      </c>
      <c r="Q6761" s="43" t="s">
        <v>5301</v>
      </c>
      <c r="R6761" s="129" t="s">
        <v>5958</v>
      </c>
      <c r="S6761" s="146">
        <f t="shared" si="9"/>
        <v>1065</v>
      </c>
      <c r="T6761" s="126" cm="1">
        <f t="array" ref="T6761">_xlfn.IFS(Q6761="始業～就業（8:30～17:15）",R6761*7.75,Q6761="日の入り～日の出",R6761*12,Q6761="その他",S6761)</f>
        <v>1065</v>
      </c>
      <c r="U6761" s="34" t="s">
        <v>46</v>
      </c>
    </row>
    <row r="6762" spans="1:21" s="7" customFormat="1" ht="15" customHeight="1">
      <c r="A6762" s="91">
        <v>53</v>
      </c>
      <c r="B6762" s="31" t="s">
        <v>5157</v>
      </c>
      <c r="C6762" s="31" t="s">
        <v>5158</v>
      </c>
      <c r="D6762" s="29" t="s">
        <v>4362</v>
      </c>
      <c r="E6762" s="91">
        <v>1</v>
      </c>
      <c r="F6762" s="31" t="s">
        <v>4557</v>
      </c>
      <c r="G6762" s="26" t="s">
        <v>4572</v>
      </c>
      <c r="H6762" s="26" t="s">
        <v>4573</v>
      </c>
      <c r="I6762" s="26" t="s">
        <v>45</v>
      </c>
      <c r="J6762" s="91">
        <v>14</v>
      </c>
      <c r="K6762" s="91">
        <v>14</v>
      </c>
      <c r="L6762" s="91"/>
      <c r="M6762" s="53"/>
      <c r="N6762" s="91"/>
      <c r="O6762" s="91" t="s">
        <v>5019</v>
      </c>
      <c r="P6762" s="36">
        <v>46</v>
      </c>
      <c r="Q6762" s="43" t="s">
        <v>5301</v>
      </c>
      <c r="R6762" s="129" t="s">
        <v>5958</v>
      </c>
      <c r="S6762" s="146">
        <f t="shared" si="9"/>
        <v>1065</v>
      </c>
      <c r="T6762" s="126" cm="1">
        <f t="array" ref="T6762">_xlfn.IFS(Q6762="始業～就業（8:30～17:15）",R6762*7.75,Q6762="日の入り～日の出",R6762*12,Q6762="その他",S6762)</f>
        <v>1065</v>
      </c>
      <c r="U6762" s="34" t="s">
        <v>125</v>
      </c>
    </row>
    <row r="6763" spans="1:21" s="7" customFormat="1" ht="15" customHeight="1">
      <c r="A6763" s="91">
        <v>53</v>
      </c>
      <c r="B6763" s="31" t="s">
        <v>5157</v>
      </c>
      <c r="C6763" s="31" t="s">
        <v>5158</v>
      </c>
      <c r="D6763" s="29" t="s">
        <v>4362</v>
      </c>
      <c r="E6763" s="91">
        <v>1</v>
      </c>
      <c r="F6763" s="31" t="s">
        <v>4557</v>
      </c>
      <c r="G6763" s="26" t="s">
        <v>4574</v>
      </c>
      <c r="H6763" s="26" t="s">
        <v>4382</v>
      </c>
      <c r="I6763" s="26" t="s">
        <v>45</v>
      </c>
      <c r="J6763" s="91">
        <v>4</v>
      </c>
      <c r="K6763" s="91">
        <v>4</v>
      </c>
      <c r="L6763" s="91"/>
      <c r="M6763" s="53"/>
      <c r="N6763" s="91"/>
      <c r="O6763" s="91"/>
      <c r="P6763" s="36">
        <v>46</v>
      </c>
      <c r="Q6763" s="43" t="s">
        <v>5301</v>
      </c>
      <c r="R6763" s="129" t="s">
        <v>5958</v>
      </c>
      <c r="S6763" s="146">
        <f t="shared" si="9"/>
        <v>1065</v>
      </c>
      <c r="T6763" s="126" cm="1">
        <f t="array" ref="T6763">_xlfn.IFS(Q6763="始業～就業（8:30～17:15）",R6763*7.75,Q6763="日の入り～日の出",R6763*12,Q6763="その他",S6763)</f>
        <v>1065</v>
      </c>
      <c r="U6763" s="34" t="s">
        <v>248</v>
      </c>
    </row>
    <row r="6764" spans="1:21" s="7" customFormat="1" ht="15" customHeight="1">
      <c r="A6764" s="91">
        <v>53</v>
      </c>
      <c r="B6764" s="31" t="s">
        <v>5157</v>
      </c>
      <c r="C6764" s="31" t="s">
        <v>5158</v>
      </c>
      <c r="D6764" s="29" t="s">
        <v>4362</v>
      </c>
      <c r="E6764" s="91">
        <v>2</v>
      </c>
      <c r="F6764" s="31" t="s">
        <v>4583</v>
      </c>
      <c r="G6764" s="26" t="s">
        <v>4575</v>
      </c>
      <c r="H6764" s="26" t="s">
        <v>2150</v>
      </c>
      <c r="I6764" s="26" t="s">
        <v>45</v>
      </c>
      <c r="J6764" s="91">
        <v>24</v>
      </c>
      <c r="K6764" s="91">
        <v>48</v>
      </c>
      <c r="L6764" s="91"/>
      <c r="M6764" s="53"/>
      <c r="N6764" s="91"/>
      <c r="O6764" s="91"/>
      <c r="P6764" s="36">
        <v>46</v>
      </c>
      <c r="Q6764" s="43" t="s">
        <v>5301</v>
      </c>
      <c r="R6764" s="129" t="s">
        <v>5958</v>
      </c>
      <c r="S6764" s="146">
        <f>11*355</f>
        <v>3905</v>
      </c>
      <c r="T6764" s="126" cm="1">
        <f t="array" ref="T6764">_xlfn.IFS(Q6764="始業～就業（8:30～17:15）",R6764*7.75,Q6764="日の入り～日の出",R6764*12,Q6764="その他",S6764)</f>
        <v>3905</v>
      </c>
      <c r="U6764" s="34" t="s">
        <v>46</v>
      </c>
    </row>
    <row r="6765" spans="1:21" s="7" customFormat="1" ht="15" customHeight="1">
      <c r="A6765" s="91">
        <v>53</v>
      </c>
      <c r="B6765" s="31" t="s">
        <v>5157</v>
      </c>
      <c r="C6765" s="31" t="s">
        <v>5158</v>
      </c>
      <c r="D6765" s="29" t="s">
        <v>4362</v>
      </c>
      <c r="E6765" s="91">
        <v>2</v>
      </c>
      <c r="F6765" s="31" t="s">
        <v>4583</v>
      </c>
      <c r="G6765" s="26" t="s">
        <v>4575</v>
      </c>
      <c r="H6765" s="26" t="s">
        <v>55</v>
      </c>
      <c r="I6765" s="26" t="s">
        <v>184</v>
      </c>
      <c r="J6765" s="91">
        <v>1</v>
      </c>
      <c r="K6765" s="91">
        <v>1</v>
      </c>
      <c r="L6765" s="91"/>
      <c r="M6765" s="53"/>
      <c r="N6765" s="91"/>
      <c r="O6765" s="91"/>
      <c r="P6765" s="36">
        <v>10</v>
      </c>
      <c r="Q6765" s="43" t="s">
        <v>5301</v>
      </c>
      <c r="R6765" s="129" t="s">
        <v>5958</v>
      </c>
      <c r="S6765" s="146">
        <f t="shared" ref="S6765:S6803" si="10">11*355</f>
        <v>3905</v>
      </c>
      <c r="T6765" s="126" cm="1">
        <f t="array" ref="T6765">_xlfn.IFS(Q6765="始業～就業（8:30～17:15）",R6765*7.75,Q6765="日の入り～日の出",R6765*12,Q6765="その他",S6765)</f>
        <v>3905</v>
      </c>
      <c r="U6765" s="34" t="s">
        <v>48</v>
      </c>
    </row>
    <row r="6766" spans="1:21" s="7" customFormat="1" ht="15" customHeight="1">
      <c r="A6766" s="91">
        <v>53</v>
      </c>
      <c r="B6766" s="31" t="s">
        <v>5157</v>
      </c>
      <c r="C6766" s="31" t="s">
        <v>5158</v>
      </c>
      <c r="D6766" s="29" t="s">
        <v>4362</v>
      </c>
      <c r="E6766" s="91">
        <v>2</v>
      </c>
      <c r="F6766" s="31" t="s">
        <v>4583</v>
      </c>
      <c r="G6766" s="26" t="s">
        <v>4575</v>
      </c>
      <c r="H6766" s="26" t="s">
        <v>1849</v>
      </c>
      <c r="I6766" s="26" t="s">
        <v>101</v>
      </c>
      <c r="J6766" s="91">
        <v>3</v>
      </c>
      <c r="K6766" s="91">
        <v>9</v>
      </c>
      <c r="L6766" s="91"/>
      <c r="M6766" s="53"/>
      <c r="N6766" s="91"/>
      <c r="O6766" s="91"/>
      <c r="P6766" s="36">
        <v>36</v>
      </c>
      <c r="Q6766" s="43" t="s">
        <v>5301</v>
      </c>
      <c r="R6766" s="129" t="s">
        <v>5958</v>
      </c>
      <c r="S6766" s="146">
        <f t="shared" si="10"/>
        <v>3905</v>
      </c>
      <c r="T6766" s="126" cm="1">
        <f t="array" ref="T6766">_xlfn.IFS(Q6766="始業～就業（8:30～17:15）",R6766*7.75,Q6766="日の入り～日の出",R6766*12,Q6766="その他",S6766)</f>
        <v>3905</v>
      </c>
      <c r="U6766" s="34" t="s">
        <v>381</v>
      </c>
    </row>
    <row r="6767" spans="1:21" s="7" customFormat="1" ht="15" customHeight="1">
      <c r="A6767" s="91">
        <v>53</v>
      </c>
      <c r="B6767" s="31" t="s">
        <v>5157</v>
      </c>
      <c r="C6767" s="31" t="s">
        <v>5158</v>
      </c>
      <c r="D6767" s="29" t="s">
        <v>4362</v>
      </c>
      <c r="E6767" s="91">
        <v>2</v>
      </c>
      <c r="F6767" s="31" t="s">
        <v>4583</v>
      </c>
      <c r="G6767" s="26" t="s">
        <v>4576</v>
      </c>
      <c r="H6767" s="26" t="s">
        <v>2150</v>
      </c>
      <c r="I6767" s="26" t="s">
        <v>45</v>
      </c>
      <c r="J6767" s="91">
        <v>9</v>
      </c>
      <c r="K6767" s="91">
        <v>18</v>
      </c>
      <c r="L6767" s="91"/>
      <c r="M6767" s="53"/>
      <c r="N6767" s="91"/>
      <c r="O6767" s="91"/>
      <c r="P6767" s="36">
        <v>46</v>
      </c>
      <c r="Q6767" s="43" t="s">
        <v>5301</v>
      </c>
      <c r="R6767" s="129" t="s">
        <v>5958</v>
      </c>
      <c r="S6767" s="146">
        <f t="shared" si="10"/>
        <v>3905</v>
      </c>
      <c r="T6767" s="126" cm="1">
        <f t="array" ref="T6767">_xlfn.IFS(Q6767="始業～就業（8:30～17:15）",R6767*7.75,Q6767="日の入り～日の出",R6767*12,Q6767="その他",S6767)</f>
        <v>3905</v>
      </c>
      <c r="U6767" s="34" t="s">
        <v>46</v>
      </c>
    </row>
    <row r="6768" spans="1:21" s="7" customFormat="1" ht="15" customHeight="1">
      <c r="A6768" s="91">
        <v>53</v>
      </c>
      <c r="B6768" s="31" t="s">
        <v>5157</v>
      </c>
      <c r="C6768" s="31" t="s">
        <v>5158</v>
      </c>
      <c r="D6768" s="29" t="s">
        <v>4362</v>
      </c>
      <c r="E6768" s="91">
        <v>2</v>
      </c>
      <c r="F6768" s="31" t="s">
        <v>4583</v>
      </c>
      <c r="G6768" s="26" t="s">
        <v>4576</v>
      </c>
      <c r="H6768" s="26" t="s">
        <v>2148</v>
      </c>
      <c r="I6768" s="26" t="s">
        <v>45</v>
      </c>
      <c r="J6768" s="91">
        <v>2</v>
      </c>
      <c r="K6768" s="91">
        <v>2</v>
      </c>
      <c r="L6768" s="91"/>
      <c r="M6768" s="53"/>
      <c r="N6768" s="91"/>
      <c r="O6768" s="91"/>
      <c r="P6768" s="36">
        <v>46</v>
      </c>
      <c r="Q6768" s="43" t="s">
        <v>5301</v>
      </c>
      <c r="R6768" s="129" t="s">
        <v>5958</v>
      </c>
      <c r="S6768" s="146">
        <f t="shared" si="10"/>
        <v>3905</v>
      </c>
      <c r="T6768" s="126" cm="1">
        <f t="array" ref="T6768">_xlfn.IFS(Q6768="始業～就業（8:30～17:15）",R6768*7.75,Q6768="日の入り～日の出",R6768*12,Q6768="その他",S6768)</f>
        <v>3905</v>
      </c>
      <c r="U6768" s="34" t="s">
        <v>4965</v>
      </c>
    </row>
    <row r="6769" spans="1:21" s="7" customFormat="1" ht="15" customHeight="1">
      <c r="A6769" s="91">
        <v>53</v>
      </c>
      <c r="B6769" s="31" t="s">
        <v>5157</v>
      </c>
      <c r="C6769" s="31" t="s">
        <v>5158</v>
      </c>
      <c r="D6769" s="29" t="s">
        <v>4362</v>
      </c>
      <c r="E6769" s="91">
        <v>2</v>
      </c>
      <c r="F6769" s="31" t="s">
        <v>4583</v>
      </c>
      <c r="G6769" s="26" t="s">
        <v>4577</v>
      </c>
      <c r="H6769" s="26" t="s">
        <v>2150</v>
      </c>
      <c r="I6769" s="26" t="s">
        <v>45</v>
      </c>
      <c r="J6769" s="91">
        <v>9</v>
      </c>
      <c r="K6769" s="91">
        <v>18</v>
      </c>
      <c r="L6769" s="91"/>
      <c r="M6769" s="53"/>
      <c r="N6769" s="91"/>
      <c r="O6769" s="91"/>
      <c r="P6769" s="36">
        <v>46</v>
      </c>
      <c r="Q6769" s="43" t="s">
        <v>5301</v>
      </c>
      <c r="R6769" s="129" t="s">
        <v>5958</v>
      </c>
      <c r="S6769" s="146">
        <f t="shared" si="10"/>
        <v>3905</v>
      </c>
      <c r="T6769" s="126" cm="1">
        <f t="array" ref="T6769">_xlfn.IFS(Q6769="始業～就業（8:30～17:15）",R6769*7.75,Q6769="日の入り～日の出",R6769*12,Q6769="その他",S6769)</f>
        <v>3905</v>
      </c>
      <c r="U6769" s="34" t="s">
        <v>46</v>
      </c>
    </row>
    <row r="6770" spans="1:21" s="7" customFormat="1" ht="15" customHeight="1">
      <c r="A6770" s="91">
        <v>53</v>
      </c>
      <c r="B6770" s="31" t="s">
        <v>5157</v>
      </c>
      <c r="C6770" s="31" t="s">
        <v>5158</v>
      </c>
      <c r="D6770" s="29" t="s">
        <v>4362</v>
      </c>
      <c r="E6770" s="91">
        <v>2</v>
      </c>
      <c r="F6770" s="31" t="s">
        <v>4583</v>
      </c>
      <c r="G6770" s="26" t="s">
        <v>4577</v>
      </c>
      <c r="H6770" s="26" t="s">
        <v>2148</v>
      </c>
      <c r="I6770" s="26" t="s">
        <v>45</v>
      </c>
      <c r="J6770" s="91">
        <v>2</v>
      </c>
      <c r="K6770" s="91">
        <v>2</v>
      </c>
      <c r="L6770" s="91"/>
      <c r="M6770" s="53"/>
      <c r="N6770" s="91"/>
      <c r="O6770" s="91"/>
      <c r="P6770" s="36">
        <v>46</v>
      </c>
      <c r="Q6770" s="43" t="s">
        <v>5301</v>
      </c>
      <c r="R6770" s="129" t="s">
        <v>5958</v>
      </c>
      <c r="S6770" s="146">
        <f t="shared" si="10"/>
        <v>3905</v>
      </c>
      <c r="T6770" s="126" cm="1">
        <f t="array" ref="T6770">_xlfn.IFS(Q6770="始業～就業（8:30～17:15）",R6770*7.75,Q6770="日の入り～日の出",R6770*12,Q6770="その他",S6770)</f>
        <v>3905</v>
      </c>
      <c r="U6770" s="34" t="s">
        <v>4965</v>
      </c>
    </row>
    <row r="6771" spans="1:21" s="7" customFormat="1" ht="15" customHeight="1">
      <c r="A6771" s="91">
        <v>53</v>
      </c>
      <c r="B6771" s="31" t="s">
        <v>5157</v>
      </c>
      <c r="C6771" s="31" t="s">
        <v>5158</v>
      </c>
      <c r="D6771" s="29" t="s">
        <v>4362</v>
      </c>
      <c r="E6771" s="91">
        <v>2</v>
      </c>
      <c r="F6771" s="31" t="s">
        <v>4583</v>
      </c>
      <c r="G6771" s="26" t="s">
        <v>4578</v>
      </c>
      <c r="H6771" s="26" t="s">
        <v>2150</v>
      </c>
      <c r="I6771" s="26" t="s">
        <v>45</v>
      </c>
      <c r="J6771" s="91">
        <v>9</v>
      </c>
      <c r="K6771" s="91">
        <v>18</v>
      </c>
      <c r="L6771" s="91"/>
      <c r="M6771" s="53"/>
      <c r="N6771" s="91"/>
      <c r="O6771" s="91"/>
      <c r="P6771" s="36">
        <v>46</v>
      </c>
      <c r="Q6771" s="43" t="s">
        <v>5301</v>
      </c>
      <c r="R6771" s="129" t="s">
        <v>5958</v>
      </c>
      <c r="S6771" s="146">
        <f t="shared" si="10"/>
        <v>3905</v>
      </c>
      <c r="T6771" s="126" cm="1">
        <f t="array" ref="T6771">_xlfn.IFS(Q6771="始業～就業（8:30～17:15）",R6771*7.75,Q6771="日の入り～日の出",R6771*12,Q6771="その他",S6771)</f>
        <v>3905</v>
      </c>
      <c r="U6771" s="34" t="s">
        <v>46</v>
      </c>
    </row>
    <row r="6772" spans="1:21" s="7" customFormat="1" ht="15" customHeight="1">
      <c r="A6772" s="91">
        <v>53</v>
      </c>
      <c r="B6772" s="31" t="s">
        <v>5157</v>
      </c>
      <c r="C6772" s="31" t="s">
        <v>5158</v>
      </c>
      <c r="D6772" s="29" t="s">
        <v>4362</v>
      </c>
      <c r="E6772" s="91">
        <v>2</v>
      </c>
      <c r="F6772" s="31" t="s">
        <v>4583</v>
      </c>
      <c r="G6772" s="26" t="s">
        <v>4578</v>
      </c>
      <c r="H6772" s="26" t="s">
        <v>2148</v>
      </c>
      <c r="I6772" s="26" t="s">
        <v>45</v>
      </c>
      <c r="J6772" s="91">
        <v>2</v>
      </c>
      <c r="K6772" s="91">
        <v>2</v>
      </c>
      <c r="L6772" s="91"/>
      <c r="M6772" s="53"/>
      <c r="N6772" s="91"/>
      <c r="O6772" s="91"/>
      <c r="P6772" s="36">
        <v>46</v>
      </c>
      <c r="Q6772" s="43" t="s">
        <v>5301</v>
      </c>
      <c r="R6772" s="129" t="s">
        <v>5958</v>
      </c>
      <c r="S6772" s="146">
        <f t="shared" si="10"/>
        <v>3905</v>
      </c>
      <c r="T6772" s="126" cm="1">
        <f t="array" ref="T6772">_xlfn.IFS(Q6772="始業～就業（8:30～17:15）",R6772*7.75,Q6772="日の入り～日の出",R6772*12,Q6772="その他",S6772)</f>
        <v>3905</v>
      </c>
      <c r="U6772" s="34" t="s">
        <v>4965</v>
      </c>
    </row>
    <row r="6773" spans="1:21" s="7" customFormat="1" ht="15" customHeight="1">
      <c r="A6773" s="91">
        <v>53</v>
      </c>
      <c r="B6773" s="31" t="s">
        <v>5157</v>
      </c>
      <c r="C6773" s="31" t="s">
        <v>5158</v>
      </c>
      <c r="D6773" s="29" t="s">
        <v>4362</v>
      </c>
      <c r="E6773" s="91">
        <v>2</v>
      </c>
      <c r="F6773" s="31" t="s">
        <v>4583</v>
      </c>
      <c r="G6773" s="26" t="s">
        <v>4579</v>
      </c>
      <c r="H6773" s="26" t="s">
        <v>2150</v>
      </c>
      <c r="I6773" s="26" t="s">
        <v>45</v>
      </c>
      <c r="J6773" s="91">
        <v>9</v>
      </c>
      <c r="K6773" s="91">
        <v>18</v>
      </c>
      <c r="L6773" s="91"/>
      <c r="M6773" s="53"/>
      <c r="N6773" s="91"/>
      <c r="O6773" s="91"/>
      <c r="P6773" s="36">
        <v>46</v>
      </c>
      <c r="Q6773" s="43" t="s">
        <v>5301</v>
      </c>
      <c r="R6773" s="129" t="s">
        <v>5958</v>
      </c>
      <c r="S6773" s="146">
        <f t="shared" si="10"/>
        <v>3905</v>
      </c>
      <c r="T6773" s="126" cm="1">
        <f t="array" ref="T6773">_xlfn.IFS(Q6773="始業～就業（8:30～17:15）",R6773*7.75,Q6773="日の入り～日の出",R6773*12,Q6773="その他",S6773)</f>
        <v>3905</v>
      </c>
      <c r="U6773" s="34" t="s">
        <v>46</v>
      </c>
    </row>
    <row r="6774" spans="1:21" s="7" customFormat="1" ht="15" customHeight="1">
      <c r="A6774" s="91">
        <v>53</v>
      </c>
      <c r="B6774" s="31" t="s">
        <v>5157</v>
      </c>
      <c r="C6774" s="31" t="s">
        <v>5158</v>
      </c>
      <c r="D6774" s="29" t="s">
        <v>4362</v>
      </c>
      <c r="E6774" s="91">
        <v>2</v>
      </c>
      <c r="F6774" s="31" t="s">
        <v>4583</v>
      </c>
      <c r="G6774" s="26" t="s">
        <v>4579</v>
      </c>
      <c r="H6774" s="26" t="s">
        <v>2148</v>
      </c>
      <c r="I6774" s="26" t="s">
        <v>45</v>
      </c>
      <c r="J6774" s="91">
        <v>2</v>
      </c>
      <c r="K6774" s="91">
        <v>2</v>
      </c>
      <c r="L6774" s="91"/>
      <c r="M6774" s="53"/>
      <c r="N6774" s="91"/>
      <c r="O6774" s="91"/>
      <c r="P6774" s="36">
        <v>46</v>
      </c>
      <c r="Q6774" s="43" t="s">
        <v>5301</v>
      </c>
      <c r="R6774" s="129" t="s">
        <v>5958</v>
      </c>
      <c r="S6774" s="146">
        <f t="shared" si="10"/>
        <v>3905</v>
      </c>
      <c r="T6774" s="126" cm="1">
        <f t="array" ref="T6774">_xlfn.IFS(Q6774="始業～就業（8:30～17:15）",R6774*7.75,Q6774="日の入り～日の出",R6774*12,Q6774="その他",S6774)</f>
        <v>3905</v>
      </c>
      <c r="U6774" s="34" t="s">
        <v>4965</v>
      </c>
    </row>
    <row r="6775" spans="1:21" s="7" customFormat="1" ht="15" customHeight="1">
      <c r="A6775" s="91">
        <v>53</v>
      </c>
      <c r="B6775" s="31" t="s">
        <v>5157</v>
      </c>
      <c r="C6775" s="31" t="s">
        <v>5158</v>
      </c>
      <c r="D6775" s="29" t="s">
        <v>4362</v>
      </c>
      <c r="E6775" s="91">
        <v>2</v>
      </c>
      <c r="F6775" s="31" t="s">
        <v>4583</v>
      </c>
      <c r="G6775" s="26" t="s">
        <v>4580</v>
      </c>
      <c r="H6775" s="26" t="s">
        <v>4581</v>
      </c>
      <c r="I6775" s="26" t="s">
        <v>45</v>
      </c>
      <c r="J6775" s="91">
        <v>12</v>
      </c>
      <c r="K6775" s="91">
        <v>36</v>
      </c>
      <c r="L6775" s="91"/>
      <c r="M6775" s="53"/>
      <c r="N6775" s="91"/>
      <c r="O6775" s="91"/>
      <c r="P6775" s="36">
        <v>46</v>
      </c>
      <c r="Q6775" s="43" t="s">
        <v>5301</v>
      </c>
      <c r="R6775" s="129" t="s">
        <v>5958</v>
      </c>
      <c r="S6775" s="146">
        <f t="shared" si="10"/>
        <v>3905</v>
      </c>
      <c r="T6775" s="126" cm="1">
        <f t="array" ref="T6775">_xlfn.IFS(Q6775="始業～就業（8:30～17:15）",R6775*7.75,Q6775="日の入り～日の出",R6775*12,Q6775="その他",S6775)</f>
        <v>3905</v>
      </c>
      <c r="U6775" s="34" t="s">
        <v>46</v>
      </c>
    </row>
    <row r="6776" spans="1:21" s="7" customFormat="1" ht="15" customHeight="1">
      <c r="A6776" s="91">
        <v>53</v>
      </c>
      <c r="B6776" s="31" t="s">
        <v>5157</v>
      </c>
      <c r="C6776" s="31" t="s">
        <v>5158</v>
      </c>
      <c r="D6776" s="29" t="s">
        <v>4362</v>
      </c>
      <c r="E6776" s="91">
        <v>2</v>
      </c>
      <c r="F6776" s="31" t="s">
        <v>4583</v>
      </c>
      <c r="G6776" s="26" t="s">
        <v>4580</v>
      </c>
      <c r="H6776" s="26" t="s">
        <v>2148</v>
      </c>
      <c r="I6776" s="26" t="s">
        <v>45</v>
      </c>
      <c r="J6776" s="91">
        <v>2</v>
      </c>
      <c r="K6776" s="91">
        <v>2</v>
      </c>
      <c r="L6776" s="91"/>
      <c r="M6776" s="53"/>
      <c r="N6776" s="91"/>
      <c r="O6776" s="91"/>
      <c r="P6776" s="36">
        <v>46</v>
      </c>
      <c r="Q6776" s="43" t="s">
        <v>5301</v>
      </c>
      <c r="R6776" s="129" t="s">
        <v>5958</v>
      </c>
      <c r="S6776" s="146">
        <f t="shared" si="10"/>
        <v>3905</v>
      </c>
      <c r="T6776" s="126" cm="1">
        <f t="array" ref="T6776">_xlfn.IFS(Q6776="始業～就業（8:30～17:15）",R6776*7.75,Q6776="日の入り～日の出",R6776*12,Q6776="その他",S6776)</f>
        <v>3905</v>
      </c>
      <c r="U6776" s="34" t="s">
        <v>4965</v>
      </c>
    </row>
    <row r="6777" spans="1:21" s="7" customFormat="1" ht="15" customHeight="1">
      <c r="A6777" s="91">
        <v>53</v>
      </c>
      <c r="B6777" s="31" t="s">
        <v>5157</v>
      </c>
      <c r="C6777" s="31" t="s">
        <v>5158</v>
      </c>
      <c r="D6777" s="29" t="s">
        <v>4362</v>
      </c>
      <c r="E6777" s="91">
        <v>2</v>
      </c>
      <c r="F6777" s="31" t="s">
        <v>4583</v>
      </c>
      <c r="G6777" s="26" t="s">
        <v>228</v>
      </c>
      <c r="H6777" s="26" t="s">
        <v>2150</v>
      </c>
      <c r="I6777" s="26" t="s">
        <v>45</v>
      </c>
      <c r="J6777" s="91">
        <v>16</v>
      </c>
      <c r="K6777" s="91">
        <v>32</v>
      </c>
      <c r="L6777" s="91"/>
      <c r="M6777" s="53"/>
      <c r="N6777" s="91"/>
      <c r="O6777" s="91"/>
      <c r="P6777" s="36">
        <v>46</v>
      </c>
      <c r="Q6777" s="43" t="s">
        <v>5301</v>
      </c>
      <c r="R6777" s="129" t="s">
        <v>5958</v>
      </c>
      <c r="S6777" s="146">
        <f t="shared" si="10"/>
        <v>3905</v>
      </c>
      <c r="T6777" s="126" cm="1">
        <f t="array" ref="T6777">_xlfn.IFS(Q6777="始業～就業（8:30～17:15）",R6777*7.75,Q6777="日の入り～日の出",R6777*12,Q6777="その他",S6777)</f>
        <v>3905</v>
      </c>
      <c r="U6777" s="34" t="s">
        <v>46</v>
      </c>
    </row>
    <row r="6778" spans="1:21" s="7" customFormat="1" ht="15" customHeight="1">
      <c r="A6778" s="91">
        <v>53</v>
      </c>
      <c r="B6778" s="31" t="s">
        <v>5157</v>
      </c>
      <c r="C6778" s="31" t="s">
        <v>5158</v>
      </c>
      <c r="D6778" s="29" t="s">
        <v>4362</v>
      </c>
      <c r="E6778" s="91">
        <v>2</v>
      </c>
      <c r="F6778" s="31" t="s">
        <v>4583</v>
      </c>
      <c r="G6778" s="26" t="s">
        <v>4582</v>
      </c>
      <c r="H6778" s="26" t="s">
        <v>3620</v>
      </c>
      <c r="I6778" s="26" t="s">
        <v>45</v>
      </c>
      <c r="J6778" s="91">
        <v>4</v>
      </c>
      <c r="K6778" s="91">
        <v>4</v>
      </c>
      <c r="L6778" s="91"/>
      <c r="M6778" s="53"/>
      <c r="N6778" s="91"/>
      <c r="O6778" s="91" t="s">
        <v>5019</v>
      </c>
      <c r="P6778" s="36">
        <v>46</v>
      </c>
      <c r="Q6778" s="43" t="s">
        <v>5301</v>
      </c>
      <c r="R6778" s="129" t="s">
        <v>5958</v>
      </c>
      <c r="S6778" s="146">
        <f t="shared" si="10"/>
        <v>3905</v>
      </c>
      <c r="T6778" s="126" cm="1">
        <f t="array" ref="T6778">_xlfn.IFS(Q6778="始業～就業（8:30～17:15）",R6778*7.75,Q6778="日の入り～日の出",R6778*12,Q6778="その他",S6778)</f>
        <v>3905</v>
      </c>
      <c r="U6778" s="34" t="s">
        <v>127</v>
      </c>
    </row>
    <row r="6779" spans="1:21" s="7" customFormat="1" ht="15" customHeight="1">
      <c r="A6779" s="91">
        <v>53</v>
      </c>
      <c r="B6779" s="31" t="s">
        <v>5157</v>
      </c>
      <c r="C6779" s="31" t="s">
        <v>5158</v>
      </c>
      <c r="D6779" s="29" t="s">
        <v>4362</v>
      </c>
      <c r="E6779" s="91">
        <v>2</v>
      </c>
      <c r="F6779" s="31" t="s">
        <v>4583</v>
      </c>
      <c r="G6779" s="26" t="s">
        <v>4582</v>
      </c>
      <c r="H6779" s="26" t="s">
        <v>4414</v>
      </c>
      <c r="I6779" s="26" t="s">
        <v>52</v>
      </c>
      <c r="J6779" s="91">
        <v>2</v>
      </c>
      <c r="K6779" s="91">
        <v>4</v>
      </c>
      <c r="L6779" s="91"/>
      <c r="M6779" s="53"/>
      <c r="N6779" s="91"/>
      <c r="O6779" s="91" t="s">
        <v>5019</v>
      </c>
      <c r="P6779" s="36">
        <v>22</v>
      </c>
      <c r="Q6779" s="43" t="s">
        <v>5301</v>
      </c>
      <c r="R6779" s="129" t="s">
        <v>5958</v>
      </c>
      <c r="S6779" s="146">
        <f t="shared" si="10"/>
        <v>3905</v>
      </c>
      <c r="T6779" s="126" cm="1">
        <f t="array" ref="T6779">_xlfn.IFS(Q6779="始業～就業（8:30～17:15）",R6779*7.75,Q6779="日の入り～日の出",R6779*12,Q6779="その他",S6779)</f>
        <v>3905</v>
      </c>
      <c r="U6779" s="34" t="s">
        <v>110</v>
      </c>
    </row>
    <row r="6780" spans="1:21" s="7" customFormat="1" ht="15" customHeight="1">
      <c r="A6780" s="91">
        <v>53</v>
      </c>
      <c r="B6780" s="31" t="s">
        <v>5157</v>
      </c>
      <c r="C6780" s="31" t="s">
        <v>5158</v>
      </c>
      <c r="D6780" s="29" t="s">
        <v>4362</v>
      </c>
      <c r="E6780" s="91">
        <v>2</v>
      </c>
      <c r="F6780" s="31" t="s">
        <v>4583</v>
      </c>
      <c r="G6780" s="26" t="s">
        <v>4582</v>
      </c>
      <c r="H6780" s="26" t="s">
        <v>10</v>
      </c>
      <c r="I6780" s="26" t="s">
        <v>45</v>
      </c>
      <c r="J6780" s="91">
        <v>2</v>
      </c>
      <c r="K6780" s="91">
        <v>2</v>
      </c>
      <c r="L6780" s="91"/>
      <c r="M6780" s="53"/>
      <c r="N6780" s="91"/>
      <c r="O6780" s="91"/>
      <c r="P6780" s="36">
        <v>46</v>
      </c>
      <c r="Q6780" s="43" t="s">
        <v>5301</v>
      </c>
      <c r="R6780" s="129" t="s">
        <v>5958</v>
      </c>
      <c r="S6780" s="146">
        <f t="shared" si="10"/>
        <v>3905</v>
      </c>
      <c r="T6780" s="126" cm="1">
        <f t="array" ref="T6780">_xlfn.IFS(Q6780="始業～就業（8:30～17:15）",R6780*7.75,Q6780="日の入り～日の出",R6780*12,Q6780="その他",S6780)</f>
        <v>3905</v>
      </c>
      <c r="U6780" s="34" t="s">
        <v>4953</v>
      </c>
    </row>
    <row r="6781" spans="1:21" s="7" customFormat="1" ht="15" customHeight="1">
      <c r="A6781" s="91">
        <v>53</v>
      </c>
      <c r="B6781" s="31" t="s">
        <v>5157</v>
      </c>
      <c r="C6781" s="31" t="s">
        <v>5158</v>
      </c>
      <c r="D6781" s="29" t="s">
        <v>4362</v>
      </c>
      <c r="E6781" s="91">
        <v>2</v>
      </c>
      <c r="F6781" s="31" t="s">
        <v>4583</v>
      </c>
      <c r="G6781" s="26" t="s">
        <v>3162</v>
      </c>
      <c r="H6781" s="26" t="s">
        <v>1831</v>
      </c>
      <c r="I6781" s="26" t="s">
        <v>45</v>
      </c>
      <c r="J6781" s="91">
        <v>4</v>
      </c>
      <c r="K6781" s="91">
        <v>4</v>
      </c>
      <c r="L6781" s="91"/>
      <c r="M6781" s="53"/>
      <c r="N6781" s="91"/>
      <c r="O6781" s="91"/>
      <c r="P6781" s="36">
        <v>46</v>
      </c>
      <c r="Q6781" s="43" t="s">
        <v>5301</v>
      </c>
      <c r="R6781" s="129" t="s">
        <v>5958</v>
      </c>
      <c r="S6781" s="146">
        <f t="shared" si="10"/>
        <v>3905</v>
      </c>
      <c r="T6781" s="126" cm="1">
        <f t="array" ref="T6781">_xlfn.IFS(Q6781="始業～就業（8:30～17:15）",R6781*7.75,Q6781="日の入り～日の出",R6781*12,Q6781="その他",S6781)</f>
        <v>3905</v>
      </c>
      <c r="U6781" s="34" t="s">
        <v>46</v>
      </c>
    </row>
    <row r="6782" spans="1:21" s="7" customFormat="1" ht="15" customHeight="1">
      <c r="A6782" s="91">
        <v>53</v>
      </c>
      <c r="B6782" s="31" t="s">
        <v>5157</v>
      </c>
      <c r="C6782" s="31" t="s">
        <v>5158</v>
      </c>
      <c r="D6782" s="29" t="s">
        <v>4362</v>
      </c>
      <c r="E6782" s="91">
        <v>1</v>
      </c>
      <c r="F6782" s="31" t="s">
        <v>4583</v>
      </c>
      <c r="G6782" s="26" t="s">
        <v>4584</v>
      </c>
      <c r="H6782" s="26" t="s">
        <v>1849</v>
      </c>
      <c r="I6782" s="26" t="s">
        <v>101</v>
      </c>
      <c r="J6782" s="91">
        <v>2</v>
      </c>
      <c r="K6782" s="91">
        <v>6</v>
      </c>
      <c r="L6782" s="91" t="s">
        <v>5020</v>
      </c>
      <c r="M6782" s="53">
        <v>4.0999999999999996</v>
      </c>
      <c r="N6782" s="91"/>
      <c r="O6782" s="91"/>
      <c r="P6782" s="36">
        <v>36</v>
      </c>
      <c r="Q6782" s="43" t="s">
        <v>5301</v>
      </c>
      <c r="R6782" s="129" t="s">
        <v>5958</v>
      </c>
      <c r="S6782" s="146">
        <f t="shared" si="10"/>
        <v>3905</v>
      </c>
      <c r="T6782" s="126" cm="1">
        <f t="array" ref="T6782">_xlfn.IFS(Q6782="始業～就業（8:30～17:15）",R6782*7.75,Q6782="日の入り～日の出",R6782*12,Q6782="その他",S6782)</f>
        <v>3905</v>
      </c>
      <c r="U6782" s="34" t="s">
        <v>381</v>
      </c>
    </row>
    <row r="6783" spans="1:21" s="7" customFormat="1" ht="15" customHeight="1">
      <c r="A6783" s="91">
        <v>53</v>
      </c>
      <c r="B6783" s="31" t="s">
        <v>5157</v>
      </c>
      <c r="C6783" s="31" t="s">
        <v>5158</v>
      </c>
      <c r="D6783" s="29" t="s">
        <v>4362</v>
      </c>
      <c r="E6783" s="91">
        <v>1</v>
      </c>
      <c r="F6783" s="31" t="s">
        <v>4583</v>
      </c>
      <c r="G6783" s="26" t="s">
        <v>4585</v>
      </c>
      <c r="H6783" s="26" t="s">
        <v>1831</v>
      </c>
      <c r="I6783" s="26" t="s">
        <v>45</v>
      </c>
      <c r="J6783" s="91">
        <v>1</v>
      </c>
      <c r="K6783" s="91">
        <v>1</v>
      </c>
      <c r="L6783" s="91"/>
      <c r="M6783" s="53"/>
      <c r="N6783" s="91"/>
      <c r="O6783" s="91"/>
      <c r="P6783" s="36">
        <v>46</v>
      </c>
      <c r="Q6783" s="43" t="s">
        <v>5301</v>
      </c>
      <c r="R6783" s="129" t="s">
        <v>5958</v>
      </c>
      <c r="S6783" s="146">
        <f t="shared" si="10"/>
        <v>3905</v>
      </c>
      <c r="T6783" s="126" cm="1">
        <f t="array" ref="T6783">_xlfn.IFS(Q6783="始業～就業（8:30～17:15）",R6783*7.75,Q6783="日の入り～日の出",R6783*12,Q6783="その他",S6783)</f>
        <v>3905</v>
      </c>
      <c r="U6783" s="34" t="s">
        <v>46</v>
      </c>
    </row>
    <row r="6784" spans="1:21" s="7" customFormat="1" ht="15" customHeight="1">
      <c r="A6784" s="91">
        <v>53</v>
      </c>
      <c r="B6784" s="31" t="s">
        <v>5157</v>
      </c>
      <c r="C6784" s="31" t="s">
        <v>5158</v>
      </c>
      <c r="D6784" s="29" t="s">
        <v>4362</v>
      </c>
      <c r="E6784" s="91">
        <v>1</v>
      </c>
      <c r="F6784" s="31" t="s">
        <v>4583</v>
      </c>
      <c r="G6784" s="26" t="s">
        <v>4586</v>
      </c>
      <c r="H6784" s="26" t="s">
        <v>2150</v>
      </c>
      <c r="I6784" s="26" t="s">
        <v>45</v>
      </c>
      <c r="J6784" s="91">
        <v>18</v>
      </c>
      <c r="K6784" s="91">
        <v>36</v>
      </c>
      <c r="L6784" s="91"/>
      <c r="M6784" s="53"/>
      <c r="N6784" s="91"/>
      <c r="O6784" s="91"/>
      <c r="P6784" s="36">
        <v>46</v>
      </c>
      <c r="Q6784" s="43" t="s">
        <v>5301</v>
      </c>
      <c r="R6784" s="129" t="s">
        <v>5958</v>
      </c>
      <c r="S6784" s="146">
        <f t="shared" si="10"/>
        <v>3905</v>
      </c>
      <c r="T6784" s="126" cm="1">
        <f t="array" ref="T6784">_xlfn.IFS(Q6784="始業～就業（8:30～17:15）",R6784*7.75,Q6784="日の入り～日の出",R6784*12,Q6784="その他",S6784)</f>
        <v>3905</v>
      </c>
      <c r="U6784" s="34" t="s">
        <v>46</v>
      </c>
    </row>
    <row r="6785" spans="1:21" s="7" customFormat="1" ht="15" customHeight="1">
      <c r="A6785" s="91">
        <v>53</v>
      </c>
      <c r="B6785" s="31" t="s">
        <v>5157</v>
      </c>
      <c r="C6785" s="31" t="s">
        <v>5158</v>
      </c>
      <c r="D6785" s="29" t="s">
        <v>4362</v>
      </c>
      <c r="E6785" s="91">
        <v>1</v>
      </c>
      <c r="F6785" s="31" t="s">
        <v>4583</v>
      </c>
      <c r="G6785" s="26" t="s">
        <v>260</v>
      </c>
      <c r="H6785" s="26" t="s">
        <v>3009</v>
      </c>
      <c r="I6785" s="26" t="s">
        <v>45</v>
      </c>
      <c r="J6785" s="91">
        <v>1</v>
      </c>
      <c r="K6785" s="91">
        <v>2</v>
      </c>
      <c r="L6785" s="91"/>
      <c r="M6785" s="53"/>
      <c r="N6785" s="91"/>
      <c r="O6785" s="91"/>
      <c r="P6785" s="36">
        <v>46</v>
      </c>
      <c r="Q6785" s="43" t="s">
        <v>5301</v>
      </c>
      <c r="R6785" s="129" t="s">
        <v>5958</v>
      </c>
      <c r="S6785" s="146">
        <f t="shared" si="10"/>
        <v>3905</v>
      </c>
      <c r="T6785" s="126" cm="1">
        <f t="array" ref="T6785">_xlfn.IFS(Q6785="始業～就業（8:30～17:15）",R6785*7.75,Q6785="日の入り～日の出",R6785*12,Q6785="その他",S6785)</f>
        <v>3905</v>
      </c>
      <c r="U6785" s="34" t="s">
        <v>46</v>
      </c>
    </row>
    <row r="6786" spans="1:21" s="7" customFormat="1" ht="15" customHeight="1">
      <c r="A6786" s="91">
        <v>53</v>
      </c>
      <c r="B6786" s="31" t="s">
        <v>5157</v>
      </c>
      <c r="C6786" s="31" t="s">
        <v>5158</v>
      </c>
      <c r="D6786" s="29" t="s">
        <v>4362</v>
      </c>
      <c r="E6786" s="91">
        <v>1</v>
      </c>
      <c r="F6786" s="31" t="s">
        <v>4583</v>
      </c>
      <c r="G6786" s="26" t="s">
        <v>4587</v>
      </c>
      <c r="H6786" s="26" t="s">
        <v>3009</v>
      </c>
      <c r="I6786" s="26" t="s">
        <v>45</v>
      </c>
      <c r="J6786" s="91">
        <v>1</v>
      </c>
      <c r="K6786" s="91">
        <v>2</v>
      </c>
      <c r="L6786" s="91"/>
      <c r="M6786" s="53"/>
      <c r="N6786" s="91"/>
      <c r="O6786" s="91"/>
      <c r="P6786" s="36">
        <v>46</v>
      </c>
      <c r="Q6786" s="43" t="s">
        <v>5301</v>
      </c>
      <c r="R6786" s="129" t="s">
        <v>5958</v>
      </c>
      <c r="S6786" s="146">
        <f t="shared" si="10"/>
        <v>3905</v>
      </c>
      <c r="T6786" s="126" cm="1">
        <f t="array" ref="T6786">_xlfn.IFS(Q6786="始業～就業（8:30～17:15）",R6786*7.75,Q6786="日の入り～日の出",R6786*12,Q6786="その他",S6786)</f>
        <v>3905</v>
      </c>
      <c r="U6786" s="34" t="s">
        <v>46</v>
      </c>
    </row>
    <row r="6787" spans="1:21" s="7" customFormat="1" ht="15" customHeight="1">
      <c r="A6787" s="91">
        <v>53</v>
      </c>
      <c r="B6787" s="31" t="s">
        <v>5157</v>
      </c>
      <c r="C6787" s="31" t="s">
        <v>5158</v>
      </c>
      <c r="D6787" s="29" t="s">
        <v>4362</v>
      </c>
      <c r="E6787" s="91">
        <v>1</v>
      </c>
      <c r="F6787" s="31" t="s">
        <v>4583</v>
      </c>
      <c r="G6787" s="26" t="s">
        <v>4588</v>
      </c>
      <c r="H6787" s="26" t="s">
        <v>4385</v>
      </c>
      <c r="I6787" s="26" t="s">
        <v>175</v>
      </c>
      <c r="J6787" s="91">
        <v>1</v>
      </c>
      <c r="K6787" s="91">
        <v>1</v>
      </c>
      <c r="L6787" s="91"/>
      <c r="M6787" s="53"/>
      <c r="N6787" s="91"/>
      <c r="O6787" s="91"/>
      <c r="P6787" s="36">
        <v>15</v>
      </c>
      <c r="Q6787" s="43" t="s">
        <v>5301</v>
      </c>
      <c r="R6787" s="129" t="s">
        <v>5958</v>
      </c>
      <c r="S6787" s="146">
        <f t="shared" si="10"/>
        <v>3905</v>
      </c>
      <c r="T6787" s="126" cm="1">
        <f t="array" ref="T6787">_xlfn.IFS(Q6787="始業～就業（8:30～17:15）",R6787*7.75,Q6787="日の入り～日の出",R6787*12,Q6787="その他",S6787)</f>
        <v>3905</v>
      </c>
      <c r="U6787" s="34" t="s">
        <v>235</v>
      </c>
    </row>
    <row r="6788" spans="1:21" s="7" customFormat="1" ht="15" customHeight="1">
      <c r="A6788" s="91">
        <v>53</v>
      </c>
      <c r="B6788" s="31" t="s">
        <v>5157</v>
      </c>
      <c r="C6788" s="31" t="s">
        <v>5158</v>
      </c>
      <c r="D6788" s="29" t="s">
        <v>4362</v>
      </c>
      <c r="E6788" s="91">
        <v>1</v>
      </c>
      <c r="F6788" s="31" t="s">
        <v>4583</v>
      </c>
      <c r="G6788" s="26" t="s">
        <v>4589</v>
      </c>
      <c r="H6788" s="26" t="s">
        <v>2150</v>
      </c>
      <c r="I6788" s="26" t="s">
        <v>45</v>
      </c>
      <c r="J6788" s="91">
        <v>3</v>
      </c>
      <c r="K6788" s="91">
        <v>6</v>
      </c>
      <c r="L6788" s="91"/>
      <c r="M6788" s="53"/>
      <c r="N6788" s="91"/>
      <c r="O6788" s="91"/>
      <c r="P6788" s="36">
        <v>46</v>
      </c>
      <c r="Q6788" s="43" t="s">
        <v>5301</v>
      </c>
      <c r="R6788" s="129" t="s">
        <v>5958</v>
      </c>
      <c r="S6788" s="146">
        <f t="shared" si="10"/>
        <v>3905</v>
      </c>
      <c r="T6788" s="126" cm="1">
        <f t="array" ref="T6788">_xlfn.IFS(Q6788="始業～就業（8:30～17:15）",R6788*7.75,Q6788="日の入り～日の出",R6788*12,Q6788="その他",S6788)</f>
        <v>3905</v>
      </c>
      <c r="U6788" s="34" t="s">
        <v>46</v>
      </c>
    </row>
    <row r="6789" spans="1:21" s="7" customFormat="1" ht="15" customHeight="1">
      <c r="A6789" s="91">
        <v>53</v>
      </c>
      <c r="B6789" s="31" t="s">
        <v>5157</v>
      </c>
      <c r="C6789" s="31" t="s">
        <v>5158</v>
      </c>
      <c r="D6789" s="29" t="s">
        <v>4362</v>
      </c>
      <c r="E6789" s="91">
        <v>1</v>
      </c>
      <c r="F6789" s="31" t="s">
        <v>4583</v>
      </c>
      <c r="G6789" s="26" t="s">
        <v>4589</v>
      </c>
      <c r="H6789" s="26" t="s">
        <v>55</v>
      </c>
      <c r="I6789" s="26" t="s">
        <v>184</v>
      </c>
      <c r="J6789" s="91">
        <v>1</v>
      </c>
      <c r="K6789" s="91">
        <v>1</v>
      </c>
      <c r="L6789" s="91"/>
      <c r="M6789" s="53"/>
      <c r="N6789" s="91"/>
      <c r="O6789" s="91"/>
      <c r="P6789" s="36">
        <v>10</v>
      </c>
      <c r="Q6789" s="43" t="s">
        <v>5301</v>
      </c>
      <c r="R6789" s="129" t="s">
        <v>5958</v>
      </c>
      <c r="S6789" s="146">
        <f t="shared" si="10"/>
        <v>3905</v>
      </c>
      <c r="T6789" s="126" cm="1">
        <f t="array" ref="T6789">_xlfn.IFS(Q6789="始業～就業（8:30～17:15）",R6789*7.75,Q6789="日の入り～日の出",R6789*12,Q6789="その他",S6789)</f>
        <v>3905</v>
      </c>
      <c r="U6789" s="34" t="s">
        <v>48</v>
      </c>
    </row>
    <row r="6790" spans="1:21" s="7" customFormat="1" ht="15" customHeight="1">
      <c r="A6790" s="91">
        <v>53</v>
      </c>
      <c r="B6790" s="31" t="s">
        <v>5157</v>
      </c>
      <c r="C6790" s="31" t="s">
        <v>5158</v>
      </c>
      <c r="D6790" s="29" t="s">
        <v>4362</v>
      </c>
      <c r="E6790" s="91">
        <v>1</v>
      </c>
      <c r="F6790" s="31" t="s">
        <v>4583</v>
      </c>
      <c r="G6790" s="26" t="s">
        <v>4590</v>
      </c>
      <c r="H6790" s="26" t="s">
        <v>3009</v>
      </c>
      <c r="I6790" s="26" t="s">
        <v>45</v>
      </c>
      <c r="J6790" s="91">
        <v>12</v>
      </c>
      <c r="K6790" s="91">
        <v>24</v>
      </c>
      <c r="L6790" s="91"/>
      <c r="M6790" s="53"/>
      <c r="N6790" s="91"/>
      <c r="O6790" s="91"/>
      <c r="P6790" s="36">
        <v>46</v>
      </c>
      <c r="Q6790" s="43" t="s">
        <v>5301</v>
      </c>
      <c r="R6790" s="129" t="s">
        <v>5958</v>
      </c>
      <c r="S6790" s="146">
        <f t="shared" si="10"/>
        <v>3905</v>
      </c>
      <c r="T6790" s="126" cm="1">
        <f t="array" ref="T6790">_xlfn.IFS(Q6790="始業～就業（8:30～17:15）",R6790*7.75,Q6790="日の入り～日の出",R6790*12,Q6790="その他",S6790)</f>
        <v>3905</v>
      </c>
      <c r="U6790" s="34" t="s">
        <v>46</v>
      </c>
    </row>
    <row r="6791" spans="1:21" s="7" customFormat="1" ht="15" customHeight="1">
      <c r="A6791" s="91">
        <v>53</v>
      </c>
      <c r="B6791" s="31" t="s">
        <v>5157</v>
      </c>
      <c r="C6791" s="31" t="s">
        <v>5158</v>
      </c>
      <c r="D6791" s="29" t="s">
        <v>4362</v>
      </c>
      <c r="E6791" s="91">
        <v>1</v>
      </c>
      <c r="F6791" s="31" t="s">
        <v>4583</v>
      </c>
      <c r="G6791" s="26" t="s">
        <v>4591</v>
      </c>
      <c r="H6791" s="26" t="s">
        <v>3009</v>
      </c>
      <c r="I6791" s="26" t="s">
        <v>45</v>
      </c>
      <c r="J6791" s="91">
        <v>16</v>
      </c>
      <c r="K6791" s="91">
        <v>32</v>
      </c>
      <c r="L6791" s="91"/>
      <c r="M6791" s="53"/>
      <c r="N6791" s="91"/>
      <c r="O6791" s="91"/>
      <c r="P6791" s="36">
        <v>46</v>
      </c>
      <c r="Q6791" s="43" t="s">
        <v>5301</v>
      </c>
      <c r="R6791" s="129" t="s">
        <v>5958</v>
      </c>
      <c r="S6791" s="146">
        <f t="shared" si="10"/>
        <v>3905</v>
      </c>
      <c r="T6791" s="126" cm="1">
        <f t="array" ref="T6791">_xlfn.IFS(Q6791="始業～就業（8:30～17:15）",R6791*7.75,Q6791="日の入り～日の出",R6791*12,Q6791="その他",S6791)</f>
        <v>3905</v>
      </c>
      <c r="U6791" s="34" t="s">
        <v>46</v>
      </c>
    </row>
    <row r="6792" spans="1:21" s="7" customFormat="1" ht="15" customHeight="1">
      <c r="A6792" s="91">
        <v>53</v>
      </c>
      <c r="B6792" s="31" t="s">
        <v>5157</v>
      </c>
      <c r="C6792" s="31" t="s">
        <v>5158</v>
      </c>
      <c r="D6792" s="29" t="s">
        <v>4362</v>
      </c>
      <c r="E6792" s="91">
        <v>1</v>
      </c>
      <c r="F6792" s="31" t="s">
        <v>4583</v>
      </c>
      <c r="G6792" s="26" t="s">
        <v>4591</v>
      </c>
      <c r="H6792" s="26" t="s">
        <v>1717</v>
      </c>
      <c r="I6792" s="26" t="s">
        <v>45</v>
      </c>
      <c r="J6792" s="91">
        <v>2</v>
      </c>
      <c r="K6792" s="91">
        <v>2</v>
      </c>
      <c r="L6792" s="91"/>
      <c r="M6792" s="53"/>
      <c r="N6792" s="91"/>
      <c r="O6792" s="91"/>
      <c r="P6792" s="36">
        <v>46</v>
      </c>
      <c r="Q6792" s="43" t="s">
        <v>5301</v>
      </c>
      <c r="R6792" s="129" t="s">
        <v>5958</v>
      </c>
      <c r="S6792" s="146">
        <f t="shared" si="10"/>
        <v>3905</v>
      </c>
      <c r="T6792" s="126" cm="1">
        <f t="array" ref="T6792">_xlfn.IFS(Q6792="始業～就業（8:30～17:15）",R6792*7.75,Q6792="日の入り～日の出",R6792*12,Q6792="その他",S6792)</f>
        <v>3905</v>
      </c>
      <c r="U6792" s="34" t="s">
        <v>4965</v>
      </c>
    </row>
    <row r="6793" spans="1:21" s="7" customFormat="1" ht="15" customHeight="1">
      <c r="A6793" s="91">
        <v>53</v>
      </c>
      <c r="B6793" s="31" t="s">
        <v>5157</v>
      </c>
      <c r="C6793" s="31" t="s">
        <v>5158</v>
      </c>
      <c r="D6793" s="29" t="s">
        <v>4362</v>
      </c>
      <c r="E6793" s="91">
        <v>1</v>
      </c>
      <c r="F6793" s="31" t="s">
        <v>4583</v>
      </c>
      <c r="G6793" s="26" t="s">
        <v>4592</v>
      </c>
      <c r="H6793" s="26" t="s">
        <v>3009</v>
      </c>
      <c r="I6793" s="26" t="s">
        <v>45</v>
      </c>
      <c r="J6793" s="91">
        <v>8</v>
      </c>
      <c r="K6793" s="91">
        <v>16</v>
      </c>
      <c r="L6793" s="91"/>
      <c r="M6793" s="53"/>
      <c r="N6793" s="91"/>
      <c r="O6793" s="91"/>
      <c r="P6793" s="36">
        <v>46</v>
      </c>
      <c r="Q6793" s="43" t="s">
        <v>5301</v>
      </c>
      <c r="R6793" s="129" t="s">
        <v>5958</v>
      </c>
      <c r="S6793" s="146">
        <f t="shared" si="10"/>
        <v>3905</v>
      </c>
      <c r="T6793" s="126" cm="1">
        <f t="array" ref="T6793">_xlfn.IFS(Q6793="始業～就業（8:30～17:15）",R6793*7.75,Q6793="日の入り～日の出",R6793*12,Q6793="その他",S6793)</f>
        <v>3905</v>
      </c>
      <c r="U6793" s="34" t="s">
        <v>46</v>
      </c>
    </row>
    <row r="6794" spans="1:21" s="7" customFormat="1" ht="15" customHeight="1">
      <c r="A6794" s="91">
        <v>53</v>
      </c>
      <c r="B6794" s="31" t="s">
        <v>5157</v>
      </c>
      <c r="C6794" s="31" t="s">
        <v>5158</v>
      </c>
      <c r="D6794" s="29" t="s">
        <v>4362</v>
      </c>
      <c r="E6794" s="91">
        <v>1</v>
      </c>
      <c r="F6794" s="31" t="s">
        <v>4583</v>
      </c>
      <c r="G6794" s="26" t="s">
        <v>4592</v>
      </c>
      <c r="H6794" s="26" t="s">
        <v>2148</v>
      </c>
      <c r="I6794" s="26" t="s">
        <v>45</v>
      </c>
      <c r="J6794" s="91">
        <v>2</v>
      </c>
      <c r="K6794" s="91">
        <v>2</v>
      </c>
      <c r="L6794" s="91"/>
      <c r="M6794" s="53"/>
      <c r="N6794" s="91"/>
      <c r="O6794" s="91"/>
      <c r="P6794" s="36">
        <v>46</v>
      </c>
      <c r="Q6794" s="43" t="s">
        <v>5301</v>
      </c>
      <c r="R6794" s="129" t="s">
        <v>5958</v>
      </c>
      <c r="S6794" s="146">
        <f t="shared" si="10"/>
        <v>3905</v>
      </c>
      <c r="T6794" s="126" cm="1">
        <f t="array" ref="T6794">_xlfn.IFS(Q6794="始業～就業（8:30～17:15）",R6794*7.75,Q6794="日の入り～日の出",R6794*12,Q6794="その他",S6794)</f>
        <v>3905</v>
      </c>
      <c r="U6794" s="34" t="s">
        <v>4965</v>
      </c>
    </row>
    <row r="6795" spans="1:21" s="7" customFormat="1" ht="15" customHeight="1">
      <c r="A6795" s="91">
        <v>53</v>
      </c>
      <c r="B6795" s="31" t="s">
        <v>5157</v>
      </c>
      <c r="C6795" s="31" t="s">
        <v>5158</v>
      </c>
      <c r="D6795" s="29" t="s">
        <v>4362</v>
      </c>
      <c r="E6795" s="91">
        <v>1</v>
      </c>
      <c r="F6795" s="31" t="s">
        <v>4583</v>
      </c>
      <c r="G6795" s="26" t="s">
        <v>4176</v>
      </c>
      <c r="H6795" s="26" t="s">
        <v>3620</v>
      </c>
      <c r="I6795" s="26" t="s">
        <v>45</v>
      </c>
      <c r="J6795" s="91">
        <v>4</v>
      </c>
      <c r="K6795" s="91">
        <v>4</v>
      </c>
      <c r="L6795" s="91"/>
      <c r="M6795" s="53"/>
      <c r="N6795" s="91"/>
      <c r="O6795" s="91" t="s">
        <v>5019</v>
      </c>
      <c r="P6795" s="36">
        <v>46</v>
      </c>
      <c r="Q6795" s="43" t="s">
        <v>5301</v>
      </c>
      <c r="R6795" s="129" t="s">
        <v>5958</v>
      </c>
      <c r="S6795" s="146">
        <f t="shared" si="10"/>
        <v>3905</v>
      </c>
      <c r="T6795" s="126" cm="1">
        <f t="array" ref="T6795">_xlfn.IFS(Q6795="始業～就業（8:30～17:15）",R6795*7.75,Q6795="日の入り～日の出",R6795*12,Q6795="その他",S6795)</f>
        <v>3905</v>
      </c>
      <c r="U6795" s="34" t="s">
        <v>127</v>
      </c>
    </row>
    <row r="6796" spans="1:21" s="7" customFormat="1" ht="15" customHeight="1">
      <c r="A6796" s="91">
        <v>53</v>
      </c>
      <c r="B6796" s="31" t="s">
        <v>5157</v>
      </c>
      <c r="C6796" s="31" t="s">
        <v>5158</v>
      </c>
      <c r="D6796" s="29" t="s">
        <v>4362</v>
      </c>
      <c r="E6796" s="91">
        <v>1</v>
      </c>
      <c r="F6796" s="31" t="s">
        <v>4583</v>
      </c>
      <c r="G6796" s="26" t="s">
        <v>4176</v>
      </c>
      <c r="H6796" s="26" t="s">
        <v>4414</v>
      </c>
      <c r="I6796" s="26" t="s">
        <v>52</v>
      </c>
      <c r="J6796" s="91">
        <v>2</v>
      </c>
      <c r="K6796" s="91">
        <v>4</v>
      </c>
      <c r="L6796" s="91"/>
      <c r="M6796" s="53"/>
      <c r="N6796" s="91"/>
      <c r="O6796" s="91" t="s">
        <v>5019</v>
      </c>
      <c r="P6796" s="36">
        <v>22</v>
      </c>
      <c r="Q6796" s="43" t="s">
        <v>5301</v>
      </c>
      <c r="R6796" s="129" t="s">
        <v>5958</v>
      </c>
      <c r="S6796" s="146">
        <f t="shared" si="10"/>
        <v>3905</v>
      </c>
      <c r="T6796" s="126" cm="1">
        <f t="array" ref="T6796">_xlfn.IFS(Q6796="始業～就業（8:30～17:15）",R6796*7.75,Q6796="日の入り～日の出",R6796*12,Q6796="その他",S6796)</f>
        <v>3905</v>
      </c>
      <c r="U6796" s="34" t="s">
        <v>110</v>
      </c>
    </row>
    <row r="6797" spans="1:21" s="7" customFormat="1" ht="15" customHeight="1">
      <c r="A6797" s="91">
        <v>53</v>
      </c>
      <c r="B6797" s="31" t="s">
        <v>5157</v>
      </c>
      <c r="C6797" s="31" t="s">
        <v>5158</v>
      </c>
      <c r="D6797" s="29" t="s">
        <v>4362</v>
      </c>
      <c r="E6797" s="91">
        <v>1</v>
      </c>
      <c r="F6797" s="31" t="s">
        <v>4583</v>
      </c>
      <c r="G6797" s="26" t="s">
        <v>4176</v>
      </c>
      <c r="H6797" s="26" t="s">
        <v>10</v>
      </c>
      <c r="I6797" s="26" t="s">
        <v>45</v>
      </c>
      <c r="J6797" s="91">
        <v>2</v>
      </c>
      <c r="K6797" s="91">
        <v>2</v>
      </c>
      <c r="L6797" s="91"/>
      <c r="M6797" s="53"/>
      <c r="N6797" s="91"/>
      <c r="O6797" s="91"/>
      <c r="P6797" s="36">
        <v>46</v>
      </c>
      <c r="Q6797" s="43" t="s">
        <v>5301</v>
      </c>
      <c r="R6797" s="129" t="s">
        <v>5958</v>
      </c>
      <c r="S6797" s="146">
        <f t="shared" si="10"/>
        <v>3905</v>
      </c>
      <c r="T6797" s="126" cm="1">
        <f t="array" ref="T6797">_xlfn.IFS(Q6797="始業～就業（8:30～17:15）",R6797*7.75,Q6797="日の入り～日の出",R6797*12,Q6797="その他",S6797)</f>
        <v>3905</v>
      </c>
      <c r="U6797" s="34" t="s">
        <v>4953</v>
      </c>
    </row>
    <row r="6798" spans="1:21" s="7" customFormat="1" ht="15" customHeight="1">
      <c r="A6798" s="91">
        <v>53</v>
      </c>
      <c r="B6798" s="31" t="s">
        <v>5157</v>
      </c>
      <c r="C6798" s="31" t="s">
        <v>5158</v>
      </c>
      <c r="D6798" s="29" t="s">
        <v>4362</v>
      </c>
      <c r="E6798" s="91">
        <v>1</v>
      </c>
      <c r="F6798" s="31" t="s">
        <v>4583</v>
      </c>
      <c r="G6798" s="26" t="s">
        <v>3887</v>
      </c>
      <c r="H6798" s="26" t="s">
        <v>1831</v>
      </c>
      <c r="I6798" s="26" t="s">
        <v>45</v>
      </c>
      <c r="J6798" s="91">
        <v>2</v>
      </c>
      <c r="K6798" s="91">
        <v>2</v>
      </c>
      <c r="L6798" s="91"/>
      <c r="M6798" s="53"/>
      <c r="N6798" s="91"/>
      <c r="O6798" s="91"/>
      <c r="P6798" s="36">
        <v>46</v>
      </c>
      <c r="Q6798" s="43" t="s">
        <v>5301</v>
      </c>
      <c r="R6798" s="129" t="s">
        <v>5958</v>
      </c>
      <c r="S6798" s="146">
        <f t="shared" si="10"/>
        <v>3905</v>
      </c>
      <c r="T6798" s="126" cm="1">
        <f t="array" ref="T6798">_xlfn.IFS(Q6798="始業～就業（8:30～17:15）",R6798*7.75,Q6798="日の入り～日の出",R6798*12,Q6798="その他",S6798)</f>
        <v>3905</v>
      </c>
      <c r="U6798" s="34" t="s">
        <v>46</v>
      </c>
    </row>
    <row r="6799" spans="1:21" s="7" customFormat="1" ht="15" customHeight="1">
      <c r="A6799" s="91">
        <v>53</v>
      </c>
      <c r="B6799" s="31" t="s">
        <v>5157</v>
      </c>
      <c r="C6799" s="31" t="s">
        <v>5158</v>
      </c>
      <c r="D6799" s="29" t="s">
        <v>4362</v>
      </c>
      <c r="E6799" s="91">
        <v>1</v>
      </c>
      <c r="F6799" s="31" t="s">
        <v>4583</v>
      </c>
      <c r="G6799" s="26" t="s">
        <v>4593</v>
      </c>
      <c r="H6799" s="26" t="s">
        <v>1849</v>
      </c>
      <c r="I6799" s="26" t="s">
        <v>101</v>
      </c>
      <c r="J6799" s="91">
        <v>6</v>
      </c>
      <c r="K6799" s="91">
        <v>18</v>
      </c>
      <c r="L6799" s="91"/>
      <c r="M6799" s="53"/>
      <c r="N6799" s="91"/>
      <c r="O6799" s="91"/>
      <c r="P6799" s="36">
        <v>36</v>
      </c>
      <c r="Q6799" s="43" t="s">
        <v>5301</v>
      </c>
      <c r="R6799" s="129" t="s">
        <v>5958</v>
      </c>
      <c r="S6799" s="146">
        <f t="shared" si="10"/>
        <v>3905</v>
      </c>
      <c r="T6799" s="126" cm="1">
        <f t="array" ref="T6799">_xlfn.IFS(Q6799="始業～就業（8:30～17:15）",R6799*7.75,Q6799="日の入り～日の出",R6799*12,Q6799="その他",S6799)</f>
        <v>3905</v>
      </c>
      <c r="U6799" s="34" t="s">
        <v>381</v>
      </c>
    </row>
    <row r="6800" spans="1:21" s="7" customFormat="1" ht="15" customHeight="1">
      <c r="A6800" s="91">
        <v>53</v>
      </c>
      <c r="B6800" s="31" t="s">
        <v>5157</v>
      </c>
      <c r="C6800" s="31" t="s">
        <v>5158</v>
      </c>
      <c r="D6800" s="29" t="s">
        <v>4362</v>
      </c>
      <c r="E6800" s="91">
        <v>1</v>
      </c>
      <c r="F6800" s="31" t="s">
        <v>4583</v>
      </c>
      <c r="G6800" s="26" t="s">
        <v>4594</v>
      </c>
      <c r="H6800" s="26" t="s">
        <v>3009</v>
      </c>
      <c r="I6800" s="26" t="s">
        <v>45</v>
      </c>
      <c r="J6800" s="91">
        <v>2</v>
      </c>
      <c r="K6800" s="91">
        <v>4</v>
      </c>
      <c r="L6800" s="91"/>
      <c r="M6800" s="53"/>
      <c r="N6800" s="91"/>
      <c r="O6800" s="91"/>
      <c r="P6800" s="36">
        <v>46</v>
      </c>
      <c r="Q6800" s="43" t="s">
        <v>5301</v>
      </c>
      <c r="R6800" s="129" t="s">
        <v>5958</v>
      </c>
      <c r="S6800" s="146">
        <f t="shared" si="10"/>
        <v>3905</v>
      </c>
      <c r="T6800" s="126" cm="1">
        <f t="array" ref="T6800">_xlfn.IFS(Q6800="始業～就業（8:30～17:15）",R6800*7.75,Q6800="日の入り～日の出",R6800*12,Q6800="その他",S6800)</f>
        <v>3905</v>
      </c>
      <c r="U6800" s="34" t="s">
        <v>46</v>
      </c>
    </row>
    <row r="6801" spans="1:21" s="7" customFormat="1" ht="15" customHeight="1">
      <c r="A6801" s="91">
        <v>53</v>
      </c>
      <c r="B6801" s="31" t="s">
        <v>5157</v>
      </c>
      <c r="C6801" s="31" t="s">
        <v>5158</v>
      </c>
      <c r="D6801" s="29" t="s">
        <v>4362</v>
      </c>
      <c r="E6801" s="91">
        <v>1</v>
      </c>
      <c r="F6801" s="31" t="s">
        <v>4583</v>
      </c>
      <c r="G6801" s="26" t="s">
        <v>4595</v>
      </c>
      <c r="H6801" s="26" t="s">
        <v>1831</v>
      </c>
      <c r="I6801" s="26" t="s">
        <v>45</v>
      </c>
      <c r="J6801" s="91">
        <v>2</v>
      </c>
      <c r="K6801" s="91">
        <v>2</v>
      </c>
      <c r="L6801" s="91"/>
      <c r="M6801" s="53"/>
      <c r="N6801" s="91"/>
      <c r="O6801" s="91"/>
      <c r="P6801" s="36">
        <v>46</v>
      </c>
      <c r="Q6801" s="43" t="s">
        <v>5301</v>
      </c>
      <c r="R6801" s="129" t="s">
        <v>5958</v>
      </c>
      <c r="S6801" s="146">
        <f t="shared" si="10"/>
        <v>3905</v>
      </c>
      <c r="T6801" s="126" cm="1">
        <f t="array" ref="T6801">_xlfn.IFS(Q6801="始業～就業（8:30～17:15）",R6801*7.75,Q6801="日の入り～日の出",R6801*12,Q6801="その他",S6801)</f>
        <v>3905</v>
      </c>
      <c r="U6801" s="34" t="s">
        <v>46</v>
      </c>
    </row>
    <row r="6802" spans="1:21" s="7" customFormat="1" ht="15" customHeight="1">
      <c r="A6802" s="91">
        <v>53</v>
      </c>
      <c r="B6802" s="31" t="s">
        <v>5157</v>
      </c>
      <c r="C6802" s="31" t="s">
        <v>5158</v>
      </c>
      <c r="D6802" s="29" t="s">
        <v>4362</v>
      </c>
      <c r="E6802" s="91">
        <v>1</v>
      </c>
      <c r="F6802" s="31" t="s">
        <v>4583</v>
      </c>
      <c r="G6802" s="26" t="s">
        <v>4596</v>
      </c>
      <c r="H6802" s="26" t="s">
        <v>4597</v>
      </c>
      <c r="I6802" s="26" t="s">
        <v>101</v>
      </c>
      <c r="J6802" s="91">
        <v>2</v>
      </c>
      <c r="K6802" s="91">
        <v>6</v>
      </c>
      <c r="L6802" s="91"/>
      <c r="M6802" s="53"/>
      <c r="N6802" s="91"/>
      <c r="O6802" s="91" t="s">
        <v>5019</v>
      </c>
      <c r="P6802" s="36">
        <v>36</v>
      </c>
      <c r="Q6802" s="43" t="s">
        <v>5301</v>
      </c>
      <c r="R6802" s="129" t="s">
        <v>5958</v>
      </c>
      <c r="S6802" s="146">
        <f t="shared" si="10"/>
        <v>3905</v>
      </c>
      <c r="T6802" s="126" cm="1">
        <f t="array" ref="T6802">_xlfn.IFS(Q6802="始業～就業（8:30～17:15）",R6802*7.75,Q6802="日の入り～日の出",R6802*12,Q6802="その他",S6802)</f>
        <v>3905</v>
      </c>
      <c r="U6802" s="34" t="s">
        <v>5010</v>
      </c>
    </row>
    <row r="6803" spans="1:21" s="7" customFormat="1" ht="15" customHeight="1">
      <c r="A6803" s="91">
        <v>53</v>
      </c>
      <c r="B6803" s="31" t="s">
        <v>5157</v>
      </c>
      <c r="C6803" s="31" t="s">
        <v>5158</v>
      </c>
      <c r="D6803" s="29" t="s">
        <v>4362</v>
      </c>
      <c r="E6803" s="91">
        <v>1</v>
      </c>
      <c r="F6803" s="31" t="s">
        <v>4583</v>
      </c>
      <c r="G6803" s="26" t="s">
        <v>4596</v>
      </c>
      <c r="H6803" s="26" t="s">
        <v>4598</v>
      </c>
      <c r="I6803" s="26" t="s">
        <v>3359</v>
      </c>
      <c r="J6803" s="91">
        <v>2</v>
      </c>
      <c r="K6803" s="91">
        <v>2</v>
      </c>
      <c r="L6803" s="91" t="s">
        <v>5020</v>
      </c>
      <c r="M6803" s="53">
        <v>7</v>
      </c>
      <c r="N6803" s="91"/>
      <c r="O6803" s="91" t="s">
        <v>5019</v>
      </c>
      <c r="P6803" s="36">
        <v>120</v>
      </c>
      <c r="Q6803" s="43" t="s">
        <v>5301</v>
      </c>
      <c r="R6803" s="129" t="s">
        <v>5958</v>
      </c>
      <c r="S6803" s="146">
        <f t="shared" si="10"/>
        <v>3905</v>
      </c>
      <c r="T6803" s="126" cm="1">
        <f t="array" ref="T6803">_xlfn.IFS(Q6803="始業～就業（8:30～17:15）",R6803*7.75,Q6803="日の入り～日の出",R6803*12,Q6803="その他",S6803)</f>
        <v>3905</v>
      </c>
      <c r="U6803" s="34" t="s">
        <v>227</v>
      </c>
    </row>
    <row r="6804" spans="1:21" s="7" customFormat="1" ht="15" customHeight="1">
      <c r="A6804" s="91">
        <v>54</v>
      </c>
      <c r="B6804" s="31" t="s">
        <v>5157</v>
      </c>
      <c r="C6804" s="31" t="s">
        <v>5158</v>
      </c>
      <c r="D6804" s="29" t="s">
        <v>4599</v>
      </c>
      <c r="E6804" s="91">
        <v>1</v>
      </c>
      <c r="F6804" s="31" t="s">
        <v>5128</v>
      </c>
      <c r="G6804" s="26" t="s">
        <v>150</v>
      </c>
      <c r="H6804" s="26" t="s">
        <v>1849</v>
      </c>
      <c r="I6804" s="26" t="s">
        <v>101</v>
      </c>
      <c r="J6804" s="91">
        <v>8</v>
      </c>
      <c r="K6804" s="91">
        <v>24</v>
      </c>
      <c r="L6804" s="91"/>
      <c r="M6804" s="53">
        <v>8</v>
      </c>
      <c r="N6804" s="91"/>
      <c r="O6804" s="91"/>
      <c r="P6804" s="36">
        <v>36</v>
      </c>
      <c r="Q6804" s="36" t="s">
        <v>5040</v>
      </c>
      <c r="R6804" s="44">
        <v>250</v>
      </c>
      <c r="S6804" s="126"/>
      <c r="T6804" s="126" cm="1">
        <f t="array" ref="T6804">_xlfn.IFS(Q6804="始業～就業（8:30～17:15）",R6804*7.75,Q6804="日の入り～日の出",R6804*12,Q6804="その他",S6804)</f>
        <v>1937.5</v>
      </c>
      <c r="U6804" s="34" t="s">
        <v>381</v>
      </c>
    </row>
    <row r="6805" spans="1:21" s="7" customFormat="1" ht="15" customHeight="1">
      <c r="A6805" s="91">
        <v>54</v>
      </c>
      <c r="B6805" s="31" t="s">
        <v>5157</v>
      </c>
      <c r="C6805" s="31" t="s">
        <v>5158</v>
      </c>
      <c r="D6805" s="29" t="s">
        <v>4599</v>
      </c>
      <c r="E6805" s="91">
        <v>1</v>
      </c>
      <c r="F6805" s="31" t="s">
        <v>5128</v>
      </c>
      <c r="G6805" s="26" t="s">
        <v>145</v>
      </c>
      <c r="H6805" s="26" t="s">
        <v>1849</v>
      </c>
      <c r="I6805" s="26" t="s">
        <v>101</v>
      </c>
      <c r="J6805" s="91">
        <v>6</v>
      </c>
      <c r="K6805" s="91">
        <v>18</v>
      </c>
      <c r="L6805" s="91"/>
      <c r="M6805" s="53">
        <v>6</v>
      </c>
      <c r="N6805" s="91"/>
      <c r="O6805" s="91"/>
      <c r="P6805" s="36">
        <v>36</v>
      </c>
      <c r="Q6805" s="36" t="s">
        <v>5040</v>
      </c>
      <c r="R6805" s="44">
        <v>250</v>
      </c>
      <c r="S6805" s="126"/>
      <c r="T6805" s="126" cm="1">
        <f t="array" ref="T6805">_xlfn.IFS(Q6805="始業～就業（8:30～17:15）",R6805*7.75,Q6805="日の入り～日の出",R6805*12,Q6805="その他",S6805)</f>
        <v>1937.5</v>
      </c>
      <c r="U6805" s="34" t="s">
        <v>381</v>
      </c>
    </row>
    <row r="6806" spans="1:21" s="7" customFormat="1" ht="15" customHeight="1">
      <c r="A6806" s="91">
        <v>54</v>
      </c>
      <c r="B6806" s="31" t="s">
        <v>5157</v>
      </c>
      <c r="C6806" s="31" t="s">
        <v>5158</v>
      </c>
      <c r="D6806" s="29" t="s">
        <v>4599</v>
      </c>
      <c r="E6806" s="91">
        <v>1</v>
      </c>
      <c r="F6806" s="31" t="s">
        <v>5128</v>
      </c>
      <c r="G6806" s="26" t="s">
        <v>4600</v>
      </c>
      <c r="H6806" s="26" t="s">
        <v>1849</v>
      </c>
      <c r="I6806" s="26" t="s">
        <v>101</v>
      </c>
      <c r="J6806" s="91">
        <v>2</v>
      </c>
      <c r="K6806" s="91">
        <v>6</v>
      </c>
      <c r="L6806" s="91"/>
      <c r="M6806" s="53">
        <v>2</v>
      </c>
      <c r="N6806" s="91"/>
      <c r="O6806" s="91"/>
      <c r="P6806" s="36">
        <v>36</v>
      </c>
      <c r="Q6806" s="36" t="s">
        <v>5040</v>
      </c>
      <c r="R6806" s="44">
        <v>250</v>
      </c>
      <c r="S6806" s="126"/>
      <c r="T6806" s="126" cm="1">
        <f t="array" ref="T6806">_xlfn.IFS(Q6806="始業～就業（8:30～17:15）",R6806*7.75,Q6806="日の入り～日の出",R6806*12,Q6806="その他",S6806)</f>
        <v>1937.5</v>
      </c>
      <c r="U6806" s="34" t="s">
        <v>381</v>
      </c>
    </row>
    <row r="6807" spans="1:21" s="7" customFormat="1" ht="15" customHeight="1">
      <c r="A6807" s="91">
        <v>54</v>
      </c>
      <c r="B6807" s="31" t="s">
        <v>5157</v>
      </c>
      <c r="C6807" s="31" t="s">
        <v>5158</v>
      </c>
      <c r="D6807" s="29" t="s">
        <v>4599</v>
      </c>
      <c r="E6807" s="91">
        <v>1</v>
      </c>
      <c r="F6807" s="31" t="s">
        <v>5128</v>
      </c>
      <c r="G6807" s="26" t="s">
        <v>4601</v>
      </c>
      <c r="H6807" s="26" t="s">
        <v>2350</v>
      </c>
      <c r="I6807" s="26" t="s">
        <v>1541</v>
      </c>
      <c r="J6807" s="91">
        <v>16</v>
      </c>
      <c r="K6807" s="91">
        <v>16</v>
      </c>
      <c r="L6807" s="91"/>
      <c r="M6807" s="53">
        <v>16</v>
      </c>
      <c r="N6807" s="91"/>
      <c r="O6807" s="91"/>
      <c r="P6807" s="36">
        <v>35</v>
      </c>
      <c r="Q6807" s="36" t="s">
        <v>5040</v>
      </c>
      <c r="R6807" s="44">
        <v>250</v>
      </c>
      <c r="S6807" s="126"/>
      <c r="T6807" s="126" cm="1">
        <f t="array" ref="T6807">_xlfn.IFS(Q6807="始業～就業（8:30～17:15）",R6807*7.75,Q6807="日の入り～日の出",R6807*12,Q6807="その他",S6807)</f>
        <v>1937.5</v>
      </c>
      <c r="U6807" s="34" t="s">
        <v>4948</v>
      </c>
    </row>
    <row r="6808" spans="1:21" s="7" customFormat="1" ht="15" customHeight="1">
      <c r="A6808" s="91">
        <v>54</v>
      </c>
      <c r="B6808" s="31" t="s">
        <v>5157</v>
      </c>
      <c r="C6808" s="31" t="s">
        <v>5158</v>
      </c>
      <c r="D6808" s="29" t="s">
        <v>4599</v>
      </c>
      <c r="E6808" s="91">
        <v>1</v>
      </c>
      <c r="F6808" s="31" t="s">
        <v>5128</v>
      </c>
      <c r="G6808" s="26" t="s">
        <v>149</v>
      </c>
      <c r="H6808" s="26" t="s">
        <v>4602</v>
      </c>
      <c r="I6808" s="26" t="s">
        <v>251</v>
      </c>
      <c r="J6808" s="91">
        <v>4</v>
      </c>
      <c r="K6808" s="91">
        <v>16</v>
      </c>
      <c r="L6808" s="91"/>
      <c r="M6808" s="53">
        <v>4</v>
      </c>
      <c r="N6808" s="91"/>
      <c r="O6808" s="91"/>
      <c r="P6808" s="36">
        <v>45</v>
      </c>
      <c r="Q6808" s="36" t="s">
        <v>5040</v>
      </c>
      <c r="R6808" s="44">
        <v>250</v>
      </c>
      <c r="S6808" s="126"/>
      <c r="T6808" s="126" cm="1">
        <f t="array" ref="T6808">_xlfn.IFS(Q6808="始業～就業（8:30～17:15）",R6808*7.75,Q6808="日の入り～日の出",R6808*12,Q6808="その他",S6808)</f>
        <v>1937.5</v>
      </c>
      <c r="U6808" s="34" t="s">
        <v>379</v>
      </c>
    </row>
    <row r="6809" spans="1:21" s="7" customFormat="1" ht="15" customHeight="1">
      <c r="A6809" s="91">
        <v>54</v>
      </c>
      <c r="B6809" s="31" t="s">
        <v>5157</v>
      </c>
      <c r="C6809" s="31" t="s">
        <v>5158</v>
      </c>
      <c r="D6809" s="29" t="s">
        <v>4599</v>
      </c>
      <c r="E6809" s="91">
        <v>1</v>
      </c>
      <c r="F6809" s="31" t="s">
        <v>5128</v>
      </c>
      <c r="G6809" s="26" t="s">
        <v>149</v>
      </c>
      <c r="H6809" s="26" t="s">
        <v>10</v>
      </c>
      <c r="I6809" s="26" t="s">
        <v>52</v>
      </c>
      <c r="J6809" s="91">
        <v>1</v>
      </c>
      <c r="K6809" s="91">
        <v>1</v>
      </c>
      <c r="L6809" s="91"/>
      <c r="M6809" s="53">
        <v>1</v>
      </c>
      <c r="N6809" s="91"/>
      <c r="O6809" s="91"/>
      <c r="P6809" s="36">
        <v>22</v>
      </c>
      <c r="Q6809" s="36" t="s">
        <v>5040</v>
      </c>
      <c r="R6809" s="44">
        <v>250</v>
      </c>
      <c r="S6809" s="126"/>
      <c r="T6809" s="126" cm="1">
        <f t="array" ref="T6809">_xlfn.IFS(Q6809="始業～就業（8:30～17:15）",R6809*7.75,Q6809="日の入り～日の出",R6809*12,Q6809="その他",S6809)</f>
        <v>1937.5</v>
      </c>
      <c r="U6809" s="34" t="s">
        <v>51</v>
      </c>
    </row>
    <row r="6810" spans="1:21" s="7" customFormat="1" ht="15" customHeight="1">
      <c r="A6810" s="91">
        <v>54</v>
      </c>
      <c r="B6810" s="31" t="s">
        <v>5157</v>
      </c>
      <c r="C6810" s="31" t="s">
        <v>5158</v>
      </c>
      <c r="D6810" s="29" t="s">
        <v>4599</v>
      </c>
      <c r="E6810" s="91">
        <v>1</v>
      </c>
      <c r="F6810" s="31" t="s">
        <v>5128</v>
      </c>
      <c r="G6810" s="26" t="s">
        <v>148</v>
      </c>
      <c r="H6810" s="26" t="s">
        <v>4603</v>
      </c>
      <c r="I6810" s="26" t="s">
        <v>1541</v>
      </c>
      <c r="J6810" s="91">
        <v>12</v>
      </c>
      <c r="K6810" s="91">
        <v>24</v>
      </c>
      <c r="L6810" s="91"/>
      <c r="M6810" s="53">
        <v>12</v>
      </c>
      <c r="N6810" s="91"/>
      <c r="O6810" s="91"/>
      <c r="P6810" s="36">
        <v>35</v>
      </c>
      <c r="Q6810" s="36" t="s">
        <v>5301</v>
      </c>
      <c r="R6810" s="44"/>
      <c r="S6810" s="126">
        <v>4970</v>
      </c>
      <c r="T6810" s="126" cm="1">
        <f t="array" ref="T6810">_xlfn.IFS(Q6810="始業～就業（8:30～17:15）",R6810*7.75,Q6810="日の入り～日の出",R6810*12,Q6810="その他",S6810)</f>
        <v>4970</v>
      </c>
      <c r="U6810" s="34" t="s">
        <v>4948</v>
      </c>
    </row>
    <row r="6811" spans="1:21" s="7" customFormat="1" ht="15" customHeight="1">
      <c r="A6811" s="91">
        <v>54</v>
      </c>
      <c r="B6811" s="31" t="s">
        <v>5157</v>
      </c>
      <c r="C6811" s="31" t="s">
        <v>5158</v>
      </c>
      <c r="D6811" s="29" t="s">
        <v>4599</v>
      </c>
      <c r="E6811" s="91">
        <v>1</v>
      </c>
      <c r="F6811" s="31" t="s">
        <v>5128</v>
      </c>
      <c r="G6811" s="26" t="s">
        <v>4604</v>
      </c>
      <c r="H6811" s="26" t="s">
        <v>1796</v>
      </c>
      <c r="I6811" s="26" t="s">
        <v>251</v>
      </c>
      <c r="J6811" s="91">
        <v>8</v>
      </c>
      <c r="K6811" s="91">
        <v>32</v>
      </c>
      <c r="L6811" s="91"/>
      <c r="M6811" s="53">
        <v>8</v>
      </c>
      <c r="N6811" s="91"/>
      <c r="O6811" s="91"/>
      <c r="P6811" s="36">
        <v>45</v>
      </c>
      <c r="Q6811" s="36" t="s">
        <v>5040</v>
      </c>
      <c r="R6811" s="44">
        <v>250</v>
      </c>
      <c r="S6811" s="126"/>
      <c r="T6811" s="126" cm="1">
        <f t="array" ref="T6811">_xlfn.IFS(Q6811="始業～就業（8:30～17:15）",R6811*7.75,Q6811="日の入り～日の出",R6811*12,Q6811="その他",S6811)</f>
        <v>1937.5</v>
      </c>
      <c r="U6811" s="34" t="s">
        <v>379</v>
      </c>
    </row>
    <row r="6812" spans="1:21" s="7" customFormat="1" ht="15" customHeight="1">
      <c r="A6812" s="91">
        <v>54</v>
      </c>
      <c r="B6812" s="31" t="s">
        <v>5157</v>
      </c>
      <c r="C6812" s="31" t="s">
        <v>5158</v>
      </c>
      <c r="D6812" s="29" t="s">
        <v>4599</v>
      </c>
      <c r="E6812" s="91">
        <v>1</v>
      </c>
      <c r="F6812" s="31" t="s">
        <v>5128</v>
      </c>
      <c r="G6812" s="26" t="s">
        <v>142</v>
      </c>
      <c r="H6812" s="26" t="s">
        <v>2361</v>
      </c>
      <c r="I6812" s="26" t="s">
        <v>1541</v>
      </c>
      <c r="J6812" s="91">
        <v>2</v>
      </c>
      <c r="K6812" s="91">
        <v>2</v>
      </c>
      <c r="L6812" s="91"/>
      <c r="M6812" s="53">
        <v>2</v>
      </c>
      <c r="N6812" s="91"/>
      <c r="O6812" s="91"/>
      <c r="P6812" s="36">
        <v>35</v>
      </c>
      <c r="Q6812" s="36" t="s">
        <v>5040</v>
      </c>
      <c r="R6812" s="44">
        <v>250</v>
      </c>
      <c r="S6812" s="126"/>
      <c r="T6812" s="126" cm="1">
        <f t="array" ref="T6812">_xlfn.IFS(Q6812="始業～就業（8:30～17:15）",R6812*7.75,Q6812="日の入り～日の出",R6812*12,Q6812="その他",S6812)</f>
        <v>1937.5</v>
      </c>
      <c r="U6812" s="34" t="s">
        <v>4948</v>
      </c>
    </row>
    <row r="6813" spans="1:21" s="7" customFormat="1" ht="15" customHeight="1">
      <c r="A6813" s="91">
        <v>54</v>
      </c>
      <c r="B6813" s="31" t="s">
        <v>5157</v>
      </c>
      <c r="C6813" s="31" t="s">
        <v>5158</v>
      </c>
      <c r="D6813" s="29" t="s">
        <v>4599</v>
      </c>
      <c r="E6813" s="91">
        <v>1</v>
      </c>
      <c r="F6813" s="31" t="s">
        <v>5128</v>
      </c>
      <c r="G6813" s="26" t="s">
        <v>18</v>
      </c>
      <c r="H6813" s="26" t="s">
        <v>10</v>
      </c>
      <c r="I6813" s="26" t="s">
        <v>16</v>
      </c>
      <c r="J6813" s="91">
        <v>1</v>
      </c>
      <c r="K6813" s="91">
        <v>1</v>
      </c>
      <c r="L6813" s="91"/>
      <c r="M6813" s="53">
        <v>1</v>
      </c>
      <c r="N6813" s="91"/>
      <c r="O6813" s="91"/>
      <c r="P6813" s="36">
        <v>35</v>
      </c>
      <c r="Q6813" s="36" t="s">
        <v>5040</v>
      </c>
      <c r="R6813" s="44">
        <v>250</v>
      </c>
      <c r="S6813" s="126"/>
      <c r="T6813" s="126" cm="1">
        <f t="array" ref="T6813">_xlfn.IFS(Q6813="始業～就業（8:30～17:15）",R6813*7.75,Q6813="日の入り～日の出",R6813*12,Q6813="その他",S6813)</f>
        <v>1937.5</v>
      </c>
      <c r="U6813" s="34" t="s">
        <v>102</v>
      </c>
    </row>
    <row r="6814" spans="1:21" s="7" customFormat="1" ht="15" customHeight="1">
      <c r="A6814" s="91">
        <v>54</v>
      </c>
      <c r="B6814" s="31" t="s">
        <v>5157</v>
      </c>
      <c r="C6814" s="31" t="s">
        <v>5158</v>
      </c>
      <c r="D6814" s="29" t="s">
        <v>4599</v>
      </c>
      <c r="E6814" s="91">
        <v>1</v>
      </c>
      <c r="F6814" s="31" t="s">
        <v>5128</v>
      </c>
      <c r="G6814" s="26" t="s">
        <v>18</v>
      </c>
      <c r="H6814" s="26" t="s">
        <v>2376</v>
      </c>
      <c r="I6814" s="26" t="s">
        <v>1541</v>
      </c>
      <c r="J6814" s="91">
        <v>2</v>
      </c>
      <c r="K6814" s="91">
        <v>2</v>
      </c>
      <c r="L6814" s="91"/>
      <c r="M6814" s="53">
        <v>2</v>
      </c>
      <c r="N6814" s="91"/>
      <c r="O6814" s="91" t="s">
        <v>5019</v>
      </c>
      <c r="P6814" s="36">
        <v>35</v>
      </c>
      <c r="Q6814" s="36" t="s">
        <v>5040</v>
      </c>
      <c r="R6814" s="44">
        <v>250</v>
      </c>
      <c r="S6814" s="126"/>
      <c r="T6814" s="126" cm="1">
        <f t="array" ref="T6814">_xlfn.IFS(Q6814="始業～就業（8:30～17:15）",R6814*7.75,Q6814="日の入り～日の出",R6814*12,Q6814="その他",S6814)</f>
        <v>1937.5</v>
      </c>
      <c r="U6814" s="34" t="s">
        <v>4949</v>
      </c>
    </row>
    <row r="6815" spans="1:21" s="7" customFormat="1" ht="15" customHeight="1">
      <c r="A6815" s="91">
        <v>54</v>
      </c>
      <c r="B6815" s="31" t="s">
        <v>5157</v>
      </c>
      <c r="C6815" s="31" t="s">
        <v>5158</v>
      </c>
      <c r="D6815" s="29" t="s">
        <v>4599</v>
      </c>
      <c r="E6815" s="91">
        <v>1</v>
      </c>
      <c r="F6815" s="31" t="s">
        <v>5128</v>
      </c>
      <c r="G6815" s="26" t="s">
        <v>143</v>
      </c>
      <c r="H6815" s="26" t="s">
        <v>4605</v>
      </c>
      <c r="I6815" s="26" t="s">
        <v>16</v>
      </c>
      <c r="J6815" s="91">
        <v>1</v>
      </c>
      <c r="K6815" s="91">
        <v>1</v>
      </c>
      <c r="L6815" s="91"/>
      <c r="M6815" s="53">
        <v>1</v>
      </c>
      <c r="N6815" s="91"/>
      <c r="O6815" s="91"/>
      <c r="P6815" s="36">
        <v>35</v>
      </c>
      <c r="Q6815" s="36" t="s">
        <v>5040</v>
      </c>
      <c r="R6815" s="44">
        <v>250</v>
      </c>
      <c r="S6815" s="126"/>
      <c r="T6815" s="126" cm="1">
        <f t="array" ref="T6815">_xlfn.IFS(Q6815="始業～就業（8:30～17:15）",R6815*7.75,Q6815="日の入り～日の出",R6815*12,Q6815="その他",S6815)</f>
        <v>1937.5</v>
      </c>
      <c r="U6815" s="34" t="s">
        <v>4948</v>
      </c>
    </row>
    <row r="6816" spans="1:21" s="7" customFormat="1" ht="15" customHeight="1">
      <c r="A6816" s="91">
        <v>54</v>
      </c>
      <c r="B6816" s="31" t="s">
        <v>5157</v>
      </c>
      <c r="C6816" s="31" t="s">
        <v>5158</v>
      </c>
      <c r="D6816" s="29" t="s">
        <v>4599</v>
      </c>
      <c r="E6816" s="91">
        <v>1</v>
      </c>
      <c r="F6816" s="31" t="s">
        <v>5128</v>
      </c>
      <c r="G6816" s="26" t="s">
        <v>143</v>
      </c>
      <c r="H6816" s="26" t="s">
        <v>2350</v>
      </c>
      <c r="I6816" s="26" t="s">
        <v>1541</v>
      </c>
      <c r="J6816" s="91">
        <v>1</v>
      </c>
      <c r="K6816" s="91">
        <v>1</v>
      </c>
      <c r="L6816" s="91"/>
      <c r="M6816" s="53">
        <v>1</v>
      </c>
      <c r="N6816" s="91"/>
      <c r="O6816" s="91"/>
      <c r="P6816" s="36">
        <v>35</v>
      </c>
      <c r="Q6816" s="36" t="s">
        <v>5040</v>
      </c>
      <c r="R6816" s="44">
        <v>250</v>
      </c>
      <c r="S6816" s="126"/>
      <c r="T6816" s="126" cm="1">
        <f t="array" ref="T6816">_xlfn.IFS(Q6816="始業～就業（8:30～17:15）",R6816*7.75,Q6816="日の入り～日の出",R6816*12,Q6816="その他",S6816)</f>
        <v>1937.5</v>
      </c>
      <c r="U6816" s="34" t="s">
        <v>4948</v>
      </c>
    </row>
    <row r="6817" spans="1:21" s="7" customFormat="1" ht="15" customHeight="1">
      <c r="A6817" s="91">
        <v>54</v>
      </c>
      <c r="B6817" s="31" t="s">
        <v>5157</v>
      </c>
      <c r="C6817" s="31" t="s">
        <v>5158</v>
      </c>
      <c r="D6817" s="29" t="s">
        <v>4599</v>
      </c>
      <c r="E6817" s="91">
        <v>1</v>
      </c>
      <c r="F6817" s="31" t="s">
        <v>5128</v>
      </c>
      <c r="G6817" s="26" t="s">
        <v>18</v>
      </c>
      <c r="H6817" s="26" t="s">
        <v>10</v>
      </c>
      <c r="I6817" s="26" t="s">
        <v>52</v>
      </c>
      <c r="J6817" s="91">
        <v>1</v>
      </c>
      <c r="K6817" s="91">
        <v>1</v>
      </c>
      <c r="L6817" s="91"/>
      <c r="M6817" s="53">
        <v>1</v>
      </c>
      <c r="N6817" s="91"/>
      <c r="O6817" s="91"/>
      <c r="P6817" s="36">
        <v>22</v>
      </c>
      <c r="Q6817" s="36" t="s">
        <v>5040</v>
      </c>
      <c r="R6817" s="44">
        <v>250</v>
      </c>
      <c r="S6817" s="126"/>
      <c r="T6817" s="126" cm="1">
        <f t="array" ref="T6817">_xlfn.IFS(Q6817="始業～就業（8:30～17:15）",R6817*7.75,Q6817="日の入り～日の出",R6817*12,Q6817="その他",S6817)</f>
        <v>1937.5</v>
      </c>
      <c r="U6817" s="34" t="s">
        <v>161</v>
      </c>
    </row>
    <row r="6818" spans="1:21" s="7" customFormat="1" ht="15" customHeight="1">
      <c r="A6818" s="91">
        <v>54</v>
      </c>
      <c r="B6818" s="31" t="s">
        <v>5157</v>
      </c>
      <c r="C6818" s="31" t="s">
        <v>5158</v>
      </c>
      <c r="D6818" s="29" t="s">
        <v>4599</v>
      </c>
      <c r="E6818" s="91">
        <v>1</v>
      </c>
      <c r="F6818" s="31" t="s">
        <v>5128</v>
      </c>
      <c r="G6818" s="26" t="s">
        <v>18</v>
      </c>
      <c r="H6818" s="26" t="s">
        <v>2376</v>
      </c>
      <c r="I6818" s="26" t="s">
        <v>1541</v>
      </c>
      <c r="J6818" s="91">
        <v>1</v>
      </c>
      <c r="K6818" s="91">
        <v>1</v>
      </c>
      <c r="L6818" s="91"/>
      <c r="M6818" s="53">
        <v>1</v>
      </c>
      <c r="N6818" s="91"/>
      <c r="O6818" s="91" t="s">
        <v>5019</v>
      </c>
      <c r="P6818" s="36">
        <v>35</v>
      </c>
      <c r="Q6818" s="36" t="s">
        <v>5040</v>
      </c>
      <c r="R6818" s="44">
        <v>250</v>
      </c>
      <c r="S6818" s="126"/>
      <c r="T6818" s="126" cm="1">
        <f t="array" ref="T6818">_xlfn.IFS(Q6818="始業～就業（8:30～17:15）",R6818*7.75,Q6818="日の入り～日の出",R6818*12,Q6818="その他",S6818)</f>
        <v>1937.5</v>
      </c>
      <c r="U6818" s="34" t="s">
        <v>4949</v>
      </c>
    </row>
    <row r="6819" spans="1:21" s="7" customFormat="1" ht="15" customHeight="1">
      <c r="A6819" s="91">
        <v>54</v>
      </c>
      <c r="B6819" s="31" t="s">
        <v>5157</v>
      </c>
      <c r="C6819" s="31" t="s">
        <v>5158</v>
      </c>
      <c r="D6819" s="29" t="s">
        <v>4599</v>
      </c>
      <c r="E6819" s="91">
        <v>1</v>
      </c>
      <c r="F6819" s="31" t="s">
        <v>5128</v>
      </c>
      <c r="G6819" s="26" t="s">
        <v>4606</v>
      </c>
      <c r="H6819" s="26" t="s">
        <v>1849</v>
      </c>
      <c r="I6819" s="26" t="s">
        <v>101</v>
      </c>
      <c r="J6819" s="91">
        <v>10</v>
      </c>
      <c r="K6819" s="91">
        <v>30</v>
      </c>
      <c r="L6819" s="91"/>
      <c r="M6819" s="53">
        <v>10</v>
      </c>
      <c r="N6819" s="91"/>
      <c r="O6819" s="91"/>
      <c r="P6819" s="36">
        <v>36</v>
      </c>
      <c r="Q6819" s="36" t="s">
        <v>5301</v>
      </c>
      <c r="R6819" s="44"/>
      <c r="S6819" s="126">
        <v>4970</v>
      </c>
      <c r="T6819" s="126" cm="1">
        <f t="array" ref="T6819">_xlfn.IFS(Q6819="始業～就業（8:30～17:15）",R6819*7.75,Q6819="日の入り～日の出",R6819*12,Q6819="その他",S6819)</f>
        <v>4970</v>
      </c>
      <c r="U6819" s="34" t="s">
        <v>381</v>
      </c>
    </row>
    <row r="6820" spans="1:21" s="7" customFormat="1" ht="15" customHeight="1">
      <c r="A6820" s="91">
        <v>54</v>
      </c>
      <c r="B6820" s="31" t="s">
        <v>5157</v>
      </c>
      <c r="C6820" s="31" t="s">
        <v>5158</v>
      </c>
      <c r="D6820" s="29" t="s">
        <v>4599</v>
      </c>
      <c r="E6820" s="91">
        <v>1</v>
      </c>
      <c r="F6820" s="31" t="s">
        <v>5128</v>
      </c>
      <c r="G6820" s="26" t="s">
        <v>4607</v>
      </c>
      <c r="H6820" s="26" t="s">
        <v>4608</v>
      </c>
      <c r="I6820" s="26" t="s">
        <v>1541</v>
      </c>
      <c r="J6820" s="91">
        <v>3</v>
      </c>
      <c r="K6820" s="91">
        <v>3</v>
      </c>
      <c r="L6820" s="91"/>
      <c r="M6820" s="53">
        <v>3</v>
      </c>
      <c r="N6820" s="91"/>
      <c r="O6820" s="91" t="s">
        <v>5019</v>
      </c>
      <c r="P6820" s="36">
        <v>35</v>
      </c>
      <c r="Q6820" s="36" t="s">
        <v>5040</v>
      </c>
      <c r="R6820" s="44">
        <v>250</v>
      </c>
      <c r="S6820" s="126"/>
      <c r="T6820" s="126" cm="1">
        <f t="array" ref="T6820">_xlfn.IFS(Q6820="始業～就業（8:30～17:15）",R6820*7.75,Q6820="日の入り～日の出",R6820*12,Q6820="その他",S6820)</f>
        <v>1937.5</v>
      </c>
      <c r="U6820" s="34" t="s">
        <v>4977</v>
      </c>
    </row>
    <row r="6821" spans="1:21" s="7" customFormat="1" ht="15" customHeight="1">
      <c r="A6821" s="91">
        <v>54</v>
      </c>
      <c r="B6821" s="31" t="s">
        <v>5157</v>
      </c>
      <c r="C6821" s="31" t="s">
        <v>5158</v>
      </c>
      <c r="D6821" s="29" t="s">
        <v>4599</v>
      </c>
      <c r="E6821" s="91">
        <v>1</v>
      </c>
      <c r="F6821" s="31" t="s">
        <v>5128</v>
      </c>
      <c r="G6821" s="26" t="s">
        <v>4609</v>
      </c>
      <c r="H6821" s="26" t="s">
        <v>2376</v>
      </c>
      <c r="I6821" s="26" t="s">
        <v>1541</v>
      </c>
      <c r="J6821" s="91">
        <v>2</v>
      </c>
      <c r="K6821" s="91">
        <v>2</v>
      </c>
      <c r="L6821" s="91"/>
      <c r="M6821" s="53">
        <v>2</v>
      </c>
      <c r="N6821" s="91"/>
      <c r="O6821" s="91" t="s">
        <v>5019</v>
      </c>
      <c r="P6821" s="36">
        <v>35</v>
      </c>
      <c r="Q6821" s="36" t="s">
        <v>5040</v>
      </c>
      <c r="R6821" s="44">
        <v>250</v>
      </c>
      <c r="S6821" s="126"/>
      <c r="T6821" s="126" cm="1">
        <f t="array" ref="T6821">_xlfn.IFS(Q6821="始業～就業（8:30～17:15）",R6821*7.75,Q6821="日の入り～日の出",R6821*12,Q6821="その他",S6821)</f>
        <v>1937.5</v>
      </c>
      <c r="U6821" s="34" t="s">
        <v>4949</v>
      </c>
    </row>
    <row r="6822" spans="1:21" s="7" customFormat="1" ht="15" customHeight="1">
      <c r="A6822" s="91">
        <v>54</v>
      </c>
      <c r="B6822" s="31" t="s">
        <v>5157</v>
      </c>
      <c r="C6822" s="31" t="s">
        <v>5158</v>
      </c>
      <c r="D6822" s="29" t="s">
        <v>4599</v>
      </c>
      <c r="E6822" s="91">
        <v>1</v>
      </c>
      <c r="F6822" s="31" t="s">
        <v>5128</v>
      </c>
      <c r="G6822" s="26" t="s">
        <v>18</v>
      </c>
      <c r="H6822" s="26" t="s">
        <v>2362</v>
      </c>
      <c r="I6822" s="26" t="s">
        <v>4610</v>
      </c>
      <c r="J6822" s="91">
        <v>1</v>
      </c>
      <c r="K6822" s="91">
        <v>1</v>
      </c>
      <c r="L6822" s="91"/>
      <c r="M6822" s="53">
        <v>1</v>
      </c>
      <c r="N6822" s="91"/>
      <c r="O6822" s="91"/>
      <c r="P6822" s="36">
        <v>54</v>
      </c>
      <c r="Q6822" s="36" t="s">
        <v>5040</v>
      </c>
      <c r="R6822" s="44">
        <v>250</v>
      </c>
      <c r="S6822" s="126"/>
      <c r="T6822" s="126" cm="1">
        <f t="array" ref="T6822">_xlfn.IFS(Q6822="始業～就業（8:30～17:15）",R6822*7.75,Q6822="日の入り～日の出",R6822*12,Q6822="その他",S6822)</f>
        <v>1937.5</v>
      </c>
      <c r="U6822" s="34" t="s">
        <v>320</v>
      </c>
    </row>
    <row r="6823" spans="1:21" s="7" customFormat="1" ht="15" customHeight="1">
      <c r="A6823" s="91">
        <v>54</v>
      </c>
      <c r="B6823" s="31" t="s">
        <v>5157</v>
      </c>
      <c r="C6823" s="31" t="s">
        <v>5158</v>
      </c>
      <c r="D6823" s="29" t="s">
        <v>4599</v>
      </c>
      <c r="E6823" s="91">
        <v>1</v>
      </c>
      <c r="F6823" s="31" t="s">
        <v>5128</v>
      </c>
      <c r="G6823" s="26" t="s">
        <v>4611</v>
      </c>
      <c r="H6823" s="26" t="s">
        <v>2350</v>
      </c>
      <c r="I6823" s="26" t="s">
        <v>1541</v>
      </c>
      <c r="J6823" s="91">
        <v>2</v>
      </c>
      <c r="K6823" s="91">
        <v>2</v>
      </c>
      <c r="L6823" s="91"/>
      <c r="M6823" s="53">
        <v>2</v>
      </c>
      <c r="N6823" s="91"/>
      <c r="O6823" s="91"/>
      <c r="P6823" s="36">
        <v>35</v>
      </c>
      <c r="Q6823" s="36" t="s">
        <v>5040</v>
      </c>
      <c r="R6823" s="44">
        <v>250</v>
      </c>
      <c r="S6823" s="126"/>
      <c r="T6823" s="126" cm="1">
        <f t="array" ref="T6823">_xlfn.IFS(Q6823="始業～就業（8:30～17:15）",R6823*7.75,Q6823="日の入り～日の出",R6823*12,Q6823="その他",S6823)</f>
        <v>1937.5</v>
      </c>
      <c r="U6823" s="34" t="s">
        <v>4948</v>
      </c>
    </row>
    <row r="6824" spans="1:21" s="7" customFormat="1" ht="15" customHeight="1">
      <c r="A6824" s="91">
        <v>54</v>
      </c>
      <c r="B6824" s="31" t="s">
        <v>5157</v>
      </c>
      <c r="C6824" s="31" t="s">
        <v>5158</v>
      </c>
      <c r="D6824" s="29" t="s">
        <v>4599</v>
      </c>
      <c r="E6824" s="91">
        <v>1</v>
      </c>
      <c r="F6824" s="31" t="s">
        <v>5128</v>
      </c>
      <c r="G6824" s="26" t="s">
        <v>4611</v>
      </c>
      <c r="H6824" s="26" t="s">
        <v>2350</v>
      </c>
      <c r="I6824" s="26" t="s">
        <v>52</v>
      </c>
      <c r="J6824" s="91">
        <v>1</v>
      </c>
      <c r="K6824" s="91">
        <v>1</v>
      </c>
      <c r="L6824" s="91"/>
      <c r="M6824" s="53">
        <v>1</v>
      </c>
      <c r="N6824" s="91"/>
      <c r="O6824" s="91"/>
      <c r="P6824" s="36">
        <v>22</v>
      </c>
      <c r="Q6824" s="36" t="s">
        <v>5040</v>
      </c>
      <c r="R6824" s="44">
        <v>250</v>
      </c>
      <c r="S6824" s="126"/>
      <c r="T6824" s="126" cm="1">
        <f t="array" ref="T6824">_xlfn.IFS(Q6824="始業～就業（8:30～17:15）",R6824*7.75,Q6824="日の入り～日の出",R6824*12,Q6824="その他",S6824)</f>
        <v>1937.5</v>
      </c>
      <c r="U6824" s="34" t="s">
        <v>51</v>
      </c>
    </row>
    <row r="6825" spans="1:21" s="7" customFormat="1" ht="15" customHeight="1">
      <c r="A6825" s="91">
        <v>54</v>
      </c>
      <c r="B6825" s="31" t="s">
        <v>5157</v>
      </c>
      <c r="C6825" s="31" t="s">
        <v>5158</v>
      </c>
      <c r="D6825" s="29" t="s">
        <v>4599</v>
      </c>
      <c r="E6825" s="91">
        <v>1</v>
      </c>
      <c r="F6825" s="31" t="s">
        <v>5128</v>
      </c>
      <c r="G6825" s="26" t="s">
        <v>4612</v>
      </c>
      <c r="H6825" s="26" t="s">
        <v>2350</v>
      </c>
      <c r="I6825" s="26" t="s">
        <v>1541</v>
      </c>
      <c r="J6825" s="91">
        <v>1</v>
      </c>
      <c r="K6825" s="91">
        <v>1</v>
      </c>
      <c r="L6825" s="91"/>
      <c r="M6825" s="53">
        <v>1</v>
      </c>
      <c r="N6825" s="91"/>
      <c r="O6825" s="91"/>
      <c r="P6825" s="36">
        <v>35</v>
      </c>
      <c r="Q6825" s="36" t="s">
        <v>5040</v>
      </c>
      <c r="R6825" s="44">
        <v>250</v>
      </c>
      <c r="S6825" s="126"/>
      <c r="T6825" s="126" cm="1">
        <f t="array" ref="T6825">_xlfn.IFS(Q6825="始業～就業（8:30～17:15）",R6825*7.75,Q6825="日の入り～日の出",R6825*12,Q6825="その他",S6825)</f>
        <v>1937.5</v>
      </c>
      <c r="U6825" s="34" t="s">
        <v>4948</v>
      </c>
    </row>
    <row r="6826" spans="1:21" s="7" customFormat="1" ht="15" customHeight="1">
      <c r="A6826" s="91">
        <v>54</v>
      </c>
      <c r="B6826" s="31" t="s">
        <v>5157</v>
      </c>
      <c r="C6826" s="31" t="s">
        <v>5158</v>
      </c>
      <c r="D6826" s="29" t="s">
        <v>4599</v>
      </c>
      <c r="E6826" s="91">
        <v>1</v>
      </c>
      <c r="F6826" s="31" t="s">
        <v>5128</v>
      </c>
      <c r="G6826" s="26" t="s">
        <v>4613</v>
      </c>
      <c r="H6826" s="26" t="s">
        <v>2350</v>
      </c>
      <c r="I6826" s="26" t="s">
        <v>1541</v>
      </c>
      <c r="J6826" s="91">
        <v>1</v>
      </c>
      <c r="K6826" s="91">
        <v>1</v>
      </c>
      <c r="L6826" s="91"/>
      <c r="M6826" s="53">
        <v>1</v>
      </c>
      <c r="N6826" s="91"/>
      <c r="O6826" s="91"/>
      <c r="P6826" s="36">
        <v>35</v>
      </c>
      <c r="Q6826" s="36" t="s">
        <v>5040</v>
      </c>
      <c r="R6826" s="44">
        <v>250</v>
      </c>
      <c r="S6826" s="126"/>
      <c r="T6826" s="126" cm="1">
        <f t="array" ref="T6826">_xlfn.IFS(Q6826="始業～就業（8:30～17:15）",R6826*7.75,Q6826="日の入り～日の出",R6826*12,Q6826="その他",S6826)</f>
        <v>1937.5</v>
      </c>
      <c r="U6826" s="34" t="s">
        <v>4948</v>
      </c>
    </row>
    <row r="6827" spans="1:21" s="7" customFormat="1" ht="15" customHeight="1">
      <c r="A6827" s="91">
        <v>54</v>
      </c>
      <c r="B6827" s="31" t="s">
        <v>5157</v>
      </c>
      <c r="C6827" s="31" t="s">
        <v>5158</v>
      </c>
      <c r="D6827" s="29" t="s">
        <v>4599</v>
      </c>
      <c r="E6827" s="91">
        <v>1</v>
      </c>
      <c r="F6827" s="31" t="s">
        <v>5128</v>
      </c>
      <c r="G6827" s="26" t="s">
        <v>1509</v>
      </c>
      <c r="H6827" s="26" t="s">
        <v>2443</v>
      </c>
      <c r="I6827" s="26" t="s">
        <v>1541</v>
      </c>
      <c r="J6827" s="91">
        <v>24</v>
      </c>
      <c r="K6827" s="91">
        <v>48</v>
      </c>
      <c r="L6827" s="91"/>
      <c r="M6827" s="53">
        <v>24</v>
      </c>
      <c r="N6827" s="91"/>
      <c r="O6827" s="91"/>
      <c r="P6827" s="36">
        <v>35</v>
      </c>
      <c r="Q6827" s="36" t="s">
        <v>5040</v>
      </c>
      <c r="R6827" s="44">
        <v>250</v>
      </c>
      <c r="S6827" s="126"/>
      <c r="T6827" s="126" cm="1">
        <f t="array" ref="T6827">_xlfn.IFS(Q6827="始業～就業（8:30～17:15）",R6827*7.75,Q6827="日の入り～日の出",R6827*12,Q6827="その他",S6827)</f>
        <v>1937.5</v>
      </c>
      <c r="U6827" s="34" t="s">
        <v>4948</v>
      </c>
    </row>
    <row r="6828" spans="1:21" s="7" customFormat="1" ht="15" customHeight="1">
      <c r="A6828" s="91">
        <v>54</v>
      </c>
      <c r="B6828" s="31" t="s">
        <v>5157</v>
      </c>
      <c r="C6828" s="31" t="s">
        <v>5158</v>
      </c>
      <c r="D6828" s="29" t="s">
        <v>4599</v>
      </c>
      <c r="E6828" s="91">
        <v>1</v>
      </c>
      <c r="F6828" s="31" t="s">
        <v>5128</v>
      </c>
      <c r="G6828" s="26" t="s">
        <v>4614</v>
      </c>
      <c r="H6828" s="26" t="s">
        <v>1849</v>
      </c>
      <c r="I6828" s="26" t="s">
        <v>101</v>
      </c>
      <c r="J6828" s="91">
        <v>1</v>
      </c>
      <c r="K6828" s="91">
        <v>3</v>
      </c>
      <c r="L6828" s="91"/>
      <c r="M6828" s="53">
        <v>1</v>
      </c>
      <c r="N6828" s="91"/>
      <c r="O6828" s="91"/>
      <c r="P6828" s="36">
        <v>36</v>
      </c>
      <c r="Q6828" s="36" t="s">
        <v>5040</v>
      </c>
      <c r="R6828" s="44">
        <v>250</v>
      </c>
      <c r="S6828" s="126"/>
      <c r="T6828" s="126" cm="1">
        <f t="array" ref="T6828">_xlfn.IFS(Q6828="始業～就業（8:30～17:15）",R6828*7.75,Q6828="日の入り～日の出",R6828*12,Q6828="その他",S6828)</f>
        <v>1937.5</v>
      </c>
      <c r="U6828" s="34" t="s">
        <v>381</v>
      </c>
    </row>
    <row r="6829" spans="1:21" s="7" customFormat="1" ht="15" customHeight="1">
      <c r="A6829" s="91">
        <v>54</v>
      </c>
      <c r="B6829" s="31" t="s">
        <v>5157</v>
      </c>
      <c r="C6829" s="31" t="s">
        <v>5158</v>
      </c>
      <c r="D6829" s="29" t="s">
        <v>4599</v>
      </c>
      <c r="E6829" s="91">
        <v>1</v>
      </c>
      <c r="F6829" s="31" t="s">
        <v>5128</v>
      </c>
      <c r="G6829" s="26" t="s">
        <v>4614</v>
      </c>
      <c r="H6829" s="26" t="s">
        <v>4605</v>
      </c>
      <c r="I6829" s="26" t="s">
        <v>1541</v>
      </c>
      <c r="J6829" s="91">
        <v>3</v>
      </c>
      <c r="K6829" s="91">
        <v>3</v>
      </c>
      <c r="L6829" s="91"/>
      <c r="M6829" s="53">
        <v>3</v>
      </c>
      <c r="N6829" s="91"/>
      <c r="O6829" s="91"/>
      <c r="P6829" s="36">
        <v>35</v>
      </c>
      <c r="Q6829" s="36" t="s">
        <v>5040</v>
      </c>
      <c r="R6829" s="44">
        <v>250</v>
      </c>
      <c r="S6829" s="126"/>
      <c r="T6829" s="126" cm="1">
        <f t="array" ref="T6829">_xlfn.IFS(Q6829="始業～就業（8:30～17:15）",R6829*7.75,Q6829="日の入り～日の出",R6829*12,Q6829="その他",S6829)</f>
        <v>1937.5</v>
      </c>
      <c r="U6829" s="34" t="s">
        <v>4948</v>
      </c>
    </row>
    <row r="6830" spans="1:21" s="7" customFormat="1" ht="15" customHeight="1">
      <c r="A6830" s="91">
        <v>54</v>
      </c>
      <c r="B6830" s="31" t="s">
        <v>5157</v>
      </c>
      <c r="C6830" s="31" t="s">
        <v>5158</v>
      </c>
      <c r="D6830" s="29" t="s">
        <v>4599</v>
      </c>
      <c r="E6830" s="91">
        <v>1</v>
      </c>
      <c r="F6830" s="31" t="s">
        <v>5128</v>
      </c>
      <c r="G6830" s="26" t="s">
        <v>4614</v>
      </c>
      <c r="H6830" s="26" t="s">
        <v>4615</v>
      </c>
      <c r="I6830" s="26" t="s">
        <v>1541</v>
      </c>
      <c r="J6830" s="91">
        <v>3</v>
      </c>
      <c r="K6830" s="91">
        <v>3</v>
      </c>
      <c r="L6830" s="91"/>
      <c r="M6830" s="53">
        <v>3</v>
      </c>
      <c r="N6830" s="91"/>
      <c r="O6830" s="91"/>
      <c r="P6830" s="36">
        <v>35</v>
      </c>
      <c r="Q6830" s="36" t="s">
        <v>5040</v>
      </c>
      <c r="R6830" s="44">
        <v>250</v>
      </c>
      <c r="S6830" s="126"/>
      <c r="T6830" s="126" cm="1">
        <f t="array" ref="T6830">_xlfn.IFS(Q6830="始業～就業（8:30～17:15）",R6830*7.75,Q6830="日の入り～日の出",R6830*12,Q6830="その他",S6830)</f>
        <v>1937.5</v>
      </c>
      <c r="U6830" s="34" t="s">
        <v>4948</v>
      </c>
    </row>
    <row r="6831" spans="1:21" s="7" customFormat="1" ht="15" customHeight="1">
      <c r="A6831" s="91">
        <v>54</v>
      </c>
      <c r="B6831" s="31" t="s">
        <v>5157</v>
      </c>
      <c r="C6831" s="31" t="s">
        <v>5158</v>
      </c>
      <c r="D6831" s="29" t="s">
        <v>4599</v>
      </c>
      <c r="E6831" s="91">
        <v>1</v>
      </c>
      <c r="F6831" s="31" t="s">
        <v>5128</v>
      </c>
      <c r="G6831" s="26" t="s">
        <v>4616</v>
      </c>
      <c r="H6831" s="26" t="s">
        <v>4617</v>
      </c>
      <c r="I6831" s="26" t="s">
        <v>69</v>
      </c>
      <c r="J6831" s="91">
        <v>4</v>
      </c>
      <c r="K6831" s="91">
        <v>4</v>
      </c>
      <c r="L6831" s="91"/>
      <c r="M6831" s="53">
        <v>4</v>
      </c>
      <c r="N6831" s="91"/>
      <c r="O6831" s="91" t="s">
        <v>5019</v>
      </c>
      <c r="P6831" s="36">
        <v>30</v>
      </c>
      <c r="Q6831" s="36" t="s">
        <v>5040</v>
      </c>
      <c r="R6831" s="44">
        <v>250</v>
      </c>
      <c r="S6831" s="126"/>
      <c r="T6831" s="126" cm="1">
        <f t="array" ref="T6831">_xlfn.IFS(Q6831="始業～就業（8:30～17:15）",R6831*7.75,Q6831="日の入り～日の出",R6831*12,Q6831="その他",S6831)</f>
        <v>1937.5</v>
      </c>
      <c r="U6831" s="34" t="s">
        <v>333</v>
      </c>
    </row>
    <row r="6832" spans="1:21" s="7" customFormat="1" ht="15" customHeight="1">
      <c r="A6832" s="91">
        <v>54</v>
      </c>
      <c r="B6832" s="31" t="s">
        <v>5157</v>
      </c>
      <c r="C6832" s="31" t="s">
        <v>5158</v>
      </c>
      <c r="D6832" s="29" t="s">
        <v>4599</v>
      </c>
      <c r="E6832" s="91">
        <v>1</v>
      </c>
      <c r="F6832" s="31" t="s">
        <v>5128</v>
      </c>
      <c r="G6832" s="26" t="s">
        <v>4616</v>
      </c>
      <c r="H6832" s="26" t="s">
        <v>382</v>
      </c>
      <c r="I6832" s="26" t="s">
        <v>78</v>
      </c>
      <c r="J6832" s="91">
        <v>1</v>
      </c>
      <c r="K6832" s="91">
        <v>1</v>
      </c>
      <c r="L6832" s="91"/>
      <c r="M6832" s="53">
        <v>1</v>
      </c>
      <c r="N6832" s="91"/>
      <c r="O6832" s="91" t="s">
        <v>5019</v>
      </c>
      <c r="P6832" s="36">
        <v>415</v>
      </c>
      <c r="Q6832" s="36" t="s">
        <v>5040</v>
      </c>
      <c r="R6832" s="44">
        <v>250</v>
      </c>
      <c r="S6832" s="126"/>
      <c r="T6832" s="126" cm="1">
        <f t="array" ref="T6832">_xlfn.IFS(Q6832="始業～就業（8:30～17:15）",R6832*7.75,Q6832="日の入り～日の出",R6832*12,Q6832="その他",S6832)</f>
        <v>1937.5</v>
      </c>
      <c r="U6832" s="34" t="s">
        <v>4963</v>
      </c>
    </row>
    <row r="6833" spans="1:21" s="7" customFormat="1" ht="15" customHeight="1">
      <c r="A6833" s="91">
        <v>54</v>
      </c>
      <c r="B6833" s="31" t="s">
        <v>5157</v>
      </c>
      <c r="C6833" s="31" t="s">
        <v>5158</v>
      </c>
      <c r="D6833" s="29" t="s">
        <v>4599</v>
      </c>
      <c r="E6833" s="91">
        <v>1</v>
      </c>
      <c r="F6833" s="31" t="s">
        <v>5128</v>
      </c>
      <c r="G6833" s="26" t="s">
        <v>4616</v>
      </c>
      <c r="H6833" s="26" t="s">
        <v>2350</v>
      </c>
      <c r="I6833" s="26" t="s">
        <v>1541</v>
      </c>
      <c r="J6833" s="91">
        <v>8</v>
      </c>
      <c r="K6833" s="91">
        <v>8</v>
      </c>
      <c r="L6833" s="91"/>
      <c r="M6833" s="53">
        <v>8</v>
      </c>
      <c r="N6833" s="91"/>
      <c r="O6833" s="91"/>
      <c r="P6833" s="36">
        <v>35</v>
      </c>
      <c r="Q6833" s="36" t="s">
        <v>5040</v>
      </c>
      <c r="R6833" s="44">
        <v>250</v>
      </c>
      <c r="S6833" s="126"/>
      <c r="T6833" s="126" cm="1">
        <f t="array" ref="T6833">_xlfn.IFS(Q6833="始業～就業（8:30～17:15）",R6833*7.75,Q6833="日の入り～日の出",R6833*12,Q6833="その他",S6833)</f>
        <v>1937.5</v>
      </c>
      <c r="U6833" s="34" t="s">
        <v>4948</v>
      </c>
    </row>
    <row r="6834" spans="1:21" s="7" customFormat="1" ht="15" customHeight="1">
      <c r="A6834" s="91">
        <v>54</v>
      </c>
      <c r="B6834" s="31" t="s">
        <v>5157</v>
      </c>
      <c r="C6834" s="31" t="s">
        <v>5158</v>
      </c>
      <c r="D6834" s="29" t="s">
        <v>4599</v>
      </c>
      <c r="E6834" s="91">
        <v>1</v>
      </c>
      <c r="F6834" s="31" t="s">
        <v>5128</v>
      </c>
      <c r="G6834" s="26" t="s">
        <v>4618</v>
      </c>
      <c r="H6834" s="26" t="s">
        <v>2350</v>
      </c>
      <c r="I6834" s="26" t="s">
        <v>1541</v>
      </c>
      <c r="J6834" s="91">
        <v>4</v>
      </c>
      <c r="K6834" s="91">
        <v>4</v>
      </c>
      <c r="L6834" s="91"/>
      <c r="M6834" s="53">
        <v>4</v>
      </c>
      <c r="N6834" s="91"/>
      <c r="O6834" s="91"/>
      <c r="P6834" s="36">
        <v>35</v>
      </c>
      <c r="Q6834" s="36" t="s">
        <v>5040</v>
      </c>
      <c r="R6834" s="44">
        <v>250</v>
      </c>
      <c r="S6834" s="126"/>
      <c r="T6834" s="126" cm="1">
        <f t="array" ref="T6834">_xlfn.IFS(Q6834="始業～就業（8:30～17:15）",R6834*7.75,Q6834="日の入り～日の出",R6834*12,Q6834="その他",S6834)</f>
        <v>1937.5</v>
      </c>
      <c r="U6834" s="34" t="s">
        <v>4948</v>
      </c>
    </row>
    <row r="6835" spans="1:21" s="7" customFormat="1" ht="15" customHeight="1">
      <c r="A6835" s="91">
        <v>54</v>
      </c>
      <c r="B6835" s="31" t="s">
        <v>5157</v>
      </c>
      <c r="C6835" s="31" t="s">
        <v>5158</v>
      </c>
      <c r="D6835" s="29" t="s">
        <v>4599</v>
      </c>
      <c r="E6835" s="91">
        <v>1</v>
      </c>
      <c r="F6835" s="31" t="s">
        <v>5128</v>
      </c>
      <c r="G6835" s="26" t="s">
        <v>156</v>
      </c>
      <c r="H6835" s="26" t="s">
        <v>2350</v>
      </c>
      <c r="I6835" s="26" t="s">
        <v>1541</v>
      </c>
      <c r="J6835" s="91">
        <v>2</v>
      </c>
      <c r="K6835" s="91">
        <v>2</v>
      </c>
      <c r="L6835" s="91"/>
      <c r="M6835" s="53">
        <v>2</v>
      </c>
      <c r="N6835" s="91"/>
      <c r="O6835" s="91"/>
      <c r="P6835" s="36">
        <v>35</v>
      </c>
      <c r="Q6835" s="36" t="s">
        <v>5040</v>
      </c>
      <c r="R6835" s="44">
        <v>250</v>
      </c>
      <c r="S6835" s="126"/>
      <c r="T6835" s="126" cm="1">
        <f t="array" ref="T6835">_xlfn.IFS(Q6835="始業～就業（8:30～17:15）",R6835*7.75,Q6835="日の入り～日の出",R6835*12,Q6835="その他",S6835)</f>
        <v>1937.5</v>
      </c>
      <c r="U6835" s="34" t="s">
        <v>4948</v>
      </c>
    </row>
    <row r="6836" spans="1:21" s="7" customFormat="1" ht="15" customHeight="1">
      <c r="A6836" s="91">
        <v>54</v>
      </c>
      <c r="B6836" s="31" t="s">
        <v>5157</v>
      </c>
      <c r="C6836" s="31" t="s">
        <v>5158</v>
      </c>
      <c r="D6836" s="29" t="s">
        <v>4599</v>
      </c>
      <c r="E6836" s="91">
        <v>1</v>
      </c>
      <c r="F6836" s="31" t="s">
        <v>5128</v>
      </c>
      <c r="G6836" s="26" t="s">
        <v>143</v>
      </c>
      <c r="H6836" s="26" t="s">
        <v>2350</v>
      </c>
      <c r="I6836" s="26" t="s">
        <v>1541</v>
      </c>
      <c r="J6836" s="91">
        <v>1</v>
      </c>
      <c r="K6836" s="91">
        <v>1</v>
      </c>
      <c r="L6836" s="91"/>
      <c r="M6836" s="53">
        <v>1</v>
      </c>
      <c r="N6836" s="91"/>
      <c r="O6836" s="91"/>
      <c r="P6836" s="36">
        <v>35</v>
      </c>
      <c r="Q6836" s="36" t="s">
        <v>5040</v>
      </c>
      <c r="R6836" s="44">
        <v>250</v>
      </c>
      <c r="S6836" s="126"/>
      <c r="T6836" s="126" cm="1">
        <f t="array" ref="T6836">_xlfn.IFS(Q6836="始業～就業（8:30～17:15）",R6836*7.75,Q6836="日の入り～日の出",R6836*12,Q6836="その他",S6836)</f>
        <v>1937.5</v>
      </c>
      <c r="U6836" s="34" t="s">
        <v>4948</v>
      </c>
    </row>
    <row r="6837" spans="1:21" s="7" customFormat="1" ht="15" customHeight="1">
      <c r="A6837" s="91">
        <v>54</v>
      </c>
      <c r="B6837" s="31" t="s">
        <v>5157</v>
      </c>
      <c r="C6837" s="31" t="s">
        <v>5158</v>
      </c>
      <c r="D6837" s="29" t="s">
        <v>4599</v>
      </c>
      <c r="E6837" s="91">
        <v>1</v>
      </c>
      <c r="F6837" s="31" t="s">
        <v>5128</v>
      </c>
      <c r="G6837" s="26" t="s">
        <v>143</v>
      </c>
      <c r="H6837" s="26" t="s">
        <v>2350</v>
      </c>
      <c r="I6837" s="26" t="s">
        <v>52</v>
      </c>
      <c r="J6837" s="91">
        <v>1</v>
      </c>
      <c r="K6837" s="91">
        <v>1</v>
      </c>
      <c r="L6837" s="91"/>
      <c r="M6837" s="53">
        <v>1</v>
      </c>
      <c r="N6837" s="91"/>
      <c r="O6837" s="91"/>
      <c r="P6837" s="36">
        <v>22</v>
      </c>
      <c r="Q6837" s="36" t="s">
        <v>5040</v>
      </c>
      <c r="R6837" s="44">
        <v>250</v>
      </c>
      <c r="S6837" s="126"/>
      <c r="T6837" s="126" cm="1">
        <f t="array" ref="T6837">_xlfn.IFS(Q6837="始業～就業（8:30～17:15）",R6837*7.75,Q6837="日の入り～日の出",R6837*12,Q6837="その他",S6837)</f>
        <v>1937.5</v>
      </c>
      <c r="U6837" s="34" t="s">
        <v>51</v>
      </c>
    </row>
    <row r="6838" spans="1:21" s="7" customFormat="1" ht="15" customHeight="1">
      <c r="A6838" s="91">
        <v>54</v>
      </c>
      <c r="B6838" s="31" t="s">
        <v>5157</v>
      </c>
      <c r="C6838" s="31" t="s">
        <v>5158</v>
      </c>
      <c r="D6838" s="29" t="s">
        <v>4599</v>
      </c>
      <c r="E6838" s="91">
        <v>1</v>
      </c>
      <c r="F6838" s="31" t="s">
        <v>5128</v>
      </c>
      <c r="G6838" s="26" t="s">
        <v>4619</v>
      </c>
      <c r="H6838" s="26" t="s">
        <v>4620</v>
      </c>
      <c r="I6838" s="26" t="s">
        <v>1541</v>
      </c>
      <c r="J6838" s="91">
        <v>12</v>
      </c>
      <c r="K6838" s="91">
        <v>24</v>
      </c>
      <c r="L6838" s="91"/>
      <c r="M6838" s="53">
        <v>12</v>
      </c>
      <c r="N6838" s="91"/>
      <c r="O6838" s="91"/>
      <c r="P6838" s="36">
        <v>35</v>
      </c>
      <c r="Q6838" s="36" t="s">
        <v>5040</v>
      </c>
      <c r="R6838" s="44">
        <v>250</v>
      </c>
      <c r="S6838" s="126"/>
      <c r="T6838" s="126" cm="1">
        <f t="array" ref="T6838">_xlfn.IFS(Q6838="始業～就業（8:30～17:15）",R6838*7.75,Q6838="日の入り～日の出",R6838*12,Q6838="その他",S6838)</f>
        <v>1937.5</v>
      </c>
      <c r="U6838" s="34" t="s">
        <v>4948</v>
      </c>
    </row>
    <row r="6839" spans="1:21" s="7" customFormat="1" ht="15" customHeight="1">
      <c r="A6839" s="91">
        <v>54</v>
      </c>
      <c r="B6839" s="31" t="s">
        <v>5157</v>
      </c>
      <c r="C6839" s="31" t="s">
        <v>5158</v>
      </c>
      <c r="D6839" s="29" t="s">
        <v>4599</v>
      </c>
      <c r="E6839" s="91">
        <v>1</v>
      </c>
      <c r="F6839" s="31" t="s">
        <v>5128</v>
      </c>
      <c r="G6839" s="26" t="s">
        <v>4619</v>
      </c>
      <c r="H6839" s="26" t="s">
        <v>2354</v>
      </c>
      <c r="I6839" s="26" t="s">
        <v>16</v>
      </c>
      <c r="J6839" s="91">
        <v>2</v>
      </c>
      <c r="K6839" s="91">
        <v>2</v>
      </c>
      <c r="L6839" s="91"/>
      <c r="M6839" s="53">
        <v>2</v>
      </c>
      <c r="N6839" s="91"/>
      <c r="O6839" s="91"/>
      <c r="P6839" s="36">
        <v>35</v>
      </c>
      <c r="Q6839" s="36" t="s">
        <v>5040</v>
      </c>
      <c r="R6839" s="44">
        <v>250</v>
      </c>
      <c r="S6839" s="126"/>
      <c r="T6839" s="126" cm="1">
        <f t="array" ref="T6839">_xlfn.IFS(Q6839="始業～就業（8:30～17:15）",R6839*7.75,Q6839="日の入り～日の出",R6839*12,Q6839="その他",S6839)</f>
        <v>1937.5</v>
      </c>
      <c r="U6839" s="34" t="s">
        <v>252</v>
      </c>
    </row>
    <row r="6840" spans="1:21" s="7" customFormat="1" ht="15" customHeight="1">
      <c r="A6840" s="91">
        <v>54</v>
      </c>
      <c r="B6840" s="31" t="s">
        <v>5157</v>
      </c>
      <c r="C6840" s="31" t="s">
        <v>5158</v>
      </c>
      <c r="D6840" s="29" t="s">
        <v>4599</v>
      </c>
      <c r="E6840" s="91">
        <v>1</v>
      </c>
      <c r="F6840" s="31" t="s">
        <v>5128</v>
      </c>
      <c r="G6840" s="26" t="s">
        <v>4621</v>
      </c>
      <c r="H6840" s="26" t="s">
        <v>4620</v>
      </c>
      <c r="I6840" s="26" t="s">
        <v>1541</v>
      </c>
      <c r="J6840" s="91">
        <v>8</v>
      </c>
      <c r="K6840" s="91">
        <v>16</v>
      </c>
      <c r="L6840" s="91"/>
      <c r="M6840" s="53">
        <v>8</v>
      </c>
      <c r="N6840" s="91"/>
      <c r="O6840" s="91"/>
      <c r="P6840" s="36">
        <v>35</v>
      </c>
      <c r="Q6840" s="36" t="s">
        <v>5040</v>
      </c>
      <c r="R6840" s="44">
        <v>250</v>
      </c>
      <c r="S6840" s="126"/>
      <c r="T6840" s="126" cm="1">
        <f t="array" ref="T6840">_xlfn.IFS(Q6840="始業～就業（8:30～17:15）",R6840*7.75,Q6840="日の入り～日の出",R6840*12,Q6840="その他",S6840)</f>
        <v>1937.5</v>
      </c>
      <c r="U6840" s="34" t="s">
        <v>4948</v>
      </c>
    </row>
    <row r="6841" spans="1:21" s="7" customFormat="1" ht="15" customHeight="1">
      <c r="A6841" s="91">
        <v>54</v>
      </c>
      <c r="B6841" s="31" t="s">
        <v>5157</v>
      </c>
      <c r="C6841" s="31" t="s">
        <v>5158</v>
      </c>
      <c r="D6841" s="29" t="s">
        <v>4599</v>
      </c>
      <c r="E6841" s="91">
        <v>1</v>
      </c>
      <c r="F6841" s="31" t="s">
        <v>5128</v>
      </c>
      <c r="G6841" s="26" t="s">
        <v>4621</v>
      </c>
      <c r="H6841" s="26" t="s">
        <v>2354</v>
      </c>
      <c r="I6841" s="26" t="s">
        <v>16</v>
      </c>
      <c r="J6841" s="91">
        <v>2</v>
      </c>
      <c r="K6841" s="91">
        <v>2</v>
      </c>
      <c r="L6841" s="91"/>
      <c r="M6841" s="53">
        <v>2</v>
      </c>
      <c r="N6841" s="91"/>
      <c r="O6841" s="91"/>
      <c r="P6841" s="36">
        <v>35</v>
      </c>
      <c r="Q6841" s="36" t="s">
        <v>5040</v>
      </c>
      <c r="R6841" s="44">
        <v>250</v>
      </c>
      <c r="S6841" s="126"/>
      <c r="T6841" s="126" cm="1">
        <f t="array" ref="T6841">_xlfn.IFS(Q6841="始業～就業（8:30～17:15）",R6841*7.75,Q6841="日の入り～日の出",R6841*12,Q6841="その他",S6841)</f>
        <v>1937.5</v>
      </c>
      <c r="U6841" s="34" t="s">
        <v>252</v>
      </c>
    </row>
    <row r="6842" spans="1:21" s="7" customFormat="1" ht="15" customHeight="1">
      <c r="A6842" s="91">
        <v>54</v>
      </c>
      <c r="B6842" s="31" t="s">
        <v>5157</v>
      </c>
      <c r="C6842" s="31" t="s">
        <v>5158</v>
      </c>
      <c r="D6842" s="29" t="s">
        <v>4599</v>
      </c>
      <c r="E6842" s="91">
        <v>1</v>
      </c>
      <c r="F6842" s="31" t="s">
        <v>5128</v>
      </c>
      <c r="G6842" s="26" t="s">
        <v>4622</v>
      </c>
      <c r="H6842" s="26" t="s">
        <v>4620</v>
      </c>
      <c r="I6842" s="26" t="s">
        <v>1541</v>
      </c>
      <c r="J6842" s="91">
        <v>8</v>
      </c>
      <c r="K6842" s="91">
        <v>16</v>
      </c>
      <c r="L6842" s="91"/>
      <c r="M6842" s="53">
        <v>8</v>
      </c>
      <c r="N6842" s="91"/>
      <c r="O6842" s="91"/>
      <c r="P6842" s="36">
        <v>35</v>
      </c>
      <c r="Q6842" s="36" t="s">
        <v>5040</v>
      </c>
      <c r="R6842" s="44">
        <v>250</v>
      </c>
      <c r="S6842" s="126"/>
      <c r="T6842" s="126" cm="1">
        <f t="array" ref="T6842">_xlfn.IFS(Q6842="始業～就業（8:30～17:15）",R6842*7.75,Q6842="日の入り～日の出",R6842*12,Q6842="その他",S6842)</f>
        <v>1937.5</v>
      </c>
      <c r="U6842" s="34" t="s">
        <v>4948</v>
      </c>
    </row>
    <row r="6843" spans="1:21" s="7" customFormat="1" ht="15" customHeight="1">
      <c r="A6843" s="91">
        <v>54</v>
      </c>
      <c r="B6843" s="31" t="s">
        <v>5157</v>
      </c>
      <c r="C6843" s="31" t="s">
        <v>5158</v>
      </c>
      <c r="D6843" s="29" t="s">
        <v>4599</v>
      </c>
      <c r="E6843" s="91">
        <v>1</v>
      </c>
      <c r="F6843" s="31" t="s">
        <v>5128</v>
      </c>
      <c r="G6843" s="26" t="s">
        <v>4622</v>
      </c>
      <c r="H6843" s="26" t="s">
        <v>2354</v>
      </c>
      <c r="I6843" s="26" t="s">
        <v>16</v>
      </c>
      <c r="J6843" s="91">
        <v>2</v>
      </c>
      <c r="K6843" s="91">
        <v>2</v>
      </c>
      <c r="L6843" s="91"/>
      <c r="M6843" s="53">
        <v>2</v>
      </c>
      <c r="N6843" s="91"/>
      <c r="O6843" s="91"/>
      <c r="P6843" s="36">
        <v>35</v>
      </c>
      <c r="Q6843" s="36" t="s">
        <v>5040</v>
      </c>
      <c r="R6843" s="44">
        <v>250</v>
      </c>
      <c r="S6843" s="126"/>
      <c r="T6843" s="126" cm="1">
        <f t="array" ref="T6843">_xlfn.IFS(Q6843="始業～就業（8:30～17:15）",R6843*7.75,Q6843="日の入り～日の出",R6843*12,Q6843="その他",S6843)</f>
        <v>1937.5</v>
      </c>
      <c r="U6843" s="34" t="s">
        <v>252</v>
      </c>
    </row>
    <row r="6844" spans="1:21" s="7" customFormat="1" ht="15" customHeight="1">
      <c r="A6844" s="91">
        <v>54</v>
      </c>
      <c r="B6844" s="31" t="s">
        <v>5157</v>
      </c>
      <c r="C6844" s="31" t="s">
        <v>5158</v>
      </c>
      <c r="D6844" s="29" t="s">
        <v>4599</v>
      </c>
      <c r="E6844" s="91">
        <v>1</v>
      </c>
      <c r="F6844" s="31" t="s">
        <v>5128</v>
      </c>
      <c r="G6844" s="26" t="s">
        <v>4623</v>
      </c>
      <c r="H6844" s="26" t="s">
        <v>4620</v>
      </c>
      <c r="I6844" s="26" t="s">
        <v>1541</v>
      </c>
      <c r="J6844" s="91">
        <v>8</v>
      </c>
      <c r="K6844" s="91">
        <v>16</v>
      </c>
      <c r="L6844" s="91"/>
      <c r="M6844" s="53">
        <v>8</v>
      </c>
      <c r="N6844" s="91"/>
      <c r="O6844" s="91"/>
      <c r="P6844" s="36">
        <v>35</v>
      </c>
      <c r="Q6844" s="36" t="s">
        <v>5040</v>
      </c>
      <c r="R6844" s="44">
        <v>250</v>
      </c>
      <c r="S6844" s="126"/>
      <c r="T6844" s="126" cm="1">
        <f t="array" ref="T6844">_xlfn.IFS(Q6844="始業～就業（8:30～17:15）",R6844*7.75,Q6844="日の入り～日の出",R6844*12,Q6844="その他",S6844)</f>
        <v>1937.5</v>
      </c>
      <c r="U6844" s="34" t="s">
        <v>4948</v>
      </c>
    </row>
    <row r="6845" spans="1:21" s="7" customFormat="1" ht="15" customHeight="1">
      <c r="A6845" s="91">
        <v>54</v>
      </c>
      <c r="B6845" s="31" t="s">
        <v>5157</v>
      </c>
      <c r="C6845" s="31" t="s">
        <v>5158</v>
      </c>
      <c r="D6845" s="29" t="s">
        <v>4599</v>
      </c>
      <c r="E6845" s="91">
        <v>1</v>
      </c>
      <c r="F6845" s="31" t="s">
        <v>5128</v>
      </c>
      <c r="G6845" s="26" t="s">
        <v>4623</v>
      </c>
      <c r="H6845" s="26" t="s">
        <v>2354</v>
      </c>
      <c r="I6845" s="26" t="s">
        <v>16</v>
      </c>
      <c r="J6845" s="91">
        <v>2</v>
      </c>
      <c r="K6845" s="91">
        <v>2</v>
      </c>
      <c r="L6845" s="91"/>
      <c r="M6845" s="53">
        <v>2</v>
      </c>
      <c r="N6845" s="91"/>
      <c r="O6845" s="91"/>
      <c r="P6845" s="36">
        <v>35</v>
      </c>
      <c r="Q6845" s="36" t="s">
        <v>5040</v>
      </c>
      <c r="R6845" s="44">
        <v>250</v>
      </c>
      <c r="S6845" s="126"/>
      <c r="T6845" s="126" cm="1">
        <f t="array" ref="T6845">_xlfn.IFS(Q6845="始業～就業（8:30～17:15）",R6845*7.75,Q6845="日の入り～日の出",R6845*12,Q6845="その他",S6845)</f>
        <v>1937.5</v>
      </c>
      <c r="U6845" s="34" t="s">
        <v>252</v>
      </c>
    </row>
    <row r="6846" spans="1:21" s="7" customFormat="1" ht="15" customHeight="1">
      <c r="A6846" s="91">
        <v>54</v>
      </c>
      <c r="B6846" s="31" t="s">
        <v>5157</v>
      </c>
      <c r="C6846" s="31" t="s">
        <v>5158</v>
      </c>
      <c r="D6846" s="29" t="s">
        <v>4599</v>
      </c>
      <c r="E6846" s="91">
        <v>1</v>
      </c>
      <c r="F6846" s="31" t="s">
        <v>5128</v>
      </c>
      <c r="G6846" s="26" t="s">
        <v>4624</v>
      </c>
      <c r="H6846" s="26" t="s">
        <v>4620</v>
      </c>
      <c r="I6846" s="26" t="s">
        <v>1541</v>
      </c>
      <c r="J6846" s="91">
        <v>8</v>
      </c>
      <c r="K6846" s="91">
        <v>16</v>
      </c>
      <c r="L6846" s="91"/>
      <c r="M6846" s="53">
        <v>8</v>
      </c>
      <c r="N6846" s="91"/>
      <c r="O6846" s="91"/>
      <c r="P6846" s="36">
        <v>35</v>
      </c>
      <c r="Q6846" s="36" t="s">
        <v>5040</v>
      </c>
      <c r="R6846" s="44">
        <v>250</v>
      </c>
      <c r="S6846" s="126"/>
      <c r="T6846" s="126" cm="1">
        <f t="array" ref="T6846">_xlfn.IFS(Q6846="始業～就業（8:30～17:15）",R6846*7.75,Q6846="日の入り～日の出",R6846*12,Q6846="その他",S6846)</f>
        <v>1937.5</v>
      </c>
      <c r="U6846" s="34" t="s">
        <v>4948</v>
      </c>
    </row>
    <row r="6847" spans="1:21" s="7" customFormat="1" ht="15" customHeight="1">
      <c r="A6847" s="91">
        <v>54</v>
      </c>
      <c r="B6847" s="31" t="s">
        <v>5157</v>
      </c>
      <c r="C6847" s="31" t="s">
        <v>5158</v>
      </c>
      <c r="D6847" s="29" t="s">
        <v>4599</v>
      </c>
      <c r="E6847" s="91">
        <v>1</v>
      </c>
      <c r="F6847" s="31" t="s">
        <v>5128</v>
      </c>
      <c r="G6847" s="26" t="s">
        <v>4624</v>
      </c>
      <c r="H6847" s="26" t="s">
        <v>2354</v>
      </c>
      <c r="I6847" s="26" t="s">
        <v>16</v>
      </c>
      <c r="J6847" s="91">
        <v>2</v>
      </c>
      <c r="K6847" s="91">
        <v>2</v>
      </c>
      <c r="L6847" s="91"/>
      <c r="M6847" s="53">
        <v>2</v>
      </c>
      <c r="N6847" s="91"/>
      <c r="O6847" s="91"/>
      <c r="P6847" s="36">
        <v>35</v>
      </c>
      <c r="Q6847" s="36" t="s">
        <v>5040</v>
      </c>
      <c r="R6847" s="44">
        <v>250</v>
      </c>
      <c r="S6847" s="126"/>
      <c r="T6847" s="126" cm="1">
        <f t="array" ref="T6847">_xlfn.IFS(Q6847="始業～就業（8:30～17:15）",R6847*7.75,Q6847="日の入り～日の出",R6847*12,Q6847="その他",S6847)</f>
        <v>1937.5</v>
      </c>
      <c r="U6847" s="34" t="s">
        <v>252</v>
      </c>
    </row>
    <row r="6848" spans="1:21" s="7" customFormat="1" ht="15" customHeight="1">
      <c r="A6848" s="91">
        <v>54</v>
      </c>
      <c r="B6848" s="31" t="s">
        <v>5157</v>
      </c>
      <c r="C6848" s="31" t="s">
        <v>5158</v>
      </c>
      <c r="D6848" s="29" t="s">
        <v>4599</v>
      </c>
      <c r="E6848" s="91">
        <v>1</v>
      </c>
      <c r="F6848" s="31" t="s">
        <v>5128</v>
      </c>
      <c r="G6848" s="26" t="s">
        <v>159</v>
      </c>
      <c r="H6848" s="26" t="s">
        <v>2350</v>
      </c>
      <c r="I6848" s="26" t="s">
        <v>1541</v>
      </c>
      <c r="J6848" s="91">
        <v>6</v>
      </c>
      <c r="K6848" s="91">
        <v>6</v>
      </c>
      <c r="L6848" s="91"/>
      <c r="M6848" s="53">
        <v>6</v>
      </c>
      <c r="N6848" s="91"/>
      <c r="O6848" s="91"/>
      <c r="P6848" s="36">
        <v>35</v>
      </c>
      <c r="Q6848" s="36" t="s">
        <v>5040</v>
      </c>
      <c r="R6848" s="44">
        <v>250</v>
      </c>
      <c r="S6848" s="126"/>
      <c r="T6848" s="126" cm="1">
        <f t="array" ref="T6848">_xlfn.IFS(Q6848="始業～就業（8:30～17:15）",R6848*7.75,Q6848="日の入り～日の出",R6848*12,Q6848="その他",S6848)</f>
        <v>1937.5</v>
      </c>
      <c r="U6848" s="34" t="s">
        <v>4948</v>
      </c>
    </row>
    <row r="6849" spans="1:21" s="7" customFormat="1" ht="15" customHeight="1">
      <c r="A6849" s="91">
        <v>54</v>
      </c>
      <c r="B6849" s="31" t="s">
        <v>5157</v>
      </c>
      <c r="C6849" s="31" t="s">
        <v>5158</v>
      </c>
      <c r="D6849" s="29" t="s">
        <v>4599</v>
      </c>
      <c r="E6849" s="91">
        <v>1</v>
      </c>
      <c r="F6849" s="31" t="s">
        <v>5128</v>
      </c>
      <c r="G6849" s="26" t="s">
        <v>144</v>
      </c>
      <c r="H6849" s="26" t="s">
        <v>4620</v>
      </c>
      <c r="I6849" s="26" t="s">
        <v>1541</v>
      </c>
      <c r="J6849" s="91">
        <v>6</v>
      </c>
      <c r="K6849" s="91">
        <v>12</v>
      </c>
      <c r="L6849" s="91"/>
      <c r="M6849" s="53">
        <v>6</v>
      </c>
      <c r="N6849" s="91"/>
      <c r="O6849" s="91"/>
      <c r="P6849" s="36">
        <v>35</v>
      </c>
      <c r="Q6849" s="36" t="s">
        <v>5040</v>
      </c>
      <c r="R6849" s="44">
        <v>250</v>
      </c>
      <c r="S6849" s="126"/>
      <c r="T6849" s="126" cm="1">
        <f t="array" ref="T6849">_xlfn.IFS(Q6849="始業～就業（8:30～17:15）",R6849*7.75,Q6849="日の入り～日の出",R6849*12,Q6849="その他",S6849)</f>
        <v>1937.5</v>
      </c>
      <c r="U6849" s="34" t="s">
        <v>4948</v>
      </c>
    </row>
    <row r="6850" spans="1:21" s="7" customFormat="1" ht="15" customHeight="1">
      <c r="A6850" s="91">
        <v>54</v>
      </c>
      <c r="B6850" s="31" t="s">
        <v>5157</v>
      </c>
      <c r="C6850" s="31" t="s">
        <v>5158</v>
      </c>
      <c r="D6850" s="29" t="s">
        <v>4599</v>
      </c>
      <c r="E6850" s="91">
        <v>1</v>
      </c>
      <c r="F6850" s="31" t="s">
        <v>5128</v>
      </c>
      <c r="G6850" s="26" t="s">
        <v>143</v>
      </c>
      <c r="H6850" s="26" t="s">
        <v>2350</v>
      </c>
      <c r="I6850" s="26" t="s">
        <v>1541</v>
      </c>
      <c r="J6850" s="91">
        <v>1</v>
      </c>
      <c r="K6850" s="91">
        <v>1</v>
      </c>
      <c r="L6850" s="91"/>
      <c r="M6850" s="53">
        <v>1</v>
      </c>
      <c r="N6850" s="91"/>
      <c r="O6850" s="91"/>
      <c r="P6850" s="36">
        <v>35</v>
      </c>
      <c r="Q6850" s="36" t="s">
        <v>5040</v>
      </c>
      <c r="R6850" s="44">
        <v>250</v>
      </c>
      <c r="S6850" s="126"/>
      <c r="T6850" s="126" cm="1">
        <f t="array" ref="T6850">_xlfn.IFS(Q6850="始業～就業（8:30～17:15）",R6850*7.75,Q6850="日の入り～日の出",R6850*12,Q6850="その他",S6850)</f>
        <v>1937.5</v>
      </c>
      <c r="U6850" s="34" t="s">
        <v>4948</v>
      </c>
    </row>
    <row r="6851" spans="1:21" s="7" customFormat="1" ht="15" customHeight="1">
      <c r="A6851" s="91">
        <v>54</v>
      </c>
      <c r="B6851" s="31" t="s">
        <v>5157</v>
      </c>
      <c r="C6851" s="31" t="s">
        <v>5158</v>
      </c>
      <c r="D6851" s="29" t="s">
        <v>4599</v>
      </c>
      <c r="E6851" s="91">
        <v>1</v>
      </c>
      <c r="F6851" s="31" t="s">
        <v>5128</v>
      </c>
      <c r="G6851" s="26" t="s">
        <v>143</v>
      </c>
      <c r="H6851" s="26" t="s">
        <v>2350</v>
      </c>
      <c r="I6851" s="26" t="s">
        <v>52</v>
      </c>
      <c r="J6851" s="91">
        <v>1</v>
      </c>
      <c r="K6851" s="91">
        <v>1</v>
      </c>
      <c r="L6851" s="91"/>
      <c r="M6851" s="53">
        <v>1</v>
      </c>
      <c r="N6851" s="91"/>
      <c r="O6851" s="91"/>
      <c r="P6851" s="36">
        <v>22</v>
      </c>
      <c r="Q6851" s="36" t="s">
        <v>5040</v>
      </c>
      <c r="R6851" s="44">
        <v>250</v>
      </c>
      <c r="S6851" s="126"/>
      <c r="T6851" s="126" cm="1">
        <f t="array" ref="T6851">_xlfn.IFS(Q6851="始業～就業（8:30～17:15）",R6851*7.75,Q6851="日の入り～日の出",R6851*12,Q6851="その他",S6851)</f>
        <v>1937.5</v>
      </c>
      <c r="U6851" s="34" t="s">
        <v>51</v>
      </c>
    </row>
    <row r="6852" spans="1:21" s="7" customFormat="1" ht="15" customHeight="1">
      <c r="A6852" s="91">
        <v>54</v>
      </c>
      <c r="B6852" s="31" t="s">
        <v>5157</v>
      </c>
      <c r="C6852" s="31" t="s">
        <v>5158</v>
      </c>
      <c r="D6852" s="29" t="s">
        <v>4599</v>
      </c>
      <c r="E6852" s="91">
        <v>1</v>
      </c>
      <c r="F6852" s="31" t="s">
        <v>5128</v>
      </c>
      <c r="G6852" s="26" t="s">
        <v>18</v>
      </c>
      <c r="H6852" s="26" t="s">
        <v>2352</v>
      </c>
      <c r="I6852" s="26" t="s">
        <v>1654</v>
      </c>
      <c r="J6852" s="91">
        <v>2</v>
      </c>
      <c r="K6852" s="91">
        <v>4</v>
      </c>
      <c r="L6852" s="91"/>
      <c r="M6852" s="53">
        <v>2</v>
      </c>
      <c r="N6852" s="91"/>
      <c r="O6852" s="91"/>
      <c r="P6852" s="36">
        <v>19</v>
      </c>
      <c r="Q6852" s="36" t="s">
        <v>5040</v>
      </c>
      <c r="R6852" s="44">
        <v>250</v>
      </c>
      <c r="S6852" s="126"/>
      <c r="T6852" s="126" cm="1">
        <f t="array" ref="T6852">_xlfn.IFS(Q6852="始業～就業（8:30～17:15）",R6852*7.75,Q6852="日の入り～日の出",R6852*12,Q6852="その他",S6852)</f>
        <v>1937.5</v>
      </c>
      <c r="U6852" s="34" t="s">
        <v>4961</v>
      </c>
    </row>
    <row r="6853" spans="1:21" s="7" customFormat="1" ht="15" customHeight="1">
      <c r="A6853" s="91">
        <v>54</v>
      </c>
      <c r="B6853" s="31" t="s">
        <v>5157</v>
      </c>
      <c r="C6853" s="31" t="s">
        <v>5158</v>
      </c>
      <c r="D6853" s="29" t="s">
        <v>4599</v>
      </c>
      <c r="E6853" s="91">
        <v>1</v>
      </c>
      <c r="F6853" s="31" t="s">
        <v>5128</v>
      </c>
      <c r="G6853" s="26" t="s">
        <v>18</v>
      </c>
      <c r="H6853" s="26" t="s">
        <v>10</v>
      </c>
      <c r="I6853" s="26" t="s">
        <v>16</v>
      </c>
      <c r="J6853" s="91">
        <v>2</v>
      </c>
      <c r="K6853" s="91">
        <v>2</v>
      </c>
      <c r="L6853" s="91"/>
      <c r="M6853" s="53">
        <v>2</v>
      </c>
      <c r="N6853" s="91"/>
      <c r="O6853" s="91"/>
      <c r="P6853" s="36">
        <v>35</v>
      </c>
      <c r="Q6853" s="36" t="s">
        <v>5040</v>
      </c>
      <c r="R6853" s="44">
        <v>250</v>
      </c>
      <c r="S6853" s="126"/>
      <c r="T6853" s="126" cm="1">
        <f t="array" ref="T6853">_xlfn.IFS(Q6853="始業～就業（8:30～17:15）",R6853*7.75,Q6853="日の入り～日の出",R6853*12,Q6853="その他",S6853)</f>
        <v>1937.5</v>
      </c>
      <c r="U6853" s="34" t="s">
        <v>102</v>
      </c>
    </row>
    <row r="6854" spans="1:21" s="7" customFormat="1" ht="15" customHeight="1">
      <c r="A6854" s="91">
        <v>54</v>
      </c>
      <c r="B6854" s="31" t="s">
        <v>5157</v>
      </c>
      <c r="C6854" s="31" t="s">
        <v>5158</v>
      </c>
      <c r="D6854" s="29" t="s">
        <v>4599</v>
      </c>
      <c r="E6854" s="91">
        <v>1</v>
      </c>
      <c r="F6854" s="31" t="s">
        <v>5128</v>
      </c>
      <c r="G6854" s="26" t="s">
        <v>18</v>
      </c>
      <c r="H6854" s="26" t="s">
        <v>4608</v>
      </c>
      <c r="I6854" s="26" t="s">
        <v>1541</v>
      </c>
      <c r="J6854" s="91">
        <v>3</v>
      </c>
      <c r="K6854" s="91">
        <v>3</v>
      </c>
      <c r="L6854" s="91"/>
      <c r="M6854" s="53">
        <v>4</v>
      </c>
      <c r="N6854" s="91"/>
      <c r="O6854" s="91" t="s">
        <v>5019</v>
      </c>
      <c r="P6854" s="36">
        <v>35</v>
      </c>
      <c r="Q6854" s="36" t="s">
        <v>5040</v>
      </c>
      <c r="R6854" s="44">
        <v>250</v>
      </c>
      <c r="S6854" s="126"/>
      <c r="T6854" s="126" cm="1">
        <f t="array" ref="T6854">_xlfn.IFS(Q6854="始業～就業（8:30～17:15）",R6854*7.75,Q6854="日の入り～日の出",R6854*12,Q6854="その他",S6854)</f>
        <v>1937.5</v>
      </c>
      <c r="U6854" s="34" t="s">
        <v>4977</v>
      </c>
    </row>
    <row r="6855" spans="1:21" s="7" customFormat="1" ht="15" customHeight="1">
      <c r="A6855" s="91">
        <v>54</v>
      </c>
      <c r="B6855" s="31" t="s">
        <v>5157</v>
      </c>
      <c r="C6855" s="31" t="s">
        <v>5158</v>
      </c>
      <c r="D6855" s="29" t="s">
        <v>4599</v>
      </c>
      <c r="E6855" s="91">
        <v>1</v>
      </c>
      <c r="F6855" s="31" t="s">
        <v>5128</v>
      </c>
      <c r="G6855" s="26" t="s">
        <v>4625</v>
      </c>
      <c r="H6855" s="26" t="s">
        <v>2352</v>
      </c>
      <c r="I6855" s="26" t="s">
        <v>1654</v>
      </c>
      <c r="J6855" s="91">
        <v>7</v>
      </c>
      <c r="K6855" s="91">
        <v>14</v>
      </c>
      <c r="L6855" s="91"/>
      <c r="M6855" s="53">
        <v>7</v>
      </c>
      <c r="N6855" s="91"/>
      <c r="O6855" s="91"/>
      <c r="P6855" s="36">
        <v>19</v>
      </c>
      <c r="Q6855" s="36" t="s">
        <v>5040</v>
      </c>
      <c r="R6855" s="44">
        <v>250</v>
      </c>
      <c r="S6855" s="126"/>
      <c r="T6855" s="126" cm="1">
        <f t="array" ref="T6855">_xlfn.IFS(Q6855="始業～就業（8:30～17:15）",R6855*7.75,Q6855="日の入り～日の出",R6855*12,Q6855="その他",S6855)</f>
        <v>1937.5</v>
      </c>
      <c r="U6855" s="34" t="s">
        <v>4961</v>
      </c>
    </row>
    <row r="6856" spans="1:21" s="7" customFormat="1" ht="15" customHeight="1">
      <c r="A6856" s="91">
        <v>54</v>
      </c>
      <c r="B6856" s="31" t="s">
        <v>5157</v>
      </c>
      <c r="C6856" s="31" t="s">
        <v>5158</v>
      </c>
      <c r="D6856" s="29" t="s">
        <v>4599</v>
      </c>
      <c r="E6856" s="91">
        <v>1</v>
      </c>
      <c r="F6856" s="31" t="s">
        <v>5128</v>
      </c>
      <c r="G6856" s="26" t="s">
        <v>140</v>
      </c>
      <c r="H6856" s="26" t="s">
        <v>4626</v>
      </c>
      <c r="I6856" s="26" t="s">
        <v>1541</v>
      </c>
      <c r="J6856" s="91">
        <v>4</v>
      </c>
      <c r="K6856" s="91">
        <v>8</v>
      </c>
      <c r="L6856" s="91"/>
      <c r="M6856" s="53">
        <v>4</v>
      </c>
      <c r="N6856" s="91"/>
      <c r="O6856" s="91"/>
      <c r="P6856" s="36">
        <v>35</v>
      </c>
      <c r="Q6856" s="36" t="s">
        <v>5040</v>
      </c>
      <c r="R6856" s="44">
        <v>250</v>
      </c>
      <c r="S6856" s="126"/>
      <c r="T6856" s="126" cm="1">
        <f t="array" ref="T6856">_xlfn.IFS(Q6856="始業～就業（8:30～17:15）",R6856*7.75,Q6856="日の入り～日の出",R6856*12,Q6856="その他",S6856)</f>
        <v>1937.5</v>
      </c>
      <c r="U6856" s="34" t="s">
        <v>4948</v>
      </c>
    </row>
    <row r="6857" spans="1:21" s="7" customFormat="1" ht="15" customHeight="1">
      <c r="A6857" s="91">
        <v>54</v>
      </c>
      <c r="B6857" s="31" t="s">
        <v>5157</v>
      </c>
      <c r="C6857" s="31" t="s">
        <v>5158</v>
      </c>
      <c r="D6857" s="29" t="s">
        <v>4599</v>
      </c>
      <c r="E6857" s="91">
        <v>1</v>
      </c>
      <c r="F6857" s="31" t="s">
        <v>5128</v>
      </c>
      <c r="G6857" s="26" t="s">
        <v>4627</v>
      </c>
      <c r="H6857" s="26" t="s">
        <v>4628</v>
      </c>
      <c r="I6857" s="26" t="s">
        <v>52</v>
      </c>
      <c r="J6857" s="91">
        <v>1</v>
      </c>
      <c r="K6857" s="91">
        <v>5</v>
      </c>
      <c r="L6857" s="91"/>
      <c r="M6857" s="53">
        <v>1</v>
      </c>
      <c r="N6857" s="91"/>
      <c r="O6857" s="91"/>
      <c r="P6857" s="36">
        <v>22</v>
      </c>
      <c r="Q6857" s="36" t="s">
        <v>5040</v>
      </c>
      <c r="R6857" s="44">
        <v>250</v>
      </c>
      <c r="S6857" s="126"/>
      <c r="T6857" s="126" cm="1">
        <f t="array" ref="T6857">_xlfn.IFS(Q6857="始業～就業（8:30～17:15）",R6857*7.75,Q6857="日の入り～日の出",R6857*12,Q6857="その他",S6857)</f>
        <v>1937.5</v>
      </c>
      <c r="U6857" s="34" t="s">
        <v>51</v>
      </c>
    </row>
    <row r="6858" spans="1:21" s="7" customFormat="1" ht="15" customHeight="1">
      <c r="A6858" s="91">
        <v>54</v>
      </c>
      <c r="B6858" s="31" t="s">
        <v>5157</v>
      </c>
      <c r="C6858" s="31" t="s">
        <v>5158</v>
      </c>
      <c r="D6858" s="29" t="s">
        <v>4599</v>
      </c>
      <c r="E6858" s="91">
        <v>1</v>
      </c>
      <c r="F6858" s="31" t="s">
        <v>5128</v>
      </c>
      <c r="G6858" s="26" t="s">
        <v>4629</v>
      </c>
      <c r="H6858" s="26" t="s">
        <v>4626</v>
      </c>
      <c r="I6858" s="26" t="s">
        <v>1541</v>
      </c>
      <c r="J6858" s="91">
        <v>3</v>
      </c>
      <c r="K6858" s="91">
        <v>6</v>
      </c>
      <c r="L6858" s="91"/>
      <c r="M6858" s="53">
        <v>3</v>
      </c>
      <c r="N6858" s="91"/>
      <c r="O6858" s="91"/>
      <c r="P6858" s="36">
        <v>35</v>
      </c>
      <c r="Q6858" s="36" t="s">
        <v>5040</v>
      </c>
      <c r="R6858" s="44">
        <v>250</v>
      </c>
      <c r="S6858" s="126"/>
      <c r="T6858" s="126" cm="1">
        <f t="array" ref="T6858">_xlfn.IFS(Q6858="始業～就業（8:30～17:15）",R6858*7.75,Q6858="日の入り～日の出",R6858*12,Q6858="その他",S6858)</f>
        <v>1937.5</v>
      </c>
      <c r="U6858" s="34" t="s">
        <v>4948</v>
      </c>
    </row>
    <row r="6859" spans="1:21" s="7" customFormat="1" ht="15" customHeight="1">
      <c r="A6859" s="91">
        <v>54</v>
      </c>
      <c r="B6859" s="31" t="s">
        <v>5157</v>
      </c>
      <c r="C6859" s="31" t="s">
        <v>5158</v>
      </c>
      <c r="D6859" s="29" t="s">
        <v>4599</v>
      </c>
      <c r="E6859" s="91">
        <v>1</v>
      </c>
      <c r="F6859" s="31" t="s">
        <v>5128</v>
      </c>
      <c r="G6859" s="26" t="s">
        <v>4604</v>
      </c>
      <c r="H6859" s="26" t="s">
        <v>4620</v>
      </c>
      <c r="I6859" s="26" t="s">
        <v>1541</v>
      </c>
      <c r="J6859" s="91">
        <v>4</v>
      </c>
      <c r="K6859" s="91">
        <v>8</v>
      </c>
      <c r="L6859" s="91"/>
      <c r="M6859" s="53">
        <v>4</v>
      </c>
      <c r="N6859" s="91"/>
      <c r="O6859" s="91"/>
      <c r="P6859" s="36">
        <v>35</v>
      </c>
      <c r="Q6859" s="36" t="s">
        <v>5040</v>
      </c>
      <c r="R6859" s="44">
        <v>250</v>
      </c>
      <c r="S6859" s="126"/>
      <c r="T6859" s="126" cm="1">
        <f t="array" ref="T6859">_xlfn.IFS(Q6859="始業～就業（8:30～17:15）",R6859*7.75,Q6859="日の入り～日の出",R6859*12,Q6859="その他",S6859)</f>
        <v>1937.5</v>
      </c>
      <c r="U6859" s="34" t="s">
        <v>4948</v>
      </c>
    </row>
    <row r="6860" spans="1:21" s="7" customFormat="1" ht="15" customHeight="1">
      <c r="A6860" s="91">
        <v>54</v>
      </c>
      <c r="B6860" s="31" t="s">
        <v>5157</v>
      </c>
      <c r="C6860" s="31" t="s">
        <v>5158</v>
      </c>
      <c r="D6860" s="29" t="s">
        <v>4599</v>
      </c>
      <c r="E6860" s="91">
        <v>1</v>
      </c>
      <c r="F6860" s="31" t="s">
        <v>5128</v>
      </c>
      <c r="G6860" s="26" t="s">
        <v>148</v>
      </c>
      <c r="H6860" s="26" t="s">
        <v>4620</v>
      </c>
      <c r="I6860" s="26" t="s">
        <v>1541</v>
      </c>
      <c r="J6860" s="91">
        <v>4</v>
      </c>
      <c r="K6860" s="91">
        <v>8</v>
      </c>
      <c r="L6860" s="91"/>
      <c r="M6860" s="53">
        <v>4</v>
      </c>
      <c r="N6860" s="91"/>
      <c r="O6860" s="91"/>
      <c r="P6860" s="36">
        <v>35</v>
      </c>
      <c r="Q6860" s="36" t="s">
        <v>5040</v>
      </c>
      <c r="R6860" s="44">
        <v>250</v>
      </c>
      <c r="S6860" s="126"/>
      <c r="T6860" s="126" cm="1">
        <f t="array" ref="T6860">_xlfn.IFS(Q6860="始業～就業（8:30～17:15）",R6860*7.75,Q6860="日の入り～日の出",R6860*12,Q6860="その他",S6860)</f>
        <v>1937.5</v>
      </c>
      <c r="U6860" s="34" t="s">
        <v>4948</v>
      </c>
    </row>
    <row r="6861" spans="1:21" s="7" customFormat="1" ht="15" customHeight="1">
      <c r="A6861" s="91">
        <v>54</v>
      </c>
      <c r="B6861" s="31" t="s">
        <v>5157</v>
      </c>
      <c r="C6861" s="31" t="s">
        <v>5158</v>
      </c>
      <c r="D6861" s="29" t="s">
        <v>4599</v>
      </c>
      <c r="E6861" s="91">
        <v>1</v>
      </c>
      <c r="F6861" s="31" t="s">
        <v>5128</v>
      </c>
      <c r="G6861" s="26" t="s">
        <v>4630</v>
      </c>
      <c r="H6861" s="26" t="s">
        <v>4620</v>
      </c>
      <c r="I6861" s="26" t="s">
        <v>1541</v>
      </c>
      <c r="J6861" s="91">
        <v>12</v>
      </c>
      <c r="K6861" s="91">
        <v>24</v>
      </c>
      <c r="L6861" s="91"/>
      <c r="M6861" s="53">
        <v>12</v>
      </c>
      <c r="N6861" s="91"/>
      <c r="O6861" s="91"/>
      <c r="P6861" s="36">
        <v>35</v>
      </c>
      <c r="Q6861" s="36" t="s">
        <v>5040</v>
      </c>
      <c r="R6861" s="44">
        <v>250</v>
      </c>
      <c r="S6861" s="126"/>
      <c r="T6861" s="126" cm="1">
        <f t="array" ref="T6861">_xlfn.IFS(Q6861="始業～就業（8:30～17:15）",R6861*7.75,Q6861="日の入り～日の出",R6861*12,Q6861="その他",S6861)</f>
        <v>1937.5</v>
      </c>
      <c r="U6861" s="34" t="s">
        <v>4948</v>
      </c>
    </row>
    <row r="6862" spans="1:21" s="7" customFormat="1" ht="15" customHeight="1">
      <c r="A6862" s="91">
        <v>54</v>
      </c>
      <c r="B6862" s="31" t="s">
        <v>5157</v>
      </c>
      <c r="C6862" s="31" t="s">
        <v>5158</v>
      </c>
      <c r="D6862" s="29" t="s">
        <v>4599</v>
      </c>
      <c r="E6862" s="91">
        <v>1</v>
      </c>
      <c r="F6862" s="31" t="s">
        <v>5128</v>
      </c>
      <c r="G6862" s="26" t="s">
        <v>145</v>
      </c>
      <c r="H6862" s="26" t="s">
        <v>4626</v>
      </c>
      <c r="I6862" s="26" t="s">
        <v>1541</v>
      </c>
      <c r="J6862" s="91">
        <v>4</v>
      </c>
      <c r="K6862" s="91">
        <v>8</v>
      </c>
      <c r="L6862" s="91"/>
      <c r="M6862" s="53">
        <v>4</v>
      </c>
      <c r="N6862" s="91"/>
      <c r="O6862" s="91"/>
      <c r="P6862" s="36">
        <v>35</v>
      </c>
      <c r="Q6862" s="36" t="s">
        <v>5040</v>
      </c>
      <c r="R6862" s="44">
        <v>250</v>
      </c>
      <c r="S6862" s="126"/>
      <c r="T6862" s="126" cm="1">
        <f t="array" ref="T6862">_xlfn.IFS(Q6862="始業～就業（8:30～17:15）",R6862*7.75,Q6862="日の入り～日の出",R6862*12,Q6862="その他",S6862)</f>
        <v>1937.5</v>
      </c>
      <c r="U6862" s="34" t="s">
        <v>4948</v>
      </c>
    </row>
    <row r="6863" spans="1:21" s="7" customFormat="1" ht="15" customHeight="1">
      <c r="A6863" s="91">
        <v>54</v>
      </c>
      <c r="B6863" s="31" t="s">
        <v>5157</v>
      </c>
      <c r="C6863" s="31" t="s">
        <v>5158</v>
      </c>
      <c r="D6863" s="29" t="s">
        <v>4599</v>
      </c>
      <c r="E6863" s="91">
        <v>1</v>
      </c>
      <c r="F6863" s="31" t="s">
        <v>5128</v>
      </c>
      <c r="G6863" s="26" t="s">
        <v>145</v>
      </c>
      <c r="H6863" s="26" t="s">
        <v>4617</v>
      </c>
      <c r="I6863" s="26" t="s">
        <v>69</v>
      </c>
      <c r="J6863" s="91">
        <v>2</v>
      </c>
      <c r="K6863" s="91">
        <v>2</v>
      </c>
      <c r="L6863" s="91"/>
      <c r="M6863" s="53">
        <v>2</v>
      </c>
      <c r="N6863" s="91"/>
      <c r="O6863" s="91" t="s">
        <v>5019</v>
      </c>
      <c r="P6863" s="36">
        <v>30</v>
      </c>
      <c r="Q6863" s="36" t="s">
        <v>5040</v>
      </c>
      <c r="R6863" s="44">
        <v>250</v>
      </c>
      <c r="S6863" s="126"/>
      <c r="T6863" s="126" cm="1">
        <f t="array" ref="T6863">_xlfn.IFS(Q6863="始業～就業（8:30～17:15）",R6863*7.75,Q6863="日の入り～日の出",R6863*12,Q6863="その他",S6863)</f>
        <v>1937.5</v>
      </c>
      <c r="U6863" s="34" t="s">
        <v>333</v>
      </c>
    </row>
    <row r="6864" spans="1:21" s="7" customFormat="1" ht="15" customHeight="1">
      <c r="A6864" s="91">
        <v>54</v>
      </c>
      <c r="B6864" s="31" t="s">
        <v>5157</v>
      </c>
      <c r="C6864" s="31" t="s">
        <v>5158</v>
      </c>
      <c r="D6864" s="29" t="s">
        <v>4599</v>
      </c>
      <c r="E6864" s="91">
        <v>1</v>
      </c>
      <c r="F6864" s="31" t="s">
        <v>5128</v>
      </c>
      <c r="G6864" s="26" t="s">
        <v>4631</v>
      </c>
      <c r="H6864" s="26" t="s">
        <v>2352</v>
      </c>
      <c r="I6864" s="26" t="s">
        <v>1654</v>
      </c>
      <c r="J6864" s="91">
        <v>4</v>
      </c>
      <c r="K6864" s="91">
        <v>8</v>
      </c>
      <c r="L6864" s="91"/>
      <c r="M6864" s="53">
        <v>4</v>
      </c>
      <c r="N6864" s="91"/>
      <c r="O6864" s="91"/>
      <c r="P6864" s="36">
        <v>19</v>
      </c>
      <c r="Q6864" s="36" t="s">
        <v>5040</v>
      </c>
      <c r="R6864" s="44">
        <v>250</v>
      </c>
      <c r="S6864" s="126"/>
      <c r="T6864" s="126" cm="1">
        <f t="array" ref="T6864">_xlfn.IFS(Q6864="始業～就業（8:30～17:15）",R6864*7.75,Q6864="日の入り～日の出",R6864*12,Q6864="その他",S6864)</f>
        <v>1937.5</v>
      </c>
      <c r="U6864" s="34" t="s">
        <v>4961</v>
      </c>
    </row>
    <row r="6865" spans="1:21" s="7" customFormat="1" ht="15" customHeight="1">
      <c r="A6865" s="91">
        <v>54</v>
      </c>
      <c r="B6865" s="31" t="s">
        <v>5157</v>
      </c>
      <c r="C6865" s="31" t="s">
        <v>5158</v>
      </c>
      <c r="D6865" s="29" t="s">
        <v>4599</v>
      </c>
      <c r="E6865" s="91">
        <v>1</v>
      </c>
      <c r="F6865" s="31" t="s">
        <v>5128</v>
      </c>
      <c r="G6865" s="26" t="s">
        <v>155</v>
      </c>
      <c r="H6865" s="26" t="s">
        <v>2352</v>
      </c>
      <c r="I6865" s="26" t="s">
        <v>1654</v>
      </c>
      <c r="J6865" s="91">
        <v>4</v>
      </c>
      <c r="K6865" s="91">
        <v>8</v>
      </c>
      <c r="L6865" s="91"/>
      <c r="M6865" s="53">
        <v>4</v>
      </c>
      <c r="N6865" s="91"/>
      <c r="O6865" s="91"/>
      <c r="P6865" s="36">
        <v>19</v>
      </c>
      <c r="Q6865" s="36" t="s">
        <v>5040</v>
      </c>
      <c r="R6865" s="44">
        <v>250</v>
      </c>
      <c r="S6865" s="126"/>
      <c r="T6865" s="126" cm="1">
        <f t="array" ref="T6865">_xlfn.IFS(Q6865="始業～就業（8:30～17:15）",R6865*7.75,Q6865="日の入り～日の出",R6865*12,Q6865="その他",S6865)</f>
        <v>1937.5</v>
      </c>
      <c r="U6865" s="34" t="s">
        <v>4961</v>
      </c>
    </row>
    <row r="6866" spans="1:21" s="7" customFormat="1" ht="15" customHeight="1">
      <c r="A6866" s="91">
        <v>54</v>
      </c>
      <c r="B6866" s="31" t="s">
        <v>5157</v>
      </c>
      <c r="C6866" s="31" t="s">
        <v>5158</v>
      </c>
      <c r="D6866" s="29" t="s">
        <v>4599</v>
      </c>
      <c r="E6866" s="91">
        <v>1</v>
      </c>
      <c r="F6866" s="31" t="s">
        <v>5128</v>
      </c>
      <c r="G6866" s="26" t="s">
        <v>155</v>
      </c>
      <c r="H6866" s="26" t="s">
        <v>4632</v>
      </c>
      <c r="I6866" s="26" t="s">
        <v>52</v>
      </c>
      <c r="J6866" s="91">
        <v>2</v>
      </c>
      <c r="K6866" s="91">
        <v>4</v>
      </c>
      <c r="L6866" s="91"/>
      <c r="M6866" s="53">
        <v>2</v>
      </c>
      <c r="N6866" s="91"/>
      <c r="O6866" s="91" t="s">
        <v>5019</v>
      </c>
      <c r="P6866" s="36">
        <v>22</v>
      </c>
      <c r="Q6866" s="36" t="s">
        <v>5040</v>
      </c>
      <c r="R6866" s="44">
        <v>250</v>
      </c>
      <c r="S6866" s="126"/>
      <c r="T6866" s="126" cm="1">
        <f t="array" ref="T6866">_xlfn.IFS(Q6866="始業～就業（8:30～17:15）",R6866*7.75,Q6866="日の入り～日の出",R6866*12,Q6866="その他",S6866)</f>
        <v>1937.5</v>
      </c>
      <c r="U6866" s="34" t="s">
        <v>110</v>
      </c>
    </row>
    <row r="6867" spans="1:21" s="7" customFormat="1" ht="15" customHeight="1">
      <c r="A6867" s="91">
        <v>54</v>
      </c>
      <c r="B6867" s="31" t="s">
        <v>5157</v>
      </c>
      <c r="C6867" s="31" t="s">
        <v>5158</v>
      </c>
      <c r="D6867" s="29" t="s">
        <v>4599</v>
      </c>
      <c r="E6867" s="91">
        <v>1</v>
      </c>
      <c r="F6867" s="31" t="s">
        <v>5128</v>
      </c>
      <c r="G6867" s="26" t="s">
        <v>4633</v>
      </c>
      <c r="H6867" s="26" t="s">
        <v>4620</v>
      </c>
      <c r="I6867" s="26" t="s">
        <v>1541</v>
      </c>
      <c r="J6867" s="91">
        <v>9</v>
      </c>
      <c r="K6867" s="91">
        <v>18</v>
      </c>
      <c r="L6867" s="91"/>
      <c r="M6867" s="53">
        <v>9</v>
      </c>
      <c r="N6867" s="91"/>
      <c r="O6867" s="91"/>
      <c r="P6867" s="36">
        <v>35</v>
      </c>
      <c r="Q6867" s="36" t="s">
        <v>5040</v>
      </c>
      <c r="R6867" s="44">
        <v>250</v>
      </c>
      <c r="S6867" s="126"/>
      <c r="T6867" s="126" cm="1">
        <f t="array" ref="T6867">_xlfn.IFS(Q6867="始業～就業（8:30～17:15）",R6867*7.75,Q6867="日の入り～日の出",R6867*12,Q6867="その他",S6867)</f>
        <v>1937.5</v>
      </c>
      <c r="U6867" s="34" t="s">
        <v>4948</v>
      </c>
    </row>
    <row r="6868" spans="1:21" s="7" customFormat="1" ht="15" customHeight="1">
      <c r="A6868" s="91">
        <v>54</v>
      </c>
      <c r="B6868" s="31" t="s">
        <v>5157</v>
      </c>
      <c r="C6868" s="31" t="s">
        <v>5158</v>
      </c>
      <c r="D6868" s="29" t="s">
        <v>4599</v>
      </c>
      <c r="E6868" s="91">
        <v>1</v>
      </c>
      <c r="F6868" s="31" t="s">
        <v>5128</v>
      </c>
      <c r="G6868" s="26" t="s">
        <v>148</v>
      </c>
      <c r="H6868" s="26" t="s">
        <v>4620</v>
      </c>
      <c r="I6868" s="26" t="s">
        <v>1541</v>
      </c>
      <c r="J6868" s="91">
        <v>4</v>
      </c>
      <c r="K6868" s="91">
        <v>8</v>
      </c>
      <c r="L6868" s="91"/>
      <c r="M6868" s="53">
        <v>4</v>
      </c>
      <c r="N6868" s="91"/>
      <c r="O6868" s="91"/>
      <c r="P6868" s="36">
        <v>35</v>
      </c>
      <c r="Q6868" s="36" t="s">
        <v>5040</v>
      </c>
      <c r="R6868" s="44">
        <v>250</v>
      </c>
      <c r="S6868" s="126"/>
      <c r="T6868" s="126" cm="1">
        <f t="array" ref="T6868">_xlfn.IFS(Q6868="始業～就業（8:30～17:15）",R6868*7.75,Q6868="日の入り～日の出",R6868*12,Q6868="その他",S6868)</f>
        <v>1937.5</v>
      </c>
      <c r="U6868" s="34" t="s">
        <v>4948</v>
      </c>
    </row>
    <row r="6869" spans="1:21" s="7" customFormat="1" ht="15" customHeight="1">
      <c r="A6869" s="91">
        <v>54</v>
      </c>
      <c r="B6869" s="31" t="s">
        <v>5157</v>
      </c>
      <c r="C6869" s="31" t="s">
        <v>5158</v>
      </c>
      <c r="D6869" s="29" t="s">
        <v>4599</v>
      </c>
      <c r="E6869" s="91">
        <v>1</v>
      </c>
      <c r="F6869" s="31" t="s">
        <v>5128</v>
      </c>
      <c r="G6869" s="26" t="s">
        <v>142</v>
      </c>
      <c r="H6869" s="26" t="s">
        <v>4605</v>
      </c>
      <c r="I6869" s="26" t="s">
        <v>16</v>
      </c>
      <c r="J6869" s="91">
        <v>2</v>
      </c>
      <c r="K6869" s="91">
        <v>2</v>
      </c>
      <c r="L6869" s="91"/>
      <c r="M6869" s="53">
        <v>2</v>
      </c>
      <c r="N6869" s="91"/>
      <c r="O6869" s="91"/>
      <c r="P6869" s="36">
        <v>35</v>
      </c>
      <c r="Q6869" s="36" t="s">
        <v>5040</v>
      </c>
      <c r="R6869" s="44">
        <v>250</v>
      </c>
      <c r="S6869" s="126"/>
      <c r="T6869" s="126" cm="1">
        <f t="array" ref="T6869">_xlfn.IFS(Q6869="始業～就業（8:30～17:15）",R6869*7.75,Q6869="日の入り～日の出",R6869*12,Q6869="その他",S6869)</f>
        <v>1937.5</v>
      </c>
      <c r="U6869" s="34" t="s">
        <v>4948</v>
      </c>
    </row>
    <row r="6870" spans="1:21" s="7" customFormat="1" ht="15" customHeight="1">
      <c r="A6870" s="91">
        <v>54</v>
      </c>
      <c r="B6870" s="31" t="s">
        <v>5157</v>
      </c>
      <c r="C6870" s="31" t="s">
        <v>5158</v>
      </c>
      <c r="D6870" s="29" t="s">
        <v>4599</v>
      </c>
      <c r="E6870" s="91">
        <v>1</v>
      </c>
      <c r="F6870" s="31" t="s">
        <v>5128</v>
      </c>
      <c r="G6870" s="26" t="s">
        <v>142</v>
      </c>
      <c r="H6870" s="26" t="s">
        <v>4626</v>
      </c>
      <c r="I6870" s="26" t="s">
        <v>1541</v>
      </c>
      <c r="J6870" s="91">
        <v>4</v>
      </c>
      <c r="K6870" s="91">
        <v>8</v>
      </c>
      <c r="L6870" s="91"/>
      <c r="M6870" s="53">
        <v>4</v>
      </c>
      <c r="N6870" s="91"/>
      <c r="O6870" s="91"/>
      <c r="P6870" s="36">
        <v>35</v>
      </c>
      <c r="Q6870" s="36" t="s">
        <v>5040</v>
      </c>
      <c r="R6870" s="44">
        <v>250</v>
      </c>
      <c r="S6870" s="126"/>
      <c r="T6870" s="126" cm="1">
        <f t="array" ref="T6870">_xlfn.IFS(Q6870="始業～就業（8:30～17:15）",R6870*7.75,Q6870="日の入り～日の出",R6870*12,Q6870="その他",S6870)</f>
        <v>1937.5</v>
      </c>
      <c r="U6870" s="34" t="s">
        <v>4948</v>
      </c>
    </row>
    <row r="6871" spans="1:21" s="7" customFormat="1" ht="15" customHeight="1">
      <c r="A6871" s="91">
        <v>54</v>
      </c>
      <c r="B6871" s="31" t="s">
        <v>5157</v>
      </c>
      <c r="C6871" s="31" t="s">
        <v>5158</v>
      </c>
      <c r="D6871" s="29" t="s">
        <v>4599</v>
      </c>
      <c r="E6871" s="91">
        <v>1</v>
      </c>
      <c r="F6871" s="31" t="s">
        <v>5128</v>
      </c>
      <c r="G6871" s="26" t="s">
        <v>143</v>
      </c>
      <c r="H6871" s="26" t="s">
        <v>10</v>
      </c>
      <c r="I6871" s="26" t="s">
        <v>52</v>
      </c>
      <c r="J6871" s="91">
        <v>1</v>
      </c>
      <c r="K6871" s="91">
        <v>1</v>
      </c>
      <c r="L6871" s="91"/>
      <c r="M6871" s="53">
        <v>1</v>
      </c>
      <c r="N6871" s="91"/>
      <c r="O6871" s="91"/>
      <c r="P6871" s="36">
        <v>22</v>
      </c>
      <c r="Q6871" s="36" t="s">
        <v>5040</v>
      </c>
      <c r="R6871" s="44">
        <v>250</v>
      </c>
      <c r="S6871" s="126"/>
      <c r="T6871" s="126" cm="1">
        <f t="array" ref="T6871">_xlfn.IFS(Q6871="始業～就業（8:30～17:15）",R6871*7.75,Q6871="日の入り～日の出",R6871*12,Q6871="その他",S6871)</f>
        <v>1937.5</v>
      </c>
      <c r="U6871" s="34" t="s">
        <v>161</v>
      </c>
    </row>
    <row r="6872" spans="1:21" s="7" customFormat="1" ht="15" customHeight="1">
      <c r="A6872" s="91">
        <v>54</v>
      </c>
      <c r="B6872" s="31" t="s">
        <v>5157</v>
      </c>
      <c r="C6872" s="31" t="s">
        <v>5158</v>
      </c>
      <c r="D6872" s="29" t="s">
        <v>4599</v>
      </c>
      <c r="E6872" s="91">
        <v>1</v>
      </c>
      <c r="F6872" s="31" t="s">
        <v>5128</v>
      </c>
      <c r="G6872" s="26" t="s">
        <v>143</v>
      </c>
      <c r="H6872" s="26" t="s">
        <v>2350</v>
      </c>
      <c r="I6872" s="26" t="s">
        <v>1541</v>
      </c>
      <c r="J6872" s="91">
        <v>1</v>
      </c>
      <c r="K6872" s="91">
        <v>1</v>
      </c>
      <c r="L6872" s="91"/>
      <c r="M6872" s="53">
        <v>1</v>
      </c>
      <c r="N6872" s="91"/>
      <c r="O6872" s="91"/>
      <c r="P6872" s="36">
        <v>35</v>
      </c>
      <c r="Q6872" s="36" t="s">
        <v>5040</v>
      </c>
      <c r="R6872" s="44">
        <v>250</v>
      </c>
      <c r="S6872" s="126"/>
      <c r="T6872" s="126" cm="1">
        <f t="array" ref="T6872">_xlfn.IFS(Q6872="始業～就業（8:30～17:15）",R6872*7.75,Q6872="日の入り～日の出",R6872*12,Q6872="その他",S6872)</f>
        <v>1937.5</v>
      </c>
      <c r="U6872" s="34" t="s">
        <v>4948</v>
      </c>
    </row>
    <row r="6873" spans="1:21" s="7" customFormat="1" ht="15" customHeight="1">
      <c r="A6873" s="91">
        <v>54</v>
      </c>
      <c r="B6873" s="31" t="s">
        <v>5157</v>
      </c>
      <c r="C6873" s="31" t="s">
        <v>5158</v>
      </c>
      <c r="D6873" s="29" t="s">
        <v>4599</v>
      </c>
      <c r="E6873" s="91">
        <v>1</v>
      </c>
      <c r="F6873" s="31" t="s">
        <v>5128</v>
      </c>
      <c r="G6873" s="26" t="s">
        <v>156</v>
      </c>
      <c r="H6873" s="26" t="s">
        <v>2352</v>
      </c>
      <c r="I6873" s="26" t="s">
        <v>1654</v>
      </c>
      <c r="J6873" s="91">
        <v>5</v>
      </c>
      <c r="K6873" s="91">
        <v>10</v>
      </c>
      <c r="L6873" s="91"/>
      <c r="M6873" s="53">
        <v>5</v>
      </c>
      <c r="N6873" s="91"/>
      <c r="O6873" s="91"/>
      <c r="P6873" s="36">
        <v>19</v>
      </c>
      <c r="Q6873" s="36" t="s">
        <v>5040</v>
      </c>
      <c r="R6873" s="44">
        <v>250</v>
      </c>
      <c r="S6873" s="126"/>
      <c r="T6873" s="126" cm="1">
        <f t="array" ref="T6873">_xlfn.IFS(Q6873="始業～就業（8:30～17:15）",R6873*7.75,Q6873="日の入り～日の出",R6873*12,Q6873="その他",S6873)</f>
        <v>1937.5</v>
      </c>
      <c r="U6873" s="34" t="s">
        <v>4961</v>
      </c>
    </row>
    <row r="6874" spans="1:21" s="7" customFormat="1" ht="15" customHeight="1">
      <c r="A6874" s="91">
        <v>54</v>
      </c>
      <c r="B6874" s="31" t="s">
        <v>5157</v>
      </c>
      <c r="C6874" s="31" t="s">
        <v>5158</v>
      </c>
      <c r="D6874" s="29" t="s">
        <v>4599</v>
      </c>
      <c r="E6874" s="91">
        <v>1</v>
      </c>
      <c r="F6874" s="31" t="s">
        <v>5128</v>
      </c>
      <c r="G6874" s="26" t="s">
        <v>160</v>
      </c>
      <c r="H6874" s="26" t="s">
        <v>4620</v>
      </c>
      <c r="I6874" s="26" t="s">
        <v>1541</v>
      </c>
      <c r="J6874" s="91">
        <v>24</v>
      </c>
      <c r="K6874" s="91">
        <v>48</v>
      </c>
      <c r="L6874" s="91"/>
      <c r="M6874" s="53">
        <v>24</v>
      </c>
      <c r="N6874" s="91"/>
      <c r="O6874" s="91"/>
      <c r="P6874" s="36">
        <v>35</v>
      </c>
      <c r="Q6874" s="36" t="s">
        <v>5040</v>
      </c>
      <c r="R6874" s="44">
        <v>250</v>
      </c>
      <c r="S6874" s="126"/>
      <c r="T6874" s="126" cm="1">
        <f t="array" ref="T6874">_xlfn.IFS(Q6874="始業～就業（8:30～17:15）",R6874*7.75,Q6874="日の入り～日の出",R6874*12,Q6874="その他",S6874)</f>
        <v>1937.5</v>
      </c>
      <c r="U6874" s="34" t="s">
        <v>4948</v>
      </c>
    </row>
    <row r="6875" spans="1:21" s="7" customFormat="1" ht="15" customHeight="1">
      <c r="A6875" s="91">
        <v>54</v>
      </c>
      <c r="B6875" s="31" t="s">
        <v>5157</v>
      </c>
      <c r="C6875" s="31" t="s">
        <v>5158</v>
      </c>
      <c r="D6875" s="29" t="s">
        <v>4599</v>
      </c>
      <c r="E6875" s="91">
        <v>1</v>
      </c>
      <c r="F6875" s="31" t="s">
        <v>5128</v>
      </c>
      <c r="G6875" s="26" t="s">
        <v>160</v>
      </c>
      <c r="H6875" s="26" t="s">
        <v>2354</v>
      </c>
      <c r="I6875" s="26" t="s">
        <v>16</v>
      </c>
      <c r="J6875" s="91">
        <v>2</v>
      </c>
      <c r="K6875" s="91">
        <v>2</v>
      </c>
      <c r="L6875" s="91"/>
      <c r="M6875" s="53">
        <v>2</v>
      </c>
      <c r="N6875" s="91"/>
      <c r="O6875" s="91"/>
      <c r="P6875" s="36">
        <v>35</v>
      </c>
      <c r="Q6875" s="36" t="s">
        <v>5040</v>
      </c>
      <c r="R6875" s="44">
        <v>250</v>
      </c>
      <c r="S6875" s="126"/>
      <c r="T6875" s="126" cm="1">
        <f t="array" ref="T6875">_xlfn.IFS(Q6875="始業～就業（8:30～17:15）",R6875*7.75,Q6875="日の入り～日の出",R6875*12,Q6875="その他",S6875)</f>
        <v>1937.5</v>
      </c>
      <c r="U6875" s="34" t="s">
        <v>252</v>
      </c>
    </row>
    <row r="6876" spans="1:21" s="7" customFormat="1" ht="15" customHeight="1">
      <c r="A6876" s="91">
        <v>54</v>
      </c>
      <c r="B6876" s="31" t="s">
        <v>5157</v>
      </c>
      <c r="C6876" s="31" t="s">
        <v>5158</v>
      </c>
      <c r="D6876" s="29" t="s">
        <v>4599</v>
      </c>
      <c r="E6876" s="91">
        <v>1</v>
      </c>
      <c r="F6876" s="31" t="s">
        <v>5128</v>
      </c>
      <c r="G6876" s="26" t="s">
        <v>4634</v>
      </c>
      <c r="H6876" s="26" t="s">
        <v>4620</v>
      </c>
      <c r="I6876" s="26" t="s">
        <v>1541</v>
      </c>
      <c r="J6876" s="91">
        <v>9</v>
      </c>
      <c r="K6876" s="91">
        <v>18</v>
      </c>
      <c r="L6876" s="91"/>
      <c r="M6876" s="53">
        <v>9</v>
      </c>
      <c r="N6876" s="91"/>
      <c r="O6876" s="91"/>
      <c r="P6876" s="36">
        <v>35</v>
      </c>
      <c r="Q6876" s="36" t="s">
        <v>5040</v>
      </c>
      <c r="R6876" s="44">
        <v>250</v>
      </c>
      <c r="S6876" s="126"/>
      <c r="T6876" s="126" cm="1">
        <f t="array" ref="T6876">_xlfn.IFS(Q6876="始業～就業（8:30～17:15）",R6876*7.75,Q6876="日の入り～日の出",R6876*12,Q6876="その他",S6876)</f>
        <v>1937.5</v>
      </c>
      <c r="U6876" s="34" t="s">
        <v>4948</v>
      </c>
    </row>
    <row r="6877" spans="1:21" s="7" customFormat="1" ht="15" customHeight="1">
      <c r="A6877" s="91">
        <v>54</v>
      </c>
      <c r="B6877" s="31" t="s">
        <v>5157</v>
      </c>
      <c r="C6877" s="31" t="s">
        <v>5158</v>
      </c>
      <c r="D6877" s="29" t="s">
        <v>4599</v>
      </c>
      <c r="E6877" s="91">
        <v>1</v>
      </c>
      <c r="F6877" s="31" t="s">
        <v>5128</v>
      </c>
      <c r="G6877" s="26" t="s">
        <v>4635</v>
      </c>
      <c r="H6877" s="26" t="s">
        <v>4620</v>
      </c>
      <c r="I6877" s="26" t="s">
        <v>1541</v>
      </c>
      <c r="J6877" s="91">
        <v>3</v>
      </c>
      <c r="K6877" s="91">
        <v>6</v>
      </c>
      <c r="L6877" s="91"/>
      <c r="M6877" s="53">
        <v>3</v>
      </c>
      <c r="N6877" s="91"/>
      <c r="O6877" s="91"/>
      <c r="P6877" s="36">
        <v>35</v>
      </c>
      <c r="Q6877" s="36" t="s">
        <v>5040</v>
      </c>
      <c r="R6877" s="44">
        <v>250</v>
      </c>
      <c r="S6877" s="126"/>
      <c r="T6877" s="126" cm="1">
        <f t="array" ref="T6877">_xlfn.IFS(Q6877="始業～就業（8:30～17:15）",R6877*7.75,Q6877="日の入り～日の出",R6877*12,Q6877="その他",S6877)</f>
        <v>1937.5</v>
      </c>
      <c r="U6877" s="34" t="s">
        <v>4948</v>
      </c>
    </row>
    <row r="6878" spans="1:21" s="7" customFormat="1" ht="15" customHeight="1">
      <c r="A6878" s="91">
        <v>54</v>
      </c>
      <c r="B6878" s="31" t="s">
        <v>5157</v>
      </c>
      <c r="C6878" s="31" t="s">
        <v>5158</v>
      </c>
      <c r="D6878" s="29" t="s">
        <v>4599</v>
      </c>
      <c r="E6878" s="91">
        <v>1</v>
      </c>
      <c r="F6878" s="31" t="s">
        <v>5128</v>
      </c>
      <c r="G6878" s="26" t="s">
        <v>4636</v>
      </c>
      <c r="H6878" s="26" t="s">
        <v>4620</v>
      </c>
      <c r="I6878" s="26" t="s">
        <v>1541</v>
      </c>
      <c r="J6878" s="91">
        <v>23</v>
      </c>
      <c r="K6878" s="91">
        <v>46</v>
      </c>
      <c r="L6878" s="91"/>
      <c r="M6878" s="53">
        <v>23</v>
      </c>
      <c r="N6878" s="91"/>
      <c r="O6878" s="91"/>
      <c r="P6878" s="36">
        <v>35</v>
      </c>
      <c r="Q6878" s="36" t="s">
        <v>5040</v>
      </c>
      <c r="R6878" s="44">
        <v>250</v>
      </c>
      <c r="S6878" s="126"/>
      <c r="T6878" s="126" cm="1">
        <f t="array" ref="T6878">_xlfn.IFS(Q6878="始業～就業（8:30～17:15）",R6878*7.75,Q6878="日の入り～日の出",R6878*12,Q6878="その他",S6878)</f>
        <v>1937.5</v>
      </c>
      <c r="U6878" s="34" t="s">
        <v>4948</v>
      </c>
    </row>
    <row r="6879" spans="1:21" s="7" customFormat="1" ht="15" customHeight="1">
      <c r="A6879" s="91">
        <v>54</v>
      </c>
      <c r="B6879" s="31" t="s">
        <v>5157</v>
      </c>
      <c r="C6879" s="31" t="s">
        <v>5158</v>
      </c>
      <c r="D6879" s="29" t="s">
        <v>4599</v>
      </c>
      <c r="E6879" s="91">
        <v>1</v>
      </c>
      <c r="F6879" s="31" t="s">
        <v>5128</v>
      </c>
      <c r="G6879" s="26" t="s">
        <v>4636</v>
      </c>
      <c r="H6879" s="26" t="s">
        <v>2354</v>
      </c>
      <c r="I6879" s="26" t="s">
        <v>16</v>
      </c>
      <c r="J6879" s="91">
        <v>2</v>
      </c>
      <c r="K6879" s="91">
        <v>2</v>
      </c>
      <c r="L6879" s="91"/>
      <c r="M6879" s="53">
        <v>2</v>
      </c>
      <c r="N6879" s="91"/>
      <c r="O6879" s="91"/>
      <c r="P6879" s="36">
        <v>35</v>
      </c>
      <c r="Q6879" s="36" t="s">
        <v>5040</v>
      </c>
      <c r="R6879" s="44">
        <v>250</v>
      </c>
      <c r="S6879" s="126"/>
      <c r="T6879" s="126" cm="1">
        <f t="array" ref="T6879">_xlfn.IFS(Q6879="始業～就業（8:30～17:15）",R6879*7.75,Q6879="日の入り～日の出",R6879*12,Q6879="その他",S6879)</f>
        <v>1937.5</v>
      </c>
      <c r="U6879" s="34" t="s">
        <v>252</v>
      </c>
    </row>
    <row r="6880" spans="1:21" s="7" customFormat="1" ht="15" customHeight="1">
      <c r="A6880" s="91">
        <v>54</v>
      </c>
      <c r="B6880" s="31" t="s">
        <v>5157</v>
      </c>
      <c r="C6880" s="31" t="s">
        <v>5158</v>
      </c>
      <c r="D6880" s="29" t="s">
        <v>4599</v>
      </c>
      <c r="E6880" s="91">
        <v>1</v>
      </c>
      <c r="F6880" s="31" t="s">
        <v>5128</v>
      </c>
      <c r="G6880" s="26" t="s">
        <v>4637</v>
      </c>
      <c r="H6880" s="26" t="s">
        <v>2352</v>
      </c>
      <c r="I6880" s="26" t="s">
        <v>1654</v>
      </c>
      <c r="J6880" s="91">
        <v>5</v>
      </c>
      <c r="K6880" s="91">
        <v>10</v>
      </c>
      <c r="L6880" s="91"/>
      <c r="M6880" s="53">
        <v>5</v>
      </c>
      <c r="N6880" s="91"/>
      <c r="O6880" s="91"/>
      <c r="P6880" s="36">
        <v>19</v>
      </c>
      <c r="Q6880" s="36" t="s">
        <v>5040</v>
      </c>
      <c r="R6880" s="44">
        <v>250</v>
      </c>
      <c r="S6880" s="126"/>
      <c r="T6880" s="126" cm="1">
        <f t="array" ref="T6880">_xlfn.IFS(Q6880="始業～就業（8:30～17:15）",R6880*7.75,Q6880="日の入り～日の出",R6880*12,Q6880="その他",S6880)</f>
        <v>1937.5</v>
      </c>
      <c r="U6880" s="34" t="s">
        <v>4961</v>
      </c>
    </row>
    <row r="6881" spans="1:21" s="7" customFormat="1" ht="15" customHeight="1">
      <c r="A6881" s="91">
        <v>54</v>
      </c>
      <c r="B6881" s="31" t="s">
        <v>5157</v>
      </c>
      <c r="C6881" s="31" t="s">
        <v>5158</v>
      </c>
      <c r="D6881" s="29" t="s">
        <v>4599</v>
      </c>
      <c r="E6881" s="91">
        <v>1</v>
      </c>
      <c r="F6881" s="31" t="s">
        <v>5128</v>
      </c>
      <c r="G6881" s="26" t="s">
        <v>4638</v>
      </c>
      <c r="H6881" s="26" t="s">
        <v>2352</v>
      </c>
      <c r="I6881" s="26" t="s">
        <v>1654</v>
      </c>
      <c r="J6881" s="91">
        <v>3</v>
      </c>
      <c r="K6881" s="91">
        <v>6</v>
      </c>
      <c r="L6881" s="91"/>
      <c r="M6881" s="53">
        <v>3</v>
      </c>
      <c r="N6881" s="91"/>
      <c r="O6881" s="91"/>
      <c r="P6881" s="36">
        <v>19</v>
      </c>
      <c r="Q6881" s="36" t="s">
        <v>5040</v>
      </c>
      <c r="R6881" s="44">
        <v>250</v>
      </c>
      <c r="S6881" s="126"/>
      <c r="T6881" s="126" cm="1">
        <f t="array" ref="T6881">_xlfn.IFS(Q6881="始業～就業（8:30～17:15）",R6881*7.75,Q6881="日の入り～日の出",R6881*12,Q6881="その他",S6881)</f>
        <v>1937.5</v>
      </c>
      <c r="U6881" s="34" t="s">
        <v>4961</v>
      </c>
    </row>
    <row r="6882" spans="1:21" s="7" customFormat="1" ht="15" customHeight="1">
      <c r="A6882" s="91">
        <v>54</v>
      </c>
      <c r="B6882" s="31" t="s">
        <v>5157</v>
      </c>
      <c r="C6882" s="31" t="s">
        <v>5158</v>
      </c>
      <c r="D6882" s="29" t="s">
        <v>4599</v>
      </c>
      <c r="E6882" s="91">
        <v>1</v>
      </c>
      <c r="F6882" s="31" t="s">
        <v>5128</v>
      </c>
      <c r="G6882" s="26" t="s">
        <v>4639</v>
      </c>
      <c r="H6882" s="26" t="s">
        <v>2362</v>
      </c>
      <c r="I6882" s="26" t="s">
        <v>4610</v>
      </c>
      <c r="J6882" s="91">
        <v>2</v>
      </c>
      <c r="K6882" s="91">
        <v>2</v>
      </c>
      <c r="L6882" s="91"/>
      <c r="M6882" s="53">
        <v>2</v>
      </c>
      <c r="N6882" s="91"/>
      <c r="O6882" s="91"/>
      <c r="P6882" s="36">
        <v>54</v>
      </c>
      <c r="Q6882" s="36" t="s">
        <v>5040</v>
      </c>
      <c r="R6882" s="44">
        <v>250</v>
      </c>
      <c r="S6882" s="126"/>
      <c r="T6882" s="126" cm="1">
        <f t="array" ref="T6882">_xlfn.IFS(Q6882="始業～就業（8:30～17:15）",R6882*7.75,Q6882="日の入り～日の出",R6882*12,Q6882="その他",S6882)</f>
        <v>1937.5</v>
      </c>
      <c r="U6882" s="34" t="s">
        <v>320</v>
      </c>
    </row>
    <row r="6883" spans="1:21" s="7" customFormat="1" ht="15" customHeight="1">
      <c r="A6883" s="91">
        <v>54</v>
      </c>
      <c r="B6883" s="31" t="s">
        <v>5157</v>
      </c>
      <c r="C6883" s="31" t="s">
        <v>5158</v>
      </c>
      <c r="D6883" s="29" t="s">
        <v>4599</v>
      </c>
      <c r="E6883" s="91">
        <v>1</v>
      </c>
      <c r="F6883" s="31" t="s">
        <v>5128</v>
      </c>
      <c r="G6883" s="26" t="s">
        <v>4639</v>
      </c>
      <c r="H6883" s="26" t="s">
        <v>4084</v>
      </c>
      <c r="I6883" s="26" t="s">
        <v>69</v>
      </c>
      <c r="J6883" s="91">
        <v>2</v>
      </c>
      <c r="K6883" s="91">
        <v>2</v>
      </c>
      <c r="L6883" s="91"/>
      <c r="M6883" s="53">
        <v>2</v>
      </c>
      <c r="N6883" s="91"/>
      <c r="O6883" s="91"/>
      <c r="P6883" s="36">
        <v>30</v>
      </c>
      <c r="Q6883" s="36" t="s">
        <v>5040</v>
      </c>
      <c r="R6883" s="44">
        <v>250</v>
      </c>
      <c r="S6883" s="126"/>
      <c r="T6883" s="126" cm="1">
        <f t="array" ref="T6883">_xlfn.IFS(Q6883="始業～就業（8:30～17:15）",R6883*7.75,Q6883="日の入り～日の出",R6883*12,Q6883="その他",S6883)</f>
        <v>1937.5</v>
      </c>
      <c r="U6883" s="34" t="s">
        <v>291</v>
      </c>
    </row>
    <row r="6884" spans="1:21" s="7" customFormat="1" ht="15" customHeight="1">
      <c r="A6884" s="91">
        <v>54</v>
      </c>
      <c r="B6884" s="31" t="s">
        <v>5157</v>
      </c>
      <c r="C6884" s="31" t="s">
        <v>5158</v>
      </c>
      <c r="D6884" s="29" t="s">
        <v>4599</v>
      </c>
      <c r="E6884" s="91">
        <v>1</v>
      </c>
      <c r="F6884" s="31" t="s">
        <v>5128</v>
      </c>
      <c r="G6884" s="26" t="s">
        <v>4639</v>
      </c>
      <c r="H6884" s="26" t="s">
        <v>4640</v>
      </c>
      <c r="I6884" s="26" t="s">
        <v>69</v>
      </c>
      <c r="J6884" s="91">
        <v>2</v>
      </c>
      <c r="K6884" s="91">
        <v>2</v>
      </c>
      <c r="L6884" s="91"/>
      <c r="M6884" s="53">
        <v>2</v>
      </c>
      <c r="N6884" s="91"/>
      <c r="O6884" s="91"/>
      <c r="P6884" s="36"/>
      <c r="Q6884" s="36" t="s">
        <v>5040</v>
      </c>
      <c r="R6884" s="44">
        <v>250</v>
      </c>
      <c r="S6884" s="126"/>
      <c r="T6884" s="126" cm="1">
        <f t="array" ref="T6884">_xlfn.IFS(Q6884="始業～就業（8:30～17:15）",R6884*7.75,Q6884="日の入り～日の出",R6884*12,Q6884="その他",S6884)</f>
        <v>1937.5</v>
      </c>
      <c r="U6884" s="34" t="s">
        <v>247</v>
      </c>
    </row>
    <row r="6885" spans="1:21" s="7" customFormat="1" ht="15" customHeight="1">
      <c r="A6885" s="91">
        <v>54</v>
      </c>
      <c r="B6885" s="31" t="s">
        <v>5157</v>
      </c>
      <c r="C6885" s="31" t="s">
        <v>5158</v>
      </c>
      <c r="D6885" s="29" t="s">
        <v>4599</v>
      </c>
      <c r="E6885" s="91">
        <v>1</v>
      </c>
      <c r="F6885" s="31" t="s">
        <v>5128</v>
      </c>
      <c r="G6885" s="26" t="s">
        <v>4639</v>
      </c>
      <c r="H6885" s="26" t="s">
        <v>4641</v>
      </c>
      <c r="I6885" s="26" t="s">
        <v>52</v>
      </c>
      <c r="J6885" s="91">
        <v>1</v>
      </c>
      <c r="K6885" s="91">
        <v>1</v>
      </c>
      <c r="L6885" s="91"/>
      <c r="M6885" s="53">
        <v>1</v>
      </c>
      <c r="N6885" s="91"/>
      <c r="O6885" s="91"/>
      <c r="P6885" s="36">
        <v>22</v>
      </c>
      <c r="Q6885" s="36" t="s">
        <v>5040</v>
      </c>
      <c r="R6885" s="44">
        <v>250</v>
      </c>
      <c r="S6885" s="126"/>
      <c r="T6885" s="126" cm="1">
        <f t="array" ref="T6885">_xlfn.IFS(Q6885="始業～就業（8:30～17:15）",R6885*7.75,Q6885="日の入り～日の出",R6885*12,Q6885="その他",S6885)</f>
        <v>1937.5</v>
      </c>
      <c r="U6885" s="34" t="s">
        <v>51</v>
      </c>
    </row>
    <row r="6886" spans="1:21" s="7" customFormat="1" ht="15" customHeight="1">
      <c r="A6886" s="91">
        <v>54</v>
      </c>
      <c r="B6886" s="31" t="s">
        <v>5157</v>
      </c>
      <c r="C6886" s="31" t="s">
        <v>5158</v>
      </c>
      <c r="D6886" s="29" t="s">
        <v>4599</v>
      </c>
      <c r="E6886" s="91">
        <v>1</v>
      </c>
      <c r="F6886" s="31" t="s">
        <v>5128</v>
      </c>
      <c r="G6886" s="26" t="s">
        <v>4642</v>
      </c>
      <c r="H6886" s="26" t="s">
        <v>2352</v>
      </c>
      <c r="I6886" s="26" t="s">
        <v>1654</v>
      </c>
      <c r="J6886" s="91">
        <v>2</v>
      </c>
      <c r="K6886" s="91">
        <v>4</v>
      </c>
      <c r="L6886" s="91"/>
      <c r="M6886" s="53">
        <v>2</v>
      </c>
      <c r="N6886" s="91"/>
      <c r="O6886" s="91"/>
      <c r="P6886" s="36">
        <v>19</v>
      </c>
      <c r="Q6886" s="36" t="s">
        <v>5040</v>
      </c>
      <c r="R6886" s="44">
        <v>250</v>
      </c>
      <c r="S6886" s="126"/>
      <c r="T6886" s="126" cm="1">
        <f t="array" ref="T6886">_xlfn.IFS(Q6886="始業～就業（8:30～17:15）",R6886*7.75,Q6886="日の入り～日の出",R6886*12,Q6886="その他",S6886)</f>
        <v>1937.5</v>
      </c>
      <c r="U6886" s="34" t="s">
        <v>4961</v>
      </c>
    </row>
    <row r="6887" spans="1:21" s="7" customFormat="1" ht="15" customHeight="1">
      <c r="A6887" s="91">
        <v>54</v>
      </c>
      <c r="B6887" s="31" t="s">
        <v>5157</v>
      </c>
      <c r="C6887" s="31" t="s">
        <v>5158</v>
      </c>
      <c r="D6887" s="29" t="s">
        <v>4599</v>
      </c>
      <c r="E6887" s="91">
        <v>1</v>
      </c>
      <c r="F6887" s="31" t="s">
        <v>5128</v>
      </c>
      <c r="G6887" s="26" t="s">
        <v>144</v>
      </c>
      <c r="H6887" s="26" t="s">
        <v>2354</v>
      </c>
      <c r="I6887" s="26" t="s">
        <v>16</v>
      </c>
      <c r="J6887" s="91">
        <v>2</v>
      </c>
      <c r="K6887" s="91">
        <v>2</v>
      </c>
      <c r="L6887" s="91"/>
      <c r="M6887" s="53">
        <v>2</v>
      </c>
      <c r="N6887" s="91"/>
      <c r="O6887" s="91"/>
      <c r="P6887" s="36">
        <v>35</v>
      </c>
      <c r="Q6887" s="36" t="s">
        <v>5040</v>
      </c>
      <c r="R6887" s="44">
        <v>250</v>
      </c>
      <c r="S6887" s="126"/>
      <c r="T6887" s="126" cm="1">
        <f t="array" ref="T6887">_xlfn.IFS(Q6887="始業～就業（8:30～17:15）",R6887*7.75,Q6887="日の入り～日の出",R6887*12,Q6887="その他",S6887)</f>
        <v>1937.5</v>
      </c>
      <c r="U6887" s="34" t="s">
        <v>252</v>
      </c>
    </row>
    <row r="6888" spans="1:21" s="7" customFormat="1" ht="15" customHeight="1">
      <c r="A6888" s="91">
        <v>54</v>
      </c>
      <c r="B6888" s="31" t="s">
        <v>5157</v>
      </c>
      <c r="C6888" s="31" t="s">
        <v>5158</v>
      </c>
      <c r="D6888" s="29" t="s">
        <v>4599</v>
      </c>
      <c r="E6888" s="91">
        <v>1</v>
      </c>
      <c r="F6888" s="31" t="s">
        <v>5128</v>
      </c>
      <c r="G6888" s="26" t="s">
        <v>144</v>
      </c>
      <c r="H6888" s="26" t="s">
        <v>4620</v>
      </c>
      <c r="I6888" s="26" t="s">
        <v>1541</v>
      </c>
      <c r="J6888" s="91">
        <v>21</v>
      </c>
      <c r="K6888" s="91">
        <v>42</v>
      </c>
      <c r="L6888" s="91"/>
      <c r="M6888" s="53">
        <v>21</v>
      </c>
      <c r="N6888" s="91"/>
      <c r="O6888" s="91"/>
      <c r="P6888" s="36">
        <v>35</v>
      </c>
      <c r="Q6888" s="36" t="s">
        <v>5040</v>
      </c>
      <c r="R6888" s="44">
        <v>250</v>
      </c>
      <c r="S6888" s="126"/>
      <c r="T6888" s="126" cm="1">
        <f t="array" ref="T6888">_xlfn.IFS(Q6888="始業～就業（8:30～17:15）",R6888*7.75,Q6888="日の入り～日の出",R6888*12,Q6888="その他",S6888)</f>
        <v>1937.5</v>
      </c>
      <c r="U6888" s="34" t="s">
        <v>4948</v>
      </c>
    </row>
    <row r="6889" spans="1:21" s="7" customFormat="1" ht="15" customHeight="1">
      <c r="A6889" s="91">
        <v>54</v>
      </c>
      <c r="B6889" s="31" t="s">
        <v>5157</v>
      </c>
      <c r="C6889" s="31" t="s">
        <v>5158</v>
      </c>
      <c r="D6889" s="29" t="s">
        <v>4599</v>
      </c>
      <c r="E6889" s="91">
        <v>1</v>
      </c>
      <c r="F6889" s="31" t="s">
        <v>5128</v>
      </c>
      <c r="G6889" s="26" t="s">
        <v>4643</v>
      </c>
      <c r="H6889" s="26" t="s">
        <v>4620</v>
      </c>
      <c r="I6889" s="26" t="s">
        <v>1541</v>
      </c>
      <c r="J6889" s="91">
        <v>6</v>
      </c>
      <c r="K6889" s="91">
        <v>12</v>
      </c>
      <c r="L6889" s="91"/>
      <c r="M6889" s="53">
        <v>6</v>
      </c>
      <c r="N6889" s="91"/>
      <c r="O6889" s="91"/>
      <c r="P6889" s="36">
        <v>35</v>
      </c>
      <c r="Q6889" s="36" t="s">
        <v>5040</v>
      </c>
      <c r="R6889" s="44">
        <v>250</v>
      </c>
      <c r="S6889" s="126"/>
      <c r="T6889" s="126" cm="1">
        <f t="array" ref="T6889">_xlfn.IFS(Q6889="始業～就業（8:30～17:15）",R6889*7.75,Q6889="日の入り～日の出",R6889*12,Q6889="その他",S6889)</f>
        <v>1937.5</v>
      </c>
      <c r="U6889" s="34" t="s">
        <v>4948</v>
      </c>
    </row>
    <row r="6890" spans="1:21" s="7" customFormat="1" ht="15" customHeight="1">
      <c r="A6890" s="91">
        <v>54</v>
      </c>
      <c r="B6890" s="31" t="s">
        <v>5157</v>
      </c>
      <c r="C6890" s="31" t="s">
        <v>5158</v>
      </c>
      <c r="D6890" s="29" t="s">
        <v>4599</v>
      </c>
      <c r="E6890" s="91">
        <v>1</v>
      </c>
      <c r="F6890" s="31" t="s">
        <v>5128</v>
      </c>
      <c r="G6890" s="26" t="s">
        <v>142</v>
      </c>
      <c r="H6890" s="26" t="s">
        <v>2350</v>
      </c>
      <c r="I6890" s="26" t="s">
        <v>1541</v>
      </c>
      <c r="J6890" s="91">
        <v>2</v>
      </c>
      <c r="K6890" s="91">
        <v>2</v>
      </c>
      <c r="L6890" s="91"/>
      <c r="M6890" s="53">
        <v>2</v>
      </c>
      <c r="N6890" s="91"/>
      <c r="O6890" s="91"/>
      <c r="P6890" s="36">
        <v>35</v>
      </c>
      <c r="Q6890" s="36" t="s">
        <v>5040</v>
      </c>
      <c r="R6890" s="44">
        <v>250</v>
      </c>
      <c r="S6890" s="126"/>
      <c r="T6890" s="126" cm="1">
        <f t="array" ref="T6890">_xlfn.IFS(Q6890="始業～就業（8:30～17:15）",R6890*7.75,Q6890="日の入り～日の出",R6890*12,Q6890="その他",S6890)</f>
        <v>1937.5</v>
      </c>
      <c r="U6890" s="34" t="s">
        <v>4948</v>
      </c>
    </row>
    <row r="6891" spans="1:21" s="7" customFormat="1" ht="15" customHeight="1">
      <c r="A6891" s="91">
        <v>54</v>
      </c>
      <c r="B6891" s="31" t="s">
        <v>5157</v>
      </c>
      <c r="C6891" s="31" t="s">
        <v>5158</v>
      </c>
      <c r="D6891" s="29" t="s">
        <v>4599</v>
      </c>
      <c r="E6891" s="91">
        <v>1</v>
      </c>
      <c r="F6891" s="31" t="s">
        <v>5128</v>
      </c>
      <c r="G6891" s="26" t="s">
        <v>4644</v>
      </c>
      <c r="H6891" s="26" t="s">
        <v>2352</v>
      </c>
      <c r="I6891" s="26" t="s">
        <v>1654</v>
      </c>
      <c r="J6891" s="91">
        <v>4</v>
      </c>
      <c r="K6891" s="91">
        <v>8</v>
      </c>
      <c r="L6891" s="91"/>
      <c r="M6891" s="53">
        <v>4</v>
      </c>
      <c r="N6891" s="91"/>
      <c r="O6891" s="91"/>
      <c r="P6891" s="36">
        <v>19</v>
      </c>
      <c r="Q6891" s="36" t="s">
        <v>5040</v>
      </c>
      <c r="R6891" s="44">
        <v>250</v>
      </c>
      <c r="S6891" s="126"/>
      <c r="T6891" s="126" cm="1">
        <f t="array" ref="T6891">_xlfn.IFS(Q6891="始業～就業（8:30～17:15）",R6891*7.75,Q6891="日の入り～日の出",R6891*12,Q6891="その他",S6891)</f>
        <v>1937.5</v>
      </c>
      <c r="U6891" s="34" t="s">
        <v>4961</v>
      </c>
    </row>
    <row r="6892" spans="1:21" s="7" customFormat="1" ht="15" customHeight="1">
      <c r="A6892" s="91">
        <v>54</v>
      </c>
      <c r="B6892" s="31" t="s">
        <v>5157</v>
      </c>
      <c r="C6892" s="31" t="s">
        <v>5158</v>
      </c>
      <c r="D6892" s="29" t="s">
        <v>4599</v>
      </c>
      <c r="E6892" s="91">
        <v>1</v>
      </c>
      <c r="F6892" s="31" t="s">
        <v>5128</v>
      </c>
      <c r="G6892" s="26" t="s">
        <v>143</v>
      </c>
      <c r="H6892" s="26" t="s">
        <v>10</v>
      </c>
      <c r="I6892" s="26" t="s">
        <v>52</v>
      </c>
      <c r="J6892" s="91">
        <v>1</v>
      </c>
      <c r="K6892" s="91">
        <v>1</v>
      </c>
      <c r="L6892" s="91"/>
      <c r="M6892" s="53">
        <v>1</v>
      </c>
      <c r="N6892" s="91"/>
      <c r="O6892" s="91"/>
      <c r="P6892" s="36">
        <v>22</v>
      </c>
      <c r="Q6892" s="36" t="s">
        <v>5040</v>
      </c>
      <c r="R6892" s="44">
        <v>250</v>
      </c>
      <c r="S6892" s="126"/>
      <c r="T6892" s="126" cm="1">
        <f t="array" ref="T6892">_xlfn.IFS(Q6892="始業～就業（8:30～17:15）",R6892*7.75,Q6892="日の入り～日の出",R6892*12,Q6892="その他",S6892)</f>
        <v>1937.5</v>
      </c>
      <c r="U6892" s="34" t="s">
        <v>161</v>
      </c>
    </row>
    <row r="6893" spans="1:21" s="7" customFormat="1" ht="15" customHeight="1">
      <c r="A6893" s="91">
        <v>54</v>
      </c>
      <c r="B6893" s="31" t="s">
        <v>5157</v>
      </c>
      <c r="C6893" s="31" t="s">
        <v>5158</v>
      </c>
      <c r="D6893" s="29" t="s">
        <v>4599</v>
      </c>
      <c r="E6893" s="91">
        <v>1</v>
      </c>
      <c r="F6893" s="31" t="s">
        <v>5128</v>
      </c>
      <c r="G6893" s="26" t="s">
        <v>143</v>
      </c>
      <c r="H6893" s="26" t="s">
        <v>2350</v>
      </c>
      <c r="I6893" s="26" t="s">
        <v>1541</v>
      </c>
      <c r="J6893" s="91">
        <v>1</v>
      </c>
      <c r="K6893" s="91">
        <v>1</v>
      </c>
      <c r="L6893" s="91"/>
      <c r="M6893" s="53">
        <v>1</v>
      </c>
      <c r="N6893" s="91"/>
      <c r="O6893" s="91"/>
      <c r="P6893" s="36">
        <v>35</v>
      </c>
      <c r="Q6893" s="36" t="s">
        <v>5040</v>
      </c>
      <c r="R6893" s="44">
        <v>250</v>
      </c>
      <c r="S6893" s="126"/>
      <c r="T6893" s="126" cm="1">
        <f t="array" ref="T6893">_xlfn.IFS(Q6893="始業～就業（8:30～17:15）",R6893*7.75,Q6893="日の入り～日の出",R6893*12,Q6893="その他",S6893)</f>
        <v>1937.5</v>
      </c>
      <c r="U6893" s="34" t="s">
        <v>4948</v>
      </c>
    </row>
    <row r="6894" spans="1:21" s="7" customFormat="1" ht="15" customHeight="1">
      <c r="A6894" s="91">
        <v>54</v>
      </c>
      <c r="B6894" s="31" t="s">
        <v>5157</v>
      </c>
      <c r="C6894" s="31" t="s">
        <v>5158</v>
      </c>
      <c r="D6894" s="29" t="s">
        <v>4599</v>
      </c>
      <c r="E6894" s="91">
        <v>1</v>
      </c>
      <c r="F6894" s="31" t="s">
        <v>5128</v>
      </c>
      <c r="G6894" s="26" t="s">
        <v>18</v>
      </c>
      <c r="H6894" s="26" t="s">
        <v>2350</v>
      </c>
      <c r="I6894" s="26" t="s">
        <v>1541</v>
      </c>
      <c r="J6894" s="91">
        <v>4</v>
      </c>
      <c r="K6894" s="91">
        <v>4</v>
      </c>
      <c r="L6894" s="91"/>
      <c r="M6894" s="53">
        <v>4</v>
      </c>
      <c r="N6894" s="91"/>
      <c r="O6894" s="91"/>
      <c r="P6894" s="36">
        <v>35</v>
      </c>
      <c r="Q6894" s="36" t="s">
        <v>5040</v>
      </c>
      <c r="R6894" s="44">
        <v>250</v>
      </c>
      <c r="S6894" s="126"/>
      <c r="T6894" s="126" cm="1">
        <f t="array" ref="T6894">_xlfn.IFS(Q6894="始業～就業（8:30～17:15）",R6894*7.75,Q6894="日の入り～日の出",R6894*12,Q6894="その他",S6894)</f>
        <v>1937.5</v>
      </c>
      <c r="U6894" s="34" t="s">
        <v>4948</v>
      </c>
    </row>
    <row r="6895" spans="1:21" s="7" customFormat="1" ht="15" customHeight="1">
      <c r="A6895" s="91">
        <v>54</v>
      </c>
      <c r="B6895" s="31" t="s">
        <v>5157</v>
      </c>
      <c r="C6895" s="31" t="s">
        <v>5158</v>
      </c>
      <c r="D6895" s="29" t="s">
        <v>4599</v>
      </c>
      <c r="E6895" s="91">
        <v>1</v>
      </c>
      <c r="F6895" s="31" t="s">
        <v>5128</v>
      </c>
      <c r="G6895" s="26" t="s">
        <v>18</v>
      </c>
      <c r="H6895" s="26" t="s">
        <v>10</v>
      </c>
      <c r="I6895" s="26" t="s">
        <v>16</v>
      </c>
      <c r="J6895" s="91">
        <v>2</v>
      </c>
      <c r="K6895" s="91">
        <v>2</v>
      </c>
      <c r="L6895" s="91"/>
      <c r="M6895" s="53">
        <v>2</v>
      </c>
      <c r="N6895" s="91"/>
      <c r="O6895" s="91"/>
      <c r="P6895" s="36">
        <v>35</v>
      </c>
      <c r="Q6895" s="36" t="s">
        <v>5040</v>
      </c>
      <c r="R6895" s="44">
        <v>250</v>
      </c>
      <c r="S6895" s="126"/>
      <c r="T6895" s="126" cm="1">
        <f t="array" ref="T6895">_xlfn.IFS(Q6895="始業～就業（8:30～17:15）",R6895*7.75,Q6895="日の入り～日の出",R6895*12,Q6895="その他",S6895)</f>
        <v>1937.5</v>
      </c>
      <c r="U6895" s="34" t="s">
        <v>102</v>
      </c>
    </row>
    <row r="6896" spans="1:21" s="7" customFormat="1" ht="15" customHeight="1">
      <c r="A6896" s="91">
        <v>54</v>
      </c>
      <c r="B6896" s="31" t="s">
        <v>5157</v>
      </c>
      <c r="C6896" s="31" t="s">
        <v>5158</v>
      </c>
      <c r="D6896" s="29" t="s">
        <v>4599</v>
      </c>
      <c r="E6896" s="91">
        <v>1</v>
      </c>
      <c r="F6896" s="31" t="s">
        <v>5128</v>
      </c>
      <c r="G6896" s="26" t="s">
        <v>4645</v>
      </c>
      <c r="H6896" s="26" t="s">
        <v>2350</v>
      </c>
      <c r="I6896" s="26" t="s">
        <v>52</v>
      </c>
      <c r="J6896" s="91">
        <v>2</v>
      </c>
      <c r="K6896" s="91">
        <v>2</v>
      </c>
      <c r="L6896" s="91"/>
      <c r="M6896" s="53">
        <v>2</v>
      </c>
      <c r="N6896" s="91"/>
      <c r="O6896" s="91"/>
      <c r="P6896" s="36">
        <v>22</v>
      </c>
      <c r="Q6896" s="36" t="s">
        <v>5040</v>
      </c>
      <c r="R6896" s="44">
        <v>250</v>
      </c>
      <c r="S6896" s="126"/>
      <c r="T6896" s="126" cm="1">
        <f t="array" ref="T6896">_xlfn.IFS(Q6896="始業～就業（8:30～17:15）",R6896*7.75,Q6896="日の入り～日の出",R6896*12,Q6896="その他",S6896)</f>
        <v>1937.5</v>
      </c>
      <c r="U6896" s="34" t="s">
        <v>51</v>
      </c>
    </row>
    <row r="6897" spans="1:21" s="7" customFormat="1" ht="15" customHeight="1">
      <c r="A6897" s="91">
        <v>54</v>
      </c>
      <c r="B6897" s="31" t="s">
        <v>5157</v>
      </c>
      <c r="C6897" s="31" t="s">
        <v>5158</v>
      </c>
      <c r="D6897" s="29" t="s">
        <v>4599</v>
      </c>
      <c r="E6897" s="91">
        <v>1</v>
      </c>
      <c r="F6897" s="31" t="s">
        <v>5128</v>
      </c>
      <c r="G6897" s="26" t="s">
        <v>4645</v>
      </c>
      <c r="H6897" s="26" t="s">
        <v>4620</v>
      </c>
      <c r="I6897" s="26" t="s">
        <v>1541</v>
      </c>
      <c r="J6897" s="91">
        <v>5</v>
      </c>
      <c r="K6897" s="91">
        <v>10</v>
      </c>
      <c r="L6897" s="91"/>
      <c r="M6897" s="53">
        <v>5</v>
      </c>
      <c r="N6897" s="91"/>
      <c r="O6897" s="91"/>
      <c r="P6897" s="36">
        <v>35</v>
      </c>
      <c r="Q6897" s="36" t="s">
        <v>5040</v>
      </c>
      <c r="R6897" s="44">
        <v>250</v>
      </c>
      <c r="S6897" s="126"/>
      <c r="T6897" s="126" cm="1">
        <f t="array" ref="T6897">_xlfn.IFS(Q6897="始業～就業（8:30～17:15）",R6897*7.75,Q6897="日の入り～日の出",R6897*12,Q6897="その他",S6897)</f>
        <v>1937.5</v>
      </c>
      <c r="U6897" s="34" t="s">
        <v>4948</v>
      </c>
    </row>
    <row r="6898" spans="1:21" s="7" customFormat="1" ht="15" customHeight="1">
      <c r="A6898" s="91">
        <v>54</v>
      </c>
      <c r="B6898" s="31" t="s">
        <v>5157</v>
      </c>
      <c r="C6898" s="31" t="s">
        <v>5158</v>
      </c>
      <c r="D6898" s="29" t="s">
        <v>4599</v>
      </c>
      <c r="E6898" s="91">
        <v>1</v>
      </c>
      <c r="F6898" s="31" t="s">
        <v>5128</v>
      </c>
      <c r="G6898" s="26" t="s">
        <v>4634</v>
      </c>
      <c r="H6898" s="26" t="s">
        <v>4620</v>
      </c>
      <c r="I6898" s="26" t="s">
        <v>1541</v>
      </c>
      <c r="J6898" s="91">
        <v>6</v>
      </c>
      <c r="K6898" s="91">
        <v>12</v>
      </c>
      <c r="L6898" s="91"/>
      <c r="M6898" s="53">
        <v>6</v>
      </c>
      <c r="N6898" s="91"/>
      <c r="O6898" s="91"/>
      <c r="P6898" s="36">
        <v>35</v>
      </c>
      <c r="Q6898" s="36" t="s">
        <v>5040</v>
      </c>
      <c r="R6898" s="44">
        <v>250</v>
      </c>
      <c r="S6898" s="126"/>
      <c r="T6898" s="126" cm="1">
        <f t="array" ref="T6898">_xlfn.IFS(Q6898="始業～就業（8:30～17:15）",R6898*7.75,Q6898="日の入り～日の出",R6898*12,Q6898="その他",S6898)</f>
        <v>1937.5</v>
      </c>
      <c r="U6898" s="34" t="s">
        <v>4948</v>
      </c>
    </row>
    <row r="6899" spans="1:21" s="7" customFormat="1" ht="15" customHeight="1">
      <c r="A6899" s="91">
        <v>54</v>
      </c>
      <c r="B6899" s="31" t="s">
        <v>5157</v>
      </c>
      <c r="C6899" s="31" t="s">
        <v>5158</v>
      </c>
      <c r="D6899" s="29" t="s">
        <v>4599</v>
      </c>
      <c r="E6899" s="91">
        <v>1</v>
      </c>
      <c r="F6899" s="31" t="s">
        <v>5128</v>
      </c>
      <c r="G6899" s="26" t="s">
        <v>4646</v>
      </c>
      <c r="H6899" s="26" t="s">
        <v>4620</v>
      </c>
      <c r="I6899" s="26" t="s">
        <v>1541</v>
      </c>
      <c r="J6899" s="91">
        <v>21</v>
      </c>
      <c r="K6899" s="91">
        <v>42</v>
      </c>
      <c r="L6899" s="91"/>
      <c r="M6899" s="53">
        <v>21</v>
      </c>
      <c r="N6899" s="91"/>
      <c r="O6899" s="91"/>
      <c r="P6899" s="36">
        <v>35</v>
      </c>
      <c r="Q6899" s="36" t="s">
        <v>5040</v>
      </c>
      <c r="R6899" s="44">
        <v>250</v>
      </c>
      <c r="S6899" s="126"/>
      <c r="T6899" s="126" cm="1">
        <f t="array" ref="T6899">_xlfn.IFS(Q6899="始業～就業（8:30～17:15）",R6899*7.75,Q6899="日の入り～日の出",R6899*12,Q6899="その他",S6899)</f>
        <v>1937.5</v>
      </c>
      <c r="U6899" s="34" t="s">
        <v>4948</v>
      </c>
    </row>
    <row r="6900" spans="1:21" s="7" customFormat="1" ht="15" customHeight="1">
      <c r="A6900" s="91">
        <v>54</v>
      </c>
      <c r="B6900" s="31" t="s">
        <v>5157</v>
      </c>
      <c r="C6900" s="31" t="s">
        <v>5158</v>
      </c>
      <c r="D6900" s="29" t="s">
        <v>4599</v>
      </c>
      <c r="E6900" s="91">
        <v>1</v>
      </c>
      <c r="F6900" s="31" t="s">
        <v>5128</v>
      </c>
      <c r="G6900" s="26" t="s">
        <v>4646</v>
      </c>
      <c r="H6900" s="26" t="s">
        <v>2354</v>
      </c>
      <c r="I6900" s="26" t="s">
        <v>16</v>
      </c>
      <c r="J6900" s="91">
        <v>2</v>
      </c>
      <c r="K6900" s="91">
        <v>2</v>
      </c>
      <c r="L6900" s="91"/>
      <c r="M6900" s="53">
        <v>2</v>
      </c>
      <c r="N6900" s="91"/>
      <c r="O6900" s="91"/>
      <c r="P6900" s="36">
        <v>35</v>
      </c>
      <c r="Q6900" s="36" t="s">
        <v>5040</v>
      </c>
      <c r="R6900" s="44">
        <v>250</v>
      </c>
      <c r="S6900" s="126"/>
      <c r="T6900" s="126" cm="1">
        <f t="array" ref="T6900">_xlfn.IFS(Q6900="始業～就業（8:30～17:15）",R6900*7.75,Q6900="日の入り～日の出",R6900*12,Q6900="その他",S6900)</f>
        <v>1937.5</v>
      </c>
      <c r="U6900" s="34" t="s">
        <v>252</v>
      </c>
    </row>
    <row r="6901" spans="1:21" s="7" customFormat="1" ht="15" customHeight="1">
      <c r="A6901" s="91">
        <v>54</v>
      </c>
      <c r="B6901" s="31" t="s">
        <v>5157</v>
      </c>
      <c r="C6901" s="31" t="s">
        <v>5158</v>
      </c>
      <c r="D6901" s="29" t="s">
        <v>4599</v>
      </c>
      <c r="E6901" s="91">
        <v>1</v>
      </c>
      <c r="F6901" s="31" t="s">
        <v>5128</v>
      </c>
      <c r="G6901" s="26" t="s">
        <v>4647</v>
      </c>
      <c r="H6901" s="26" t="s">
        <v>2352</v>
      </c>
      <c r="I6901" s="26" t="s">
        <v>1654</v>
      </c>
      <c r="J6901" s="91">
        <v>7</v>
      </c>
      <c r="K6901" s="91">
        <v>14</v>
      </c>
      <c r="L6901" s="91"/>
      <c r="M6901" s="53">
        <v>7</v>
      </c>
      <c r="N6901" s="91"/>
      <c r="O6901" s="91"/>
      <c r="P6901" s="36">
        <v>19</v>
      </c>
      <c r="Q6901" s="36" t="s">
        <v>5040</v>
      </c>
      <c r="R6901" s="44">
        <v>250</v>
      </c>
      <c r="S6901" s="126"/>
      <c r="T6901" s="126" cm="1">
        <f t="array" ref="T6901">_xlfn.IFS(Q6901="始業～就業（8:30～17:15）",R6901*7.75,Q6901="日の入り～日の出",R6901*12,Q6901="その他",S6901)</f>
        <v>1937.5</v>
      </c>
      <c r="U6901" s="34" t="s">
        <v>4961</v>
      </c>
    </row>
    <row r="6902" spans="1:21" s="7" customFormat="1" ht="15" customHeight="1">
      <c r="A6902" s="91">
        <v>54</v>
      </c>
      <c r="B6902" s="31" t="s">
        <v>5157</v>
      </c>
      <c r="C6902" s="31" t="s">
        <v>5158</v>
      </c>
      <c r="D6902" s="29" t="s">
        <v>4599</v>
      </c>
      <c r="E6902" s="91">
        <v>1</v>
      </c>
      <c r="F6902" s="31" t="s">
        <v>5128</v>
      </c>
      <c r="G6902" s="26" t="s">
        <v>156</v>
      </c>
      <c r="H6902" s="26" t="s">
        <v>4605</v>
      </c>
      <c r="I6902" s="26" t="s">
        <v>52</v>
      </c>
      <c r="J6902" s="91">
        <v>2</v>
      </c>
      <c r="K6902" s="91">
        <v>2</v>
      </c>
      <c r="L6902" s="91"/>
      <c r="M6902" s="53">
        <v>2</v>
      </c>
      <c r="N6902" s="91"/>
      <c r="O6902" s="91"/>
      <c r="P6902" s="36">
        <v>22</v>
      </c>
      <c r="Q6902" s="36" t="s">
        <v>5040</v>
      </c>
      <c r="R6902" s="44">
        <v>250</v>
      </c>
      <c r="S6902" s="126"/>
      <c r="T6902" s="126" cm="1">
        <f t="array" ref="T6902">_xlfn.IFS(Q6902="始業～就業（8:30～17:15）",R6902*7.75,Q6902="日の入り～日の出",R6902*12,Q6902="その他",S6902)</f>
        <v>1937.5</v>
      </c>
      <c r="U6902" s="34" t="s">
        <v>51</v>
      </c>
    </row>
    <row r="6903" spans="1:21" s="7" customFormat="1" ht="15" customHeight="1">
      <c r="A6903" s="91">
        <v>54</v>
      </c>
      <c r="B6903" s="31" t="s">
        <v>5157</v>
      </c>
      <c r="C6903" s="31" t="s">
        <v>5158</v>
      </c>
      <c r="D6903" s="29" t="s">
        <v>4599</v>
      </c>
      <c r="E6903" s="91">
        <v>1</v>
      </c>
      <c r="F6903" s="31" t="s">
        <v>5128</v>
      </c>
      <c r="G6903" s="26" t="s">
        <v>156</v>
      </c>
      <c r="H6903" s="26" t="s">
        <v>2352</v>
      </c>
      <c r="I6903" s="26" t="s">
        <v>1654</v>
      </c>
      <c r="J6903" s="91">
        <v>3</v>
      </c>
      <c r="K6903" s="91">
        <v>6</v>
      </c>
      <c r="L6903" s="91"/>
      <c r="M6903" s="53">
        <v>3</v>
      </c>
      <c r="N6903" s="91"/>
      <c r="O6903" s="91"/>
      <c r="P6903" s="36">
        <v>19</v>
      </c>
      <c r="Q6903" s="36" t="s">
        <v>5040</v>
      </c>
      <c r="R6903" s="44">
        <v>250</v>
      </c>
      <c r="S6903" s="126"/>
      <c r="T6903" s="126" cm="1">
        <f t="array" ref="T6903">_xlfn.IFS(Q6903="始業～就業（8:30～17:15）",R6903*7.75,Q6903="日の入り～日の出",R6903*12,Q6903="その他",S6903)</f>
        <v>1937.5</v>
      </c>
      <c r="U6903" s="34" t="s">
        <v>4961</v>
      </c>
    </row>
    <row r="6904" spans="1:21" s="7" customFormat="1" ht="15" customHeight="1">
      <c r="A6904" s="91">
        <v>54</v>
      </c>
      <c r="B6904" s="31" t="s">
        <v>5157</v>
      </c>
      <c r="C6904" s="31" t="s">
        <v>5158</v>
      </c>
      <c r="D6904" s="29" t="s">
        <v>4599</v>
      </c>
      <c r="E6904" s="91">
        <v>1</v>
      </c>
      <c r="F6904" s="31" t="s">
        <v>5128</v>
      </c>
      <c r="G6904" s="26" t="s">
        <v>4648</v>
      </c>
      <c r="H6904" s="26" t="s">
        <v>2354</v>
      </c>
      <c r="I6904" s="26" t="s">
        <v>16</v>
      </c>
      <c r="J6904" s="91">
        <v>2</v>
      </c>
      <c r="K6904" s="91">
        <v>2</v>
      </c>
      <c r="L6904" s="91"/>
      <c r="M6904" s="53">
        <v>2</v>
      </c>
      <c r="N6904" s="91"/>
      <c r="O6904" s="91"/>
      <c r="P6904" s="36">
        <v>35</v>
      </c>
      <c r="Q6904" s="36" t="s">
        <v>5040</v>
      </c>
      <c r="R6904" s="44">
        <v>250</v>
      </c>
      <c r="S6904" s="126"/>
      <c r="T6904" s="126" cm="1">
        <f t="array" ref="T6904">_xlfn.IFS(Q6904="始業～就業（8:30～17:15）",R6904*7.75,Q6904="日の入り～日の出",R6904*12,Q6904="その他",S6904)</f>
        <v>1937.5</v>
      </c>
      <c r="U6904" s="34" t="s">
        <v>252</v>
      </c>
    </row>
    <row r="6905" spans="1:21" s="7" customFormat="1" ht="15" customHeight="1">
      <c r="A6905" s="91">
        <v>54</v>
      </c>
      <c r="B6905" s="31" t="s">
        <v>5157</v>
      </c>
      <c r="C6905" s="31" t="s">
        <v>5158</v>
      </c>
      <c r="D6905" s="29" t="s">
        <v>4599</v>
      </c>
      <c r="E6905" s="91">
        <v>1</v>
      </c>
      <c r="F6905" s="31" t="s">
        <v>5128</v>
      </c>
      <c r="G6905" s="26" t="s">
        <v>4648</v>
      </c>
      <c r="H6905" s="26" t="s">
        <v>4620</v>
      </c>
      <c r="I6905" s="26" t="s">
        <v>1541</v>
      </c>
      <c r="J6905" s="91">
        <v>21</v>
      </c>
      <c r="K6905" s="91">
        <v>42</v>
      </c>
      <c r="L6905" s="91"/>
      <c r="M6905" s="53">
        <v>21</v>
      </c>
      <c r="N6905" s="91"/>
      <c r="O6905" s="91"/>
      <c r="P6905" s="36">
        <v>35</v>
      </c>
      <c r="Q6905" s="36" t="s">
        <v>5040</v>
      </c>
      <c r="R6905" s="44">
        <v>250</v>
      </c>
      <c r="S6905" s="126"/>
      <c r="T6905" s="126" cm="1">
        <f t="array" ref="T6905">_xlfn.IFS(Q6905="始業～就業（8:30～17:15）",R6905*7.75,Q6905="日の入り～日の出",R6905*12,Q6905="その他",S6905)</f>
        <v>1937.5</v>
      </c>
      <c r="U6905" s="34" t="s">
        <v>4948</v>
      </c>
    </row>
    <row r="6906" spans="1:21" s="7" customFormat="1" ht="15" customHeight="1">
      <c r="A6906" s="91">
        <v>54</v>
      </c>
      <c r="B6906" s="31" t="s">
        <v>5157</v>
      </c>
      <c r="C6906" s="31" t="s">
        <v>5158</v>
      </c>
      <c r="D6906" s="29" t="s">
        <v>4599</v>
      </c>
      <c r="E6906" s="91">
        <v>1</v>
      </c>
      <c r="F6906" s="31" t="s">
        <v>5128</v>
      </c>
      <c r="G6906" s="26" t="s">
        <v>4634</v>
      </c>
      <c r="H6906" s="26" t="s">
        <v>4626</v>
      </c>
      <c r="I6906" s="26" t="s">
        <v>1541</v>
      </c>
      <c r="J6906" s="91">
        <v>8</v>
      </c>
      <c r="K6906" s="91">
        <v>16</v>
      </c>
      <c r="L6906" s="91"/>
      <c r="M6906" s="53">
        <v>8</v>
      </c>
      <c r="N6906" s="91"/>
      <c r="O6906" s="91"/>
      <c r="P6906" s="36">
        <v>35</v>
      </c>
      <c r="Q6906" s="36" t="s">
        <v>5040</v>
      </c>
      <c r="R6906" s="44">
        <v>250</v>
      </c>
      <c r="S6906" s="126"/>
      <c r="T6906" s="126" cm="1">
        <f t="array" ref="T6906">_xlfn.IFS(Q6906="始業～就業（8:30～17:15）",R6906*7.75,Q6906="日の入り～日の出",R6906*12,Q6906="その他",S6906)</f>
        <v>1937.5</v>
      </c>
      <c r="U6906" s="34" t="s">
        <v>4948</v>
      </c>
    </row>
    <row r="6907" spans="1:21" s="7" customFormat="1" ht="15" customHeight="1">
      <c r="A6907" s="91">
        <v>54</v>
      </c>
      <c r="B6907" s="31" t="s">
        <v>5157</v>
      </c>
      <c r="C6907" s="31" t="s">
        <v>5158</v>
      </c>
      <c r="D6907" s="29" t="s">
        <v>4599</v>
      </c>
      <c r="E6907" s="91">
        <v>1</v>
      </c>
      <c r="F6907" s="31" t="s">
        <v>5128</v>
      </c>
      <c r="G6907" s="26" t="s">
        <v>4634</v>
      </c>
      <c r="H6907" s="26" t="s">
        <v>2354</v>
      </c>
      <c r="I6907" s="26" t="s">
        <v>16</v>
      </c>
      <c r="J6907" s="91">
        <v>2</v>
      </c>
      <c r="K6907" s="91">
        <v>2</v>
      </c>
      <c r="L6907" s="91"/>
      <c r="M6907" s="53">
        <v>2</v>
      </c>
      <c r="N6907" s="91"/>
      <c r="O6907" s="91"/>
      <c r="P6907" s="36">
        <v>35</v>
      </c>
      <c r="Q6907" s="36" t="s">
        <v>5040</v>
      </c>
      <c r="R6907" s="44">
        <v>250</v>
      </c>
      <c r="S6907" s="126"/>
      <c r="T6907" s="126" cm="1">
        <f t="array" ref="T6907">_xlfn.IFS(Q6907="始業～就業（8:30～17:15）",R6907*7.75,Q6907="日の入り～日の出",R6907*12,Q6907="その他",S6907)</f>
        <v>1937.5</v>
      </c>
      <c r="U6907" s="34" t="s">
        <v>252</v>
      </c>
    </row>
    <row r="6908" spans="1:21" s="7" customFormat="1" ht="15" customHeight="1">
      <c r="A6908" s="91">
        <v>54</v>
      </c>
      <c r="B6908" s="31" t="s">
        <v>5157</v>
      </c>
      <c r="C6908" s="31" t="s">
        <v>5158</v>
      </c>
      <c r="D6908" s="29" t="s">
        <v>4599</v>
      </c>
      <c r="E6908" s="91">
        <v>1</v>
      </c>
      <c r="F6908" s="31" t="s">
        <v>5128</v>
      </c>
      <c r="G6908" s="26" t="s">
        <v>4649</v>
      </c>
      <c r="H6908" s="26" t="s">
        <v>2350</v>
      </c>
      <c r="I6908" s="26" t="s">
        <v>1654</v>
      </c>
      <c r="J6908" s="91">
        <v>3</v>
      </c>
      <c r="K6908" s="91">
        <v>3</v>
      </c>
      <c r="L6908" s="91"/>
      <c r="M6908" s="53">
        <v>3</v>
      </c>
      <c r="N6908" s="91"/>
      <c r="O6908" s="91"/>
      <c r="P6908" s="36">
        <v>19</v>
      </c>
      <c r="Q6908" s="36" t="s">
        <v>5040</v>
      </c>
      <c r="R6908" s="44">
        <v>250</v>
      </c>
      <c r="S6908" s="126"/>
      <c r="T6908" s="126" cm="1">
        <f t="array" ref="T6908">_xlfn.IFS(Q6908="始業～就業（8:30～17:15）",R6908*7.75,Q6908="日の入り～日の出",R6908*12,Q6908="その他",S6908)</f>
        <v>1937.5</v>
      </c>
      <c r="U6908" s="34" t="s">
        <v>4961</v>
      </c>
    </row>
    <row r="6909" spans="1:21" s="7" customFormat="1" ht="15" customHeight="1">
      <c r="A6909" s="91">
        <v>54</v>
      </c>
      <c r="B6909" s="31" t="s">
        <v>5157</v>
      </c>
      <c r="C6909" s="31" t="s">
        <v>5158</v>
      </c>
      <c r="D6909" s="29" t="s">
        <v>4599</v>
      </c>
      <c r="E6909" s="91">
        <v>1</v>
      </c>
      <c r="F6909" s="31" t="s">
        <v>5128</v>
      </c>
      <c r="G6909" s="26" t="s">
        <v>143</v>
      </c>
      <c r="H6909" s="26" t="s">
        <v>4605</v>
      </c>
      <c r="I6909" s="26" t="s">
        <v>52</v>
      </c>
      <c r="J6909" s="91">
        <v>1</v>
      </c>
      <c r="K6909" s="91">
        <v>1</v>
      </c>
      <c r="L6909" s="91"/>
      <c r="M6909" s="53">
        <v>1</v>
      </c>
      <c r="N6909" s="91"/>
      <c r="O6909" s="91"/>
      <c r="P6909" s="36">
        <v>22</v>
      </c>
      <c r="Q6909" s="36" t="s">
        <v>5040</v>
      </c>
      <c r="R6909" s="44">
        <v>250</v>
      </c>
      <c r="S6909" s="126"/>
      <c r="T6909" s="126" cm="1">
        <f t="array" ref="T6909">_xlfn.IFS(Q6909="始業～就業（8:30～17:15）",R6909*7.75,Q6909="日の入り～日の出",R6909*12,Q6909="その他",S6909)</f>
        <v>1937.5</v>
      </c>
      <c r="U6909" s="34" t="s">
        <v>51</v>
      </c>
    </row>
    <row r="6910" spans="1:21" s="7" customFormat="1" ht="15" customHeight="1">
      <c r="A6910" s="91">
        <v>54</v>
      </c>
      <c r="B6910" s="31" t="s">
        <v>5157</v>
      </c>
      <c r="C6910" s="31" t="s">
        <v>5158</v>
      </c>
      <c r="D6910" s="29" t="s">
        <v>4599</v>
      </c>
      <c r="E6910" s="91">
        <v>1</v>
      </c>
      <c r="F6910" s="31" t="s">
        <v>5128</v>
      </c>
      <c r="G6910" s="26" t="s">
        <v>143</v>
      </c>
      <c r="H6910" s="26" t="s">
        <v>10</v>
      </c>
      <c r="I6910" s="26" t="s">
        <v>52</v>
      </c>
      <c r="J6910" s="91">
        <v>1</v>
      </c>
      <c r="K6910" s="91">
        <v>1</v>
      </c>
      <c r="L6910" s="91"/>
      <c r="M6910" s="53">
        <v>1</v>
      </c>
      <c r="N6910" s="91"/>
      <c r="O6910" s="91"/>
      <c r="P6910" s="36">
        <v>22</v>
      </c>
      <c r="Q6910" s="36" t="s">
        <v>5040</v>
      </c>
      <c r="R6910" s="44">
        <v>250</v>
      </c>
      <c r="S6910" s="126"/>
      <c r="T6910" s="126" cm="1">
        <f t="array" ref="T6910">_xlfn.IFS(Q6910="始業～就業（8:30～17:15）",R6910*7.75,Q6910="日の入り～日の出",R6910*12,Q6910="その他",S6910)</f>
        <v>1937.5</v>
      </c>
      <c r="U6910" s="34" t="s">
        <v>161</v>
      </c>
    </row>
    <row r="6911" spans="1:21" s="7" customFormat="1" ht="15" customHeight="1">
      <c r="A6911" s="91">
        <v>54</v>
      </c>
      <c r="B6911" s="31" t="s">
        <v>5157</v>
      </c>
      <c r="C6911" s="31" t="s">
        <v>5158</v>
      </c>
      <c r="D6911" s="29" t="s">
        <v>4599</v>
      </c>
      <c r="E6911" s="91">
        <v>1</v>
      </c>
      <c r="F6911" s="31" t="s">
        <v>5128</v>
      </c>
      <c r="G6911" s="26" t="s">
        <v>18</v>
      </c>
      <c r="H6911" s="26" t="s">
        <v>2350</v>
      </c>
      <c r="I6911" s="26" t="s">
        <v>1541</v>
      </c>
      <c r="J6911" s="91">
        <v>6</v>
      </c>
      <c r="K6911" s="91">
        <v>6</v>
      </c>
      <c r="L6911" s="91"/>
      <c r="M6911" s="53">
        <v>6</v>
      </c>
      <c r="N6911" s="91"/>
      <c r="O6911" s="91"/>
      <c r="P6911" s="36">
        <v>35</v>
      </c>
      <c r="Q6911" s="36" t="s">
        <v>5040</v>
      </c>
      <c r="R6911" s="44">
        <v>250</v>
      </c>
      <c r="S6911" s="126"/>
      <c r="T6911" s="126" cm="1">
        <f t="array" ref="T6911">_xlfn.IFS(Q6911="始業～就業（8:30～17:15）",R6911*7.75,Q6911="日の入り～日の出",R6911*12,Q6911="その他",S6911)</f>
        <v>1937.5</v>
      </c>
      <c r="U6911" s="34" t="s">
        <v>4948</v>
      </c>
    </row>
    <row r="6912" spans="1:21" s="7" customFormat="1" ht="15" customHeight="1">
      <c r="A6912" s="91">
        <v>54</v>
      </c>
      <c r="B6912" s="31" t="s">
        <v>5157</v>
      </c>
      <c r="C6912" s="31" t="s">
        <v>5158</v>
      </c>
      <c r="D6912" s="29" t="s">
        <v>4599</v>
      </c>
      <c r="E6912" s="91">
        <v>1</v>
      </c>
      <c r="F6912" s="31" t="s">
        <v>5128</v>
      </c>
      <c r="G6912" s="26" t="s">
        <v>4650</v>
      </c>
      <c r="H6912" s="26" t="s">
        <v>4626</v>
      </c>
      <c r="I6912" s="26" t="s">
        <v>1541</v>
      </c>
      <c r="J6912" s="91">
        <v>8</v>
      </c>
      <c r="K6912" s="91">
        <v>16</v>
      </c>
      <c r="L6912" s="91"/>
      <c r="M6912" s="53">
        <v>8</v>
      </c>
      <c r="N6912" s="91"/>
      <c r="O6912" s="91"/>
      <c r="P6912" s="36">
        <v>35</v>
      </c>
      <c r="Q6912" s="36" t="s">
        <v>5040</v>
      </c>
      <c r="R6912" s="44">
        <v>250</v>
      </c>
      <c r="S6912" s="126"/>
      <c r="T6912" s="126" cm="1">
        <f t="array" ref="T6912">_xlfn.IFS(Q6912="始業～就業（8:30～17:15）",R6912*7.75,Q6912="日の入り～日の出",R6912*12,Q6912="その他",S6912)</f>
        <v>1937.5</v>
      </c>
      <c r="U6912" s="34" t="s">
        <v>4948</v>
      </c>
    </row>
    <row r="6913" spans="1:21" s="7" customFormat="1" ht="15" customHeight="1">
      <c r="A6913" s="91">
        <v>54</v>
      </c>
      <c r="B6913" s="31" t="s">
        <v>5157</v>
      </c>
      <c r="C6913" s="31" t="s">
        <v>5158</v>
      </c>
      <c r="D6913" s="29" t="s">
        <v>4599</v>
      </c>
      <c r="E6913" s="91">
        <v>1</v>
      </c>
      <c r="F6913" s="31" t="s">
        <v>5128</v>
      </c>
      <c r="G6913" s="26" t="s">
        <v>4650</v>
      </c>
      <c r="H6913" s="26" t="s">
        <v>2354</v>
      </c>
      <c r="I6913" s="26" t="s">
        <v>16</v>
      </c>
      <c r="J6913" s="91">
        <v>2</v>
      </c>
      <c r="K6913" s="91">
        <v>2</v>
      </c>
      <c r="L6913" s="91"/>
      <c r="M6913" s="53">
        <v>2</v>
      </c>
      <c r="N6913" s="91"/>
      <c r="O6913" s="91"/>
      <c r="P6913" s="36">
        <v>35</v>
      </c>
      <c r="Q6913" s="36" t="s">
        <v>5040</v>
      </c>
      <c r="R6913" s="44">
        <v>250</v>
      </c>
      <c r="S6913" s="126"/>
      <c r="T6913" s="126" cm="1">
        <f t="array" ref="T6913">_xlfn.IFS(Q6913="始業～就業（8:30～17:15）",R6913*7.75,Q6913="日の入り～日の出",R6913*12,Q6913="その他",S6913)</f>
        <v>1937.5</v>
      </c>
      <c r="U6913" s="34" t="s">
        <v>252</v>
      </c>
    </row>
    <row r="6914" spans="1:21" s="7" customFormat="1" ht="15" customHeight="1">
      <c r="A6914" s="91">
        <v>54</v>
      </c>
      <c r="B6914" s="31" t="s">
        <v>5157</v>
      </c>
      <c r="C6914" s="31" t="s">
        <v>5158</v>
      </c>
      <c r="D6914" s="29" t="s">
        <v>4599</v>
      </c>
      <c r="E6914" s="91">
        <v>1</v>
      </c>
      <c r="F6914" s="31" t="s">
        <v>5128</v>
      </c>
      <c r="G6914" s="26" t="s">
        <v>4651</v>
      </c>
      <c r="H6914" s="26" t="s">
        <v>4626</v>
      </c>
      <c r="I6914" s="26" t="s">
        <v>1541</v>
      </c>
      <c r="J6914" s="91">
        <v>8</v>
      </c>
      <c r="K6914" s="91">
        <v>16</v>
      </c>
      <c r="L6914" s="91"/>
      <c r="M6914" s="53">
        <v>8</v>
      </c>
      <c r="N6914" s="91"/>
      <c r="O6914" s="91"/>
      <c r="P6914" s="36">
        <v>35</v>
      </c>
      <c r="Q6914" s="36" t="s">
        <v>5040</v>
      </c>
      <c r="R6914" s="44">
        <v>250</v>
      </c>
      <c r="S6914" s="126"/>
      <c r="T6914" s="126" cm="1">
        <f t="array" ref="T6914">_xlfn.IFS(Q6914="始業～就業（8:30～17:15）",R6914*7.75,Q6914="日の入り～日の出",R6914*12,Q6914="その他",S6914)</f>
        <v>1937.5</v>
      </c>
      <c r="U6914" s="34" t="s">
        <v>4948</v>
      </c>
    </row>
    <row r="6915" spans="1:21" s="7" customFormat="1" ht="15" customHeight="1">
      <c r="A6915" s="91">
        <v>54</v>
      </c>
      <c r="B6915" s="31" t="s">
        <v>5157</v>
      </c>
      <c r="C6915" s="31" t="s">
        <v>5158</v>
      </c>
      <c r="D6915" s="29" t="s">
        <v>4599</v>
      </c>
      <c r="E6915" s="91">
        <v>1</v>
      </c>
      <c r="F6915" s="31" t="s">
        <v>5128</v>
      </c>
      <c r="G6915" s="26" t="s">
        <v>4651</v>
      </c>
      <c r="H6915" s="26" t="s">
        <v>2354</v>
      </c>
      <c r="I6915" s="26" t="s">
        <v>16</v>
      </c>
      <c r="J6915" s="91">
        <v>2</v>
      </c>
      <c r="K6915" s="91">
        <v>2</v>
      </c>
      <c r="L6915" s="91"/>
      <c r="M6915" s="53">
        <v>2</v>
      </c>
      <c r="N6915" s="91"/>
      <c r="O6915" s="91"/>
      <c r="P6915" s="36">
        <v>35</v>
      </c>
      <c r="Q6915" s="36" t="s">
        <v>5040</v>
      </c>
      <c r="R6915" s="44">
        <v>250</v>
      </c>
      <c r="S6915" s="126"/>
      <c r="T6915" s="126" cm="1">
        <f t="array" ref="T6915">_xlfn.IFS(Q6915="始業～就業（8:30～17:15）",R6915*7.75,Q6915="日の入り～日の出",R6915*12,Q6915="その他",S6915)</f>
        <v>1937.5</v>
      </c>
      <c r="U6915" s="34" t="s">
        <v>252</v>
      </c>
    </row>
    <row r="6916" spans="1:21" s="7" customFormat="1" ht="15" customHeight="1">
      <c r="A6916" s="91">
        <v>54</v>
      </c>
      <c r="B6916" s="31" t="s">
        <v>5157</v>
      </c>
      <c r="C6916" s="31" t="s">
        <v>5158</v>
      </c>
      <c r="D6916" s="29" t="s">
        <v>4599</v>
      </c>
      <c r="E6916" s="91">
        <v>1</v>
      </c>
      <c r="F6916" s="31" t="s">
        <v>5128</v>
      </c>
      <c r="G6916" s="26" t="s">
        <v>4652</v>
      </c>
      <c r="H6916" s="26" t="s">
        <v>4626</v>
      </c>
      <c r="I6916" s="26" t="s">
        <v>1541</v>
      </c>
      <c r="J6916" s="91">
        <v>8</v>
      </c>
      <c r="K6916" s="91">
        <v>16</v>
      </c>
      <c r="L6916" s="91"/>
      <c r="M6916" s="53">
        <v>8</v>
      </c>
      <c r="N6916" s="91"/>
      <c r="O6916" s="91"/>
      <c r="P6916" s="36">
        <v>35</v>
      </c>
      <c r="Q6916" s="36" t="s">
        <v>5040</v>
      </c>
      <c r="R6916" s="44">
        <v>250</v>
      </c>
      <c r="S6916" s="126"/>
      <c r="T6916" s="126" cm="1">
        <f t="array" ref="T6916">_xlfn.IFS(Q6916="始業～就業（8:30～17:15）",R6916*7.75,Q6916="日の入り～日の出",R6916*12,Q6916="その他",S6916)</f>
        <v>1937.5</v>
      </c>
      <c r="U6916" s="34" t="s">
        <v>4948</v>
      </c>
    </row>
    <row r="6917" spans="1:21" s="7" customFormat="1" ht="15" customHeight="1">
      <c r="A6917" s="91">
        <v>54</v>
      </c>
      <c r="B6917" s="31" t="s">
        <v>5157</v>
      </c>
      <c r="C6917" s="31" t="s">
        <v>5158</v>
      </c>
      <c r="D6917" s="29" t="s">
        <v>4599</v>
      </c>
      <c r="E6917" s="91">
        <v>1</v>
      </c>
      <c r="F6917" s="31" t="s">
        <v>5128</v>
      </c>
      <c r="G6917" s="26" t="s">
        <v>4652</v>
      </c>
      <c r="H6917" s="26" t="s">
        <v>2354</v>
      </c>
      <c r="I6917" s="26" t="s">
        <v>16</v>
      </c>
      <c r="J6917" s="91">
        <v>2</v>
      </c>
      <c r="K6917" s="91">
        <v>2</v>
      </c>
      <c r="L6917" s="91"/>
      <c r="M6917" s="53">
        <v>2</v>
      </c>
      <c r="N6917" s="91"/>
      <c r="O6917" s="91"/>
      <c r="P6917" s="36">
        <v>35</v>
      </c>
      <c r="Q6917" s="36" t="s">
        <v>5040</v>
      </c>
      <c r="R6917" s="44">
        <v>250</v>
      </c>
      <c r="S6917" s="126"/>
      <c r="T6917" s="126" cm="1">
        <f t="array" ref="T6917">_xlfn.IFS(Q6917="始業～就業（8:30～17:15）",R6917*7.75,Q6917="日の入り～日の出",R6917*12,Q6917="その他",S6917)</f>
        <v>1937.5</v>
      </c>
      <c r="U6917" s="34" t="s">
        <v>252</v>
      </c>
    </row>
    <row r="6918" spans="1:21" s="7" customFormat="1" ht="15" customHeight="1">
      <c r="A6918" s="91">
        <v>54</v>
      </c>
      <c r="B6918" s="31" t="s">
        <v>5157</v>
      </c>
      <c r="C6918" s="31" t="s">
        <v>5158</v>
      </c>
      <c r="D6918" s="29" t="s">
        <v>4599</v>
      </c>
      <c r="E6918" s="91">
        <v>1</v>
      </c>
      <c r="F6918" s="31" t="s">
        <v>5128</v>
      </c>
      <c r="G6918" s="26" t="s">
        <v>4653</v>
      </c>
      <c r="H6918" s="26" t="s">
        <v>4626</v>
      </c>
      <c r="I6918" s="26" t="s">
        <v>1541</v>
      </c>
      <c r="J6918" s="91">
        <v>8</v>
      </c>
      <c r="K6918" s="91">
        <v>16</v>
      </c>
      <c r="L6918" s="91"/>
      <c r="M6918" s="53">
        <v>8</v>
      </c>
      <c r="N6918" s="91"/>
      <c r="O6918" s="91"/>
      <c r="P6918" s="36">
        <v>35</v>
      </c>
      <c r="Q6918" s="36" t="s">
        <v>5040</v>
      </c>
      <c r="R6918" s="44">
        <v>250</v>
      </c>
      <c r="S6918" s="126"/>
      <c r="T6918" s="126" cm="1">
        <f t="array" ref="T6918">_xlfn.IFS(Q6918="始業～就業（8:30～17:15）",R6918*7.75,Q6918="日の入り～日の出",R6918*12,Q6918="その他",S6918)</f>
        <v>1937.5</v>
      </c>
      <c r="U6918" s="34" t="s">
        <v>4948</v>
      </c>
    </row>
    <row r="6919" spans="1:21" s="7" customFormat="1" ht="15" customHeight="1">
      <c r="A6919" s="91">
        <v>54</v>
      </c>
      <c r="B6919" s="31" t="s">
        <v>5157</v>
      </c>
      <c r="C6919" s="31" t="s">
        <v>5158</v>
      </c>
      <c r="D6919" s="29" t="s">
        <v>4599</v>
      </c>
      <c r="E6919" s="91">
        <v>1</v>
      </c>
      <c r="F6919" s="31" t="s">
        <v>5128</v>
      </c>
      <c r="G6919" s="26" t="s">
        <v>4653</v>
      </c>
      <c r="H6919" s="26" t="s">
        <v>2354</v>
      </c>
      <c r="I6919" s="26" t="s">
        <v>16</v>
      </c>
      <c r="J6919" s="91">
        <v>2</v>
      </c>
      <c r="K6919" s="91">
        <v>2</v>
      </c>
      <c r="L6919" s="91"/>
      <c r="M6919" s="53">
        <v>2</v>
      </c>
      <c r="N6919" s="91"/>
      <c r="O6919" s="91"/>
      <c r="P6919" s="36">
        <v>35</v>
      </c>
      <c r="Q6919" s="36" t="s">
        <v>5040</v>
      </c>
      <c r="R6919" s="44">
        <v>250</v>
      </c>
      <c r="S6919" s="126"/>
      <c r="T6919" s="126" cm="1">
        <f t="array" ref="T6919">_xlfn.IFS(Q6919="始業～就業（8:30～17:15）",R6919*7.75,Q6919="日の入り～日の出",R6919*12,Q6919="その他",S6919)</f>
        <v>1937.5</v>
      </c>
      <c r="U6919" s="34" t="s">
        <v>252</v>
      </c>
    </row>
    <row r="6920" spans="1:21" s="7" customFormat="1" ht="15" customHeight="1">
      <c r="A6920" s="91">
        <v>54</v>
      </c>
      <c r="B6920" s="31" t="s">
        <v>5157</v>
      </c>
      <c r="C6920" s="31" t="s">
        <v>5158</v>
      </c>
      <c r="D6920" s="29" t="s">
        <v>4599</v>
      </c>
      <c r="E6920" s="91">
        <v>1</v>
      </c>
      <c r="F6920" s="31" t="s">
        <v>5128</v>
      </c>
      <c r="G6920" s="26" t="s">
        <v>4654</v>
      </c>
      <c r="H6920" s="26" t="s">
        <v>2350</v>
      </c>
      <c r="I6920" s="26" t="s">
        <v>1654</v>
      </c>
      <c r="J6920" s="91">
        <v>5</v>
      </c>
      <c r="K6920" s="91">
        <v>5</v>
      </c>
      <c r="L6920" s="91"/>
      <c r="M6920" s="53">
        <v>5</v>
      </c>
      <c r="N6920" s="91"/>
      <c r="O6920" s="91"/>
      <c r="P6920" s="36">
        <v>19</v>
      </c>
      <c r="Q6920" s="36" t="s">
        <v>5040</v>
      </c>
      <c r="R6920" s="44">
        <v>250</v>
      </c>
      <c r="S6920" s="126"/>
      <c r="T6920" s="126" cm="1">
        <f t="array" ref="T6920">_xlfn.IFS(Q6920="始業～就業（8:30～17:15）",R6920*7.75,Q6920="日の入り～日の出",R6920*12,Q6920="その他",S6920)</f>
        <v>1937.5</v>
      </c>
      <c r="U6920" s="34" t="s">
        <v>4961</v>
      </c>
    </row>
    <row r="6921" spans="1:21" s="7" customFormat="1" ht="15" customHeight="1">
      <c r="A6921" s="91">
        <v>54</v>
      </c>
      <c r="B6921" s="31" t="s">
        <v>5157</v>
      </c>
      <c r="C6921" s="31" t="s">
        <v>5158</v>
      </c>
      <c r="D6921" s="29" t="s">
        <v>4599</v>
      </c>
      <c r="E6921" s="91">
        <v>1</v>
      </c>
      <c r="F6921" s="31" t="s">
        <v>5128</v>
      </c>
      <c r="G6921" s="26" t="s">
        <v>143</v>
      </c>
      <c r="H6921" s="26" t="s">
        <v>4605</v>
      </c>
      <c r="I6921" s="26" t="s">
        <v>52</v>
      </c>
      <c r="J6921" s="91">
        <v>1</v>
      </c>
      <c r="K6921" s="91">
        <v>1</v>
      </c>
      <c r="L6921" s="91"/>
      <c r="M6921" s="53">
        <v>1</v>
      </c>
      <c r="N6921" s="91"/>
      <c r="O6921" s="91"/>
      <c r="P6921" s="36">
        <v>22</v>
      </c>
      <c r="Q6921" s="36" t="s">
        <v>5040</v>
      </c>
      <c r="R6921" s="44">
        <v>250</v>
      </c>
      <c r="S6921" s="126"/>
      <c r="T6921" s="126" cm="1">
        <f t="array" ref="T6921">_xlfn.IFS(Q6921="始業～就業（8:30～17:15）",R6921*7.75,Q6921="日の入り～日の出",R6921*12,Q6921="その他",S6921)</f>
        <v>1937.5</v>
      </c>
      <c r="U6921" s="34" t="s">
        <v>51</v>
      </c>
    </row>
    <row r="6922" spans="1:21" s="7" customFormat="1" ht="15" customHeight="1">
      <c r="A6922" s="91">
        <v>54</v>
      </c>
      <c r="B6922" s="31" t="s">
        <v>5157</v>
      </c>
      <c r="C6922" s="31" t="s">
        <v>5158</v>
      </c>
      <c r="D6922" s="29" t="s">
        <v>4599</v>
      </c>
      <c r="E6922" s="91">
        <v>1</v>
      </c>
      <c r="F6922" s="31" t="s">
        <v>5128</v>
      </c>
      <c r="G6922" s="26" t="s">
        <v>4655</v>
      </c>
      <c r="H6922" s="26" t="s">
        <v>4626</v>
      </c>
      <c r="I6922" s="26" t="s">
        <v>1541</v>
      </c>
      <c r="J6922" s="91">
        <v>8</v>
      </c>
      <c r="K6922" s="91">
        <v>16</v>
      </c>
      <c r="L6922" s="91"/>
      <c r="M6922" s="53">
        <v>8</v>
      </c>
      <c r="N6922" s="91"/>
      <c r="O6922" s="91"/>
      <c r="P6922" s="36">
        <v>35</v>
      </c>
      <c r="Q6922" s="36" t="s">
        <v>5040</v>
      </c>
      <c r="R6922" s="44">
        <v>250</v>
      </c>
      <c r="S6922" s="126"/>
      <c r="T6922" s="126" cm="1">
        <f t="array" ref="T6922">_xlfn.IFS(Q6922="始業～就業（8:30～17:15）",R6922*7.75,Q6922="日の入り～日の出",R6922*12,Q6922="その他",S6922)</f>
        <v>1937.5</v>
      </c>
      <c r="U6922" s="34" t="s">
        <v>4948</v>
      </c>
    </row>
    <row r="6923" spans="1:21" s="7" customFormat="1" ht="15" customHeight="1">
      <c r="A6923" s="91">
        <v>54</v>
      </c>
      <c r="B6923" s="31" t="s">
        <v>5157</v>
      </c>
      <c r="C6923" s="31" t="s">
        <v>5158</v>
      </c>
      <c r="D6923" s="29" t="s">
        <v>4599</v>
      </c>
      <c r="E6923" s="91">
        <v>1</v>
      </c>
      <c r="F6923" s="31" t="s">
        <v>5128</v>
      </c>
      <c r="G6923" s="26" t="s">
        <v>4656</v>
      </c>
      <c r="H6923" s="26" t="s">
        <v>2350</v>
      </c>
      <c r="I6923" s="26" t="s">
        <v>1654</v>
      </c>
      <c r="J6923" s="91">
        <v>1</v>
      </c>
      <c r="K6923" s="91">
        <v>1</v>
      </c>
      <c r="L6923" s="91"/>
      <c r="M6923" s="53">
        <v>1</v>
      </c>
      <c r="N6923" s="91"/>
      <c r="O6923" s="91"/>
      <c r="P6923" s="36">
        <v>19</v>
      </c>
      <c r="Q6923" s="36" t="s">
        <v>5040</v>
      </c>
      <c r="R6923" s="44">
        <v>250</v>
      </c>
      <c r="S6923" s="126"/>
      <c r="T6923" s="126" cm="1">
        <f t="array" ref="T6923">_xlfn.IFS(Q6923="始業～就業（8:30～17:15）",R6923*7.75,Q6923="日の入り～日の出",R6923*12,Q6923="その他",S6923)</f>
        <v>1937.5</v>
      </c>
      <c r="U6923" s="34" t="s">
        <v>4961</v>
      </c>
    </row>
    <row r="6924" spans="1:21" s="7" customFormat="1" ht="15" customHeight="1">
      <c r="A6924" s="91">
        <v>54</v>
      </c>
      <c r="B6924" s="31" t="s">
        <v>5157</v>
      </c>
      <c r="C6924" s="31" t="s">
        <v>5158</v>
      </c>
      <c r="D6924" s="29" t="s">
        <v>4599</v>
      </c>
      <c r="E6924" s="91">
        <v>1</v>
      </c>
      <c r="F6924" s="31" t="s">
        <v>5128</v>
      </c>
      <c r="G6924" s="26" t="s">
        <v>4657</v>
      </c>
      <c r="H6924" s="26" t="s">
        <v>4632</v>
      </c>
      <c r="I6924" s="26" t="s">
        <v>141</v>
      </c>
      <c r="J6924" s="91">
        <v>4</v>
      </c>
      <c r="K6924" s="91">
        <v>8</v>
      </c>
      <c r="L6924" s="91"/>
      <c r="M6924" s="53">
        <v>4</v>
      </c>
      <c r="N6924" s="91"/>
      <c r="O6924" s="91" t="s">
        <v>5019</v>
      </c>
      <c r="P6924" s="36">
        <v>42</v>
      </c>
      <c r="Q6924" s="36" t="s">
        <v>5040</v>
      </c>
      <c r="R6924" s="44">
        <v>250</v>
      </c>
      <c r="S6924" s="126"/>
      <c r="T6924" s="126" cm="1">
        <f t="array" ref="T6924">_xlfn.IFS(Q6924="始業～就業（8:30～17:15）",R6924*7.75,Q6924="日の入り～日の出",R6924*12,Q6924="その他",S6924)</f>
        <v>1937.5</v>
      </c>
      <c r="U6924" s="34" t="s">
        <v>369</v>
      </c>
    </row>
    <row r="6925" spans="1:21" s="7" customFormat="1" ht="15" customHeight="1">
      <c r="A6925" s="91">
        <v>54</v>
      </c>
      <c r="B6925" s="31" t="s">
        <v>5157</v>
      </c>
      <c r="C6925" s="31" t="s">
        <v>5158</v>
      </c>
      <c r="D6925" s="29" t="s">
        <v>4599</v>
      </c>
      <c r="E6925" s="91">
        <v>1</v>
      </c>
      <c r="F6925" s="31" t="s">
        <v>5128</v>
      </c>
      <c r="G6925" s="26" t="s">
        <v>4658</v>
      </c>
      <c r="H6925" s="26" t="s">
        <v>4626</v>
      </c>
      <c r="I6925" s="26" t="s">
        <v>1541</v>
      </c>
      <c r="J6925" s="91">
        <v>4</v>
      </c>
      <c r="K6925" s="91">
        <v>8</v>
      </c>
      <c r="L6925" s="91"/>
      <c r="M6925" s="53">
        <v>4</v>
      </c>
      <c r="N6925" s="91"/>
      <c r="O6925" s="91"/>
      <c r="P6925" s="36">
        <v>35</v>
      </c>
      <c r="Q6925" s="36" t="s">
        <v>5040</v>
      </c>
      <c r="R6925" s="44">
        <v>250</v>
      </c>
      <c r="S6925" s="126"/>
      <c r="T6925" s="126" cm="1">
        <f t="array" ref="T6925">_xlfn.IFS(Q6925="始業～就業（8:30～17:15）",R6925*7.75,Q6925="日の入り～日の出",R6925*12,Q6925="その他",S6925)</f>
        <v>1937.5</v>
      </c>
      <c r="U6925" s="34" t="s">
        <v>4948</v>
      </c>
    </row>
    <row r="6926" spans="1:21" s="7" customFormat="1" ht="15" customHeight="1">
      <c r="A6926" s="91">
        <v>54</v>
      </c>
      <c r="B6926" s="31" t="s">
        <v>5157</v>
      </c>
      <c r="C6926" s="31" t="s">
        <v>5158</v>
      </c>
      <c r="D6926" s="29" t="s">
        <v>4599</v>
      </c>
      <c r="E6926" s="91">
        <v>1</v>
      </c>
      <c r="F6926" s="31" t="s">
        <v>5128</v>
      </c>
      <c r="G6926" s="26" t="s">
        <v>4658</v>
      </c>
      <c r="H6926" s="26" t="s">
        <v>4626</v>
      </c>
      <c r="I6926" s="26" t="s">
        <v>1541</v>
      </c>
      <c r="J6926" s="91">
        <v>4</v>
      </c>
      <c r="K6926" s="91">
        <v>8</v>
      </c>
      <c r="L6926" s="91"/>
      <c r="M6926" s="53">
        <v>4</v>
      </c>
      <c r="N6926" s="91"/>
      <c r="O6926" s="91"/>
      <c r="P6926" s="36">
        <v>35</v>
      </c>
      <c r="Q6926" s="36" t="s">
        <v>5040</v>
      </c>
      <c r="R6926" s="44">
        <v>250</v>
      </c>
      <c r="S6926" s="126"/>
      <c r="T6926" s="126" cm="1">
        <f t="array" ref="T6926">_xlfn.IFS(Q6926="始業～就業（8:30～17:15）",R6926*7.75,Q6926="日の入り～日の出",R6926*12,Q6926="その他",S6926)</f>
        <v>1937.5</v>
      </c>
      <c r="U6926" s="34" t="s">
        <v>4948</v>
      </c>
    </row>
    <row r="6927" spans="1:21" s="7" customFormat="1" ht="15" customHeight="1">
      <c r="A6927" s="91">
        <v>54</v>
      </c>
      <c r="B6927" s="31" t="s">
        <v>5157</v>
      </c>
      <c r="C6927" s="31" t="s">
        <v>5158</v>
      </c>
      <c r="D6927" s="29" t="s">
        <v>4599</v>
      </c>
      <c r="E6927" s="91">
        <v>1</v>
      </c>
      <c r="F6927" s="31" t="s">
        <v>5128</v>
      </c>
      <c r="G6927" s="26" t="s">
        <v>4659</v>
      </c>
      <c r="H6927" s="26" t="s">
        <v>2352</v>
      </c>
      <c r="I6927" s="26" t="s">
        <v>1654</v>
      </c>
      <c r="J6927" s="91">
        <v>1</v>
      </c>
      <c r="K6927" s="91">
        <v>2</v>
      </c>
      <c r="L6927" s="91"/>
      <c r="M6927" s="53">
        <v>1</v>
      </c>
      <c r="N6927" s="91"/>
      <c r="O6927" s="91"/>
      <c r="P6927" s="36">
        <v>19</v>
      </c>
      <c r="Q6927" s="36" t="s">
        <v>5040</v>
      </c>
      <c r="R6927" s="44">
        <v>250</v>
      </c>
      <c r="S6927" s="126"/>
      <c r="T6927" s="126" cm="1">
        <f t="array" ref="T6927">_xlfn.IFS(Q6927="始業～就業（8:30～17:15）",R6927*7.75,Q6927="日の入り～日の出",R6927*12,Q6927="その他",S6927)</f>
        <v>1937.5</v>
      </c>
      <c r="U6927" s="34" t="s">
        <v>4961</v>
      </c>
    </row>
    <row r="6928" spans="1:21" s="7" customFormat="1" ht="15" customHeight="1">
      <c r="A6928" s="91">
        <v>54</v>
      </c>
      <c r="B6928" s="31" t="s">
        <v>5157</v>
      </c>
      <c r="C6928" s="31" t="s">
        <v>5158</v>
      </c>
      <c r="D6928" s="29" t="s">
        <v>4599</v>
      </c>
      <c r="E6928" s="91">
        <v>1</v>
      </c>
      <c r="F6928" s="31" t="s">
        <v>5128</v>
      </c>
      <c r="G6928" s="26" t="s">
        <v>4659</v>
      </c>
      <c r="H6928" s="26" t="s">
        <v>4605</v>
      </c>
      <c r="I6928" s="26" t="s">
        <v>52</v>
      </c>
      <c r="J6928" s="91">
        <v>1</v>
      </c>
      <c r="K6928" s="91">
        <v>1</v>
      </c>
      <c r="L6928" s="91"/>
      <c r="M6928" s="53">
        <v>1</v>
      </c>
      <c r="N6928" s="91"/>
      <c r="O6928" s="91"/>
      <c r="P6928" s="36">
        <v>22</v>
      </c>
      <c r="Q6928" s="36" t="s">
        <v>5040</v>
      </c>
      <c r="R6928" s="44">
        <v>250</v>
      </c>
      <c r="S6928" s="126"/>
      <c r="T6928" s="126" cm="1">
        <f t="array" ref="T6928">_xlfn.IFS(Q6928="始業～就業（8:30～17:15）",R6928*7.75,Q6928="日の入り～日の出",R6928*12,Q6928="その他",S6928)</f>
        <v>1937.5</v>
      </c>
      <c r="U6928" s="34" t="s">
        <v>51</v>
      </c>
    </row>
    <row r="6929" spans="1:21" s="7" customFormat="1" ht="15" customHeight="1">
      <c r="A6929" s="91">
        <v>54</v>
      </c>
      <c r="B6929" s="31" t="s">
        <v>5157</v>
      </c>
      <c r="C6929" s="31" t="s">
        <v>5158</v>
      </c>
      <c r="D6929" s="29" t="s">
        <v>4599</v>
      </c>
      <c r="E6929" s="91">
        <v>1</v>
      </c>
      <c r="F6929" s="31" t="s">
        <v>5128</v>
      </c>
      <c r="G6929" s="26" t="s">
        <v>4659</v>
      </c>
      <c r="H6929" s="26" t="s">
        <v>2350</v>
      </c>
      <c r="I6929" s="26" t="s">
        <v>52</v>
      </c>
      <c r="J6929" s="91">
        <v>1</v>
      </c>
      <c r="K6929" s="91">
        <v>1</v>
      </c>
      <c r="L6929" s="91"/>
      <c r="M6929" s="53">
        <v>1</v>
      </c>
      <c r="N6929" s="91"/>
      <c r="O6929" s="91"/>
      <c r="P6929" s="36">
        <v>22</v>
      </c>
      <c r="Q6929" s="36" t="s">
        <v>5040</v>
      </c>
      <c r="R6929" s="44">
        <v>250</v>
      </c>
      <c r="S6929" s="126"/>
      <c r="T6929" s="126" cm="1">
        <f t="array" ref="T6929">_xlfn.IFS(Q6929="始業～就業（8:30～17:15）",R6929*7.75,Q6929="日の入り～日の出",R6929*12,Q6929="その他",S6929)</f>
        <v>1937.5</v>
      </c>
      <c r="U6929" s="34" t="s">
        <v>51</v>
      </c>
    </row>
    <row r="6930" spans="1:21" s="7" customFormat="1" ht="15" customHeight="1">
      <c r="A6930" s="91">
        <v>54</v>
      </c>
      <c r="B6930" s="31" t="s">
        <v>5157</v>
      </c>
      <c r="C6930" s="31" t="s">
        <v>5158</v>
      </c>
      <c r="D6930" s="29" t="s">
        <v>4599</v>
      </c>
      <c r="E6930" s="91">
        <v>2</v>
      </c>
      <c r="F6930" s="31" t="s">
        <v>5128</v>
      </c>
      <c r="G6930" s="26" t="s">
        <v>4630</v>
      </c>
      <c r="H6930" s="26" t="s">
        <v>4603</v>
      </c>
      <c r="I6930" s="26" t="s">
        <v>1541</v>
      </c>
      <c r="J6930" s="91">
        <v>21</v>
      </c>
      <c r="K6930" s="91">
        <v>42</v>
      </c>
      <c r="L6930" s="91"/>
      <c r="M6930" s="53">
        <v>21</v>
      </c>
      <c r="N6930" s="91"/>
      <c r="O6930" s="91"/>
      <c r="P6930" s="36">
        <v>35</v>
      </c>
      <c r="Q6930" s="36" t="s">
        <v>5301</v>
      </c>
      <c r="R6930" s="44"/>
      <c r="S6930" s="126">
        <v>4970</v>
      </c>
      <c r="T6930" s="126" cm="1">
        <f t="array" ref="T6930">_xlfn.IFS(Q6930="始業～就業（8:30～17:15）",R6930*7.75,Q6930="日の入り～日の出",R6930*12,Q6930="その他",S6930)</f>
        <v>4970</v>
      </c>
      <c r="U6930" s="34" t="s">
        <v>4948</v>
      </c>
    </row>
    <row r="6931" spans="1:21" s="7" customFormat="1" ht="15" customHeight="1">
      <c r="A6931" s="91">
        <v>54</v>
      </c>
      <c r="B6931" s="31" t="s">
        <v>5157</v>
      </c>
      <c r="C6931" s="31" t="s">
        <v>5158</v>
      </c>
      <c r="D6931" s="29" t="s">
        <v>4599</v>
      </c>
      <c r="E6931" s="91">
        <v>2</v>
      </c>
      <c r="F6931" s="31" t="s">
        <v>5128</v>
      </c>
      <c r="G6931" s="26" t="s">
        <v>4660</v>
      </c>
      <c r="H6931" s="26" t="s">
        <v>4615</v>
      </c>
      <c r="I6931" s="26" t="s">
        <v>1541</v>
      </c>
      <c r="J6931" s="91">
        <v>1</v>
      </c>
      <c r="K6931" s="91">
        <v>1</v>
      </c>
      <c r="L6931" s="91"/>
      <c r="M6931" s="53">
        <v>1</v>
      </c>
      <c r="N6931" s="91"/>
      <c r="O6931" s="91"/>
      <c r="P6931" s="36">
        <v>35</v>
      </c>
      <c r="Q6931" s="36" t="s">
        <v>5040</v>
      </c>
      <c r="R6931" s="44">
        <v>250</v>
      </c>
      <c r="S6931" s="126"/>
      <c r="T6931" s="126" cm="1">
        <f t="array" ref="T6931">_xlfn.IFS(Q6931="始業～就業（8:30～17:15）",R6931*7.75,Q6931="日の入り～日の出",R6931*12,Q6931="その他",S6931)</f>
        <v>1937.5</v>
      </c>
      <c r="U6931" s="34" t="s">
        <v>4948</v>
      </c>
    </row>
    <row r="6932" spans="1:21" s="7" customFormat="1" ht="15" customHeight="1">
      <c r="A6932" s="91">
        <v>54</v>
      </c>
      <c r="B6932" s="31" t="s">
        <v>5157</v>
      </c>
      <c r="C6932" s="31" t="s">
        <v>5158</v>
      </c>
      <c r="D6932" s="29" t="s">
        <v>4599</v>
      </c>
      <c r="E6932" s="91">
        <v>2</v>
      </c>
      <c r="F6932" s="31" t="s">
        <v>5128</v>
      </c>
      <c r="G6932" s="26" t="s">
        <v>4661</v>
      </c>
      <c r="H6932" s="26" t="s">
        <v>2443</v>
      </c>
      <c r="I6932" s="26" t="s">
        <v>1541</v>
      </c>
      <c r="J6932" s="91">
        <v>4</v>
      </c>
      <c r="K6932" s="91">
        <v>8</v>
      </c>
      <c r="L6932" s="91"/>
      <c r="M6932" s="53">
        <v>4</v>
      </c>
      <c r="N6932" s="91"/>
      <c r="O6932" s="91"/>
      <c r="P6932" s="36">
        <v>35</v>
      </c>
      <c r="Q6932" s="36" t="s">
        <v>5040</v>
      </c>
      <c r="R6932" s="44">
        <v>250</v>
      </c>
      <c r="S6932" s="126"/>
      <c r="T6932" s="126" cm="1">
        <f t="array" ref="T6932">_xlfn.IFS(Q6932="始業～就業（8:30～17:15）",R6932*7.75,Q6932="日の入り～日の出",R6932*12,Q6932="その他",S6932)</f>
        <v>1937.5</v>
      </c>
      <c r="U6932" s="34" t="s">
        <v>4948</v>
      </c>
    </row>
    <row r="6933" spans="1:21" s="7" customFormat="1" ht="15" customHeight="1">
      <c r="A6933" s="91">
        <v>54</v>
      </c>
      <c r="B6933" s="31" t="s">
        <v>5157</v>
      </c>
      <c r="C6933" s="31" t="s">
        <v>5158</v>
      </c>
      <c r="D6933" s="29" t="s">
        <v>4599</v>
      </c>
      <c r="E6933" s="91">
        <v>2</v>
      </c>
      <c r="F6933" s="31" t="s">
        <v>5128</v>
      </c>
      <c r="G6933" s="26" t="s">
        <v>142</v>
      </c>
      <c r="H6933" s="26" t="s">
        <v>2350</v>
      </c>
      <c r="I6933" s="26" t="s">
        <v>1541</v>
      </c>
      <c r="J6933" s="91">
        <v>2</v>
      </c>
      <c r="K6933" s="91">
        <v>2</v>
      </c>
      <c r="L6933" s="91"/>
      <c r="M6933" s="53">
        <v>2</v>
      </c>
      <c r="N6933" s="91"/>
      <c r="O6933" s="91"/>
      <c r="P6933" s="36">
        <v>35</v>
      </c>
      <c r="Q6933" s="36" t="s">
        <v>5040</v>
      </c>
      <c r="R6933" s="44">
        <v>250</v>
      </c>
      <c r="S6933" s="126"/>
      <c r="T6933" s="126" cm="1">
        <f t="array" ref="T6933">_xlfn.IFS(Q6933="始業～就業（8:30～17:15）",R6933*7.75,Q6933="日の入り～日の出",R6933*12,Q6933="その他",S6933)</f>
        <v>1937.5</v>
      </c>
      <c r="U6933" s="34" t="s">
        <v>4948</v>
      </c>
    </row>
    <row r="6934" spans="1:21" s="7" customFormat="1" ht="15" customHeight="1">
      <c r="A6934" s="91">
        <v>54</v>
      </c>
      <c r="B6934" s="31" t="s">
        <v>5157</v>
      </c>
      <c r="C6934" s="31" t="s">
        <v>5158</v>
      </c>
      <c r="D6934" s="29" t="s">
        <v>4599</v>
      </c>
      <c r="E6934" s="91">
        <v>2</v>
      </c>
      <c r="F6934" s="31" t="s">
        <v>5128</v>
      </c>
      <c r="G6934" s="26" t="s">
        <v>18</v>
      </c>
      <c r="H6934" s="26" t="s">
        <v>10</v>
      </c>
      <c r="I6934" s="26" t="s">
        <v>16</v>
      </c>
      <c r="J6934" s="91">
        <v>2</v>
      </c>
      <c r="K6934" s="91">
        <v>2</v>
      </c>
      <c r="L6934" s="91"/>
      <c r="M6934" s="53">
        <v>2</v>
      </c>
      <c r="N6934" s="91"/>
      <c r="O6934" s="91"/>
      <c r="P6934" s="36">
        <v>35</v>
      </c>
      <c r="Q6934" s="36" t="s">
        <v>5040</v>
      </c>
      <c r="R6934" s="44">
        <v>250</v>
      </c>
      <c r="S6934" s="126"/>
      <c r="T6934" s="126" cm="1">
        <f t="array" ref="T6934">_xlfn.IFS(Q6934="始業～就業（8:30～17:15）",R6934*7.75,Q6934="日の入り～日の出",R6934*12,Q6934="その他",S6934)</f>
        <v>1937.5</v>
      </c>
      <c r="U6934" s="34" t="s">
        <v>102</v>
      </c>
    </row>
    <row r="6935" spans="1:21" s="7" customFormat="1" ht="15" customHeight="1">
      <c r="A6935" s="91">
        <v>54</v>
      </c>
      <c r="B6935" s="31" t="s">
        <v>5157</v>
      </c>
      <c r="C6935" s="31" t="s">
        <v>5158</v>
      </c>
      <c r="D6935" s="29" t="s">
        <v>4599</v>
      </c>
      <c r="E6935" s="91">
        <v>2</v>
      </c>
      <c r="F6935" s="31" t="s">
        <v>5128</v>
      </c>
      <c r="G6935" s="26" t="s">
        <v>18</v>
      </c>
      <c r="H6935" s="26" t="s">
        <v>2376</v>
      </c>
      <c r="I6935" s="26" t="s">
        <v>1541</v>
      </c>
      <c r="J6935" s="91">
        <v>4</v>
      </c>
      <c r="K6935" s="91">
        <v>4</v>
      </c>
      <c r="L6935" s="91"/>
      <c r="M6935" s="53">
        <v>4</v>
      </c>
      <c r="N6935" s="91"/>
      <c r="O6935" s="91" t="s">
        <v>5019</v>
      </c>
      <c r="P6935" s="36">
        <v>35</v>
      </c>
      <c r="Q6935" s="36" t="s">
        <v>5040</v>
      </c>
      <c r="R6935" s="44">
        <v>250</v>
      </c>
      <c r="S6935" s="126"/>
      <c r="T6935" s="126" cm="1">
        <f t="array" ref="T6935">_xlfn.IFS(Q6935="始業～就業（8:30～17:15）",R6935*7.75,Q6935="日の入り～日の出",R6935*12,Q6935="その他",S6935)</f>
        <v>1937.5</v>
      </c>
      <c r="U6935" s="34" t="s">
        <v>4949</v>
      </c>
    </row>
    <row r="6936" spans="1:21" s="7" customFormat="1" ht="15" customHeight="1">
      <c r="A6936" s="91">
        <v>54</v>
      </c>
      <c r="B6936" s="31" t="s">
        <v>5157</v>
      </c>
      <c r="C6936" s="31" t="s">
        <v>5158</v>
      </c>
      <c r="D6936" s="29" t="s">
        <v>4599</v>
      </c>
      <c r="E6936" s="91">
        <v>2</v>
      </c>
      <c r="F6936" s="31" t="s">
        <v>5128</v>
      </c>
      <c r="G6936" s="26" t="s">
        <v>143</v>
      </c>
      <c r="H6936" s="26" t="s">
        <v>2350</v>
      </c>
      <c r="I6936" s="26" t="s">
        <v>1541</v>
      </c>
      <c r="J6936" s="91">
        <v>1</v>
      </c>
      <c r="K6936" s="91">
        <v>1</v>
      </c>
      <c r="L6936" s="91"/>
      <c r="M6936" s="53">
        <v>1</v>
      </c>
      <c r="N6936" s="91"/>
      <c r="O6936" s="91"/>
      <c r="P6936" s="36">
        <v>35</v>
      </c>
      <c r="Q6936" s="36" t="s">
        <v>5040</v>
      </c>
      <c r="R6936" s="44">
        <v>250</v>
      </c>
      <c r="S6936" s="126"/>
      <c r="T6936" s="126" cm="1">
        <f t="array" ref="T6936">_xlfn.IFS(Q6936="始業～就業（8:30～17:15）",R6936*7.75,Q6936="日の入り～日の出",R6936*12,Q6936="その他",S6936)</f>
        <v>1937.5</v>
      </c>
      <c r="U6936" s="34" t="s">
        <v>4948</v>
      </c>
    </row>
    <row r="6937" spans="1:21" s="7" customFormat="1" ht="15" customHeight="1">
      <c r="A6937" s="91">
        <v>54</v>
      </c>
      <c r="B6937" s="31" t="s">
        <v>5157</v>
      </c>
      <c r="C6937" s="31" t="s">
        <v>5158</v>
      </c>
      <c r="D6937" s="29" t="s">
        <v>4599</v>
      </c>
      <c r="E6937" s="91">
        <v>2</v>
      </c>
      <c r="F6937" s="31" t="s">
        <v>5128</v>
      </c>
      <c r="G6937" s="26" t="s">
        <v>143</v>
      </c>
      <c r="H6937" s="26" t="s">
        <v>4605</v>
      </c>
      <c r="I6937" s="26" t="s">
        <v>16</v>
      </c>
      <c r="J6937" s="91">
        <v>1</v>
      </c>
      <c r="K6937" s="91">
        <v>1</v>
      </c>
      <c r="L6937" s="91"/>
      <c r="M6937" s="53">
        <v>1</v>
      </c>
      <c r="N6937" s="91"/>
      <c r="O6937" s="91"/>
      <c r="P6937" s="36">
        <v>35</v>
      </c>
      <c r="Q6937" s="36" t="s">
        <v>5040</v>
      </c>
      <c r="R6937" s="44">
        <v>250</v>
      </c>
      <c r="S6937" s="126"/>
      <c r="T6937" s="126" cm="1">
        <f t="array" ref="T6937">_xlfn.IFS(Q6937="始業～就業（8:30～17:15）",R6937*7.75,Q6937="日の入り～日の出",R6937*12,Q6937="その他",S6937)</f>
        <v>1937.5</v>
      </c>
      <c r="U6937" s="34" t="s">
        <v>4948</v>
      </c>
    </row>
    <row r="6938" spans="1:21" s="7" customFormat="1" ht="15" customHeight="1">
      <c r="A6938" s="91">
        <v>54</v>
      </c>
      <c r="B6938" s="31" t="s">
        <v>5157</v>
      </c>
      <c r="C6938" s="31" t="s">
        <v>5158</v>
      </c>
      <c r="D6938" s="29" t="s">
        <v>4599</v>
      </c>
      <c r="E6938" s="91">
        <v>2</v>
      </c>
      <c r="F6938" s="31" t="s">
        <v>5128</v>
      </c>
      <c r="G6938" s="26" t="s">
        <v>4662</v>
      </c>
      <c r="H6938" s="26" t="s">
        <v>4615</v>
      </c>
      <c r="I6938" s="26" t="s">
        <v>1541</v>
      </c>
      <c r="J6938" s="36">
        <v>4</v>
      </c>
      <c r="K6938" s="36">
        <v>4</v>
      </c>
      <c r="L6938" s="91"/>
      <c r="M6938" s="124">
        <v>4</v>
      </c>
      <c r="N6938" s="36"/>
      <c r="O6938" s="91"/>
      <c r="P6938" s="36">
        <v>35</v>
      </c>
      <c r="Q6938" s="36" t="s">
        <v>5040</v>
      </c>
      <c r="R6938" s="44">
        <v>250</v>
      </c>
      <c r="S6938" s="126"/>
      <c r="T6938" s="126" cm="1">
        <f t="array" ref="T6938">_xlfn.IFS(Q6938="始業～就業（8:30～17:15）",R6938*7.75,Q6938="日の入り～日の出",R6938*12,Q6938="その他",S6938)</f>
        <v>1937.5</v>
      </c>
      <c r="U6938" s="34" t="s">
        <v>4948</v>
      </c>
    </row>
    <row r="6939" spans="1:21" s="7" customFormat="1" ht="15" customHeight="1">
      <c r="A6939" s="91">
        <v>54</v>
      </c>
      <c r="B6939" s="31" t="s">
        <v>5157</v>
      </c>
      <c r="C6939" s="31" t="s">
        <v>5158</v>
      </c>
      <c r="D6939" s="29" t="s">
        <v>4599</v>
      </c>
      <c r="E6939" s="91">
        <v>2</v>
      </c>
      <c r="F6939" s="31" t="s">
        <v>5128</v>
      </c>
      <c r="G6939" s="26" t="s">
        <v>159</v>
      </c>
      <c r="H6939" s="26" t="s">
        <v>2443</v>
      </c>
      <c r="I6939" s="26" t="s">
        <v>1541</v>
      </c>
      <c r="J6939" s="91">
        <v>8</v>
      </c>
      <c r="K6939" s="91">
        <v>16</v>
      </c>
      <c r="L6939" s="91"/>
      <c r="M6939" s="53">
        <v>8</v>
      </c>
      <c r="N6939" s="91"/>
      <c r="O6939" s="91"/>
      <c r="P6939" s="36">
        <v>35</v>
      </c>
      <c r="Q6939" s="36" t="s">
        <v>5040</v>
      </c>
      <c r="R6939" s="44">
        <v>250</v>
      </c>
      <c r="S6939" s="126"/>
      <c r="T6939" s="126" cm="1">
        <f t="array" ref="T6939">_xlfn.IFS(Q6939="始業～就業（8:30～17:15）",R6939*7.75,Q6939="日の入り～日の出",R6939*12,Q6939="その他",S6939)</f>
        <v>1937.5</v>
      </c>
      <c r="U6939" s="34" t="s">
        <v>4948</v>
      </c>
    </row>
    <row r="6940" spans="1:21" s="7" customFormat="1" ht="15" customHeight="1">
      <c r="A6940" s="91">
        <v>54</v>
      </c>
      <c r="B6940" s="31" t="s">
        <v>5157</v>
      </c>
      <c r="C6940" s="31" t="s">
        <v>5158</v>
      </c>
      <c r="D6940" s="29" t="s">
        <v>4599</v>
      </c>
      <c r="E6940" s="91">
        <v>2</v>
      </c>
      <c r="F6940" s="31" t="s">
        <v>5128</v>
      </c>
      <c r="G6940" s="26" t="s">
        <v>159</v>
      </c>
      <c r="H6940" s="26" t="s">
        <v>4615</v>
      </c>
      <c r="I6940" s="26" t="s">
        <v>1541</v>
      </c>
      <c r="J6940" s="91">
        <v>29</v>
      </c>
      <c r="K6940" s="91">
        <v>29</v>
      </c>
      <c r="L6940" s="91"/>
      <c r="M6940" s="53">
        <v>29</v>
      </c>
      <c r="N6940" s="91"/>
      <c r="O6940" s="91"/>
      <c r="P6940" s="36">
        <v>35</v>
      </c>
      <c r="Q6940" s="36" t="s">
        <v>5040</v>
      </c>
      <c r="R6940" s="44">
        <v>250</v>
      </c>
      <c r="S6940" s="126"/>
      <c r="T6940" s="126" cm="1">
        <f t="array" ref="T6940">_xlfn.IFS(Q6940="始業～就業（8:30～17:15）",R6940*7.75,Q6940="日の入り～日の出",R6940*12,Q6940="その他",S6940)</f>
        <v>1937.5</v>
      </c>
      <c r="U6940" s="34" t="s">
        <v>4948</v>
      </c>
    </row>
    <row r="6941" spans="1:21" s="7" customFormat="1" ht="15" customHeight="1">
      <c r="A6941" s="91">
        <v>54</v>
      </c>
      <c r="B6941" s="31" t="s">
        <v>5157</v>
      </c>
      <c r="C6941" s="31" t="s">
        <v>5158</v>
      </c>
      <c r="D6941" s="29" t="s">
        <v>4599</v>
      </c>
      <c r="E6941" s="91">
        <v>2</v>
      </c>
      <c r="F6941" s="31" t="s">
        <v>5128</v>
      </c>
      <c r="G6941" s="26" t="s">
        <v>159</v>
      </c>
      <c r="H6941" s="26" t="s">
        <v>4620</v>
      </c>
      <c r="I6941" s="26" t="s">
        <v>1541</v>
      </c>
      <c r="J6941" s="91">
        <v>9</v>
      </c>
      <c r="K6941" s="91">
        <v>18</v>
      </c>
      <c r="L6941" s="91"/>
      <c r="M6941" s="53">
        <v>9</v>
      </c>
      <c r="N6941" s="91"/>
      <c r="O6941" s="91"/>
      <c r="P6941" s="36">
        <v>35</v>
      </c>
      <c r="Q6941" s="36" t="s">
        <v>5040</v>
      </c>
      <c r="R6941" s="44">
        <v>250</v>
      </c>
      <c r="S6941" s="126"/>
      <c r="T6941" s="126" cm="1">
        <f t="array" ref="T6941">_xlfn.IFS(Q6941="始業～就業（8:30～17:15）",R6941*7.75,Q6941="日の入り～日の出",R6941*12,Q6941="その他",S6941)</f>
        <v>1937.5</v>
      </c>
      <c r="U6941" s="34" t="s">
        <v>4948</v>
      </c>
    </row>
    <row r="6942" spans="1:21" s="7" customFormat="1" ht="15" customHeight="1">
      <c r="A6942" s="91">
        <v>54</v>
      </c>
      <c r="B6942" s="31" t="s">
        <v>5157</v>
      </c>
      <c r="C6942" s="31" t="s">
        <v>5158</v>
      </c>
      <c r="D6942" s="29" t="s">
        <v>4599</v>
      </c>
      <c r="E6942" s="91">
        <v>2</v>
      </c>
      <c r="F6942" s="31" t="s">
        <v>5128</v>
      </c>
      <c r="G6942" s="26" t="s">
        <v>4634</v>
      </c>
      <c r="H6942" s="26" t="s">
        <v>2443</v>
      </c>
      <c r="I6942" s="26" t="s">
        <v>1541</v>
      </c>
      <c r="J6942" s="91">
        <v>8</v>
      </c>
      <c r="K6942" s="91">
        <v>16</v>
      </c>
      <c r="L6942" s="91"/>
      <c r="M6942" s="53">
        <v>8</v>
      </c>
      <c r="N6942" s="91"/>
      <c r="O6942" s="91"/>
      <c r="P6942" s="36">
        <v>35</v>
      </c>
      <c r="Q6942" s="36" t="s">
        <v>5040</v>
      </c>
      <c r="R6942" s="44">
        <v>250</v>
      </c>
      <c r="S6942" s="126"/>
      <c r="T6942" s="126" cm="1">
        <f t="array" ref="T6942">_xlfn.IFS(Q6942="始業～就業（8:30～17:15）",R6942*7.75,Q6942="日の入り～日の出",R6942*12,Q6942="その他",S6942)</f>
        <v>1937.5</v>
      </c>
      <c r="U6942" s="34" t="s">
        <v>4948</v>
      </c>
    </row>
    <row r="6943" spans="1:21" s="7" customFormat="1" ht="15" customHeight="1">
      <c r="A6943" s="91">
        <v>54</v>
      </c>
      <c r="B6943" s="31" t="s">
        <v>5157</v>
      </c>
      <c r="C6943" s="31" t="s">
        <v>5158</v>
      </c>
      <c r="D6943" s="29" t="s">
        <v>4599</v>
      </c>
      <c r="E6943" s="91">
        <v>2</v>
      </c>
      <c r="F6943" s="31" t="s">
        <v>5128</v>
      </c>
      <c r="G6943" s="26" t="s">
        <v>4663</v>
      </c>
      <c r="H6943" s="26" t="s">
        <v>4626</v>
      </c>
      <c r="I6943" s="26" t="s">
        <v>1541</v>
      </c>
      <c r="J6943" s="91">
        <v>3</v>
      </c>
      <c r="K6943" s="91">
        <v>6</v>
      </c>
      <c r="L6943" s="91"/>
      <c r="M6943" s="53">
        <v>3</v>
      </c>
      <c r="N6943" s="91"/>
      <c r="O6943" s="91"/>
      <c r="P6943" s="36">
        <v>35</v>
      </c>
      <c r="Q6943" s="36" t="s">
        <v>5040</v>
      </c>
      <c r="R6943" s="44">
        <v>250</v>
      </c>
      <c r="S6943" s="126"/>
      <c r="T6943" s="126" cm="1">
        <f t="array" ref="T6943">_xlfn.IFS(Q6943="始業～就業（8:30～17:15）",R6943*7.75,Q6943="日の入り～日の出",R6943*12,Q6943="その他",S6943)</f>
        <v>1937.5</v>
      </c>
      <c r="U6943" s="34" t="s">
        <v>4948</v>
      </c>
    </row>
    <row r="6944" spans="1:21" s="7" customFormat="1" ht="15" customHeight="1">
      <c r="A6944" s="91">
        <v>54</v>
      </c>
      <c r="B6944" s="31" t="s">
        <v>5157</v>
      </c>
      <c r="C6944" s="31" t="s">
        <v>5158</v>
      </c>
      <c r="D6944" s="29" t="s">
        <v>4599</v>
      </c>
      <c r="E6944" s="91">
        <v>2</v>
      </c>
      <c r="F6944" s="31" t="s">
        <v>5128</v>
      </c>
      <c r="G6944" s="26" t="s">
        <v>4664</v>
      </c>
      <c r="H6944" s="26" t="s">
        <v>4615</v>
      </c>
      <c r="I6944" s="26" t="s">
        <v>1541</v>
      </c>
      <c r="J6944" s="91">
        <v>3</v>
      </c>
      <c r="K6944" s="91">
        <v>3</v>
      </c>
      <c r="L6944" s="91"/>
      <c r="M6944" s="53">
        <v>3</v>
      </c>
      <c r="N6944" s="91"/>
      <c r="O6944" s="91"/>
      <c r="P6944" s="36">
        <v>35</v>
      </c>
      <c r="Q6944" s="36" t="s">
        <v>5040</v>
      </c>
      <c r="R6944" s="44">
        <v>250</v>
      </c>
      <c r="S6944" s="126"/>
      <c r="T6944" s="126" cm="1">
        <f t="array" ref="T6944">_xlfn.IFS(Q6944="始業～就業（8:30～17:15）",R6944*7.75,Q6944="日の入り～日の出",R6944*12,Q6944="その他",S6944)</f>
        <v>1937.5</v>
      </c>
      <c r="U6944" s="34" t="s">
        <v>4948</v>
      </c>
    </row>
    <row r="6945" spans="1:21" s="7" customFormat="1" ht="15" customHeight="1">
      <c r="A6945" s="91">
        <v>54</v>
      </c>
      <c r="B6945" s="31" t="s">
        <v>5157</v>
      </c>
      <c r="C6945" s="31" t="s">
        <v>5158</v>
      </c>
      <c r="D6945" s="29" t="s">
        <v>4599</v>
      </c>
      <c r="E6945" s="91">
        <v>2</v>
      </c>
      <c r="F6945" s="31" t="s">
        <v>5128</v>
      </c>
      <c r="G6945" s="26" t="s">
        <v>4664</v>
      </c>
      <c r="H6945" s="26" t="s">
        <v>4605</v>
      </c>
      <c r="I6945" s="26" t="s">
        <v>1541</v>
      </c>
      <c r="J6945" s="91">
        <v>3</v>
      </c>
      <c r="K6945" s="91">
        <v>3</v>
      </c>
      <c r="L6945" s="91"/>
      <c r="M6945" s="53">
        <v>3</v>
      </c>
      <c r="N6945" s="91"/>
      <c r="O6945" s="91"/>
      <c r="P6945" s="36">
        <v>35</v>
      </c>
      <c r="Q6945" s="36" t="s">
        <v>5040</v>
      </c>
      <c r="R6945" s="44">
        <v>250</v>
      </c>
      <c r="S6945" s="126"/>
      <c r="T6945" s="126" cm="1">
        <f t="array" ref="T6945">_xlfn.IFS(Q6945="始業～就業（8:30～17:15）",R6945*7.75,Q6945="日の入り～日の出",R6945*12,Q6945="その他",S6945)</f>
        <v>1937.5</v>
      </c>
      <c r="U6945" s="34" t="s">
        <v>4948</v>
      </c>
    </row>
    <row r="6946" spans="1:21" s="7" customFormat="1" ht="15" customHeight="1">
      <c r="A6946" s="91">
        <v>54</v>
      </c>
      <c r="B6946" s="31" t="s">
        <v>5157</v>
      </c>
      <c r="C6946" s="31" t="s">
        <v>5158</v>
      </c>
      <c r="D6946" s="29" t="s">
        <v>4599</v>
      </c>
      <c r="E6946" s="91">
        <v>2</v>
      </c>
      <c r="F6946" s="31" t="s">
        <v>5128</v>
      </c>
      <c r="G6946" s="26" t="s">
        <v>4665</v>
      </c>
      <c r="H6946" s="26" t="s">
        <v>4620</v>
      </c>
      <c r="I6946" s="26" t="s">
        <v>1541</v>
      </c>
      <c r="J6946" s="91">
        <v>2</v>
      </c>
      <c r="K6946" s="91">
        <v>4</v>
      </c>
      <c r="L6946" s="91"/>
      <c r="M6946" s="53">
        <v>2</v>
      </c>
      <c r="N6946" s="91"/>
      <c r="O6946" s="91"/>
      <c r="P6946" s="36">
        <v>35</v>
      </c>
      <c r="Q6946" s="36" t="s">
        <v>5040</v>
      </c>
      <c r="R6946" s="44">
        <v>250</v>
      </c>
      <c r="S6946" s="126"/>
      <c r="T6946" s="126" cm="1">
        <f t="array" ref="T6946">_xlfn.IFS(Q6946="始業～就業（8:30～17:15）",R6946*7.75,Q6946="日の入り～日の出",R6946*12,Q6946="その他",S6946)</f>
        <v>1937.5</v>
      </c>
      <c r="U6946" s="34" t="s">
        <v>4948</v>
      </c>
    </row>
    <row r="6947" spans="1:21" s="7" customFormat="1" ht="15" customHeight="1">
      <c r="A6947" s="91">
        <v>54</v>
      </c>
      <c r="B6947" s="31" t="s">
        <v>5157</v>
      </c>
      <c r="C6947" s="31" t="s">
        <v>5158</v>
      </c>
      <c r="D6947" s="29" t="s">
        <v>4599</v>
      </c>
      <c r="E6947" s="91">
        <v>2</v>
      </c>
      <c r="F6947" s="31" t="s">
        <v>5128</v>
      </c>
      <c r="G6947" s="26" t="s">
        <v>4604</v>
      </c>
      <c r="H6947" s="26" t="s">
        <v>4620</v>
      </c>
      <c r="I6947" s="26" t="s">
        <v>1541</v>
      </c>
      <c r="J6947" s="91">
        <v>4</v>
      </c>
      <c r="K6947" s="91">
        <v>8</v>
      </c>
      <c r="L6947" s="91"/>
      <c r="M6947" s="53">
        <v>4</v>
      </c>
      <c r="N6947" s="91"/>
      <c r="O6947" s="91"/>
      <c r="P6947" s="36">
        <v>35</v>
      </c>
      <c r="Q6947" s="36" t="s">
        <v>5040</v>
      </c>
      <c r="R6947" s="44">
        <v>250</v>
      </c>
      <c r="S6947" s="126"/>
      <c r="T6947" s="126" cm="1">
        <f t="array" ref="T6947">_xlfn.IFS(Q6947="始業～就業（8:30～17:15）",R6947*7.75,Q6947="日の入り～日の出",R6947*12,Q6947="その他",S6947)</f>
        <v>1937.5</v>
      </c>
      <c r="U6947" s="34" t="s">
        <v>4948</v>
      </c>
    </row>
    <row r="6948" spans="1:21" s="7" customFormat="1" ht="15" customHeight="1">
      <c r="A6948" s="91">
        <v>54</v>
      </c>
      <c r="B6948" s="31" t="s">
        <v>5157</v>
      </c>
      <c r="C6948" s="31" t="s">
        <v>5158</v>
      </c>
      <c r="D6948" s="29" t="s">
        <v>4599</v>
      </c>
      <c r="E6948" s="91">
        <v>2</v>
      </c>
      <c r="F6948" s="31" t="s">
        <v>5128</v>
      </c>
      <c r="G6948" s="26" t="s">
        <v>4666</v>
      </c>
      <c r="H6948" s="26" t="s">
        <v>4620</v>
      </c>
      <c r="I6948" s="26" t="s">
        <v>1541</v>
      </c>
      <c r="J6948" s="91">
        <v>12</v>
      </c>
      <c r="K6948" s="91">
        <v>24</v>
      </c>
      <c r="L6948" s="91"/>
      <c r="M6948" s="53">
        <v>12</v>
      </c>
      <c r="N6948" s="91"/>
      <c r="O6948" s="91"/>
      <c r="P6948" s="36">
        <v>35</v>
      </c>
      <c r="Q6948" s="36" t="s">
        <v>5040</v>
      </c>
      <c r="R6948" s="44">
        <v>250</v>
      </c>
      <c r="S6948" s="126"/>
      <c r="T6948" s="126" cm="1">
        <f t="array" ref="T6948">_xlfn.IFS(Q6948="始業～就業（8:30～17:15）",R6948*7.75,Q6948="日の入り～日の出",R6948*12,Q6948="その他",S6948)</f>
        <v>1937.5</v>
      </c>
      <c r="U6948" s="34" t="s">
        <v>4948</v>
      </c>
    </row>
    <row r="6949" spans="1:21" s="7" customFormat="1" ht="15" customHeight="1">
      <c r="A6949" s="91">
        <v>54</v>
      </c>
      <c r="B6949" s="31" t="s">
        <v>5157</v>
      </c>
      <c r="C6949" s="31" t="s">
        <v>5158</v>
      </c>
      <c r="D6949" s="29" t="s">
        <v>4599</v>
      </c>
      <c r="E6949" s="91">
        <v>2</v>
      </c>
      <c r="F6949" s="31" t="s">
        <v>5128</v>
      </c>
      <c r="G6949" s="26" t="s">
        <v>158</v>
      </c>
      <c r="H6949" s="26" t="s">
        <v>4620</v>
      </c>
      <c r="I6949" s="26" t="s">
        <v>1541</v>
      </c>
      <c r="J6949" s="91">
        <v>4</v>
      </c>
      <c r="K6949" s="91">
        <v>8</v>
      </c>
      <c r="L6949" s="91"/>
      <c r="M6949" s="53">
        <v>4</v>
      </c>
      <c r="N6949" s="91"/>
      <c r="O6949" s="91"/>
      <c r="P6949" s="36">
        <v>35</v>
      </c>
      <c r="Q6949" s="36" t="s">
        <v>5040</v>
      </c>
      <c r="R6949" s="44">
        <v>250</v>
      </c>
      <c r="S6949" s="126"/>
      <c r="T6949" s="126" cm="1">
        <f t="array" ref="T6949">_xlfn.IFS(Q6949="始業～就業（8:30～17:15）",R6949*7.75,Q6949="日の入り～日の出",R6949*12,Q6949="その他",S6949)</f>
        <v>1937.5</v>
      </c>
      <c r="U6949" s="34" t="s">
        <v>4948</v>
      </c>
    </row>
    <row r="6950" spans="1:21" s="7" customFormat="1" ht="15" customHeight="1">
      <c r="A6950" s="91">
        <v>54</v>
      </c>
      <c r="B6950" s="31" t="s">
        <v>5157</v>
      </c>
      <c r="C6950" s="31" t="s">
        <v>5158</v>
      </c>
      <c r="D6950" s="29" t="s">
        <v>4599</v>
      </c>
      <c r="E6950" s="91">
        <v>2</v>
      </c>
      <c r="F6950" s="31" t="s">
        <v>5128</v>
      </c>
      <c r="G6950" s="26" t="s">
        <v>156</v>
      </c>
      <c r="H6950" s="26" t="s">
        <v>2350</v>
      </c>
      <c r="I6950" s="26" t="s">
        <v>1541</v>
      </c>
      <c r="J6950" s="91">
        <v>3</v>
      </c>
      <c r="K6950" s="91">
        <v>3</v>
      </c>
      <c r="L6950" s="91"/>
      <c r="M6950" s="53">
        <v>3</v>
      </c>
      <c r="N6950" s="91"/>
      <c r="O6950" s="91"/>
      <c r="P6950" s="36">
        <v>35</v>
      </c>
      <c r="Q6950" s="36" t="s">
        <v>5040</v>
      </c>
      <c r="R6950" s="44">
        <v>250</v>
      </c>
      <c r="S6950" s="126"/>
      <c r="T6950" s="126" cm="1">
        <f t="array" ref="T6950">_xlfn.IFS(Q6950="始業～就業（8:30～17:15）",R6950*7.75,Q6950="日の入り～日の出",R6950*12,Q6950="その他",S6950)</f>
        <v>1937.5</v>
      </c>
      <c r="U6950" s="34" t="s">
        <v>4948</v>
      </c>
    </row>
    <row r="6951" spans="1:21" s="7" customFormat="1" ht="15" customHeight="1">
      <c r="A6951" s="91">
        <v>54</v>
      </c>
      <c r="B6951" s="31" t="s">
        <v>5157</v>
      </c>
      <c r="C6951" s="31" t="s">
        <v>5158</v>
      </c>
      <c r="D6951" s="29" t="s">
        <v>4599</v>
      </c>
      <c r="E6951" s="91">
        <v>2</v>
      </c>
      <c r="F6951" s="31" t="s">
        <v>5128</v>
      </c>
      <c r="G6951" s="26" t="s">
        <v>143</v>
      </c>
      <c r="H6951" s="26" t="s">
        <v>2350</v>
      </c>
      <c r="I6951" s="26" t="s">
        <v>1541</v>
      </c>
      <c r="J6951" s="91">
        <v>2</v>
      </c>
      <c r="K6951" s="91">
        <v>2</v>
      </c>
      <c r="L6951" s="91"/>
      <c r="M6951" s="53">
        <v>2</v>
      </c>
      <c r="N6951" s="91"/>
      <c r="O6951" s="91"/>
      <c r="P6951" s="36">
        <v>35</v>
      </c>
      <c r="Q6951" s="36" t="s">
        <v>5040</v>
      </c>
      <c r="R6951" s="44">
        <v>250</v>
      </c>
      <c r="S6951" s="126"/>
      <c r="T6951" s="126" cm="1">
        <f t="array" ref="T6951">_xlfn.IFS(Q6951="始業～就業（8:30～17:15）",R6951*7.75,Q6951="日の入り～日の出",R6951*12,Q6951="その他",S6951)</f>
        <v>1937.5</v>
      </c>
      <c r="U6951" s="34" t="s">
        <v>4948</v>
      </c>
    </row>
    <row r="6952" spans="1:21" s="7" customFormat="1" ht="15" customHeight="1">
      <c r="A6952" s="91">
        <v>54</v>
      </c>
      <c r="B6952" s="31" t="s">
        <v>5157</v>
      </c>
      <c r="C6952" s="31" t="s">
        <v>5158</v>
      </c>
      <c r="D6952" s="29" t="s">
        <v>4599</v>
      </c>
      <c r="E6952" s="91">
        <v>2</v>
      </c>
      <c r="F6952" s="31" t="s">
        <v>5128</v>
      </c>
      <c r="G6952" s="26" t="s">
        <v>4667</v>
      </c>
      <c r="H6952" s="26" t="s">
        <v>4620</v>
      </c>
      <c r="I6952" s="26" t="s">
        <v>1541</v>
      </c>
      <c r="J6952" s="91">
        <v>8</v>
      </c>
      <c r="K6952" s="91">
        <v>16</v>
      </c>
      <c r="L6952" s="91"/>
      <c r="M6952" s="53">
        <v>8</v>
      </c>
      <c r="N6952" s="91"/>
      <c r="O6952" s="91"/>
      <c r="P6952" s="36">
        <v>35</v>
      </c>
      <c r="Q6952" s="36" t="s">
        <v>5040</v>
      </c>
      <c r="R6952" s="44">
        <v>250</v>
      </c>
      <c r="S6952" s="126"/>
      <c r="T6952" s="126" cm="1">
        <f t="array" ref="T6952">_xlfn.IFS(Q6952="始業～就業（8:30～17:15）",R6952*7.75,Q6952="日の入り～日の出",R6952*12,Q6952="その他",S6952)</f>
        <v>1937.5</v>
      </c>
      <c r="U6952" s="34" t="s">
        <v>4948</v>
      </c>
    </row>
    <row r="6953" spans="1:21" s="7" customFormat="1" ht="15" customHeight="1">
      <c r="A6953" s="91">
        <v>54</v>
      </c>
      <c r="B6953" s="31" t="s">
        <v>5157</v>
      </c>
      <c r="C6953" s="31" t="s">
        <v>5158</v>
      </c>
      <c r="D6953" s="29" t="s">
        <v>4599</v>
      </c>
      <c r="E6953" s="91">
        <v>2</v>
      </c>
      <c r="F6953" s="31" t="s">
        <v>5128</v>
      </c>
      <c r="G6953" s="26" t="s">
        <v>4667</v>
      </c>
      <c r="H6953" s="26" t="s">
        <v>2354</v>
      </c>
      <c r="I6953" s="26" t="s">
        <v>16</v>
      </c>
      <c r="J6953" s="91">
        <v>2</v>
      </c>
      <c r="K6953" s="91">
        <v>2</v>
      </c>
      <c r="L6953" s="91"/>
      <c r="M6953" s="53">
        <v>2</v>
      </c>
      <c r="N6953" s="91"/>
      <c r="O6953" s="91"/>
      <c r="P6953" s="36">
        <v>35</v>
      </c>
      <c r="Q6953" s="36" t="s">
        <v>5040</v>
      </c>
      <c r="R6953" s="44">
        <v>250</v>
      </c>
      <c r="S6953" s="126"/>
      <c r="T6953" s="126" cm="1">
        <f t="array" ref="T6953">_xlfn.IFS(Q6953="始業～就業（8:30～17:15）",R6953*7.75,Q6953="日の入り～日の出",R6953*12,Q6953="その他",S6953)</f>
        <v>1937.5</v>
      </c>
      <c r="U6953" s="34" t="s">
        <v>252</v>
      </c>
    </row>
    <row r="6954" spans="1:21" s="7" customFormat="1" ht="15" customHeight="1">
      <c r="A6954" s="91">
        <v>54</v>
      </c>
      <c r="B6954" s="31" t="s">
        <v>5157</v>
      </c>
      <c r="C6954" s="31" t="s">
        <v>5158</v>
      </c>
      <c r="D6954" s="29" t="s">
        <v>4599</v>
      </c>
      <c r="E6954" s="91">
        <v>2</v>
      </c>
      <c r="F6954" s="31" t="s">
        <v>5128</v>
      </c>
      <c r="G6954" s="26" t="s">
        <v>4668</v>
      </c>
      <c r="H6954" s="26" t="s">
        <v>4620</v>
      </c>
      <c r="I6954" s="26" t="s">
        <v>1541</v>
      </c>
      <c r="J6954" s="91">
        <v>8</v>
      </c>
      <c r="K6954" s="91">
        <v>16</v>
      </c>
      <c r="L6954" s="91"/>
      <c r="M6954" s="53">
        <v>8</v>
      </c>
      <c r="N6954" s="91"/>
      <c r="O6954" s="91"/>
      <c r="P6954" s="36">
        <v>35</v>
      </c>
      <c r="Q6954" s="36" t="s">
        <v>5040</v>
      </c>
      <c r="R6954" s="44">
        <v>250</v>
      </c>
      <c r="S6954" s="126"/>
      <c r="T6954" s="126" cm="1">
        <f t="array" ref="T6954">_xlfn.IFS(Q6954="始業～就業（8:30～17:15）",R6954*7.75,Q6954="日の入り～日の出",R6954*12,Q6954="その他",S6954)</f>
        <v>1937.5</v>
      </c>
      <c r="U6954" s="34" t="s">
        <v>4948</v>
      </c>
    </row>
    <row r="6955" spans="1:21" s="7" customFormat="1" ht="15" customHeight="1">
      <c r="A6955" s="91">
        <v>54</v>
      </c>
      <c r="B6955" s="31" t="s">
        <v>5157</v>
      </c>
      <c r="C6955" s="31" t="s">
        <v>5158</v>
      </c>
      <c r="D6955" s="29" t="s">
        <v>4599</v>
      </c>
      <c r="E6955" s="91">
        <v>2</v>
      </c>
      <c r="F6955" s="31" t="s">
        <v>5128</v>
      </c>
      <c r="G6955" s="26" t="s">
        <v>4668</v>
      </c>
      <c r="H6955" s="26" t="s">
        <v>2354</v>
      </c>
      <c r="I6955" s="26" t="s">
        <v>16</v>
      </c>
      <c r="J6955" s="91">
        <v>2</v>
      </c>
      <c r="K6955" s="91">
        <v>2</v>
      </c>
      <c r="L6955" s="91"/>
      <c r="M6955" s="53">
        <v>2</v>
      </c>
      <c r="N6955" s="91"/>
      <c r="O6955" s="91"/>
      <c r="P6955" s="36">
        <v>35</v>
      </c>
      <c r="Q6955" s="36" t="s">
        <v>5040</v>
      </c>
      <c r="R6955" s="44">
        <v>250</v>
      </c>
      <c r="S6955" s="126"/>
      <c r="T6955" s="126" cm="1">
        <f t="array" ref="T6955">_xlfn.IFS(Q6955="始業～就業（8:30～17:15）",R6955*7.75,Q6955="日の入り～日の出",R6955*12,Q6955="その他",S6955)</f>
        <v>1937.5</v>
      </c>
      <c r="U6955" s="34" t="s">
        <v>252</v>
      </c>
    </row>
    <row r="6956" spans="1:21" s="7" customFormat="1" ht="15" customHeight="1">
      <c r="A6956" s="91">
        <v>54</v>
      </c>
      <c r="B6956" s="31" t="s">
        <v>5157</v>
      </c>
      <c r="C6956" s="31" t="s">
        <v>5158</v>
      </c>
      <c r="D6956" s="29" t="s">
        <v>4599</v>
      </c>
      <c r="E6956" s="91">
        <v>2</v>
      </c>
      <c r="F6956" s="31" t="s">
        <v>5128</v>
      </c>
      <c r="G6956" s="26" t="s">
        <v>4669</v>
      </c>
      <c r="H6956" s="26" t="s">
        <v>4620</v>
      </c>
      <c r="I6956" s="26" t="s">
        <v>1541</v>
      </c>
      <c r="J6956" s="91">
        <v>8</v>
      </c>
      <c r="K6956" s="91">
        <v>16</v>
      </c>
      <c r="L6956" s="91"/>
      <c r="M6956" s="53">
        <v>8</v>
      </c>
      <c r="N6956" s="91"/>
      <c r="O6956" s="91"/>
      <c r="P6956" s="36">
        <v>35</v>
      </c>
      <c r="Q6956" s="36" t="s">
        <v>5040</v>
      </c>
      <c r="R6956" s="44">
        <v>250</v>
      </c>
      <c r="S6956" s="126"/>
      <c r="T6956" s="126" cm="1">
        <f t="array" ref="T6956">_xlfn.IFS(Q6956="始業～就業（8:30～17:15）",R6956*7.75,Q6956="日の入り～日の出",R6956*12,Q6956="その他",S6956)</f>
        <v>1937.5</v>
      </c>
      <c r="U6956" s="34" t="s">
        <v>4948</v>
      </c>
    </row>
    <row r="6957" spans="1:21" s="7" customFormat="1" ht="15" customHeight="1">
      <c r="A6957" s="91">
        <v>54</v>
      </c>
      <c r="B6957" s="31" t="s">
        <v>5157</v>
      </c>
      <c r="C6957" s="31" t="s">
        <v>5158</v>
      </c>
      <c r="D6957" s="29" t="s">
        <v>4599</v>
      </c>
      <c r="E6957" s="91">
        <v>2</v>
      </c>
      <c r="F6957" s="31" t="s">
        <v>5128</v>
      </c>
      <c r="G6957" s="26" t="s">
        <v>4669</v>
      </c>
      <c r="H6957" s="26" t="s">
        <v>2354</v>
      </c>
      <c r="I6957" s="26" t="s">
        <v>16</v>
      </c>
      <c r="J6957" s="91">
        <v>2</v>
      </c>
      <c r="K6957" s="91">
        <v>2</v>
      </c>
      <c r="L6957" s="91"/>
      <c r="M6957" s="53">
        <v>2</v>
      </c>
      <c r="N6957" s="91"/>
      <c r="O6957" s="91"/>
      <c r="P6957" s="36">
        <v>35</v>
      </c>
      <c r="Q6957" s="36" t="s">
        <v>5040</v>
      </c>
      <c r="R6957" s="44">
        <v>250</v>
      </c>
      <c r="S6957" s="126"/>
      <c r="T6957" s="126" cm="1">
        <f t="array" ref="T6957">_xlfn.IFS(Q6957="始業～就業（8:30～17:15）",R6957*7.75,Q6957="日の入り～日の出",R6957*12,Q6957="その他",S6957)</f>
        <v>1937.5</v>
      </c>
      <c r="U6957" s="34" t="s">
        <v>252</v>
      </c>
    </row>
    <row r="6958" spans="1:21" s="7" customFormat="1" ht="15" customHeight="1">
      <c r="A6958" s="91">
        <v>54</v>
      </c>
      <c r="B6958" s="31" t="s">
        <v>5157</v>
      </c>
      <c r="C6958" s="31" t="s">
        <v>5158</v>
      </c>
      <c r="D6958" s="29" t="s">
        <v>4599</v>
      </c>
      <c r="E6958" s="91">
        <v>2</v>
      </c>
      <c r="F6958" s="31" t="s">
        <v>5128</v>
      </c>
      <c r="G6958" s="26" t="s">
        <v>4670</v>
      </c>
      <c r="H6958" s="26" t="s">
        <v>4620</v>
      </c>
      <c r="I6958" s="26" t="s">
        <v>1541</v>
      </c>
      <c r="J6958" s="91">
        <v>8</v>
      </c>
      <c r="K6958" s="91">
        <v>16</v>
      </c>
      <c r="L6958" s="91"/>
      <c r="M6958" s="53">
        <v>8</v>
      </c>
      <c r="N6958" s="91"/>
      <c r="O6958" s="91"/>
      <c r="P6958" s="36">
        <v>35</v>
      </c>
      <c r="Q6958" s="36" t="s">
        <v>5040</v>
      </c>
      <c r="R6958" s="44">
        <v>250</v>
      </c>
      <c r="S6958" s="126"/>
      <c r="T6958" s="126" cm="1">
        <f t="array" ref="T6958">_xlfn.IFS(Q6958="始業～就業（8:30～17:15）",R6958*7.75,Q6958="日の入り～日の出",R6958*12,Q6958="その他",S6958)</f>
        <v>1937.5</v>
      </c>
      <c r="U6958" s="34" t="s">
        <v>4948</v>
      </c>
    </row>
    <row r="6959" spans="1:21" s="7" customFormat="1" ht="15" customHeight="1">
      <c r="A6959" s="91">
        <v>54</v>
      </c>
      <c r="B6959" s="31" t="s">
        <v>5157</v>
      </c>
      <c r="C6959" s="31" t="s">
        <v>5158</v>
      </c>
      <c r="D6959" s="29" t="s">
        <v>4599</v>
      </c>
      <c r="E6959" s="91">
        <v>2</v>
      </c>
      <c r="F6959" s="31" t="s">
        <v>5128</v>
      </c>
      <c r="G6959" s="26" t="s">
        <v>4670</v>
      </c>
      <c r="H6959" s="26" t="s">
        <v>2354</v>
      </c>
      <c r="I6959" s="26" t="s">
        <v>16</v>
      </c>
      <c r="J6959" s="91">
        <v>2</v>
      </c>
      <c r="K6959" s="91">
        <v>2</v>
      </c>
      <c r="L6959" s="91"/>
      <c r="M6959" s="53">
        <v>2</v>
      </c>
      <c r="N6959" s="91"/>
      <c r="O6959" s="91"/>
      <c r="P6959" s="36">
        <v>35</v>
      </c>
      <c r="Q6959" s="36" t="s">
        <v>5040</v>
      </c>
      <c r="R6959" s="44">
        <v>250</v>
      </c>
      <c r="S6959" s="126"/>
      <c r="T6959" s="126" cm="1">
        <f t="array" ref="T6959">_xlfn.IFS(Q6959="始業～就業（8:30～17:15）",R6959*7.75,Q6959="日の入り～日の出",R6959*12,Q6959="その他",S6959)</f>
        <v>1937.5</v>
      </c>
      <c r="U6959" s="34" t="s">
        <v>252</v>
      </c>
    </row>
    <row r="6960" spans="1:21" s="7" customFormat="1" ht="15" customHeight="1">
      <c r="A6960" s="91">
        <v>54</v>
      </c>
      <c r="B6960" s="31" t="s">
        <v>5157</v>
      </c>
      <c r="C6960" s="31" t="s">
        <v>5158</v>
      </c>
      <c r="D6960" s="29" t="s">
        <v>4599</v>
      </c>
      <c r="E6960" s="91">
        <v>2</v>
      </c>
      <c r="F6960" s="31" t="s">
        <v>5128</v>
      </c>
      <c r="G6960" s="26" t="s">
        <v>4671</v>
      </c>
      <c r="H6960" s="26" t="s">
        <v>4620</v>
      </c>
      <c r="I6960" s="26" t="s">
        <v>1541</v>
      </c>
      <c r="J6960" s="91">
        <v>8</v>
      </c>
      <c r="K6960" s="91">
        <v>16</v>
      </c>
      <c r="L6960" s="91"/>
      <c r="M6960" s="53">
        <v>8</v>
      </c>
      <c r="N6960" s="91"/>
      <c r="O6960" s="91"/>
      <c r="P6960" s="36">
        <v>35</v>
      </c>
      <c r="Q6960" s="36" t="s">
        <v>5040</v>
      </c>
      <c r="R6960" s="44">
        <v>250</v>
      </c>
      <c r="S6960" s="126"/>
      <c r="T6960" s="126" cm="1">
        <f t="array" ref="T6960">_xlfn.IFS(Q6960="始業～就業（8:30～17:15）",R6960*7.75,Q6960="日の入り～日の出",R6960*12,Q6960="その他",S6960)</f>
        <v>1937.5</v>
      </c>
      <c r="U6960" s="34" t="s">
        <v>4948</v>
      </c>
    </row>
    <row r="6961" spans="1:21" s="7" customFormat="1" ht="15" customHeight="1">
      <c r="A6961" s="91">
        <v>54</v>
      </c>
      <c r="B6961" s="31" t="s">
        <v>5157</v>
      </c>
      <c r="C6961" s="31" t="s">
        <v>5158</v>
      </c>
      <c r="D6961" s="29" t="s">
        <v>4599</v>
      </c>
      <c r="E6961" s="91">
        <v>2</v>
      </c>
      <c r="F6961" s="31" t="s">
        <v>5128</v>
      </c>
      <c r="G6961" s="26" t="s">
        <v>4671</v>
      </c>
      <c r="H6961" s="26" t="s">
        <v>2354</v>
      </c>
      <c r="I6961" s="26" t="s">
        <v>16</v>
      </c>
      <c r="J6961" s="91">
        <v>2</v>
      </c>
      <c r="K6961" s="91">
        <v>2</v>
      </c>
      <c r="L6961" s="91"/>
      <c r="M6961" s="53">
        <v>2</v>
      </c>
      <c r="N6961" s="91"/>
      <c r="O6961" s="91"/>
      <c r="P6961" s="36">
        <v>35</v>
      </c>
      <c r="Q6961" s="36" t="s">
        <v>5040</v>
      </c>
      <c r="R6961" s="44">
        <v>250</v>
      </c>
      <c r="S6961" s="126"/>
      <c r="T6961" s="126" cm="1">
        <f t="array" ref="T6961">_xlfn.IFS(Q6961="始業～就業（8:30～17:15）",R6961*7.75,Q6961="日の入り～日の出",R6961*12,Q6961="その他",S6961)</f>
        <v>1937.5</v>
      </c>
      <c r="U6961" s="34" t="s">
        <v>252</v>
      </c>
    </row>
    <row r="6962" spans="1:21" s="7" customFormat="1" ht="15" customHeight="1">
      <c r="A6962" s="91">
        <v>54</v>
      </c>
      <c r="B6962" s="31" t="s">
        <v>5157</v>
      </c>
      <c r="C6962" s="31" t="s">
        <v>5158</v>
      </c>
      <c r="D6962" s="29" t="s">
        <v>4599</v>
      </c>
      <c r="E6962" s="91">
        <v>2</v>
      </c>
      <c r="F6962" s="31" t="s">
        <v>5128</v>
      </c>
      <c r="G6962" s="26" t="s">
        <v>4672</v>
      </c>
      <c r="H6962" s="26" t="s">
        <v>4620</v>
      </c>
      <c r="I6962" s="26" t="s">
        <v>1541</v>
      </c>
      <c r="J6962" s="91">
        <v>8</v>
      </c>
      <c r="K6962" s="91">
        <v>16</v>
      </c>
      <c r="L6962" s="91"/>
      <c r="M6962" s="53">
        <v>8</v>
      </c>
      <c r="N6962" s="91"/>
      <c r="O6962" s="91"/>
      <c r="P6962" s="36">
        <v>35</v>
      </c>
      <c r="Q6962" s="36" t="s">
        <v>5040</v>
      </c>
      <c r="R6962" s="44">
        <v>250</v>
      </c>
      <c r="S6962" s="126"/>
      <c r="T6962" s="126" cm="1">
        <f t="array" ref="T6962">_xlfn.IFS(Q6962="始業～就業（8:30～17:15）",R6962*7.75,Q6962="日の入り～日の出",R6962*12,Q6962="その他",S6962)</f>
        <v>1937.5</v>
      </c>
      <c r="U6962" s="34" t="s">
        <v>4948</v>
      </c>
    </row>
    <row r="6963" spans="1:21" s="7" customFormat="1" ht="15" customHeight="1">
      <c r="A6963" s="91">
        <v>54</v>
      </c>
      <c r="B6963" s="31" t="s">
        <v>5157</v>
      </c>
      <c r="C6963" s="31" t="s">
        <v>5158</v>
      </c>
      <c r="D6963" s="29" t="s">
        <v>4599</v>
      </c>
      <c r="E6963" s="91">
        <v>2</v>
      </c>
      <c r="F6963" s="31" t="s">
        <v>5128</v>
      </c>
      <c r="G6963" s="26" t="s">
        <v>4672</v>
      </c>
      <c r="H6963" s="26" t="s">
        <v>2354</v>
      </c>
      <c r="I6963" s="26" t="s">
        <v>16</v>
      </c>
      <c r="J6963" s="91">
        <v>2</v>
      </c>
      <c r="K6963" s="91">
        <v>2</v>
      </c>
      <c r="L6963" s="91"/>
      <c r="M6963" s="53">
        <v>2</v>
      </c>
      <c r="N6963" s="91"/>
      <c r="O6963" s="91"/>
      <c r="P6963" s="36">
        <v>35</v>
      </c>
      <c r="Q6963" s="36" t="s">
        <v>5040</v>
      </c>
      <c r="R6963" s="44">
        <v>250</v>
      </c>
      <c r="S6963" s="126"/>
      <c r="T6963" s="126" cm="1">
        <f t="array" ref="T6963">_xlfn.IFS(Q6963="始業～就業（8:30～17:15）",R6963*7.75,Q6963="日の入り～日の出",R6963*12,Q6963="その他",S6963)</f>
        <v>1937.5</v>
      </c>
      <c r="U6963" s="34" t="s">
        <v>252</v>
      </c>
    </row>
    <row r="6964" spans="1:21" s="7" customFormat="1" ht="15" customHeight="1">
      <c r="A6964" s="91">
        <v>54</v>
      </c>
      <c r="B6964" s="31" t="s">
        <v>5157</v>
      </c>
      <c r="C6964" s="31" t="s">
        <v>5158</v>
      </c>
      <c r="D6964" s="29" t="s">
        <v>4599</v>
      </c>
      <c r="E6964" s="91">
        <v>2</v>
      </c>
      <c r="F6964" s="31" t="s">
        <v>5128</v>
      </c>
      <c r="G6964" s="26" t="s">
        <v>4673</v>
      </c>
      <c r="H6964" s="26" t="s">
        <v>4620</v>
      </c>
      <c r="I6964" s="26" t="s">
        <v>1541</v>
      </c>
      <c r="J6964" s="91">
        <v>8</v>
      </c>
      <c r="K6964" s="91">
        <v>16</v>
      </c>
      <c r="L6964" s="91"/>
      <c r="M6964" s="53">
        <v>8</v>
      </c>
      <c r="N6964" s="91"/>
      <c r="O6964" s="91"/>
      <c r="P6964" s="36">
        <v>35</v>
      </c>
      <c r="Q6964" s="36" t="s">
        <v>5040</v>
      </c>
      <c r="R6964" s="44">
        <v>250</v>
      </c>
      <c r="S6964" s="126"/>
      <c r="T6964" s="126" cm="1">
        <f t="array" ref="T6964">_xlfn.IFS(Q6964="始業～就業（8:30～17:15）",R6964*7.75,Q6964="日の入り～日の出",R6964*12,Q6964="その他",S6964)</f>
        <v>1937.5</v>
      </c>
      <c r="U6964" s="34" t="s">
        <v>4948</v>
      </c>
    </row>
    <row r="6965" spans="1:21" s="7" customFormat="1" ht="15" customHeight="1">
      <c r="A6965" s="91">
        <v>54</v>
      </c>
      <c r="B6965" s="31" t="s">
        <v>5157</v>
      </c>
      <c r="C6965" s="31" t="s">
        <v>5158</v>
      </c>
      <c r="D6965" s="29" t="s">
        <v>4599</v>
      </c>
      <c r="E6965" s="91">
        <v>2</v>
      </c>
      <c r="F6965" s="31" t="s">
        <v>5128</v>
      </c>
      <c r="G6965" s="26" t="s">
        <v>4673</v>
      </c>
      <c r="H6965" s="26" t="s">
        <v>2354</v>
      </c>
      <c r="I6965" s="26" t="s">
        <v>16</v>
      </c>
      <c r="J6965" s="91">
        <v>2</v>
      </c>
      <c r="K6965" s="91">
        <v>2</v>
      </c>
      <c r="L6965" s="91"/>
      <c r="M6965" s="53">
        <v>2</v>
      </c>
      <c r="N6965" s="91"/>
      <c r="O6965" s="91"/>
      <c r="P6965" s="36">
        <v>35</v>
      </c>
      <c r="Q6965" s="36" t="s">
        <v>5040</v>
      </c>
      <c r="R6965" s="44">
        <v>250</v>
      </c>
      <c r="S6965" s="126"/>
      <c r="T6965" s="126" cm="1">
        <f t="array" ref="T6965">_xlfn.IFS(Q6965="始業～就業（8:30～17:15）",R6965*7.75,Q6965="日の入り～日の出",R6965*12,Q6965="その他",S6965)</f>
        <v>1937.5</v>
      </c>
      <c r="U6965" s="34" t="s">
        <v>252</v>
      </c>
    </row>
    <row r="6966" spans="1:21" s="7" customFormat="1" ht="15" customHeight="1">
      <c r="A6966" s="91">
        <v>54</v>
      </c>
      <c r="B6966" s="31" t="s">
        <v>5157</v>
      </c>
      <c r="C6966" s="31" t="s">
        <v>5158</v>
      </c>
      <c r="D6966" s="29" t="s">
        <v>4599</v>
      </c>
      <c r="E6966" s="91">
        <v>2</v>
      </c>
      <c r="F6966" s="31" t="s">
        <v>5128</v>
      </c>
      <c r="G6966" s="26" t="s">
        <v>4674</v>
      </c>
      <c r="H6966" s="26" t="s">
        <v>4620</v>
      </c>
      <c r="I6966" s="26" t="s">
        <v>1541</v>
      </c>
      <c r="J6966" s="91">
        <v>8</v>
      </c>
      <c r="K6966" s="91">
        <v>16</v>
      </c>
      <c r="L6966" s="91"/>
      <c r="M6966" s="53">
        <v>8</v>
      </c>
      <c r="N6966" s="91"/>
      <c r="O6966" s="91"/>
      <c r="P6966" s="36">
        <v>35</v>
      </c>
      <c r="Q6966" s="36" t="s">
        <v>5040</v>
      </c>
      <c r="R6966" s="44">
        <v>250</v>
      </c>
      <c r="S6966" s="126"/>
      <c r="T6966" s="126" cm="1">
        <f t="array" ref="T6966">_xlfn.IFS(Q6966="始業～就業（8:30～17:15）",R6966*7.75,Q6966="日の入り～日の出",R6966*12,Q6966="その他",S6966)</f>
        <v>1937.5</v>
      </c>
      <c r="U6966" s="34" t="s">
        <v>4948</v>
      </c>
    </row>
    <row r="6967" spans="1:21" s="7" customFormat="1" ht="15" customHeight="1">
      <c r="A6967" s="91">
        <v>54</v>
      </c>
      <c r="B6967" s="31" t="s">
        <v>5157</v>
      </c>
      <c r="C6967" s="31" t="s">
        <v>5158</v>
      </c>
      <c r="D6967" s="29" t="s">
        <v>4599</v>
      </c>
      <c r="E6967" s="91">
        <v>2</v>
      </c>
      <c r="F6967" s="31" t="s">
        <v>5128</v>
      </c>
      <c r="G6967" s="26" t="s">
        <v>4674</v>
      </c>
      <c r="H6967" s="26" t="s">
        <v>2354</v>
      </c>
      <c r="I6967" s="26" t="s">
        <v>16</v>
      </c>
      <c r="J6967" s="91">
        <v>2</v>
      </c>
      <c r="K6967" s="91">
        <v>2</v>
      </c>
      <c r="L6967" s="91"/>
      <c r="M6967" s="53">
        <v>2</v>
      </c>
      <c r="N6967" s="91"/>
      <c r="O6967" s="91"/>
      <c r="P6967" s="36">
        <v>35</v>
      </c>
      <c r="Q6967" s="36" t="s">
        <v>5040</v>
      </c>
      <c r="R6967" s="44">
        <v>250</v>
      </c>
      <c r="S6967" s="126"/>
      <c r="T6967" s="126" cm="1">
        <f t="array" ref="T6967">_xlfn.IFS(Q6967="始業～就業（8:30～17:15）",R6967*7.75,Q6967="日の入り～日の出",R6967*12,Q6967="その他",S6967)</f>
        <v>1937.5</v>
      </c>
      <c r="U6967" s="34" t="s">
        <v>252</v>
      </c>
    </row>
    <row r="6968" spans="1:21" s="7" customFormat="1" ht="15" customHeight="1">
      <c r="A6968" s="91">
        <v>54</v>
      </c>
      <c r="B6968" s="31" t="s">
        <v>5157</v>
      </c>
      <c r="C6968" s="31" t="s">
        <v>5158</v>
      </c>
      <c r="D6968" s="29" t="s">
        <v>4599</v>
      </c>
      <c r="E6968" s="91">
        <v>2</v>
      </c>
      <c r="F6968" s="31" t="s">
        <v>5128</v>
      </c>
      <c r="G6968" s="26" t="s">
        <v>4675</v>
      </c>
      <c r="H6968" s="26" t="s">
        <v>4620</v>
      </c>
      <c r="I6968" s="26" t="s">
        <v>1541</v>
      </c>
      <c r="J6968" s="91">
        <v>8</v>
      </c>
      <c r="K6968" s="91">
        <v>16</v>
      </c>
      <c r="L6968" s="91"/>
      <c r="M6968" s="53">
        <v>8</v>
      </c>
      <c r="N6968" s="91"/>
      <c r="O6968" s="91"/>
      <c r="P6968" s="36">
        <v>35</v>
      </c>
      <c r="Q6968" s="36" t="s">
        <v>5040</v>
      </c>
      <c r="R6968" s="44">
        <v>250</v>
      </c>
      <c r="S6968" s="126"/>
      <c r="T6968" s="126" cm="1">
        <f t="array" ref="T6968">_xlfn.IFS(Q6968="始業～就業（8:30～17:15）",R6968*7.75,Q6968="日の入り～日の出",R6968*12,Q6968="その他",S6968)</f>
        <v>1937.5</v>
      </c>
      <c r="U6968" s="34" t="s">
        <v>4948</v>
      </c>
    </row>
    <row r="6969" spans="1:21" s="7" customFormat="1" ht="15" customHeight="1">
      <c r="A6969" s="91">
        <v>54</v>
      </c>
      <c r="B6969" s="31" t="s">
        <v>5157</v>
      </c>
      <c r="C6969" s="31" t="s">
        <v>5158</v>
      </c>
      <c r="D6969" s="29" t="s">
        <v>4599</v>
      </c>
      <c r="E6969" s="91">
        <v>2</v>
      </c>
      <c r="F6969" s="31" t="s">
        <v>5128</v>
      </c>
      <c r="G6969" s="26" t="s">
        <v>4675</v>
      </c>
      <c r="H6969" s="26" t="s">
        <v>2354</v>
      </c>
      <c r="I6969" s="26" t="s">
        <v>16</v>
      </c>
      <c r="J6969" s="91">
        <v>2</v>
      </c>
      <c r="K6969" s="91">
        <v>2</v>
      </c>
      <c r="L6969" s="91"/>
      <c r="M6969" s="53">
        <v>2</v>
      </c>
      <c r="N6969" s="91"/>
      <c r="O6969" s="91"/>
      <c r="P6969" s="36">
        <v>35</v>
      </c>
      <c r="Q6969" s="36" t="s">
        <v>5040</v>
      </c>
      <c r="R6969" s="44">
        <v>250</v>
      </c>
      <c r="S6969" s="126"/>
      <c r="T6969" s="126" cm="1">
        <f t="array" ref="T6969">_xlfn.IFS(Q6969="始業～就業（8:30～17:15）",R6969*7.75,Q6969="日の入り～日の出",R6969*12,Q6969="その他",S6969)</f>
        <v>1937.5</v>
      </c>
      <c r="U6969" s="34" t="s">
        <v>252</v>
      </c>
    </row>
    <row r="6970" spans="1:21" s="7" customFormat="1" ht="15" customHeight="1">
      <c r="A6970" s="91">
        <v>54</v>
      </c>
      <c r="B6970" s="31" t="s">
        <v>5157</v>
      </c>
      <c r="C6970" s="31" t="s">
        <v>5158</v>
      </c>
      <c r="D6970" s="29" t="s">
        <v>4599</v>
      </c>
      <c r="E6970" s="91">
        <v>2</v>
      </c>
      <c r="F6970" s="31" t="s">
        <v>5128</v>
      </c>
      <c r="G6970" s="26" t="s">
        <v>4654</v>
      </c>
      <c r="H6970" s="26" t="s">
        <v>2352</v>
      </c>
      <c r="I6970" s="26" t="s">
        <v>1654</v>
      </c>
      <c r="J6970" s="91">
        <v>10</v>
      </c>
      <c r="K6970" s="91">
        <v>20</v>
      </c>
      <c r="L6970" s="91"/>
      <c r="M6970" s="53">
        <v>10</v>
      </c>
      <c r="N6970" s="91"/>
      <c r="O6970" s="91"/>
      <c r="P6970" s="36">
        <v>19</v>
      </c>
      <c r="Q6970" s="36" t="s">
        <v>5040</v>
      </c>
      <c r="R6970" s="44">
        <v>250</v>
      </c>
      <c r="S6970" s="126"/>
      <c r="T6970" s="126" cm="1">
        <f t="array" ref="T6970">_xlfn.IFS(Q6970="始業～就業（8:30～17:15）",R6970*7.75,Q6970="日の入り～日の出",R6970*12,Q6970="その他",S6970)</f>
        <v>1937.5</v>
      </c>
      <c r="U6970" s="34" t="s">
        <v>4961</v>
      </c>
    </row>
    <row r="6971" spans="1:21" s="7" customFormat="1" ht="15" customHeight="1">
      <c r="A6971" s="91">
        <v>54</v>
      </c>
      <c r="B6971" s="31" t="s">
        <v>5157</v>
      </c>
      <c r="C6971" s="31" t="s">
        <v>5158</v>
      </c>
      <c r="D6971" s="29" t="s">
        <v>4599</v>
      </c>
      <c r="E6971" s="91">
        <v>2</v>
      </c>
      <c r="F6971" s="31" t="s">
        <v>5128</v>
      </c>
      <c r="G6971" s="26" t="s">
        <v>143</v>
      </c>
      <c r="H6971" s="26" t="s">
        <v>2350</v>
      </c>
      <c r="I6971" s="26" t="s">
        <v>1541</v>
      </c>
      <c r="J6971" s="91">
        <v>2</v>
      </c>
      <c r="K6971" s="91">
        <v>2</v>
      </c>
      <c r="L6971" s="91"/>
      <c r="M6971" s="53">
        <v>2</v>
      </c>
      <c r="N6971" s="91"/>
      <c r="O6971" s="91"/>
      <c r="P6971" s="36">
        <v>35</v>
      </c>
      <c r="Q6971" s="36" t="s">
        <v>5040</v>
      </c>
      <c r="R6971" s="44">
        <v>250</v>
      </c>
      <c r="S6971" s="126"/>
      <c r="T6971" s="126" cm="1">
        <f t="array" ref="T6971">_xlfn.IFS(Q6971="始業～就業（8:30～17:15）",R6971*7.75,Q6971="日の入り～日の出",R6971*12,Q6971="その他",S6971)</f>
        <v>1937.5</v>
      </c>
      <c r="U6971" s="34" t="s">
        <v>4948</v>
      </c>
    </row>
    <row r="6972" spans="1:21" s="7" customFormat="1" ht="15" customHeight="1">
      <c r="A6972" s="91">
        <v>54</v>
      </c>
      <c r="B6972" s="31" t="s">
        <v>5157</v>
      </c>
      <c r="C6972" s="31" t="s">
        <v>5158</v>
      </c>
      <c r="D6972" s="29" t="s">
        <v>4599</v>
      </c>
      <c r="E6972" s="91">
        <v>2</v>
      </c>
      <c r="F6972" s="31" t="s">
        <v>5128</v>
      </c>
      <c r="G6972" s="26" t="s">
        <v>18</v>
      </c>
      <c r="H6972" s="26" t="s">
        <v>2376</v>
      </c>
      <c r="I6972" s="26" t="s">
        <v>1541</v>
      </c>
      <c r="J6972" s="91">
        <v>2</v>
      </c>
      <c r="K6972" s="91">
        <v>2</v>
      </c>
      <c r="L6972" s="91"/>
      <c r="M6972" s="53">
        <v>2</v>
      </c>
      <c r="N6972" s="91"/>
      <c r="O6972" s="91" t="s">
        <v>5019</v>
      </c>
      <c r="P6972" s="36">
        <v>35</v>
      </c>
      <c r="Q6972" s="36" t="s">
        <v>5040</v>
      </c>
      <c r="R6972" s="44">
        <v>250</v>
      </c>
      <c r="S6972" s="126"/>
      <c r="T6972" s="126" cm="1">
        <f t="array" ref="T6972">_xlfn.IFS(Q6972="始業～就業（8:30～17:15）",R6972*7.75,Q6972="日の入り～日の出",R6972*12,Q6972="その他",S6972)</f>
        <v>1937.5</v>
      </c>
      <c r="U6972" s="34" t="s">
        <v>4949</v>
      </c>
    </row>
    <row r="6973" spans="1:21" s="7" customFormat="1" ht="15" customHeight="1">
      <c r="A6973" s="91">
        <v>54</v>
      </c>
      <c r="B6973" s="31" t="s">
        <v>5157</v>
      </c>
      <c r="C6973" s="31" t="s">
        <v>5158</v>
      </c>
      <c r="D6973" s="29" t="s">
        <v>4599</v>
      </c>
      <c r="E6973" s="91">
        <v>2</v>
      </c>
      <c r="F6973" s="31" t="s">
        <v>5128</v>
      </c>
      <c r="G6973" s="26" t="s">
        <v>18</v>
      </c>
      <c r="H6973" s="26" t="s">
        <v>10</v>
      </c>
      <c r="I6973" s="26" t="s">
        <v>16</v>
      </c>
      <c r="J6973" s="91">
        <v>2</v>
      </c>
      <c r="K6973" s="91">
        <v>2</v>
      </c>
      <c r="L6973" s="91"/>
      <c r="M6973" s="53">
        <v>2</v>
      </c>
      <c r="N6973" s="91"/>
      <c r="O6973" s="91"/>
      <c r="P6973" s="36">
        <v>35</v>
      </c>
      <c r="Q6973" s="36" t="s">
        <v>5040</v>
      </c>
      <c r="R6973" s="44">
        <v>250</v>
      </c>
      <c r="S6973" s="126"/>
      <c r="T6973" s="126" cm="1">
        <f t="array" ref="T6973">_xlfn.IFS(Q6973="始業～就業（8:30～17:15）",R6973*7.75,Q6973="日の入り～日の出",R6973*12,Q6973="その他",S6973)</f>
        <v>1937.5</v>
      </c>
      <c r="U6973" s="34" t="s">
        <v>102</v>
      </c>
    </row>
    <row r="6974" spans="1:21" s="7" customFormat="1" ht="15" customHeight="1">
      <c r="A6974" s="91">
        <v>54</v>
      </c>
      <c r="B6974" s="31" t="s">
        <v>5157</v>
      </c>
      <c r="C6974" s="31" t="s">
        <v>5158</v>
      </c>
      <c r="D6974" s="29" t="s">
        <v>4599</v>
      </c>
      <c r="E6974" s="91">
        <v>2</v>
      </c>
      <c r="F6974" s="31" t="s">
        <v>5128</v>
      </c>
      <c r="G6974" s="26" t="s">
        <v>18</v>
      </c>
      <c r="H6974" s="26" t="s">
        <v>10</v>
      </c>
      <c r="I6974" s="26" t="s">
        <v>52</v>
      </c>
      <c r="J6974" s="91">
        <v>1</v>
      </c>
      <c r="K6974" s="91">
        <v>1</v>
      </c>
      <c r="L6974" s="91"/>
      <c r="M6974" s="53">
        <v>1</v>
      </c>
      <c r="N6974" s="91"/>
      <c r="O6974" s="91"/>
      <c r="P6974" s="36">
        <v>22</v>
      </c>
      <c r="Q6974" s="36" t="s">
        <v>5040</v>
      </c>
      <c r="R6974" s="44">
        <v>250</v>
      </c>
      <c r="S6974" s="126"/>
      <c r="T6974" s="126" cm="1">
        <f t="array" ref="T6974">_xlfn.IFS(Q6974="始業～就業（8:30～17:15）",R6974*7.75,Q6974="日の入り～日の出",R6974*12,Q6974="その他",S6974)</f>
        <v>1937.5</v>
      </c>
      <c r="U6974" s="34" t="s">
        <v>161</v>
      </c>
    </row>
    <row r="6975" spans="1:21" s="7" customFormat="1" ht="15" customHeight="1">
      <c r="A6975" s="91">
        <v>54</v>
      </c>
      <c r="B6975" s="31" t="s">
        <v>5157</v>
      </c>
      <c r="C6975" s="31" t="s">
        <v>5158</v>
      </c>
      <c r="D6975" s="29" t="s">
        <v>4599</v>
      </c>
      <c r="E6975" s="91">
        <v>2</v>
      </c>
      <c r="F6975" s="31" t="s">
        <v>5128</v>
      </c>
      <c r="G6975" s="26" t="s">
        <v>18</v>
      </c>
      <c r="H6975" s="26" t="s">
        <v>2350</v>
      </c>
      <c r="I6975" s="26" t="s">
        <v>1541</v>
      </c>
      <c r="J6975" s="91">
        <v>3</v>
      </c>
      <c r="K6975" s="91">
        <v>3</v>
      </c>
      <c r="L6975" s="91"/>
      <c r="M6975" s="53">
        <v>4</v>
      </c>
      <c r="N6975" s="91"/>
      <c r="O6975" s="91"/>
      <c r="P6975" s="36">
        <v>35</v>
      </c>
      <c r="Q6975" s="36" t="s">
        <v>5040</v>
      </c>
      <c r="R6975" s="44">
        <v>250</v>
      </c>
      <c r="S6975" s="126"/>
      <c r="T6975" s="126" cm="1">
        <f t="array" ref="T6975">_xlfn.IFS(Q6975="始業～就業（8:30～17:15）",R6975*7.75,Q6975="日の入り～日の出",R6975*12,Q6975="その他",S6975)</f>
        <v>1937.5</v>
      </c>
      <c r="U6975" s="34" t="s">
        <v>4948</v>
      </c>
    </row>
    <row r="6976" spans="1:21" s="7" customFormat="1" ht="15" customHeight="1">
      <c r="A6976" s="91">
        <v>54</v>
      </c>
      <c r="B6976" s="31" t="s">
        <v>5157</v>
      </c>
      <c r="C6976" s="31" t="s">
        <v>5158</v>
      </c>
      <c r="D6976" s="29" t="s">
        <v>4599</v>
      </c>
      <c r="E6976" s="91">
        <v>2</v>
      </c>
      <c r="F6976" s="31" t="s">
        <v>5128</v>
      </c>
      <c r="G6976" s="26" t="s">
        <v>4676</v>
      </c>
      <c r="H6976" s="26" t="s">
        <v>2350</v>
      </c>
      <c r="I6976" s="26" t="s">
        <v>1541</v>
      </c>
      <c r="J6976" s="91">
        <v>2</v>
      </c>
      <c r="K6976" s="91">
        <v>2</v>
      </c>
      <c r="L6976" s="91"/>
      <c r="M6976" s="53">
        <v>2</v>
      </c>
      <c r="N6976" s="91"/>
      <c r="O6976" s="91"/>
      <c r="P6976" s="36">
        <v>35</v>
      </c>
      <c r="Q6976" s="36" t="s">
        <v>5040</v>
      </c>
      <c r="R6976" s="44">
        <v>250</v>
      </c>
      <c r="S6976" s="126"/>
      <c r="T6976" s="126" cm="1">
        <f t="array" ref="T6976">_xlfn.IFS(Q6976="始業～就業（8:30～17:15）",R6976*7.75,Q6976="日の入り～日の出",R6976*12,Q6976="その他",S6976)</f>
        <v>1937.5</v>
      </c>
      <c r="U6976" s="34" t="s">
        <v>4948</v>
      </c>
    </row>
    <row r="6977" spans="1:21" s="7" customFormat="1" ht="15" customHeight="1">
      <c r="A6977" s="91">
        <v>54</v>
      </c>
      <c r="B6977" s="31" t="s">
        <v>5157</v>
      </c>
      <c r="C6977" s="31" t="s">
        <v>5158</v>
      </c>
      <c r="D6977" s="29" t="s">
        <v>4599</v>
      </c>
      <c r="E6977" s="91">
        <v>2</v>
      </c>
      <c r="F6977" s="31" t="s">
        <v>5128</v>
      </c>
      <c r="G6977" s="26" t="s">
        <v>4677</v>
      </c>
      <c r="H6977" s="26" t="s">
        <v>4620</v>
      </c>
      <c r="I6977" s="26" t="s">
        <v>1541</v>
      </c>
      <c r="J6977" s="91">
        <v>21</v>
      </c>
      <c r="K6977" s="91">
        <v>42</v>
      </c>
      <c r="L6977" s="91"/>
      <c r="M6977" s="53">
        <v>21</v>
      </c>
      <c r="N6977" s="91"/>
      <c r="O6977" s="91"/>
      <c r="P6977" s="36">
        <v>35</v>
      </c>
      <c r="Q6977" s="36" t="s">
        <v>5040</v>
      </c>
      <c r="R6977" s="44">
        <v>250</v>
      </c>
      <c r="S6977" s="126"/>
      <c r="T6977" s="126" cm="1">
        <f t="array" ref="T6977">_xlfn.IFS(Q6977="始業～就業（8:30～17:15）",R6977*7.75,Q6977="日の入り～日の出",R6977*12,Q6977="その他",S6977)</f>
        <v>1937.5</v>
      </c>
      <c r="U6977" s="34" t="s">
        <v>4948</v>
      </c>
    </row>
    <row r="6978" spans="1:21" s="7" customFormat="1" ht="15" customHeight="1">
      <c r="A6978" s="91">
        <v>54</v>
      </c>
      <c r="B6978" s="31" t="s">
        <v>5157</v>
      </c>
      <c r="C6978" s="31" t="s">
        <v>5158</v>
      </c>
      <c r="D6978" s="29" t="s">
        <v>4599</v>
      </c>
      <c r="E6978" s="91">
        <v>2</v>
      </c>
      <c r="F6978" s="31" t="s">
        <v>5128</v>
      </c>
      <c r="G6978" s="26" t="s">
        <v>4677</v>
      </c>
      <c r="H6978" s="26" t="s">
        <v>2354</v>
      </c>
      <c r="I6978" s="26" t="s">
        <v>16</v>
      </c>
      <c r="J6978" s="91">
        <v>2</v>
      </c>
      <c r="K6978" s="91">
        <v>2</v>
      </c>
      <c r="L6978" s="91"/>
      <c r="M6978" s="53">
        <v>2</v>
      </c>
      <c r="N6978" s="91"/>
      <c r="O6978" s="91"/>
      <c r="P6978" s="36">
        <v>35</v>
      </c>
      <c r="Q6978" s="36" t="s">
        <v>5040</v>
      </c>
      <c r="R6978" s="44">
        <v>250</v>
      </c>
      <c r="S6978" s="126"/>
      <c r="T6978" s="126" cm="1">
        <f t="array" ref="T6978">_xlfn.IFS(Q6978="始業～就業（8:30～17:15）",R6978*7.75,Q6978="日の入り～日の出",R6978*12,Q6978="その他",S6978)</f>
        <v>1937.5</v>
      </c>
      <c r="U6978" s="34" t="s">
        <v>252</v>
      </c>
    </row>
    <row r="6979" spans="1:21" s="7" customFormat="1" ht="15" customHeight="1">
      <c r="A6979" s="91">
        <v>54</v>
      </c>
      <c r="B6979" s="31" t="s">
        <v>5157</v>
      </c>
      <c r="C6979" s="31" t="s">
        <v>5158</v>
      </c>
      <c r="D6979" s="29" t="s">
        <v>4599</v>
      </c>
      <c r="E6979" s="91">
        <v>2</v>
      </c>
      <c r="F6979" s="31" t="s">
        <v>5128</v>
      </c>
      <c r="G6979" s="26" t="s">
        <v>4678</v>
      </c>
      <c r="H6979" s="26" t="s">
        <v>4620</v>
      </c>
      <c r="I6979" s="26" t="s">
        <v>1541</v>
      </c>
      <c r="J6979" s="91">
        <v>21</v>
      </c>
      <c r="K6979" s="91">
        <v>42</v>
      </c>
      <c r="L6979" s="91"/>
      <c r="M6979" s="53">
        <v>21</v>
      </c>
      <c r="N6979" s="91"/>
      <c r="O6979" s="91"/>
      <c r="P6979" s="36">
        <v>35</v>
      </c>
      <c r="Q6979" s="36" t="s">
        <v>5040</v>
      </c>
      <c r="R6979" s="44">
        <v>250</v>
      </c>
      <c r="S6979" s="126"/>
      <c r="T6979" s="126" cm="1">
        <f t="array" ref="T6979">_xlfn.IFS(Q6979="始業～就業（8:30～17:15）",R6979*7.75,Q6979="日の入り～日の出",R6979*12,Q6979="その他",S6979)</f>
        <v>1937.5</v>
      </c>
      <c r="U6979" s="34" t="s">
        <v>4948</v>
      </c>
    </row>
    <row r="6980" spans="1:21" s="7" customFormat="1" ht="15" customHeight="1">
      <c r="A6980" s="91">
        <v>54</v>
      </c>
      <c r="B6980" s="31" t="s">
        <v>5157</v>
      </c>
      <c r="C6980" s="31" t="s">
        <v>5158</v>
      </c>
      <c r="D6980" s="29" t="s">
        <v>4599</v>
      </c>
      <c r="E6980" s="91">
        <v>2</v>
      </c>
      <c r="F6980" s="31" t="s">
        <v>5128</v>
      </c>
      <c r="G6980" s="26" t="s">
        <v>4678</v>
      </c>
      <c r="H6980" s="26" t="s">
        <v>2354</v>
      </c>
      <c r="I6980" s="26" t="s">
        <v>16</v>
      </c>
      <c r="J6980" s="91">
        <v>2</v>
      </c>
      <c r="K6980" s="91">
        <v>2</v>
      </c>
      <c r="L6980" s="91"/>
      <c r="M6980" s="53">
        <v>2</v>
      </c>
      <c r="N6980" s="91"/>
      <c r="O6980" s="91"/>
      <c r="P6980" s="36">
        <v>35</v>
      </c>
      <c r="Q6980" s="36" t="s">
        <v>5040</v>
      </c>
      <c r="R6980" s="44">
        <v>250</v>
      </c>
      <c r="S6980" s="126"/>
      <c r="T6980" s="126" cm="1">
        <f t="array" ref="T6980">_xlfn.IFS(Q6980="始業～就業（8:30～17:15）",R6980*7.75,Q6980="日の入り～日の出",R6980*12,Q6980="その他",S6980)</f>
        <v>1937.5</v>
      </c>
      <c r="U6980" s="34" t="s">
        <v>252</v>
      </c>
    </row>
    <row r="6981" spans="1:21" s="7" customFormat="1" ht="15" customHeight="1">
      <c r="A6981" s="91">
        <v>54</v>
      </c>
      <c r="B6981" s="31" t="s">
        <v>5157</v>
      </c>
      <c r="C6981" s="31" t="s">
        <v>5158</v>
      </c>
      <c r="D6981" s="29" t="s">
        <v>4599</v>
      </c>
      <c r="E6981" s="91">
        <v>2</v>
      </c>
      <c r="F6981" s="31" t="s">
        <v>5128</v>
      </c>
      <c r="G6981" s="26" t="s">
        <v>4679</v>
      </c>
      <c r="H6981" s="26" t="s">
        <v>4620</v>
      </c>
      <c r="I6981" s="26" t="s">
        <v>1541</v>
      </c>
      <c r="J6981" s="91">
        <v>6</v>
      </c>
      <c r="K6981" s="91">
        <v>12</v>
      </c>
      <c r="L6981" s="91"/>
      <c r="M6981" s="53">
        <v>6</v>
      </c>
      <c r="N6981" s="91"/>
      <c r="O6981" s="91"/>
      <c r="P6981" s="36">
        <v>35</v>
      </c>
      <c r="Q6981" s="36" t="s">
        <v>5040</v>
      </c>
      <c r="R6981" s="44">
        <v>250</v>
      </c>
      <c r="S6981" s="126"/>
      <c r="T6981" s="126" cm="1">
        <f t="array" ref="T6981">_xlfn.IFS(Q6981="始業～就業（8:30～17:15）",R6981*7.75,Q6981="日の入り～日の出",R6981*12,Q6981="その他",S6981)</f>
        <v>1937.5</v>
      </c>
      <c r="U6981" s="34" t="s">
        <v>4948</v>
      </c>
    </row>
    <row r="6982" spans="1:21" s="7" customFormat="1" ht="15" customHeight="1">
      <c r="A6982" s="91">
        <v>54</v>
      </c>
      <c r="B6982" s="31" t="s">
        <v>5157</v>
      </c>
      <c r="C6982" s="31" t="s">
        <v>5158</v>
      </c>
      <c r="D6982" s="29" t="s">
        <v>4599</v>
      </c>
      <c r="E6982" s="91">
        <v>2</v>
      </c>
      <c r="F6982" s="31" t="s">
        <v>5128</v>
      </c>
      <c r="G6982" s="26" t="s">
        <v>153</v>
      </c>
      <c r="H6982" s="26" t="s">
        <v>4620</v>
      </c>
      <c r="I6982" s="26" t="s">
        <v>1541</v>
      </c>
      <c r="J6982" s="91">
        <v>10</v>
      </c>
      <c r="K6982" s="91">
        <v>20</v>
      </c>
      <c r="L6982" s="91"/>
      <c r="M6982" s="53">
        <v>10</v>
      </c>
      <c r="N6982" s="91"/>
      <c r="O6982" s="91"/>
      <c r="P6982" s="36">
        <v>35</v>
      </c>
      <c r="Q6982" s="36" t="s">
        <v>5040</v>
      </c>
      <c r="R6982" s="44">
        <v>250</v>
      </c>
      <c r="S6982" s="126"/>
      <c r="T6982" s="126" cm="1">
        <f t="array" ref="T6982">_xlfn.IFS(Q6982="始業～就業（8:30～17:15）",R6982*7.75,Q6982="日の入り～日の出",R6982*12,Q6982="その他",S6982)</f>
        <v>1937.5</v>
      </c>
      <c r="U6982" s="34" t="s">
        <v>4948</v>
      </c>
    </row>
    <row r="6983" spans="1:21" s="7" customFormat="1" ht="15" customHeight="1">
      <c r="A6983" s="91">
        <v>54</v>
      </c>
      <c r="B6983" s="31" t="s">
        <v>5157</v>
      </c>
      <c r="C6983" s="31" t="s">
        <v>5158</v>
      </c>
      <c r="D6983" s="29" t="s">
        <v>4599</v>
      </c>
      <c r="E6983" s="91">
        <v>2</v>
      </c>
      <c r="F6983" s="31" t="s">
        <v>5128</v>
      </c>
      <c r="G6983" s="26" t="s">
        <v>153</v>
      </c>
      <c r="H6983" s="26" t="s">
        <v>2350</v>
      </c>
      <c r="I6983" s="26" t="s">
        <v>52</v>
      </c>
      <c r="J6983" s="91">
        <v>2</v>
      </c>
      <c r="K6983" s="91">
        <v>2</v>
      </c>
      <c r="L6983" s="91"/>
      <c r="M6983" s="53">
        <v>2</v>
      </c>
      <c r="N6983" s="91"/>
      <c r="O6983" s="91"/>
      <c r="P6983" s="36">
        <v>22</v>
      </c>
      <c r="Q6983" s="36" t="s">
        <v>5040</v>
      </c>
      <c r="R6983" s="44">
        <v>250</v>
      </c>
      <c r="S6983" s="126"/>
      <c r="T6983" s="126" cm="1">
        <f t="array" ref="T6983">_xlfn.IFS(Q6983="始業～就業（8:30～17:15）",R6983*7.75,Q6983="日の入り～日の出",R6983*12,Q6983="その他",S6983)</f>
        <v>1937.5</v>
      </c>
      <c r="U6983" s="34" t="s">
        <v>51</v>
      </c>
    </row>
    <row r="6984" spans="1:21" s="7" customFormat="1" ht="15" customHeight="1">
      <c r="A6984" s="91">
        <v>54</v>
      </c>
      <c r="B6984" s="31" t="s">
        <v>5157</v>
      </c>
      <c r="C6984" s="31" t="s">
        <v>5158</v>
      </c>
      <c r="D6984" s="29" t="s">
        <v>4599</v>
      </c>
      <c r="E6984" s="91">
        <v>2</v>
      </c>
      <c r="F6984" s="31" t="s">
        <v>5128</v>
      </c>
      <c r="G6984" s="26" t="s">
        <v>4680</v>
      </c>
      <c r="H6984" s="26" t="s">
        <v>2352</v>
      </c>
      <c r="I6984" s="26" t="s">
        <v>1654</v>
      </c>
      <c r="J6984" s="91">
        <v>9</v>
      </c>
      <c r="K6984" s="91">
        <v>18</v>
      </c>
      <c r="L6984" s="91"/>
      <c r="M6984" s="53">
        <v>9</v>
      </c>
      <c r="N6984" s="91"/>
      <c r="O6984" s="91"/>
      <c r="P6984" s="36">
        <v>19</v>
      </c>
      <c r="Q6984" s="36" t="s">
        <v>5040</v>
      </c>
      <c r="R6984" s="44">
        <v>250</v>
      </c>
      <c r="S6984" s="126"/>
      <c r="T6984" s="126" cm="1">
        <f t="array" ref="T6984">_xlfn.IFS(Q6984="始業～就業（8:30～17:15）",R6984*7.75,Q6984="日の入り～日の出",R6984*12,Q6984="その他",S6984)</f>
        <v>1937.5</v>
      </c>
      <c r="U6984" s="34" t="s">
        <v>4961</v>
      </c>
    </row>
    <row r="6985" spans="1:21" s="7" customFormat="1" ht="15" customHeight="1">
      <c r="A6985" s="91">
        <v>54</v>
      </c>
      <c r="B6985" s="31" t="s">
        <v>5157</v>
      </c>
      <c r="C6985" s="31" t="s">
        <v>5158</v>
      </c>
      <c r="D6985" s="29" t="s">
        <v>4599</v>
      </c>
      <c r="E6985" s="91">
        <v>2</v>
      </c>
      <c r="F6985" s="31" t="s">
        <v>5128</v>
      </c>
      <c r="G6985" s="26" t="s">
        <v>143</v>
      </c>
      <c r="H6985" s="26" t="s">
        <v>2350</v>
      </c>
      <c r="I6985" s="26" t="s">
        <v>1541</v>
      </c>
      <c r="J6985" s="91">
        <v>2</v>
      </c>
      <c r="K6985" s="91">
        <v>2</v>
      </c>
      <c r="L6985" s="91"/>
      <c r="M6985" s="53">
        <v>2</v>
      </c>
      <c r="N6985" s="91"/>
      <c r="O6985" s="91"/>
      <c r="P6985" s="36">
        <v>35</v>
      </c>
      <c r="Q6985" s="36" t="s">
        <v>5040</v>
      </c>
      <c r="R6985" s="44">
        <v>250</v>
      </c>
      <c r="S6985" s="126"/>
      <c r="T6985" s="126" cm="1">
        <f t="array" ref="T6985">_xlfn.IFS(Q6985="始業～就業（8:30～17:15）",R6985*7.75,Q6985="日の入り～日の出",R6985*12,Q6985="その他",S6985)</f>
        <v>1937.5</v>
      </c>
      <c r="U6985" s="34" t="s">
        <v>4948</v>
      </c>
    </row>
    <row r="6986" spans="1:21" s="7" customFormat="1" ht="15" customHeight="1">
      <c r="A6986" s="91">
        <v>54</v>
      </c>
      <c r="B6986" s="31" t="s">
        <v>5157</v>
      </c>
      <c r="C6986" s="31" t="s">
        <v>5158</v>
      </c>
      <c r="D6986" s="29" t="s">
        <v>4599</v>
      </c>
      <c r="E6986" s="91">
        <v>2</v>
      </c>
      <c r="F6986" s="31" t="s">
        <v>5128</v>
      </c>
      <c r="G6986" s="26" t="s">
        <v>4634</v>
      </c>
      <c r="H6986" s="26" t="s">
        <v>4620</v>
      </c>
      <c r="I6986" s="26" t="s">
        <v>1541</v>
      </c>
      <c r="J6986" s="91">
        <v>6</v>
      </c>
      <c r="K6986" s="91">
        <v>12</v>
      </c>
      <c r="L6986" s="91"/>
      <c r="M6986" s="53">
        <v>6</v>
      </c>
      <c r="N6986" s="91"/>
      <c r="O6986" s="91"/>
      <c r="P6986" s="36">
        <v>35</v>
      </c>
      <c r="Q6986" s="36" t="s">
        <v>5040</v>
      </c>
      <c r="R6986" s="44">
        <v>250</v>
      </c>
      <c r="S6986" s="126"/>
      <c r="T6986" s="126" cm="1">
        <f t="array" ref="T6986">_xlfn.IFS(Q6986="始業～就業（8:30～17:15）",R6986*7.75,Q6986="日の入り～日の出",R6986*12,Q6986="その他",S6986)</f>
        <v>1937.5</v>
      </c>
      <c r="U6986" s="34" t="s">
        <v>4948</v>
      </c>
    </row>
    <row r="6987" spans="1:21" s="7" customFormat="1" ht="15" customHeight="1">
      <c r="A6987" s="91">
        <v>54</v>
      </c>
      <c r="B6987" s="31" t="s">
        <v>5157</v>
      </c>
      <c r="C6987" s="31" t="s">
        <v>5158</v>
      </c>
      <c r="D6987" s="29" t="s">
        <v>4599</v>
      </c>
      <c r="E6987" s="91">
        <v>2</v>
      </c>
      <c r="F6987" s="31" t="s">
        <v>5128</v>
      </c>
      <c r="G6987" s="26" t="s">
        <v>4681</v>
      </c>
      <c r="H6987" s="26" t="s">
        <v>4620</v>
      </c>
      <c r="I6987" s="26" t="s">
        <v>1541</v>
      </c>
      <c r="J6987" s="91">
        <v>21</v>
      </c>
      <c r="K6987" s="91">
        <v>42</v>
      </c>
      <c r="L6987" s="91"/>
      <c r="M6987" s="53">
        <v>21</v>
      </c>
      <c r="N6987" s="91"/>
      <c r="O6987" s="91"/>
      <c r="P6987" s="36">
        <v>35</v>
      </c>
      <c r="Q6987" s="36" t="s">
        <v>5040</v>
      </c>
      <c r="R6987" s="44">
        <v>250</v>
      </c>
      <c r="S6987" s="126"/>
      <c r="T6987" s="126" cm="1">
        <f t="array" ref="T6987">_xlfn.IFS(Q6987="始業～就業（8:30～17:15）",R6987*7.75,Q6987="日の入り～日の出",R6987*12,Q6987="その他",S6987)</f>
        <v>1937.5</v>
      </c>
      <c r="U6987" s="34" t="s">
        <v>4948</v>
      </c>
    </row>
    <row r="6988" spans="1:21" s="7" customFormat="1" ht="15" customHeight="1">
      <c r="A6988" s="91">
        <v>54</v>
      </c>
      <c r="B6988" s="31" t="s">
        <v>5157</v>
      </c>
      <c r="C6988" s="31" t="s">
        <v>5158</v>
      </c>
      <c r="D6988" s="29" t="s">
        <v>4599</v>
      </c>
      <c r="E6988" s="91">
        <v>2</v>
      </c>
      <c r="F6988" s="31" t="s">
        <v>5128</v>
      </c>
      <c r="G6988" s="26" t="s">
        <v>4681</v>
      </c>
      <c r="H6988" s="26" t="s">
        <v>2354</v>
      </c>
      <c r="I6988" s="26" t="s">
        <v>16</v>
      </c>
      <c r="J6988" s="91">
        <v>2</v>
      </c>
      <c r="K6988" s="91">
        <v>2</v>
      </c>
      <c r="L6988" s="91"/>
      <c r="M6988" s="53">
        <v>2</v>
      </c>
      <c r="N6988" s="91"/>
      <c r="O6988" s="91"/>
      <c r="P6988" s="36">
        <v>35</v>
      </c>
      <c r="Q6988" s="36" t="s">
        <v>5040</v>
      </c>
      <c r="R6988" s="44">
        <v>250</v>
      </c>
      <c r="S6988" s="126"/>
      <c r="T6988" s="126" cm="1">
        <f t="array" ref="T6988">_xlfn.IFS(Q6988="始業～就業（8:30～17:15）",R6988*7.75,Q6988="日の入り～日の出",R6988*12,Q6988="その他",S6988)</f>
        <v>1937.5</v>
      </c>
      <c r="U6988" s="34" t="s">
        <v>252</v>
      </c>
    </row>
    <row r="6989" spans="1:21" s="7" customFormat="1" ht="15" customHeight="1">
      <c r="A6989" s="91">
        <v>54</v>
      </c>
      <c r="B6989" s="31" t="s">
        <v>5157</v>
      </c>
      <c r="C6989" s="31" t="s">
        <v>5158</v>
      </c>
      <c r="D6989" s="29" t="s">
        <v>4599</v>
      </c>
      <c r="E6989" s="91">
        <v>2</v>
      </c>
      <c r="F6989" s="31" t="s">
        <v>5128</v>
      </c>
      <c r="G6989" s="26" t="s">
        <v>4674</v>
      </c>
      <c r="H6989" s="26" t="s">
        <v>4620</v>
      </c>
      <c r="I6989" s="26" t="s">
        <v>1541</v>
      </c>
      <c r="J6989" s="91">
        <v>15</v>
      </c>
      <c r="K6989" s="91">
        <v>30</v>
      </c>
      <c r="L6989" s="91"/>
      <c r="M6989" s="53">
        <v>15</v>
      </c>
      <c r="N6989" s="91"/>
      <c r="O6989" s="91"/>
      <c r="P6989" s="36">
        <v>35</v>
      </c>
      <c r="Q6989" s="36" t="s">
        <v>5040</v>
      </c>
      <c r="R6989" s="44">
        <v>250</v>
      </c>
      <c r="S6989" s="126"/>
      <c r="T6989" s="126" cm="1">
        <f t="array" ref="T6989">_xlfn.IFS(Q6989="始業～就業（8:30～17:15）",R6989*7.75,Q6989="日の入り～日の出",R6989*12,Q6989="その他",S6989)</f>
        <v>1937.5</v>
      </c>
      <c r="U6989" s="34" t="s">
        <v>4948</v>
      </c>
    </row>
    <row r="6990" spans="1:21" s="7" customFormat="1" ht="15" customHeight="1">
      <c r="A6990" s="91">
        <v>54</v>
      </c>
      <c r="B6990" s="31" t="s">
        <v>5157</v>
      </c>
      <c r="C6990" s="31" t="s">
        <v>5158</v>
      </c>
      <c r="D6990" s="29" t="s">
        <v>4599</v>
      </c>
      <c r="E6990" s="91">
        <v>2</v>
      </c>
      <c r="F6990" s="31" t="s">
        <v>5128</v>
      </c>
      <c r="G6990" s="26" t="s">
        <v>4674</v>
      </c>
      <c r="H6990" s="26" t="s">
        <v>2354</v>
      </c>
      <c r="I6990" s="26" t="s">
        <v>16</v>
      </c>
      <c r="J6990" s="91">
        <v>2</v>
      </c>
      <c r="K6990" s="91">
        <v>2</v>
      </c>
      <c r="L6990" s="91"/>
      <c r="M6990" s="53">
        <v>2</v>
      </c>
      <c r="N6990" s="91"/>
      <c r="O6990" s="91"/>
      <c r="P6990" s="36">
        <v>35</v>
      </c>
      <c r="Q6990" s="36" t="s">
        <v>5040</v>
      </c>
      <c r="R6990" s="44">
        <v>250</v>
      </c>
      <c r="S6990" s="126"/>
      <c r="T6990" s="126" cm="1">
        <f t="array" ref="T6990">_xlfn.IFS(Q6990="始業～就業（8:30～17:15）",R6990*7.75,Q6990="日の入り～日の出",R6990*12,Q6990="その他",S6990)</f>
        <v>1937.5</v>
      </c>
      <c r="U6990" s="34" t="s">
        <v>252</v>
      </c>
    </row>
    <row r="6991" spans="1:21" s="7" customFormat="1" ht="15" customHeight="1">
      <c r="A6991" s="91">
        <v>54</v>
      </c>
      <c r="B6991" s="31" t="s">
        <v>5157</v>
      </c>
      <c r="C6991" s="31" t="s">
        <v>5158</v>
      </c>
      <c r="D6991" s="29" t="s">
        <v>4599</v>
      </c>
      <c r="E6991" s="91">
        <v>2</v>
      </c>
      <c r="F6991" s="31" t="s">
        <v>5128</v>
      </c>
      <c r="G6991" s="26" t="s">
        <v>4682</v>
      </c>
      <c r="H6991" s="26" t="s">
        <v>2352</v>
      </c>
      <c r="I6991" s="26" t="s">
        <v>1654</v>
      </c>
      <c r="J6991" s="91">
        <v>5</v>
      </c>
      <c r="K6991" s="91">
        <v>10</v>
      </c>
      <c r="L6991" s="91"/>
      <c r="M6991" s="53">
        <v>6</v>
      </c>
      <c r="N6991" s="91"/>
      <c r="O6991" s="91"/>
      <c r="P6991" s="36">
        <v>19</v>
      </c>
      <c r="Q6991" s="36" t="s">
        <v>5040</v>
      </c>
      <c r="R6991" s="44">
        <v>250</v>
      </c>
      <c r="S6991" s="126"/>
      <c r="T6991" s="126" cm="1">
        <f t="array" ref="T6991">_xlfn.IFS(Q6991="始業～就業（8:30～17:15）",R6991*7.75,Q6991="日の入り～日の出",R6991*12,Q6991="その他",S6991)</f>
        <v>1937.5</v>
      </c>
      <c r="U6991" s="34" t="s">
        <v>4961</v>
      </c>
    </row>
    <row r="6992" spans="1:21" s="7" customFormat="1" ht="15" customHeight="1">
      <c r="A6992" s="91">
        <v>54</v>
      </c>
      <c r="B6992" s="31" t="s">
        <v>5157</v>
      </c>
      <c r="C6992" s="31" t="s">
        <v>5158</v>
      </c>
      <c r="D6992" s="29" t="s">
        <v>4599</v>
      </c>
      <c r="E6992" s="91">
        <v>2</v>
      </c>
      <c r="F6992" s="31" t="s">
        <v>5128</v>
      </c>
      <c r="G6992" s="26" t="s">
        <v>155</v>
      </c>
      <c r="H6992" s="26" t="s">
        <v>2352</v>
      </c>
      <c r="I6992" s="26" t="s">
        <v>1654</v>
      </c>
      <c r="J6992" s="91">
        <v>5</v>
      </c>
      <c r="K6992" s="91">
        <v>10</v>
      </c>
      <c r="L6992" s="91"/>
      <c r="M6992" s="53">
        <v>5</v>
      </c>
      <c r="N6992" s="91"/>
      <c r="O6992" s="91"/>
      <c r="P6992" s="36">
        <v>19</v>
      </c>
      <c r="Q6992" s="36" t="s">
        <v>5040</v>
      </c>
      <c r="R6992" s="44">
        <v>250</v>
      </c>
      <c r="S6992" s="126"/>
      <c r="T6992" s="126" cm="1">
        <f t="array" ref="T6992">_xlfn.IFS(Q6992="始業～就業（8:30～17:15）",R6992*7.75,Q6992="日の入り～日の出",R6992*12,Q6992="その他",S6992)</f>
        <v>1937.5</v>
      </c>
      <c r="U6992" s="34" t="s">
        <v>4961</v>
      </c>
    </row>
    <row r="6993" spans="1:21" s="7" customFormat="1" ht="15" customHeight="1">
      <c r="A6993" s="91">
        <v>54</v>
      </c>
      <c r="B6993" s="31" t="s">
        <v>5157</v>
      </c>
      <c r="C6993" s="31" t="s">
        <v>5158</v>
      </c>
      <c r="D6993" s="29" t="s">
        <v>4599</v>
      </c>
      <c r="E6993" s="91">
        <v>2</v>
      </c>
      <c r="F6993" s="31" t="s">
        <v>5128</v>
      </c>
      <c r="G6993" s="26" t="s">
        <v>143</v>
      </c>
      <c r="H6993" s="26" t="s">
        <v>2350</v>
      </c>
      <c r="I6993" s="26" t="s">
        <v>1541</v>
      </c>
      <c r="J6993" s="91">
        <v>2</v>
      </c>
      <c r="K6993" s="91">
        <v>2</v>
      </c>
      <c r="L6993" s="91"/>
      <c r="M6993" s="53">
        <v>2</v>
      </c>
      <c r="N6993" s="91"/>
      <c r="O6993" s="91"/>
      <c r="P6993" s="36">
        <v>35</v>
      </c>
      <c r="Q6993" s="36" t="s">
        <v>5040</v>
      </c>
      <c r="R6993" s="44">
        <v>250</v>
      </c>
      <c r="S6993" s="126"/>
      <c r="T6993" s="126" cm="1">
        <f t="array" ref="T6993">_xlfn.IFS(Q6993="始業～就業（8:30～17:15）",R6993*7.75,Q6993="日の入り～日の出",R6993*12,Q6993="その他",S6993)</f>
        <v>1937.5</v>
      </c>
      <c r="U6993" s="34" t="s">
        <v>4948</v>
      </c>
    </row>
    <row r="6994" spans="1:21" s="7" customFormat="1" ht="15" customHeight="1">
      <c r="A6994" s="91">
        <v>54</v>
      </c>
      <c r="B6994" s="31" t="s">
        <v>5157</v>
      </c>
      <c r="C6994" s="31" t="s">
        <v>5158</v>
      </c>
      <c r="D6994" s="29" t="s">
        <v>4599</v>
      </c>
      <c r="E6994" s="91">
        <v>2</v>
      </c>
      <c r="F6994" s="31" t="s">
        <v>5128</v>
      </c>
      <c r="G6994" s="26" t="s">
        <v>18</v>
      </c>
      <c r="H6994" s="26" t="s">
        <v>10</v>
      </c>
      <c r="I6994" s="26" t="s">
        <v>16</v>
      </c>
      <c r="J6994" s="91">
        <v>2</v>
      </c>
      <c r="K6994" s="91">
        <v>2</v>
      </c>
      <c r="L6994" s="91"/>
      <c r="M6994" s="53">
        <v>2</v>
      </c>
      <c r="N6994" s="91"/>
      <c r="O6994" s="91"/>
      <c r="P6994" s="36">
        <v>35</v>
      </c>
      <c r="Q6994" s="36" t="s">
        <v>5040</v>
      </c>
      <c r="R6994" s="44">
        <v>250</v>
      </c>
      <c r="S6994" s="126"/>
      <c r="T6994" s="126" cm="1">
        <f t="array" ref="T6994">_xlfn.IFS(Q6994="始業～就業（8:30～17:15）",R6994*7.75,Q6994="日の入り～日の出",R6994*12,Q6994="その他",S6994)</f>
        <v>1937.5</v>
      </c>
      <c r="U6994" s="34" t="s">
        <v>102</v>
      </c>
    </row>
    <row r="6995" spans="1:21" s="7" customFormat="1" ht="15" customHeight="1">
      <c r="A6995" s="91">
        <v>54</v>
      </c>
      <c r="B6995" s="31" t="s">
        <v>5157</v>
      </c>
      <c r="C6995" s="31" t="s">
        <v>5158</v>
      </c>
      <c r="D6995" s="29" t="s">
        <v>4599</v>
      </c>
      <c r="E6995" s="91">
        <v>2</v>
      </c>
      <c r="F6995" s="31" t="s">
        <v>5128</v>
      </c>
      <c r="G6995" s="26" t="s">
        <v>18</v>
      </c>
      <c r="H6995" s="26" t="s">
        <v>4605</v>
      </c>
      <c r="I6995" s="26" t="s">
        <v>16</v>
      </c>
      <c r="J6995" s="91">
        <v>6</v>
      </c>
      <c r="K6995" s="91">
        <v>6</v>
      </c>
      <c r="L6995" s="91"/>
      <c r="M6995" s="53">
        <v>6</v>
      </c>
      <c r="N6995" s="91"/>
      <c r="O6995" s="91"/>
      <c r="P6995" s="36">
        <v>35</v>
      </c>
      <c r="Q6995" s="36" t="s">
        <v>5040</v>
      </c>
      <c r="R6995" s="44">
        <v>250</v>
      </c>
      <c r="S6995" s="126"/>
      <c r="T6995" s="126" cm="1">
        <f t="array" ref="T6995">_xlfn.IFS(Q6995="始業～就業（8:30～17:15）",R6995*7.75,Q6995="日の入り～日の出",R6995*12,Q6995="その他",S6995)</f>
        <v>1937.5</v>
      </c>
      <c r="U6995" s="34" t="s">
        <v>4948</v>
      </c>
    </row>
    <row r="6996" spans="1:21" s="7" customFormat="1" ht="15" customHeight="1">
      <c r="A6996" s="91">
        <v>54</v>
      </c>
      <c r="B6996" s="31" t="s">
        <v>5157</v>
      </c>
      <c r="C6996" s="31" t="s">
        <v>5158</v>
      </c>
      <c r="D6996" s="29" t="s">
        <v>4599</v>
      </c>
      <c r="E6996" s="91">
        <v>2</v>
      </c>
      <c r="F6996" s="31" t="s">
        <v>5128</v>
      </c>
      <c r="G6996" s="26" t="s">
        <v>4683</v>
      </c>
      <c r="H6996" s="26" t="s">
        <v>4620</v>
      </c>
      <c r="I6996" s="26" t="s">
        <v>1541</v>
      </c>
      <c r="J6996" s="91">
        <v>6</v>
      </c>
      <c r="K6996" s="91">
        <v>12</v>
      </c>
      <c r="L6996" s="91"/>
      <c r="M6996" s="53">
        <v>6</v>
      </c>
      <c r="N6996" s="91"/>
      <c r="O6996" s="91"/>
      <c r="P6996" s="36">
        <v>35</v>
      </c>
      <c r="Q6996" s="36" t="s">
        <v>5040</v>
      </c>
      <c r="R6996" s="44">
        <v>250</v>
      </c>
      <c r="S6996" s="126"/>
      <c r="T6996" s="126" cm="1">
        <f t="array" ref="T6996">_xlfn.IFS(Q6996="始業～就業（8:30～17:15）",R6996*7.75,Q6996="日の入り～日の出",R6996*12,Q6996="その他",S6996)</f>
        <v>1937.5</v>
      </c>
      <c r="U6996" s="34" t="s">
        <v>4948</v>
      </c>
    </row>
    <row r="6997" spans="1:21" s="7" customFormat="1" ht="15" customHeight="1">
      <c r="A6997" s="91">
        <v>54</v>
      </c>
      <c r="B6997" s="31" t="s">
        <v>5157</v>
      </c>
      <c r="C6997" s="31" t="s">
        <v>5158</v>
      </c>
      <c r="D6997" s="29" t="s">
        <v>4599</v>
      </c>
      <c r="E6997" s="91">
        <v>2</v>
      </c>
      <c r="F6997" s="31" t="s">
        <v>5128</v>
      </c>
      <c r="G6997" s="26" t="s">
        <v>4634</v>
      </c>
      <c r="H6997" s="26" t="s">
        <v>4620</v>
      </c>
      <c r="I6997" s="26" t="s">
        <v>1541</v>
      </c>
      <c r="J6997" s="91">
        <v>6</v>
      </c>
      <c r="K6997" s="91">
        <v>12</v>
      </c>
      <c r="L6997" s="91"/>
      <c r="M6997" s="53">
        <v>6</v>
      </c>
      <c r="N6997" s="91"/>
      <c r="O6997" s="91"/>
      <c r="P6997" s="36">
        <v>35</v>
      </c>
      <c r="Q6997" s="36" t="s">
        <v>5040</v>
      </c>
      <c r="R6997" s="44">
        <v>250</v>
      </c>
      <c r="S6997" s="126"/>
      <c r="T6997" s="126" cm="1">
        <f t="array" ref="T6997">_xlfn.IFS(Q6997="始業～就業（8:30～17:15）",R6997*7.75,Q6997="日の入り～日の出",R6997*12,Q6997="その他",S6997)</f>
        <v>1937.5</v>
      </c>
      <c r="U6997" s="34" t="s">
        <v>4948</v>
      </c>
    </row>
    <row r="6998" spans="1:21" s="7" customFormat="1" ht="15" customHeight="1">
      <c r="A6998" s="91">
        <v>54</v>
      </c>
      <c r="B6998" s="31" t="s">
        <v>5157</v>
      </c>
      <c r="C6998" s="31" t="s">
        <v>5158</v>
      </c>
      <c r="D6998" s="29" t="s">
        <v>4599</v>
      </c>
      <c r="E6998" s="91">
        <v>2</v>
      </c>
      <c r="F6998" s="31" t="s">
        <v>5128</v>
      </c>
      <c r="G6998" s="26" t="s">
        <v>4684</v>
      </c>
      <c r="H6998" s="26" t="s">
        <v>4620</v>
      </c>
      <c r="I6998" s="26" t="s">
        <v>1541</v>
      </c>
      <c r="J6998" s="91">
        <v>3</v>
      </c>
      <c r="K6998" s="91">
        <v>6</v>
      </c>
      <c r="L6998" s="91"/>
      <c r="M6998" s="53">
        <v>3</v>
      </c>
      <c r="N6998" s="91"/>
      <c r="O6998" s="91"/>
      <c r="P6998" s="36">
        <v>35</v>
      </c>
      <c r="Q6998" s="36" t="s">
        <v>5040</v>
      </c>
      <c r="R6998" s="44">
        <v>250</v>
      </c>
      <c r="S6998" s="126"/>
      <c r="T6998" s="126" cm="1">
        <f t="array" ref="T6998">_xlfn.IFS(Q6998="始業～就業（8:30～17:15）",R6998*7.75,Q6998="日の入り～日の出",R6998*12,Q6998="その他",S6998)</f>
        <v>1937.5</v>
      </c>
      <c r="U6998" s="34" t="s">
        <v>4948</v>
      </c>
    </row>
    <row r="6999" spans="1:21" s="7" customFormat="1" ht="15" customHeight="1">
      <c r="A6999" s="91">
        <v>54</v>
      </c>
      <c r="B6999" s="31" t="s">
        <v>5157</v>
      </c>
      <c r="C6999" s="31" t="s">
        <v>5158</v>
      </c>
      <c r="D6999" s="29" t="s">
        <v>4599</v>
      </c>
      <c r="E6999" s="91">
        <v>2</v>
      </c>
      <c r="F6999" s="31" t="s">
        <v>5128</v>
      </c>
      <c r="G6999" s="26" t="s">
        <v>4685</v>
      </c>
      <c r="H6999" s="26" t="s">
        <v>4620</v>
      </c>
      <c r="I6999" s="26" t="s">
        <v>1541</v>
      </c>
      <c r="J6999" s="91">
        <v>24</v>
      </c>
      <c r="K6999" s="91">
        <v>48</v>
      </c>
      <c r="L6999" s="91"/>
      <c r="M6999" s="53">
        <v>24</v>
      </c>
      <c r="N6999" s="91"/>
      <c r="O6999" s="91"/>
      <c r="P6999" s="36">
        <v>35</v>
      </c>
      <c r="Q6999" s="36" t="s">
        <v>5040</v>
      </c>
      <c r="R6999" s="44">
        <v>250</v>
      </c>
      <c r="S6999" s="126"/>
      <c r="T6999" s="126" cm="1">
        <f t="array" ref="T6999">_xlfn.IFS(Q6999="始業～就業（8:30～17:15）",R6999*7.75,Q6999="日の入り～日の出",R6999*12,Q6999="その他",S6999)</f>
        <v>1937.5</v>
      </c>
      <c r="U6999" s="34" t="s">
        <v>4948</v>
      </c>
    </row>
    <row r="7000" spans="1:21" s="7" customFormat="1" ht="15" customHeight="1">
      <c r="A7000" s="91">
        <v>54</v>
      </c>
      <c r="B7000" s="31" t="s">
        <v>5157</v>
      </c>
      <c r="C7000" s="31" t="s">
        <v>5158</v>
      </c>
      <c r="D7000" s="29" t="s">
        <v>4599</v>
      </c>
      <c r="E7000" s="91">
        <v>2</v>
      </c>
      <c r="F7000" s="31" t="s">
        <v>5128</v>
      </c>
      <c r="G7000" s="26" t="s">
        <v>4685</v>
      </c>
      <c r="H7000" s="26" t="s">
        <v>2354</v>
      </c>
      <c r="I7000" s="26" t="s">
        <v>16</v>
      </c>
      <c r="J7000" s="91">
        <v>2</v>
      </c>
      <c r="K7000" s="91">
        <v>2</v>
      </c>
      <c r="L7000" s="91"/>
      <c r="M7000" s="53">
        <v>2</v>
      </c>
      <c r="N7000" s="91"/>
      <c r="O7000" s="91"/>
      <c r="P7000" s="36">
        <v>35</v>
      </c>
      <c r="Q7000" s="36" t="s">
        <v>5040</v>
      </c>
      <c r="R7000" s="44">
        <v>250</v>
      </c>
      <c r="S7000" s="126"/>
      <c r="T7000" s="126" cm="1">
        <f t="array" ref="T7000">_xlfn.IFS(Q7000="始業～就業（8:30～17:15）",R7000*7.75,Q7000="日の入り～日の出",R7000*12,Q7000="その他",S7000)</f>
        <v>1937.5</v>
      </c>
      <c r="U7000" s="34" t="s">
        <v>252</v>
      </c>
    </row>
    <row r="7001" spans="1:21" s="7" customFormat="1" ht="15" customHeight="1">
      <c r="A7001" s="91">
        <v>54</v>
      </c>
      <c r="B7001" s="31" t="s">
        <v>5157</v>
      </c>
      <c r="C7001" s="31" t="s">
        <v>5158</v>
      </c>
      <c r="D7001" s="29" t="s">
        <v>4599</v>
      </c>
      <c r="E7001" s="91">
        <v>2</v>
      </c>
      <c r="F7001" s="31" t="s">
        <v>5128</v>
      </c>
      <c r="G7001" s="26" t="s">
        <v>4686</v>
      </c>
      <c r="H7001" s="26" t="s">
        <v>2352</v>
      </c>
      <c r="I7001" s="26" t="s">
        <v>1654</v>
      </c>
      <c r="J7001" s="91">
        <v>3</v>
      </c>
      <c r="K7001" s="91">
        <v>6</v>
      </c>
      <c r="L7001" s="91"/>
      <c r="M7001" s="53">
        <v>3</v>
      </c>
      <c r="N7001" s="91"/>
      <c r="O7001" s="91"/>
      <c r="P7001" s="36">
        <v>19</v>
      </c>
      <c r="Q7001" s="36" t="s">
        <v>5040</v>
      </c>
      <c r="R7001" s="44">
        <v>250</v>
      </c>
      <c r="S7001" s="126"/>
      <c r="T7001" s="126" cm="1">
        <f t="array" ref="T7001">_xlfn.IFS(Q7001="始業～就業（8:30～17:15）",R7001*7.75,Q7001="日の入り～日の出",R7001*12,Q7001="その他",S7001)</f>
        <v>1937.5</v>
      </c>
      <c r="U7001" s="34" t="s">
        <v>4961</v>
      </c>
    </row>
    <row r="7002" spans="1:21" s="7" customFormat="1" ht="15" customHeight="1">
      <c r="A7002" s="91">
        <v>54</v>
      </c>
      <c r="B7002" s="31" t="s">
        <v>5157</v>
      </c>
      <c r="C7002" s="31" t="s">
        <v>5158</v>
      </c>
      <c r="D7002" s="29" t="s">
        <v>4599</v>
      </c>
      <c r="E7002" s="91">
        <v>2</v>
      </c>
      <c r="F7002" s="31" t="s">
        <v>5128</v>
      </c>
      <c r="G7002" s="26" t="s">
        <v>155</v>
      </c>
      <c r="H7002" s="26" t="s">
        <v>2350</v>
      </c>
      <c r="I7002" s="26" t="s">
        <v>52</v>
      </c>
      <c r="J7002" s="91">
        <v>1</v>
      </c>
      <c r="K7002" s="91">
        <v>1</v>
      </c>
      <c r="L7002" s="91"/>
      <c r="M7002" s="53">
        <v>1</v>
      </c>
      <c r="N7002" s="91"/>
      <c r="O7002" s="91"/>
      <c r="P7002" s="36">
        <v>22</v>
      </c>
      <c r="Q7002" s="36" t="s">
        <v>5040</v>
      </c>
      <c r="R7002" s="44">
        <v>250</v>
      </c>
      <c r="S7002" s="126"/>
      <c r="T7002" s="126" cm="1">
        <f t="array" ref="T7002">_xlfn.IFS(Q7002="始業～就業（8:30～17:15）",R7002*7.75,Q7002="日の入り～日の出",R7002*12,Q7002="その他",S7002)</f>
        <v>1937.5</v>
      </c>
      <c r="U7002" s="34" t="s">
        <v>51</v>
      </c>
    </row>
    <row r="7003" spans="1:21" s="7" customFormat="1" ht="15" customHeight="1">
      <c r="A7003" s="91">
        <v>54</v>
      </c>
      <c r="B7003" s="31" t="s">
        <v>5157</v>
      </c>
      <c r="C7003" s="31" t="s">
        <v>5158</v>
      </c>
      <c r="D7003" s="29" t="s">
        <v>4599</v>
      </c>
      <c r="E7003" s="91">
        <v>2</v>
      </c>
      <c r="F7003" s="31" t="s">
        <v>5128</v>
      </c>
      <c r="G7003" s="26" t="s">
        <v>155</v>
      </c>
      <c r="H7003" s="26" t="s">
        <v>4605</v>
      </c>
      <c r="I7003" s="26" t="s">
        <v>52</v>
      </c>
      <c r="J7003" s="91">
        <v>1</v>
      </c>
      <c r="K7003" s="91">
        <v>1</v>
      </c>
      <c r="L7003" s="91"/>
      <c r="M7003" s="53">
        <v>1</v>
      </c>
      <c r="N7003" s="91"/>
      <c r="O7003" s="91"/>
      <c r="P7003" s="36">
        <v>22</v>
      </c>
      <c r="Q7003" s="36" t="s">
        <v>5040</v>
      </c>
      <c r="R7003" s="44">
        <v>250</v>
      </c>
      <c r="S7003" s="126"/>
      <c r="T7003" s="126" cm="1">
        <f t="array" ref="T7003">_xlfn.IFS(Q7003="始業～就業（8:30～17:15）",R7003*7.75,Q7003="日の入り～日の出",R7003*12,Q7003="その他",S7003)</f>
        <v>1937.5</v>
      </c>
      <c r="U7003" s="34" t="s">
        <v>51</v>
      </c>
    </row>
    <row r="7004" spans="1:21" s="7" customFormat="1" ht="15" customHeight="1">
      <c r="A7004" s="91">
        <v>54</v>
      </c>
      <c r="B7004" s="31" t="s">
        <v>5157</v>
      </c>
      <c r="C7004" s="31" t="s">
        <v>5158</v>
      </c>
      <c r="D7004" s="29" t="s">
        <v>4599</v>
      </c>
      <c r="E7004" s="91">
        <v>2</v>
      </c>
      <c r="F7004" s="31" t="s">
        <v>5128</v>
      </c>
      <c r="G7004" s="26" t="s">
        <v>155</v>
      </c>
      <c r="H7004" s="26" t="s">
        <v>10</v>
      </c>
      <c r="I7004" s="26" t="s">
        <v>52</v>
      </c>
      <c r="J7004" s="91">
        <v>1</v>
      </c>
      <c r="K7004" s="91">
        <v>1</v>
      </c>
      <c r="L7004" s="91"/>
      <c r="M7004" s="53">
        <v>1</v>
      </c>
      <c r="N7004" s="91"/>
      <c r="O7004" s="91"/>
      <c r="P7004" s="36">
        <v>22</v>
      </c>
      <c r="Q7004" s="36" t="s">
        <v>5040</v>
      </c>
      <c r="R7004" s="44">
        <v>250</v>
      </c>
      <c r="S7004" s="126"/>
      <c r="T7004" s="126" cm="1">
        <f t="array" ref="T7004">_xlfn.IFS(Q7004="始業～就業（8:30～17:15）",R7004*7.75,Q7004="日の入り～日の出",R7004*12,Q7004="その他",S7004)</f>
        <v>1937.5</v>
      </c>
      <c r="U7004" s="34" t="s">
        <v>161</v>
      </c>
    </row>
    <row r="7005" spans="1:21" s="7" customFormat="1" ht="15" customHeight="1">
      <c r="A7005" s="91">
        <v>54</v>
      </c>
      <c r="B7005" s="31" t="s">
        <v>5157</v>
      </c>
      <c r="C7005" s="31" t="s">
        <v>5158</v>
      </c>
      <c r="D7005" s="29" t="s">
        <v>4599</v>
      </c>
      <c r="E7005" s="91">
        <v>2</v>
      </c>
      <c r="F7005" s="31" t="s">
        <v>5128</v>
      </c>
      <c r="G7005" s="26" t="s">
        <v>4687</v>
      </c>
      <c r="H7005" s="26" t="s">
        <v>4626</v>
      </c>
      <c r="I7005" s="26" t="s">
        <v>1541</v>
      </c>
      <c r="J7005" s="91">
        <v>8</v>
      </c>
      <c r="K7005" s="91">
        <v>16</v>
      </c>
      <c r="L7005" s="91"/>
      <c r="M7005" s="53">
        <v>8</v>
      </c>
      <c r="N7005" s="91"/>
      <c r="O7005" s="91"/>
      <c r="P7005" s="36">
        <v>35</v>
      </c>
      <c r="Q7005" s="36" t="s">
        <v>5040</v>
      </c>
      <c r="R7005" s="44">
        <v>250</v>
      </c>
      <c r="S7005" s="126"/>
      <c r="T7005" s="126" cm="1">
        <f t="array" ref="T7005">_xlfn.IFS(Q7005="始業～就業（8:30～17:15）",R7005*7.75,Q7005="日の入り～日の出",R7005*12,Q7005="その他",S7005)</f>
        <v>1937.5</v>
      </c>
      <c r="U7005" s="34" t="s">
        <v>4948</v>
      </c>
    </row>
    <row r="7006" spans="1:21" s="7" customFormat="1" ht="15" customHeight="1">
      <c r="A7006" s="91">
        <v>54</v>
      </c>
      <c r="B7006" s="31" t="s">
        <v>5157</v>
      </c>
      <c r="C7006" s="31" t="s">
        <v>5158</v>
      </c>
      <c r="D7006" s="29" t="s">
        <v>4599</v>
      </c>
      <c r="E7006" s="91">
        <v>2</v>
      </c>
      <c r="F7006" s="31" t="s">
        <v>5128</v>
      </c>
      <c r="G7006" s="26" t="s">
        <v>4687</v>
      </c>
      <c r="H7006" s="26" t="s">
        <v>2354</v>
      </c>
      <c r="I7006" s="26" t="s">
        <v>16</v>
      </c>
      <c r="J7006" s="91">
        <v>2</v>
      </c>
      <c r="K7006" s="91">
        <v>2</v>
      </c>
      <c r="L7006" s="91"/>
      <c r="M7006" s="53">
        <v>2</v>
      </c>
      <c r="N7006" s="91"/>
      <c r="O7006" s="91"/>
      <c r="P7006" s="36">
        <v>35</v>
      </c>
      <c r="Q7006" s="36" t="s">
        <v>5040</v>
      </c>
      <c r="R7006" s="44">
        <v>250</v>
      </c>
      <c r="S7006" s="126"/>
      <c r="T7006" s="126" cm="1">
        <f t="array" ref="T7006">_xlfn.IFS(Q7006="始業～就業（8:30～17:15）",R7006*7.75,Q7006="日の入り～日の出",R7006*12,Q7006="その他",S7006)</f>
        <v>1937.5</v>
      </c>
      <c r="U7006" s="34" t="s">
        <v>252</v>
      </c>
    </row>
    <row r="7007" spans="1:21" s="7" customFormat="1" ht="15" customHeight="1">
      <c r="A7007" s="91">
        <v>54</v>
      </c>
      <c r="B7007" s="31" t="s">
        <v>5157</v>
      </c>
      <c r="C7007" s="31" t="s">
        <v>5158</v>
      </c>
      <c r="D7007" s="29" t="s">
        <v>4599</v>
      </c>
      <c r="E7007" s="91">
        <v>2</v>
      </c>
      <c r="F7007" s="31" t="s">
        <v>5128</v>
      </c>
      <c r="G7007" s="26" t="s">
        <v>4688</v>
      </c>
      <c r="H7007" s="26" t="s">
        <v>4626</v>
      </c>
      <c r="I7007" s="26" t="s">
        <v>1541</v>
      </c>
      <c r="J7007" s="91">
        <v>8</v>
      </c>
      <c r="K7007" s="91">
        <v>16</v>
      </c>
      <c r="L7007" s="91"/>
      <c r="M7007" s="53">
        <v>8</v>
      </c>
      <c r="N7007" s="91"/>
      <c r="O7007" s="91"/>
      <c r="P7007" s="36">
        <v>35</v>
      </c>
      <c r="Q7007" s="36" t="s">
        <v>5040</v>
      </c>
      <c r="R7007" s="44">
        <v>250</v>
      </c>
      <c r="S7007" s="126"/>
      <c r="T7007" s="126" cm="1">
        <f t="array" ref="T7007">_xlfn.IFS(Q7007="始業～就業（8:30～17:15）",R7007*7.75,Q7007="日の入り～日の出",R7007*12,Q7007="その他",S7007)</f>
        <v>1937.5</v>
      </c>
      <c r="U7007" s="34" t="s">
        <v>4948</v>
      </c>
    </row>
    <row r="7008" spans="1:21" s="7" customFormat="1" ht="15" customHeight="1">
      <c r="A7008" s="91">
        <v>54</v>
      </c>
      <c r="B7008" s="31" t="s">
        <v>5157</v>
      </c>
      <c r="C7008" s="31" t="s">
        <v>5158</v>
      </c>
      <c r="D7008" s="29" t="s">
        <v>4599</v>
      </c>
      <c r="E7008" s="91">
        <v>2</v>
      </c>
      <c r="F7008" s="31" t="s">
        <v>5128</v>
      </c>
      <c r="G7008" s="26" t="s">
        <v>4688</v>
      </c>
      <c r="H7008" s="26" t="s">
        <v>2354</v>
      </c>
      <c r="I7008" s="26" t="s">
        <v>16</v>
      </c>
      <c r="J7008" s="91">
        <v>2</v>
      </c>
      <c r="K7008" s="91">
        <v>2</v>
      </c>
      <c r="L7008" s="91"/>
      <c r="M7008" s="53">
        <v>2</v>
      </c>
      <c r="N7008" s="91"/>
      <c r="O7008" s="91"/>
      <c r="P7008" s="36">
        <v>35</v>
      </c>
      <c r="Q7008" s="36" t="s">
        <v>5040</v>
      </c>
      <c r="R7008" s="44">
        <v>250</v>
      </c>
      <c r="S7008" s="126"/>
      <c r="T7008" s="126" cm="1">
        <f t="array" ref="T7008">_xlfn.IFS(Q7008="始業～就業（8:30～17:15）",R7008*7.75,Q7008="日の入り～日の出",R7008*12,Q7008="その他",S7008)</f>
        <v>1937.5</v>
      </c>
      <c r="U7008" s="34" t="s">
        <v>252</v>
      </c>
    </row>
    <row r="7009" spans="1:21" s="7" customFormat="1" ht="15" customHeight="1">
      <c r="A7009" s="91">
        <v>54</v>
      </c>
      <c r="B7009" s="31" t="s">
        <v>5157</v>
      </c>
      <c r="C7009" s="31" t="s">
        <v>5158</v>
      </c>
      <c r="D7009" s="29" t="s">
        <v>4599</v>
      </c>
      <c r="E7009" s="91">
        <v>2</v>
      </c>
      <c r="F7009" s="31" t="s">
        <v>5128</v>
      </c>
      <c r="G7009" s="26" t="s">
        <v>4689</v>
      </c>
      <c r="H7009" s="26" t="s">
        <v>4626</v>
      </c>
      <c r="I7009" s="26" t="s">
        <v>1541</v>
      </c>
      <c r="J7009" s="91">
        <v>4</v>
      </c>
      <c r="K7009" s="91">
        <v>8</v>
      </c>
      <c r="L7009" s="91"/>
      <c r="M7009" s="53">
        <v>4</v>
      </c>
      <c r="N7009" s="91"/>
      <c r="O7009" s="91"/>
      <c r="P7009" s="36">
        <v>35</v>
      </c>
      <c r="Q7009" s="36" t="s">
        <v>5040</v>
      </c>
      <c r="R7009" s="44">
        <v>250</v>
      </c>
      <c r="S7009" s="126"/>
      <c r="T7009" s="126" cm="1">
        <f t="array" ref="T7009">_xlfn.IFS(Q7009="始業～就業（8:30～17:15）",R7009*7.75,Q7009="日の入り～日の出",R7009*12,Q7009="その他",S7009)</f>
        <v>1937.5</v>
      </c>
      <c r="U7009" s="34" t="s">
        <v>4948</v>
      </c>
    </row>
    <row r="7010" spans="1:21" s="7" customFormat="1" ht="15" customHeight="1">
      <c r="A7010" s="91">
        <v>54</v>
      </c>
      <c r="B7010" s="31" t="s">
        <v>5157</v>
      </c>
      <c r="C7010" s="31" t="s">
        <v>5158</v>
      </c>
      <c r="D7010" s="29" t="s">
        <v>4599</v>
      </c>
      <c r="E7010" s="91">
        <v>2</v>
      </c>
      <c r="F7010" s="31" t="s">
        <v>5128</v>
      </c>
      <c r="G7010" s="26" t="s">
        <v>4690</v>
      </c>
      <c r="H7010" s="26" t="s">
        <v>2350</v>
      </c>
      <c r="I7010" s="26" t="s">
        <v>1654</v>
      </c>
      <c r="J7010" s="91">
        <v>3</v>
      </c>
      <c r="K7010" s="91">
        <v>3</v>
      </c>
      <c r="L7010" s="91"/>
      <c r="M7010" s="53">
        <v>3</v>
      </c>
      <c r="N7010" s="91"/>
      <c r="O7010" s="91"/>
      <c r="P7010" s="36">
        <v>19</v>
      </c>
      <c r="Q7010" s="36" t="s">
        <v>5040</v>
      </c>
      <c r="R7010" s="44">
        <v>250</v>
      </c>
      <c r="S7010" s="126"/>
      <c r="T7010" s="126" cm="1">
        <f t="array" ref="T7010">_xlfn.IFS(Q7010="始業～就業（8:30～17:15）",R7010*7.75,Q7010="日の入り～日の出",R7010*12,Q7010="その他",S7010)</f>
        <v>1937.5</v>
      </c>
      <c r="U7010" s="34" t="s">
        <v>4961</v>
      </c>
    </row>
    <row r="7011" spans="1:21" s="7" customFormat="1" ht="15" customHeight="1">
      <c r="A7011" s="91">
        <v>54</v>
      </c>
      <c r="B7011" s="31" t="s">
        <v>5157</v>
      </c>
      <c r="C7011" s="31" t="s">
        <v>5158</v>
      </c>
      <c r="D7011" s="29" t="s">
        <v>4599</v>
      </c>
      <c r="E7011" s="91">
        <v>2</v>
      </c>
      <c r="F7011" s="31" t="s">
        <v>5128</v>
      </c>
      <c r="G7011" s="26" t="s">
        <v>143</v>
      </c>
      <c r="H7011" s="26" t="s">
        <v>4605</v>
      </c>
      <c r="I7011" s="26" t="s">
        <v>52</v>
      </c>
      <c r="J7011" s="91">
        <v>2</v>
      </c>
      <c r="K7011" s="91">
        <v>2</v>
      </c>
      <c r="L7011" s="91"/>
      <c r="M7011" s="53">
        <v>2</v>
      </c>
      <c r="N7011" s="91"/>
      <c r="O7011" s="91"/>
      <c r="P7011" s="36">
        <v>22</v>
      </c>
      <c r="Q7011" s="36" t="s">
        <v>5040</v>
      </c>
      <c r="R7011" s="44">
        <v>250</v>
      </c>
      <c r="S7011" s="126"/>
      <c r="T7011" s="126" cm="1">
        <f t="array" ref="T7011">_xlfn.IFS(Q7011="始業～就業（8:30～17:15）",R7011*7.75,Q7011="日の入り～日の出",R7011*12,Q7011="その他",S7011)</f>
        <v>1937.5</v>
      </c>
      <c r="U7011" s="34" t="s">
        <v>51</v>
      </c>
    </row>
    <row r="7012" spans="1:21" s="7" customFormat="1" ht="15" customHeight="1">
      <c r="A7012" s="91">
        <v>54</v>
      </c>
      <c r="B7012" s="31" t="s">
        <v>5157</v>
      </c>
      <c r="C7012" s="31" t="s">
        <v>5158</v>
      </c>
      <c r="D7012" s="29" t="s">
        <v>4599</v>
      </c>
      <c r="E7012" s="91">
        <v>2</v>
      </c>
      <c r="F7012" s="31" t="s">
        <v>5128</v>
      </c>
      <c r="G7012" s="26" t="s">
        <v>18</v>
      </c>
      <c r="H7012" s="26" t="s">
        <v>2350</v>
      </c>
      <c r="I7012" s="26" t="s">
        <v>1541</v>
      </c>
      <c r="J7012" s="91">
        <v>6</v>
      </c>
      <c r="K7012" s="91">
        <v>6</v>
      </c>
      <c r="L7012" s="91"/>
      <c r="M7012" s="53">
        <v>6</v>
      </c>
      <c r="N7012" s="91"/>
      <c r="O7012" s="91"/>
      <c r="P7012" s="36">
        <v>35</v>
      </c>
      <c r="Q7012" s="36" t="s">
        <v>5040</v>
      </c>
      <c r="R7012" s="44">
        <v>250</v>
      </c>
      <c r="S7012" s="126"/>
      <c r="T7012" s="126" cm="1">
        <f t="array" ref="T7012">_xlfn.IFS(Q7012="始業～就業（8:30～17:15）",R7012*7.75,Q7012="日の入り～日の出",R7012*12,Q7012="その他",S7012)</f>
        <v>1937.5</v>
      </c>
      <c r="U7012" s="34" t="s">
        <v>4948</v>
      </c>
    </row>
    <row r="7013" spans="1:21" s="7" customFormat="1" ht="15" customHeight="1">
      <c r="A7013" s="91">
        <v>54</v>
      </c>
      <c r="B7013" s="31" t="s">
        <v>5157</v>
      </c>
      <c r="C7013" s="31" t="s">
        <v>5158</v>
      </c>
      <c r="D7013" s="29" t="s">
        <v>4599</v>
      </c>
      <c r="E7013" s="91">
        <v>2</v>
      </c>
      <c r="F7013" s="31" t="s">
        <v>5128</v>
      </c>
      <c r="G7013" s="26" t="s">
        <v>4674</v>
      </c>
      <c r="H7013" s="26" t="s">
        <v>4626</v>
      </c>
      <c r="I7013" s="26" t="s">
        <v>1541</v>
      </c>
      <c r="J7013" s="91">
        <v>8</v>
      </c>
      <c r="K7013" s="91">
        <v>16</v>
      </c>
      <c r="L7013" s="91"/>
      <c r="M7013" s="53">
        <v>8</v>
      </c>
      <c r="N7013" s="91"/>
      <c r="O7013" s="91"/>
      <c r="P7013" s="36">
        <v>35</v>
      </c>
      <c r="Q7013" s="36" t="s">
        <v>5040</v>
      </c>
      <c r="R7013" s="44">
        <v>250</v>
      </c>
      <c r="S7013" s="126"/>
      <c r="T7013" s="126" cm="1">
        <f t="array" ref="T7013">_xlfn.IFS(Q7013="始業～就業（8:30～17:15）",R7013*7.75,Q7013="日の入り～日の出",R7013*12,Q7013="その他",S7013)</f>
        <v>1937.5</v>
      </c>
      <c r="U7013" s="34" t="s">
        <v>4948</v>
      </c>
    </row>
    <row r="7014" spans="1:21" s="7" customFormat="1" ht="15" customHeight="1">
      <c r="A7014" s="91">
        <v>54</v>
      </c>
      <c r="B7014" s="31" t="s">
        <v>5157</v>
      </c>
      <c r="C7014" s="31" t="s">
        <v>5158</v>
      </c>
      <c r="D7014" s="29" t="s">
        <v>4599</v>
      </c>
      <c r="E7014" s="91">
        <v>2</v>
      </c>
      <c r="F7014" s="31" t="s">
        <v>5128</v>
      </c>
      <c r="G7014" s="26" t="s">
        <v>4674</v>
      </c>
      <c r="H7014" s="26" t="s">
        <v>2354</v>
      </c>
      <c r="I7014" s="26" t="s">
        <v>16</v>
      </c>
      <c r="J7014" s="91">
        <v>2</v>
      </c>
      <c r="K7014" s="91">
        <v>2</v>
      </c>
      <c r="L7014" s="91"/>
      <c r="M7014" s="53">
        <v>2</v>
      </c>
      <c r="N7014" s="91"/>
      <c r="O7014" s="91"/>
      <c r="P7014" s="36">
        <v>35</v>
      </c>
      <c r="Q7014" s="36" t="s">
        <v>5040</v>
      </c>
      <c r="R7014" s="44">
        <v>250</v>
      </c>
      <c r="S7014" s="126"/>
      <c r="T7014" s="126" cm="1">
        <f t="array" ref="T7014">_xlfn.IFS(Q7014="始業～就業（8:30～17:15）",R7014*7.75,Q7014="日の入り～日の出",R7014*12,Q7014="その他",S7014)</f>
        <v>1937.5</v>
      </c>
      <c r="U7014" s="34" t="s">
        <v>252</v>
      </c>
    </row>
    <row r="7015" spans="1:21" s="7" customFormat="1" ht="15" customHeight="1">
      <c r="A7015" s="91">
        <v>54</v>
      </c>
      <c r="B7015" s="31" t="s">
        <v>5157</v>
      </c>
      <c r="C7015" s="31" t="s">
        <v>5158</v>
      </c>
      <c r="D7015" s="29" t="s">
        <v>4599</v>
      </c>
      <c r="E7015" s="91">
        <v>2</v>
      </c>
      <c r="F7015" s="31" t="s">
        <v>5128</v>
      </c>
      <c r="G7015" s="26" t="s">
        <v>4675</v>
      </c>
      <c r="H7015" s="26" t="s">
        <v>4626</v>
      </c>
      <c r="I7015" s="26" t="s">
        <v>1541</v>
      </c>
      <c r="J7015" s="91">
        <v>8</v>
      </c>
      <c r="K7015" s="91">
        <v>16</v>
      </c>
      <c r="L7015" s="91"/>
      <c r="M7015" s="53">
        <v>8</v>
      </c>
      <c r="N7015" s="91"/>
      <c r="O7015" s="91"/>
      <c r="P7015" s="36">
        <v>35</v>
      </c>
      <c r="Q7015" s="36" t="s">
        <v>5040</v>
      </c>
      <c r="R7015" s="44">
        <v>250</v>
      </c>
      <c r="S7015" s="126"/>
      <c r="T7015" s="126" cm="1">
        <f t="array" ref="T7015">_xlfn.IFS(Q7015="始業～就業（8:30～17:15）",R7015*7.75,Q7015="日の入り～日の出",R7015*12,Q7015="その他",S7015)</f>
        <v>1937.5</v>
      </c>
      <c r="U7015" s="34" t="s">
        <v>4948</v>
      </c>
    </row>
    <row r="7016" spans="1:21" s="7" customFormat="1" ht="15" customHeight="1">
      <c r="A7016" s="91">
        <v>54</v>
      </c>
      <c r="B7016" s="31" t="s">
        <v>5157</v>
      </c>
      <c r="C7016" s="31" t="s">
        <v>5158</v>
      </c>
      <c r="D7016" s="29" t="s">
        <v>4599</v>
      </c>
      <c r="E7016" s="91">
        <v>2</v>
      </c>
      <c r="F7016" s="31" t="s">
        <v>5128</v>
      </c>
      <c r="G7016" s="26" t="s">
        <v>4675</v>
      </c>
      <c r="H7016" s="26" t="s">
        <v>2354</v>
      </c>
      <c r="I7016" s="26" t="s">
        <v>16</v>
      </c>
      <c r="J7016" s="91">
        <v>2</v>
      </c>
      <c r="K7016" s="91">
        <v>2</v>
      </c>
      <c r="L7016" s="91"/>
      <c r="M7016" s="53">
        <v>2</v>
      </c>
      <c r="N7016" s="91"/>
      <c r="O7016" s="91"/>
      <c r="P7016" s="36">
        <v>35</v>
      </c>
      <c r="Q7016" s="36" t="s">
        <v>5040</v>
      </c>
      <c r="R7016" s="44">
        <v>250</v>
      </c>
      <c r="S7016" s="126"/>
      <c r="T7016" s="126" cm="1">
        <f t="array" ref="T7016">_xlfn.IFS(Q7016="始業～就業（8:30～17:15）",R7016*7.75,Q7016="日の入り～日の出",R7016*12,Q7016="その他",S7016)</f>
        <v>1937.5</v>
      </c>
      <c r="U7016" s="34" t="s">
        <v>252</v>
      </c>
    </row>
    <row r="7017" spans="1:21" s="7" customFormat="1" ht="15" customHeight="1">
      <c r="A7017" s="91">
        <v>54</v>
      </c>
      <c r="B7017" s="31" t="s">
        <v>5157</v>
      </c>
      <c r="C7017" s="31" t="s">
        <v>5158</v>
      </c>
      <c r="D7017" s="29" t="s">
        <v>4599</v>
      </c>
      <c r="E7017" s="91">
        <v>2</v>
      </c>
      <c r="F7017" s="31" t="s">
        <v>5128</v>
      </c>
      <c r="G7017" s="26" t="s">
        <v>4691</v>
      </c>
      <c r="H7017" s="26" t="s">
        <v>4626</v>
      </c>
      <c r="I7017" s="26" t="s">
        <v>1541</v>
      </c>
      <c r="J7017" s="91">
        <v>8</v>
      </c>
      <c r="K7017" s="91">
        <v>16</v>
      </c>
      <c r="L7017" s="91"/>
      <c r="M7017" s="53">
        <v>8</v>
      </c>
      <c r="N7017" s="91"/>
      <c r="O7017" s="91"/>
      <c r="P7017" s="36">
        <v>35</v>
      </c>
      <c r="Q7017" s="36" t="s">
        <v>5040</v>
      </c>
      <c r="R7017" s="44">
        <v>250</v>
      </c>
      <c r="S7017" s="126"/>
      <c r="T7017" s="126" cm="1">
        <f t="array" ref="T7017">_xlfn.IFS(Q7017="始業～就業（8:30～17:15）",R7017*7.75,Q7017="日の入り～日の出",R7017*12,Q7017="その他",S7017)</f>
        <v>1937.5</v>
      </c>
      <c r="U7017" s="34" t="s">
        <v>4948</v>
      </c>
    </row>
    <row r="7018" spans="1:21" s="7" customFormat="1" ht="15" customHeight="1">
      <c r="A7018" s="91">
        <v>54</v>
      </c>
      <c r="B7018" s="31" t="s">
        <v>5157</v>
      </c>
      <c r="C7018" s="31" t="s">
        <v>5158</v>
      </c>
      <c r="D7018" s="29" t="s">
        <v>4599</v>
      </c>
      <c r="E7018" s="91">
        <v>2</v>
      </c>
      <c r="F7018" s="31" t="s">
        <v>5128</v>
      </c>
      <c r="G7018" s="26" t="s">
        <v>4691</v>
      </c>
      <c r="H7018" s="26" t="s">
        <v>2354</v>
      </c>
      <c r="I7018" s="26" t="s">
        <v>16</v>
      </c>
      <c r="J7018" s="91">
        <v>2</v>
      </c>
      <c r="K7018" s="91">
        <v>2</v>
      </c>
      <c r="L7018" s="91"/>
      <c r="M7018" s="53">
        <v>2</v>
      </c>
      <c r="N7018" s="91"/>
      <c r="O7018" s="91"/>
      <c r="P7018" s="36">
        <v>35</v>
      </c>
      <c r="Q7018" s="36" t="s">
        <v>5040</v>
      </c>
      <c r="R7018" s="44">
        <v>250</v>
      </c>
      <c r="S7018" s="126"/>
      <c r="T7018" s="126" cm="1">
        <f t="array" ref="T7018">_xlfn.IFS(Q7018="始業～就業（8:30～17:15）",R7018*7.75,Q7018="日の入り～日の出",R7018*12,Q7018="その他",S7018)</f>
        <v>1937.5</v>
      </c>
      <c r="U7018" s="34" t="s">
        <v>252</v>
      </c>
    </row>
    <row r="7019" spans="1:21" s="7" customFormat="1" ht="15" customHeight="1">
      <c r="A7019" s="91">
        <v>54</v>
      </c>
      <c r="B7019" s="31" t="s">
        <v>5157</v>
      </c>
      <c r="C7019" s="31" t="s">
        <v>5158</v>
      </c>
      <c r="D7019" s="29" t="s">
        <v>4599</v>
      </c>
      <c r="E7019" s="91">
        <v>2</v>
      </c>
      <c r="F7019" s="31" t="s">
        <v>5128</v>
      </c>
      <c r="G7019" s="26" t="s">
        <v>4692</v>
      </c>
      <c r="H7019" s="26" t="s">
        <v>4626</v>
      </c>
      <c r="I7019" s="26" t="s">
        <v>1541</v>
      </c>
      <c r="J7019" s="91">
        <v>8</v>
      </c>
      <c r="K7019" s="91">
        <v>16</v>
      </c>
      <c r="L7019" s="91"/>
      <c r="M7019" s="53">
        <v>8</v>
      </c>
      <c r="N7019" s="91"/>
      <c r="O7019" s="91"/>
      <c r="P7019" s="36">
        <v>35</v>
      </c>
      <c r="Q7019" s="36" t="s">
        <v>5040</v>
      </c>
      <c r="R7019" s="44">
        <v>250</v>
      </c>
      <c r="S7019" s="126"/>
      <c r="T7019" s="126" cm="1">
        <f t="array" ref="T7019">_xlfn.IFS(Q7019="始業～就業（8:30～17:15）",R7019*7.75,Q7019="日の入り～日の出",R7019*12,Q7019="その他",S7019)</f>
        <v>1937.5</v>
      </c>
      <c r="U7019" s="34" t="s">
        <v>4948</v>
      </c>
    </row>
    <row r="7020" spans="1:21" s="7" customFormat="1" ht="15" customHeight="1">
      <c r="A7020" s="91">
        <v>54</v>
      </c>
      <c r="B7020" s="31" t="s">
        <v>5157</v>
      </c>
      <c r="C7020" s="31" t="s">
        <v>5158</v>
      </c>
      <c r="D7020" s="29" t="s">
        <v>4599</v>
      </c>
      <c r="E7020" s="91">
        <v>2</v>
      </c>
      <c r="F7020" s="31" t="s">
        <v>5128</v>
      </c>
      <c r="G7020" s="26" t="s">
        <v>4692</v>
      </c>
      <c r="H7020" s="26" t="s">
        <v>2354</v>
      </c>
      <c r="I7020" s="26" t="s">
        <v>16</v>
      </c>
      <c r="J7020" s="91">
        <v>2</v>
      </c>
      <c r="K7020" s="91">
        <v>2</v>
      </c>
      <c r="L7020" s="91"/>
      <c r="M7020" s="53">
        <v>2</v>
      </c>
      <c r="N7020" s="91"/>
      <c r="O7020" s="91"/>
      <c r="P7020" s="36">
        <v>35</v>
      </c>
      <c r="Q7020" s="36" t="s">
        <v>5040</v>
      </c>
      <c r="R7020" s="44">
        <v>250</v>
      </c>
      <c r="S7020" s="126"/>
      <c r="T7020" s="126" cm="1">
        <f t="array" ref="T7020">_xlfn.IFS(Q7020="始業～就業（8:30～17:15）",R7020*7.75,Q7020="日の入り～日の出",R7020*12,Q7020="その他",S7020)</f>
        <v>1937.5</v>
      </c>
      <c r="U7020" s="34" t="s">
        <v>252</v>
      </c>
    </row>
    <row r="7021" spans="1:21" s="7" customFormat="1" ht="15" customHeight="1">
      <c r="A7021" s="91">
        <v>54</v>
      </c>
      <c r="B7021" s="31" t="s">
        <v>5157</v>
      </c>
      <c r="C7021" s="31" t="s">
        <v>5158</v>
      </c>
      <c r="D7021" s="29" t="s">
        <v>4599</v>
      </c>
      <c r="E7021" s="91">
        <v>2</v>
      </c>
      <c r="F7021" s="31" t="s">
        <v>5128</v>
      </c>
      <c r="G7021" s="26" t="s">
        <v>4693</v>
      </c>
      <c r="H7021" s="26" t="s">
        <v>4626</v>
      </c>
      <c r="I7021" s="26" t="s">
        <v>1541</v>
      </c>
      <c r="J7021" s="91">
        <v>8</v>
      </c>
      <c r="K7021" s="91">
        <v>16</v>
      </c>
      <c r="L7021" s="91"/>
      <c r="M7021" s="53">
        <v>8</v>
      </c>
      <c r="N7021" s="91"/>
      <c r="O7021" s="91"/>
      <c r="P7021" s="36">
        <v>35</v>
      </c>
      <c r="Q7021" s="36" t="s">
        <v>5040</v>
      </c>
      <c r="R7021" s="44">
        <v>250</v>
      </c>
      <c r="S7021" s="126"/>
      <c r="T7021" s="126" cm="1">
        <f t="array" ref="T7021">_xlfn.IFS(Q7021="始業～就業（8:30～17:15）",R7021*7.75,Q7021="日の入り～日の出",R7021*12,Q7021="その他",S7021)</f>
        <v>1937.5</v>
      </c>
      <c r="U7021" s="34" t="s">
        <v>4948</v>
      </c>
    </row>
    <row r="7022" spans="1:21" s="7" customFormat="1" ht="15" customHeight="1">
      <c r="A7022" s="91">
        <v>54</v>
      </c>
      <c r="B7022" s="31" t="s">
        <v>5157</v>
      </c>
      <c r="C7022" s="31" t="s">
        <v>5158</v>
      </c>
      <c r="D7022" s="29" t="s">
        <v>4599</v>
      </c>
      <c r="E7022" s="91">
        <v>2</v>
      </c>
      <c r="F7022" s="31" t="s">
        <v>5128</v>
      </c>
      <c r="G7022" s="26" t="s">
        <v>4693</v>
      </c>
      <c r="H7022" s="26" t="s">
        <v>2354</v>
      </c>
      <c r="I7022" s="26" t="s">
        <v>16</v>
      </c>
      <c r="J7022" s="91">
        <v>2</v>
      </c>
      <c r="K7022" s="91">
        <v>2</v>
      </c>
      <c r="L7022" s="91"/>
      <c r="M7022" s="53">
        <v>2</v>
      </c>
      <c r="N7022" s="91"/>
      <c r="O7022" s="91"/>
      <c r="P7022" s="36">
        <v>35</v>
      </c>
      <c r="Q7022" s="36" t="s">
        <v>5040</v>
      </c>
      <c r="R7022" s="44">
        <v>250</v>
      </c>
      <c r="S7022" s="126"/>
      <c r="T7022" s="126" cm="1">
        <f t="array" ref="T7022">_xlfn.IFS(Q7022="始業～就業（8:30～17:15）",R7022*7.75,Q7022="日の入り～日の出",R7022*12,Q7022="その他",S7022)</f>
        <v>1937.5</v>
      </c>
      <c r="U7022" s="34" t="s">
        <v>252</v>
      </c>
    </row>
    <row r="7023" spans="1:21" s="7" customFormat="1" ht="15" customHeight="1">
      <c r="A7023" s="91">
        <v>54</v>
      </c>
      <c r="B7023" s="31" t="s">
        <v>5157</v>
      </c>
      <c r="C7023" s="31" t="s">
        <v>5158</v>
      </c>
      <c r="D7023" s="29" t="s">
        <v>4599</v>
      </c>
      <c r="E7023" s="91">
        <v>2</v>
      </c>
      <c r="F7023" s="31" t="s">
        <v>5128</v>
      </c>
      <c r="G7023" s="26" t="s">
        <v>143</v>
      </c>
      <c r="H7023" s="26" t="s">
        <v>4605</v>
      </c>
      <c r="I7023" s="26" t="s">
        <v>52</v>
      </c>
      <c r="J7023" s="91">
        <v>1</v>
      </c>
      <c r="K7023" s="91">
        <v>1</v>
      </c>
      <c r="L7023" s="91"/>
      <c r="M7023" s="53">
        <v>1</v>
      </c>
      <c r="N7023" s="91"/>
      <c r="O7023" s="91"/>
      <c r="P7023" s="36">
        <v>22</v>
      </c>
      <c r="Q7023" s="36" t="s">
        <v>5040</v>
      </c>
      <c r="R7023" s="44">
        <v>250</v>
      </c>
      <c r="S7023" s="126"/>
      <c r="T7023" s="126" cm="1">
        <f t="array" ref="T7023">_xlfn.IFS(Q7023="始業～就業（8:30～17:15）",R7023*7.75,Q7023="日の入り～日の出",R7023*12,Q7023="その他",S7023)</f>
        <v>1937.5</v>
      </c>
      <c r="U7023" s="34" t="s">
        <v>51</v>
      </c>
    </row>
    <row r="7024" spans="1:21" s="7" customFormat="1" ht="15" customHeight="1">
      <c r="A7024" s="91">
        <v>54</v>
      </c>
      <c r="B7024" s="31" t="s">
        <v>5157</v>
      </c>
      <c r="C7024" s="31" t="s">
        <v>5158</v>
      </c>
      <c r="D7024" s="29" t="s">
        <v>4599</v>
      </c>
      <c r="E7024" s="91">
        <v>2</v>
      </c>
      <c r="F7024" s="31" t="s">
        <v>5128</v>
      </c>
      <c r="G7024" s="26" t="s">
        <v>143</v>
      </c>
      <c r="H7024" s="26" t="s">
        <v>2350</v>
      </c>
      <c r="I7024" s="26" t="s">
        <v>1541</v>
      </c>
      <c r="J7024" s="91">
        <v>1</v>
      </c>
      <c r="K7024" s="91">
        <v>1</v>
      </c>
      <c r="L7024" s="91"/>
      <c r="M7024" s="53">
        <v>1</v>
      </c>
      <c r="N7024" s="91"/>
      <c r="O7024" s="91"/>
      <c r="P7024" s="36">
        <v>35</v>
      </c>
      <c r="Q7024" s="36" t="s">
        <v>5040</v>
      </c>
      <c r="R7024" s="44">
        <v>250</v>
      </c>
      <c r="S7024" s="126"/>
      <c r="T7024" s="126" cm="1">
        <f t="array" ref="T7024">_xlfn.IFS(Q7024="始業～就業（8:30～17:15）",R7024*7.75,Q7024="日の入り～日の出",R7024*12,Q7024="その他",S7024)</f>
        <v>1937.5</v>
      </c>
      <c r="U7024" s="34" t="s">
        <v>4948</v>
      </c>
    </row>
    <row r="7025" spans="1:21" s="7" customFormat="1" ht="15" customHeight="1">
      <c r="A7025" s="91">
        <v>54</v>
      </c>
      <c r="B7025" s="31" t="s">
        <v>5157</v>
      </c>
      <c r="C7025" s="31" t="s">
        <v>5158</v>
      </c>
      <c r="D7025" s="29" t="s">
        <v>4599</v>
      </c>
      <c r="E7025" s="91">
        <v>2</v>
      </c>
      <c r="F7025" s="31" t="s">
        <v>5128</v>
      </c>
      <c r="G7025" s="26" t="s">
        <v>4654</v>
      </c>
      <c r="H7025" s="26" t="s">
        <v>4605</v>
      </c>
      <c r="I7025" s="26" t="s">
        <v>52</v>
      </c>
      <c r="J7025" s="91">
        <v>1</v>
      </c>
      <c r="K7025" s="91">
        <v>1</v>
      </c>
      <c r="L7025" s="91"/>
      <c r="M7025" s="53">
        <v>1</v>
      </c>
      <c r="N7025" s="91"/>
      <c r="O7025" s="91"/>
      <c r="P7025" s="36">
        <v>22</v>
      </c>
      <c r="Q7025" s="36" t="s">
        <v>5040</v>
      </c>
      <c r="R7025" s="44">
        <v>250</v>
      </c>
      <c r="S7025" s="126"/>
      <c r="T7025" s="126" cm="1">
        <f t="array" ref="T7025">_xlfn.IFS(Q7025="始業～就業（8:30～17:15）",R7025*7.75,Q7025="日の入り～日の出",R7025*12,Q7025="その他",S7025)</f>
        <v>1937.5</v>
      </c>
      <c r="U7025" s="34" t="s">
        <v>51</v>
      </c>
    </row>
    <row r="7026" spans="1:21" s="7" customFormat="1" ht="15" customHeight="1">
      <c r="A7026" s="91">
        <v>54</v>
      </c>
      <c r="B7026" s="31" t="s">
        <v>5157</v>
      </c>
      <c r="C7026" s="31" t="s">
        <v>5158</v>
      </c>
      <c r="D7026" s="29" t="s">
        <v>4599</v>
      </c>
      <c r="E7026" s="91">
        <v>2</v>
      </c>
      <c r="F7026" s="31" t="s">
        <v>5128</v>
      </c>
      <c r="G7026" s="26" t="s">
        <v>4654</v>
      </c>
      <c r="H7026" s="26" t="s">
        <v>2350</v>
      </c>
      <c r="I7026" s="26" t="s">
        <v>1654</v>
      </c>
      <c r="J7026" s="91">
        <v>5</v>
      </c>
      <c r="K7026" s="91">
        <v>5</v>
      </c>
      <c r="L7026" s="91"/>
      <c r="M7026" s="53">
        <v>5</v>
      </c>
      <c r="N7026" s="91"/>
      <c r="O7026" s="91"/>
      <c r="P7026" s="36">
        <v>19</v>
      </c>
      <c r="Q7026" s="36" t="s">
        <v>5040</v>
      </c>
      <c r="R7026" s="44">
        <v>250</v>
      </c>
      <c r="S7026" s="126"/>
      <c r="T7026" s="126" cm="1">
        <f t="array" ref="T7026">_xlfn.IFS(Q7026="始業～就業（8:30～17:15）",R7026*7.75,Q7026="日の入り～日の出",R7026*12,Q7026="その他",S7026)</f>
        <v>1937.5</v>
      </c>
      <c r="U7026" s="34" t="s">
        <v>4961</v>
      </c>
    </row>
    <row r="7027" spans="1:21" s="7" customFormat="1" ht="15" customHeight="1">
      <c r="A7027" s="91">
        <v>54</v>
      </c>
      <c r="B7027" s="31" t="s">
        <v>5157</v>
      </c>
      <c r="C7027" s="31" t="s">
        <v>5158</v>
      </c>
      <c r="D7027" s="29" t="s">
        <v>4599</v>
      </c>
      <c r="E7027" s="91">
        <v>3</v>
      </c>
      <c r="F7027" s="31" t="s">
        <v>5128</v>
      </c>
      <c r="G7027" s="26" t="s">
        <v>4694</v>
      </c>
      <c r="H7027" s="26" t="s">
        <v>4603</v>
      </c>
      <c r="I7027" s="26" t="s">
        <v>1541</v>
      </c>
      <c r="J7027" s="91">
        <v>21</v>
      </c>
      <c r="K7027" s="91">
        <v>42</v>
      </c>
      <c r="L7027" s="91"/>
      <c r="M7027" s="53">
        <v>24</v>
      </c>
      <c r="N7027" s="91"/>
      <c r="O7027" s="91"/>
      <c r="P7027" s="36">
        <v>35</v>
      </c>
      <c r="Q7027" s="36" t="s">
        <v>5040</v>
      </c>
      <c r="R7027" s="44">
        <v>250</v>
      </c>
      <c r="S7027" s="126"/>
      <c r="T7027" s="126" cm="1">
        <f t="array" ref="T7027">_xlfn.IFS(Q7027="始業～就業（8:30～17:15）",R7027*7.75,Q7027="日の入り～日の出",R7027*12,Q7027="その他",S7027)</f>
        <v>1937.5</v>
      </c>
      <c r="U7027" s="34" t="s">
        <v>4948</v>
      </c>
    </row>
    <row r="7028" spans="1:21" s="7" customFormat="1" ht="15" customHeight="1">
      <c r="A7028" s="91">
        <v>54</v>
      </c>
      <c r="B7028" s="31" t="s">
        <v>5157</v>
      </c>
      <c r="C7028" s="31" t="s">
        <v>5158</v>
      </c>
      <c r="D7028" s="29" t="s">
        <v>4599</v>
      </c>
      <c r="E7028" s="91">
        <v>3</v>
      </c>
      <c r="F7028" s="31" t="s">
        <v>5128</v>
      </c>
      <c r="G7028" s="26" t="s">
        <v>4695</v>
      </c>
      <c r="H7028" s="26" t="s">
        <v>4603</v>
      </c>
      <c r="I7028" s="26" t="s">
        <v>1541</v>
      </c>
      <c r="J7028" s="91">
        <v>6</v>
      </c>
      <c r="K7028" s="91">
        <v>12</v>
      </c>
      <c r="L7028" s="91"/>
      <c r="M7028" s="53">
        <v>6</v>
      </c>
      <c r="N7028" s="91"/>
      <c r="O7028" s="91"/>
      <c r="P7028" s="36">
        <v>35</v>
      </c>
      <c r="Q7028" s="36" t="s">
        <v>5040</v>
      </c>
      <c r="R7028" s="44">
        <v>250</v>
      </c>
      <c r="S7028" s="126"/>
      <c r="T7028" s="126" cm="1">
        <f t="array" ref="T7028">_xlfn.IFS(Q7028="始業～就業（8:30～17:15）",R7028*7.75,Q7028="日の入り～日の出",R7028*12,Q7028="その他",S7028)</f>
        <v>1937.5</v>
      </c>
      <c r="U7028" s="34" t="s">
        <v>4948</v>
      </c>
    </row>
    <row r="7029" spans="1:21" s="7" customFormat="1" ht="15" customHeight="1">
      <c r="A7029" s="91">
        <v>54</v>
      </c>
      <c r="B7029" s="31" t="s">
        <v>5157</v>
      </c>
      <c r="C7029" s="31" t="s">
        <v>5158</v>
      </c>
      <c r="D7029" s="29" t="s">
        <v>4599</v>
      </c>
      <c r="E7029" s="91">
        <v>3</v>
      </c>
      <c r="F7029" s="31" t="s">
        <v>5128</v>
      </c>
      <c r="G7029" s="26" t="s">
        <v>4696</v>
      </c>
      <c r="H7029" s="26" t="s">
        <v>4603</v>
      </c>
      <c r="I7029" s="26" t="s">
        <v>1541</v>
      </c>
      <c r="J7029" s="91">
        <v>6</v>
      </c>
      <c r="K7029" s="91">
        <v>12</v>
      </c>
      <c r="L7029" s="91"/>
      <c r="M7029" s="53">
        <v>6</v>
      </c>
      <c r="N7029" s="91"/>
      <c r="O7029" s="91"/>
      <c r="P7029" s="36">
        <v>35</v>
      </c>
      <c r="Q7029" s="36" t="s">
        <v>5040</v>
      </c>
      <c r="R7029" s="44">
        <v>250</v>
      </c>
      <c r="S7029" s="126"/>
      <c r="T7029" s="126" cm="1">
        <f t="array" ref="T7029">_xlfn.IFS(Q7029="始業～就業（8:30～17:15）",R7029*7.75,Q7029="日の入り～日の出",R7029*12,Q7029="その他",S7029)</f>
        <v>1937.5</v>
      </c>
      <c r="U7029" s="34" t="s">
        <v>4948</v>
      </c>
    </row>
    <row r="7030" spans="1:21" s="7" customFormat="1" ht="15" customHeight="1">
      <c r="A7030" s="91">
        <v>54</v>
      </c>
      <c r="B7030" s="31" t="s">
        <v>5157</v>
      </c>
      <c r="C7030" s="31" t="s">
        <v>5158</v>
      </c>
      <c r="D7030" s="29" t="s">
        <v>4599</v>
      </c>
      <c r="E7030" s="91">
        <v>3</v>
      </c>
      <c r="F7030" s="31" t="s">
        <v>5128</v>
      </c>
      <c r="G7030" s="26" t="s">
        <v>18</v>
      </c>
      <c r="H7030" s="26" t="s">
        <v>10</v>
      </c>
      <c r="I7030" s="26" t="s">
        <v>16</v>
      </c>
      <c r="J7030" s="91">
        <v>2</v>
      </c>
      <c r="K7030" s="91">
        <v>2</v>
      </c>
      <c r="L7030" s="91"/>
      <c r="M7030" s="53">
        <v>2</v>
      </c>
      <c r="N7030" s="91"/>
      <c r="O7030" s="91"/>
      <c r="P7030" s="36">
        <v>35</v>
      </c>
      <c r="Q7030" s="36" t="s">
        <v>5040</v>
      </c>
      <c r="R7030" s="44">
        <v>250</v>
      </c>
      <c r="S7030" s="126"/>
      <c r="T7030" s="126" cm="1">
        <f t="array" ref="T7030">_xlfn.IFS(Q7030="始業～就業（8:30～17:15）",R7030*7.75,Q7030="日の入り～日の出",R7030*12,Q7030="その他",S7030)</f>
        <v>1937.5</v>
      </c>
      <c r="U7030" s="34" t="s">
        <v>102</v>
      </c>
    </row>
    <row r="7031" spans="1:21" s="7" customFormat="1" ht="15" customHeight="1">
      <c r="A7031" s="91">
        <v>54</v>
      </c>
      <c r="B7031" s="31" t="s">
        <v>5157</v>
      </c>
      <c r="C7031" s="31" t="s">
        <v>5158</v>
      </c>
      <c r="D7031" s="29" t="s">
        <v>4599</v>
      </c>
      <c r="E7031" s="91">
        <v>3</v>
      </c>
      <c r="F7031" s="31" t="s">
        <v>5128</v>
      </c>
      <c r="G7031" s="26" t="s">
        <v>18</v>
      </c>
      <c r="H7031" s="26" t="s">
        <v>2376</v>
      </c>
      <c r="I7031" s="26" t="s">
        <v>1541</v>
      </c>
      <c r="J7031" s="91">
        <v>4</v>
      </c>
      <c r="K7031" s="91">
        <v>4</v>
      </c>
      <c r="L7031" s="91"/>
      <c r="M7031" s="53">
        <v>4</v>
      </c>
      <c r="N7031" s="91"/>
      <c r="O7031" s="91" t="s">
        <v>5019</v>
      </c>
      <c r="P7031" s="36">
        <v>35</v>
      </c>
      <c r="Q7031" s="36" t="s">
        <v>5040</v>
      </c>
      <c r="R7031" s="44">
        <v>250</v>
      </c>
      <c r="S7031" s="126"/>
      <c r="T7031" s="126" cm="1">
        <f t="array" ref="T7031">_xlfn.IFS(Q7031="始業～就業（8:30～17:15）",R7031*7.75,Q7031="日の入り～日の出",R7031*12,Q7031="その他",S7031)</f>
        <v>1937.5</v>
      </c>
      <c r="U7031" s="34" t="s">
        <v>4949</v>
      </c>
    </row>
    <row r="7032" spans="1:21" s="7" customFormat="1" ht="15" customHeight="1">
      <c r="A7032" s="91">
        <v>54</v>
      </c>
      <c r="B7032" s="31" t="s">
        <v>5157</v>
      </c>
      <c r="C7032" s="31" t="s">
        <v>5158</v>
      </c>
      <c r="D7032" s="29" t="s">
        <v>4599</v>
      </c>
      <c r="E7032" s="91">
        <v>3</v>
      </c>
      <c r="F7032" s="31" t="s">
        <v>5128</v>
      </c>
      <c r="G7032" s="26" t="s">
        <v>4697</v>
      </c>
      <c r="H7032" s="26" t="s">
        <v>4615</v>
      </c>
      <c r="I7032" s="26" t="s">
        <v>1541</v>
      </c>
      <c r="J7032" s="91">
        <v>4</v>
      </c>
      <c r="K7032" s="91">
        <v>4</v>
      </c>
      <c r="L7032" s="91"/>
      <c r="M7032" s="53">
        <v>4</v>
      </c>
      <c r="N7032" s="91"/>
      <c r="O7032" s="91"/>
      <c r="P7032" s="36">
        <v>35</v>
      </c>
      <c r="Q7032" s="36" t="s">
        <v>5040</v>
      </c>
      <c r="R7032" s="44">
        <v>250</v>
      </c>
      <c r="S7032" s="126"/>
      <c r="T7032" s="126" cm="1">
        <f t="array" ref="T7032">_xlfn.IFS(Q7032="始業～就業（8:30～17:15）",R7032*7.75,Q7032="日の入り～日の出",R7032*12,Q7032="その他",S7032)</f>
        <v>1937.5</v>
      </c>
      <c r="U7032" s="34" t="s">
        <v>4948</v>
      </c>
    </row>
    <row r="7033" spans="1:21" s="7" customFormat="1" ht="15" customHeight="1">
      <c r="A7033" s="91">
        <v>54</v>
      </c>
      <c r="B7033" s="31" t="s">
        <v>5157</v>
      </c>
      <c r="C7033" s="31" t="s">
        <v>5158</v>
      </c>
      <c r="D7033" s="29" t="s">
        <v>4599</v>
      </c>
      <c r="E7033" s="91">
        <v>3</v>
      </c>
      <c r="F7033" s="31" t="s">
        <v>5128</v>
      </c>
      <c r="G7033" s="26" t="s">
        <v>4697</v>
      </c>
      <c r="H7033" s="26" t="s">
        <v>4605</v>
      </c>
      <c r="I7033" s="26" t="s">
        <v>16</v>
      </c>
      <c r="J7033" s="91">
        <v>1</v>
      </c>
      <c r="K7033" s="91">
        <v>1</v>
      </c>
      <c r="L7033" s="91"/>
      <c r="M7033" s="53">
        <v>1</v>
      </c>
      <c r="N7033" s="91"/>
      <c r="O7033" s="91"/>
      <c r="P7033" s="36">
        <v>35</v>
      </c>
      <c r="Q7033" s="36" t="s">
        <v>5040</v>
      </c>
      <c r="R7033" s="44">
        <v>250</v>
      </c>
      <c r="S7033" s="126"/>
      <c r="T7033" s="126" cm="1">
        <f t="array" ref="T7033">_xlfn.IFS(Q7033="始業～就業（8:30～17:15）",R7033*7.75,Q7033="日の入り～日の出",R7033*12,Q7033="その他",S7033)</f>
        <v>1937.5</v>
      </c>
      <c r="U7033" s="34" t="s">
        <v>4948</v>
      </c>
    </row>
    <row r="7034" spans="1:21" s="7" customFormat="1" ht="15" customHeight="1">
      <c r="A7034" s="91">
        <v>54</v>
      </c>
      <c r="B7034" s="31" t="s">
        <v>5157</v>
      </c>
      <c r="C7034" s="31" t="s">
        <v>5158</v>
      </c>
      <c r="D7034" s="29" t="s">
        <v>4599</v>
      </c>
      <c r="E7034" s="91">
        <v>3</v>
      </c>
      <c r="F7034" s="31" t="s">
        <v>5128</v>
      </c>
      <c r="G7034" s="26" t="s">
        <v>4698</v>
      </c>
      <c r="H7034" s="26" t="s">
        <v>4620</v>
      </c>
      <c r="I7034" s="26" t="s">
        <v>1541</v>
      </c>
      <c r="J7034" s="91">
        <v>8</v>
      </c>
      <c r="K7034" s="91">
        <v>16</v>
      </c>
      <c r="L7034" s="91"/>
      <c r="M7034" s="53">
        <v>8</v>
      </c>
      <c r="N7034" s="91"/>
      <c r="O7034" s="91"/>
      <c r="P7034" s="36">
        <v>35</v>
      </c>
      <c r="Q7034" s="36" t="s">
        <v>5040</v>
      </c>
      <c r="R7034" s="44">
        <v>250</v>
      </c>
      <c r="S7034" s="126"/>
      <c r="T7034" s="126" cm="1">
        <f t="array" ref="T7034">_xlfn.IFS(Q7034="始業～就業（8:30～17:15）",R7034*7.75,Q7034="日の入り～日の出",R7034*12,Q7034="その他",S7034)</f>
        <v>1937.5</v>
      </c>
      <c r="U7034" s="34" t="s">
        <v>4948</v>
      </c>
    </row>
    <row r="7035" spans="1:21" s="7" customFormat="1" ht="15" customHeight="1">
      <c r="A7035" s="91">
        <v>54</v>
      </c>
      <c r="B7035" s="31" t="s">
        <v>5157</v>
      </c>
      <c r="C7035" s="31" t="s">
        <v>5158</v>
      </c>
      <c r="D7035" s="29" t="s">
        <v>4599</v>
      </c>
      <c r="E7035" s="91">
        <v>3</v>
      </c>
      <c r="F7035" s="31" t="s">
        <v>5128</v>
      </c>
      <c r="G7035" s="26" t="s">
        <v>4699</v>
      </c>
      <c r="H7035" s="26" t="s">
        <v>2352</v>
      </c>
      <c r="I7035" s="26" t="s">
        <v>1654</v>
      </c>
      <c r="J7035" s="91">
        <v>1</v>
      </c>
      <c r="K7035" s="91">
        <v>2</v>
      </c>
      <c r="L7035" s="91"/>
      <c r="M7035" s="53">
        <v>1</v>
      </c>
      <c r="N7035" s="91"/>
      <c r="O7035" s="91"/>
      <c r="P7035" s="36">
        <v>19</v>
      </c>
      <c r="Q7035" s="36" t="s">
        <v>5040</v>
      </c>
      <c r="R7035" s="44">
        <v>250</v>
      </c>
      <c r="S7035" s="126"/>
      <c r="T7035" s="126" cm="1">
        <f t="array" ref="T7035">_xlfn.IFS(Q7035="始業～就業（8:30～17:15）",R7035*7.75,Q7035="日の入り～日の出",R7035*12,Q7035="その他",S7035)</f>
        <v>1937.5</v>
      </c>
      <c r="U7035" s="34" t="s">
        <v>4961</v>
      </c>
    </row>
    <row r="7036" spans="1:21" s="7" customFormat="1" ht="15" customHeight="1">
      <c r="A7036" s="91">
        <v>54</v>
      </c>
      <c r="B7036" s="31" t="s">
        <v>5157</v>
      </c>
      <c r="C7036" s="31" t="s">
        <v>5158</v>
      </c>
      <c r="D7036" s="29" t="s">
        <v>4599</v>
      </c>
      <c r="E7036" s="91">
        <v>3</v>
      </c>
      <c r="F7036" s="31" t="s">
        <v>5128</v>
      </c>
      <c r="G7036" s="26" t="s">
        <v>143</v>
      </c>
      <c r="H7036" s="26" t="s">
        <v>2350</v>
      </c>
      <c r="I7036" s="26" t="s">
        <v>1541</v>
      </c>
      <c r="J7036" s="91">
        <v>2</v>
      </c>
      <c r="K7036" s="91">
        <v>2</v>
      </c>
      <c r="L7036" s="91"/>
      <c r="M7036" s="53">
        <v>2</v>
      </c>
      <c r="N7036" s="91"/>
      <c r="O7036" s="91"/>
      <c r="P7036" s="36">
        <v>35</v>
      </c>
      <c r="Q7036" s="36" t="s">
        <v>5040</v>
      </c>
      <c r="R7036" s="44">
        <v>250</v>
      </c>
      <c r="S7036" s="126"/>
      <c r="T7036" s="126" cm="1">
        <f t="array" ref="T7036">_xlfn.IFS(Q7036="始業～就業（8:30～17:15）",R7036*7.75,Q7036="日の入り～日の出",R7036*12,Q7036="その他",S7036)</f>
        <v>1937.5</v>
      </c>
      <c r="U7036" s="34" t="s">
        <v>4948</v>
      </c>
    </row>
    <row r="7037" spans="1:21" s="7" customFormat="1" ht="15" customHeight="1">
      <c r="A7037" s="91">
        <v>54</v>
      </c>
      <c r="B7037" s="31" t="s">
        <v>5157</v>
      </c>
      <c r="C7037" s="31" t="s">
        <v>5158</v>
      </c>
      <c r="D7037" s="29" t="s">
        <v>4599</v>
      </c>
      <c r="E7037" s="91">
        <v>3</v>
      </c>
      <c r="F7037" s="31" t="s">
        <v>5128</v>
      </c>
      <c r="G7037" s="26" t="s">
        <v>4700</v>
      </c>
      <c r="H7037" s="26" t="s">
        <v>4620</v>
      </c>
      <c r="I7037" s="26" t="s">
        <v>1541</v>
      </c>
      <c r="J7037" s="91">
        <v>8</v>
      </c>
      <c r="K7037" s="91">
        <v>16</v>
      </c>
      <c r="L7037" s="91"/>
      <c r="M7037" s="53">
        <v>8</v>
      </c>
      <c r="N7037" s="91"/>
      <c r="O7037" s="91"/>
      <c r="P7037" s="36">
        <v>35</v>
      </c>
      <c r="Q7037" s="36" t="s">
        <v>5040</v>
      </c>
      <c r="R7037" s="44">
        <v>250</v>
      </c>
      <c r="S7037" s="126"/>
      <c r="T7037" s="126" cm="1">
        <f t="array" ref="T7037">_xlfn.IFS(Q7037="始業～就業（8:30～17:15）",R7037*7.75,Q7037="日の入り～日の出",R7037*12,Q7037="その他",S7037)</f>
        <v>1937.5</v>
      </c>
      <c r="U7037" s="34" t="s">
        <v>4948</v>
      </c>
    </row>
    <row r="7038" spans="1:21" s="7" customFormat="1" ht="15" customHeight="1">
      <c r="A7038" s="91">
        <v>54</v>
      </c>
      <c r="B7038" s="31" t="s">
        <v>5157</v>
      </c>
      <c r="C7038" s="31" t="s">
        <v>5158</v>
      </c>
      <c r="D7038" s="29" t="s">
        <v>4599</v>
      </c>
      <c r="E7038" s="91">
        <v>3</v>
      </c>
      <c r="F7038" s="31" t="s">
        <v>5128</v>
      </c>
      <c r="G7038" s="26" t="s">
        <v>4700</v>
      </c>
      <c r="H7038" s="26" t="s">
        <v>2354</v>
      </c>
      <c r="I7038" s="26" t="s">
        <v>16</v>
      </c>
      <c r="J7038" s="91">
        <v>2</v>
      </c>
      <c r="K7038" s="91">
        <v>2</v>
      </c>
      <c r="L7038" s="91"/>
      <c r="M7038" s="53">
        <v>2</v>
      </c>
      <c r="N7038" s="91"/>
      <c r="O7038" s="91"/>
      <c r="P7038" s="36">
        <v>35</v>
      </c>
      <c r="Q7038" s="36" t="s">
        <v>5040</v>
      </c>
      <c r="R7038" s="44">
        <v>250</v>
      </c>
      <c r="S7038" s="126"/>
      <c r="T7038" s="126" cm="1">
        <f t="array" ref="T7038">_xlfn.IFS(Q7038="始業～就業（8:30～17:15）",R7038*7.75,Q7038="日の入り～日の出",R7038*12,Q7038="その他",S7038)</f>
        <v>1937.5</v>
      </c>
      <c r="U7038" s="34" t="s">
        <v>252</v>
      </c>
    </row>
    <row r="7039" spans="1:21" s="7" customFormat="1" ht="15" customHeight="1">
      <c r="A7039" s="91">
        <v>54</v>
      </c>
      <c r="B7039" s="31" t="s">
        <v>5157</v>
      </c>
      <c r="C7039" s="31" t="s">
        <v>5158</v>
      </c>
      <c r="D7039" s="29" t="s">
        <v>4599</v>
      </c>
      <c r="E7039" s="91">
        <v>3</v>
      </c>
      <c r="F7039" s="31" t="s">
        <v>5128</v>
      </c>
      <c r="G7039" s="26" t="s">
        <v>4701</v>
      </c>
      <c r="H7039" s="26" t="s">
        <v>4620</v>
      </c>
      <c r="I7039" s="26" t="s">
        <v>1541</v>
      </c>
      <c r="J7039" s="91">
        <v>8</v>
      </c>
      <c r="K7039" s="91">
        <v>16</v>
      </c>
      <c r="L7039" s="91"/>
      <c r="M7039" s="53">
        <v>8</v>
      </c>
      <c r="N7039" s="91"/>
      <c r="O7039" s="91"/>
      <c r="P7039" s="36">
        <v>35</v>
      </c>
      <c r="Q7039" s="36" t="s">
        <v>5040</v>
      </c>
      <c r="R7039" s="44">
        <v>250</v>
      </c>
      <c r="S7039" s="126"/>
      <c r="T7039" s="126" cm="1">
        <f t="array" ref="T7039">_xlfn.IFS(Q7039="始業～就業（8:30～17:15）",R7039*7.75,Q7039="日の入り～日の出",R7039*12,Q7039="その他",S7039)</f>
        <v>1937.5</v>
      </c>
      <c r="U7039" s="34" t="s">
        <v>4948</v>
      </c>
    </row>
    <row r="7040" spans="1:21" s="7" customFormat="1" ht="15" customHeight="1">
      <c r="A7040" s="91">
        <v>54</v>
      </c>
      <c r="B7040" s="31" t="s">
        <v>5157</v>
      </c>
      <c r="C7040" s="31" t="s">
        <v>5158</v>
      </c>
      <c r="D7040" s="29" t="s">
        <v>4599</v>
      </c>
      <c r="E7040" s="91">
        <v>3</v>
      </c>
      <c r="F7040" s="31" t="s">
        <v>5128</v>
      </c>
      <c r="G7040" s="26" t="s">
        <v>4701</v>
      </c>
      <c r="H7040" s="26" t="s">
        <v>2354</v>
      </c>
      <c r="I7040" s="26" t="s">
        <v>16</v>
      </c>
      <c r="J7040" s="91">
        <v>2</v>
      </c>
      <c r="K7040" s="91">
        <v>2</v>
      </c>
      <c r="L7040" s="91"/>
      <c r="M7040" s="53">
        <v>2</v>
      </c>
      <c r="N7040" s="91"/>
      <c r="O7040" s="91"/>
      <c r="P7040" s="36">
        <v>35</v>
      </c>
      <c r="Q7040" s="36" t="s">
        <v>5040</v>
      </c>
      <c r="R7040" s="44">
        <v>250</v>
      </c>
      <c r="S7040" s="126"/>
      <c r="T7040" s="126" cm="1">
        <f t="array" ref="T7040">_xlfn.IFS(Q7040="始業～就業（8:30～17:15）",R7040*7.75,Q7040="日の入り～日の出",R7040*12,Q7040="その他",S7040)</f>
        <v>1937.5</v>
      </c>
      <c r="U7040" s="34" t="s">
        <v>252</v>
      </c>
    </row>
    <row r="7041" spans="1:21" s="7" customFormat="1" ht="15" customHeight="1">
      <c r="A7041" s="91">
        <v>54</v>
      </c>
      <c r="B7041" s="31" t="s">
        <v>5157</v>
      </c>
      <c r="C7041" s="31" t="s">
        <v>5158</v>
      </c>
      <c r="D7041" s="29" t="s">
        <v>4599</v>
      </c>
      <c r="E7041" s="91">
        <v>3</v>
      </c>
      <c r="F7041" s="31" t="s">
        <v>5128</v>
      </c>
      <c r="G7041" s="26" t="s">
        <v>4702</v>
      </c>
      <c r="H7041" s="26" t="s">
        <v>4620</v>
      </c>
      <c r="I7041" s="26" t="s">
        <v>1541</v>
      </c>
      <c r="J7041" s="91">
        <v>8</v>
      </c>
      <c r="K7041" s="91">
        <v>16</v>
      </c>
      <c r="L7041" s="91"/>
      <c r="M7041" s="53">
        <v>8</v>
      </c>
      <c r="N7041" s="91"/>
      <c r="O7041" s="91"/>
      <c r="P7041" s="36">
        <v>35</v>
      </c>
      <c r="Q7041" s="36" t="s">
        <v>5040</v>
      </c>
      <c r="R7041" s="44">
        <v>250</v>
      </c>
      <c r="S7041" s="126"/>
      <c r="T7041" s="126" cm="1">
        <f t="array" ref="T7041">_xlfn.IFS(Q7041="始業～就業（8:30～17:15）",R7041*7.75,Q7041="日の入り～日の出",R7041*12,Q7041="その他",S7041)</f>
        <v>1937.5</v>
      </c>
      <c r="U7041" s="34" t="s">
        <v>4948</v>
      </c>
    </row>
    <row r="7042" spans="1:21" s="7" customFormat="1" ht="15" customHeight="1">
      <c r="A7042" s="91">
        <v>54</v>
      </c>
      <c r="B7042" s="31" t="s">
        <v>5157</v>
      </c>
      <c r="C7042" s="31" t="s">
        <v>5158</v>
      </c>
      <c r="D7042" s="29" t="s">
        <v>4599</v>
      </c>
      <c r="E7042" s="91">
        <v>3</v>
      </c>
      <c r="F7042" s="31" t="s">
        <v>5128</v>
      </c>
      <c r="G7042" s="26" t="s">
        <v>4702</v>
      </c>
      <c r="H7042" s="26" t="s">
        <v>2354</v>
      </c>
      <c r="I7042" s="26" t="s">
        <v>16</v>
      </c>
      <c r="J7042" s="91">
        <v>2</v>
      </c>
      <c r="K7042" s="91">
        <v>2</v>
      </c>
      <c r="L7042" s="91"/>
      <c r="M7042" s="53">
        <v>2</v>
      </c>
      <c r="N7042" s="91"/>
      <c r="O7042" s="91"/>
      <c r="P7042" s="36">
        <v>35</v>
      </c>
      <c r="Q7042" s="36" t="s">
        <v>5040</v>
      </c>
      <c r="R7042" s="44">
        <v>250</v>
      </c>
      <c r="S7042" s="126"/>
      <c r="T7042" s="126" cm="1">
        <f t="array" ref="T7042">_xlfn.IFS(Q7042="始業～就業（8:30～17:15）",R7042*7.75,Q7042="日の入り～日の出",R7042*12,Q7042="その他",S7042)</f>
        <v>1937.5</v>
      </c>
      <c r="U7042" s="34" t="s">
        <v>252</v>
      </c>
    </row>
    <row r="7043" spans="1:21" s="7" customFormat="1" ht="15" customHeight="1">
      <c r="A7043" s="91">
        <v>54</v>
      </c>
      <c r="B7043" s="31" t="s">
        <v>5157</v>
      </c>
      <c r="C7043" s="31" t="s">
        <v>5158</v>
      </c>
      <c r="D7043" s="29" t="s">
        <v>4599</v>
      </c>
      <c r="E7043" s="91">
        <v>3</v>
      </c>
      <c r="F7043" s="31" t="s">
        <v>5128</v>
      </c>
      <c r="G7043" s="26" t="s">
        <v>4703</v>
      </c>
      <c r="H7043" s="26" t="s">
        <v>4620</v>
      </c>
      <c r="I7043" s="26" t="s">
        <v>1541</v>
      </c>
      <c r="J7043" s="91">
        <v>8</v>
      </c>
      <c r="K7043" s="91">
        <v>16</v>
      </c>
      <c r="L7043" s="91"/>
      <c r="M7043" s="53">
        <v>8</v>
      </c>
      <c r="N7043" s="91"/>
      <c r="O7043" s="91"/>
      <c r="P7043" s="36">
        <v>35</v>
      </c>
      <c r="Q7043" s="36" t="s">
        <v>5040</v>
      </c>
      <c r="R7043" s="44">
        <v>250</v>
      </c>
      <c r="S7043" s="126"/>
      <c r="T7043" s="126" cm="1">
        <f t="array" ref="T7043">_xlfn.IFS(Q7043="始業～就業（8:30～17:15）",R7043*7.75,Q7043="日の入り～日の出",R7043*12,Q7043="その他",S7043)</f>
        <v>1937.5</v>
      </c>
      <c r="U7043" s="34" t="s">
        <v>4948</v>
      </c>
    </row>
    <row r="7044" spans="1:21" s="7" customFormat="1" ht="15" customHeight="1">
      <c r="A7044" s="91">
        <v>54</v>
      </c>
      <c r="B7044" s="31" t="s">
        <v>5157</v>
      </c>
      <c r="C7044" s="31" t="s">
        <v>5158</v>
      </c>
      <c r="D7044" s="29" t="s">
        <v>4599</v>
      </c>
      <c r="E7044" s="91">
        <v>3</v>
      </c>
      <c r="F7044" s="31" t="s">
        <v>5128</v>
      </c>
      <c r="G7044" s="26" t="s">
        <v>4703</v>
      </c>
      <c r="H7044" s="26" t="s">
        <v>2354</v>
      </c>
      <c r="I7044" s="26" t="s">
        <v>16</v>
      </c>
      <c r="J7044" s="91">
        <v>2</v>
      </c>
      <c r="K7044" s="91">
        <v>2</v>
      </c>
      <c r="L7044" s="91"/>
      <c r="M7044" s="53">
        <v>2</v>
      </c>
      <c r="N7044" s="91"/>
      <c r="O7044" s="91"/>
      <c r="P7044" s="36">
        <v>35</v>
      </c>
      <c r="Q7044" s="36" t="s">
        <v>5040</v>
      </c>
      <c r="R7044" s="44">
        <v>250</v>
      </c>
      <c r="S7044" s="126"/>
      <c r="T7044" s="126" cm="1">
        <f t="array" ref="T7044">_xlfn.IFS(Q7044="始業～就業（8:30～17:15）",R7044*7.75,Q7044="日の入り～日の出",R7044*12,Q7044="その他",S7044)</f>
        <v>1937.5</v>
      </c>
      <c r="U7044" s="34" t="s">
        <v>252</v>
      </c>
    </row>
    <row r="7045" spans="1:21" s="7" customFormat="1" ht="15" customHeight="1">
      <c r="A7045" s="91">
        <v>54</v>
      </c>
      <c r="B7045" s="31" t="s">
        <v>5157</v>
      </c>
      <c r="C7045" s="31" t="s">
        <v>5158</v>
      </c>
      <c r="D7045" s="29" t="s">
        <v>4599</v>
      </c>
      <c r="E7045" s="91">
        <v>3</v>
      </c>
      <c r="F7045" s="31" t="s">
        <v>5128</v>
      </c>
      <c r="G7045" s="26" t="s">
        <v>4704</v>
      </c>
      <c r="H7045" s="26" t="s">
        <v>4620</v>
      </c>
      <c r="I7045" s="26" t="s">
        <v>1541</v>
      </c>
      <c r="J7045" s="91">
        <v>8</v>
      </c>
      <c r="K7045" s="91">
        <v>16</v>
      </c>
      <c r="L7045" s="91"/>
      <c r="M7045" s="53">
        <v>8</v>
      </c>
      <c r="N7045" s="91"/>
      <c r="O7045" s="91"/>
      <c r="P7045" s="36">
        <v>35</v>
      </c>
      <c r="Q7045" s="36" t="s">
        <v>5040</v>
      </c>
      <c r="R7045" s="44">
        <v>250</v>
      </c>
      <c r="S7045" s="126"/>
      <c r="T7045" s="126" cm="1">
        <f t="array" ref="T7045">_xlfn.IFS(Q7045="始業～就業（8:30～17:15）",R7045*7.75,Q7045="日の入り～日の出",R7045*12,Q7045="その他",S7045)</f>
        <v>1937.5</v>
      </c>
      <c r="U7045" s="34" t="s">
        <v>4948</v>
      </c>
    </row>
    <row r="7046" spans="1:21" s="7" customFormat="1" ht="15" customHeight="1">
      <c r="A7046" s="91">
        <v>54</v>
      </c>
      <c r="B7046" s="31" t="s">
        <v>5157</v>
      </c>
      <c r="C7046" s="31" t="s">
        <v>5158</v>
      </c>
      <c r="D7046" s="29" t="s">
        <v>4599</v>
      </c>
      <c r="E7046" s="91">
        <v>3</v>
      </c>
      <c r="F7046" s="31" t="s">
        <v>5128</v>
      </c>
      <c r="G7046" s="26" t="s">
        <v>4704</v>
      </c>
      <c r="H7046" s="26" t="s">
        <v>2354</v>
      </c>
      <c r="I7046" s="26" t="s">
        <v>16</v>
      </c>
      <c r="J7046" s="91">
        <v>2</v>
      </c>
      <c r="K7046" s="91">
        <v>2</v>
      </c>
      <c r="L7046" s="91"/>
      <c r="M7046" s="53">
        <v>2</v>
      </c>
      <c r="N7046" s="91"/>
      <c r="O7046" s="91"/>
      <c r="P7046" s="36">
        <v>35</v>
      </c>
      <c r="Q7046" s="36" t="s">
        <v>5040</v>
      </c>
      <c r="R7046" s="44">
        <v>250</v>
      </c>
      <c r="S7046" s="126"/>
      <c r="T7046" s="126" cm="1">
        <f t="array" ref="T7046">_xlfn.IFS(Q7046="始業～就業（8:30～17:15）",R7046*7.75,Q7046="日の入り～日の出",R7046*12,Q7046="その他",S7046)</f>
        <v>1937.5</v>
      </c>
      <c r="U7046" s="34" t="s">
        <v>252</v>
      </c>
    </row>
    <row r="7047" spans="1:21" s="7" customFormat="1" ht="15" customHeight="1">
      <c r="A7047" s="91">
        <v>54</v>
      </c>
      <c r="B7047" s="31" t="s">
        <v>5157</v>
      </c>
      <c r="C7047" s="31" t="s">
        <v>5158</v>
      </c>
      <c r="D7047" s="29" t="s">
        <v>4599</v>
      </c>
      <c r="E7047" s="91">
        <v>3</v>
      </c>
      <c r="F7047" s="31" t="s">
        <v>5128</v>
      </c>
      <c r="G7047" s="26" t="s">
        <v>4705</v>
      </c>
      <c r="H7047" s="26" t="s">
        <v>4620</v>
      </c>
      <c r="I7047" s="26" t="s">
        <v>1541</v>
      </c>
      <c r="J7047" s="91">
        <v>8</v>
      </c>
      <c r="K7047" s="91">
        <v>16</v>
      </c>
      <c r="L7047" s="91"/>
      <c r="M7047" s="53">
        <v>8</v>
      </c>
      <c r="N7047" s="91"/>
      <c r="O7047" s="91"/>
      <c r="P7047" s="36">
        <v>35</v>
      </c>
      <c r="Q7047" s="36" t="s">
        <v>5040</v>
      </c>
      <c r="R7047" s="44">
        <v>250</v>
      </c>
      <c r="S7047" s="126"/>
      <c r="T7047" s="126" cm="1">
        <f t="array" ref="T7047">_xlfn.IFS(Q7047="始業～就業（8:30～17:15）",R7047*7.75,Q7047="日の入り～日の出",R7047*12,Q7047="その他",S7047)</f>
        <v>1937.5</v>
      </c>
      <c r="U7047" s="34" t="s">
        <v>4948</v>
      </c>
    </row>
    <row r="7048" spans="1:21" s="7" customFormat="1" ht="15" customHeight="1">
      <c r="A7048" s="91">
        <v>54</v>
      </c>
      <c r="B7048" s="31" t="s">
        <v>5157</v>
      </c>
      <c r="C7048" s="31" t="s">
        <v>5158</v>
      </c>
      <c r="D7048" s="29" t="s">
        <v>4599</v>
      </c>
      <c r="E7048" s="91">
        <v>3</v>
      </c>
      <c r="F7048" s="31" t="s">
        <v>5128</v>
      </c>
      <c r="G7048" s="26" t="s">
        <v>4705</v>
      </c>
      <c r="H7048" s="26" t="s">
        <v>2354</v>
      </c>
      <c r="I7048" s="26" t="s">
        <v>16</v>
      </c>
      <c r="J7048" s="91">
        <v>2</v>
      </c>
      <c r="K7048" s="91">
        <v>2</v>
      </c>
      <c r="L7048" s="91"/>
      <c r="M7048" s="53">
        <v>2</v>
      </c>
      <c r="N7048" s="91"/>
      <c r="O7048" s="91"/>
      <c r="P7048" s="36">
        <v>35</v>
      </c>
      <c r="Q7048" s="36" t="s">
        <v>5040</v>
      </c>
      <c r="R7048" s="44">
        <v>250</v>
      </c>
      <c r="S7048" s="126"/>
      <c r="T7048" s="126" cm="1">
        <f t="array" ref="T7048">_xlfn.IFS(Q7048="始業～就業（8:30～17:15）",R7048*7.75,Q7048="日の入り～日の出",R7048*12,Q7048="その他",S7048)</f>
        <v>1937.5</v>
      </c>
      <c r="U7048" s="34" t="s">
        <v>252</v>
      </c>
    </row>
    <row r="7049" spans="1:21" s="7" customFormat="1" ht="15" customHeight="1">
      <c r="A7049" s="91">
        <v>54</v>
      </c>
      <c r="B7049" s="31" t="s">
        <v>5157</v>
      </c>
      <c r="C7049" s="31" t="s">
        <v>5158</v>
      </c>
      <c r="D7049" s="29" t="s">
        <v>4599</v>
      </c>
      <c r="E7049" s="91">
        <v>3</v>
      </c>
      <c r="F7049" s="31" t="s">
        <v>5128</v>
      </c>
      <c r="G7049" s="26" t="s">
        <v>4706</v>
      </c>
      <c r="H7049" s="26" t="s">
        <v>4620</v>
      </c>
      <c r="I7049" s="26" t="s">
        <v>1541</v>
      </c>
      <c r="J7049" s="91">
        <v>8</v>
      </c>
      <c r="K7049" s="91">
        <v>16</v>
      </c>
      <c r="L7049" s="91"/>
      <c r="M7049" s="53">
        <v>8</v>
      </c>
      <c r="N7049" s="91"/>
      <c r="O7049" s="91"/>
      <c r="P7049" s="36">
        <v>35</v>
      </c>
      <c r="Q7049" s="36" t="s">
        <v>5040</v>
      </c>
      <c r="R7049" s="44">
        <v>250</v>
      </c>
      <c r="S7049" s="126"/>
      <c r="T7049" s="126" cm="1">
        <f t="array" ref="T7049">_xlfn.IFS(Q7049="始業～就業（8:30～17:15）",R7049*7.75,Q7049="日の入り～日の出",R7049*12,Q7049="その他",S7049)</f>
        <v>1937.5</v>
      </c>
      <c r="U7049" s="34" t="s">
        <v>4948</v>
      </c>
    </row>
    <row r="7050" spans="1:21" s="7" customFormat="1" ht="15" customHeight="1">
      <c r="A7050" s="91">
        <v>54</v>
      </c>
      <c r="B7050" s="31" t="s">
        <v>5157</v>
      </c>
      <c r="C7050" s="31" t="s">
        <v>5158</v>
      </c>
      <c r="D7050" s="29" t="s">
        <v>4599</v>
      </c>
      <c r="E7050" s="91">
        <v>3</v>
      </c>
      <c r="F7050" s="31" t="s">
        <v>5128</v>
      </c>
      <c r="G7050" s="26" t="s">
        <v>4706</v>
      </c>
      <c r="H7050" s="26" t="s">
        <v>2354</v>
      </c>
      <c r="I7050" s="26" t="s">
        <v>16</v>
      </c>
      <c r="J7050" s="91">
        <v>2</v>
      </c>
      <c r="K7050" s="91">
        <v>2</v>
      </c>
      <c r="L7050" s="91"/>
      <c r="M7050" s="53">
        <v>2</v>
      </c>
      <c r="N7050" s="91"/>
      <c r="O7050" s="91"/>
      <c r="P7050" s="36">
        <v>35</v>
      </c>
      <c r="Q7050" s="36" t="s">
        <v>5040</v>
      </c>
      <c r="R7050" s="44">
        <v>250</v>
      </c>
      <c r="S7050" s="126"/>
      <c r="T7050" s="126" cm="1">
        <f t="array" ref="T7050">_xlfn.IFS(Q7050="始業～就業（8:30～17:15）",R7050*7.75,Q7050="日の入り～日の出",R7050*12,Q7050="その他",S7050)</f>
        <v>1937.5</v>
      </c>
      <c r="U7050" s="34" t="s">
        <v>252</v>
      </c>
    </row>
    <row r="7051" spans="1:21" s="7" customFormat="1" ht="15" customHeight="1">
      <c r="A7051" s="91">
        <v>54</v>
      </c>
      <c r="B7051" s="31" t="s">
        <v>5157</v>
      </c>
      <c r="C7051" s="31" t="s">
        <v>5158</v>
      </c>
      <c r="D7051" s="29" t="s">
        <v>4599</v>
      </c>
      <c r="E7051" s="91">
        <v>3</v>
      </c>
      <c r="F7051" s="31" t="s">
        <v>5128</v>
      </c>
      <c r="G7051" s="26" t="s">
        <v>4707</v>
      </c>
      <c r="H7051" s="26" t="s">
        <v>4620</v>
      </c>
      <c r="I7051" s="26" t="s">
        <v>1541</v>
      </c>
      <c r="J7051" s="91">
        <v>8</v>
      </c>
      <c r="K7051" s="91">
        <v>16</v>
      </c>
      <c r="L7051" s="91"/>
      <c r="M7051" s="53">
        <v>8</v>
      </c>
      <c r="N7051" s="91"/>
      <c r="O7051" s="91"/>
      <c r="P7051" s="36">
        <v>35</v>
      </c>
      <c r="Q7051" s="36" t="s">
        <v>5040</v>
      </c>
      <c r="R7051" s="44">
        <v>250</v>
      </c>
      <c r="S7051" s="126"/>
      <c r="T7051" s="126" cm="1">
        <f t="array" ref="T7051">_xlfn.IFS(Q7051="始業～就業（8:30～17:15）",R7051*7.75,Q7051="日の入り～日の出",R7051*12,Q7051="その他",S7051)</f>
        <v>1937.5</v>
      </c>
      <c r="U7051" s="34" t="s">
        <v>4948</v>
      </c>
    </row>
    <row r="7052" spans="1:21" s="7" customFormat="1" ht="15" customHeight="1">
      <c r="A7052" s="91">
        <v>54</v>
      </c>
      <c r="B7052" s="31" t="s">
        <v>5157</v>
      </c>
      <c r="C7052" s="31" t="s">
        <v>5158</v>
      </c>
      <c r="D7052" s="29" t="s">
        <v>4599</v>
      </c>
      <c r="E7052" s="91">
        <v>3</v>
      </c>
      <c r="F7052" s="31" t="s">
        <v>5128</v>
      </c>
      <c r="G7052" s="26" t="s">
        <v>4707</v>
      </c>
      <c r="H7052" s="26" t="s">
        <v>2354</v>
      </c>
      <c r="I7052" s="26" t="s">
        <v>16</v>
      </c>
      <c r="J7052" s="91">
        <v>2</v>
      </c>
      <c r="K7052" s="91">
        <v>2</v>
      </c>
      <c r="L7052" s="91"/>
      <c r="M7052" s="53">
        <v>2</v>
      </c>
      <c r="N7052" s="91"/>
      <c r="O7052" s="91"/>
      <c r="P7052" s="36">
        <v>35</v>
      </c>
      <c r="Q7052" s="36" t="s">
        <v>5040</v>
      </c>
      <c r="R7052" s="44">
        <v>250</v>
      </c>
      <c r="S7052" s="126"/>
      <c r="T7052" s="126" cm="1">
        <f t="array" ref="T7052">_xlfn.IFS(Q7052="始業～就業（8:30～17:15）",R7052*7.75,Q7052="日の入り～日の出",R7052*12,Q7052="その他",S7052)</f>
        <v>1937.5</v>
      </c>
      <c r="U7052" s="34" t="s">
        <v>252</v>
      </c>
    </row>
    <row r="7053" spans="1:21" s="7" customFormat="1" ht="15" customHeight="1">
      <c r="A7053" s="91">
        <v>54</v>
      </c>
      <c r="B7053" s="31" t="s">
        <v>5157</v>
      </c>
      <c r="C7053" s="31" t="s">
        <v>5158</v>
      </c>
      <c r="D7053" s="29" t="s">
        <v>4599</v>
      </c>
      <c r="E7053" s="91">
        <v>3</v>
      </c>
      <c r="F7053" s="31" t="s">
        <v>5128</v>
      </c>
      <c r="G7053" s="26" t="s">
        <v>18</v>
      </c>
      <c r="H7053" s="26" t="s">
        <v>10</v>
      </c>
      <c r="I7053" s="26" t="s">
        <v>16</v>
      </c>
      <c r="J7053" s="91">
        <v>2</v>
      </c>
      <c r="K7053" s="91">
        <v>2</v>
      </c>
      <c r="L7053" s="91"/>
      <c r="M7053" s="53">
        <v>2</v>
      </c>
      <c r="N7053" s="91"/>
      <c r="O7053" s="91"/>
      <c r="P7053" s="36">
        <v>35</v>
      </c>
      <c r="Q7053" s="36" t="s">
        <v>5040</v>
      </c>
      <c r="R7053" s="44">
        <v>250</v>
      </c>
      <c r="S7053" s="126"/>
      <c r="T7053" s="126" cm="1">
        <f t="array" ref="T7053">_xlfn.IFS(Q7053="始業～就業（8:30～17:15）",R7053*7.75,Q7053="日の入り～日の出",R7053*12,Q7053="その他",S7053)</f>
        <v>1937.5</v>
      </c>
      <c r="U7053" s="34" t="s">
        <v>102</v>
      </c>
    </row>
    <row r="7054" spans="1:21" s="7" customFormat="1" ht="15" customHeight="1">
      <c r="A7054" s="91">
        <v>54</v>
      </c>
      <c r="B7054" s="31" t="s">
        <v>5157</v>
      </c>
      <c r="C7054" s="31" t="s">
        <v>5158</v>
      </c>
      <c r="D7054" s="29" t="s">
        <v>4599</v>
      </c>
      <c r="E7054" s="91">
        <v>3</v>
      </c>
      <c r="F7054" s="31" t="s">
        <v>5128</v>
      </c>
      <c r="G7054" s="26" t="s">
        <v>18</v>
      </c>
      <c r="H7054" s="26" t="s">
        <v>2350</v>
      </c>
      <c r="I7054" s="26" t="s">
        <v>1541</v>
      </c>
      <c r="J7054" s="91">
        <v>6</v>
      </c>
      <c r="K7054" s="91">
        <v>6</v>
      </c>
      <c r="L7054" s="91"/>
      <c r="M7054" s="53">
        <v>6</v>
      </c>
      <c r="N7054" s="91"/>
      <c r="O7054" s="91"/>
      <c r="P7054" s="36">
        <v>35</v>
      </c>
      <c r="Q7054" s="36" t="s">
        <v>5040</v>
      </c>
      <c r="R7054" s="44">
        <v>250</v>
      </c>
      <c r="S7054" s="126"/>
      <c r="T7054" s="126" cm="1">
        <f t="array" ref="T7054">_xlfn.IFS(Q7054="始業～就業（8:30～17:15）",R7054*7.75,Q7054="日の入り～日の出",R7054*12,Q7054="その他",S7054)</f>
        <v>1937.5</v>
      </c>
      <c r="U7054" s="34" t="s">
        <v>4948</v>
      </c>
    </row>
    <row r="7055" spans="1:21" s="7" customFormat="1" ht="15" customHeight="1">
      <c r="A7055" s="91">
        <v>54</v>
      </c>
      <c r="B7055" s="31" t="s">
        <v>5157</v>
      </c>
      <c r="C7055" s="31" t="s">
        <v>5158</v>
      </c>
      <c r="D7055" s="29" t="s">
        <v>4599</v>
      </c>
      <c r="E7055" s="91">
        <v>3</v>
      </c>
      <c r="F7055" s="31" t="s">
        <v>5128</v>
      </c>
      <c r="G7055" s="26" t="s">
        <v>143</v>
      </c>
      <c r="H7055" s="26" t="s">
        <v>2350</v>
      </c>
      <c r="I7055" s="26" t="s">
        <v>1541</v>
      </c>
      <c r="J7055" s="91">
        <v>2</v>
      </c>
      <c r="K7055" s="91">
        <v>2</v>
      </c>
      <c r="L7055" s="91"/>
      <c r="M7055" s="53">
        <v>4</v>
      </c>
      <c r="N7055" s="91"/>
      <c r="O7055" s="91"/>
      <c r="P7055" s="36">
        <v>35</v>
      </c>
      <c r="Q7055" s="36" t="s">
        <v>5040</v>
      </c>
      <c r="R7055" s="44">
        <v>250</v>
      </c>
      <c r="S7055" s="126"/>
      <c r="T7055" s="126" cm="1">
        <f t="array" ref="T7055">_xlfn.IFS(Q7055="始業～就業（8:30～17:15）",R7055*7.75,Q7055="日の入り～日の出",R7055*12,Q7055="その他",S7055)</f>
        <v>1937.5</v>
      </c>
      <c r="U7055" s="34" t="s">
        <v>4948</v>
      </c>
    </row>
    <row r="7056" spans="1:21" s="7" customFormat="1" ht="15" customHeight="1">
      <c r="A7056" s="91">
        <v>54</v>
      </c>
      <c r="B7056" s="31" t="s">
        <v>5157</v>
      </c>
      <c r="C7056" s="31" t="s">
        <v>5158</v>
      </c>
      <c r="D7056" s="29" t="s">
        <v>4599</v>
      </c>
      <c r="E7056" s="91">
        <v>3</v>
      </c>
      <c r="F7056" s="31" t="s">
        <v>5128</v>
      </c>
      <c r="G7056" s="26" t="s">
        <v>4708</v>
      </c>
      <c r="H7056" s="26" t="s">
        <v>2350</v>
      </c>
      <c r="I7056" s="26" t="s">
        <v>1541</v>
      </c>
      <c r="J7056" s="91">
        <v>8</v>
      </c>
      <c r="K7056" s="91">
        <v>8</v>
      </c>
      <c r="L7056" s="91"/>
      <c r="M7056" s="53">
        <v>8</v>
      </c>
      <c r="N7056" s="91"/>
      <c r="O7056" s="91"/>
      <c r="P7056" s="36">
        <v>35</v>
      </c>
      <c r="Q7056" s="36" t="s">
        <v>5040</v>
      </c>
      <c r="R7056" s="44">
        <v>250</v>
      </c>
      <c r="S7056" s="126"/>
      <c r="T7056" s="126" cm="1">
        <f t="array" ref="T7056">_xlfn.IFS(Q7056="始業～就業（8:30～17:15）",R7056*7.75,Q7056="日の入り～日の出",R7056*12,Q7056="その他",S7056)</f>
        <v>1937.5</v>
      </c>
      <c r="U7056" s="34" t="s">
        <v>4948</v>
      </c>
    </row>
    <row r="7057" spans="1:21" s="7" customFormat="1" ht="15" customHeight="1">
      <c r="A7057" s="91">
        <v>54</v>
      </c>
      <c r="B7057" s="31" t="s">
        <v>5157</v>
      </c>
      <c r="C7057" s="31" t="s">
        <v>5158</v>
      </c>
      <c r="D7057" s="29" t="s">
        <v>4599</v>
      </c>
      <c r="E7057" s="91">
        <v>3</v>
      </c>
      <c r="F7057" s="31" t="s">
        <v>5128</v>
      </c>
      <c r="G7057" s="26" t="s">
        <v>4708</v>
      </c>
      <c r="H7057" s="26" t="s">
        <v>4620</v>
      </c>
      <c r="I7057" s="26" t="s">
        <v>1541</v>
      </c>
      <c r="J7057" s="91">
        <v>12</v>
      </c>
      <c r="K7057" s="91">
        <v>24</v>
      </c>
      <c r="L7057" s="91"/>
      <c r="M7057" s="53">
        <v>12</v>
      </c>
      <c r="N7057" s="91"/>
      <c r="O7057" s="91"/>
      <c r="P7057" s="36">
        <v>35</v>
      </c>
      <c r="Q7057" s="36" t="s">
        <v>5040</v>
      </c>
      <c r="R7057" s="44">
        <v>250</v>
      </c>
      <c r="S7057" s="126"/>
      <c r="T7057" s="126" cm="1">
        <f t="array" ref="T7057">_xlfn.IFS(Q7057="始業～就業（8:30～17:15）",R7057*7.75,Q7057="日の入り～日の出",R7057*12,Q7057="その他",S7057)</f>
        <v>1937.5</v>
      </c>
      <c r="U7057" s="34" t="s">
        <v>4948</v>
      </c>
    </row>
    <row r="7058" spans="1:21" s="7" customFormat="1" ht="15" customHeight="1">
      <c r="A7058" s="91">
        <v>54</v>
      </c>
      <c r="B7058" s="31" t="s">
        <v>5157</v>
      </c>
      <c r="C7058" s="31" t="s">
        <v>5158</v>
      </c>
      <c r="D7058" s="29" t="s">
        <v>4599</v>
      </c>
      <c r="E7058" s="91">
        <v>3</v>
      </c>
      <c r="F7058" s="31" t="s">
        <v>5128</v>
      </c>
      <c r="G7058" s="26" t="s">
        <v>4654</v>
      </c>
      <c r="H7058" s="26" t="s">
        <v>2352</v>
      </c>
      <c r="I7058" s="26" t="s">
        <v>1654</v>
      </c>
      <c r="J7058" s="91">
        <v>10</v>
      </c>
      <c r="K7058" s="91">
        <v>20</v>
      </c>
      <c r="L7058" s="91"/>
      <c r="M7058" s="53">
        <v>10</v>
      </c>
      <c r="N7058" s="91"/>
      <c r="O7058" s="91"/>
      <c r="P7058" s="36">
        <v>19</v>
      </c>
      <c r="Q7058" s="36" t="s">
        <v>5040</v>
      </c>
      <c r="R7058" s="44">
        <v>250</v>
      </c>
      <c r="S7058" s="126"/>
      <c r="T7058" s="126" cm="1">
        <f t="array" ref="T7058">_xlfn.IFS(Q7058="始業～就業（8:30～17:15）",R7058*7.75,Q7058="日の入り～日の出",R7058*12,Q7058="その他",S7058)</f>
        <v>1937.5</v>
      </c>
      <c r="U7058" s="34" t="s">
        <v>4961</v>
      </c>
    </row>
    <row r="7059" spans="1:21" s="7" customFormat="1" ht="15" customHeight="1">
      <c r="A7059" s="91">
        <v>54</v>
      </c>
      <c r="B7059" s="31" t="s">
        <v>5157</v>
      </c>
      <c r="C7059" s="31" t="s">
        <v>5158</v>
      </c>
      <c r="D7059" s="29" t="s">
        <v>4599</v>
      </c>
      <c r="E7059" s="91">
        <v>3</v>
      </c>
      <c r="F7059" s="31" t="s">
        <v>5128</v>
      </c>
      <c r="G7059" s="26" t="s">
        <v>4654</v>
      </c>
      <c r="H7059" s="26" t="s">
        <v>2350</v>
      </c>
      <c r="I7059" s="26" t="s">
        <v>1541</v>
      </c>
      <c r="J7059" s="91">
        <v>1</v>
      </c>
      <c r="K7059" s="91">
        <v>1</v>
      </c>
      <c r="L7059" s="91"/>
      <c r="M7059" s="53">
        <v>1</v>
      </c>
      <c r="N7059" s="91"/>
      <c r="O7059" s="91"/>
      <c r="P7059" s="36">
        <v>35</v>
      </c>
      <c r="Q7059" s="36" t="s">
        <v>5040</v>
      </c>
      <c r="R7059" s="44">
        <v>250</v>
      </c>
      <c r="S7059" s="126"/>
      <c r="T7059" s="126" cm="1">
        <f t="array" ref="T7059">_xlfn.IFS(Q7059="始業～就業（8:30～17:15）",R7059*7.75,Q7059="日の入り～日の出",R7059*12,Q7059="その他",S7059)</f>
        <v>1937.5</v>
      </c>
      <c r="U7059" s="34" t="s">
        <v>4948</v>
      </c>
    </row>
    <row r="7060" spans="1:21" s="7" customFormat="1" ht="15" customHeight="1">
      <c r="A7060" s="91">
        <v>54</v>
      </c>
      <c r="B7060" s="31" t="s">
        <v>5157</v>
      </c>
      <c r="C7060" s="31" t="s">
        <v>5158</v>
      </c>
      <c r="D7060" s="29" t="s">
        <v>4599</v>
      </c>
      <c r="E7060" s="91">
        <v>3</v>
      </c>
      <c r="F7060" s="31" t="s">
        <v>5128</v>
      </c>
      <c r="G7060" s="26" t="s">
        <v>4709</v>
      </c>
      <c r="H7060" s="26" t="s">
        <v>10</v>
      </c>
      <c r="I7060" s="26" t="s">
        <v>52</v>
      </c>
      <c r="J7060" s="91">
        <v>1</v>
      </c>
      <c r="K7060" s="91">
        <v>1</v>
      </c>
      <c r="L7060" s="91"/>
      <c r="M7060" s="53">
        <v>1</v>
      </c>
      <c r="N7060" s="91"/>
      <c r="O7060" s="91"/>
      <c r="P7060" s="36">
        <v>22</v>
      </c>
      <c r="Q7060" s="36" t="s">
        <v>5040</v>
      </c>
      <c r="R7060" s="44">
        <v>250</v>
      </c>
      <c r="S7060" s="126"/>
      <c r="T7060" s="126" cm="1">
        <f t="array" ref="T7060">_xlfn.IFS(Q7060="始業～就業（8:30～17:15）",R7060*7.75,Q7060="日の入り～日の出",R7060*12,Q7060="その他",S7060)</f>
        <v>1937.5</v>
      </c>
      <c r="U7060" s="34" t="s">
        <v>161</v>
      </c>
    </row>
    <row r="7061" spans="1:21" s="7" customFormat="1" ht="15" customHeight="1">
      <c r="A7061" s="91">
        <v>54</v>
      </c>
      <c r="B7061" s="31" t="s">
        <v>5157</v>
      </c>
      <c r="C7061" s="31" t="s">
        <v>5158</v>
      </c>
      <c r="D7061" s="29" t="s">
        <v>4599</v>
      </c>
      <c r="E7061" s="91">
        <v>3</v>
      </c>
      <c r="F7061" s="31" t="s">
        <v>5128</v>
      </c>
      <c r="G7061" s="26" t="s">
        <v>157</v>
      </c>
      <c r="H7061" s="26" t="s">
        <v>4620</v>
      </c>
      <c r="I7061" s="26" t="s">
        <v>1541</v>
      </c>
      <c r="J7061" s="91">
        <v>20</v>
      </c>
      <c r="K7061" s="91">
        <v>40</v>
      </c>
      <c r="L7061" s="91"/>
      <c r="M7061" s="53">
        <v>20</v>
      </c>
      <c r="N7061" s="91"/>
      <c r="O7061" s="91"/>
      <c r="P7061" s="36">
        <v>35</v>
      </c>
      <c r="Q7061" s="36" t="s">
        <v>5040</v>
      </c>
      <c r="R7061" s="44">
        <v>250</v>
      </c>
      <c r="S7061" s="126"/>
      <c r="T7061" s="126" cm="1">
        <f t="array" ref="T7061">_xlfn.IFS(Q7061="始業～就業（8:30～17:15）",R7061*7.75,Q7061="日の入り～日の出",R7061*12,Q7061="その他",S7061)</f>
        <v>1937.5</v>
      </c>
      <c r="U7061" s="34" t="s">
        <v>4948</v>
      </c>
    </row>
    <row r="7062" spans="1:21" s="7" customFormat="1" ht="15" customHeight="1">
      <c r="A7062" s="91">
        <v>54</v>
      </c>
      <c r="B7062" s="31" t="s">
        <v>5157</v>
      </c>
      <c r="C7062" s="31" t="s">
        <v>5158</v>
      </c>
      <c r="D7062" s="29" t="s">
        <v>4599</v>
      </c>
      <c r="E7062" s="91">
        <v>3</v>
      </c>
      <c r="F7062" s="31" t="s">
        <v>5128</v>
      </c>
      <c r="G7062" s="26" t="s">
        <v>157</v>
      </c>
      <c r="H7062" s="26" t="s">
        <v>2354</v>
      </c>
      <c r="I7062" s="26" t="s">
        <v>16</v>
      </c>
      <c r="J7062" s="91">
        <v>2</v>
      </c>
      <c r="K7062" s="91">
        <v>2</v>
      </c>
      <c r="L7062" s="91"/>
      <c r="M7062" s="53">
        <v>2</v>
      </c>
      <c r="N7062" s="91"/>
      <c r="O7062" s="91"/>
      <c r="P7062" s="36">
        <v>35</v>
      </c>
      <c r="Q7062" s="36" t="s">
        <v>5040</v>
      </c>
      <c r="R7062" s="44">
        <v>250</v>
      </c>
      <c r="S7062" s="126"/>
      <c r="T7062" s="126" cm="1">
        <f t="array" ref="T7062">_xlfn.IFS(Q7062="始業～就業（8:30～17:15）",R7062*7.75,Q7062="日の入り～日の出",R7062*12,Q7062="その他",S7062)</f>
        <v>1937.5</v>
      </c>
      <c r="U7062" s="34" t="s">
        <v>252</v>
      </c>
    </row>
    <row r="7063" spans="1:21" s="7" customFormat="1" ht="15" customHeight="1">
      <c r="A7063" s="91">
        <v>54</v>
      </c>
      <c r="B7063" s="31" t="s">
        <v>5157</v>
      </c>
      <c r="C7063" s="31" t="s">
        <v>5158</v>
      </c>
      <c r="D7063" s="29" t="s">
        <v>4599</v>
      </c>
      <c r="E7063" s="91">
        <v>3</v>
      </c>
      <c r="F7063" s="31" t="s">
        <v>5128</v>
      </c>
      <c r="G7063" s="26" t="s">
        <v>4710</v>
      </c>
      <c r="H7063" s="26" t="s">
        <v>4620</v>
      </c>
      <c r="I7063" s="26" t="s">
        <v>1541</v>
      </c>
      <c r="J7063" s="91">
        <v>6</v>
      </c>
      <c r="K7063" s="91">
        <v>12</v>
      </c>
      <c r="L7063" s="91"/>
      <c r="M7063" s="53">
        <v>6</v>
      </c>
      <c r="N7063" s="91"/>
      <c r="O7063" s="91"/>
      <c r="P7063" s="36">
        <v>35</v>
      </c>
      <c r="Q7063" s="36" t="s">
        <v>5040</v>
      </c>
      <c r="R7063" s="44">
        <v>250</v>
      </c>
      <c r="S7063" s="126"/>
      <c r="T7063" s="126" cm="1">
        <f t="array" ref="T7063">_xlfn.IFS(Q7063="始業～就業（8:30～17:15）",R7063*7.75,Q7063="日の入り～日の出",R7063*12,Q7063="その他",S7063)</f>
        <v>1937.5</v>
      </c>
      <c r="U7063" s="34" t="s">
        <v>4948</v>
      </c>
    </row>
    <row r="7064" spans="1:21" s="7" customFormat="1" ht="15" customHeight="1">
      <c r="A7064" s="91">
        <v>54</v>
      </c>
      <c r="B7064" s="31" t="s">
        <v>5157</v>
      </c>
      <c r="C7064" s="31" t="s">
        <v>5158</v>
      </c>
      <c r="D7064" s="29" t="s">
        <v>4599</v>
      </c>
      <c r="E7064" s="91">
        <v>3</v>
      </c>
      <c r="F7064" s="31" t="s">
        <v>5128</v>
      </c>
      <c r="G7064" s="26" t="s">
        <v>4711</v>
      </c>
      <c r="H7064" s="26" t="s">
        <v>4620</v>
      </c>
      <c r="I7064" s="26" t="s">
        <v>1541</v>
      </c>
      <c r="J7064" s="91">
        <v>6</v>
      </c>
      <c r="K7064" s="91">
        <v>12</v>
      </c>
      <c r="L7064" s="91"/>
      <c r="M7064" s="53">
        <v>6</v>
      </c>
      <c r="N7064" s="91"/>
      <c r="O7064" s="91"/>
      <c r="P7064" s="36">
        <v>35</v>
      </c>
      <c r="Q7064" s="36" t="s">
        <v>5040</v>
      </c>
      <c r="R7064" s="44">
        <v>250</v>
      </c>
      <c r="S7064" s="126"/>
      <c r="T7064" s="126" cm="1">
        <f t="array" ref="T7064">_xlfn.IFS(Q7064="始業～就業（8:30～17:15）",R7064*7.75,Q7064="日の入り～日の出",R7064*12,Q7064="その他",S7064)</f>
        <v>1937.5</v>
      </c>
      <c r="U7064" s="34" t="s">
        <v>4948</v>
      </c>
    </row>
    <row r="7065" spans="1:21" s="7" customFormat="1" ht="15" customHeight="1">
      <c r="A7065" s="91">
        <v>54</v>
      </c>
      <c r="B7065" s="31" t="s">
        <v>5157</v>
      </c>
      <c r="C7065" s="31" t="s">
        <v>5158</v>
      </c>
      <c r="D7065" s="29" t="s">
        <v>4599</v>
      </c>
      <c r="E7065" s="91">
        <v>3</v>
      </c>
      <c r="F7065" s="31" t="s">
        <v>5128</v>
      </c>
      <c r="G7065" s="26" t="s">
        <v>4712</v>
      </c>
      <c r="H7065" s="26" t="s">
        <v>4620</v>
      </c>
      <c r="I7065" s="26" t="s">
        <v>1541</v>
      </c>
      <c r="J7065" s="91">
        <v>21</v>
      </c>
      <c r="K7065" s="91">
        <v>42</v>
      </c>
      <c r="L7065" s="91"/>
      <c r="M7065" s="53">
        <v>21</v>
      </c>
      <c r="N7065" s="91"/>
      <c r="O7065" s="91"/>
      <c r="P7065" s="36">
        <v>35</v>
      </c>
      <c r="Q7065" s="36" t="s">
        <v>5040</v>
      </c>
      <c r="R7065" s="44">
        <v>250</v>
      </c>
      <c r="S7065" s="126"/>
      <c r="T7065" s="126" cm="1">
        <f t="array" ref="T7065">_xlfn.IFS(Q7065="始業～就業（8:30～17:15）",R7065*7.75,Q7065="日の入り～日の出",R7065*12,Q7065="その他",S7065)</f>
        <v>1937.5</v>
      </c>
      <c r="U7065" s="34" t="s">
        <v>4948</v>
      </c>
    </row>
    <row r="7066" spans="1:21" s="7" customFormat="1" ht="15" customHeight="1">
      <c r="A7066" s="91">
        <v>54</v>
      </c>
      <c r="B7066" s="31" t="s">
        <v>5157</v>
      </c>
      <c r="C7066" s="31" t="s">
        <v>5158</v>
      </c>
      <c r="D7066" s="29" t="s">
        <v>4599</v>
      </c>
      <c r="E7066" s="91">
        <v>3</v>
      </c>
      <c r="F7066" s="31" t="s">
        <v>5128</v>
      </c>
      <c r="G7066" s="26" t="s">
        <v>4712</v>
      </c>
      <c r="H7066" s="26" t="s">
        <v>2354</v>
      </c>
      <c r="I7066" s="26" t="s">
        <v>16</v>
      </c>
      <c r="J7066" s="91">
        <v>2</v>
      </c>
      <c r="K7066" s="91">
        <v>2</v>
      </c>
      <c r="L7066" s="91"/>
      <c r="M7066" s="53">
        <v>2</v>
      </c>
      <c r="N7066" s="91"/>
      <c r="O7066" s="91"/>
      <c r="P7066" s="36">
        <v>35</v>
      </c>
      <c r="Q7066" s="36" t="s">
        <v>5040</v>
      </c>
      <c r="R7066" s="44">
        <v>250</v>
      </c>
      <c r="S7066" s="126"/>
      <c r="T7066" s="126" cm="1">
        <f t="array" ref="T7066">_xlfn.IFS(Q7066="始業～就業（8:30～17:15）",R7066*7.75,Q7066="日の入り～日の出",R7066*12,Q7066="その他",S7066)</f>
        <v>1937.5</v>
      </c>
      <c r="U7066" s="34" t="s">
        <v>252</v>
      </c>
    </row>
    <row r="7067" spans="1:21" s="7" customFormat="1" ht="15" customHeight="1">
      <c r="A7067" s="91">
        <v>54</v>
      </c>
      <c r="B7067" s="31" t="s">
        <v>5157</v>
      </c>
      <c r="C7067" s="31" t="s">
        <v>5158</v>
      </c>
      <c r="D7067" s="29" t="s">
        <v>4599</v>
      </c>
      <c r="E7067" s="91">
        <v>3</v>
      </c>
      <c r="F7067" s="31" t="s">
        <v>5128</v>
      </c>
      <c r="G7067" s="26" t="s">
        <v>4713</v>
      </c>
      <c r="H7067" s="26" t="s">
        <v>4620</v>
      </c>
      <c r="I7067" s="26" t="s">
        <v>1541</v>
      </c>
      <c r="J7067" s="91">
        <v>6</v>
      </c>
      <c r="K7067" s="91">
        <v>12</v>
      </c>
      <c r="L7067" s="91"/>
      <c r="M7067" s="53">
        <v>6</v>
      </c>
      <c r="N7067" s="91"/>
      <c r="O7067" s="91"/>
      <c r="P7067" s="36">
        <v>35</v>
      </c>
      <c r="Q7067" s="36" t="s">
        <v>5040</v>
      </c>
      <c r="R7067" s="44">
        <v>250</v>
      </c>
      <c r="S7067" s="126"/>
      <c r="T7067" s="126" cm="1">
        <f t="array" ref="T7067">_xlfn.IFS(Q7067="始業～就業（8:30～17:15）",R7067*7.75,Q7067="日の入り～日の出",R7067*12,Q7067="その他",S7067)</f>
        <v>1937.5</v>
      </c>
      <c r="U7067" s="34" t="s">
        <v>4948</v>
      </c>
    </row>
    <row r="7068" spans="1:21" s="7" customFormat="1" ht="15" customHeight="1">
      <c r="A7068" s="91">
        <v>54</v>
      </c>
      <c r="B7068" s="31" t="s">
        <v>5157</v>
      </c>
      <c r="C7068" s="31" t="s">
        <v>5158</v>
      </c>
      <c r="D7068" s="29" t="s">
        <v>4599</v>
      </c>
      <c r="E7068" s="91">
        <v>3</v>
      </c>
      <c r="F7068" s="31" t="s">
        <v>5128</v>
      </c>
      <c r="G7068" s="26" t="s">
        <v>4714</v>
      </c>
      <c r="H7068" s="26" t="s">
        <v>4620</v>
      </c>
      <c r="I7068" s="26" t="s">
        <v>1541</v>
      </c>
      <c r="J7068" s="91">
        <v>21</v>
      </c>
      <c r="K7068" s="91">
        <v>42</v>
      </c>
      <c r="L7068" s="91"/>
      <c r="M7068" s="53">
        <v>21</v>
      </c>
      <c r="N7068" s="91"/>
      <c r="O7068" s="91"/>
      <c r="P7068" s="36">
        <v>35</v>
      </c>
      <c r="Q7068" s="36" t="s">
        <v>5040</v>
      </c>
      <c r="R7068" s="44">
        <v>250</v>
      </c>
      <c r="S7068" s="126"/>
      <c r="T7068" s="126" cm="1">
        <f t="array" ref="T7068">_xlfn.IFS(Q7068="始業～就業（8:30～17:15）",R7068*7.75,Q7068="日の入り～日の出",R7068*12,Q7068="その他",S7068)</f>
        <v>1937.5</v>
      </c>
      <c r="U7068" s="34" t="s">
        <v>4948</v>
      </c>
    </row>
    <row r="7069" spans="1:21" s="7" customFormat="1" ht="15" customHeight="1">
      <c r="A7069" s="91">
        <v>54</v>
      </c>
      <c r="B7069" s="31" t="s">
        <v>5157</v>
      </c>
      <c r="C7069" s="31" t="s">
        <v>5158</v>
      </c>
      <c r="D7069" s="29" t="s">
        <v>4599</v>
      </c>
      <c r="E7069" s="91">
        <v>3</v>
      </c>
      <c r="F7069" s="31" t="s">
        <v>5128</v>
      </c>
      <c r="G7069" s="26" t="s">
        <v>4714</v>
      </c>
      <c r="H7069" s="26" t="s">
        <v>2354</v>
      </c>
      <c r="I7069" s="26" t="s">
        <v>16</v>
      </c>
      <c r="J7069" s="91">
        <v>2</v>
      </c>
      <c r="K7069" s="91">
        <v>2</v>
      </c>
      <c r="L7069" s="91"/>
      <c r="M7069" s="53">
        <v>2</v>
      </c>
      <c r="N7069" s="91"/>
      <c r="O7069" s="91"/>
      <c r="P7069" s="36">
        <v>35</v>
      </c>
      <c r="Q7069" s="36" t="s">
        <v>5040</v>
      </c>
      <c r="R7069" s="44">
        <v>250</v>
      </c>
      <c r="S7069" s="126"/>
      <c r="T7069" s="126" cm="1">
        <f t="array" ref="T7069">_xlfn.IFS(Q7069="始業～就業（8:30～17:15）",R7069*7.75,Q7069="日の入り～日の出",R7069*12,Q7069="その他",S7069)</f>
        <v>1937.5</v>
      </c>
      <c r="U7069" s="34" t="s">
        <v>252</v>
      </c>
    </row>
    <row r="7070" spans="1:21" s="7" customFormat="1" ht="15" customHeight="1">
      <c r="A7070" s="91">
        <v>54</v>
      </c>
      <c r="B7070" s="31" t="s">
        <v>5157</v>
      </c>
      <c r="C7070" s="31" t="s">
        <v>5158</v>
      </c>
      <c r="D7070" s="29" t="s">
        <v>4599</v>
      </c>
      <c r="E7070" s="91">
        <v>3</v>
      </c>
      <c r="F7070" s="31" t="s">
        <v>5128</v>
      </c>
      <c r="G7070" s="26" t="s">
        <v>4715</v>
      </c>
      <c r="H7070" s="26" t="s">
        <v>4620</v>
      </c>
      <c r="I7070" s="26" t="s">
        <v>1541</v>
      </c>
      <c r="J7070" s="91">
        <v>11</v>
      </c>
      <c r="K7070" s="91">
        <v>22</v>
      </c>
      <c r="L7070" s="91"/>
      <c r="M7070" s="53">
        <v>11</v>
      </c>
      <c r="N7070" s="91"/>
      <c r="O7070" s="91"/>
      <c r="P7070" s="36">
        <v>35</v>
      </c>
      <c r="Q7070" s="36" t="s">
        <v>5040</v>
      </c>
      <c r="R7070" s="44">
        <v>250</v>
      </c>
      <c r="S7070" s="126"/>
      <c r="T7070" s="126" cm="1">
        <f t="array" ref="T7070">_xlfn.IFS(Q7070="始業～就業（8:30～17:15）",R7070*7.75,Q7070="日の入り～日の出",R7070*12,Q7070="その他",S7070)</f>
        <v>1937.5</v>
      </c>
      <c r="U7070" s="34" t="s">
        <v>4948</v>
      </c>
    </row>
    <row r="7071" spans="1:21" s="7" customFormat="1" ht="15" customHeight="1">
      <c r="A7071" s="91">
        <v>54</v>
      </c>
      <c r="B7071" s="31" t="s">
        <v>5157</v>
      </c>
      <c r="C7071" s="31" t="s">
        <v>5158</v>
      </c>
      <c r="D7071" s="29" t="s">
        <v>4599</v>
      </c>
      <c r="E7071" s="91">
        <v>3</v>
      </c>
      <c r="F7071" s="31" t="s">
        <v>5128</v>
      </c>
      <c r="G7071" s="26" t="s">
        <v>4715</v>
      </c>
      <c r="H7071" s="26" t="s">
        <v>2354</v>
      </c>
      <c r="I7071" s="26" t="s">
        <v>16</v>
      </c>
      <c r="J7071" s="91">
        <v>2</v>
      </c>
      <c r="K7071" s="91">
        <v>2</v>
      </c>
      <c r="L7071" s="91"/>
      <c r="M7071" s="53">
        <v>2</v>
      </c>
      <c r="N7071" s="91"/>
      <c r="O7071" s="91"/>
      <c r="P7071" s="36">
        <v>35</v>
      </c>
      <c r="Q7071" s="36" t="s">
        <v>5040</v>
      </c>
      <c r="R7071" s="44">
        <v>250</v>
      </c>
      <c r="S7071" s="126"/>
      <c r="T7071" s="126" cm="1">
        <f t="array" ref="T7071">_xlfn.IFS(Q7071="始業～就業（8:30～17:15）",R7071*7.75,Q7071="日の入り～日の出",R7071*12,Q7071="その他",S7071)</f>
        <v>1937.5</v>
      </c>
      <c r="U7071" s="34" t="s">
        <v>252</v>
      </c>
    </row>
    <row r="7072" spans="1:21" s="7" customFormat="1" ht="15" customHeight="1">
      <c r="A7072" s="91">
        <v>54</v>
      </c>
      <c r="B7072" s="31" t="s">
        <v>5157</v>
      </c>
      <c r="C7072" s="31" t="s">
        <v>5158</v>
      </c>
      <c r="D7072" s="29" t="s">
        <v>4599</v>
      </c>
      <c r="E7072" s="91">
        <v>3</v>
      </c>
      <c r="F7072" s="31" t="s">
        <v>5128</v>
      </c>
      <c r="G7072" s="26" t="s">
        <v>4716</v>
      </c>
      <c r="H7072" s="26" t="s">
        <v>4620</v>
      </c>
      <c r="I7072" s="26" t="s">
        <v>1541</v>
      </c>
      <c r="J7072" s="91">
        <v>8</v>
      </c>
      <c r="K7072" s="91">
        <v>16</v>
      </c>
      <c r="L7072" s="91"/>
      <c r="M7072" s="53">
        <v>8</v>
      </c>
      <c r="N7072" s="91"/>
      <c r="O7072" s="91"/>
      <c r="P7072" s="36">
        <v>35</v>
      </c>
      <c r="Q7072" s="36" t="s">
        <v>5040</v>
      </c>
      <c r="R7072" s="44">
        <v>250</v>
      </c>
      <c r="S7072" s="126"/>
      <c r="T7072" s="126" cm="1">
        <f t="array" ref="T7072">_xlfn.IFS(Q7072="始業～就業（8:30～17:15）",R7072*7.75,Q7072="日の入り～日の出",R7072*12,Q7072="その他",S7072)</f>
        <v>1937.5</v>
      </c>
      <c r="U7072" s="34" t="s">
        <v>4948</v>
      </c>
    </row>
    <row r="7073" spans="1:21" s="7" customFormat="1" ht="15" customHeight="1">
      <c r="A7073" s="91">
        <v>54</v>
      </c>
      <c r="B7073" s="31" t="s">
        <v>5157</v>
      </c>
      <c r="C7073" s="31" t="s">
        <v>5158</v>
      </c>
      <c r="D7073" s="29" t="s">
        <v>4599</v>
      </c>
      <c r="E7073" s="91">
        <v>3</v>
      </c>
      <c r="F7073" s="31" t="s">
        <v>5128</v>
      </c>
      <c r="G7073" s="26" t="s">
        <v>143</v>
      </c>
      <c r="H7073" s="26" t="s">
        <v>2350</v>
      </c>
      <c r="I7073" s="26" t="s">
        <v>1541</v>
      </c>
      <c r="J7073" s="91">
        <v>1</v>
      </c>
      <c r="K7073" s="91">
        <v>1</v>
      </c>
      <c r="L7073" s="91"/>
      <c r="M7073" s="53">
        <v>1</v>
      </c>
      <c r="N7073" s="91"/>
      <c r="O7073" s="91"/>
      <c r="P7073" s="36">
        <v>35</v>
      </c>
      <c r="Q7073" s="36" t="s">
        <v>5040</v>
      </c>
      <c r="R7073" s="44">
        <v>250</v>
      </c>
      <c r="S7073" s="126"/>
      <c r="T7073" s="126" cm="1">
        <f t="array" ref="T7073">_xlfn.IFS(Q7073="始業～就業（8:30～17:15）",R7073*7.75,Q7073="日の入り～日の出",R7073*12,Q7073="その他",S7073)</f>
        <v>1937.5</v>
      </c>
      <c r="U7073" s="34" t="s">
        <v>4948</v>
      </c>
    </row>
    <row r="7074" spans="1:21" s="7" customFormat="1" ht="15" customHeight="1">
      <c r="A7074" s="91">
        <v>54</v>
      </c>
      <c r="B7074" s="31" t="s">
        <v>5157</v>
      </c>
      <c r="C7074" s="31" t="s">
        <v>5158</v>
      </c>
      <c r="D7074" s="29" t="s">
        <v>4599</v>
      </c>
      <c r="E7074" s="91">
        <v>3</v>
      </c>
      <c r="F7074" s="31" t="s">
        <v>5128</v>
      </c>
      <c r="G7074" s="26" t="s">
        <v>4717</v>
      </c>
      <c r="H7074" s="26" t="s">
        <v>2352</v>
      </c>
      <c r="I7074" s="26" t="s">
        <v>1654</v>
      </c>
      <c r="J7074" s="91">
        <v>16</v>
      </c>
      <c r="K7074" s="91">
        <v>32</v>
      </c>
      <c r="L7074" s="91"/>
      <c r="M7074" s="53">
        <v>16</v>
      </c>
      <c r="N7074" s="91"/>
      <c r="O7074" s="91"/>
      <c r="P7074" s="36">
        <v>19</v>
      </c>
      <c r="Q7074" s="36" t="s">
        <v>5040</v>
      </c>
      <c r="R7074" s="44">
        <v>250</v>
      </c>
      <c r="S7074" s="126"/>
      <c r="T7074" s="126" cm="1">
        <f t="array" ref="T7074">_xlfn.IFS(Q7074="始業～就業（8:30～17:15）",R7074*7.75,Q7074="日の入り～日の出",R7074*12,Q7074="その他",S7074)</f>
        <v>1937.5</v>
      </c>
      <c r="U7074" s="34" t="s">
        <v>4961</v>
      </c>
    </row>
    <row r="7075" spans="1:21" s="7" customFormat="1" ht="15" customHeight="1">
      <c r="A7075" s="91">
        <v>54</v>
      </c>
      <c r="B7075" s="31" t="s">
        <v>5157</v>
      </c>
      <c r="C7075" s="31" t="s">
        <v>5158</v>
      </c>
      <c r="D7075" s="29" t="s">
        <v>4599</v>
      </c>
      <c r="E7075" s="91">
        <v>3</v>
      </c>
      <c r="F7075" s="31" t="s">
        <v>5128</v>
      </c>
      <c r="G7075" s="26" t="s">
        <v>18</v>
      </c>
      <c r="H7075" s="26" t="s">
        <v>10</v>
      </c>
      <c r="I7075" s="26" t="s">
        <v>16</v>
      </c>
      <c r="J7075" s="91">
        <v>2</v>
      </c>
      <c r="K7075" s="91">
        <v>2</v>
      </c>
      <c r="L7075" s="91"/>
      <c r="M7075" s="53">
        <v>2</v>
      </c>
      <c r="N7075" s="91"/>
      <c r="O7075" s="91"/>
      <c r="P7075" s="36">
        <v>35</v>
      </c>
      <c r="Q7075" s="36" t="s">
        <v>5040</v>
      </c>
      <c r="R7075" s="44">
        <v>250</v>
      </c>
      <c r="S7075" s="126"/>
      <c r="T7075" s="126" cm="1">
        <f t="array" ref="T7075">_xlfn.IFS(Q7075="始業～就業（8:30～17:15）",R7075*7.75,Q7075="日の入り～日の出",R7075*12,Q7075="その他",S7075)</f>
        <v>1937.5</v>
      </c>
      <c r="U7075" s="34" t="s">
        <v>102</v>
      </c>
    </row>
    <row r="7076" spans="1:21" s="7" customFormat="1" ht="15" customHeight="1">
      <c r="A7076" s="91">
        <v>54</v>
      </c>
      <c r="B7076" s="31" t="s">
        <v>5157</v>
      </c>
      <c r="C7076" s="31" t="s">
        <v>5158</v>
      </c>
      <c r="D7076" s="29" t="s">
        <v>4599</v>
      </c>
      <c r="E7076" s="91">
        <v>3</v>
      </c>
      <c r="F7076" s="31" t="s">
        <v>5128</v>
      </c>
      <c r="G7076" s="26" t="s">
        <v>18</v>
      </c>
      <c r="H7076" s="26" t="s">
        <v>2350</v>
      </c>
      <c r="I7076" s="26" t="s">
        <v>1541</v>
      </c>
      <c r="J7076" s="91">
        <v>6</v>
      </c>
      <c r="K7076" s="91">
        <v>6</v>
      </c>
      <c r="L7076" s="91"/>
      <c r="M7076" s="53">
        <v>6</v>
      </c>
      <c r="N7076" s="91"/>
      <c r="O7076" s="91"/>
      <c r="P7076" s="36">
        <v>35</v>
      </c>
      <c r="Q7076" s="36" t="s">
        <v>5040</v>
      </c>
      <c r="R7076" s="44">
        <v>250</v>
      </c>
      <c r="S7076" s="126"/>
      <c r="T7076" s="126" cm="1">
        <f t="array" ref="T7076">_xlfn.IFS(Q7076="始業～就業（8:30～17:15）",R7076*7.75,Q7076="日の入り～日の出",R7076*12,Q7076="その他",S7076)</f>
        <v>1937.5</v>
      </c>
      <c r="U7076" s="34" t="s">
        <v>4948</v>
      </c>
    </row>
    <row r="7077" spans="1:21" s="7" customFormat="1" ht="15" customHeight="1">
      <c r="A7077" s="91">
        <v>54</v>
      </c>
      <c r="B7077" s="31" t="s">
        <v>5157</v>
      </c>
      <c r="C7077" s="31" t="s">
        <v>5158</v>
      </c>
      <c r="D7077" s="29" t="s">
        <v>4599</v>
      </c>
      <c r="E7077" s="91">
        <v>3</v>
      </c>
      <c r="F7077" s="31" t="s">
        <v>5128</v>
      </c>
      <c r="G7077" s="26" t="s">
        <v>4718</v>
      </c>
      <c r="H7077" s="26" t="s">
        <v>4620</v>
      </c>
      <c r="I7077" s="26" t="s">
        <v>1541</v>
      </c>
      <c r="J7077" s="91">
        <v>6</v>
      </c>
      <c r="K7077" s="91">
        <v>12</v>
      </c>
      <c r="L7077" s="91"/>
      <c r="M7077" s="53">
        <v>6</v>
      </c>
      <c r="N7077" s="91"/>
      <c r="O7077" s="91"/>
      <c r="P7077" s="36">
        <v>35</v>
      </c>
      <c r="Q7077" s="36" t="s">
        <v>5040</v>
      </c>
      <c r="R7077" s="44">
        <v>250</v>
      </c>
      <c r="S7077" s="126"/>
      <c r="T7077" s="126" cm="1">
        <f t="array" ref="T7077">_xlfn.IFS(Q7077="始業～就業（8:30～17:15）",R7077*7.75,Q7077="日の入り～日の出",R7077*12,Q7077="その他",S7077)</f>
        <v>1937.5</v>
      </c>
      <c r="U7077" s="34" t="s">
        <v>4948</v>
      </c>
    </row>
    <row r="7078" spans="1:21" s="7" customFormat="1" ht="15" customHeight="1">
      <c r="A7078" s="91">
        <v>54</v>
      </c>
      <c r="B7078" s="31" t="s">
        <v>5157</v>
      </c>
      <c r="C7078" s="31" t="s">
        <v>5158</v>
      </c>
      <c r="D7078" s="29" t="s">
        <v>4599</v>
      </c>
      <c r="E7078" s="91">
        <v>3</v>
      </c>
      <c r="F7078" s="31" t="s">
        <v>5128</v>
      </c>
      <c r="G7078" s="26" t="s">
        <v>4719</v>
      </c>
      <c r="H7078" s="26" t="s">
        <v>2354</v>
      </c>
      <c r="I7078" s="26" t="s">
        <v>16</v>
      </c>
      <c r="J7078" s="91">
        <v>2</v>
      </c>
      <c r="K7078" s="91">
        <v>2</v>
      </c>
      <c r="L7078" s="91"/>
      <c r="M7078" s="53">
        <v>2</v>
      </c>
      <c r="N7078" s="91"/>
      <c r="O7078" s="91"/>
      <c r="P7078" s="36">
        <v>35</v>
      </c>
      <c r="Q7078" s="36" t="s">
        <v>5040</v>
      </c>
      <c r="R7078" s="44">
        <v>250</v>
      </c>
      <c r="S7078" s="126"/>
      <c r="T7078" s="126" cm="1">
        <f t="array" ref="T7078">_xlfn.IFS(Q7078="始業～就業（8:30～17:15）",R7078*7.75,Q7078="日の入り～日の出",R7078*12,Q7078="その他",S7078)</f>
        <v>1937.5</v>
      </c>
      <c r="U7078" s="34" t="s">
        <v>252</v>
      </c>
    </row>
    <row r="7079" spans="1:21" s="7" customFormat="1" ht="15" customHeight="1">
      <c r="A7079" s="91">
        <v>54</v>
      </c>
      <c r="B7079" s="31" t="s">
        <v>5157</v>
      </c>
      <c r="C7079" s="31" t="s">
        <v>5158</v>
      </c>
      <c r="D7079" s="29" t="s">
        <v>4599</v>
      </c>
      <c r="E7079" s="91">
        <v>3</v>
      </c>
      <c r="F7079" s="31" t="s">
        <v>5128</v>
      </c>
      <c r="G7079" s="26" t="s">
        <v>4719</v>
      </c>
      <c r="H7079" s="26" t="s">
        <v>4620</v>
      </c>
      <c r="I7079" s="26" t="s">
        <v>1541</v>
      </c>
      <c r="J7079" s="91">
        <v>28</v>
      </c>
      <c r="K7079" s="91">
        <v>56</v>
      </c>
      <c r="L7079" s="91"/>
      <c r="M7079" s="53">
        <v>28</v>
      </c>
      <c r="N7079" s="91"/>
      <c r="O7079" s="91"/>
      <c r="P7079" s="36">
        <v>35</v>
      </c>
      <c r="Q7079" s="36" t="s">
        <v>5040</v>
      </c>
      <c r="R7079" s="44">
        <v>250</v>
      </c>
      <c r="S7079" s="126"/>
      <c r="T7079" s="126" cm="1">
        <f t="array" ref="T7079">_xlfn.IFS(Q7079="始業～就業（8:30～17:15）",R7079*7.75,Q7079="日の入り～日の出",R7079*12,Q7079="その他",S7079)</f>
        <v>1937.5</v>
      </c>
      <c r="U7079" s="34" t="s">
        <v>4948</v>
      </c>
    </row>
    <row r="7080" spans="1:21" s="7" customFormat="1" ht="15" customHeight="1">
      <c r="A7080" s="91">
        <v>54</v>
      </c>
      <c r="B7080" s="31" t="s">
        <v>5157</v>
      </c>
      <c r="C7080" s="31" t="s">
        <v>5158</v>
      </c>
      <c r="D7080" s="29" t="s">
        <v>4599</v>
      </c>
      <c r="E7080" s="91">
        <v>3</v>
      </c>
      <c r="F7080" s="31" t="s">
        <v>5128</v>
      </c>
      <c r="G7080" s="26" t="s">
        <v>143</v>
      </c>
      <c r="H7080" s="26" t="s">
        <v>2350</v>
      </c>
      <c r="I7080" s="26" t="s">
        <v>1541</v>
      </c>
      <c r="J7080" s="91">
        <v>1</v>
      </c>
      <c r="K7080" s="91">
        <v>1</v>
      </c>
      <c r="L7080" s="91"/>
      <c r="M7080" s="53">
        <v>1</v>
      </c>
      <c r="N7080" s="91"/>
      <c r="O7080" s="91"/>
      <c r="P7080" s="36">
        <v>35</v>
      </c>
      <c r="Q7080" s="36" t="s">
        <v>5040</v>
      </c>
      <c r="R7080" s="44">
        <v>250</v>
      </c>
      <c r="S7080" s="126"/>
      <c r="T7080" s="126" cm="1">
        <f t="array" ref="T7080">_xlfn.IFS(Q7080="始業～就業（8:30～17:15）",R7080*7.75,Q7080="日の入り～日の出",R7080*12,Q7080="その他",S7080)</f>
        <v>1937.5</v>
      </c>
      <c r="U7080" s="34" t="s">
        <v>4948</v>
      </c>
    </row>
    <row r="7081" spans="1:21" s="7" customFormat="1" ht="15" customHeight="1">
      <c r="A7081" s="91">
        <v>54</v>
      </c>
      <c r="B7081" s="31" t="s">
        <v>5157</v>
      </c>
      <c r="C7081" s="31" t="s">
        <v>5158</v>
      </c>
      <c r="D7081" s="29" t="s">
        <v>4599</v>
      </c>
      <c r="E7081" s="91">
        <v>3</v>
      </c>
      <c r="F7081" s="31" t="s">
        <v>5128</v>
      </c>
      <c r="G7081" s="26" t="s">
        <v>4720</v>
      </c>
      <c r="H7081" s="26" t="s">
        <v>4626</v>
      </c>
      <c r="I7081" s="26" t="s">
        <v>1541</v>
      </c>
      <c r="J7081" s="91">
        <v>27</v>
      </c>
      <c r="K7081" s="91">
        <v>54</v>
      </c>
      <c r="L7081" s="91"/>
      <c r="M7081" s="53">
        <v>27</v>
      </c>
      <c r="N7081" s="91"/>
      <c r="O7081" s="91"/>
      <c r="P7081" s="36">
        <v>35</v>
      </c>
      <c r="Q7081" s="36" t="s">
        <v>5040</v>
      </c>
      <c r="R7081" s="44">
        <v>250</v>
      </c>
      <c r="S7081" s="126"/>
      <c r="T7081" s="126" cm="1">
        <f t="array" ref="T7081">_xlfn.IFS(Q7081="始業～就業（8:30～17:15）",R7081*7.75,Q7081="日の入り～日の出",R7081*12,Q7081="その他",S7081)</f>
        <v>1937.5</v>
      </c>
      <c r="U7081" s="34" t="s">
        <v>4948</v>
      </c>
    </row>
    <row r="7082" spans="1:21" s="7" customFormat="1" ht="15" customHeight="1">
      <c r="A7082" s="91">
        <v>54</v>
      </c>
      <c r="B7082" s="31" t="s">
        <v>5157</v>
      </c>
      <c r="C7082" s="31" t="s">
        <v>5158</v>
      </c>
      <c r="D7082" s="29" t="s">
        <v>4599</v>
      </c>
      <c r="E7082" s="91">
        <v>3</v>
      </c>
      <c r="F7082" s="31" t="s">
        <v>5128</v>
      </c>
      <c r="G7082" s="26" t="s">
        <v>4720</v>
      </c>
      <c r="H7082" s="26" t="s">
        <v>2354</v>
      </c>
      <c r="I7082" s="26" t="s">
        <v>16</v>
      </c>
      <c r="J7082" s="91">
        <v>2</v>
      </c>
      <c r="K7082" s="91">
        <v>2</v>
      </c>
      <c r="L7082" s="91"/>
      <c r="M7082" s="53">
        <v>2</v>
      </c>
      <c r="N7082" s="91"/>
      <c r="O7082" s="91"/>
      <c r="P7082" s="36">
        <v>35</v>
      </c>
      <c r="Q7082" s="36" t="s">
        <v>5040</v>
      </c>
      <c r="R7082" s="44">
        <v>250</v>
      </c>
      <c r="S7082" s="126"/>
      <c r="T7082" s="126" cm="1">
        <f t="array" ref="T7082">_xlfn.IFS(Q7082="始業～就業（8:30～17:15）",R7082*7.75,Q7082="日の入り～日の出",R7082*12,Q7082="その他",S7082)</f>
        <v>1937.5</v>
      </c>
      <c r="U7082" s="34" t="s">
        <v>252</v>
      </c>
    </row>
    <row r="7083" spans="1:21" s="7" customFormat="1" ht="15" customHeight="1">
      <c r="A7083" s="91">
        <v>54</v>
      </c>
      <c r="B7083" s="31" t="s">
        <v>5157</v>
      </c>
      <c r="C7083" s="31" t="s">
        <v>5158</v>
      </c>
      <c r="D7083" s="29" t="s">
        <v>4599</v>
      </c>
      <c r="E7083" s="91">
        <v>3</v>
      </c>
      <c r="F7083" s="31" t="s">
        <v>5128</v>
      </c>
      <c r="G7083" s="26" t="s">
        <v>143</v>
      </c>
      <c r="H7083" s="26" t="s">
        <v>4605</v>
      </c>
      <c r="I7083" s="26" t="s">
        <v>52</v>
      </c>
      <c r="J7083" s="91">
        <v>1</v>
      </c>
      <c r="K7083" s="91">
        <v>1</v>
      </c>
      <c r="L7083" s="91"/>
      <c r="M7083" s="53">
        <v>1</v>
      </c>
      <c r="N7083" s="91"/>
      <c r="O7083" s="91"/>
      <c r="P7083" s="36">
        <v>22</v>
      </c>
      <c r="Q7083" s="36" t="s">
        <v>5040</v>
      </c>
      <c r="R7083" s="44">
        <v>250</v>
      </c>
      <c r="S7083" s="126"/>
      <c r="T7083" s="126" cm="1">
        <f t="array" ref="T7083">_xlfn.IFS(Q7083="始業～就業（8:30～17:15）",R7083*7.75,Q7083="日の入り～日の出",R7083*12,Q7083="その他",S7083)</f>
        <v>1937.5</v>
      </c>
      <c r="U7083" s="34" t="s">
        <v>51</v>
      </c>
    </row>
    <row r="7084" spans="1:21" s="7" customFormat="1" ht="15" customHeight="1">
      <c r="A7084" s="91">
        <v>54</v>
      </c>
      <c r="B7084" s="31" t="s">
        <v>5157</v>
      </c>
      <c r="C7084" s="31" t="s">
        <v>5158</v>
      </c>
      <c r="D7084" s="29" t="s">
        <v>4599</v>
      </c>
      <c r="E7084" s="91">
        <v>3</v>
      </c>
      <c r="F7084" s="31" t="s">
        <v>5128</v>
      </c>
      <c r="G7084" s="26" t="s">
        <v>18</v>
      </c>
      <c r="H7084" s="26" t="s">
        <v>2350</v>
      </c>
      <c r="I7084" s="26" t="s">
        <v>1541</v>
      </c>
      <c r="J7084" s="91">
        <v>6</v>
      </c>
      <c r="K7084" s="91">
        <v>6</v>
      </c>
      <c r="L7084" s="91"/>
      <c r="M7084" s="53">
        <v>6</v>
      </c>
      <c r="N7084" s="91"/>
      <c r="O7084" s="91"/>
      <c r="P7084" s="36">
        <v>35</v>
      </c>
      <c r="Q7084" s="36" t="s">
        <v>5040</v>
      </c>
      <c r="R7084" s="44">
        <v>250</v>
      </c>
      <c r="S7084" s="126"/>
      <c r="T7084" s="126" cm="1">
        <f t="array" ref="T7084">_xlfn.IFS(Q7084="始業～就業（8:30～17:15）",R7084*7.75,Q7084="日の入り～日の出",R7084*12,Q7084="その他",S7084)</f>
        <v>1937.5</v>
      </c>
      <c r="U7084" s="34" t="s">
        <v>4948</v>
      </c>
    </row>
    <row r="7085" spans="1:21" s="7" customFormat="1" ht="15" customHeight="1">
      <c r="A7085" s="91">
        <v>54</v>
      </c>
      <c r="B7085" s="31" t="s">
        <v>5157</v>
      </c>
      <c r="C7085" s="31" t="s">
        <v>5158</v>
      </c>
      <c r="D7085" s="29" t="s">
        <v>4599</v>
      </c>
      <c r="E7085" s="91">
        <v>3</v>
      </c>
      <c r="F7085" s="31" t="s">
        <v>5128</v>
      </c>
      <c r="G7085" s="26" t="s">
        <v>4721</v>
      </c>
      <c r="H7085" s="26" t="s">
        <v>4620</v>
      </c>
      <c r="I7085" s="26" t="s">
        <v>1541</v>
      </c>
      <c r="J7085" s="91">
        <v>21</v>
      </c>
      <c r="K7085" s="91">
        <v>42</v>
      </c>
      <c r="L7085" s="91"/>
      <c r="M7085" s="53">
        <v>21</v>
      </c>
      <c r="N7085" s="91"/>
      <c r="O7085" s="91"/>
      <c r="P7085" s="36">
        <v>35</v>
      </c>
      <c r="Q7085" s="36" t="s">
        <v>5040</v>
      </c>
      <c r="R7085" s="44">
        <v>250</v>
      </c>
      <c r="S7085" s="126"/>
      <c r="T7085" s="126" cm="1">
        <f t="array" ref="T7085">_xlfn.IFS(Q7085="始業～就業（8:30～17:15）",R7085*7.75,Q7085="日の入り～日の出",R7085*12,Q7085="その他",S7085)</f>
        <v>1937.5</v>
      </c>
      <c r="U7085" s="34" t="s">
        <v>4948</v>
      </c>
    </row>
    <row r="7086" spans="1:21" s="7" customFormat="1" ht="15" customHeight="1">
      <c r="A7086" s="91">
        <v>54</v>
      </c>
      <c r="B7086" s="31" t="s">
        <v>5157</v>
      </c>
      <c r="C7086" s="31" t="s">
        <v>5158</v>
      </c>
      <c r="D7086" s="29" t="s">
        <v>4599</v>
      </c>
      <c r="E7086" s="91">
        <v>3</v>
      </c>
      <c r="F7086" s="31" t="s">
        <v>5128</v>
      </c>
      <c r="G7086" s="26" t="s">
        <v>4722</v>
      </c>
      <c r="H7086" s="26" t="s">
        <v>4620</v>
      </c>
      <c r="I7086" s="26" t="s">
        <v>1541</v>
      </c>
      <c r="J7086" s="91">
        <v>22</v>
      </c>
      <c r="K7086" s="91">
        <v>44</v>
      </c>
      <c r="L7086" s="91"/>
      <c r="M7086" s="53">
        <v>22</v>
      </c>
      <c r="N7086" s="91"/>
      <c r="O7086" s="91"/>
      <c r="P7086" s="36">
        <v>35</v>
      </c>
      <c r="Q7086" s="36" t="s">
        <v>5040</v>
      </c>
      <c r="R7086" s="44">
        <v>250</v>
      </c>
      <c r="S7086" s="126"/>
      <c r="T7086" s="126" cm="1">
        <f t="array" ref="T7086">_xlfn.IFS(Q7086="始業～就業（8:30～17:15）",R7086*7.75,Q7086="日の入り～日の出",R7086*12,Q7086="その他",S7086)</f>
        <v>1937.5</v>
      </c>
      <c r="U7086" s="34" t="s">
        <v>4948</v>
      </c>
    </row>
    <row r="7087" spans="1:21" s="7" customFormat="1" ht="15" customHeight="1">
      <c r="A7087" s="91">
        <v>54</v>
      </c>
      <c r="B7087" s="31" t="s">
        <v>5157</v>
      </c>
      <c r="C7087" s="31" t="s">
        <v>5158</v>
      </c>
      <c r="D7087" s="29" t="s">
        <v>4599</v>
      </c>
      <c r="E7087" s="91">
        <v>3</v>
      </c>
      <c r="F7087" s="31" t="s">
        <v>5128</v>
      </c>
      <c r="G7087" s="26" t="s">
        <v>4723</v>
      </c>
      <c r="H7087" s="26" t="s">
        <v>4620</v>
      </c>
      <c r="I7087" s="26" t="s">
        <v>1541</v>
      </c>
      <c r="J7087" s="91">
        <v>8</v>
      </c>
      <c r="K7087" s="91">
        <v>16</v>
      </c>
      <c r="L7087" s="91"/>
      <c r="M7087" s="53">
        <v>8</v>
      </c>
      <c r="N7087" s="91"/>
      <c r="O7087" s="91"/>
      <c r="P7087" s="36">
        <v>35</v>
      </c>
      <c r="Q7087" s="36" t="s">
        <v>5040</v>
      </c>
      <c r="R7087" s="44">
        <v>250</v>
      </c>
      <c r="S7087" s="126"/>
      <c r="T7087" s="126" cm="1">
        <f t="array" ref="T7087">_xlfn.IFS(Q7087="始業～就業（8:30～17:15）",R7087*7.75,Q7087="日の入り～日の出",R7087*12,Q7087="その他",S7087)</f>
        <v>1937.5</v>
      </c>
      <c r="U7087" s="34" t="s">
        <v>4948</v>
      </c>
    </row>
    <row r="7088" spans="1:21" s="7" customFormat="1" ht="15" customHeight="1">
      <c r="A7088" s="91">
        <v>54</v>
      </c>
      <c r="B7088" s="31" t="s">
        <v>5157</v>
      </c>
      <c r="C7088" s="31" t="s">
        <v>5158</v>
      </c>
      <c r="D7088" s="29" t="s">
        <v>4599</v>
      </c>
      <c r="E7088" s="91">
        <v>3</v>
      </c>
      <c r="F7088" s="31" t="s">
        <v>5128</v>
      </c>
      <c r="G7088" s="26" t="s">
        <v>4634</v>
      </c>
      <c r="H7088" s="26" t="s">
        <v>4626</v>
      </c>
      <c r="I7088" s="26" t="s">
        <v>1541</v>
      </c>
      <c r="J7088" s="91">
        <v>4</v>
      </c>
      <c r="K7088" s="91">
        <v>8</v>
      </c>
      <c r="L7088" s="91"/>
      <c r="M7088" s="53">
        <v>4</v>
      </c>
      <c r="N7088" s="91"/>
      <c r="O7088" s="91"/>
      <c r="P7088" s="36">
        <v>35</v>
      </c>
      <c r="Q7088" s="36" t="s">
        <v>5040</v>
      </c>
      <c r="R7088" s="44">
        <v>250</v>
      </c>
      <c r="S7088" s="126"/>
      <c r="T7088" s="126" cm="1">
        <f t="array" ref="T7088">_xlfn.IFS(Q7088="始業～就業（8:30～17:15）",R7088*7.75,Q7088="日の入り～日の出",R7088*12,Q7088="その他",S7088)</f>
        <v>1937.5</v>
      </c>
      <c r="U7088" s="34" t="s">
        <v>4948</v>
      </c>
    </row>
    <row r="7089" spans="1:21" s="7" customFormat="1" ht="15" customHeight="1">
      <c r="A7089" s="91">
        <v>54</v>
      </c>
      <c r="B7089" s="31" t="s">
        <v>5157</v>
      </c>
      <c r="C7089" s="31" t="s">
        <v>5158</v>
      </c>
      <c r="D7089" s="29" t="s">
        <v>4599</v>
      </c>
      <c r="E7089" s="91">
        <v>3</v>
      </c>
      <c r="F7089" s="31" t="s">
        <v>5128</v>
      </c>
      <c r="G7089" s="26" t="s">
        <v>143</v>
      </c>
      <c r="H7089" s="26" t="s">
        <v>2350</v>
      </c>
      <c r="I7089" s="26" t="s">
        <v>1654</v>
      </c>
      <c r="J7089" s="91">
        <v>1</v>
      </c>
      <c r="K7089" s="91">
        <v>1</v>
      </c>
      <c r="L7089" s="91"/>
      <c r="M7089" s="53">
        <v>1</v>
      </c>
      <c r="N7089" s="91"/>
      <c r="O7089" s="91"/>
      <c r="P7089" s="36">
        <v>19</v>
      </c>
      <c r="Q7089" s="36" t="s">
        <v>5040</v>
      </c>
      <c r="R7089" s="44">
        <v>250</v>
      </c>
      <c r="S7089" s="126"/>
      <c r="T7089" s="126" cm="1">
        <f t="array" ref="T7089">_xlfn.IFS(Q7089="始業～就業（8:30～17:15）",R7089*7.75,Q7089="日の入り～日の出",R7089*12,Q7089="その他",S7089)</f>
        <v>1937.5</v>
      </c>
      <c r="U7089" s="34" t="s">
        <v>4961</v>
      </c>
    </row>
    <row r="7090" spans="1:21" s="7" customFormat="1" ht="15" customHeight="1">
      <c r="A7090" s="91">
        <v>54</v>
      </c>
      <c r="B7090" s="31" t="s">
        <v>5157</v>
      </c>
      <c r="C7090" s="31" t="s">
        <v>5158</v>
      </c>
      <c r="D7090" s="29" t="s">
        <v>4599</v>
      </c>
      <c r="E7090" s="91">
        <v>3</v>
      </c>
      <c r="F7090" s="31" t="s">
        <v>5128</v>
      </c>
      <c r="G7090" s="26" t="s">
        <v>4724</v>
      </c>
      <c r="H7090" s="26" t="s">
        <v>4626</v>
      </c>
      <c r="I7090" s="26" t="s">
        <v>1541</v>
      </c>
      <c r="J7090" s="91">
        <v>8</v>
      </c>
      <c r="K7090" s="91">
        <v>16</v>
      </c>
      <c r="L7090" s="91"/>
      <c r="M7090" s="53">
        <v>8</v>
      </c>
      <c r="N7090" s="91"/>
      <c r="O7090" s="91"/>
      <c r="P7090" s="36">
        <v>35</v>
      </c>
      <c r="Q7090" s="36" t="s">
        <v>5040</v>
      </c>
      <c r="R7090" s="44">
        <v>250</v>
      </c>
      <c r="S7090" s="126"/>
      <c r="T7090" s="126" cm="1">
        <f t="array" ref="T7090">_xlfn.IFS(Q7090="始業～就業（8:30～17:15）",R7090*7.75,Q7090="日の入り～日の出",R7090*12,Q7090="その他",S7090)</f>
        <v>1937.5</v>
      </c>
      <c r="U7090" s="34" t="s">
        <v>4948</v>
      </c>
    </row>
    <row r="7091" spans="1:21" s="7" customFormat="1" ht="15" customHeight="1">
      <c r="A7091" s="91">
        <v>54</v>
      </c>
      <c r="B7091" s="31" t="s">
        <v>5157</v>
      </c>
      <c r="C7091" s="31" t="s">
        <v>5158</v>
      </c>
      <c r="D7091" s="29" t="s">
        <v>4599</v>
      </c>
      <c r="E7091" s="91">
        <v>3</v>
      </c>
      <c r="F7091" s="31" t="s">
        <v>5128</v>
      </c>
      <c r="G7091" s="26" t="s">
        <v>4724</v>
      </c>
      <c r="H7091" s="26" t="s">
        <v>4605</v>
      </c>
      <c r="I7091" s="26" t="s">
        <v>16</v>
      </c>
      <c r="J7091" s="91">
        <v>2</v>
      </c>
      <c r="K7091" s="91">
        <v>2</v>
      </c>
      <c r="L7091" s="91"/>
      <c r="M7091" s="53">
        <v>2</v>
      </c>
      <c r="N7091" s="91"/>
      <c r="O7091" s="91"/>
      <c r="P7091" s="36">
        <v>35</v>
      </c>
      <c r="Q7091" s="36" t="s">
        <v>5040</v>
      </c>
      <c r="R7091" s="44">
        <v>250</v>
      </c>
      <c r="S7091" s="126"/>
      <c r="T7091" s="126" cm="1">
        <f t="array" ref="T7091">_xlfn.IFS(Q7091="始業～就業（8:30～17:15）",R7091*7.75,Q7091="日の入り～日の出",R7091*12,Q7091="その他",S7091)</f>
        <v>1937.5</v>
      </c>
      <c r="U7091" s="34" t="s">
        <v>4948</v>
      </c>
    </row>
    <row r="7092" spans="1:21" s="7" customFormat="1" ht="15" customHeight="1">
      <c r="A7092" s="91">
        <v>54</v>
      </c>
      <c r="B7092" s="31" t="s">
        <v>5157</v>
      </c>
      <c r="C7092" s="31" t="s">
        <v>5158</v>
      </c>
      <c r="D7092" s="29" t="s">
        <v>4599</v>
      </c>
      <c r="E7092" s="91">
        <v>3</v>
      </c>
      <c r="F7092" s="31" t="s">
        <v>5128</v>
      </c>
      <c r="G7092" s="26" t="s">
        <v>4725</v>
      </c>
      <c r="H7092" s="26" t="s">
        <v>4605</v>
      </c>
      <c r="I7092" s="26" t="s">
        <v>52</v>
      </c>
      <c r="J7092" s="91">
        <v>5</v>
      </c>
      <c r="K7092" s="91">
        <v>5</v>
      </c>
      <c r="L7092" s="91"/>
      <c r="M7092" s="53">
        <v>5</v>
      </c>
      <c r="N7092" s="91"/>
      <c r="O7092" s="91"/>
      <c r="P7092" s="36">
        <v>22</v>
      </c>
      <c r="Q7092" s="36" t="s">
        <v>5040</v>
      </c>
      <c r="R7092" s="44">
        <v>250</v>
      </c>
      <c r="S7092" s="126"/>
      <c r="T7092" s="126" cm="1">
        <f t="array" ref="T7092">_xlfn.IFS(Q7092="始業～就業（8:30～17:15）",R7092*7.75,Q7092="日の入り～日の出",R7092*12,Q7092="その他",S7092)</f>
        <v>1937.5</v>
      </c>
      <c r="U7092" s="34" t="s">
        <v>51</v>
      </c>
    </row>
    <row r="7093" spans="1:21" s="7" customFormat="1" ht="15" customHeight="1">
      <c r="A7093" s="91">
        <v>54</v>
      </c>
      <c r="B7093" s="31" t="s">
        <v>5157</v>
      </c>
      <c r="C7093" s="31" t="s">
        <v>5158</v>
      </c>
      <c r="D7093" s="29" t="s">
        <v>4599</v>
      </c>
      <c r="E7093" s="91">
        <v>3</v>
      </c>
      <c r="F7093" s="31" t="s">
        <v>5128</v>
      </c>
      <c r="G7093" s="26" t="s">
        <v>4726</v>
      </c>
      <c r="H7093" s="26" t="s">
        <v>4605</v>
      </c>
      <c r="I7093" s="26" t="s">
        <v>52</v>
      </c>
      <c r="J7093" s="91">
        <v>1</v>
      </c>
      <c r="K7093" s="91">
        <v>1</v>
      </c>
      <c r="L7093" s="91"/>
      <c r="M7093" s="53">
        <v>1</v>
      </c>
      <c r="N7093" s="91"/>
      <c r="O7093" s="91"/>
      <c r="P7093" s="36">
        <v>22</v>
      </c>
      <c r="Q7093" s="36" t="s">
        <v>5040</v>
      </c>
      <c r="R7093" s="44">
        <v>250</v>
      </c>
      <c r="S7093" s="126"/>
      <c r="T7093" s="126" cm="1">
        <f t="array" ref="T7093">_xlfn.IFS(Q7093="始業～就業（8:30～17:15）",R7093*7.75,Q7093="日の入り～日の出",R7093*12,Q7093="その他",S7093)</f>
        <v>1937.5</v>
      </c>
      <c r="U7093" s="34" t="s">
        <v>51</v>
      </c>
    </row>
    <row r="7094" spans="1:21" s="7" customFormat="1" ht="15" customHeight="1">
      <c r="A7094" s="91">
        <v>54</v>
      </c>
      <c r="B7094" s="31" t="s">
        <v>5157</v>
      </c>
      <c r="C7094" s="31" t="s">
        <v>5158</v>
      </c>
      <c r="D7094" s="29" t="s">
        <v>4599</v>
      </c>
      <c r="E7094" s="91">
        <v>1</v>
      </c>
      <c r="F7094" s="31" t="s">
        <v>4727</v>
      </c>
      <c r="G7094" s="26" t="s">
        <v>4730</v>
      </c>
      <c r="H7094" s="26" t="s">
        <v>2434</v>
      </c>
      <c r="I7094" s="26" t="s">
        <v>78</v>
      </c>
      <c r="J7094" s="91">
        <v>36</v>
      </c>
      <c r="K7094" s="91">
        <v>36</v>
      </c>
      <c r="L7094" s="91"/>
      <c r="M7094" s="53">
        <v>36</v>
      </c>
      <c r="N7094" s="91"/>
      <c r="O7094" s="91"/>
      <c r="P7094" s="36">
        <v>415</v>
      </c>
      <c r="Q7094" s="36" t="s">
        <v>5040</v>
      </c>
      <c r="R7094" s="44">
        <v>250</v>
      </c>
      <c r="S7094" s="126"/>
      <c r="T7094" s="126" cm="1">
        <f t="array" ref="T7094">_xlfn.IFS(Q7094="始業～就業（8:30～17:15）",R7094*7.75,Q7094="日の入り～日の出",R7094*12,Q7094="その他",S7094)</f>
        <v>1937.5</v>
      </c>
      <c r="U7094" s="34" t="s">
        <v>338</v>
      </c>
    </row>
    <row r="7095" spans="1:21" s="7" customFormat="1" ht="15" customHeight="1">
      <c r="A7095" s="91">
        <v>54</v>
      </c>
      <c r="B7095" s="31" t="s">
        <v>5157</v>
      </c>
      <c r="C7095" s="31" t="s">
        <v>5158</v>
      </c>
      <c r="D7095" s="29" t="s">
        <v>4599</v>
      </c>
      <c r="E7095" s="91">
        <v>1</v>
      </c>
      <c r="F7095" s="31" t="s">
        <v>4727</v>
      </c>
      <c r="G7095" s="26" t="s">
        <v>4729</v>
      </c>
      <c r="H7095" s="26" t="s">
        <v>2361</v>
      </c>
      <c r="I7095" s="26" t="s">
        <v>141</v>
      </c>
      <c r="J7095" s="91">
        <v>2</v>
      </c>
      <c r="K7095" s="91">
        <v>2</v>
      </c>
      <c r="L7095" s="91"/>
      <c r="M7095" s="53">
        <v>2</v>
      </c>
      <c r="N7095" s="91"/>
      <c r="O7095" s="91"/>
      <c r="P7095" s="36">
        <v>42</v>
      </c>
      <c r="Q7095" s="36" t="s">
        <v>5040</v>
      </c>
      <c r="R7095" s="44">
        <v>250</v>
      </c>
      <c r="S7095" s="126"/>
      <c r="T7095" s="126" cm="1">
        <f t="array" ref="T7095">_xlfn.IFS(Q7095="始業～就業（8:30～17:15）",R7095*7.75,Q7095="日の入り～日の出",R7095*12,Q7095="その他",S7095)</f>
        <v>1937.5</v>
      </c>
      <c r="U7095" s="34" t="s">
        <v>46</v>
      </c>
    </row>
    <row r="7096" spans="1:21" s="7" customFormat="1" ht="15" customHeight="1">
      <c r="A7096" s="91">
        <v>54</v>
      </c>
      <c r="B7096" s="31" t="s">
        <v>5157</v>
      </c>
      <c r="C7096" s="31" t="s">
        <v>5158</v>
      </c>
      <c r="D7096" s="29" t="s">
        <v>4599</v>
      </c>
      <c r="E7096" s="91">
        <v>1</v>
      </c>
      <c r="F7096" s="31" t="s">
        <v>4727</v>
      </c>
      <c r="G7096" s="26" t="s">
        <v>4729</v>
      </c>
      <c r="H7096" s="26" t="s">
        <v>2361</v>
      </c>
      <c r="I7096" s="26" t="s">
        <v>141</v>
      </c>
      <c r="J7096" s="91">
        <v>2</v>
      </c>
      <c r="K7096" s="91">
        <v>2</v>
      </c>
      <c r="L7096" s="91"/>
      <c r="M7096" s="53">
        <v>2</v>
      </c>
      <c r="N7096" s="91"/>
      <c r="O7096" s="91"/>
      <c r="P7096" s="36">
        <v>42</v>
      </c>
      <c r="Q7096" s="36" t="s">
        <v>5040</v>
      </c>
      <c r="R7096" s="44">
        <v>250</v>
      </c>
      <c r="S7096" s="126"/>
      <c r="T7096" s="126" cm="1">
        <f t="array" ref="T7096">_xlfn.IFS(Q7096="始業～就業（8:30～17:15）",R7096*7.75,Q7096="日の入り～日の出",R7096*12,Q7096="その他",S7096)</f>
        <v>1937.5</v>
      </c>
      <c r="U7096" s="34" t="s">
        <v>46</v>
      </c>
    </row>
    <row r="7097" spans="1:21" s="7" customFormat="1" ht="15" customHeight="1">
      <c r="A7097" s="91">
        <v>54</v>
      </c>
      <c r="B7097" s="31" t="s">
        <v>5157</v>
      </c>
      <c r="C7097" s="31" t="s">
        <v>5158</v>
      </c>
      <c r="D7097" s="29" t="s">
        <v>4599</v>
      </c>
      <c r="E7097" s="91">
        <v>1</v>
      </c>
      <c r="F7097" s="31" t="s">
        <v>4727</v>
      </c>
      <c r="G7097" s="26" t="s">
        <v>156</v>
      </c>
      <c r="H7097" s="26" t="s">
        <v>2350</v>
      </c>
      <c r="I7097" s="26" t="s">
        <v>1541</v>
      </c>
      <c r="J7097" s="91">
        <v>1</v>
      </c>
      <c r="K7097" s="91">
        <v>1</v>
      </c>
      <c r="L7097" s="91"/>
      <c r="M7097" s="53">
        <v>1</v>
      </c>
      <c r="N7097" s="91"/>
      <c r="O7097" s="91"/>
      <c r="P7097" s="36">
        <v>35</v>
      </c>
      <c r="Q7097" s="36" t="s">
        <v>5040</v>
      </c>
      <c r="R7097" s="44">
        <v>250</v>
      </c>
      <c r="S7097" s="126"/>
      <c r="T7097" s="126" cm="1">
        <f t="array" ref="T7097">_xlfn.IFS(Q7097="始業～就業（8:30～17:15）",R7097*7.75,Q7097="日の入り～日の出",R7097*12,Q7097="その他",S7097)</f>
        <v>1937.5</v>
      </c>
      <c r="U7097" s="34" t="s">
        <v>4948</v>
      </c>
    </row>
    <row r="7098" spans="1:21" s="7" customFormat="1" ht="15" customHeight="1">
      <c r="A7098" s="91">
        <v>54</v>
      </c>
      <c r="B7098" s="31" t="s">
        <v>5157</v>
      </c>
      <c r="C7098" s="31" t="s">
        <v>5158</v>
      </c>
      <c r="D7098" s="29" t="s">
        <v>4599</v>
      </c>
      <c r="E7098" s="91">
        <v>1</v>
      </c>
      <c r="F7098" s="31" t="s">
        <v>4727</v>
      </c>
      <c r="G7098" s="26" t="s">
        <v>4728</v>
      </c>
      <c r="H7098" s="26" t="s">
        <v>2350</v>
      </c>
      <c r="I7098" s="26" t="s">
        <v>1541</v>
      </c>
      <c r="J7098" s="91">
        <v>1</v>
      </c>
      <c r="K7098" s="91">
        <v>1</v>
      </c>
      <c r="L7098" s="91"/>
      <c r="M7098" s="53">
        <v>1</v>
      </c>
      <c r="N7098" s="91"/>
      <c r="O7098" s="91"/>
      <c r="P7098" s="36">
        <v>35</v>
      </c>
      <c r="Q7098" s="36" t="s">
        <v>5040</v>
      </c>
      <c r="R7098" s="44">
        <v>250</v>
      </c>
      <c r="S7098" s="126"/>
      <c r="T7098" s="126" cm="1">
        <f t="array" ref="T7098">_xlfn.IFS(Q7098="始業～就業（8:30～17:15）",R7098*7.75,Q7098="日の入り～日の出",R7098*12,Q7098="その他",S7098)</f>
        <v>1937.5</v>
      </c>
      <c r="U7098" s="34" t="s">
        <v>4948</v>
      </c>
    </row>
    <row r="7099" spans="1:21" s="7" customFormat="1" ht="15" customHeight="1">
      <c r="A7099" s="91">
        <v>54</v>
      </c>
      <c r="B7099" s="31" t="s">
        <v>5157</v>
      </c>
      <c r="C7099" s="31" t="s">
        <v>5158</v>
      </c>
      <c r="D7099" s="29" t="s">
        <v>4599</v>
      </c>
      <c r="E7099" s="91">
        <v>1</v>
      </c>
      <c r="F7099" s="31" t="s">
        <v>4727</v>
      </c>
      <c r="G7099" s="26" t="s">
        <v>29</v>
      </c>
      <c r="H7099" s="26" t="s">
        <v>4731</v>
      </c>
      <c r="I7099" s="26" t="s">
        <v>1541</v>
      </c>
      <c r="J7099" s="91">
        <v>12</v>
      </c>
      <c r="K7099" s="91">
        <v>24</v>
      </c>
      <c r="L7099" s="91"/>
      <c r="M7099" s="53">
        <v>12</v>
      </c>
      <c r="N7099" s="91"/>
      <c r="O7099" s="91"/>
      <c r="P7099" s="36">
        <v>35</v>
      </c>
      <c r="Q7099" s="36" t="s">
        <v>5040</v>
      </c>
      <c r="R7099" s="44">
        <v>250</v>
      </c>
      <c r="S7099" s="126"/>
      <c r="T7099" s="126" cm="1">
        <f t="array" ref="T7099">_xlfn.IFS(Q7099="始業～就業（8:30～17:15）",R7099*7.75,Q7099="日の入り～日の出",R7099*12,Q7099="その他",S7099)</f>
        <v>1937.5</v>
      </c>
      <c r="U7099" s="34" t="s">
        <v>4948</v>
      </c>
    </row>
    <row r="7100" spans="1:21" s="7" customFormat="1" ht="15" customHeight="1">
      <c r="A7100" s="91">
        <v>54</v>
      </c>
      <c r="B7100" s="31" t="s">
        <v>5157</v>
      </c>
      <c r="C7100" s="31" t="s">
        <v>5158</v>
      </c>
      <c r="D7100" s="29" t="s">
        <v>4599</v>
      </c>
      <c r="E7100" s="91">
        <v>1</v>
      </c>
      <c r="F7100" s="31" t="s">
        <v>4727</v>
      </c>
      <c r="G7100" s="26" t="s">
        <v>4732</v>
      </c>
      <c r="H7100" s="26" t="s">
        <v>4626</v>
      </c>
      <c r="I7100" s="26" t="s">
        <v>1541</v>
      </c>
      <c r="J7100" s="91">
        <v>6</v>
      </c>
      <c r="K7100" s="91">
        <v>12</v>
      </c>
      <c r="L7100" s="91"/>
      <c r="M7100" s="53">
        <v>6</v>
      </c>
      <c r="N7100" s="91"/>
      <c r="O7100" s="91"/>
      <c r="P7100" s="36">
        <v>35</v>
      </c>
      <c r="Q7100" s="36" t="s">
        <v>5040</v>
      </c>
      <c r="R7100" s="44">
        <v>250</v>
      </c>
      <c r="S7100" s="126"/>
      <c r="T7100" s="126" cm="1">
        <f t="array" ref="T7100">_xlfn.IFS(Q7100="始業～就業（8:30～17:15）",R7100*7.75,Q7100="日の入り～日の出",R7100*12,Q7100="その他",S7100)</f>
        <v>1937.5</v>
      </c>
      <c r="U7100" s="34" t="s">
        <v>4948</v>
      </c>
    </row>
    <row r="7101" spans="1:21" s="7" customFormat="1" ht="15" customHeight="1">
      <c r="A7101" s="91">
        <v>54</v>
      </c>
      <c r="B7101" s="31" t="s">
        <v>5157</v>
      </c>
      <c r="C7101" s="31" t="s">
        <v>5158</v>
      </c>
      <c r="D7101" s="29" t="s">
        <v>4599</v>
      </c>
      <c r="E7101" s="91">
        <v>1</v>
      </c>
      <c r="F7101" s="31" t="s">
        <v>4733</v>
      </c>
      <c r="G7101" s="26" t="s">
        <v>4734</v>
      </c>
      <c r="H7101" s="26" t="s">
        <v>4735</v>
      </c>
      <c r="I7101" s="26" t="s">
        <v>101</v>
      </c>
      <c r="J7101" s="91">
        <v>18</v>
      </c>
      <c r="K7101" s="91">
        <v>54</v>
      </c>
      <c r="L7101" s="91"/>
      <c r="M7101" s="53">
        <v>18</v>
      </c>
      <c r="N7101" s="91"/>
      <c r="O7101" s="91"/>
      <c r="P7101" s="36">
        <v>36</v>
      </c>
      <c r="Q7101" s="36" t="s">
        <v>5040</v>
      </c>
      <c r="R7101" s="44">
        <v>250</v>
      </c>
      <c r="S7101" s="126"/>
      <c r="T7101" s="126" cm="1">
        <f t="array" ref="T7101">_xlfn.IFS(Q7101="始業～就業（8:30～17:15）",R7101*7.75,Q7101="日の入り～日の出",R7101*12,Q7101="その他",S7101)</f>
        <v>1937.5</v>
      </c>
      <c r="U7101" s="34" t="s">
        <v>195</v>
      </c>
    </row>
    <row r="7102" spans="1:21" s="7" customFormat="1" ht="15" customHeight="1">
      <c r="A7102" s="91">
        <v>54</v>
      </c>
      <c r="B7102" s="31" t="s">
        <v>5157</v>
      </c>
      <c r="C7102" s="31" t="s">
        <v>5158</v>
      </c>
      <c r="D7102" s="29" t="s">
        <v>4599</v>
      </c>
      <c r="E7102" s="91">
        <v>1</v>
      </c>
      <c r="F7102" s="31" t="s">
        <v>4733</v>
      </c>
      <c r="G7102" s="26" t="s">
        <v>4734</v>
      </c>
      <c r="H7102" s="26" t="s">
        <v>275</v>
      </c>
      <c r="I7102" s="26" t="s">
        <v>98</v>
      </c>
      <c r="J7102" s="91">
        <v>22</v>
      </c>
      <c r="K7102" s="91">
        <v>22</v>
      </c>
      <c r="L7102" s="91"/>
      <c r="M7102" s="53">
        <v>22</v>
      </c>
      <c r="N7102" s="91"/>
      <c r="O7102" s="91"/>
      <c r="P7102" s="36">
        <v>18</v>
      </c>
      <c r="Q7102" s="36" t="s">
        <v>5040</v>
      </c>
      <c r="R7102" s="44">
        <v>250</v>
      </c>
      <c r="S7102" s="126"/>
      <c r="T7102" s="126" cm="1">
        <f t="array" ref="T7102">_xlfn.IFS(Q7102="始業～就業（8:30～17:15）",R7102*7.75,Q7102="日の入り～日の出",R7102*12,Q7102="その他",S7102)</f>
        <v>1937.5</v>
      </c>
      <c r="U7102" s="34" t="s">
        <v>309</v>
      </c>
    </row>
    <row r="7103" spans="1:21" s="7" customFormat="1" ht="15" customHeight="1">
      <c r="A7103" s="91">
        <v>54</v>
      </c>
      <c r="B7103" s="31" t="s">
        <v>5157</v>
      </c>
      <c r="C7103" s="31" t="s">
        <v>5158</v>
      </c>
      <c r="D7103" s="29" t="s">
        <v>4599</v>
      </c>
      <c r="E7103" s="91">
        <v>1</v>
      </c>
      <c r="F7103" s="31" t="s">
        <v>4733</v>
      </c>
      <c r="G7103" s="26" t="s">
        <v>4734</v>
      </c>
      <c r="H7103" s="26" t="s">
        <v>4736</v>
      </c>
      <c r="I7103" s="26" t="s">
        <v>1541</v>
      </c>
      <c r="J7103" s="91">
        <v>28</v>
      </c>
      <c r="K7103" s="91">
        <v>28</v>
      </c>
      <c r="L7103" s="91"/>
      <c r="M7103" s="53">
        <v>28</v>
      </c>
      <c r="N7103" s="91"/>
      <c r="O7103" s="91"/>
      <c r="P7103" s="36">
        <v>35</v>
      </c>
      <c r="Q7103" s="36" t="s">
        <v>5040</v>
      </c>
      <c r="R7103" s="44">
        <v>250</v>
      </c>
      <c r="S7103" s="126"/>
      <c r="T7103" s="126" cm="1">
        <f t="array" ref="T7103">_xlfn.IFS(Q7103="始業～就業（8:30～17:15）",R7103*7.75,Q7103="日の入り～日の出",R7103*12,Q7103="その他",S7103)</f>
        <v>1937.5</v>
      </c>
      <c r="U7103" s="34" t="s">
        <v>4948</v>
      </c>
    </row>
    <row r="7104" spans="1:21" s="7" customFormat="1" ht="15" customHeight="1">
      <c r="A7104" s="91">
        <v>54</v>
      </c>
      <c r="B7104" s="31" t="s">
        <v>5157</v>
      </c>
      <c r="C7104" s="31" t="s">
        <v>5158</v>
      </c>
      <c r="D7104" s="29" t="s">
        <v>4599</v>
      </c>
      <c r="E7104" s="91">
        <v>1</v>
      </c>
      <c r="F7104" s="31" t="s">
        <v>4733</v>
      </c>
      <c r="G7104" s="26" t="s">
        <v>4737</v>
      </c>
      <c r="H7104" s="26" t="s">
        <v>275</v>
      </c>
      <c r="I7104" s="26" t="s">
        <v>98</v>
      </c>
      <c r="J7104" s="91">
        <v>3</v>
      </c>
      <c r="K7104" s="91">
        <v>3</v>
      </c>
      <c r="L7104" s="91"/>
      <c r="M7104" s="53">
        <v>3</v>
      </c>
      <c r="N7104" s="91"/>
      <c r="O7104" s="91"/>
      <c r="P7104" s="36">
        <v>18</v>
      </c>
      <c r="Q7104" s="36" t="s">
        <v>5040</v>
      </c>
      <c r="R7104" s="44">
        <v>250</v>
      </c>
      <c r="S7104" s="126"/>
      <c r="T7104" s="126" cm="1">
        <f t="array" ref="T7104">_xlfn.IFS(Q7104="始業～就業（8:30～17:15）",R7104*7.75,Q7104="日の入り～日の出",R7104*12,Q7104="その他",S7104)</f>
        <v>1937.5</v>
      </c>
      <c r="U7104" s="34" t="s">
        <v>309</v>
      </c>
    </row>
    <row r="7105" spans="1:21" s="7" customFormat="1" ht="15" customHeight="1">
      <c r="A7105" s="91">
        <v>54</v>
      </c>
      <c r="B7105" s="31" t="s">
        <v>5157</v>
      </c>
      <c r="C7105" s="31" t="s">
        <v>5158</v>
      </c>
      <c r="D7105" s="29" t="s">
        <v>4599</v>
      </c>
      <c r="E7105" s="91">
        <v>1</v>
      </c>
      <c r="F7105" s="31" t="s">
        <v>4733</v>
      </c>
      <c r="G7105" s="26" t="s">
        <v>4737</v>
      </c>
      <c r="H7105" s="26" t="s">
        <v>4731</v>
      </c>
      <c r="I7105" s="26" t="s">
        <v>1541</v>
      </c>
      <c r="J7105" s="91">
        <v>20</v>
      </c>
      <c r="K7105" s="91">
        <v>40</v>
      </c>
      <c r="L7105" s="91"/>
      <c r="M7105" s="53">
        <v>20</v>
      </c>
      <c r="N7105" s="91"/>
      <c r="O7105" s="91"/>
      <c r="P7105" s="36">
        <v>35</v>
      </c>
      <c r="Q7105" s="36" t="s">
        <v>5040</v>
      </c>
      <c r="R7105" s="44">
        <v>250</v>
      </c>
      <c r="S7105" s="126"/>
      <c r="T7105" s="126" cm="1">
        <f t="array" ref="T7105">_xlfn.IFS(Q7105="始業～就業（8:30～17:15）",R7105*7.75,Q7105="日の入り～日の出",R7105*12,Q7105="その他",S7105)</f>
        <v>1937.5</v>
      </c>
      <c r="U7105" s="34" t="s">
        <v>4948</v>
      </c>
    </row>
    <row r="7106" spans="1:21" s="7" customFormat="1" ht="15" customHeight="1">
      <c r="A7106" s="91">
        <v>54</v>
      </c>
      <c r="B7106" s="31" t="s">
        <v>5157</v>
      </c>
      <c r="C7106" s="31" t="s">
        <v>5158</v>
      </c>
      <c r="D7106" s="29" t="s">
        <v>4599</v>
      </c>
      <c r="E7106" s="91">
        <v>1</v>
      </c>
      <c r="F7106" s="31" t="s">
        <v>4733</v>
      </c>
      <c r="G7106" s="26" t="s">
        <v>4738</v>
      </c>
      <c r="H7106" s="26" t="s">
        <v>275</v>
      </c>
      <c r="I7106" s="26" t="s">
        <v>98</v>
      </c>
      <c r="J7106" s="91">
        <v>1</v>
      </c>
      <c r="K7106" s="91">
        <v>1</v>
      </c>
      <c r="L7106" s="91"/>
      <c r="M7106" s="53">
        <v>1</v>
      </c>
      <c r="N7106" s="91"/>
      <c r="O7106" s="91"/>
      <c r="P7106" s="36">
        <v>18</v>
      </c>
      <c r="Q7106" s="36" t="s">
        <v>5040</v>
      </c>
      <c r="R7106" s="44">
        <v>250</v>
      </c>
      <c r="S7106" s="126"/>
      <c r="T7106" s="126" cm="1">
        <f t="array" ref="T7106">_xlfn.IFS(Q7106="始業～就業（8:30～17:15）",R7106*7.75,Q7106="日の入り～日の出",R7106*12,Q7106="その他",S7106)</f>
        <v>1937.5</v>
      </c>
      <c r="U7106" s="34" t="s">
        <v>309</v>
      </c>
    </row>
    <row r="7107" spans="1:21" s="7" customFormat="1" ht="15" customHeight="1">
      <c r="A7107" s="91">
        <v>54</v>
      </c>
      <c r="B7107" s="31" t="s">
        <v>5157</v>
      </c>
      <c r="C7107" s="31" t="s">
        <v>5158</v>
      </c>
      <c r="D7107" s="29" t="s">
        <v>4599</v>
      </c>
      <c r="E7107" s="91">
        <v>1</v>
      </c>
      <c r="F7107" s="31" t="s">
        <v>4733</v>
      </c>
      <c r="G7107" s="26" t="s">
        <v>4738</v>
      </c>
      <c r="H7107" s="26" t="s">
        <v>4736</v>
      </c>
      <c r="I7107" s="26" t="s">
        <v>1541</v>
      </c>
      <c r="J7107" s="91">
        <v>6</v>
      </c>
      <c r="K7107" s="91">
        <v>6</v>
      </c>
      <c r="L7107" s="91"/>
      <c r="M7107" s="53">
        <v>6</v>
      </c>
      <c r="N7107" s="91"/>
      <c r="O7107" s="91"/>
      <c r="P7107" s="36">
        <v>35</v>
      </c>
      <c r="Q7107" s="36" t="s">
        <v>5040</v>
      </c>
      <c r="R7107" s="44">
        <v>250</v>
      </c>
      <c r="S7107" s="126"/>
      <c r="T7107" s="126" cm="1">
        <f t="array" ref="T7107">_xlfn.IFS(Q7107="始業～就業（8:30～17:15）",R7107*7.75,Q7107="日の入り～日の出",R7107*12,Q7107="その他",S7107)</f>
        <v>1937.5</v>
      </c>
      <c r="U7107" s="34" t="s">
        <v>4948</v>
      </c>
    </row>
    <row r="7108" spans="1:21" s="7" customFormat="1" ht="15" customHeight="1">
      <c r="A7108" s="91">
        <v>54</v>
      </c>
      <c r="B7108" s="31" t="s">
        <v>5157</v>
      </c>
      <c r="C7108" s="31" t="s">
        <v>5158</v>
      </c>
      <c r="D7108" s="29" t="s">
        <v>4599</v>
      </c>
      <c r="E7108" s="91">
        <v>1</v>
      </c>
      <c r="F7108" s="31" t="s">
        <v>4733</v>
      </c>
      <c r="G7108" s="26" t="s">
        <v>4738</v>
      </c>
      <c r="H7108" s="26" t="s">
        <v>10</v>
      </c>
      <c r="I7108" s="26" t="s">
        <v>52</v>
      </c>
      <c r="J7108" s="91">
        <v>1</v>
      </c>
      <c r="K7108" s="91">
        <v>1</v>
      </c>
      <c r="L7108" s="91"/>
      <c r="M7108" s="53">
        <v>1</v>
      </c>
      <c r="N7108" s="91"/>
      <c r="O7108" s="91"/>
      <c r="P7108" s="36">
        <v>22</v>
      </c>
      <c r="Q7108" s="36" t="s">
        <v>5040</v>
      </c>
      <c r="R7108" s="44">
        <v>250</v>
      </c>
      <c r="S7108" s="126"/>
      <c r="T7108" s="126" cm="1">
        <f t="array" ref="T7108">_xlfn.IFS(Q7108="始業～就業（8:30～17:15）",R7108*7.75,Q7108="日の入り～日の出",R7108*12,Q7108="その他",S7108)</f>
        <v>1937.5</v>
      </c>
      <c r="U7108" s="34" t="s">
        <v>161</v>
      </c>
    </row>
    <row r="7109" spans="1:21" s="7" customFormat="1" ht="15" customHeight="1">
      <c r="A7109" s="91">
        <v>54</v>
      </c>
      <c r="B7109" s="31" t="s">
        <v>5157</v>
      </c>
      <c r="C7109" s="31" t="s">
        <v>5158</v>
      </c>
      <c r="D7109" s="29" t="s">
        <v>4599</v>
      </c>
      <c r="E7109" s="91">
        <v>1</v>
      </c>
      <c r="F7109" s="31" t="s">
        <v>4733</v>
      </c>
      <c r="G7109" s="26" t="s">
        <v>4739</v>
      </c>
      <c r="H7109" s="26" t="s">
        <v>275</v>
      </c>
      <c r="I7109" s="26" t="s">
        <v>98</v>
      </c>
      <c r="J7109" s="91">
        <v>1</v>
      </c>
      <c r="K7109" s="91">
        <v>1</v>
      </c>
      <c r="L7109" s="91"/>
      <c r="M7109" s="53">
        <v>1</v>
      </c>
      <c r="N7109" s="91"/>
      <c r="O7109" s="91"/>
      <c r="P7109" s="36">
        <v>18</v>
      </c>
      <c r="Q7109" s="36" t="s">
        <v>5040</v>
      </c>
      <c r="R7109" s="44">
        <v>250</v>
      </c>
      <c r="S7109" s="126"/>
      <c r="T7109" s="126" cm="1">
        <f t="array" ref="T7109">_xlfn.IFS(Q7109="始業～就業（8:30～17:15）",R7109*7.75,Q7109="日の入り～日の出",R7109*12,Q7109="その他",S7109)</f>
        <v>1937.5</v>
      </c>
      <c r="U7109" s="34" t="s">
        <v>309</v>
      </c>
    </row>
    <row r="7110" spans="1:21" s="7" customFormat="1" ht="15" customHeight="1">
      <c r="A7110" s="91">
        <v>54</v>
      </c>
      <c r="B7110" s="31" t="s">
        <v>5157</v>
      </c>
      <c r="C7110" s="31" t="s">
        <v>5158</v>
      </c>
      <c r="D7110" s="29" t="s">
        <v>4599</v>
      </c>
      <c r="E7110" s="91">
        <v>1</v>
      </c>
      <c r="F7110" s="31" t="s">
        <v>4733</v>
      </c>
      <c r="G7110" s="26" t="s">
        <v>4739</v>
      </c>
      <c r="H7110" s="26" t="s">
        <v>4736</v>
      </c>
      <c r="I7110" s="26" t="s">
        <v>1541</v>
      </c>
      <c r="J7110" s="91">
        <v>6</v>
      </c>
      <c r="K7110" s="91">
        <v>6</v>
      </c>
      <c r="L7110" s="91"/>
      <c r="M7110" s="53">
        <v>6</v>
      </c>
      <c r="N7110" s="91"/>
      <c r="O7110" s="91"/>
      <c r="P7110" s="36">
        <v>35</v>
      </c>
      <c r="Q7110" s="36" t="s">
        <v>5040</v>
      </c>
      <c r="R7110" s="44">
        <v>250</v>
      </c>
      <c r="S7110" s="126"/>
      <c r="T7110" s="126" cm="1">
        <f t="array" ref="T7110">_xlfn.IFS(Q7110="始業～就業（8:30～17:15）",R7110*7.75,Q7110="日の入り～日の出",R7110*12,Q7110="その他",S7110)</f>
        <v>1937.5</v>
      </c>
      <c r="U7110" s="34" t="s">
        <v>4948</v>
      </c>
    </row>
    <row r="7111" spans="1:21" s="7" customFormat="1" ht="15" customHeight="1">
      <c r="A7111" s="91">
        <v>54</v>
      </c>
      <c r="B7111" s="31" t="s">
        <v>5157</v>
      </c>
      <c r="C7111" s="31" t="s">
        <v>5158</v>
      </c>
      <c r="D7111" s="29" t="s">
        <v>4599</v>
      </c>
      <c r="E7111" s="91">
        <v>1</v>
      </c>
      <c r="F7111" s="31" t="s">
        <v>4733</v>
      </c>
      <c r="G7111" s="26" t="s">
        <v>4739</v>
      </c>
      <c r="H7111" s="26" t="s">
        <v>10</v>
      </c>
      <c r="I7111" s="26" t="s">
        <v>52</v>
      </c>
      <c r="J7111" s="91">
        <v>1</v>
      </c>
      <c r="K7111" s="91">
        <v>1</v>
      </c>
      <c r="L7111" s="91"/>
      <c r="M7111" s="53">
        <v>1</v>
      </c>
      <c r="N7111" s="91"/>
      <c r="O7111" s="91"/>
      <c r="P7111" s="36">
        <v>22</v>
      </c>
      <c r="Q7111" s="36" t="s">
        <v>5040</v>
      </c>
      <c r="R7111" s="44">
        <v>250</v>
      </c>
      <c r="S7111" s="126"/>
      <c r="T7111" s="126" cm="1">
        <f t="array" ref="T7111">_xlfn.IFS(Q7111="始業～就業（8:30～17:15）",R7111*7.75,Q7111="日の入り～日の出",R7111*12,Q7111="その他",S7111)</f>
        <v>1937.5</v>
      </c>
      <c r="U7111" s="34" t="s">
        <v>161</v>
      </c>
    </row>
    <row r="7112" spans="1:21" s="7" customFormat="1" ht="15" customHeight="1">
      <c r="A7112" s="91">
        <v>54</v>
      </c>
      <c r="B7112" s="31" t="s">
        <v>5157</v>
      </c>
      <c r="C7112" s="31" t="s">
        <v>5158</v>
      </c>
      <c r="D7112" s="29" t="s">
        <v>4599</v>
      </c>
      <c r="E7112" s="91">
        <v>1</v>
      </c>
      <c r="F7112" s="31" t="s">
        <v>4733</v>
      </c>
      <c r="G7112" s="26" t="s">
        <v>4740</v>
      </c>
      <c r="H7112" s="26" t="s">
        <v>4620</v>
      </c>
      <c r="I7112" s="26" t="s">
        <v>1541</v>
      </c>
      <c r="J7112" s="91">
        <v>10</v>
      </c>
      <c r="K7112" s="91">
        <v>20</v>
      </c>
      <c r="L7112" s="91"/>
      <c r="M7112" s="53">
        <v>10</v>
      </c>
      <c r="N7112" s="91"/>
      <c r="O7112" s="91"/>
      <c r="P7112" s="36">
        <v>35</v>
      </c>
      <c r="Q7112" s="36" t="s">
        <v>5040</v>
      </c>
      <c r="R7112" s="44">
        <v>250</v>
      </c>
      <c r="S7112" s="126"/>
      <c r="T7112" s="126" cm="1">
        <f t="array" ref="T7112">_xlfn.IFS(Q7112="始業～就業（8:30～17:15）",R7112*7.75,Q7112="日の入り～日の出",R7112*12,Q7112="その他",S7112)</f>
        <v>1937.5</v>
      </c>
      <c r="U7112" s="34" t="s">
        <v>4948</v>
      </c>
    </row>
    <row r="7113" spans="1:21" s="7" customFormat="1" ht="15" customHeight="1">
      <c r="A7113" s="91">
        <v>54</v>
      </c>
      <c r="B7113" s="31" t="s">
        <v>5157</v>
      </c>
      <c r="C7113" s="31" t="s">
        <v>5158</v>
      </c>
      <c r="D7113" s="29" t="s">
        <v>4599</v>
      </c>
      <c r="E7113" s="91">
        <v>1</v>
      </c>
      <c r="F7113" s="31" t="s">
        <v>4733</v>
      </c>
      <c r="G7113" s="26" t="s">
        <v>4741</v>
      </c>
      <c r="H7113" s="26" t="s">
        <v>3945</v>
      </c>
      <c r="I7113" s="26" t="s">
        <v>98</v>
      </c>
      <c r="J7113" s="91">
        <v>12</v>
      </c>
      <c r="K7113" s="91">
        <v>12</v>
      </c>
      <c r="L7113" s="91"/>
      <c r="M7113" s="53">
        <v>12</v>
      </c>
      <c r="N7113" s="91"/>
      <c r="O7113" s="91" t="s">
        <v>5019</v>
      </c>
      <c r="P7113" s="36">
        <v>18</v>
      </c>
      <c r="Q7113" s="36" t="s">
        <v>5040</v>
      </c>
      <c r="R7113" s="44">
        <v>250</v>
      </c>
      <c r="S7113" s="126"/>
      <c r="T7113" s="126" cm="1">
        <f t="array" ref="T7113">_xlfn.IFS(Q7113="始業～就業（8:30～17:15）",R7113*7.75,Q7113="日の入り～日の出",R7113*12,Q7113="その他",S7113)</f>
        <v>1937.5</v>
      </c>
      <c r="U7113" s="34" t="s">
        <v>337</v>
      </c>
    </row>
    <row r="7114" spans="1:21" s="7" customFormat="1" ht="15" customHeight="1">
      <c r="A7114" s="91">
        <v>54</v>
      </c>
      <c r="B7114" s="31" t="s">
        <v>5157</v>
      </c>
      <c r="C7114" s="31" t="s">
        <v>5158</v>
      </c>
      <c r="D7114" s="29" t="s">
        <v>4599</v>
      </c>
      <c r="E7114" s="91">
        <v>1</v>
      </c>
      <c r="F7114" s="31" t="s">
        <v>425</v>
      </c>
      <c r="G7114" s="26" t="s">
        <v>39</v>
      </c>
      <c r="H7114" s="26" t="s">
        <v>275</v>
      </c>
      <c r="I7114" s="26" t="s">
        <v>98</v>
      </c>
      <c r="J7114" s="91">
        <v>3</v>
      </c>
      <c r="K7114" s="91">
        <v>3</v>
      </c>
      <c r="L7114" s="91"/>
      <c r="M7114" s="53">
        <v>3</v>
      </c>
      <c r="N7114" s="91"/>
      <c r="O7114" s="91"/>
      <c r="P7114" s="36">
        <v>18</v>
      </c>
      <c r="Q7114" s="36" t="s">
        <v>395</v>
      </c>
      <c r="R7114" s="44"/>
      <c r="S7114" s="126">
        <v>750</v>
      </c>
      <c r="T7114" s="126" cm="1">
        <f t="array" ref="T7114">_xlfn.IFS(Q7114="始業～就業（8:30～17:15）",R7114*7.75,Q7114="日の入り～日の出",R7114*12,Q7114="その他",S7114)</f>
        <v>750</v>
      </c>
      <c r="U7114" s="34" t="s">
        <v>309</v>
      </c>
    </row>
    <row r="7115" spans="1:21" s="7" customFormat="1" ht="15" customHeight="1">
      <c r="A7115" s="91">
        <v>54</v>
      </c>
      <c r="B7115" s="31" t="s">
        <v>5157</v>
      </c>
      <c r="C7115" s="31" t="s">
        <v>5158</v>
      </c>
      <c r="D7115" s="29" t="s">
        <v>4599</v>
      </c>
      <c r="E7115" s="91">
        <v>1</v>
      </c>
      <c r="F7115" s="31" t="s">
        <v>425</v>
      </c>
      <c r="G7115" s="26" t="s">
        <v>39</v>
      </c>
      <c r="H7115" s="26" t="s">
        <v>4742</v>
      </c>
      <c r="I7115" s="26" t="s">
        <v>52</v>
      </c>
      <c r="J7115" s="91">
        <v>4</v>
      </c>
      <c r="K7115" s="91">
        <v>20</v>
      </c>
      <c r="L7115" s="91"/>
      <c r="M7115" s="53">
        <v>4</v>
      </c>
      <c r="N7115" s="91"/>
      <c r="O7115" s="91"/>
      <c r="P7115" s="36">
        <v>22</v>
      </c>
      <c r="Q7115" s="36" t="s">
        <v>395</v>
      </c>
      <c r="R7115" s="44"/>
      <c r="S7115" s="126">
        <v>750</v>
      </c>
      <c r="T7115" s="126" cm="1">
        <f t="array" ref="T7115">_xlfn.IFS(Q7115="始業～就業（8:30～17:15）",R7115*7.75,Q7115="日の入り～日の出",R7115*12,Q7115="その他",S7115)</f>
        <v>750</v>
      </c>
      <c r="U7115" s="34" t="s">
        <v>51</v>
      </c>
    </row>
    <row r="7116" spans="1:21" s="7" customFormat="1" ht="15" customHeight="1">
      <c r="A7116" s="91">
        <v>54</v>
      </c>
      <c r="B7116" s="31" t="s">
        <v>5157</v>
      </c>
      <c r="C7116" s="31" t="s">
        <v>5158</v>
      </c>
      <c r="D7116" s="29" t="s">
        <v>4599</v>
      </c>
      <c r="E7116" s="91">
        <v>1</v>
      </c>
      <c r="F7116" s="31" t="s">
        <v>425</v>
      </c>
      <c r="G7116" s="26" t="s">
        <v>4743</v>
      </c>
      <c r="H7116" s="26" t="s">
        <v>10</v>
      </c>
      <c r="I7116" s="26" t="s">
        <v>208</v>
      </c>
      <c r="J7116" s="91">
        <v>2</v>
      </c>
      <c r="K7116" s="91">
        <v>2</v>
      </c>
      <c r="L7116" s="91"/>
      <c r="M7116" s="53">
        <v>2</v>
      </c>
      <c r="N7116" s="91"/>
      <c r="O7116" s="91" t="s">
        <v>5019</v>
      </c>
      <c r="P7116" s="36">
        <v>54</v>
      </c>
      <c r="Q7116" s="36" t="s">
        <v>395</v>
      </c>
      <c r="R7116" s="44"/>
      <c r="S7116" s="126">
        <v>750</v>
      </c>
      <c r="T7116" s="126" cm="1">
        <f t="array" ref="T7116">_xlfn.IFS(Q7116="始業～就業（8:30～17:15）",R7116*7.75,Q7116="日の入り～日の出",R7116*12,Q7116="その他",S7116)</f>
        <v>750</v>
      </c>
      <c r="U7116" s="34" t="s">
        <v>359</v>
      </c>
    </row>
    <row r="7117" spans="1:21" s="7" customFormat="1" ht="15" customHeight="1">
      <c r="A7117" s="91">
        <v>54</v>
      </c>
      <c r="B7117" s="31" t="s">
        <v>5157</v>
      </c>
      <c r="C7117" s="31" t="s">
        <v>5158</v>
      </c>
      <c r="D7117" s="29" t="s">
        <v>4599</v>
      </c>
      <c r="E7117" s="91">
        <v>1</v>
      </c>
      <c r="F7117" s="31" t="s">
        <v>425</v>
      </c>
      <c r="G7117" s="26" t="s">
        <v>4743</v>
      </c>
      <c r="H7117" s="26" t="s">
        <v>10</v>
      </c>
      <c r="I7117" s="26" t="s">
        <v>16</v>
      </c>
      <c r="J7117" s="91">
        <v>4</v>
      </c>
      <c r="K7117" s="91">
        <v>4</v>
      </c>
      <c r="L7117" s="91"/>
      <c r="M7117" s="53">
        <v>4</v>
      </c>
      <c r="N7117" s="91"/>
      <c r="O7117" s="91"/>
      <c r="P7117" s="36">
        <v>35</v>
      </c>
      <c r="Q7117" s="36" t="s">
        <v>395</v>
      </c>
      <c r="R7117" s="44"/>
      <c r="S7117" s="126">
        <v>750</v>
      </c>
      <c r="T7117" s="126" cm="1">
        <f t="array" ref="T7117">_xlfn.IFS(Q7117="始業～就業（8:30～17:15）",R7117*7.75,Q7117="日の入り～日の出",R7117*12,Q7117="その他",S7117)</f>
        <v>750</v>
      </c>
      <c r="U7117" s="34" t="s">
        <v>102</v>
      </c>
    </row>
    <row r="7118" spans="1:21" s="7" customFormat="1" ht="15" customHeight="1">
      <c r="A7118" s="91">
        <v>54</v>
      </c>
      <c r="B7118" s="31" t="s">
        <v>5157</v>
      </c>
      <c r="C7118" s="31" t="s">
        <v>5158</v>
      </c>
      <c r="D7118" s="29" t="s">
        <v>4599</v>
      </c>
      <c r="E7118" s="91">
        <v>1</v>
      </c>
      <c r="F7118" s="31" t="s">
        <v>425</v>
      </c>
      <c r="G7118" s="26" t="s">
        <v>4744</v>
      </c>
      <c r="H7118" s="26" t="s">
        <v>3579</v>
      </c>
      <c r="I7118" s="26" t="s">
        <v>211</v>
      </c>
      <c r="J7118" s="91">
        <v>1</v>
      </c>
      <c r="K7118" s="91">
        <v>1</v>
      </c>
      <c r="L7118" s="91"/>
      <c r="M7118" s="53">
        <v>1</v>
      </c>
      <c r="N7118" s="91"/>
      <c r="O7118" s="91"/>
      <c r="P7118" s="36">
        <v>27</v>
      </c>
      <c r="Q7118" s="36" t="s">
        <v>395</v>
      </c>
      <c r="R7118" s="44"/>
      <c r="S7118" s="126">
        <v>750</v>
      </c>
      <c r="T7118" s="126" cm="1">
        <f t="array" ref="T7118">_xlfn.IFS(Q7118="始業～就業（8:30～17:15）",R7118*7.75,Q7118="日の入り～日の出",R7118*12,Q7118="その他",S7118)</f>
        <v>750</v>
      </c>
      <c r="U7118" s="34" t="s">
        <v>75</v>
      </c>
    </row>
    <row r="7119" spans="1:21" s="7" customFormat="1" ht="15" customHeight="1">
      <c r="A7119" s="91">
        <v>54</v>
      </c>
      <c r="B7119" s="31" t="s">
        <v>5157</v>
      </c>
      <c r="C7119" s="31" t="s">
        <v>5158</v>
      </c>
      <c r="D7119" s="29" t="s">
        <v>4599</v>
      </c>
      <c r="E7119" s="91">
        <v>1</v>
      </c>
      <c r="F7119" s="31" t="s">
        <v>425</v>
      </c>
      <c r="G7119" s="26" t="s">
        <v>4744</v>
      </c>
      <c r="H7119" s="26" t="s">
        <v>2362</v>
      </c>
      <c r="I7119" s="26" t="s">
        <v>4610</v>
      </c>
      <c r="J7119" s="91">
        <v>2</v>
      </c>
      <c r="K7119" s="91">
        <v>2</v>
      </c>
      <c r="L7119" s="91"/>
      <c r="M7119" s="53">
        <v>2</v>
      </c>
      <c r="N7119" s="91"/>
      <c r="O7119" s="91"/>
      <c r="P7119" s="36">
        <v>54</v>
      </c>
      <c r="Q7119" s="36" t="s">
        <v>395</v>
      </c>
      <c r="R7119" s="44"/>
      <c r="S7119" s="126">
        <v>750</v>
      </c>
      <c r="T7119" s="126" cm="1">
        <f t="array" ref="T7119">_xlfn.IFS(Q7119="始業～就業（8:30～17:15）",R7119*7.75,Q7119="日の入り～日の出",R7119*12,Q7119="その他",S7119)</f>
        <v>750</v>
      </c>
      <c r="U7119" s="34" t="s">
        <v>320</v>
      </c>
    </row>
    <row r="7120" spans="1:21" s="7" customFormat="1" ht="15" customHeight="1">
      <c r="A7120" s="91">
        <v>54</v>
      </c>
      <c r="B7120" s="31" t="s">
        <v>5157</v>
      </c>
      <c r="C7120" s="31" t="s">
        <v>5158</v>
      </c>
      <c r="D7120" s="29" t="s">
        <v>4599</v>
      </c>
      <c r="E7120" s="91">
        <v>1</v>
      </c>
      <c r="F7120" s="31" t="s">
        <v>425</v>
      </c>
      <c r="G7120" s="26" t="s">
        <v>4744</v>
      </c>
      <c r="H7120" s="26" t="s">
        <v>2350</v>
      </c>
      <c r="I7120" s="26" t="s">
        <v>1541</v>
      </c>
      <c r="J7120" s="91">
        <v>1</v>
      </c>
      <c r="K7120" s="91">
        <v>1</v>
      </c>
      <c r="L7120" s="91"/>
      <c r="M7120" s="53">
        <v>1</v>
      </c>
      <c r="N7120" s="91"/>
      <c r="O7120" s="91"/>
      <c r="P7120" s="36">
        <v>35</v>
      </c>
      <c r="Q7120" s="36" t="s">
        <v>395</v>
      </c>
      <c r="R7120" s="44"/>
      <c r="S7120" s="126">
        <v>750</v>
      </c>
      <c r="T7120" s="126" cm="1">
        <f t="array" ref="T7120">_xlfn.IFS(Q7120="始業～就業（8:30～17:15）",R7120*7.75,Q7120="日の入り～日の出",R7120*12,Q7120="その他",S7120)</f>
        <v>750</v>
      </c>
      <c r="U7120" s="34" t="s">
        <v>4948</v>
      </c>
    </row>
    <row r="7121" spans="1:21" s="7" customFormat="1" ht="15" customHeight="1">
      <c r="A7121" s="91">
        <v>54</v>
      </c>
      <c r="B7121" s="31" t="s">
        <v>5157</v>
      </c>
      <c r="C7121" s="31" t="s">
        <v>5158</v>
      </c>
      <c r="D7121" s="29" t="s">
        <v>4599</v>
      </c>
      <c r="E7121" s="91">
        <v>1</v>
      </c>
      <c r="F7121" s="31" t="s">
        <v>425</v>
      </c>
      <c r="G7121" s="26" t="s">
        <v>4745</v>
      </c>
      <c r="H7121" s="26" t="s">
        <v>2350</v>
      </c>
      <c r="I7121" s="26" t="s">
        <v>1541</v>
      </c>
      <c r="J7121" s="91">
        <v>1</v>
      </c>
      <c r="K7121" s="91">
        <v>1</v>
      </c>
      <c r="L7121" s="91"/>
      <c r="M7121" s="53">
        <v>1</v>
      </c>
      <c r="N7121" s="91"/>
      <c r="O7121" s="91"/>
      <c r="P7121" s="36">
        <v>35</v>
      </c>
      <c r="Q7121" s="36" t="s">
        <v>395</v>
      </c>
      <c r="R7121" s="44"/>
      <c r="S7121" s="126">
        <v>750</v>
      </c>
      <c r="T7121" s="126" cm="1">
        <f t="array" ref="T7121">_xlfn.IFS(Q7121="始業～就業（8:30～17:15）",R7121*7.75,Q7121="日の入り～日の出",R7121*12,Q7121="その他",S7121)</f>
        <v>750</v>
      </c>
      <c r="U7121" s="34" t="s">
        <v>4948</v>
      </c>
    </row>
    <row r="7122" spans="1:21" s="7" customFormat="1" ht="15" customHeight="1">
      <c r="A7122" s="91">
        <v>54</v>
      </c>
      <c r="B7122" s="31" t="s">
        <v>5157</v>
      </c>
      <c r="C7122" s="31" t="s">
        <v>5158</v>
      </c>
      <c r="D7122" s="29" t="s">
        <v>4599</v>
      </c>
      <c r="E7122" s="91">
        <v>1</v>
      </c>
      <c r="F7122" s="31" t="s">
        <v>425</v>
      </c>
      <c r="G7122" s="26" t="s">
        <v>18</v>
      </c>
      <c r="H7122" s="26" t="s">
        <v>2362</v>
      </c>
      <c r="I7122" s="26" t="s">
        <v>4610</v>
      </c>
      <c r="J7122" s="91">
        <v>2</v>
      </c>
      <c r="K7122" s="91">
        <v>2</v>
      </c>
      <c r="L7122" s="91"/>
      <c r="M7122" s="53">
        <v>2</v>
      </c>
      <c r="N7122" s="91"/>
      <c r="O7122" s="91"/>
      <c r="P7122" s="36">
        <v>54</v>
      </c>
      <c r="Q7122" s="36" t="s">
        <v>395</v>
      </c>
      <c r="R7122" s="44"/>
      <c r="S7122" s="126">
        <v>750</v>
      </c>
      <c r="T7122" s="126" cm="1">
        <f t="array" ref="T7122">_xlfn.IFS(Q7122="始業～就業（8:30～17:15）",R7122*7.75,Q7122="日の入り～日の出",R7122*12,Q7122="その他",S7122)</f>
        <v>750</v>
      </c>
      <c r="U7122" s="34" t="s">
        <v>320</v>
      </c>
    </row>
    <row r="7123" spans="1:21" s="7" customFormat="1" ht="15" customHeight="1">
      <c r="A7123" s="91">
        <v>54</v>
      </c>
      <c r="B7123" s="31" t="s">
        <v>5157</v>
      </c>
      <c r="C7123" s="31" t="s">
        <v>5158</v>
      </c>
      <c r="D7123" s="29" t="s">
        <v>4599</v>
      </c>
      <c r="E7123" s="91">
        <v>1</v>
      </c>
      <c r="F7123" s="31" t="s">
        <v>425</v>
      </c>
      <c r="G7123" s="26" t="s">
        <v>18</v>
      </c>
      <c r="H7123" s="26" t="s">
        <v>2350</v>
      </c>
      <c r="I7123" s="26" t="s">
        <v>1541</v>
      </c>
      <c r="J7123" s="91">
        <v>1</v>
      </c>
      <c r="K7123" s="91">
        <v>1</v>
      </c>
      <c r="L7123" s="91"/>
      <c r="M7123" s="53">
        <v>1</v>
      </c>
      <c r="N7123" s="91"/>
      <c r="O7123" s="91"/>
      <c r="P7123" s="36">
        <v>35</v>
      </c>
      <c r="Q7123" s="36" t="s">
        <v>395</v>
      </c>
      <c r="R7123" s="44"/>
      <c r="S7123" s="126">
        <v>750</v>
      </c>
      <c r="T7123" s="126" cm="1">
        <f t="array" ref="T7123">_xlfn.IFS(Q7123="始業～就業（8:30～17:15）",R7123*7.75,Q7123="日の入り～日の出",R7123*12,Q7123="その他",S7123)</f>
        <v>750</v>
      </c>
      <c r="U7123" s="34" t="s">
        <v>4948</v>
      </c>
    </row>
    <row r="7124" spans="1:21" s="7" customFormat="1" ht="15" customHeight="1">
      <c r="A7124" s="91">
        <v>54</v>
      </c>
      <c r="B7124" s="31" t="s">
        <v>5157</v>
      </c>
      <c r="C7124" s="31" t="s">
        <v>5158</v>
      </c>
      <c r="D7124" s="29" t="s">
        <v>4599</v>
      </c>
      <c r="E7124" s="91">
        <v>1</v>
      </c>
      <c r="F7124" s="31" t="s">
        <v>425</v>
      </c>
      <c r="G7124" s="26" t="s">
        <v>143</v>
      </c>
      <c r="H7124" s="26" t="s">
        <v>2361</v>
      </c>
      <c r="I7124" s="26" t="s">
        <v>141</v>
      </c>
      <c r="J7124" s="91">
        <v>1</v>
      </c>
      <c r="K7124" s="91">
        <v>1</v>
      </c>
      <c r="L7124" s="91"/>
      <c r="M7124" s="53">
        <v>1</v>
      </c>
      <c r="N7124" s="91"/>
      <c r="O7124" s="91"/>
      <c r="P7124" s="36">
        <v>42</v>
      </c>
      <c r="Q7124" s="36" t="s">
        <v>395</v>
      </c>
      <c r="R7124" s="44"/>
      <c r="S7124" s="126">
        <v>750</v>
      </c>
      <c r="T7124" s="126" cm="1">
        <f t="array" ref="T7124">_xlfn.IFS(Q7124="始業～就業（8:30～17:15）",R7124*7.75,Q7124="日の入り～日の出",R7124*12,Q7124="その他",S7124)</f>
        <v>750</v>
      </c>
      <c r="U7124" s="34" t="s">
        <v>46</v>
      </c>
    </row>
    <row r="7125" spans="1:21" s="7" customFormat="1" ht="15" customHeight="1">
      <c r="A7125" s="91">
        <v>54</v>
      </c>
      <c r="B7125" s="31" t="s">
        <v>5157</v>
      </c>
      <c r="C7125" s="31" t="s">
        <v>5158</v>
      </c>
      <c r="D7125" s="29" t="s">
        <v>4599</v>
      </c>
      <c r="E7125" s="91">
        <v>1</v>
      </c>
      <c r="F7125" s="31" t="s">
        <v>425</v>
      </c>
      <c r="G7125" s="26" t="s">
        <v>142</v>
      </c>
      <c r="H7125" s="26" t="s">
        <v>2350</v>
      </c>
      <c r="I7125" s="26" t="s">
        <v>1541</v>
      </c>
      <c r="J7125" s="91">
        <v>4</v>
      </c>
      <c r="K7125" s="91">
        <v>4</v>
      </c>
      <c r="L7125" s="91"/>
      <c r="M7125" s="53">
        <v>4</v>
      </c>
      <c r="N7125" s="91"/>
      <c r="O7125" s="91"/>
      <c r="P7125" s="36">
        <v>35</v>
      </c>
      <c r="Q7125" s="36" t="s">
        <v>395</v>
      </c>
      <c r="R7125" s="44"/>
      <c r="S7125" s="126">
        <v>750</v>
      </c>
      <c r="T7125" s="126" cm="1">
        <f t="array" ref="T7125">_xlfn.IFS(Q7125="始業～就業（8:30～17:15）",R7125*7.75,Q7125="日の入り～日の出",R7125*12,Q7125="その他",S7125)</f>
        <v>750</v>
      </c>
      <c r="U7125" s="34" t="s">
        <v>4948</v>
      </c>
    </row>
    <row r="7126" spans="1:21" s="7" customFormat="1" ht="15" customHeight="1">
      <c r="A7126" s="91">
        <v>54</v>
      </c>
      <c r="B7126" s="31" t="s">
        <v>5157</v>
      </c>
      <c r="C7126" s="31" t="s">
        <v>5158</v>
      </c>
      <c r="D7126" s="29" t="s">
        <v>4599</v>
      </c>
      <c r="E7126" s="91">
        <v>1</v>
      </c>
      <c r="F7126" s="31" t="s">
        <v>425</v>
      </c>
      <c r="G7126" s="26" t="s">
        <v>4746</v>
      </c>
      <c r="H7126" s="26" t="s">
        <v>4747</v>
      </c>
      <c r="I7126" s="26" t="s">
        <v>52</v>
      </c>
      <c r="J7126" s="91">
        <v>1</v>
      </c>
      <c r="K7126" s="91">
        <v>4</v>
      </c>
      <c r="L7126" s="91"/>
      <c r="M7126" s="53">
        <v>1</v>
      </c>
      <c r="N7126" s="91"/>
      <c r="O7126" s="91"/>
      <c r="P7126" s="36">
        <v>22</v>
      </c>
      <c r="Q7126" s="36" t="s">
        <v>395</v>
      </c>
      <c r="R7126" s="44"/>
      <c r="S7126" s="126">
        <v>750</v>
      </c>
      <c r="T7126" s="126" cm="1">
        <f t="array" ref="T7126">_xlfn.IFS(Q7126="始業～就業（8:30～17:15）",R7126*7.75,Q7126="日の入り～日の出",R7126*12,Q7126="その他",S7126)</f>
        <v>750</v>
      </c>
      <c r="U7126" s="34" t="s">
        <v>114</v>
      </c>
    </row>
    <row r="7127" spans="1:21" s="7" customFormat="1" ht="15" customHeight="1">
      <c r="A7127" s="91">
        <v>54</v>
      </c>
      <c r="B7127" s="31" t="s">
        <v>5157</v>
      </c>
      <c r="C7127" s="31" t="s">
        <v>5158</v>
      </c>
      <c r="D7127" s="29" t="s">
        <v>4599</v>
      </c>
      <c r="E7127" s="91">
        <v>1</v>
      </c>
      <c r="F7127" s="31" t="s">
        <v>425</v>
      </c>
      <c r="G7127" s="26" t="s">
        <v>4748</v>
      </c>
      <c r="H7127" s="26" t="s">
        <v>10</v>
      </c>
      <c r="I7127" s="26" t="s">
        <v>208</v>
      </c>
      <c r="J7127" s="91">
        <v>4</v>
      </c>
      <c r="K7127" s="91">
        <v>4</v>
      </c>
      <c r="L7127" s="91"/>
      <c r="M7127" s="53">
        <v>4</v>
      </c>
      <c r="N7127" s="91"/>
      <c r="O7127" s="91" t="s">
        <v>5019</v>
      </c>
      <c r="P7127" s="36">
        <v>54</v>
      </c>
      <c r="Q7127" s="36" t="s">
        <v>395</v>
      </c>
      <c r="R7127" s="44"/>
      <c r="S7127" s="126">
        <v>750</v>
      </c>
      <c r="T7127" s="126" cm="1">
        <f t="array" ref="T7127">_xlfn.IFS(Q7127="始業～就業（8:30～17:15）",R7127*7.75,Q7127="日の入り～日の出",R7127*12,Q7127="その他",S7127)</f>
        <v>750</v>
      </c>
      <c r="U7127" s="34" t="s">
        <v>359</v>
      </c>
    </row>
    <row r="7128" spans="1:21" s="7" customFormat="1" ht="15" customHeight="1">
      <c r="A7128" s="91">
        <v>54</v>
      </c>
      <c r="B7128" s="31" t="s">
        <v>5157</v>
      </c>
      <c r="C7128" s="31" t="s">
        <v>5158</v>
      </c>
      <c r="D7128" s="29" t="s">
        <v>4599</v>
      </c>
      <c r="E7128" s="91">
        <v>1</v>
      </c>
      <c r="F7128" s="31" t="s">
        <v>425</v>
      </c>
      <c r="G7128" s="26" t="s">
        <v>4748</v>
      </c>
      <c r="H7128" s="26" t="s">
        <v>4749</v>
      </c>
      <c r="I7128" s="26" t="s">
        <v>52</v>
      </c>
      <c r="J7128" s="91">
        <v>1</v>
      </c>
      <c r="K7128" s="91">
        <v>1</v>
      </c>
      <c r="L7128" s="91"/>
      <c r="M7128" s="53">
        <v>1</v>
      </c>
      <c r="N7128" s="91"/>
      <c r="O7128" s="91"/>
      <c r="P7128" s="36">
        <v>22</v>
      </c>
      <c r="Q7128" s="36" t="s">
        <v>395</v>
      </c>
      <c r="R7128" s="44"/>
      <c r="S7128" s="126">
        <v>750</v>
      </c>
      <c r="T7128" s="126" cm="1">
        <f t="array" ref="T7128">_xlfn.IFS(Q7128="始業～就業（8:30～17:15）",R7128*7.75,Q7128="日の入り～日の出",R7128*12,Q7128="その他",S7128)</f>
        <v>750</v>
      </c>
      <c r="U7128" s="34" t="s">
        <v>51</v>
      </c>
    </row>
    <row r="7129" spans="1:21" s="7" customFormat="1" ht="15" customHeight="1">
      <c r="A7129" s="91">
        <v>54</v>
      </c>
      <c r="B7129" s="31" t="s">
        <v>5157</v>
      </c>
      <c r="C7129" s="31" t="s">
        <v>5158</v>
      </c>
      <c r="D7129" s="29" t="s">
        <v>4599</v>
      </c>
      <c r="E7129" s="91">
        <v>1</v>
      </c>
      <c r="F7129" s="31" t="s">
        <v>425</v>
      </c>
      <c r="G7129" s="26" t="s">
        <v>4748</v>
      </c>
      <c r="H7129" s="26" t="s">
        <v>2362</v>
      </c>
      <c r="I7129" s="26" t="s">
        <v>4610</v>
      </c>
      <c r="J7129" s="91">
        <v>4</v>
      </c>
      <c r="K7129" s="91">
        <v>4</v>
      </c>
      <c r="L7129" s="91"/>
      <c r="M7129" s="53">
        <v>4</v>
      </c>
      <c r="N7129" s="91"/>
      <c r="O7129" s="91"/>
      <c r="P7129" s="36">
        <v>54</v>
      </c>
      <c r="Q7129" s="36" t="s">
        <v>395</v>
      </c>
      <c r="R7129" s="44"/>
      <c r="S7129" s="126">
        <v>750</v>
      </c>
      <c r="T7129" s="126" cm="1">
        <f t="array" ref="T7129">_xlfn.IFS(Q7129="始業～就業（8:30～17:15）",R7129*7.75,Q7129="日の入り～日の出",R7129*12,Q7129="その他",S7129)</f>
        <v>750</v>
      </c>
      <c r="U7129" s="34" t="s">
        <v>320</v>
      </c>
    </row>
    <row r="7130" spans="1:21" s="7" customFormat="1" ht="15" customHeight="1">
      <c r="A7130" s="91">
        <v>54</v>
      </c>
      <c r="B7130" s="31" t="s">
        <v>5157</v>
      </c>
      <c r="C7130" s="31" t="s">
        <v>5158</v>
      </c>
      <c r="D7130" s="29" t="s">
        <v>4599</v>
      </c>
      <c r="E7130" s="91">
        <v>1</v>
      </c>
      <c r="F7130" s="31" t="s">
        <v>425</v>
      </c>
      <c r="G7130" s="26" t="s">
        <v>4748</v>
      </c>
      <c r="H7130" s="26" t="s">
        <v>4750</v>
      </c>
      <c r="I7130" s="26" t="s">
        <v>187</v>
      </c>
      <c r="J7130" s="91">
        <v>8</v>
      </c>
      <c r="K7130" s="91">
        <v>8</v>
      </c>
      <c r="L7130" s="91"/>
      <c r="M7130" s="53">
        <v>8</v>
      </c>
      <c r="N7130" s="91"/>
      <c r="O7130" s="91"/>
      <c r="P7130" s="36">
        <v>260</v>
      </c>
      <c r="Q7130" s="36" t="s">
        <v>395</v>
      </c>
      <c r="R7130" s="44"/>
      <c r="S7130" s="126">
        <v>750</v>
      </c>
      <c r="T7130" s="126" cm="1">
        <f t="array" ref="T7130">_xlfn.IFS(Q7130="始業～就業（8:30～17:15）",R7130*7.75,Q7130="日の入り～日の出",R7130*12,Q7130="その他",S7130)</f>
        <v>750</v>
      </c>
      <c r="U7130" s="34" t="s">
        <v>5011</v>
      </c>
    </row>
    <row r="7131" spans="1:21" s="7" customFormat="1" ht="15" customHeight="1">
      <c r="A7131" s="91">
        <v>54</v>
      </c>
      <c r="B7131" s="31" t="s">
        <v>5157</v>
      </c>
      <c r="C7131" s="31" t="s">
        <v>5158</v>
      </c>
      <c r="D7131" s="29" t="s">
        <v>4599</v>
      </c>
      <c r="E7131" s="91">
        <v>1</v>
      </c>
      <c r="F7131" s="31" t="s">
        <v>425</v>
      </c>
      <c r="G7131" s="26" t="s">
        <v>4751</v>
      </c>
      <c r="H7131" s="26" t="s">
        <v>4632</v>
      </c>
      <c r="I7131" s="26" t="s">
        <v>141</v>
      </c>
      <c r="J7131" s="91">
        <v>6</v>
      </c>
      <c r="K7131" s="91">
        <v>12</v>
      </c>
      <c r="L7131" s="91"/>
      <c r="M7131" s="53">
        <v>6</v>
      </c>
      <c r="N7131" s="91"/>
      <c r="O7131" s="91" t="s">
        <v>5019</v>
      </c>
      <c r="P7131" s="36">
        <v>42</v>
      </c>
      <c r="Q7131" s="36" t="s">
        <v>395</v>
      </c>
      <c r="R7131" s="44"/>
      <c r="S7131" s="126">
        <v>750</v>
      </c>
      <c r="T7131" s="126" cm="1">
        <f t="array" ref="T7131">_xlfn.IFS(Q7131="始業～就業（8:30～17:15）",R7131*7.75,Q7131="日の入り～日の出",R7131*12,Q7131="その他",S7131)</f>
        <v>750</v>
      </c>
      <c r="U7131" s="34" t="s">
        <v>369</v>
      </c>
    </row>
    <row r="7132" spans="1:21" s="7" customFormat="1" ht="15" customHeight="1">
      <c r="A7132" s="91">
        <v>54</v>
      </c>
      <c r="B7132" s="31" t="s">
        <v>5157</v>
      </c>
      <c r="C7132" s="31" t="s">
        <v>5158</v>
      </c>
      <c r="D7132" s="29" t="s">
        <v>4599</v>
      </c>
      <c r="E7132" s="91">
        <v>1</v>
      </c>
      <c r="F7132" s="31" t="s">
        <v>425</v>
      </c>
      <c r="G7132" s="26" t="s">
        <v>4751</v>
      </c>
      <c r="H7132" s="26" t="s">
        <v>4608</v>
      </c>
      <c r="I7132" s="26" t="s">
        <v>141</v>
      </c>
      <c r="J7132" s="91">
        <v>1</v>
      </c>
      <c r="K7132" s="91">
        <v>1</v>
      </c>
      <c r="L7132" s="91"/>
      <c r="M7132" s="53">
        <v>1</v>
      </c>
      <c r="N7132" s="91"/>
      <c r="O7132" s="91" t="s">
        <v>5019</v>
      </c>
      <c r="P7132" s="36">
        <v>42</v>
      </c>
      <c r="Q7132" s="36" t="s">
        <v>395</v>
      </c>
      <c r="R7132" s="44"/>
      <c r="S7132" s="126">
        <v>750</v>
      </c>
      <c r="T7132" s="126" cm="1">
        <f t="array" ref="T7132">_xlfn.IFS(Q7132="始業～就業（8:30～17:15）",R7132*7.75,Q7132="日の入り～日の出",R7132*12,Q7132="その他",S7132)</f>
        <v>750</v>
      </c>
      <c r="U7132" s="34" t="s">
        <v>125</v>
      </c>
    </row>
    <row r="7133" spans="1:21" s="7" customFormat="1" ht="15" customHeight="1">
      <c r="A7133" s="91">
        <v>54</v>
      </c>
      <c r="B7133" s="31" t="s">
        <v>5157</v>
      </c>
      <c r="C7133" s="31" t="s">
        <v>5158</v>
      </c>
      <c r="D7133" s="29" t="s">
        <v>4599</v>
      </c>
      <c r="E7133" s="91">
        <v>1</v>
      </c>
      <c r="F7133" s="31" t="s">
        <v>425</v>
      </c>
      <c r="G7133" s="26" t="s">
        <v>4752</v>
      </c>
      <c r="H7133" s="26" t="s">
        <v>4753</v>
      </c>
      <c r="I7133" s="26" t="s">
        <v>141</v>
      </c>
      <c r="J7133" s="91">
        <v>4</v>
      </c>
      <c r="K7133" s="91">
        <v>12</v>
      </c>
      <c r="L7133" s="91"/>
      <c r="M7133" s="53">
        <v>4</v>
      </c>
      <c r="N7133" s="91"/>
      <c r="O7133" s="91"/>
      <c r="P7133" s="36">
        <v>42</v>
      </c>
      <c r="Q7133" s="36" t="s">
        <v>395</v>
      </c>
      <c r="R7133" s="44"/>
      <c r="S7133" s="126">
        <v>750</v>
      </c>
      <c r="T7133" s="126" cm="1">
        <f t="array" ref="T7133">_xlfn.IFS(Q7133="始業～就業（8:30～17:15）",R7133*7.75,Q7133="日の入り～日の出",R7133*12,Q7133="その他",S7133)</f>
        <v>750</v>
      </c>
      <c r="U7133" s="34" t="s">
        <v>50</v>
      </c>
    </row>
    <row r="7134" spans="1:21" s="7" customFormat="1" ht="15" customHeight="1">
      <c r="A7134" s="91">
        <v>54</v>
      </c>
      <c r="B7134" s="31" t="s">
        <v>5157</v>
      </c>
      <c r="C7134" s="31" t="s">
        <v>5158</v>
      </c>
      <c r="D7134" s="29" t="s">
        <v>4599</v>
      </c>
      <c r="E7134" s="91">
        <v>1</v>
      </c>
      <c r="F7134" s="31" t="s">
        <v>425</v>
      </c>
      <c r="G7134" s="26" t="s">
        <v>4752</v>
      </c>
      <c r="H7134" s="26" t="s">
        <v>4753</v>
      </c>
      <c r="I7134" s="26" t="s">
        <v>141</v>
      </c>
      <c r="J7134" s="91">
        <v>4</v>
      </c>
      <c r="K7134" s="91">
        <v>12</v>
      </c>
      <c r="L7134" s="91"/>
      <c r="M7134" s="53">
        <v>4</v>
      </c>
      <c r="N7134" s="91"/>
      <c r="O7134" s="91"/>
      <c r="P7134" s="36">
        <v>42</v>
      </c>
      <c r="Q7134" s="36" t="s">
        <v>395</v>
      </c>
      <c r="R7134" s="44"/>
      <c r="S7134" s="126">
        <v>750</v>
      </c>
      <c r="T7134" s="126" cm="1">
        <f t="array" ref="T7134">_xlfn.IFS(Q7134="始業～就業（8:30～17:15）",R7134*7.75,Q7134="日の入り～日の出",R7134*12,Q7134="その他",S7134)</f>
        <v>750</v>
      </c>
      <c r="U7134" s="34" t="s">
        <v>50</v>
      </c>
    </row>
    <row r="7135" spans="1:21" s="7" customFormat="1" ht="15" customHeight="1">
      <c r="A7135" s="91">
        <v>54</v>
      </c>
      <c r="B7135" s="31" t="s">
        <v>5157</v>
      </c>
      <c r="C7135" s="31" t="s">
        <v>5158</v>
      </c>
      <c r="D7135" s="29" t="s">
        <v>4599</v>
      </c>
      <c r="E7135" s="91">
        <v>1</v>
      </c>
      <c r="F7135" s="31" t="s">
        <v>425</v>
      </c>
      <c r="G7135" s="26" t="s">
        <v>143</v>
      </c>
      <c r="H7135" s="26" t="s">
        <v>2362</v>
      </c>
      <c r="I7135" s="26" t="s">
        <v>4610</v>
      </c>
      <c r="J7135" s="91">
        <v>3</v>
      </c>
      <c r="K7135" s="91">
        <v>3</v>
      </c>
      <c r="L7135" s="91"/>
      <c r="M7135" s="53">
        <v>3</v>
      </c>
      <c r="N7135" s="91"/>
      <c r="O7135" s="91"/>
      <c r="P7135" s="36">
        <v>54</v>
      </c>
      <c r="Q7135" s="36" t="s">
        <v>395</v>
      </c>
      <c r="R7135" s="44"/>
      <c r="S7135" s="126">
        <v>750</v>
      </c>
      <c r="T7135" s="126" cm="1">
        <f t="array" ref="T7135">_xlfn.IFS(Q7135="始業～就業（8:30～17:15）",R7135*7.75,Q7135="日の入り～日の出",R7135*12,Q7135="その他",S7135)</f>
        <v>750</v>
      </c>
      <c r="U7135" s="34" t="s">
        <v>320</v>
      </c>
    </row>
    <row r="7136" spans="1:21" s="7" customFormat="1" ht="15" customHeight="1">
      <c r="A7136" s="91">
        <v>54</v>
      </c>
      <c r="B7136" s="31" t="s">
        <v>5157</v>
      </c>
      <c r="C7136" s="31" t="s">
        <v>5158</v>
      </c>
      <c r="D7136" s="29" t="s">
        <v>4599</v>
      </c>
      <c r="E7136" s="91">
        <v>1</v>
      </c>
      <c r="F7136" s="31" t="s">
        <v>425</v>
      </c>
      <c r="G7136" s="26" t="s">
        <v>156</v>
      </c>
      <c r="H7136" s="26" t="s">
        <v>2362</v>
      </c>
      <c r="I7136" s="26" t="s">
        <v>4610</v>
      </c>
      <c r="J7136" s="91">
        <v>6</v>
      </c>
      <c r="K7136" s="91">
        <v>6</v>
      </c>
      <c r="L7136" s="91"/>
      <c r="M7136" s="53">
        <v>6</v>
      </c>
      <c r="N7136" s="91"/>
      <c r="O7136" s="91"/>
      <c r="P7136" s="36">
        <v>54</v>
      </c>
      <c r="Q7136" s="36" t="s">
        <v>395</v>
      </c>
      <c r="R7136" s="44"/>
      <c r="S7136" s="126">
        <v>750</v>
      </c>
      <c r="T7136" s="126" cm="1">
        <f t="array" ref="T7136">_xlfn.IFS(Q7136="始業～就業（8:30～17:15）",R7136*7.75,Q7136="日の入り～日の出",R7136*12,Q7136="その他",S7136)</f>
        <v>750</v>
      </c>
      <c r="U7136" s="34" t="s">
        <v>320</v>
      </c>
    </row>
    <row r="7137" spans="1:21" s="7" customFormat="1" ht="15" customHeight="1">
      <c r="A7137" s="91">
        <v>54</v>
      </c>
      <c r="B7137" s="31" t="s">
        <v>5157</v>
      </c>
      <c r="C7137" s="31" t="s">
        <v>5158</v>
      </c>
      <c r="D7137" s="29" t="s">
        <v>4599</v>
      </c>
      <c r="E7137" s="91">
        <v>1</v>
      </c>
      <c r="F7137" s="31" t="s">
        <v>425</v>
      </c>
      <c r="G7137" s="26" t="s">
        <v>18</v>
      </c>
      <c r="H7137" s="26" t="s">
        <v>2362</v>
      </c>
      <c r="I7137" s="26" t="s">
        <v>4610</v>
      </c>
      <c r="J7137" s="91">
        <v>2</v>
      </c>
      <c r="K7137" s="91">
        <v>2</v>
      </c>
      <c r="L7137" s="91"/>
      <c r="M7137" s="53">
        <v>2</v>
      </c>
      <c r="N7137" s="91"/>
      <c r="O7137" s="91"/>
      <c r="P7137" s="36">
        <v>54</v>
      </c>
      <c r="Q7137" s="36" t="s">
        <v>395</v>
      </c>
      <c r="R7137" s="44"/>
      <c r="S7137" s="126">
        <v>750</v>
      </c>
      <c r="T7137" s="126" cm="1">
        <f t="array" ref="T7137">_xlfn.IFS(Q7137="始業～就業（8:30～17:15）",R7137*7.75,Q7137="日の入り～日の出",R7137*12,Q7137="その他",S7137)</f>
        <v>750</v>
      </c>
      <c r="U7137" s="34" t="s">
        <v>320</v>
      </c>
    </row>
    <row r="7138" spans="1:21" s="7" customFormat="1" ht="15" customHeight="1">
      <c r="A7138" s="91">
        <v>54</v>
      </c>
      <c r="B7138" s="31" t="s">
        <v>5157</v>
      </c>
      <c r="C7138" s="31" t="s">
        <v>5158</v>
      </c>
      <c r="D7138" s="29" t="s">
        <v>4599</v>
      </c>
      <c r="E7138" s="91">
        <v>1</v>
      </c>
      <c r="F7138" s="31" t="s">
        <v>425</v>
      </c>
      <c r="G7138" s="26" t="s">
        <v>18</v>
      </c>
      <c r="H7138" s="26" t="s">
        <v>2350</v>
      </c>
      <c r="I7138" s="26" t="s">
        <v>1541</v>
      </c>
      <c r="J7138" s="91">
        <v>1</v>
      </c>
      <c r="K7138" s="91">
        <v>1</v>
      </c>
      <c r="L7138" s="91"/>
      <c r="M7138" s="53">
        <v>1</v>
      </c>
      <c r="N7138" s="91"/>
      <c r="O7138" s="91"/>
      <c r="P7138" s="36">
        <v>35</v>
      </c>
      <c r="Q7138" s="36" t="s">
        <v>395</v>
      </c>
      <c r="R7138" s="44"/>
      <c r="S7138" s="126">
        <v>750</v>
      </c>
      <c r="T7138" s="126" cm="1">
        <f t="array" ref="T7138">_xlfn.IFS(Q7138="始業～就業（8:30～17:15）",R7138*7.75,Q7138="日の入り～日の出",R7138*12,Q7138="その他",S7138)</f>
        <v>750</v>
      </c>
      <c r="U7138" s="34" t="s">
        <v>4948</v>
      </c>
    </row>
    <row r="7139" spans="1:21" s="7" customFormat="1" ht="15" customHeight="1">
      <c r="A7139" s="91">
        <v>54</v>
      </c>
      <c r="B7139" s="31" t="s">
        <v>5157</v>
      </c>
      <c r="C7139" s="31" t="s">
        <v>5158</v>
      </c>
      <c r="D7139" s="29" t="s">
        <v>4599</v>
      </c>
      <c r="E7139" s="91">
        <v>1</v>
      </c>
      <c r="F7139" s="31" t="s">
        <v>425</v>
      </c>
      <c r="G7139" s="26" t="s">
        <v>18</v>
      </c>
      <c r="H7139" s="26" t="s">
        <v>2350</v>
      </c>
      <c r="I7139" s="26" t="s">
        <v>52</v>
      </c>
      <c r="J7139" s="91">
        <v>1</v>
      </c>
      <c r="K7139" s="91">
        <v>1</v>
      </c>
      <c r="L7139" s="91"/>
      <c r="M7139" s="53">
        <v>1</v>
      </c>
      <c r="N7139" s="91"/>
      <c r="O7139" s="91"/>
      <c r="P7139" s="36">
        <v>22</v>
      </c>
      <c r="Q7139" s="36" t="s">
        <v>395</v>
      </c>
      <c r="R7139" s="44"/>
      <c r="S7139" s="126">
        <v>750</v>
      </c>
      <c r="T7139" s="126" cm="1">
        <f t="array" ref="T7139">_xlfn.IFS(Q7139="始業～就業（8:30～17:15）",R7139*7.75,Q7139="日の入り～日の出",R7139*12,Q7139="その他",S7139)</f>
        <v>750</v>
      </c>
      <c r="U7139" s="34" t="s">
        <v>51</v>
      </c>
    </row>
    <row r="7140" spans="1:21" s="7" customFormat="1" ht="15" customHeight="1">
      <c r="A7140" s="91">
        <v>54</v>
      </c>
      <c r="B7140" s="31" t="s">
        <v>5157</v>
      </c>
      <c r="C7140" s="31" t="s">
        <v>5158</v>
      </c>
      <c r="D7140" s="29" t="s">
        <v>4599</v>
      </c>
      <c r="E7140" s="91">
        <v>1</v>
      </c>
      <c r="F7140" s="31" t="s">
        <v>425</v>
      </c>
      <c r="G7140" s="26" t="s">
        <v>4743</v>
      </c>
      <c r="H7140" s="26" t="s">
        <v>10</v>
      </c>
      <c r="I7140" s="26" t="s">
        <v>208</v>
      </c>
      <c r="J7140" s="91">
        <v>2</v>
      </c>
      <c r="K7140" s="91">
        <v>2</v>
      </c>
      <c r="L7140" s="91"/>
      <c r="M7140" s="53">
        <v>2</v>
      </c>
      <c r="N7140" s="91"/>
      <c r="O7140" s="91" t="s">
        <v>5019</v>
      </c>
      <c r="P7140" s="36">
        <v>54</v>
      </c>
      <c r="Q7140" s="36" t="s">
        <v>395</v>
      </c>
      <c r="R7140" s="44"/>
      <c r="S7140" s="126">
        <v>750</v>
      </c>
      <c r="T7140" s="126" cm="1">
        <f t="array" ref="T7140">_xlfn.IFS(Q7140="始業～就業（8:30～17:15）",R7140*7.75,Q7140="日の入り～日の出",R7140*12,Q7140="その他",S7140)</f>
        <v>750</v>
      </c>
      <c r="U7140" s="34" t="s">
        <v>359</v>
      </c>
    </row>
    <row r="7141" spans="1:21" s="7" customFormat="1" ht="15" customHeight="1">
      <c r="A7141" s="91">
        <v>54</v>
      </c>
      <c r="B7141" s="31" t="s">
        <v>5157</v>
      </c>
      <c r="C7141" s="31" t="s">
        <v>5158</v>
      </c>
      <c r="D7141" s="29" t="s">
        <v>4599</v>
      </c>
      <c r="E7141" s="91">
        <v>1</v>
      </c>
      <c r="F7141" s="31" t="s">
        <v>425</v>
      </c>
      <c r="G7141" s="26" t="s">
        <v>4743</v>
      </c>
      <c r="H7141" s="26" t="s">
        <v>10</v>
      </c>
      <c r="I7141" s="26" t="s">
        <v>16</v>
      </c>
      <c r="J7141" s="91">
        <v>4</v>
      </c>
      <c r="K7141" s="91">
        <v>4</v>
      </c>
      <c r="L7141" s="91"/>
      <c r="M7141" s="53">
        <v>4</v>
      </c>
      <c r="N7141" s="91"/>
      <c r="O7141" s="91"/>
      <c r="P7141" s="36">
        <v>35</v>
      </c>
      <c r="Q7141" s="36" t="s">
        <v>395</v>
      </c>
      <c r="R7141" s="44"/>
      <c r="S7141" s="126">
        <v>750</v>
      </c>
      <c r="T7141" s="126" cm="1">
        <f t="array" ref="T7141">_xlfn.IFS(Q7141="始業～就業（8:30～17:15）",R7141*7.75,Q7141="日の入り～日の出",R7141*12,Q7141="その他",S7141)</f>
        <v>750</v>
      </c>
      <c r="U7141" s="34" t="s">
        <v>102</v>
      </c>
    </row>
    <row r="7142" spans="1:21" s="7" customFormat="1" ht="15" customHeight="1">
      <c r="A7142" s="91">
        <v>54</v>
      </c>
      <c r="B7142" s="31" t="s">
        <v>5157</v>
      </c>
      <c r="C7142" s="31" t="s">
        <v>5158</v>
      </c>
      <c r="D7142" s="29" t="s">
        <v>4599</v>
      </c>
      <c r="E7142" s="91">
        <v>1</v>
      </c>
      <c r="F7142" s="31" t="s">
        <v>425</v>
      </c>
      <c r="G7142" s="26" t="s">
        <v>4744</v>
      </c>
      <c r="H7142" s="26" t="s">
        <v>3579</v>
      </c>
      <c r="I7142" s="26" t="s">
        <v>211</v>
      </c>
      <c r="J7142" s="91">
        <v>1</v>
      </c>
      <c r="K7142" s="91">
        <v>1</v>
      </c>
      <c r="L7142" s="91"/>
      <c r="M7142" s="53">
        <v>1</v>
      </c>
      <c r="N7142" s="91"/>
      <c r="O7142" s="91"/>
      <c r="P7142" s="36">
        <v>27</v>
      </c>
      <c r="Q7142" s="36" t="s">
        <v>395</v>
      </c>
      <c r="R7142" s="44"/>
      <c r="S7142" s="126">
        <v>750</v>
      </c>
      <c r="T7142" s="126" cm="1">
        <f t="array" ref="T7142">_xlfn.IFS(Q7142="始業～就業（8:30～17:15）",R7142*7.75,Q7142="日の入り～日の出",R7142*12,Q7142="その他",S7142)</f>
        <v>750</v>
      </c>
      <c r="U7142" s="34" t="s">
        <v>75</v>
      </c>
    </row>
    <row r="7143" spans="1:21" s="7" customFormat="1" ht="15" customHeight="1">
      <c r="A7143" s="91">
        <v>54</v>
      </c>
      <c r="B7143" s="31" t="s">
        <v>5157</v>
      </c>
      <c r="C7143" s="31" t="s">
        <v>5158</v>
      </c>
      <c r="D7143" s="29" t="s">
        <v>4599</v>
      </c>
      <c r="E7143" s="91">
        <v>1</v>
      </c>
      <c r="F7143" s="31" t="s">
        <v>425</v>
      </c>
      <c r="G7143" s="26" t="s">
        <v>4744</v>
      </c>
      <c r="H7143" s="26" t="s">
        <v>2362</v>
      </c>
      <c r="I7143" s="26" t="s">
        <v>4610</v>
      </c>
      <c r="J7143" s="91">
        <v>1</v>
      </c>
      <c r="K7143" s="91">
        <v>1</v>
      </c>
      <c r="L7143" s="91"/>
      <c r="M7143" s="53">
        <v>1</v>
      </c>
      <c r="N7143" s="91"/>
      <c r="O7143" s="91"/>
      <c r="P7143" s="36">
        <v>54</v>
      </c>
      <c r="Q7143" s="36" t="s">
        <v>395</v>
      </c>
      <c r="R7143" s="44"/>
      <c r="S7143" s="126">
        <v>750</v>
      </c>
      <c r="T7143" s="126" cm="1">
        <f t="array" ref="T7143">_xlfn.IFS(Q7143="始業～就業（8:30～17:15）",R7143*7.75,Q7143="日の入り～日の出",R7143*12,Q7143="その他",S7143)</f>
        <v>750</v>
      </c>
      <c r="U7143" s="34" t="s">
        <v>320</v>
      </c>
    </row>
    <row r="7144" spans="1:21" s="7" customFormat="1" ht="15" customHeight="1">
      <c r="A7144" s="91">
        <v>54</v>
      </c>
      <c r="B7144" s="31" t="s">
        <v>5157</v>
      </c>
      <c r="C7144" s="31" t="s">
        <v>5158</v>
      </c>
      <c r="D7144" s="29" t="s">
        <v>4599</v>
      </c>
      <c r="E7144" s="91">
        <v>1</v>
      </c>
      <c r="F7144" s="31" t="s">
        <v>425</v>
      </c>
      <c r="G7144" s="26" t="s">
        <v>4744</v>
      </c>
      <c r="H7144" s="26" t="s">
        <v>2350</v>
      </c>
      <c r="I7144" s="26" t="s">
        <v>1541</v>
      </c>
      <c r="J7144" s="91">
        <v>1</v>
      </c>
      <c r="K7144" s="91">
        <v>1</v>
      </c>
      <c r="L7144" s="91"/>
      <c r="M7144" s="53">
        <v>1</v>
      </c>
      <c r="N7144" s="91"/>
      <c r="O7144" s="91"/>
      <c r="P7144" s="36">
        <v>35</v>
      </c>
      <c r="Q7144" s="36" t="s">
        <v>395</v>
      </c>
      <c r="R7144" s="44"/>
      <c r="S7144" s="126">
        <v>750</v>
      </c>
      <c r="T7144" s="126" cm="1">
        <f t="array" ref="T7144">_xlfn.IFS(Q7144="始業～就業（8:30～17:15）",R7144*7.75,Q7144="日の入り～日の出",R7144*12,Q7144="その他",S7144)</f>
        <v>750</v>
      </c>
      <c r="U7144" s="34" t="s">
        <v>4948</v>
      </c>
    </row>
    <row r="7145" spans="1:21" s="7" customFormat="1" ht="15" customHeight="1">
      <c r="A7145" s="91">
        <v>54</v>
      </c>
      <c r="B7145" s="31" t="s">
        <v>5157</v>
      </c>
      <c r="C7145" s="31" t="s">
        <v>5158</v>
      </c>
      <c r="D7145" s="29" t="s">
        <v>4599</v>
      </c>
      <c r="E7145" s="91">
        <v>1</v>
      </c>
      <c r="F7145" s="31" t="s">
        <v>425</v>
      </c>
      <c r="G7145" s="26" t="s">
        <v>4746</v>
      </c>
      <c r="H7145" s="26" t="s">
        <v>4742</v>
      </c>
      <c r="I7145" s="26" t="s">
        <v>52</v>
      </c>
      <c r="J7145" s="91">
        <v>1</v>
      </c>
      <c r="K7145" s="91">
        <v>5</v>
      </c>
      <c r="L7145" s="91"/>
      <c r="M7145" s="53">
        <v>1</v>
      </c>
      <c r="N7145" s="91"/>
      <c r="O7145" s="91"/>
      <c r="P7145" s="36">
        <v>22</v>
      </c>
      <c r="Q7145" s="36" t="s">
        <v>395</v>
      </c>
      <c r="R7145" s="44"/>
      <c r="S7145" s="126">
        <v>750</v>
      </c>
      <c r="T7145" s="126" cm="1">
        <f t="array" ref="T7145">_xlfn.IFS(Q7145="始業～就業（8:30～17:15）",R7145*7.75,Q7145="日の入り～日の出",R7145*12,Q7145="その他",S7145)</f>
        <v>750</v>
      </c>
      <c r="U7145" s="34" t="s">
        <v>51</v>
      </c>
    </row>
    <row r="7146" spans="1:21" s="7" customFormat="1" ht="15" customHeight="1">
      <c r="A7146" s="91">
        <v>54</v>
      </c>
      <c r="B7146" s="31" t="s">
        <v>5157</v>
      </c>
      <c r="C7146" s="31" t="s">
        <v>5158</v>
      </c>
      <c r="D7146" s="29" t="s">
        <v>4599</v>
      </c>
      <c r="E7146" s="91">
        <v>1</v>
      </c>
      <c r="F7146" s="31" t="s">
        <v>425</v>
      </c>
      <c r="G7146" s="26" t="s">
        <v>4752</v>
      </c>
      <c r="H7146" s="26" t="s">
        <v>4753</v>
      </c>
      <c r="I7146" s="26" t="s">
        <v>141</v>
      </c>
      <c r="J7146" s="91">
        <v>4</v>
      </c>
      <c r="K7146" s="91">
        <v>12</v>
      </c>
      <c r="L7146" s="91"/>
      <c r="M7146" s="53">
        <v>4</v>
      </c>
      <c r="N7146" s="91"/>
      <c r="O7146" s="91"/>
      <c r="P7146" s="36">
        <v>42</v>
      </c>
      <c r="Q7146" s="36" t="s">
        <v>395</v>
      </c>
      <c r="R7146" s="44"/>
      <c r="S7146" s="126">
        <v>750</v>
      </c>
      <c r="T7146" s="126" cm="1">
        <f t="array" ref="T7146">_xlfn.IFS(Q7146="始業～就業（8:30～17:15）",R7146*7.75,Q7146="日の入り～日の出",R7146*12,Q7146="その他",S7146)</f>
        <v>750</v>
      </c>
      <c r="U7146" s="34" t="s">
        <v>50</v>
      </c>
    </row>
    <row r="7147" spans="1:21" s="7" customFormat="1" ht="15" customHeight="1">
      <c r="A7147" s="91">
        <v>54</v>
      </c>
      <c r="B7147" s="31" t="s">
        <v>5157</v>
      </c>
      <c r="C7147" s="31" t="s">
        <v>5158</v>
      </c>
      <c r="D7147" s="29" t="s">
        <v>4599</v>
      </c>
      <c r="E7147" s="91">
        <v>1</v>
      </c>
      <c r="F7147" s="31" t="s">
        <v>425</v>
      </c>
      <c r="G7147" s="26" t="s">
        <v>4752</v>
      </c>
      <c r="H7147" s="26" t="s">
        <v>4753</v>
      </c>
      <c r="I7147" s="26" t="s">
        <v>141</v>
      </c>
      <c r="J7147" s="91">
        <v>4</v>
      </c>
      <c r="K7147" s="91">
        <v>12</v>
      </c>
      <c r="L7147" s="91"/>
      <c r="M7147" s="53">
        <v>4</v>
      </c>
      <c r="N7147" s="91"/>
      <c r="O7147" s="91"/>
      <c r="P7147" s="36">
        <v>42</v>
      </c>
      <c r="Q7147" s="36" t="s">
        <v>395</v>
      </c>
      <c r="R7147" s="44"/>
      <c r="S7147" s="126">
        <v>750</v>
      </c>
      <c r="T7147" s="126" cm="1">
        <f t="array" ref="T7147">_xlfn.IFS(Q7147="始業～就業（8:30～17:15）",R7147*7.75,Q7147="日の入り～日の出",R7147*12,Q7147="その他",S7147)</f>
        <v>750</v>
      </c>
      <c r="U7147" s="34" t="s">
        <v>50</v>
      </c>
    </row>
    <row r="7148" spans="1:21" s="7" customFormat="1" ht="15" customHeight="1">
      <c r="A7148" s="91">
        <v>54</v>
      </c>
      <c r="B7148" s="31" t="s">
        <v>5157</v>
      </c>
      <c r="C7148" s="31" t="s">
        <v>5158</v>
      </c>
      <c r="D7148" s="29" t="s">
        <v>4599</v>
      </c>
      <c r="E7148" s="91">
        <v>1</v>
      </c>
      <c r="F7148" s="31" t="s">
        <v>425</v>
      </c>
      <c r="G7148" s="26" t="s">
        <v>4752</v>
      </c>
      <c r="H7148" s="26" t="s">
        <v>4753</v>
      </c>
      <c r="I7148" s="26" t="s">
        <v>141</v>
      </c>
      <c r="J7148" s="91">
        <v>4</v>
      </c>
      <c r="K7148" s="91">
        <v>12</v>
      </c>
      <c r="L7148" s="91"/>
      <c r="M7148" s="53">
        <v>4</v>
      </c>
      <c r="N7148" s="91"/>
      <c r="O7148" s="91"/>
      <c r="P7148" s="36">
        <v>42</v>
      </c>
      <c r="Q7148" s="36" t="s">
        <v>395</v>
      </c>
      <c r="R7148" s="44"/>
      <c r="S7148" s="126">
        <v>750</v>
      </c>
      <c r="T7148" s="126" cm="1">
        <f t="array" ref="T7148">_xlfn.IFS(Q7148="始業～就業（8:30～17:15）",R7148*7.75,Q7148="日の入り～日の出",R7148*12,Q7148="その他",S7148)</f>
        <v>750</v>
      </c>
      <c r="U7148" s="34" t="s">
        <v>50</v>
      </c>
    </row>
    <row r="7149" spans="1:21" s="7" customFormat="1" ht="15" customHeight="1">
      <c r="A7149" s="91">
        <v>54</v>
      </c>
      <c r="B7149" s="31" t="s">
        <v>5157</v>
      </c>
      <c r="C7149" s="31" t="s">
        <v>5158</v>
      </c>
      <c r="D7149" s="29" t="s">
        <v>4599</v>
      </c>
      <c r="E7149" s="91">
        <v>1</v>
      </c>
      <c r="F7149" s="31" t="s">
        <v>426</v>
      </c>
      <c r="G7149" s="26" t="s">
        <v>167</v>
      </c>
      <c r="H7149" s="26" t="s">
        <v>4754</v>
      </c>
      <c r="I7149" s="26" t="s">
        <v>2415</v>
      </c>
      <c r="J7149" s="91">
        <v>3</v>
      </c>
      <c r="K7149" s="91">
        <v>3</v>
      </c>
      <c r="L7149" s="91"/>
      <c r="M7149" s="53">
        <v>3</v>
      </c>
      <c r="N7149" s="91"/>
      <c r="O7149" s="91"/>
      <c r="P7149" s="36">
        <v>90</v>
      </c>
      <c r="Q7149" s="36" t="s">
        <v>395</v>
      </c>
      <c r="R7149" s="44"/>
      <c r="S7149" s="126">
        <v>750</v>
      </c>
      <c r="T7149" s="126" cm="1">
        <f t="array" ref="T7149">_xlfn.IFS(Q7149="始業～就業（8:30～17:15）",R7149*7.75,Q7149="日の入り～日の出",R7149*12,Q7149="その他",S7149)</f>
        <v>750</v>
      </c>
      <c r="U7149" s="34" t="s">
        <v>4971</v>
      </c>
    </row>
    <row r="7150" spans="1:21" s="7" customFormat="1" ht="15" customHeight="1">
      <c r="A7150" s="91">
        <v>54</v>
      </c>
      <c r="B7150" s="31" t="s">
        <v>5157</v>
      </c>
      <c r="C7150" s="31" t="s">
        <v>5158</v>
      </c>
      <c r="D7150" s="29" t="s">
        <v>4599</v>
      </c>
      <c r="E7150" s="91">
        <v>1</v>
      </c>
      <c r="F7150" s="31" t="s">
        <v>426</v>
      </c>
      <c r="G7150" s="26" t="s">
        <v>167</v>
      </c>
      <c r="H7150" s="26" t="s">
        <v>10</v>
      </c>
      <c r="I7150" s="26" t="s">
        <v>52</v>
      </c>
      <c r="J7150" s="91">
        <v>2</v>
      </c>
      <c r="K7150" s="91">
        <v>2</v>
      </c>
      <c r="L7150" s="91"/>
      <c r="M7150" s="53">
        <v>2</v>
      </c>
      <c r="N7150" s="91"/>
      <c r="O7150" s="91"/>
      <c r="P7150" s="36">
        <v>22</v>
      </c>
      <c r="Q7150" s="36" t="s">
        <v>395</v>
      </c>
      <c r="R7150" s="44"/>
      <c r="S7150" s="126">
        <v>750</v>
      </c>
      <c r="T7150" s="126" cm="1">
        <f t="array" ref="T7150">_xlfn.IFS(Q7150="始業～就業（8:30～17:15）",R7150*7.75,Q7150="日の入り～日の出",R7150*12,Q7150="その他",S7150)</f>
        <v>750</v>
      </c>
      <c r="U7150" s="34" t="s">
        <v>161</v>
      </c>
    </row>
    <row r="7151" spans="1:21" s="7" customFormat="1" ht="15" customHeight="1">
      <c r="A7151" s="91">
        <v>54</v>
      </c>
      <c r="B7151" s="31" t="s">
        <v>5157</v>
      </c>
      <c r="C7151" s="31" t="s">
        <v>5158</v>
      </c>
      <c r="D7151" s="29" t="s">
        <v>4599</v>
      </c>
      <c r="E7151" s="91">
        <v>1</v>
      </c>
      <c r="F7151" s="31" t="s">
        <v>426</v>
      </c>
      <c r="G7151" s="26" t="s">
        <v>167</v>
      </c>
      <c r="H7151" s="26" t="s">
        <v>4755</v>
      </c>
      <c r="I7151" s="26" t="s">
        <v>141</v>
      </c>
      <c r="J7151" s="91">
        <v>6</v>
      </c>
      <c r="K7151" s="91">
        <v>12</v>
      </c>
      <c r="L7151" s="91"/>
      <c r="M7151" s="53">
        <v>6</v>
      </c>
      <c r="N7151" s="91"/>
      <c r="O7151" s="91"/>
      <c r="P7151" s="36">
        <v>42</v>
      </c>
      <c r="Q7151" s="36" t="s">
        <v>395</v>
      </c>
      <c r="R7151" s="44"/>
      <c r="S7151" s="126">
        <v>750</v>
      </c>
      <c r="T7151" s="126" cm="1">
        <f t="array" ref="T7151">_xlfn.IFS(Q7151="始業～就業（8:30～17:15）",R7151*7.75,Q7151="日の入り～日の出",R7151*12,Q7151="その他",S7151)</f>
        <v>750</v>
      </c>
      <c r="U7151" s="34" t="s">
        <v>46</v>
      </c>
    </row>
    <row r="7152" spans="1:21" s="7" customFormat="1" ht="15" customHeight="1">
      <c r="A7152" s="91">
        <v>54</v>
      </c>
      <c r="B7152" s="31" t="s">
        <v>5157</v>
      </c>
      <c r="C7152" s="31" t="s">
        <v>5158</v>
      </c>
      <c r="D7152" s="29" t="s">
        <v>4599</v>
      </c>
      <c r="E7152" s="91">
        <v>1</v>
      </c>
      <c r="F7152" s="31" t="s">
        <v>426</v>
      </c>
      <c r="G7152" s="26" t="s">
        <v>166</v>
      </c>
      <c r="H7152" s="26" t="s">
        <v>4608</v>
      </c>
      <c r="I7152" s="26" t="s">
        <v>1541</v>
      </c>
      <c r="J7152" s="91">
        <v>3</v>
      </c>
      <c r="K7152" s="91">
        <v>3</v>
      </c>
      <c r="L7152" s="91"/>
      <c r="M7152" s="53">
        <v>3</v>
      </c>
      <c r="N7152" s="91"/>
      <c r="O7152" s="91" t="s">
        <v>5019</v>
      </c>
      <c r="P7152" s="36">
        <v>35</v>
      </c>
      <c r="Q7152" s="36" t="s">
        <v>395</v>
      </c>
      <c r="R7152" s="44"/>
      <c r="S7152" s="126">
        <v>750</v>
      </c>
      <c r="T7152" s="126" cm="1">
        <f t="array" ref="T7152">_xlfn.IFS(Q7152="始業～就業（8:30～17:15）",R7152*7.75,Q7152="日の入り～日の出",R7152*12,Q7152="その他",S7152)</f>
        <v>750</v>
      </c>
      <c r="U7152" s="34" t="s">
        <v>4977</v>
      </c>
    </row>
    <row r="7153" spans="1:21" s="7" customFormat="1" ht="15" customHeight="1">
      <c r="A7153" s="91">
        <v>54</v>
      </c>
      <c r="B7153" s="31" t="s">
        <v>5157</v>
      </c>
      <c r="C7153" s="31" t="s">
        <v>5158</v>
      </c>
      <c r="D7153" s="29" t="s">
        <v>4599</v>
      </c>
      <c r="E7153" s="91">
        <v>1</v>
      </c>
      <c r="F7153" s="31" t="s">
        <v>339</v>
      </c>
      <c r="G7153" s="26" t="s">
        <v>165</v>
      </c>
      <c r="H7153" s="26" t="s">
        <v>4626</v>
      </c>
      <c r="I7153" s="26" t="s">
        <v>1541</v>
      </c>
      <c r="J7153" s="91">
        <v>2</v>
      </c>
      <c r="K7153" s="91">
        <v>4</v>
      </c>
      <c r="L7153" s="91"/>
      <c r="M7153" s="53">
        <v>2</v>
      </c>
      <c r="N7153" s="91"/>
      <c r="O7153" s="91"/>
      <c r="P7153" s="36">
        <v>35</v>
      </c>
      <c r="Q7153" s="36" t="s">
        <v>395</v>
      </c>
      <c r="R7153" s="44"/>
      <c r="S7153" s="126">
        <v>750</v>
      </c>
      <c r="T7153" s="126" cm="1">
        <f t="array" ref="T7153">_xlfn.IFS(Q7153="始業～就業（8:30～17:15）",R7153*7.75,Q7153="日の入り～日の出",R7153*12,Q7153="その他",S7153)</f>
        <v>750</v>
      </c>
      <c r="U7153" s="34" t="s">
        <v>4948</v>
      </c>
    </row>
    <row r="7154" spans="1:21" s="7" customFormat="1" ht="15" customHeight="1">
      <c r="A7154" s="91">
        <v>54</v>
      </c>
      <c r="B7154" s="31" t="s">
        <v>5157</v>
      </c>
      <c r="C7154" s="31" t="s">
        <v>5158</v>
      </c>
      <c r="D7154" s="29" t="s">
        <v>4599</v>
      </c>
      <c r="E7154" s="91">
        <v>1</v>
      </c>
      <c r="F7154" s="31" t="s">
        <v>339</v>
      </c>
      <c r="G7154" s="26" t="s">
        <v>145</v>
      </c>
      <c r="H7154" s="26" t="s">
        <v>4617</v>
      </c>
      <c r="I7154" s="26" t="s">
        <v>69</v>
      </c>
      <c r="J7154" s="91">
        <v>2</v>
      </c>
      <c r="K7154" s="91">
        <v>2</v>
      </c>
      <c r="L7154" s="91"/>
      <c r="M7154" s="53">
        <v>2</v>
      </c>
      <c r="N7154" s="91"/>
      <c r="O7154" s="91" t="s">
        <v>5019</v>
      </c>
      <c r="P7154" s="36">
        <v>30</v>
      </c>
      <c r="Q7154" s="36" t="s">
        <v>395</v>
      </c>
      <c r="R7154" s="44"/>
      <c r="S7154" s="126">
        <v>750</v>
      </c>
      <c r="T7154" s="126" cm="1">
        <f t="array" ref="T7154">_xlfn.IFS(Q7154="始業～就業（8:30～17:15）",R7154*7.75,Q7154="日の入り～日の出",R7154*12,Q7154="その他",S7154)</f>
        <v>750</v>
      </c>
      <c r="U7154" s="34" t="s">
        <v>333</v>
      </c>
    </row>
    <row r="7155" spans="1:21" s="7" customFormat="1" ht="15" customHeight="1">
      <c r="A7155" s="91">
        <v>54</v>
      </c>
      <c r="B7155" s="31" t="s">
        <v>5157</v>
      </c>
      <c r="C7155" s="31" t="s">
        <v>5158</v>
      </c>
      <c r="D7155" s="29" t="s">
        <v>4599</v>
      </c>
      <c r="E7155" s="91">
        <v>1</v>
      </c>
      <c r="F7155" s="31" t="s">
        <v>339</v>
      </c>
      <c r="G7155" s="26" t="s">
        <v>165</v>
      </c>
      <c r="H7155" s="26" t="s">
        <v>4626</v>
      </c>
      <c r="I7155" s="26" t="s">
        <v>1541</v>
      </c>
      <c r="J7155" s="91">
        <v>2</v>
      </c>
      <c r="K7155" s="91">
        <v>4</v>
      </c>
      <c r="L7155" s="91"/>
      <c r="M7155" s="53">
        <v>2</v>
      </c>
      <c r="N7155" s="91"/>
      <c r="O7155" s="91"/>
      <c r="P7155" s="36">
        <v>35</v>
      </c>
      <c r="Q7155" s="36" t="s">
        <v>395</v>
      </c>
      <c r="R7155" s="44"/>
      <c r="S7155" s="126">
        <v>750</v>
      </c>
      <c r="T7155" s="126" cm="1">
        <f t="array" ref="T7155">_xlfn.IFS(Q7155="始業～就業（8:30～17:15）",R7155*7.75,Q7155="日の入り～日の出",R7155*12,Q7155="その他",S7155)</f>
        <v>750</v>
      </c>
      <c r="U7155" s="34" t="s">
        <v>4948</v>
      </c>
    </row>
    <row r="7156" spans="1:21" s="7" customFormat="1" ht="15" customHeight="1">
      <c r="A7156" s="91">
        <v>54</v>
      </c>
      <c r="B7156" s="31" t="s">
        <v>5157</v>
      </c>
      <c r="C7156" s="31" t="s">
        <v>5158</v>
      </c>
      <c r="D7156" s="29" t="s">
        <v>4599</v>
      </c>
      <c r="E7156" s="91">
        <v>1</v>
      </c>
      <c r="F7156" s="31" t="s">
        <v>4756</v>
      </c>
      <c r="G7156" s="26" t="s">
        <v>165</v>
      </c>
      <c r="H7156" s="26" t="s">
        <v>4626</v>
      </c>
      <c r="I7156" s="26" t="s">
        <v>1541</v>
      </c>
      <c r="J7156" s="91">
        <v>2</v>
      </c>
      <c r="K7156" s="91">
        <v>4</v>
      </c>
      <c r="L7156" s="91"/>
      <c r="M7156" s="53">
        <v>2</v>
      </c>
      <c r="N7156" s="91"/>
      <c r="O7156" s="91"/>
      <c r="P7156" s="36">
        <v>35</v>
      </c>
      <c r="Q7156" s="36" t="s">
        <v>395</v>
      </c>
      <c r="R7156" s="44"/>
      <c r="S7156" s="126">
        <v>750</v>
      </c>
      <c r="T7156" s="126" cm="1">
        <f t="array" ref="T7156">_xlfn.IFS(Q7156="始業～就業（8:30～17:15）",R7156*7.75,Q7156="日の入り～日の出",R7156*12,Q7156="その他",S7156)</f>
        <v>750</v>
      </c>
      <c r="U7156" s="34" t="s">
        <v>4948</v>
      </c>
    </row>
    <row r="7157" spans="1:21" s="7" customFormat="1" ht="15" customHeight="1">
      <c r="A7157" s="91">
        <v>54</v>
      </c>
      <c r="B7157" s="31" t="s">
        <v>5157</v>
      </c>
      <c r="C7157" s="31" t="s">
        <v>5158</v>
      </c>
      <c r="D7157" s="29" t="s">
        <v>4599</v>
      </c>
      <c r="E7157" s="91">
        <v>1</v>
      </c>
      <c r="F7157" s="31" t="s">
        <v>4756</v>
      </c>
      <c r="G7157" s="26" t="s">
        <v>165</v>
      </c>
      <c r="H7157" s="26" t="s">
        <v>2350</v>
      </c>
      <c r="I7157" s="26" t="s">
        <v>52</v>
      </c>
      <c r="J7157" s="91">
        <v>2</v>
      </c>
      <c r="K7157" s="91">
        <v>2</v>
      </c>
      <c r="L7157" s="91"/>
      <c r="M7157" s="53">
        <v>2</v>
      </c>
      <c r="N7157" s="91"/>
      <c r="O7157" s="91"/>
      <c r="P7157" s="36">
        <v>22</v>
      </c>
      <c r="Q7157" s="36" t="s">
        <v>395</v>
      </c>
      <c r="R7157" s="44"/>
      <c r="S7157" s="126">
        <v>750</v>
      </c>
      <c r="T7157" s="126" cm="1">
        <f t="array" ref="T7157">_xlfn.IFS(Q7157="始業～就業（8:30～17:15）",R7157*7.75,Q7157="日の入り～日の出",R7157*12,Q7157="その他",S7157)</f>
        <v>750</v>
      </c>
      <c r="U7157" s="34" t="s">
        <v>51</v>
      </c>
    </row>
    <row r="7158" spans="1:21" s="7" customFormat="1" ht="15" customHeight="1">
      <c r="A7158" s="91">
        <v>54</v>
      </c>
      <c r="B7158" s="31" t="s">
        <v>5157</v>
      </c>
      <c r="C7158" s="31" t="s">
        <v>5158</v>
      </c>
      <c r="D7158" s="29" t="s">
        <v>4599</v>
      </c>
      <c r="E7158" s="91">
        <v>1</v>
      </c>
      <c r="F7158" s="31" t="s">
        <v>4756</v>
      </c>
      <c r="G7158" s="26" t="s">
        <v>18</v>
      </c>
      <c r="H7158" s="26" t="s">
        <v>2350</v>
      </c>
      <c r="I7158" s="26" t="s">
        <v>1541</v>
      </c>
      <c r="J7158" s="91">
        <v>1</v>
      </c>
      <c r="K7158" s="91">
        <v>1</v>
      </c>
      <c r="L7158" s="91"/>
      <c r="M7158" s="53">
        <v>1</v>
      </c>
      <c r="N7158" s="91"/>
      <c r="O7158" s="91"/>
      <c r="P7158" s="36">
        <v>35</v>
      </c>
      <c r="Q7158" s="36" t="s">
        <v>395</v>
      </c>
      <c r="R7158" s="44"/>
      <c r="S7158" s="126">
        <v>750</v>
      </c>
      <c r="T7158" s="126" cm="1">
        <f t="array" ref="T7158">_xlfn.IFS(Q7158="始業～就業（8:30～17:15）",R7158*7.75,Q7158="日の入り～日の出",R7158*12,Q7158="その他",S7158)</f>
        <v>750</v>
      </c>
      <c r="U7158" s="34" t="s">
        <v>4948</v>
      </c>
    </row>
    <row r="7159" spans="1:21" s="7" customFormat="1" ht="15" customHeight="1">
      <c r="A7159" s="91">
        <v>54</v>
      </c>
      <c r="B7159" s="31" t="s">
        <v>5157</v>
      </c>
      <c r="C7159" s="31" t="s">
        <v>5158</v>
      </c>
      <c r="D7159" s="29" t="s">
        <v>4599</v>
      </c>
      <c r="E7159" s="91">
        <v>1</v>
      </c>
      <c r="F7159" s="31" t="s">
        <v>4756</v>
      </c>
      <c r="G7159" s="26" t="s">
        <v>4757</v>
      </c>
      <c r="H7159" s="26" t="s">
        <v>10</v>
      </c>
      <c r="I7159" s="26" t="s">
        <v>52</v>
      </c>
      <c r="J7159" s="91">
        <v>4</v>
      </c>
      <c r="K7159" s="91">
        <v>4</v>
      </c>
      <c r="L7159" s="91"/>
      <c r="M7159" s="53">
        <v>4</v>
      </c>
      <c r="N7159" s="91"/>
      <c r="O7159" s="91"/>
      <c r="P7159" s="36">
        <v>22</v>
      </c>
      <c r="Q7159" s="36" t="s">
        <v>395</v>
      </c>
      <c r="R7159" s="44"/>
      <c r="S7159" s="126">
        <v>750</v>
      </c>
      <c r="T7159" s="126" cm="1">
        <f t="array" ref="T7159">_xlfn.IFS(Q7159="始業～就業（8:30～17:15）",R7159*7.75,Q7159="日の入り～日の出",R7159*12,Q7159="その他",S7159)</f>
        <v>750</v>
      </c>
      <c r="U7159" s="34" t="s">
        <v>161</v>
      </c>
    </row>
    <row r="7160" spans="1:21" s="7" customFormat="1" ht="15" customHeight="1">
      <c r="A7160" s="91">
        <v>54</v>
      </c>
      <c r="B7160" s="31" t="s">
        <v>5157</v>
      </c>
      <c r="C7160" s="31" t="s">
        <v>5158</v>
      </c>
      <c r="D7160" s="29" t="s">
        <v>4599</v>
      </c>
      <c r="E7160" s="91">
        <v>1</v>
      </c>
      <c r="F7160" s="31" t="s">
        <v>4756</v>
      </c>
      <c r="G7160" s="26" t="s">
        <v>18</v>
      </c>
      <c r="H7160" s="26" t="s">
        <v>2350</v>
      </c>
      <c r="I7160" s="26" t="s">
        <v>1541</v>
      </c>
      <c r="J7160" s="91">
        <v>1</v>
      </c>
      <c r="K7160" s="91">
        <v>1</v>
      </c>
      <c r="L7160" s="91"/>
      <c r="M7160" s="53">
        <v>1</v>
      </c>
      <c r="N7160" s="91"/>
      <c r="O7160" s="91"/>
      <c r="P7160" s="36">
        <v>35</v>
      </c>
      <c r="Q7160" s="36" t="s">
        <v>395</v>
      </c>
      <c r="R7160" s="44"/>
      <c r="S7160" s="126">
        <v>750</v>
      </c>
      <c r="T7160" s="126" cm="1">
        <f t="array" ref="T7160">_xlfn.IFS(Q7160="始業～就業（8:30～17:15）",R7160*7.75,Q7160="日の入り～日の出",R7160*12,Q7160="その他",S7160)</f>
        <v>750</v>
      </c>
      <c r="U7160" s="34" t="s">
        <v>4948</v>
      </c>
    </row>
    <row r="7161" spans="1:21" s="7" customFormat="1" ht="15" customHeight="1">
      <c r="A7161" s="91">
        <v>54</v>
      </c>
      <c r="B7161" s="31" t="s">
        <v>5157</v>
      </c>
      <c r="C7161" s="31" t="s">
        <v>5158</v>
      </c>
      <c r="D7161" s="29" t="s">
        <v>4599</v>
      </c>
      <c r="E7161" s="91">
        <v>1</v>
      </c>
      <c r="F7161" s="31" t="s">
        <v>4756</v>
      </c>
      <c r="G7161" s="26" t="s">
        <v>18</v>
      </c>
      <c r="H7161" s="26" t="s">
        <v>2376</v>
      </c>
      <c r="I7161" s="26" t="s">
        <v>1541</v>
      </c>
      <c r="J7161" s="91">
        <v>2</v>
      </c>
      <c r="K7161" s="91">
        <v>2</v>
      </c>
      <c r="L7161" s="91"/>
      <c r="M7161" s="53">
        <v>2</v>
      </c>
      <c r="N7161" s="91"/>
      <c r="O7161" s="91" t="s">
        <v>5019</v>
      </c>
      <c r="P7161" s="36">
        <v>35</v>
      </c>
      <c r="Q7161" s="36" t="s">
        <v>395</v>
      </c>
      <c r="R7161" s="44"/>
      <c r="S7161" s="126">
        <v>750</v>
      </c>
      <c r="T7161" s="126" cm="1">
        <f t="array" ref="T7161">_xlfn.IFS(Q7161="始業～就業（8:30～17:15）",R7161*7.75,Q7161="日の入り～日の出",R7161*12,Q7161="その他",S7161)</f>
        <v>750</v>
      </c>
      <c r="U7161" s="34" t="s">
        <v>4949</v>
      </c>
    </row>
    <row r="7162" spans="1:21" s="7" customFormat="1" ht="15" customHeight="1">
      <c r="A7162" s="91">
        <v>54</v>
      </c>
      <c r="B7162" s="31" t="s">
        <v>5157</v>
      </c>
      <c r="C7162" s="31" t="s">
        <v>5158</v>
      </c>
      <c r="D7162" s="29" t="s">
        <v>4599</v>
      </c>
      <c r="E7162" s="91">
        <v>1</v>
      </c>
      <c r="F7162" s="31" t="s">
        <v>4756</v>
      </c>
      <c r="G7162" s="26" t="s">
        <v>165</v>
      </c>
      <c r="H7162" s="26" t="s">
        <v>2350</v>
      </c>
      <c r="I7162" s="26" t="s">
        <v>52</v>
      </c>
      <c r="J7162" s="91">
        <v>2</v>
      </c>
      <c r="K7162" s="91">
        <v>2</v>
      </c>
      <c r="L7162" s="91"/>
      <c r="M7162" s="53">
        <v>2</v>
      </c>
      <c r="N7162" s="91"/>
      <c r="O7162" s="91"/>
      <c r="P7162" s="36">
        <v>22</v>
      </c>
      <c r="Q7162" s="36" t="s">
        <v>395</v>
      </c>
      <c r="R7162" s="44"/>
      <c r="S7162" s="126">
        <v>750</v>
      </c>
      <c r="T7162" s="126" cm="1">
        <f t="array" ref="T7162">_xlfn.IFS(Q7162="始業～就業（8:30～17:15）",R7162*7.75,Q7162="日の入り～日の出",R7162*12,Q7162="その他",S7162)</f>
        <v>750</v>
      </c>
      <c r="U7162" s="34" t="s">
        <v>51</v>
      </c>
    </row>
    <row r="7163" spans="1:21" s="7" customFormat="1" ht="15" customHeight="1">
      <c r="A7163" s="91">
        <v>54</v>
      </c>
      <c r="B7163" s="31" t="s">
        <v>5157</v>
      </c>
      <c r="C7163" s="31" t="s">
        <v>5158</v>
      </c>
      <c r="D7163" s="29" t="s">
        <v>4599</v>
      </c>
      <c r="E7163" s="91">
        <v>1</v>
      </c>
      <c r="F7163" s="31" t="s">
        <v>4756</v>
      </c>
      <c r="G7163" s="26" t="s">
        <v>4745</v>
      </c>
      <c r="H7163" s="26" t="s">
        <v>10</v>
      </c>
      <c r="I7163" s="26" t="s">
        <v>52</v>
      </c>
      <c r="J7163" s="91">
        <v>1</v>
      </c>
      <c r="K7163" s="91">
        <v>1</v>
      </c>
      <c r="L7163" s="91"/>
      <c r="M7163" s="53">
        <v>1</v>
      </c>
      <c r="N7163" s="91"/>
      <c r="O7163" s="91"/>
      <c r="P7163" s="36">
        <v>22</v>
      </c>
      <c r="Q7163" s="36" t="s">
        <v>395</v>
      </c>
      <c r="R7163" s="44"/>
      <c r="S7163" s="126">
        <v>750</v>
      </c>
      <c r="T7163" s="126" cm="1">
        <f t="array" ref="T7163">_xlfn.IFS(Q7163="始業～就業（8:30～17:15）",R7163*7.75,Q7163="日の入り～日の出",R7163*12,Q7163="その他",S7163)</f>
        <v>750</v>
      </c>
      <c r="U7163" s="34" t="s">
        <v>161</v>
      </c>
    </row>
    <row r="7164" spans="1:21" s="7" customFormat="1" ht="15" customHeight="1">
      <c r="A7164" s="91">
        <v>54</v>
      </c>
      <c r="B7164" s="31" t="s">
        <v>5157</v>
      </c>
      <c r="C7164" s="31" t="s">
        <v>5158</v>
      </c>
      <c r="D7164" s="29" t="s">
        <v>4599</v>
      </c>
      <c r="E7164" s="91">
        <v>1</v>
      </c>
      <c r="F7164" s="31" t="s">
        <v>4756</v>
      </c>
      <c r="G7164" s="26" t="s">
        <v>4745</v>
      </c>
      <c r="H7164" s="26" t="s">
        <v>4626</v>
      </c>
      <c r="I7164" s="26" t="s">
        <v>1541</v>
      </c>
      <c r="J7164" s="91">
        <v>2</v>
      </c>
      <c r="K7164" s="91">
        <v>4</v>
      </c>
      <c r="L7164" s="91"/>
      <c r="M7164" s="53">
        <v>2</v>
      </c>
      <c r="N7164" s="91"/>
      <c r="O7164" s="91"/>
      <c r="P7164" s="36">
        <v>35</v>
      </c>
      <c r="Q7164" s="36" t="s">
        <v>395</v>
      </c>
      <c r="R7164" s="44"/>
      <c r="S7164" s="126">
        <v>750</v>
      </c>
      <c r="T7164" s="126" cm="1">
        <f t="array" ref="T7164">_xlfn.IFS(Q7164="始業～就業（8:30～17:15）",R7164*7.75,Q7164="日の入り～日の出",R7164*12,Q7164="その他",S7164)</f>
        <v>750</v>
      </c>
      <c r="U7164" s="34" t="s">
        <v>4948</v>
      </c>
    </row>
    <row r="7165" spans="1:21" s="7" customFormat="1" ht="15" customHeight="1">
      <c r="A7165" s="91">
        <v>54</v>
      </c>
      <c r="B7165" s="31" t="s">
        <v>5157</v>
      </c>
      <c r="C7165" s="31" t="s">
        <v>5158</v>
      </c>
      <c r="D7165" s="29" t="s">
        <v>4599</v>
      </c>
      <c r="E7165" s="91">
        <v>1</v>
      </c>
      <c r="F7165" s="31" t="s">
        <v>4756</v>
      </c>
      <c r="G7165" s="26" t="s">
        <v>168</v>
      </c>
      <c r="H7165" s="26" t="s">
        <v>4758</v>
      </c>
      <c r="I7165" s="26" t="s">
        <v>86</v>
      </c>
      <c r="J7165" s="91">
        <v>28</v>
      </c>
      <c r="K7165" s="91">
        <v>28</v>
      </c>
      <c r="L7165" s="91"/>
      <c r="M7165" s="53">
        <v>28</v>
      </c>
      <c r="N7165" s="91"/>
      <c r="O7165" s="91" t="s">
        <v>5019</v>
      </c>
      <c r="P7165" s="36">
        <v>200</v>
      </c>
      <c r="Q7165" s="36" t="s">
        <v>395</v>
      </c>
      <c r="R7165" s="44"/>
      <c r="S7165" s="126">
        <v>750</v>
      </c>
      <c r="T7165" s="126" cm="1">
        <f t="array" ref="T7165">_xlfn.IFS(Q7165="始業～就業（8:30～17:15）",R7165*7.75,Q7165="日の入り～日の出",R7165*12,Q7165="その他",S7165)</f>
        <v>750</v>
      </c>
      <c r="U7165" s="34" t="s">
        <v>181</v>
      </c>
    </row>
    <row r="7166" spans="1:21" s="7" customFormat="1" ht="15" customHeight="1">
      <c r="A7166" s="91">
        <v>54</v>
      </c>
      <c r="B7166" s="31" t="s">
        <v>5157</v>
      </c>
      <c r="C7166" s="31" t="s">
        <v>5158</v>
      </c>
      <c r="D7166" s="29" t="s">
        <v>4599</v>
      </c>
      <c r="E7166" s="91">
        <v>1</v>
      </c>
      <c r="F7166" s="31" t="s">
        <v>4756</v>
      </c>
      <c r="G7166" s="26" t="s">
        <v>168</v>
      </c>
      <c r="H7166" s="26" t="s">
        <v>382</v>
      </c>
      <c r="I7166" s="26" t="s">
        <v>201</v>
      </c>
      <c r="J7166" s="91">
        <v>2</v>
      </c>
      <c r="K7166" s="91">
        <v>2</v>
      </c>
      <c r="L7166" s="91"/>
      <c r="M7166" s="53">
        <v>2</v>
      </c>
      <c r="N7166" s="91"/>
      <c r="O7166" s="91" t="s">
        <v>5019</v>
      </c>
      <c r="P7166" s="36">
        <v>150</v>
      </c>
      <c r="Q7166" s="36" t="s">
        <v>395</v>
      </c>
      <c r="R7166" s="44"/>
      <c r="S7166" s="126">
        <v>750</v>
      </c>
      <c r="T7166" s="126" cm="1">
        <f t="array" ref="T7166">_xlfn.IFS(Q7166="始業～就業（8:30～17:15）",R7166*7.75,Q7166="日の入り～日の出",R7166*12,Q7166="その他",S7166)</f>
        <v>750</v>
      </c>
      <c r="U7166" s="34" t="s">
        <v>266</v>
      </c>
    </row>
    <row r="7167" spans="1:21" s="7" customFormat="1" ht="15" customHeight="1">
      <c r="A7167" s="91">
        <v>54</v>
      </c>
      <c r="B7167" s="31" t="s">
        <v>5157</v>
      </c>
      <c r="C7167" s="31" t="s">
        <v>5158</v>
      </c>
      <c r="D7167" s="29" t="s">
        <v>4599</v>
      </c>
      <c r="E7167" s="91">
        <v>1</v>
      </c>
      <c r="F7167" s="31" t="s">
        <v>4756</v>
      </c>
      <c r="G7167" s="26" t="s">
        <v>4759</v>
      </c>
      <c r="H7167" s="26" t="s">
        <v>4608</v>
      </c>
      <c r="I7167" s="26" t="s">
        <v>52</v>
      </c>
      <c r="J7167" s="91">
        <v>22</v>
      </c>
      <c r="K7167" s="91">
        <v>22</v>
      </c>
      <c r="L7167" s="91"/>
      <c r="M7167" s="53">
        <v>22</v>
      </c>
      <c r="N7167" s="91"/>
      <c r="O7167" s="91" t="s">
        <v>5019</v>
      </c>
      <c r="P7167" s="36">
        <v>22</v>
      </c>
      <c r="Q7167" s="36" t="s">
        <v>395</v>
      </c>
      <c r="R7167" s="44"/>
      <c r="S7167" s="126">
        <v>750</v>
      </c>
      <c r="T7167" s="126" cm="1">
        <f t="array" ref="T7167">_xlfn.IFS(Q7167="始業～就業（8:30～17:15）",R7167*7.75,Q7167="日の入り～日の出",R7167*12,Q7167="その他",S7167)</f>
        <v>750</v>
      </c>
      <c r="U7167" s="34" t="s">
        <v>5012</v>
      </c>
    </row>
    <row r="7168" spans="1:21" s="7" customFormat="1" ht="15" customHeight="1">
      <c r="A7168" s="91">
        <v>54</v>
      </c>
      <c r="B7168" s="31" t="s">
        <v>5157</v>
      </c>
      <c r="C7168" s="31" t="s">
        <v>5158</v>
      </c>
      <c r="D7168" s="29" t="s">
        <v>4599</v>
      </c>
      <c r="E7168" s="91">
        <v>1</v>
      </c>
      <c r="F7168" s="31" t="s">
        <v>4756</v>
      </c>
      <c r="G7168" s="26" t="s">
        <v>4760</v>
      </c>
      <c r="H7168" s="26" t="s">
        <v>4608</v>
      </c>
      <c r="I7168" s="26" t="s">
        <v>52</v>
      </c>
      <c r="J7168" s="91">
        <v>2</v>
      </c>
      <c r="K7168" s="91">
        <v>2</v>
      </c>
      <c r="L7168" s="91"/>
      <c r="M7168" s="53">
        <v>2</v>
      </c>
      <c r="N7168" s="91"/>
      <c r="O7168" s="91" t="s">
        <v>5019</v>
      </c>
      <c r="P7168" s="36">
        <v>22</v>
      </c>
      <c r="Q7168" s="36" t="s">
        <v>395</v>
      </c>
      <c r="R7168" s="44"/>
      <c r="S7168" s="126">
        <v>750</v>
      </c>
      <c r="T7168" s="126" cm="1">
        <f t="array" ref="T7168">_xlfn.IFS(Q7168="始業～就業（8:30～17:15）",R7168*7.75,Q7168="日の入り～日の出",R7168*12,Q7168="その他",S7168)</f>
        <v>750</v>
      </c>
      <c r="U7168" s="34" t="s">
        <v>5012</v>
      </c>
    </row>
    <row r="7169" spans="1:21" s="7" customFormat="1" ht="15" customHeight="1">
      <c r="A7169" s="91">
        <v>54</v>
      </c>
      <c r="B7169" s="31" t="s">
        <v>5157</v>
      </c>
      <c r="C7169" s="31" t="s">
        <v>5158</v>
      </c>
      <c r="D7169" s="29" t="s">
        <v>4599</v>
      </c>
      <c r="E7169" s="91">
        <v>1</v>
      </c>
      <c r="F7169" s="31" t="s">
        <v>4756</v>
      </c>
      <c r="G7169" s="26" t="s">
        <v>155</v>
      </c>
      <c r="H7169" s="26" t="s">
        <v>4608</v>
      </c>
      <c r="I7169" s="26" t="s">
        <v>52</v>
      </c>
      <c r="J7169" s="91">
        <v>3</v>
      </c>
      <c r="K7169" s="91">
        <v>3</v>
      </c>
      <c r="L7169" s="91"/>
      <c r="M7169" s="53">
        <v>3</v>
      </c>
      <c r="N7169" s="91"/>
      <c r="O7169" s="91" t="s">
        <v>5019</v>
      </c>
      <c r="P7169" s="36">
        <v>22</v>
      </c>
      <c r="Q7169" s="36" t="s">
        <v>395</v>
      </c>
      <c r="R7169" s="44"/>
      <c r="S7169" s="126">
        <v>750</v>
      </c>
      <c r="T7169" s="126" cm="1">
        <f t="array" ref="T7169">_xlfn.IFS(Q7169="始業～就業（8:30～17:15）",R7169*7.75,Q7169="日の入り～日の出",R7169*12,Q7169="その他",S7169)</f>
        <v>750</v>
      </c>
      <c r="U7169" s="34" t="s">
        <v>5012</v>
      </c>
    </row>
    <row r="7170" spans="1:21" s="7" customFormat="1" ht="15" customHeight="1">
      <c r="A7170" s="91">
        <v>54</v>
      </c>
      <c r="B7170" s="31" t="s">
        <v>5157</v>
      </c>
      <c r="C7170" s="31" t="s">
        <v>5158</v>
      </c>
      <c r="D7170" s="29" t="s">
        <v>4599</v>
      </c>
      <c r="E7170" s="91">
        <v>1</v>
      </c>
      <c r="F7170" s="31" t="s">
        <v>4756</v>
      </c>
      <c r="G7170" s="26" t="s">
        <v>4761</v>
      </c>
      <c r="H7170" s="26" t="s">
        <v>4626</v>
      </c>
      <c r="I7170" s="26" t="s">
        <v>1541</v>
      </c>
      <c r="J7170" s="91">
        <v>6</v>
      </c>
      <c r="K7170" s="91">
        <v>12</v>
      </c>
      <c r="L7170" s="91"/>
      <c r="M7170" s="53">
        <v>6</v>
      </c>
      <c r="N7170" s="91"/>
      <c r="O7170" s="91"/>
      <c r="P7170" s="36">
        <v>35</v>
      </c>
      <c r="Q7170" s="36" t="s">
        <v>395</v>
      </c>
      <c r="R7170" s="44"/>
      <c r="S7170" s="126">
        <v>750</v>
      </c>
      <c r="T7170" s="126" cm="1">
        <f t="array" ref="T7170">_xlfn.IFS(Q7170="始業～就業（8:30～17:15）",R7170*7.75,Q7170="日の入り～日の出",R7170*12,Q7170="その他",S7170)</f>
        <v>750</v>
      </c>
      <c r="U7170" s="34" t="s">
        <v>4948</v>
      </c>
    </row>
    <row r="7171" spans="1:21" s="7" customFormat="1" ht="15" customHeight="1">
      <c r="A7171" s="91">
        <v>54</v>
      </c>
      <c r="B7171" s="31" t="s">
        <v>5157</v>
      </c>
      <c r="C7171" s="31" t="s">
        <v>5158</v>
      </c>
      <c r="D7171" s="29" t="s">
        <v>4599</v>
      </c>
      <c r="E7171" s="91">
        <v>1</v>
      </c>
      <c r="F7171" s="31" t="s">
        <v>4756</v>
      </c>
      <c r="G7171" s="26" t="s">
        <v>4762</v>
      </c>
      <c r="H7171" s="26" t="s">
        <v>2361</v>
      </c>
      <c r="I7171" s="26" t="s">
        <v>52</v>
      </c>
      <c r="J7171" s="91">
        <v>11</v>
      </c>
      <c r="K7171" s="91">
        <v>11</v>
      </c>
      <c r="L7171" s="91"/>
      <c r="M7171" s="53">
        <v>11</v>
      </c>
      <c r="N7171" s="91"/>
      <c r="O7171" s="91"/>
      <c r="P7171" s="36">
        <v>22</v>
      </c>
      <c r="Q7171" s="36" t="s">
        <v>395</v>
      </c>
      <c r="R7171" s="44"/>
      <c r="S7171" s="126">
        <v>750</v>
      </c>
      <c r="T7171" s="126" cm="1">
        <f t="array" ref="T7171">_xlfn.IFS(Q7171="始業～就業（8:30～17:15）",R7171*7.75,Q7171="日の入り～日の出",R7171*12,Q7171="その他",S7171)</f>
        <v>750</v>
      </c>
      <c r="U7171" s="34" t="s">
        <v>51</v>
      </c>
    </row>
    <row r="7172" spans="1:21" s="7" customFormat="1" ht="15" customHeight="1">
      <c r="A7172" s="91">
        <v>54</v>
      </c>
      <c r="B7172" s="31" t="s">
        <v>5157</v>
      </c>
      <c r="C7172" s="31" t="s">
        <v>5158</v>
      </c>
      <c r="D7172" s="29" t="s">
        <v>4599</v>
      </c>
      <c r="E7172" s="91">
        <v>1</v>
      </c>
      <c r="F7172" s="31" t="s">
        <v>4756</v>
      </c>
      <c r="G7172" s="26" t="s">
        <v>4763</v>
      </c>
      <c r="H7172" s="26" t="s">
        <v>4764</v>
      </c>
      <c r="I7172" s="26" t="s">
        <v>141</v>
      </c>
      <c r="J7172" s="91">
        <v>5</v>
      </c>
      <c r="K7172" s="91">
        <v>10</v>
      </c>
      <c r="L7172" s="91"/>
      <c r="M7172" s="53">
        <v>5</v>
      </c>
      <c r="N7172" s="91"/>
      <c r="O7172" s="91" t="s">
        <v>5019</v>
      </c>
      <c r="P7172" s="36">
        <v>42</v>
      </c>
      <c r="Q7172" s="36" t="s">
        <v>395</v>
      </c>
      <c r="R7172" s="44"/>
      <c r="S7172" s="126">
        <v>750</v>
      </c>
      <c r="T7172" s="126" cm="1">
        <f t="array" ref="T7172">_xlfn.IFS(Q7172="始業～就業（8:30～17:15）",R7172*7.75,Q7172="日の入り～日の出",R7172*12,Q7172="その他",S7172)</f>
        <v>750</v>
      </c>
      <c r="U7172" s="34" t="s">
        <v>4991</v>
      </c>
    </row>
    <row r="7173" spans="1:21" s="7" customFormat="1" ht="15" customHeight="1">
      <c r="A7173" s="91">
        <v>54</v>
      </c>
      <c r="B7173" s="31" t="s">
        <v>5157</v>
      </c>
      <c r="C7173" s="31" t="s">
        <v>5158</v>
      </c>
      <c r="D7173" s="29" t="s">
        <v>4599</v>
      </c>
      <c r="E7173" s="91">
        <v>1</v>
      </c>
      <c r="F7173" s="31" t="s">
        <v>4756</v>
      </c>
      <c r="G7173" s="26" t="s">
        <v>18</v>
      </c>
      <c r="H7173" s="26" t="s">
        <v>2361</v>
      </c>
      <c r="I7173" s="26" t="s">
        <v>1541</v>
      </c>
      <c r="J7173" s="91">
        <v>2</v>
      </c>
      <c r="K7173" s="91">
        <v>2</v>
      </c>
      <c r="L7173" s="91"/>
      <c r="M7173" s="53">
        <v>2</v>
      </c>
      <c r="N7173" s="91"/>
      <c r="O7173" s="91"/>
      <c r="P7173" s="36">
        <v>35</v>
      </c>
      <c r="Q7173" s="36" t="s">
        <v>395</v>
      </c>
      <c r="R7173" s="44"/>
      <c r="S7173" s="126">
        <v>750</v>
      </c>
      <c r="T7173" s="126" cm="1">
        <f t="array" ref="T7173">_xlfn.IFS(Q7173="始業～就業（8:30～17:15）",R7173*7.75,Q7173="日の入り～日の出",R7173*12,Q7173="その他",S7173)</f>
        <v>750</v>
      </c>
      <c r="U7173" s="34" t="s">
        <v>4948</v>
      </c>
    </row>
    <row r="7174" spans="1:21" s="7" customFormat="1" ht="15" customHeight="1">
      <c r="A7174" s="91">
        <v>54</v>
      </c>
      <c r="B7174" s="31" t="s">
        <v>5157</v>
      </c>
      <c r="C7174" s="31" t="s">
        <v>5158</v>
      </c>
      <c r="D7174" s="29" t="s">
        <v>4599</v>
      </c>
      <c r="E7174" s="91">
        <v>1</v>
      </c>
      <c r="F7174" s="31" t="s">
        <v>4756</v>
      </c>
      <c r="G7174" s="26" t="s">
        <v>4765</v>
      </c>
      <c r="H7174" s="26" t="s">
        <v>2350</v>
      </c>
      <c r="I7174" s="26" t="s">
        <v>1541</v>
      </c>
      <c r="J7174" s="91">
        <v>12</v>
      </c>
      <c r="K7174" s="91">
        <v>12</v>
      </c>
      <c r="L7174" s="91"/>
      <c r="M7174" s="53">
        <v>12</v>
      </c>
      <c r="N7174" s="91"/>
      <c r="O7174" s="91"/>
      <c r="P7174" s="36">
        <v>35</v>
      </c>
      <c r="Q7174" s="36" t="s">
        <v>395</v>
      </c>
      <c r="R7174" s="44"/>
      <c r="S7174" s="126">
        <v>750</v>
      </c>
      <c r="T7174" s="126" cm="1">
        <f t="array" ref="T7174">_xlfn.IFS(Q7174="始業～就業（8:30～17:15）",R7174*7.75,Q7174="日の入り～日の出",R7174*12,Q7174="その他",S7174)</f>
        <v>750</v>
      </c>
      <c r="U7174" s="34" t="s">
        <v>4948</v>
      </c>
    </row>
    <row r="7175" spans="1:21" s="7" customFormat="1" ht="15" customHeight="1">
      <c r="A7175" s="91">
        <v>54</v>
      </c>
      <c r="B7175" s="31" t="s">
        <v>5157</v>
      </c>
      <c r="C7175" s="31" t="s">
        <v>5158</v>
      </c>
      <c r="D7175" s="29" t="s">
        <v>4599</v>
      </c>
      <c r="E7175" s="91">
        <v>1</v>
      </c>
      <c r="F7175" s="31" t="s">
        <v>4756</v>
      </c>
      <c r="G7175" s="26" t="s">
        <v>4765</v>
      </c>
      <c r="H7175" s="26" t="s">
        <v>4617</v>
      </c>
      <c r="I7175" s="26" t="s">
        <v>69</v>
      </c>
      <c r="J7175" s="91">
        <v>3</v>
      </c>
      <c r="K7175" s="91">
        <v>3</v>
      </c>
      <c r="L7175" s="91"/>
      <c r="M7175" s="53">
        <v>3</v>
      </c>
      <c r="N7175" s="91"/>
      <c r="O7175" s="91" t="s">
        <v>5019</v>
      </c>
      <c r="P7175" s="36">
        <v>30</v>
      </c>
      <c r="Q7175" s="36" t="s">
        <v>395</v>
      </c>
      <c r="R7175" s="44"/>
      <c r="S7175" s="126">
        <v>750</v>
      </c>
      <c r="T7175" s="126" cm="1">
        <f t="array" ref="T7175">_xlfn.IFS(Q7175="始業～就業（8:30～17:15）",R7175*7.75,Q7175="日の入り～日の出",R7175*12,Q7175="その他",S7175)</f>
        <v>750</v>
      </c>
      <c r="U7175" s="34" t="s">
        <v>333</v>
      </c>
    </row>
    <row r="7176" spans="1:21" s="7" customFormat="1" ht="15" customHeight="1">
      <c r="A7176" s="91">
        <v>54</v>
      </c>
      <c r="B7176" s="31" t="s">
        <v>5157</v>
      </c>
      <c r="C7176" s="31" t="s">
        <v>5158</v>
      </c>
      <c r="D7176" s="29" t="s">
        <v>4599</v>
      </c>
      <c r="E7176" s="91">
        <v>1</v>
      </c>
      <c r="F7176" s="31" t="s">
        <v>4756</v>
      </c>
      <c r="G7176" s="26" t="s">
        <v>4765</v>
      </c>
      <c r="H7176" s="26" t="s">
        <v>2361</v>
      </c>
      <c r="I7176" s="26" t="s">
        <v>141</v>
      </c>
      <c r="J7176" s="91">
        <v>8</v>
      </c>
      <c r="K7176" s="91">
        <v>8</v>
      </c>
      <c r="L7176" s="91"/>
      <c r="M7176" s="53">
        <v>8</v>
      </c>
      <c r="N7176" s="91"/>
      <c r="O7176" s="91"/>
      <c r="P7176" s="36">
        <v>42</v>
      </c>
      <c r="Q7176" s="36" t="s">
        <v>395</v>
      </c>
      <c r="R7176" s="44"/>
      <c r="S7176" s="126">
        <v>750</v>
      </c>
      <c r="T7176" s="126" cm="1">
        <f t="array" ref="T7176">_xlfn.IFS(Q7176="始業～就業（8:30～17:15）",R7176*7.75,Q7176="日の入り～日の出",R7176*12,Q7176="その他",S7176)</f>
        <v>750</v>
      </c>
      <c r="U7176" s="34" t="s">
        <v>46</v>
      </c>
    </row>
    <row r="7177" spans="1:21" s="7" customFormat="1" ht="15" customHeight="1">
      <c r="A7177" s="91">
        <v>54</v>
      </c>
      <c r="B7177" s="31" t="s">
        <v>5157</v>
      </c>
      <c r="C7177" s="31" t="s">
        <v>5158</v>
      </c>
      <c r="D7177" s="29" t="s">
        <v>4599</v>
      </c>
      <c r="E7177" s="91">
        <v>1</v>
      </c>
      <c r="F7177" s="31" t="s">
        <v>4756</v>
      </c>
      <c r="G7177" s="26" t="s">
        <v>4765</v>
      </c>
      <c r="H7177" s="26" t="s">
        <v>4731</v>
      </c>
      <c r="I7177" s="26" t="s">
        <v>141</v>
      </c>
      <c r="J7177" s="91">
        <v>2</v>
      </c>
      <c r="K7177" s="91">
        <v>4</v>
      </c>
      <c r="L7177" s="91"/>
      <c r="M7177" s="53">
        <v>2</v>
      </c>
      <c r="N7177" s="91"/>
      <c r="O7177" s="91"/>
      <c r="P7177" s="36">
        <v>42</v>
      </c>
      <c r="Q7177" s="36" t="s">
        <v>395</v>
      </c>
      <c r="R7177" s="44"/>
      <c r="S7177" s="126">
        <v>750</v>
      </c>
      <c r="T7177" s="126" cm="1">
        <f t="array" ref="T7177">_xlfn.IFS(Q7177="始業～就業（8:30～17:15）",R7177*7.75,Q7177="日の入り～日の出",R7177*12,Q7177="その他",S7177)</f>
        <v>750</v>
      </c>
      <c r="U7177" s="34" t="s">
        <v>46</v>
      </c>
    </row>
    <row r="7178" spans="1:21" s="7" customFormat="1" ht="15" customHeight="1">
      <c r="A7178" s="91">
        <v>54</v>
      </c>
      <c r="B7178" s="31" t="s">
        <v>5157</v>
      </c>
      <c r="C7178" s="31" t="s">
        <v>5158</v>
      </c>
      <c r="D7178" s="29" t="s">
        <v>4599</v>
      </c>
      <c r="E7178" s="91">
        <v>1</v>
      </c>
      <c r="F7178" s="31" t="s">
        <v>4756</v>
      </c>
      <c r="G7178" s="26" t="s">
        <v>2451</v>
      </c>
      <c r="H7178" s="26" t="s">
        <v>382</v>
      </c>
      <c r="I7178" s="26" t="s">
        <v>163</v>
      </c>
      <c r="J7178" s="91">
        <v>4</v>
      </c>
      <c r="K7178" s="91">
        <v>28</v>
      </c>
      <c r="L7178" s="91"/>
      <c r="M7178" s="53">
        <v>4</v>
      </c>
      <c r="N7178" s="91"/>
      <c r="O7178" s="91" t="s">
        <v>5019</v>
      </c>
      <c r="P7178" s="36">
        <v>745</v>
      </c>
      <c r="Q7178" s="36" t="s">
        <v>395</v>
      </c>
      <c r="R7178" s="44"/>
      <c r="S7178" s="126">
        <v>750</v>
      </c>
      <c r="T7178" s="126" cm="1">
        <f t="array" ref="T7178">_xlfn.IFS(Q7178="始業～就業（8:30～17:15）",R7178*7.75,Q7178="日の入り～日の出",R7178*12,Q7178="その他",S7178)</f>
        <v>750</v>
      </c>
      <c r="U7178" s="34" t="s">
        <v>250</v>
      </c>
    </row>
    <row r="7179" spans="1:21" s="7" customFormat="1" ht="15" customHeight="1">
      <c r="A7179" s="91">
        <v>54</v>
      </c>
      <c r="B7179" s="31" t="s">
        <v>5157</v>
      </c>
      <c r="C7179" s="31" t="s">
        <v>5158</v>
      </c>
      <c r="D7179" s="29" t="s">
        <v>4599</v>
      </c>
      <c r="E7179" s="91">
        <v>1</v>
      </c>
      <c r="F7179" s="31" t="s">
        <v>4756</v>
      </c>
      <c r="G7179" s="26" t="s">
        <v>2451</v>
      </c>
      <c r="H7179" s="26" t="s">
        <v>382</v>
      </c>
      <c r="I7179" s="26" t="s">
        <v>163</v>
      </c>
      <c r="J7179" s="91">
        <v>3</v>
      </c>
      <c r="K7179" s="91">
        <v>24</v>
      </c>
      <c r="L7179" s="91"/>
      <c r="M7179" s="53">
        <v>3</v>
      </c>
      <c r="N7179" s="91"/>
      <c r="O7179" s="91" t="s">
        <v>5019</v>
      </c>
      <c r="P7179" s="36">
        <v>745</v>
      </c>
      <c r="Q7179" s="36" t="s">
        <v>395</v>
      </c>
      <c r="R7179" s="44"/>
      <c r="S7179" s="126">
        <v>750</v>
      </c>
      <c r="T7179" s="126" cm="1">
        <f t="array" ref="T7179">_xlfn.IFS(Q7179="始業～就業（8:30～17:15）",R7179*7.75,Q7179="日の入り～日の出",R7179*12,Q7179="その他",S7179)</f>
        <v>750</v>
      </c>
      <c r="U7179" s="34" t="s">
        <v>250</v>
      </c>
    </row>
    <row r="7180" spans="1:21" s="7" customFormat="1" ht="15" customHeight="1">
      <c r="A7180" s="91">
        <v>54</v>
      </c>
      <c r="B7180" s="31" t="s">
        <v>5157</v>
      </c>
      <c r="C7180" s="31" t="s">
        <v>5158</v>
      </c>
      <c r="D7180" s="29" t="s">
        <v>4599</v>
      </c>
      <c r="E7180" s="91">
        <v>1</v>
      </c>
      <c r="F7180" s="31" t="s">
        <v>4756</v>
      </c>
      <c r="G7180" s="26" t="s">
        <v>4766</v>
      </c>
      <c r="H7180" s="26" t="s">
        <v>382</v>
      </c>
      <c r="I7180" s="26" t="s">
        <v>78</v>
      </c>
      <c r="J7180" s="91">
        <v>4</v>
      </c>
      <c r="K7180" s="91">
        <v>8</v>
      </c>
      <c r="L7180" s="91"/>
      <c r="M7180" s="53">
        <v>4</v>
      </c>
      <c r="N7180" s="91"/>
      <c r="O7180" s="91" t="s">
        <v>5019</v>
      </c>
      <c r="P7180" s="36">
        <v>415</v>
      </c>
      <c r="Q7180" s="36" t="s">
        <v>395</v>
      </c>
      <c r="R7180" s="44"/>
      <c r="S7180" s="126">
        <v>750</v>
      </c>
      <c r="T7180" s="126" cm="1">
        <f t="array" ref="T7180">_xlfn.IFS(Q7180="始業～就業（8:30～17:15）",R7180*7.75,Q7180="日の入り～日の出",R7180*12,Q7180="その他",S7180)</f>
        <v>750</v>
      </c>
      <c r="U7180" s="34" t="s">
        <v>4963</v>
      </c>
    </row>
    <row r="7181" spans="1:21" s="7" customFormat="1" ht="15" customHeight="1">
      <c r="A7181" s="91">
        <v>55</v>
      </c>
      <c r="B7181" s="31" t="s">
        <v>5157</v>
      </c>
      <c r="C7181" s="31" t="s">
        <v>5158</v>
      </c>
      <c r="D7181" s="29" t="s">
        <v>4767</v>
      </c>
      <c r="E7181" s="91">
        <v>3</v>
      </c>
      <c r="F7181" s="31" t="s">
        <v>2950</v>
      </c>
      <c r="G7181" s="26" t="s">
        <v>4768</v>
      </c>
      <c r="H7181" s="26" t="s">
        <v>4769</v>
      </c>
      <c r="I7181" s="26" t="s">
        <v>45</v>
      </c>
      <c r="J7181" s="91">
        <v>16</v>
      </c>
      <c r="K7181" s="91">
        <v>32</v>
      </c>
      <c r="L7181" s="6"/>
      <c r="M7181" s="53"/>
      <c r="N7181" s="91"/>
      <c r="O7181" s="91"/>
      <c r="P7181" s="36">
        <v>46</v>
      </c>
      <c r="Q7181" s="36" t="s">
        <v>395</v>
      </c>
      <c r="R7181" s="44"/>
      <c r="S7181" s="126">
        <v>750</v>
      </c>
      <c r="T7181" s="126" cm="1">
        <f t="array" ref="T7181">_xlfn.IFS(Q7181="始業～就業（8:30～17:15）",R7181*7.75,Q7181="日の入り～日の出",R7181*12,Q7181="その他",S7181)</f>
        <v>750</v>
      </c>
      <c r="U7181" s="34" t="s">
        <v>46</v>
      </c>
    </row>
    <row r="7182" spans="1:21" s="7" customFormat="1" ht="15" customHeight="1">
      <c r="A7182" s="91">
        <v>55</v>
      </c>
      <c r="B7182" s="31" t="s">
        <v>5157</v>
      </c>
      <c r="C7182" s="31" t="s">
        <v>5158</v>
      </c>
      <c r="D7182" s="29" t="s">
        <v>4767</v>
      </c>
      <c r="E7182" s="91">
        <v>3</v>
      </c>
      <c r="F7182" s="31" t="s">
        <v>2950</v>
      </c>
      <c r="G7182" s="26" t="s">
        <v>4768</v>
      </c>
      <c r="H7182" s="26" t="s">
        <v>1717</v>
      </c>
      <c r="I7182" s="26" t="s">
        <v>45</v>
      </c>
      <c r="J7182" s="91">
        <v>2</v>
      </c>
      <c r="K7182" s="91">
        <v>2</v>
      </c>
      <c r="L7182" s="6"/>
      <c r="M7182" s="53"/>
      <c r="N7182" s="91"/>
      <c r="O7182" s="91"/>
      <c r="P7182" s="36">
        <v>46</v>
      </c>
      <c r="Q7182" s="36" t="s">
        <v>395</v>
      </c>
      <c r="R7182" s="44"/>
      <c r="S7182" s="126">
        <v>750</v>
      </c>
      <c r="T7182" s="126" cm="1">
        <f t="array" ref="T7182">_xlfn.IFS(Q7182="始業～就業（8:30～17:15）",R7182*7.75,Q7182="日の入り～日の出",R7182*12,Q7182="その他",S7182)</f>
        <v>750</v>
      </c>
      <c r="U7182" s="34" t="s">
        <v>4965</v>
      </c>
    </row>
    <row r="7183" spans="1:21" s="7" customFormat="1" ht="15" customHeight="1">
      <c r="A7183" s="91">
        <v>55</v>
      </c>
      <c r="B7183" s="31" t="s">
        <v>5157</v>
      </c>
      <c r="C7183" s="31" t="s">
        <v>5158</v>
      </c>
      <c r="D7183" s="29" t="s">
        <v>4767</v>
      </c>
      <c r="E7183" s="91">
        <v>3</v>
      </c>
      <c r="F7183" s="31" t="s">
        <v>2950</v>
      </c>
      <c r="G7183" s="26" t="s">
        <v>2468</v>
      </c>
      <c r="H7183" s="26" t="s">
        <v>4770</v>
      </c>
      <c r="I7183" s="26" t="s">
        <v>45</v>
      </c>
      <c r="J7183" s="91">
        <v>5</v>
      </c>
      <c r="K7183" s="91">
        <v>5</v>
      </c>
      <c r="L7183" s="6"/>
      <c r="M7183" s="53"/>
      <c r="N7183" s="91"/>
      <c r="O7183" s="91"/>
      <c r="P7183" s="36">
        <v>46</v>
      </c>
      <c r="Q7183" s="36" t="s">
        <v>5040</v>
      </c>
      <c r="R7183" s="44">
        <v>250</v>
      </c>
      <c r="S7183" s="126"/>
      <c r="T7183" s="126" cm="1">
        <f t="array" ref="T7183">_xlfn.IFS(Q7183="始業～就業（8:30～17:15）",R7183*7.75,Q7183="日の入り～日の出",R7183*12,Q7183="その他",S7183)</f>
        <v>1937.5</v>
      </c>
      <c r="U7183" s="34" t="s">
        <v>46</v>
      </c>
    </row>
    <row r="7184" spans="1:21" s="7" customFormat="1" ht="15" customHeight="1">
      <c r="A7184" s="91">
        <v>55</v>
      </c>
      <c r="B7184" s="31" t="s">
        <v>5157</v>
      </c>
      <c r="C7184" s="31" t="s">
        <v>5158</v>
      </c>
      <c r="D7184" s="29" t="s">
        <v>4767</v>
      </c>
      <c r="E7184" s="91">
        <v>3</v>
      </c>
      <c r="F7184" s="31" t="s">
        <v>2950</v>
      </c>
      <c r="G7184" s="26" t="s">
        <v>4771</v>
      </c>
      <c r="H7184" s="26" t="s">
        <v>1831</v>
      </c>
      <c r="I7184" s="26" t="s">
        <v>45</v>
      </c>
      <c r="J7184" s="91">
        <v>2</v>
      </c>
      <c r="K7184" s="91">
        <v>2</v>
      </c>
      <c r="L7184" s="6"/>
      <c r="M7184" s="53"/>
      <c r="N7184" s="91"/>
      <c r="O7184" s="91"/>
      <c r="P7184" s="36">
        <v>46</v>
      </c>
      <c r="Q7184" s="36" t="s">
        <v>5040</v>
      </c>
      <c r="R7184" s="44">
        <v>250</v>
      </c>
      <c r="S7184" s="126"/>
      <c r="T7184" s="126" cm="1">
        <f t="array" ref="T7184">_xlfn.IFS(Q7184="始業～就業（8:30～17:15）",R7184*7.75,Q7184="日の入り～日の出",R7184*12,Q7184="その他",S7184)</f>
        <v>1937.5</v>
      </c>
      <c r="U7184" s="34" t="s">
        <v>46</v>
      </c>
    </row>
    <row r="7185" spans="1:21" s="7" customFormat="1" ht="15" customHeight="1">
      <c r="A7185" s="91">
        <v>55</v>
      </c>
      <c r="B7185" s="31" t="s">
        <v>5157</v>
      </c>
      <c r="C7185" s="31" t="s">
        <v>5158</v>
      </c>
      <c r="D7185" s="29" t="s">
        <v>4767</v>
      </c>
      <c r="E7185" s="91">
        <v>3</v>
      </c>
      <c r="F7185" s="31" t="s">
        <v>2950</v>
      </c>
      <c r="G7185" s="26" t="s">
        <v>4772</v>
      </c>
      <c r="H7185" s="26" t="s">
        <v>1831</v>
      </c>
      <c r="I7185" s="26" t="s">
        <v>45</v>
      </c>
      <c r="J7185" s="91">
        <v>3</v>
      </c>
      <c r="K7185" s="91">
        <v>3</v>
      </c>
      <c r="L7185" s="6"/>
      <c r="M7185" s="53"/>
      <c r="N7185" s="91"/>
      <c r="O7185" s="91"/>
      <c r="P7185" s="36">
        <v>46</v>
      </c>
      <c r="Q7185" s="36" t="s">
        <v>5040</v>
      </c>
      <c r="R7185" s="44">
        <v>250</v>
      </c>
      <c r="S7185" s="126"/>
      <c r="T7185" s="126" cm="1">
        <f t="array" ref="T7185">_xlfn.IFS(Q7185="始業～就業（8:30～17:15）",R7185*7.75,Q7185="日の入り～日の出",R7185*12,Q7185="その他",S7185)</f>
        <v>1937.5</v>
      </c>
      <c r="U7185" s="34" t="s">
        <v>46</v>
      </c>
    </row>
    <row r="7186" spans="1:21" s="7" customFormat="1" ht="15" customHeight="1">
      <c r="A7186" s="91">
        <v>55</v>
      </c>
      <c r="B7186" s="31" t="s">
        <v>5157</v>
      </c>
      <c r="C7186" s="31" t="s">
        <v>5158</v>
      </c>
      <c r="D7186" s="29" t="s">
        <v>4767</v>
      </c>
      <c r="E7186" s="91">
        <v>2</v>
      </c>
      <c r="F7186" s="31" t="s">
        <v>2950</v>
      </c>
      <c r="G7186" s="26" t="s">
        <v>4773</v>
      </c>
      <c r="H7186" s="26" t="s">
        <v>4769</v>
      </c>
      <c r="I7186" s="26" t="s">
        <v>45</v>
      </c>
      <c r="J7186" s="91">
        <v>3</v>
      </c>
      <c r="K7186" s="91">
        <v>6</v>
      </c>
      <c r="L7186" s="6"/>
      <c r="M7186" s="53"/>
      <c r="N7186" s="91"/>
      <c r="O7186" s="91"/>
      <c r="P7186" s="36">
        <v>46</v>
      </c>
      <c r="Q7186" s="36" t="s">
        <v>5040</v>
      </c>
      <c r="R7186" s="44">
        <v>250</v>
      </c>
      <c r="S7186" s="126"/>
      <c r="T7186" s="126" cm="1">
        <f t="array" ref="T7186">_xlfn.IFS(Q7186="始業～就業（8:30～17:15）",R7186*7.75,Q7186="日の入り～日の出",R7186*12,Q7186="その他",S7186)</f>
        <v>1937.5</v>
      </c>
      <c r="U7186" s="34" t="s">
        <v>46</v>
      </c>
    </row>
    <row r="7187" spans="1:21" s="7" customFormat="1" ht="15" customHeight="1">
      <c r="A7187" s="91">
        <v>55</v>
      </c>
      <c r="B7187" s="31" t="s">
        <v>5157</v>
      </c>
      <c r="C7187" s="31" t="s">
        <v>5158</v>
      </c>
      <c r="D7187" s="29" t="s">
        <v>4767</v>
      </c>
      <c r="E7187" s="91">
        <v>2</v>
      </c>
      <c r="F7187" s="31" t="s">
        <v>2950</v>
      </c>
      <c r="G7187" s="26" t="s">
        <v>4774</v>
      </c>
      <c r="H7187" s="26" t="s">
        <v>4769</v>
      </c>
      <c r="I7187" s="26" t="s">
        <v>45</v>
      </c>
      <c r="J7187" s="91">
        <v>5</v>
      </c>
      <c r="K7187" s="91">
        <v>10</v>
      </c>
      <c r="L7187" s="6"/>
      <c r="M7187" s="53"/>
      <c r="N7187" s="91"/>
      <c r="O7187" s="91"/>
      <c r="P7187" s="36">
        <v>46</v>
      </c>
      <c r="Q7187" s="36" t="s">
        <v>5040</v>
      </c>
      <c r="R7187" s="44">
        <v>250</v>
      </c>
      <c r="S7187" s="126"/>
      <c r="T7187" s="126" cm="1">
        <f t="array" ref="T7187">_xlfn.IFS(Q7187="始業～就業（8:30～17:15）",R7187*7.75,Q7187="日の入り～日の出",R7187*12,Q7187="その他",S7187)</f>
        <v>1937.5</v>
      </c>
      <c r="U7187" s="34" t="s">
        <v>46</v>
      </c>
    </row>
    <row r="7188" spans="1:21" s="7" customFormat="1" ht="15" customHeight="1">
      <c r="A7188" s="91">
        <v>55</v>
      </c>
      <c r="B7188" s="31" t="s">
        <v>5157</v>
      </c>
      <c r="C7188" s="31" t="s">
        <v>5158</v>
      </c>
      <c r="D7188" s="29" t="s">
        <v>4767</v>
      </c>
      <c r="E7188" s="91">
        <v>2</v>
      </c>
      <c r="F7188" s="31" t="s">
        <v>2950</v>
      </c>
      <c r="G7188" s="26" t="s">
        <v>4774</v>
      </c>
      <c r="H7188" s="26" t="s">
        <v>1717</v>
      </c>
      <c r="I7188" s="26" t="s">
        <v>45</v>
      </c>
      <c r="J7188" s="91">
        <v>2</v>
      </c>
      <c r="K7188" s="91">
        <v>2</v>
      </c>
      <c r="L7188" s="6"/>
      <c r="M7188" s="53"/>
      <c r="N7188" s="91"/>
      <c r="O7188" s="91"/>
      <c r="P7188" s="36">
        <v>46</v>
      </c>
      <c r="Q7188" s="36" t="s">
        <v>5040</v>
      </c>
      <c r="R7188" s="44">
        <v>250</v>
      </c>
      <c r="S7188" s="126"/>
      <c r="T7188" s="126" cm="1">
        <f t="array" ref="T7188">_xlfn.IFS(Q7188="始業～就業（8:30～17:15）",R7188*7.75,Q7188="日の入り～日の出",R7188*12,Q7188="その他",S7188)</f>
        <v>1937.5</v>
      </c>
      <c r="U7188" s="34" t="s">
        <v>4965</v>
      </c>
    </row>
    <row r="7189" spans="1:21" s="7" customFormat="1" ht="15" customHeight="1">
      <c r="A7189" s="91">
        <v>55</v>
      </c>
      <c r="B7189" s="31" t="s">
        <v>5157</v>
      </c>
      <c r="C7189" s="31" t="s">
        <v>5158</v>
      </c>
      <c r="D7189" s="29" t="s">
        <v>4767</v>
      </c>
      <c r="E7189" s="91">
        <v>2</v>
      </c>
      <c r="F7189" s="31" t="s">
        <v>2950</v>
      </c>
      <c r="G7189" s="26" t="s">
        <v>4775</v>
      </c>
      <c r="H7189" s="26" t="s">
        <v>4769</v>
      </c>
      <c r="I7189" s="26" t="s">
        <v>45</v>
      </c>
      <c r="J7189" s="91">
        <v>4</v>
      </c>
      <c r="K7189" s="91">
        <v>8</v>
      </c>
      <c r="L7189" s="6"/>
      <c r="M7189" s="53"/>
      <c r="N7189" s="91"/>
      <c r="O7189" s="91"/>
      <c r="P7189" s="36">
        <v>46</v>
      </c>
      <c r="Q7189" s="36" t="s">
        <v>5040</v>
      </c>
      <c r="R7189" s="44">
        <v>250</v>
      </c>
      <c r="S7189" s="126"/>
      <c r="T7189" s="126" cm="1">
        <f t="array" ref="T7189">_xlfn.IFS(Q7189="始業～就業（8:30～17:15）",R7189*7.75,Q7189="日の入り～日の出",R7189*12,Q7189="その他",S7189)</f>
        <v>1937.5</v>
      </c>
      <c r="U7189" s="34" t="s">
        <v>46</v>
      </c>
    </row>
    <row r="7190" spans="1:21" s="7" customFormat="1" ht="15" customHeight="1">
      <c r="A7190" s="91">
        <v>55</v>
      </c>
      <c r="B7190" s="31" t="s">
        <v>5157</v>
      </c>
      <c r="C7190" s="31" t="s">
        <v>5158</v>
      </c>
      <c r="D7190" s="29" t="s">
        <v>4767</v>
      </c>
      <c r="E7190" s="91">
        <v>2</v>
      </c>
      <c r="F7190" s="31" t="s">
        <v>2950</v>
      </c>
      <c r="G7190" s="26" t="s">
        <v>4776</v>
      </c>
      <c r="H7190" s="26" t="s">
        <v>4769</v>
      </c>
      <c r="I7190" s="26" t="s">
        <v>45</v>
      </c>
      <c r="J7190" s="91">
        <v>8</v>
      </c>
      <c r="K7190" s="91">
        <v>16</v>
      </c>
      <c r="L7190" s="6"/>
      <c r="M7190" s="53"/>
      <c r="N7190" s="91"/>
      <c r="O7190" s="91"/>
      <c r="P7190" s="36">
        <v>46</v>
      </c>
      <c r="Q7190" s="36" t="s">
        <v>5040</v>
      </c>
      <c r="R7190" s="44">
        <v>250</v>
      </c>
      <c r="S7190" s="126"/>
      <c r="T7190" s="126" cm="1">
        <f t="array" ref="T7190">_xlfn.IFS(Q7190="始業～就業（8:30～17:15）",R7190*7.75,Q7190="日の入り～日の出",R7190*12,Q7190="その他",S7190)</f>
        <v>1937.5</v>
      </c>
      <c r="U7190" s="34" t="s">
        <v>356</v>
      </c>
    </row>
    <row r="7191" spans="1:21" s="7" customFormat="1" ht="15" customHeight="1">
      <c r="A7191" s="91">
        <v>55</v>
      </c>
      <c r="B7191" s="31" t="s">
        <v>5157</v>
      </c>
      <c r="C7191" s="31" t="s">
        <v>5158</v>
      </c>
      <c r="D7191" s="29" t="s">
        <v>4767</v>
      </c>
      <c r="E7191" s="91">
        <v>2</v>
      </c>
      <c r="F7191" s="31" t="s">
        <v>2950</v>
      </c>
      <c r="G7191" s="26" t="s">
        <v>3130</v>
      </c>
      <c r="H7191" s="26" t="s">
        <v>2260</v>
      </c>
      <c r="I7191" s="26" t="s">
        <v>16</v>
      </c>
      <c r="J7191" s="91">
        <v>1</v>
      </c>
      <c r="K7191" s="91">
        <v>1</v>
      </c>
      <c r="L7191" s="6"/>
      <c r="M7191" s="53"/>
      <c r="N7191" s="91"/>
      <c r="O7191" s="91"/>
      <c r="P7191" s="36">
        <v>35</v>
      </c>
      <c r="Q7191" s="36" t="s">
        <v>5040</v>
      </c>
      <c r="R7191" s="44">
        <v>250</v>
      </c>
      <c r="S7191" s="126"/>
      <c r="T7191" s="126" cm="1">
        <f t="array" ref="T7191">_xlfn.IFS(Q7191="始業～就業（8:30～17:15）",R7191*7.75,Q7191="日の入り～日の出",R7191*12,Q7191="その他",S7191)</f>
        <v>1937.5</v>
      </c>
      <c r="U7191" s="34" t="s">
        <v>299</v>
      </c>
    </row>
    <row r="7192" spans="1:21" s="7" customFormat="1" ht="15" customHeight="1">
      <c r="A7192" s="91">
        <v>55</v>
      </c>
      <c r="B7192" s="31" t="s">
        <v>5157</v>
      </c>
      <c r="C7192" s="31" t="s">
        <v>5158</v>
      </c>
      <c r="D7192" s="29" t="s">
        <v>4767</v>
      </c>
      <c r="E7192" s="91">
        <v>2</v>
      </c>
      <c r="F7192" s="31" t="s">
        <v>2950</v>
      </c>
      <c r="G7192" s="26" t="s">
        <v>3130</v>
      </c>
      <c r="H7192" s="26" t="s">
        <v>4770</v>
      </c>
      <c r="I7192" s="26" t="s">
        <v>45</v>
      </c>
      <c r="J7192" s="91">
        <v>6</v>
      </c>
      <c r="K7192" s="91">
        <v>6</v>
      </c>
      <c r="L7192" s="6"/>
      <c r="M7192" s="53"/>
      <c r="N7192" s="91"/>
      <c r="O7192" s="91"/>
      <c r="P7192" s="36">
        <v>46</v>
      </c>
      <c r="Q7192" s="36" t="s">
        <v>5040</v>
      </c>
      <c r="R7192" s="44">
        <v>250</v>
      </c>
      <c r="S7192" s="126"/>
      <c r="T7192" s="126" cm="1">
        <f t="array" ref="T7192">_xlfn.IFS(Q7192="始業～就業（8:30～17:15）",R7192*7.75,Q7192="日の入り～日の出",R7192*12,Q7192="その他",S7192)</f>
        <v>1937.5</v>
      </c>
      <c r="U7192" s="34" t="s">
        <v>46</v>
      </c>
    </row>
    <row r="7193" spans="1:21" s="7" customFormat="1" ht="15" customHeight="1">
      <c r="A7193" s="91">
        <v>55</v>
      </c>
      <c r="B7193" s="31" t="s">
        <v>5157</v>
      </c>
      <c r="C7193" s="31" t="s">
        <v>5158</v>
      </c>
      <c r="D7193" s="29" t="s">
        <v>4767</v>
      </c>
      <c r="E7193" s="91">
        <v>2</v>
      </c>
      <c r="F7193" s="31" t="s">
        <v>2950</v>
      </c>
      <c r="G7193" s="26" t="s">
        <v>3130</v>
      </c>
      <c r="H7193" s="26" t="s">
        <v>4777</v>
      </c>
      <c r="I7193" s="26" t="s">
        <v>16</v>
      </c>
      <c r="J7193" s="91">
        <v>3</v>
      </c>
      <c r="K7193" s="91">
        <v>6</v>
      </c>
      <c r="L7193" s="6"/>
      <c r="M7193" s="53"/>
      <c r="N7193" s="91"/>
      <c r="O7193" s="91"/>
      <c r="P7193" s="36">
        <v>35</v>
      </c>
      <c r="Q7193" s="36" t="s">
        <v>5040</v>
      </c>
      <c r="R7193" s="44">
        <v>250</v>
      </c>
      <c r="S7193" s="126"/>
      <c r="T7193" s="126" cm="1">
        <f t="array" ref="T7193">_xlfn.IFS(Q7193="始業～就業（8:30～17:15）",R7193*7.75,Q7193="日の入り～日の出",R7193*12,Q7193="その他",S7193)</f>
        <v>1937.5</v>
      </c>
      <c r="U7193" s="34" t="s">
        <v>4948</v>
      </c>
    </row>
    <row r="7194" spans="1:21" s="7" customFormat="1" ht="15" customHeight="1">
      <c r="A7194" s="91">
        <v>55</v>
      </c>
      <c r="B7194" s="31" t="s">
        <v>5157</v>
      </c>
      <c r="C7194" s="31" t="s">
        <v>5158</v>
      </c>
      <c r="D7194" s="29" t="s">
        <v>4767</v>
      </c>
      <c r="E7194" s="91">
        <v>2</v>
      </c>
      <c r="F7194" s="31" t="s">
        <v>2950</v>
      </c>
      <c r="G7194" s="26" t="s">
        <v>4438</v>
      </c>
      <c r="H7194" s="26" t="s">
        <v>3014</v>
      </c>
      <c r="I7194" s="26" t="s">
        <v>45</v>
      </c>
      <c r="J7194" s="91">
        <v>4</v>
      </c>
      <c r="K7194" s="91">
        <v>4</v>
      </c>
      <c r="L7194" s="6"/>
      <c r="M7194" s="53"/>
      <c r="N7194" s="91"/>
      <c r="O7194" s="91" t="s">
        <v>5019</v>
      </c>
      <c r="P7194" s="36">
        <v>46</v>
      </c>
      <c r="Q7194" s="36" t="s">
        <v>5040</v>
      </c>
      <c r="R7194" s="44">
        <v>250</v>
      </c>
      <c r="S7194" s="126"/>
      <c r="T7194" s="126" cm="1">
        <f t="array" ref="T7194">_xlfn.IFS(Q7194="始業～就業（8:30～17:15）",R7194*7.75,Q7194="日の入り～日の出",R7194*12,Q7194="その他",S7194)</f>
        <v>1937.5</v>
      </c>
      <c r="U7194" s="34" t="s">
        <v>127</v>
      </c>
    </row>
    <row r="7195" spans="1:21" s="7" customFormat="1" ht="15" customHeight="1">
      <c r="A7195" s="91">
        <v>55</v>
      </c>
      <c r="B7195" s="31" t="s">
        <v>5157</v>
      </c>
      <c r="C7195" s="31" t="s">
        <v>5158</v>
      </c>
      <c r="D7195" s="29" t="s">
        <v>4767</v>
      </c>
      <c r="E7195" s="91">
        <v>2</v>
      </c>
      <c r="F7195" s="31" t="s">
        <v>2950</v>
      </c>
      <c r="G7195" s="26" t="s">
        <v>4438</v>
      </c>
      <c r="H7195" s="26" t="s">
        <v>3089</v>
      </c>
      <c r="I7195" s="26" t="s">
        <v>45</v>
      </c>
      <c r="J7195" s="91">
        <v>1</v>
      </c>
      <c r="K7195" s="91">
        <v>1</v>
      </c>
      <c r="L7195" s="6"/>
      <c r="M7195" s="53"/>
      <c r="N7195" s="91"/>
      <c r="O7195" s="91"/>
      <c r="P7195" s="36">
        <v>46</v>
      </c>
      <c r="Q7195" s="36" t="s">
        <v>5040</v>
      </c>
      <c r="R7195" s="44">
        <v>250</v>
      </c>
      <c r="S7195" s="126"/>
      <c r="T7195" s="126" cm="1">
        <f t="array" ref="T7195">_xlfn.IFS(Q7195="始業～就業（8:30～17:15）",R7195*7.75,Q7195="日の入り～日の出",R7195*12,Q7195="その他",S7195)</f>
        <v>1937.5</v>
      </c>
      <c r="U7195" s="34" t="s">
        <v>4953</v>
      </c>
    </row>
    <row r="7196" spans="1:21" s="7" customFormat="1" ht="15" customHeight="1">
      <c r="A7196" s="91">
        <v>55</v>
      </c>
      <c r="B7196" s="31" t="s">
        <v>5157</v>
      </c>
      <c r="C7196" s="31" t="s">
        <v>5158</v>
      </c>
      <c r="D7196" s="29" t="s">
        <v>4767</v>
      </c>
      <c r="E7196" s="91">
        <v>2</v>
      </c>
      <c r="F7196" s="31" t="s">
        <v>2950</v>
      </c>
      <c r="G7196" s="26" t="s">
        <v>4439</v>
      </c>
      <c r="H7196" s="26" t="s">
        <v>3014</v>
      </c>
      <c r="I7196" s="26" t="s">
        <v>45</v>
      </c>
      <c r="J7196" s="91">
        <v>4</v>
      </c>
      <c r="K7196" s="91">
        <v>4</v>
      </c>
      <c r="L7196" s="6"/>
      <c r="M7196" s="53"/>
      <c r="N7196" s="91"/>
      <c r="O7196" s="91" t="s">
        <v>5019</v>
      </c>
      <c r="P7196" s="36">
        <v>46</v>
      </c>
      <c r="Q7196" s="36" t="s">
        <v>5040</v>
      </c>
      <c r="R7196" s="44">
        <v>250</v>
      </c>
      <c r="S7196" s="126"/>
      <c r="T7196" s="126" cm="1">
        <f t="array" ref="T7196">_xlfn.IFS(Q7196="始業～就業（8:30～17:15）",R7196*7.75,Q7196="日の入り～日の出",R7196*12,Q7196="その他",S7196)</f>
        <v>1937.5</v>
      </c>
      <c r="U7196" s="34" t="s">
        <v>127</v>
      </c>
    </row>
    <row r="7197" spans="1:21" s="7" customFormat="1" ht="15" customHeight="1">
      <c r="A7197" s="91">
        <v>55</v>
      </c>
      <c r="B7197" s="31" t="s">
        <v>5157</v>
      </c>
      <c r="C7197" s="31" t="s">
        <v>5158</v>
      </c>
      <c r="D7197" s="29" t="s">
        <v>4767</v>
      </c>
      <c r="E7197" s="91">
        <v>2</v>
      </c>
      <c r="F7197" s="31" t="s">
        <v>2950</v>
      </c>
      <c r="G7197" s="26" t="s">
        <v>4439</v>
      </c>
      <c r="H7197" s="26" t="s">
        <v>3089</v>
      </c>
      <c r="I7197" s="26" t="s">
        <v>45</v>
      </c>
      <c r="J7197" s="91">
        <v>1</v>
      </c>
      <c r="K7197" s="91">
        <v>1</v>
      </c>
      <c r="L7197" s="6"/>
      <c r="M7197" s="53"/>
      <c r="N7197" s="91"/>
      <c r="O7197" s="91"/>
      <c r="P7197" s="36">
        <v>46</v>
      </c>
      <c r="Q7197" s="36" t="s">
        <v>5040</v>
      </c>
      <c r="R7197" s="44">
        <v>250</v>
      </c>
      <c r="S7197" s="126"/>
      <c r="T7197" s="126" cm="1">
        <f t="array" ref="T7197">_xlfn.IFS(Q7197="始業～就業（8:30～17:15）",R7197*7.75,Q7197="日の入り～日の出",R7197*12,Q7197="その他",S7197)</f>
        <v>1937.5</v>
      </c>
      <c r="U7197" s="34" t="s">
        <v>4953</v>
      </c>
    </row>
    <row r="7198" spans="1:21" s="7" customFormat="1" ht="15" customHeight="1">
      <c r="A7198" s="91">
        <v>55</v>
      </c>
      <c r="B7198" s="31" t="s">
        <v>5157</v>
      </c>
      <c r="C7198" s="31" t="s">
        <v>5158</v>
      </c>
      <c r="D7198" s="29" t="s">
        <v>4767</v>
      </c>
      <c r="E7198" s="91">
        <v>1</v>
      </c>
      <c r="F7198" s="31" t="s">
        <v>2950</v>
      </c>
      <c r="G7198" s="26" t="s">
        <v>95</v>
      </c>
      <c r="H7198" s="26" t="s">
        <v>4769</v>
      </c>
      <c r="I7198" s="26" t="s">
        <v>16</v>
      </c>
      <c r="J7198" s="91">
        <v>10</v>
      </c>
      <c r="K7198" s="91">
        <v>20</v>
      </c>
      <c r="L7198" s="6"/>
      <c r="M7198" s="53"/>
      <c r="N7198" s="91"/>
      <c r="O7198" s="91"/>
      <c r="P7198" s="36">
        <v>35</v>
      </c>
      <c r="Q7198" s="36" t="s">
        <v>5040</v>
      </c>
      <c r="R7198" s="44">
        <v>250</v>
      </c>
      <c r="S7198" s="126"/>
      <c r="T7198" s="126" cm="1">
        <f t="array" ref="T7198">_xlfn.IFS(Q7198="始業～就業（8:30～17:15）",R7198*7.75,Q7198="日の入り～日の出",R7198*12,Q7198="その他",S7198)</f>
        <v>1937.5</v>
      </c>
      <c r="U7198" s="34" t="s">
        <v>4948</v>
      </c>
    </row>
    <row r="7199" spans="1:21" s="7" customFormat="1" ht="15" customHeight="1">
      <c r="A7199" s="91">
        <v>55</v>
      </c>
      <c r="B7199" s="31" t="s">
        <v>5157</v>
      </c>
      <c r="C7199" s="31" t="s">
        <v>5158</v>
      </c>
      <c r="D7199" s="29" t="s">
        <v>4767</v>
      </c>
      <c r="E7199" s="91">
        <v>1</v>
      </c>
      <c r="F7199" s="31" t="s">
        <v>2950</v>
      </c>
      <c r="G7199" s="26" t="s">
        <v>4778</v>
      </c>
      <c r="H7199" s="26" t="s">
        <v>1849</v>
      </c>
      <c r="I7199" s="26" t="s">
        <v>101</v>
      </c>
      <c r="J7199" s="91">
        <v>6</v>
      </c>
      <c r="K7199" s="91">
        <v>18</v>
      </c>
      <c r="L7199" s="6"/>
      <c r="M7199" s="53"/>
      <c r="N7199" s="91"/>
      <c r="O7199" s="91"/>
      <c r="P7199" s="36">
        <v>36</v>
      </c>
      <c r="Q7199" s="36" t="s">
        <v>5040</v>
      </c>
      <c r="R7199" s="44">
        <v>250</v>
      </c>
      <c r="S7199" s="126"/>
      <c r="T7199" s="126" cm="1">
        <f t="array" ref="T7199">_xlfn.IFS(Q7199="始業～就業（8:30～17:15）",R7199*7.75,Q7199="日の入り～日の出",R7199*12,Q7199="その他",S7199)</f>
        <v>1937.5</v>
      </c>
      <c r="U7199" s="34" t="s">
        <v>381</v>
      </c>
    </row>
    <row r="7200" spans="1:21" s="7" customFormat="1" ht="15" customHeight="1">
      <c r="A7200" s="91">
        <v>55</v>
      </c>
      <c r="B7200" s="31" t="s">
        <v>5157</v>
      </c>
      <c r="C7200" s="31" t="s">
        <v>5158</v>
      </c>
      <c r="D7200" s="29" t="s">
        <v>4767</v>
      </c>
      <c r="E7200" s="91">
        <v>1</v>
      </c>
      <c r="F7200" s="31" t="s">
        <v>2950</v>
      </c>
      <c r="G7200" s="26" t="s">
        <v>4778</v>
      </c>
      <c r="H7200" s="26" t="s">
        <v>1765</v>
      </c>
      <c r="I7200" s="26" t="s">
        <v>45</v>
      </c>
      <c r="J7200" s="91">
        <v>3</v>
      </c>
      <c r="K7200" s="91">
        <v>3</v>
      </c>
      <c r="L7200" s="6"/>
      <c r="M7200" s="53"/>
      <c r="N7200" s="91"/>
      <c r="O7200" s="91"/>
      <c r="P7200" s="36">
        <v>46</v>
      </c>
      <c r="Q7200" s="36" t="s">
        <v>5040</v>
      </c>
      <c r="R7200" s="44">
        <v>250</v>
      </c>
      <c r="S7200" s="126"/>
      <c r="T7200" s="126" cm="1">
        <f t="array" ref="T7200">_xlfn.IFS(Q7200="始業～就業（8:30～17:15）",R7200*7.75,Q7200="日の入り～日の出",R7200*12,Q7200="その他",S7200)</f>
        <v>1937.5</v>
      </c>
      <c r="U7200" s="34" t="s">
        <v>46</v>
      </c>
    </row>
    <row r="7201" spans="1:21" s="7" customFormat="1" ht="15" customHeight="1">
      <c r="A7201" s="91">
        <v>55</v>
      </c>
      <c r="B7201" s="31" t="s">
        <v>5157</v>
      </c>
      <c r="C7201" s="31" t="s">
        <v>5158</v>
      </c>
      <c r="D7201" s="29" t="s">
        <v>4767</v>
      </c>
      <c r="E7201" s="91">
        <v>1</v>
      </c>
      <c r="F7201" s="31" t="s">
        <v>2950</v>
      </c>
      <c r="G7201" s="26" t="s">
        <v>4779</v>
      </c>
      <c r="H7201" s="26" t="s">
        <v>4464</v>
      </c>
      <c r="I7201" s="26" t="s">
        <v>16</v>
      </c>
      <c r="J7201" s="91">
        <v>2</v>
      </c>
      <c r="K7201" s="91">
        <v>4</v>
      </c>
      <c r="L7201" s="6"/>
      <c r="M7201" s="53"/>
      <c r="N7201" s="91"/>
      <c r="O7201" s="91" t="s">
        <v>5019</v>
      </c>
      <c r="P7201" s="36">
        <v>35</v>
      </c>
      <c r="Q7201" s="36" t="s">
        <v>5040</v>
      </c>
      <c r="R7201" s="44">
        <v>250</v>
      </c>
      <c r="S7201" s="126"/>
      <c r="T7201" s="126" cm="1">
        <f t="array" ref="T7201">_xlfn.IFS(Q7201="始業～就業（8:30～17:15）",R7201*7.75,Q7201="日の入り～日の出",R7201*12,Q7201="その他",S7201)</f>
        <v>1937.5</v>
      </c>
      <c r="U7201" s="34" t="s">
        <v>368</v>
      </c>
    </row>
    <row r="7202" spans="1:21" s="7" customFormat="1" ht="15" customHeight="1">
      <c r="A7202" s="91">
        <v>55</v>
      </c>
      <c r="B7202" s="31" t="s">
        <v>5157</v>
      </c>
      <c r="C7202" s="31" t="s">
        <v>5158</v>
      </c>
      <c r="D7202" s="29" t="s">
        <v>4767</v>
      </c>
      <c r="E7202" s="91">
        <v>1</v>
      </c>
      <c r="F7202" s="31" t="s">
        <v>2950</v>
      </c>
      <c r="G7202" s="26" t="s">
        <v>4780</v>
      </c>
      <c r="H7202" s="26" t="s">
        <v>4781</v>
      </c>
      <c r="I7202" s="26" t="s">
        <v>45</v>
      </c>
      <c r="J7202" s="91">
        <v>1</v>
      </c>
      <c r="K7202" s="91">
        <v>1</v>
      </c>
      <c r="L7202" s="6"/>
      <c r="M7202" s="53"/>
      <c r="N7202" s="91"/>
      <c r="O7202" s="91"/>
      <c r="P7202" s="36">
        <v>46</v>
      </c>
      <c r="Q7202" s="36" t="s">
        <v>5040</v>
      </c>
      <c r="R7202" s="44">
        <v>250</v>
      </c>
      <c r="S7202" s="126"/>
      <c r="T7202" s="126" cm="1">
        <f t="array" ref="T7202">_xlfn.IFS(Q7202="始業～就業（8:30～17:15）",R7202*7.75,Q7202="日の入り～日の出",R7202*12,Q7202="その他",S7202)</f>
        <v>1937.5</v>
      </c>
      <c r="U7202" s="34" t="s">
        <v>46</v>
      </c>
    </row>
    <row r="7203" spans="1:21" s="7" customFormat="1" ht="15" customHeight="1">
      <c r="A7203" s="91">
        <v>55</v>
      </c>
      <c r="B7203" s="31" t="s">
        <v>5157</v>
      </c>
      <c r="C7203" s="31" t="s">
        <v>5158</v>
      </c>
      <c r="D7203" s="29" t="s">
        <v>4767</v>
      </c>
      <c r="E7203" s="91">
        <v>1</v>
      </c>
      <c r="F7203" s="31" t="s">
        <v>2950</v>
      </c>
      <c r="G7203" s="26" t="s">
        <v>4782</v>
      </c>
      <c r="H7203" s="26" t="s">
        <v>57</v>
      </c>
      <c r="I7203" s="26" t="s">
        <v>52</v>
      </c>
      <c r="J7203" s="91">
        <v>1</v>
      </c>
      <c r="K7203" s="91">
        <v>1</v>
      </c>
      <c r="L7203" s="6"/>
      <c r="M7203" s="53"/>
      <c r="N7203" s="91"/>
      <c r="O7203" s="91"/>
      <c r="P7203" s="36">
        <v>22</v>
      </c>
      <c r="Q7203" s="36" t="s">
        <v>5040</v>
      </c>
      <c r="R7203" s="44">
        <v>250</v>
      </c>
      <c r="S7203" s="126"/>
      <c r="T7203" s="126" cm="1">
        <f t="array" ref="T7203">_xlfn.IFS(Q7203="始業～就業（8:30～17:15）",R7203*7.75,Q7203="日の入り～日の出",R7203*12,Q7203="その他",S7203)</f>
        <v>1937.5</v>
      </c>
      <c r="U7203" s="34" t="s">
        <v>51</v>
      </c>
    </row>
    <row r="7204" spans="1:21" s="7" customFormat="1" ht="15" customHeight="1">
      <c r="A7204" s="91">
        <v>55</v>
      </c>
      <c r="B7204" s="31" t="s">
        <v>5157</v>
      </c>
      <c r="C7204" s="31" t="s">
        <v>5158</v>
      </c>
      <c r="D7204" s="29" t="s">
        <v>4767</v>
      </c>
      <c r="E7204" s="91">
        <v>1</v>
      </c>
      <c r="F7204" s="31" t="s">
        <v>2950</v>
      </c>
      <c r="G7204" s="26" t="s">
        <v>4782</v>
      </c>
      <c r="H7204" s="26" t="s">
        <v>44</v>
      </c>
      <c r="I7204" s="26" t="s">
        <v>45</v>
      </c>
      <c r="J7204" s="91">
        <v>1</v>
      </c>
      <c r="K7204" s="91">
        <v>2</v>
      </c>
      <c r="L7204" s="6"/>
      <c r="M7204" s="53"/>
      <c r="N7204" s="91"/>
      <c r="O7204" s="91"/>
      <c r="P7204" s="36">
        <v>46</v>
      </c>
      <c r="Q7204" s="36" t="s">
        <v>5040</v>
      </c>
      <c r="R7204" s="44">
        <v>250</v>
      </c>
      <c r="S7204" s="126"/>
      <c r="T7204" s="126" cm="1">
        <f t="array" ref="T7204">_xlfn.IFS(Q7204="始業～就業（8:30～17:15）",R7204*7.75,Q7204="日の入り～日の出",R7204*12,Q7204="その他",S7204)</f>
        <v>1937.5</v>
      </c>
      <c r="U7204" s="34" t="s">
        <v>46</v>
      </c>
    </row>
    <row r="7205" spans="1:21" s="7" customFormat="1" ht="15" customHeight="1">
      <c r="A7205" s="91">
        <v>55</v>
      </c>
      <c r="B7205" s="31" t="s">
        <v>5157</v>
      </c>
      <c r="C7205" s="31" t="s">
        <v>5158</v>
      </c>
      <c r="D7205" s="29" t="s">
        <v>4767</v>
      </c>
      <c r="E7205" s="91">
        <v>1</v>
      </c>
      <c r="F7205" s="31" t="s">
        <v>2950</v>
      </c>
      <c r="G7205" s="26" t="s">
        <v>4783</v>
      </c>
      <c r="H7205" s="26" t="s">
        <v>4784</v>
      </c>
      <c r="I7205" s="26" t="s">
        <v>45</v>
      </c>
      <c r="J7205" s="91">
        <v>1</v>
      </c>
      <c r="K7205" s="91">
        <v>1</v>
      </c>
      <c r="L7205" s="6"/>
      <c r="M7205" s="53"/>
      <c r="N7205" s="91"/>
      <c r="O7205" s="91"/>
      <c r="P7205" s="36">
        <v>46</v>
      </c>
      <c r="Q7205" s="36" t="s">
        <v>5040</v>
      </c>
      <c r="R7205" s="44">
        <v>250</v>
      </c>
      <c r="S7205" s="126"/>
      <c r="T7205" s="126" cm="1">
        <f t="array" ref="T7205">_xlfn.IFS(Q7205="始業～就業（8:30～17:15）",R7205*7.75,Q7205="日の入り～日の出",R7205*12,Q7205="その他",S7205)</f>
        <v>1937.5</v>
      </c>
      <c r="U7205" s="34" t="s">
        <v>4953</v>
      </c>
    </row>
    <row r="7206" spans="1:21" s="7" customFormat="1" ht="15" customHeight="1">
      <c r="A7206" s="91">
        <v>55</v>
      </c>
      <c r="B7206" s="31" t="s">
        <v>5157</v>
      </c>
      <c r="C7206" s="31" t="s">
        <v>5158</v>
      </c>
      <c r="D7206" s="29" t="s">
        <v>4767</v>
      </c>
      <c r="E7206" s="91">
        <v>1</v>
      </c>
      <c r="F7206" s="31" t="s">
        <v>2950</v>
      </c>
      <c r="G7206" s="26" t="s">
        <v>4785</v>
      </c>
      <c r="H7206" s="26" t="s">
        <v>4769</v>
      </c>
      <c r="I7206" s="26" t="s">
        <v>45</v>
      </c>
      <c r="J7206" s="91">
        <v>11</v>
      </c>
      <c r="K7206" s="91">
        <v>22</v>
      </c>
      <c r="L7206" s="6"/>
      <c r="M7206" s="53"/>
      <c r="N7206" s="91"/>
      <c r="O7206" s="91"/>
      <c r="P7206" s="36">
        <v>46</v>
      </c>
      <c r="Q7206" s="36" t="s">
        <v>5040</v>
      </c>
      <c r="R7206" s="44">
        <v>250</v>
      </c>
      <c r="S7206" s="126"/>
      <c r="T7206" s="126" cm="1">
        <f t="array" ref="T7206">_xlfn.IFS(Q7206="始業～就業（8:30～17:15）",R7206*7.75,Q7206="日の入り～日の出",R7206*12,Q7206="その他",S7206)</f>
        <v>1937.5</v>
      </c>
      <c r="U7206" s="34" t="s">
        <v>46</v>
      </c>
    </row>
    <row r="7207" spans="1:21" s="7" customFormat="1" ht="15" customHeight="1">
      <c r="A7207" s="91">
        <v>55</v>
      </c>
      <c r="B7207" s="31" t="s">
        <v>5157</v>
      </c>
      <c r="C7207" s="31" t="s">
        <v>5158</v>
      </c>
      <c r="D7207" s="29" t="s">
        <v>4767</v>
      </c>
      <c r="E7207" s="91">
        <v>1</v>
      </c>
      <c r="F7207" s="31" t="s">
        <v>2950</v>
      </c>
      <c r="G7207" s="26" t="s">
        <v>4785</v>
      </c>
      <c r="H7207" s="26" t="s">
        <v>2038</v>
      </c>
      <c r="I7207" s="26" t="s">
        <v>45</v>
      </c>
      <c r="J7207" s="91">
        <v>1</v>
      </c>
      <c r="K7207" s="91">
        <v>2</v>
      </c>
      <c r="L7207" s="6"/>
      <c r="M7207" s="53"/>
      <c r="N7207" s="91"/>
      <c r="O7207" s="91"/>
      <c r="P7207" s="36">
        <v>46</v>
      </c>
      <c r="Q7207" s="36" t="s">
        <v>5040</v>
      </c>
      <c r="R7207" s="44">
        <v>250</v>
      </c>
      <c r="S7207" s="126"/>
      <c r="T7207" s="126" cm="1">
        <f t="array" ref="T7207">_xlfn.IFS(Q7207="始業～就業（8:30～17:15）",R7207*7.75,Q7207="日の入り～日の出",R7207*12,Q7207="その他",S7207)</f>
        <v>1937.5</v>
      </c>
      <c r="U7207" s="34" t="s">
        <v>46</v>
      </c>
    </row>
    <row r="7208" spans="1:21" s="7" customFormat="1" ht="15" customHeight="1">
      <c r="A7208" s="91">
        <v>55</v>
      </c>
      <c r="B7208" s="31" t="s">
        <v>5157</v>
      </c>
      <c r="C7208" s="31" t="s">
        <v>5158</v>
      </c>
      <c r="D7208" s="29" t="s">
        <v>4767</v>
      </c>
      <c r="E7208" s="91">
        <v>1</v>
      </c>
      <c r="F7208" s="31" t="s">
        <v>2950</v>
      </c>
      <c r="G7208" s="26" t="s">
        <v>4786</v>
      </c>
      <c r="H7208" s="26" t="s">
        <v>1796</v>
      </c>
      <c r="I7208" s="26" t="s">
        <v>251</v>
      </c>
      <c r="J7208" s="91">
        <v>3</v>
      </c>
      <c r="K7208" s="91">
        <v>12</v>
      </c>
      <c r="L7208" s="6"/>
      <c r="M7208" s="53"/>
      <c r="N7208" s="91"/>
      <c r="O7208" s="91"/>
      <c r="P7208" s="36">
        <v>45</v>
      </c>
      <c r="Q7208" s="36" t="s">
        <v>5040</v>
      </c>
      <c r="R7208" s="44">
        <v>250</v>
      </c>
      <c r="S7208" s="126"/>
      <c r="T7208" s="126" cm="1">
        <f t="array" ref="T7208">_xlfn.IFS(Q7208="始業～就業（8:30～17:15）",R7208*7.75,Q7208="日の入り～日の出",R7208*12,Q7208="その他",S7208)</f>
        <v>1937.5</v>
      </c>
      <c r="U7208" s="34" t="s">
        <v>379</v>
      </c>
    </row>
    <row r="7209" spans="1:21" s="7" customFormat="1" ht="15" customHeight="1">
      <c r="A7209" s="91">
        <v>55</v>
      </c>
      <c r="B7209" s="31" t="s">
        <v>5157</v>
      </c>
      <c r="C7209" s="31" t="s">
        <v>5158</v>
      </c>
      <c r="D7209" s="29" t="s">
        <v>4767</v>
      </c>
      <c r="E7209" s="91">
        <v>1</v>
      </c>
      <c r="F7209" s="31" t="s">
        <v>2950</v>
      </c>
      <c r="G7209" s="26" t="s">
        <v>4786</v>
      </c>
      <c r="H7209" s="26" t="s">
        <v>178</v>
      </c>
      <c r="I7209" s="26" t="s">
        <v>175</v>
      </c>
      <c r="J7209" s="91">
        <v>1</v>
      </c>
      <c r="K7209" s="91">
        <v>1</v>
      </c>
      <c r="L7209" s="6"/>
      <c r="M7209" s="53"/>
      <c r="N7209" s="91"/>
      <c r="O7209" s="91"/>
      <c r="P7209" s="36">
        <v>15</v>
      </c>
      <c r="Q7209" s="36" t="s">
        <v>5040</v>
      </c>
      <c r="R7209" s="44">
        <v>250</v>
      </c>
      <c r="S7209" s="126"/>
      <c r="T7209" s="126" cm="1">
        <f t="array" ref="T7209">_xlfn.IFS(Q7209="始業～就業（8:30～17:15）",R7209*7.75,Q7209="日の入り～日の出",R7209*12,Q7209="その他",S7209)</f>
        <v>1937.5</v>
      </c>
      <c r="U7209" s="34" t="s">
        <v>235</v>
      </c>
    </row>
    <row r="7210" spans="1:21" s="7" customFormat="1" ht="15" customHeight="1">
      <c r="A7210" s="91">
        <v>55</v>
      </c>
      <c r="B7210" s="31" t="s">
        <v>5157</v>
      </c>
      <c r="C7210" s="31" t="s">
        <v>5158</v>
      </c>
      <c r="D7210" s="29" t="s">
        <v>4767</v>
      </c>
      <c r="E7210" s="91">
        <v>1</v>
      </c>
      <c r="F7210" s="31" t="s">
        <v>2950</v>
      </c>
      <c r="G7210" s="26" t="s">
        <v>4787</v>
      </c>
      <c r="H7210" s="26" t="s">
        <v>1796</v>
      </c>
      <c r="I7210" s="26" t="s">
        <v>251</v>
      </c>
      <c r="J7210" s="91">
        <v>3</v>
      </c>
      <c r="K7210" s="91">
        <v>12</v>
      </c>
      <c r="L7210" s="6"/>
      <c r="M7210" s="53"/>
      <c r="N7210" s="91"/>
      <c r="O7210" s="91"/>
      <c r="P7210" s="36">
        <v>45</v>
      </c>
      <c r="Q7210" s="36" t="s">
        <v>5040</v>
      </c>
      <c r="R7210" s="44">
        <v>250</v>
      </c>
      <c r="S7210" s="126"/>
      <c r="T7210" s="126" cm="1">
        <f t="array" ref="T7210">_xlfn.IFS(Q7210="始業～就業（8:30～17:15）",R7210*7.75,Q7210="日の入り～日の出",R7210*12,Q7210="その他",S7210)</f>
        <v>1937.5</v>
      </c>
      <c r="U7210" s="34" t="s">
        <v>379</v>
      </c>
    </row>
    <row r="7211" spans="1:21" s="7" customFormat="1" ht="15" customHeight="1">
      <c r="A7211" s="91">
        <v>55</v>
      </c>
      <c r="B7211" s="31" t="s">
        <v>5157</v>
      </c>
      <c r="C7211" s="31" t="s">
        <v>5158</v>
      </c>
      <c r="D7211" s="29" t="s">
        <v>4767</v>
      </c>
      <c r="E7211" s="91">
        <v>1</v>
      </c>
      <c r="F7211" s="31" t="s">
        <v>2950</v>
      </c>
      <c r="G7211" s="26" t="s">
        <v>4787</v>
      </c>
      <c r="H7211" s="26" t="s">
        <v>178</v>
      </c>
      <c r="I7211" s="26" t="s">
        <v>175</v>
      </c>
      <c r="J7211" s="91">
        <v>1</v>
      </c>
      <c r="K7211" s="91">
        <v>1</v>
      </c>
      <c r="L7211" s="6"/>
      <c r="M7211" s="53"/>
      <c r="N7211" s="91"/>
      <c r="O7211" s="91"/>
      <c r="P7211" s="36">
        <v>15</v>
      </c>
      <c r="Q7211" s="36" t="s">
        <v>5040</v>
      </c>
      <c r="R7211" s="44">
        <v>250</v>
      </c>
      <c r="S7211" s="126"/>
      <c r="T7211" s="126" cm="1">
        <f t="array" ref="T7211">_xlfn.IFS(Q7211="始業～就業（8:30～17:15）",R7211*7.75,Q7211="日の入り～日の出",R7211*12,Q7211="その他",S7211)</f>
        <v>1937.5</v>
      </c>
      <c r="U7211" s="34" t="s">
        <v>235</v>
      </c>
    </row>
    <row r="7212" spans="1:21" s="7" customFormat="1" ht="15" customHeight="1">
      <c r="A7212" s="91">
        <v>55</v>
      </c>
      <c r="B7212" s="31" t="s">
        <v>5157</v>
      </c>
      <c r="C7212" s="31" t="s">
        <v>5158</v>
      </c>
      <c r="D7212" s="29" t="s">
        <v>4767</v>
      </c>
      <c r="E7212" s="91">
        <v>1</v>
      </c>
      <c r="F7212" s="31" t="s">
        <v>2950</v>
      </c>
      <c r="G7212" s="26" t="s">
        <v>4788</v>
      </c>
      <c r="H7212" s="26" t="s">
        <v>4769</v>
      </c>
      <c r="I7212" s="26" t="s">
        <v>16</v>
      </c>
      <c r="J7212" s="91">
        <v>24</v>
      </c>
      <c r="K7212" s="91">
        <v>48</v>
      </c>
      <c r="L7212" s="6"/>
      <c r="M7212" s="53"/>
      <c r="N7212" s="91"/>
      <c r="O7212" s="91"/>
      <c r="P7212" s="36">
        <v>35</v>
      </c>
      <c r="Q7212" s="36" t="s">
        <v>5040</v>
      </c>
      <c r="R7212" s="44">
        <v>250</v>
      </c>
      <c r="S7212" s="126"/>
      <c r="T7212" s="126" cm="1">
        <f t="array" ref="T7212">_xlfn.IFS(Q7212="始業～就業（8:30～17:15）",R7212*7.75,Q7212="日の入り～日の出",R7212*12,Q7212="その他",S7212)</f>
        <v>1937.5</v>
      </c>
      <c r="U7212" s="34" t="s">
        <v>4948</v>
      </c>
    </row>
    <row r="7213" spans="1:21" s="7" customFormat="1" ht="15" customHeight="1">
      <c r="A7213" s="91">
        <v>55</v>
      </c>
      <c r="B7213" s="31" t="s">
        <v>5157</v>
      </c>
      <c r="C7213" s="31" t="s">
        <v>5158</v>
      </c>
      <c r="D7213" s="29" t="s">
        <v>4767</v>
      </c>
      <c r="E7213" s="91">
        <v>1</v>
      </c>
      <c r="F7213" s="31" t="s">
        <v>2950</v>
      </c>
      <c r="G7213" s="26" t="s">
        <v>4788</v>
      </c>
      <c r="H7213" s="26" t="s">
        <v>1717</v>
      </c>
      <c r="I7213" s="26" t="s">
        <v>16</v>
      </c>
      <c r="J7213" s="91">
        <v>4</v>
      </c>
      <c r="K7213" s="91">
        <v>4</v>
      </c>
      <c r="L7213" s="6"/>
      <c r="M7213" s="53"/>
      <c r="N7213" s="91"/>
      <c r="O7213" s="91"/>
      <c r="P7213" s="36">
        <v>35</v>
      </c>
      <c r="Q7213" s="36" t="s">
        <v>5040</v>
      </c>
      <c r="R7213" s="44">
        <v>250</v>
      </c>
      <c r="S7213" s="126"/>
      <c r="T7213" s="126" cm="1">
        <f t="array" ref="T7213">_xlfn.IFS(Q7213="始業～就業（8:30～17:15）",R7213*7.75,Q7213="日の入り～日の出",R7213*12,Q7213="その他",S7213)</f>
        <v>1937.5</v>
      </c>
      <c r="U7213" s="34" t="s">
        <v>252</v>
      </c>
    </row>
    <row r="7214" spans="1:21" s="7" customFormat="1" ht="15" customHeight="1">
      <c r="A7214" s="91">
        <v>55</v>
      </c>
      <c r="B7214" s="31" t="s">
        <v>5157</v>
      </c>
      <c r="C7214" s="31" t="s">
        <v>5158</v>
      </c>
      <c r="D7214" s="29" t="s">
        <v>4767</v>
      </c>
      <c r="E7214" s="91">
        <v>1</v>
      </c>
      <c r="F7214" s="31" t="s">
        <v>2950</v>
      </c>
      <c r="G7214" s="26" t="s">
        <v>4789</v>
      </c>
      <c r="H7214" s="26" t="s">
        <v>3620</v>
      </c>
      <c r="I7214" s="26" t="s">
        <v>45</v>
      </c>
      <c r="J7214" s="91">
        <v>1</v>
      </c>
      <c r="K7214" s="91">
        <v>1</v>
      </c>
      <c r="L7214" s="6"/>
      <c r="M7214" s="53"/>
      <c r="N7214" s="91"/>
      <c r="O7214" s="91" t="s">
        <v>5019</v>
      </c>
      <c r="P7214" s="36">
        <v>46</v>
      </c>
      <c r="Q7214" s="36" t="s">
        <v>5040</v>
      </c>
      <c r="R7214" s="44">
        <v>250</v>
      </c>
      <c r="S7214" s="126"/>
      <c r="T7214" s="126" cm="1">
        <f t="array" ref="T7214">_xlfn.IFS(Q7214="始業～就業（8:30～17:15）",R7214*7.75,Q7214="日の入り～日の出",R7214*12,Q7214="その他",S7214)</f>
        <v>1937.5</v>
      </c>
      <c r="U7214" s="34" t="s">
        <v>127</v>
      </c>
    </row>
    <row r="7215" spans="1:21" s="7" customFormat="1" ht="15" customHeight="1">
      <c r="A7215" s="91">
        <v>55</v>
      </c>
      <c r="B7215" s="31" t="s">
        <v>5157</v>
      </c>
      <c r="C7215" s="31" t="s">
        <v>5158</v>
      </c>
      <c r="D7215" s="29" t="s">
        <v>4767</v>
      </c>
      <c r="E7215" s="91">
        <v>1</v>
      </c>
      <c r="F7215" s="31" t="s">
        <v>2950</v>
      </c>
      <c r="G7215" s="26" t="s">
        <v>4789</v>
      </c>
      <c r="H7215" s="26" t="s">
        <v>3089</v>
      </c>
      <c r="I7215" s="26" t="s">
        <v>52</v>
      </c>
      <c r="J7215" s="91">
        <v>1</v>
      </c>
      <c r="K7215" s="91">
        <v>1</v>
      </c>
      <c r="L7215" s="6"/>
      <c r="M7215" s="53"/>
      <c r="N7215" s="91"/>
      <c r="O7215" s="91"/>
      <c r="P7215" s="36">
        <v>22</v>
      </c>
      <c r="Q7215" s="36" t="s">
        <v>5040</v>
      </c>
      <c r="R7215" s="44">
        <v>250</v>
      </c>
      <c r="S7215" s="126"/>
      <c r="T7215" s="126" cm="1">
        <f t="array" ref="T7215">_xlfn.IFS(Q7215="始業～就業（8:30～17:15）",R7215*7.75,Q7215="日の入り～日の出",R7215*12,Q7215="その他",S7215)</f>
        <v>1937.5</v>
      </c>
      <c r="U7215" s="34" t="s">
        <v>161</v>
      </c>
    </row>
    <row r="7216" spans="1:21" s="7" customFormat="1" ht="15" customHeight="1">
      <c r="A7216" s="91">
        <v>55</v>
      </c>
      <c r="B7216" s="31" t="s">
        <v>5157</v>
      </c>
      <c r="C7216" s="31" t="s">
        <v>5158</v>
      </c>
      <c r="D7216" s="29" t="s">
        <v>4767</v>
      </c>
      <c r="E7216" s="91">
        <v>1</v>
      </c>
      <c r="F7216" s="31" t="s">
        <v>2950</v>
      </c>
      <c r="G7216" s="26" t="s">
        <v>365</v>
      </c>
      <c r="H7216" s="26" t="s">
        <v>1831</v>
      </c>
      <c r="I7216" s="26" t="s">
        <v>45</v>
      </c>
      <c r="J7216" s="91">
        <v>2</v>
      </c>
      <c r="K7216" s="91">
        <v>2</v>
      </c>
      <c r="L7216" s="6"/>
      <c r="M7216" s="53"/>
      <c r="N7216" s="91"/>
      <c r="O7216" s="91"/>
      <c r="P7216" s="36">
        <v>46</v>
      </c>
      <c r="Q7216" s="36" t="s">
        <v>5040</v>
      </c>
      <c r="R7216" s="44">
        <v>250</v>
      </c>
      <c r="S7216" s="126"/>
      <c r="T7216" s="126" cm="1">
        <f t="array" ref="T7216">_xlfn.IFS(Q7216="始業～就業（8:30～17:15）",R7216*7.75,Q7216="日の入り～日の出",R7216*12,Q7216="その他",S7216)</f>
        <v>1937.5</v>
      </c>
      <c r="U7216" s="34" t="s">
        <v>46</v>
      </c>
    </row>
    <row r="7217" spans="1:21" s="7" customFormat="1" ht="15" customHeight="1">
      <c r="A7217" s="91">
        <v>55</v>
      </c>
      <c r="B7217" s="31" t="s">
        <v>5157</v>
      </c>
      <c r="C7217" s="31" t="s">
        <v>5158</v>
      </c>
      <c r="D7217" s="29" t="s">
        <v>4767</v>
      </c>
      <c r="E7217" s="91">
        <v>1</v>
      </c>
      <c r="F7217" s="31" t="s">
        <v>2950</v>
      </c>
      <c r="G7217" s="26" t="s">
        <v>4790</v>
      </c>
      <c r="H7217" s="26" t="s">
        <v>3620</v>
      </c>
      <c r="I7217" s="26" t="s">
        <v>45</v>
      </c>
      <c r="J7217" s="91">
        <v>3</v>
      </c>
      <c r="K7217" s="91">
        <v>3</v>
      </c>
      <c r="L7217" s="6"/>
      <c r="M7217" s="53"/>
      <c r="N7217" s="91"/>
      <c r="O7217" s="91" t="s">
        <v>5019</v>
      </c>
      <c r="P7217" s="36">
        <v>46</v>
      </c>
      <c r="Q7217" s="36" t="s">
        <v>5040</v>
      </c>
      <c r="R7217" s="44">
        <v>250</v>
      </c>
      <c r="S7217" s="126"/>
      <c r="T7217" s="126" cm="1">
        <f t="array" ref="T7217">_xlfn.IFS(Q7217="始業～就業（8:30～17:15）",R7217*7.75,Q7217="日の入り～日の出",R7217*12,Q7217="その他",S7217)</f>
        <v>1937.5</v>
      </c>
      <c r="U7217" s="34" t="s">
        <v>127</v>
      </c>
    </row>
    <row r="7218" spans="1:21" s="7" customFormat="1" ht="15" customHeight="1">
      <c r="A7218" s="91">
        <v>55</v>
      </c>
      <c r="B7218" s="31" t="s">
        <v>5157</v>
      </c>
      <c r="C7218" s="31" t="s">
        <v>5158</v>
      </c>
      <c r="D7218" s="29" t="s">
        <v>4767</v>
      </c>
      <c r="E7218" s="91">
        <v>1</v>
      </c>
      <c r="F7218" s="31" t="s">
        <v>2950</v>
      </c>
      <c r="G7218" s="26" t="s">
        <v>4790</v>
      </c>
      <c r="H7218" s="26" t="s">
        <v>3089</v>
      </c>
      <c r="I7218" s="26" t="s">
        <v>45</v>
      </c>
      <c r="J7218" s="91">
        <v>1</v>
      </c>
      <c r="K7218" s="91">
        <v>1</v>
      </c>
      <c r="L7218" s="6"/>
      <c r="M7218" s="53"/>
      <c r="N7218" s="91"/>
      <c r="O7218" s="91"/>
      <c r="P7218" s="36">
        <v>46</v>
      </c>
      <c r="Q7218" s="36" t="s">
        <v>5040</v>
      </c>
      <c r="R7218" s="44">
        <v>250</v>
      </c>
      <c r="S7218" s="126"/>
      <c r="T7218" s="126" cm="1">
        <f t="array" ref="T7218">_xlfn.IFS(Q7218="始業～就業（8:30～17:15）",R7218*7.75,Q7218="日の入り～日の出",R7218*12,Q7218="その他",S7218)</f>
        <v>1937.5</v>
      </c>
      <c r="U7218" s="34" t="s">
        <v>4953</v>
      </c>
    </row>
    <row r="7219" spans="1:21" s="7" customFormat="1" ht="15" customHeight="1">
      <c r="A7219" s="91">
        <v>55</v>
      </c>
      <c r="B7219" s="31" t="s">
        <v>5157</v>
      </c>
      <c r="C7219" s="31" t="s">
        <v>5158</v>
      </c>
      <c r="D7219" s="29" t="s">
        <v>4767</v>
      </c>
      <c r="E7219" s="91">
        <v>1</v>
      </c>
      <c r="F7219" s="31" t="s">
        <v>2950</v>
      </c>
      <c r="G7219" s="26" t="s">
        <v>4791</v>
      </c>
      <c r="H7219" s="26" t="s">
        <v>10</v>
      </c>
      <c r="I7219" s="26" t="s">
        <v>45</v>
      </c>
      <c r="J7219" s="91">
        <v>1</v>
      </c>
      <c r="K7219" s="91">
        <v>1</v>
      </c>
      <c r="L7219" s="6"/>
      <c r="M7219" s="53"/>
      <c r="N7219" s="91"/>
      <c r="O7219" s="91"/>
      <c r="P7219" s="36">
        <v>46</v>
      </c>
      <c r="Q7219" s="36" t="s">
        <v>5040</v>
      </c>
      <c r="R7219" s="44">
        <v>250</v>
      </c>
      <c r="S7219" s="126"/>
      <c r="T7219" s="126" cm="1">
        <f t="array" ref="T7219">_xlfn.IFS(Q7219="始業～就業（8:30～17:15）",R7219*7.75,Q7219="日の入り～日の出",R7219*12,Q7219="その他",S7219)</f>
        <v>1937.5</v>
      </c>
      <c r="U7219" s="34" t="s">
        <v>4953</v>
      </c>
    </row>
    <row r="7220" spans="1:21" s="7" customFormat="1" ht="15" customHeight="1">
      <c r="A7220" s="91">
        <v>55</v>
      </c>
      <c r="B7220" s="31" t="s">
        <v>5157</v>
      </c>
      <c r="C7220" s="31" t="s">
        <v>5158</v>
      </c>
      <c r="D7220" s="29" t="s">
        <v>4767</v>
      </c>
      <c r="E7220" s="91">
        <v>1</v>
      </c>
      <c r="F7220" s="31" t="s">
        <v>2950</v>
      </c>
      <c r="G7220" s="26" t="s">
        <v>4792</v>
      </c>
      <c r="H7220" s="26" t="s">
        <v>3620</v>
      </c>
      <c r="I7220" s="26" t="s">
        <v>45</v>
      </c>
      <c r="J7220" s="91">
        <v>2</v>
      </c>
      <c r="K7220" s="91">
        <v>2</v>
      </c>
      <c r="L7220" s="6"/>
      <c r="M7220" s="53"/>
      <c r="N7220" s="91"/>
      <c r="O7220" s="91" t="s">
        <v>5019</v>
      </c>
      <c r="P7220" s="36">
        <v>46</v>
      </c>
      <c r="Q7220" s="36" t="s">
        <v>5040</v>
      </c>
      <c r="R7220" s="44">
        <v>250</v>
      </c>
      <c r="S7220" s="126"/>
      <c r="T7220" s="126" cm="1">
        <f t="array" ref="T7220">_xlfn.IFS(Q7220="始業～就業（8:30～17:15）",R7220*7.75,Q7220="日の入り～日の出",R7220*12,Q7220="その他",S7220)</f>
        <v>1937.5</v>
      </c>
      <c r="U7220" s="34" t="s">
        <v>127</v>
      </c>
    </row>
    <row r="7221" spans="1:21" s="7" customFormat="1" ht="15" customHeight="1">
      <c r="A7221" s="91">
        <v>55</v>
      </c>
      <c r="B7221" s="31" t="s">
        <v>5157</v>
      </c>
      <c r="C7221" s="31" t="s">
        <v>5158</v>
      </c>
      <c r="D7221" s="29" t="s">
        <v>4767</v>
      </c>
      <c r="E7221" s="91">
        <v>1</v>
      </c>
      <c r="F7221" s="31" t="s">
        <v>2950</v>
      </c>
      <c r="G7221" s="26" t="s">
        <v>4792</v>
      </c>
      <c r="H7221" s="26" t="s">
        <v>3089</v>
      </c>
      <c r="I7221" s="26" t="s">
        <v>45</v>
      </c>
      <c r="J7221" s="91">
        <v>1</v>
      </c>
      <c r="K7221" s="91">
        <v>1</v>
      </c>
      <c r="L7221" s="6"/>
      <c r="M7221" s="53"/>
      <c r="N7221" s="91"/>
      <c r="O7221" s="91"/>
      <c r="P7221" s="36">
        <v>46</v>
      </c>
      <c r="Q7221" s="36" t="s">
        <v>5040</v>
      </c>
      <c r="R7221" s="44">
        <v>250</v>
      </c>
      <c r="S7221" s="126"/>
      <c r="T7221" s="126" cm="1">
        <f t="array" ref="T7221">_xlfn.IFS(Q7221="始業～就業（8:30～17:15）",R7221*7.75,Q7221="日の入り～日の出",R7221*12,Q7221="その他",S7221)</f>
        <v>1937.5</v>
      </c>
      <c r="U7221" s="34" t="s">
        <v>4953</v>
      </c>
    </row>
    <row r="7222" spans="1:21" s="7" customFormat="1" ht="15" customHeight="1">
      <c r="A7222" s="91">
        <v>55</v>
      </c>
      <c r="B7222" s="31" t="s">
        <v>5157</v>
      </c>
      <c r="C7222" s="31" t="s">
        <v>5158</v>
      </c>
      <c r="D7222" s="29" t="s">
        <v>4767</v>
      </c>
      <c r="E7222" s="91">
        <v>1</v>
      </c>
      <c r="F7222" s="31" t="s">
        <v>2950</v>
      </c>
      <c r="G7222" s="26" t="s">
        <v>220</v>
      </c>
      <c r="H7222" s="26" t="s">
        <v>4770</v>
      </c>
      <c r="I7222" s="26" t="s">
        <v>45</v>
      </c>
      <c r="J7222" s="91">
        <v>4</v>
      </c>
      <c r="K7222" s="91">
        <v>4</v>
      </c>
      <c r="L7222" s="6"/>
      <c r="M7222" s="53"/>
      <c r="N7222" s="91"/>
      <c r="O7222" s="91"/>
      <c r="P7222" s="36">
        <v>46</v>
      </c>
      <c r="Q7222" s="36" t="s">
        <v>5040</v>
      </c>
      <c r="R7222" s="44">
        <v>250</v>
      </c>
      <c r="S7222" s="126"/>
      <c r="T7222" s="126" cm="1">
        <f t="array" ref="T7222">_xlfn.IFS(Q7222="始業～就業（8:30～17:15）",R7222*7.75,Q7222="日の入り～日の出",R7222*12,Q7222="その他",S7222)</f>
        <v>1937.5</v>
      </c>
      <c r="U7222" s="34" t="s">
        <v>46</v>
      </c>
    </row>
    <row r="7223" spans="1:21" s="7" customFormat="1" ht="15" customHeight="1">
      <c r="A7223" s="91">
        <v>55</v>
      </c>
      <c r="B7223" s="31" t="s">
        <v>5157</v>
      </c>
      <c r="C7223" s="31" t="s">
        <v>5158</v>
      </c>
      <c r="D7223" s="29" t="s">
        <v>4767</v>
      </c>
      <c r="E7223" s="91">
        <v>1</v>
      </c>
      <c r="F7223" s="31" t="s">
        <v>2950</v>
      </c>
      <c r="G7223" s="26" t="s">
        <v>367</v>
      </c>
      <c r="H7223" s="26" t="s">
        <v>4793</v>
      </c>
      <c r="I7223" s="26" t="s">
        <v>415</v>
      </c>
      <c r="J7223" s="91">
        <v>4</v>
      </c>
      <c r="K7223" s="91">
        <v>4</v>
      </c>
      <c r="L7223" s="6"/>
      <c r="M7223" s="53"/>
      <c r="N7223" s="91"/>
      <c r="O7223" s="91"/>
      <c r="P7223" s="36">
        <v>54</v>
      </c>
      <c r="Q7223" s="36" t="s">
        <v>5040</v>
      </c>
      <c r="R7223" s="44">
        <v>250</v>
      </c>
      <c r="S7223" s="126"/>
      <c r="T7223" s="126" cm="1">
        <f t="array" ref="T7223">_xlfn.IFS(Q7223="始業～就業（8:30～17:15）",R7223*7.75,Q7223="日の入り～日の出",R7223*12,Q7223="その他",S7223)</f>
        <v>1937.5</v>
      </c>
      <c r="U7223" s="34" t="s">
        <v>5013</v>
      </c>
    </row>
    <row r="7224" spans="1:21" s="7" customFormat="1" ht="15" customHeight="1">
      <c r="A7224" s="91">
        <v>55</v>
      </c>
      <c r="B7224" s="31" t="s">
        <v>5157</v>
      </c>
      <c r="C7224" s="31" t="s">
        <v>5158</v>
      </c>
      <c r="D7224" s="29" t="s">
        <v>4767</v>
      </c>
      <c r="E7224" s="91">
        <v>1</v>
      </c>
      <c r="F7224" s="31" t="s">
        <v>2950</v>
      </c>
      <c r="G7224" s="26" t="s">
        <v>367</v>
      </c>
      <c r="H7224" s="26" t="s">
        <v>57</v>
      </c>
      <c r="I7224" s="26" t="s">
        <v>52</v>
      </c>
      <c r="J7224" s="91">
        <v>4</v>
      </c>
      <c r="K7224" s="91">
        <v>4</v>
      </c>
      <c r="L7224" s="6"/>
      <c r="M7224" s="53"/>
      <c r="N7224" s="91"/>
      <c r="O7224" s="91"/>
      <c r="P7224" s="36">
        <v>22</v>
      </c>
      <c r="Q7224" s="36" t="s">
        <v>5040</v>
      </c>
      <c r="R7224" s="44">
        <v>250</v>
      </c>
      <c r="S7224" s="126"/>
      <c r="T7224" s="126" cm="1">
        <f t="array" ref="T7224">_xlfn.IFS(Q7224="始業～就業（8:30～17:15）",R7224*7.75,Q7224="日の入り～日の出",R7224*12,Q7224="その他",S7224)</f>
        <v>1937.5</v>
      </c>
      <c r="U7224" s="34" t="s">
        <v>51</v>
      </c>
    </row>
    <row r="7225" spans="1:21" s="7" customFormat="1" ht="15" customHeight="1">
      <c r="A7225" s="91">
        <v>55</v>
      </c>
      <c r="B7225" s="31" t="s">
        <v>5157</v>
      </c>
      <c r="C7225" s="31" t="s">
        <v>5158</v>
      </c>
      <c r="D7225" s="29" t="s">
        <v>4767</v>
      </c>
      <c r="E7225" s="91">
        <v>3</v>
      </c>
      <c r="F7225" s="31" t="s">
        <v>2950</v>
      </c>
      <c r="G7225" s="26" t="s">
        <v>4794</v>
      </c>
      <c r="H7225" s="26" t="s">
        <v>4769</v>
      </c>
      <c r="I7225" s="26" t="s">
        <v>16</v>
      </c>
      <c r="J7225" s="91">
        <v>18</v>
      </c>
      <c r="K7225" s="91">
        <v>36</v>
      </c>
      <c r="L7225" s="6"/>
      <c r="M7225" s="53"/>
      <c r="N7225" s="91"/>
      <c r="O7225" s="91"/>
      <c r="P7225" s="36">
        <v>35</v>
      </c>
      <c r="Q7225" s="36" t="s">
        <v>5040</v>
      </c>
      <c r="R7225" s="44">
        <v>250</v>
      </c>
      <c r="S7225" s="126"/>
      <c r="T7225" s="126" cm="1">
        <f t="array" ref="T7225">_xlfn.IFS(Q7225="始業～就業（8:30～17:15）",R7225*7.75,Q7225="日の入り～日の出",R7225*12,Q7225="その他",S7225)</f>
        <v>1937.5</v>
      </c>
      <c r="U7225" s="34" t="s">
        <v>4948</v>
      </c>
    </row>
    <row r="7226" spans="1:21" s="7" customFormat="1" ht="15" customHeight="1">
      <c r="A7226" s="91">
        <v>55</v>
      </c>
      <c r="B7226" s="31" t="s">
        <v>5157</v>
      </c>
      <c r="C7226" s="31" t="s">
        <v>5158</v>
      </c>
      <c r="D7226" s="29" t="s">
        <v>4767</v>
      </c>
      <c r="E7226" s="91">
        <v>3</v>
      </c>
      <c r="F7226" s="31" t="s">
        <v>2950</v>
      </c>
      <c r="G7226" s="26" t="s">
        <v>4794</v>
      </c>
      <c r="H7226" s="26" t="s">
        <v>1733</v>
      </c>
      <c r="I7226" s="26" t="s">
        <v>16</v>
      </c>
      <c r="J7226" s="91">
        <v>1</v>
      </c>
      <c r="K7226" s="91">
        <v>1</v>
      </c>
      <c r="L7226" s="6"/>
      <c r="M7226" s="53"/>
      <c r="N7226" s="91"/>
      <c r="O7226" s="91"/>
      <c r="P7226" s="36">
        <v>35</v>
      </c>
      <c r="Q7226" s="36" t="s">
        <v>5040</v>
      </c>
      <c r="R7226" s="44">
        <v>250</v>
      </c>
      <c r="S7226" s="126"/>
      <c r="T7226" s="126" cm="1">
        <f t="array" ref="T7226">_xlfn.IFS(Q7226="始業～就業（8:30～17:15）",R7226*7.75,Q7226="日の入り～日の出",R7226*12,Q7226="その他",S7226)</f>
        <v>1937.5</v>
      </c>
      <c r="U7226" s="34" t="s">
        <v>252</v>
      </c>
    </row>
    <row r="7227" spans="1:21" s="7" customFormat="1" ht="15" customHeight="1">
      <c r="A7227" s="91">
        <v>55</v>
      </c>
      <c r="B7227" s="31" t="s">
        <v>5157</v>
      </c>
      <c r="C7227" s="31" t="s">
        <v>5158</v>
      </c>
      <c r="D7227" s="29" t="s">
        <v>4767</v>
      </c>
      <c r="E7227" s="91">
        <v>3</v>
      </c>
      <c r="F7227" s="31" t="s">
        <v>2950</v>
      </c>
      <c r="G7227" s="26" t="s">
        <v>4795</v>
      </c>
      <c r="H7227" s="26" t="s">
        <v>57</v>
      </c>
      <c r="I7227" s="26" t="s">
        <v>45</v>
      </c>
      <c r="J7227" s="91">
        <v>3</v>
      </c>
      <c r="K7227" s="91">
        <v>3</v>
      </c>
      <c r="L7227" s="6"/>
      <c r="M7227" s="53"/>
      <c r="N7227" s="91"/>
      <c r="O7227" s="91"/>
      <c r="P7227" s="36">
        <v>46</v>
      </c>
      <c r="Q7227" s="36" t="s">
        <v>5040</v>
      </c>
      <c r="R7227" s="44">
        <v>250</v>
      </c>
      <c r="S7227" s="126"/>
      <c r="T7227" s="126" cm="1">
        <f t="array" ref="T7227">_xlfn.IFS(Q7227="始業～就業（8:30～17:15）",R7227*7.75,Q7227="日の入り～日の出",R7227*12,Q7227="その他",S7227)</f>
        <v>1937.5</v>
      </c>
      <c r="U7227" s="34" t="s">
        <v>46</v>
      </c>
    </row>
    <row r="7228" spans="1:21" s="7" customFormat="1" ht="15" customHeight="1">
      <c r="A7228" s="91">
        <v>55</v>
      </c>
      <c r="B7228" s="31" t="s">
        <v>5157</v>
      </c>
      <c r="C7228" s="31" t="s">
        <v>5158</v>
      </c>
      <c r="D7228" s="29" t="s">
        <v>4767</v>
      </c>
      <c r="E7228" s="91">
        <v>3</v>
      </c>
      <c r="F7228" s="31" t="s">
        <v>2950</v>
      </c>
      <c r="G7228" s="26" t="s">
        <v>4795</v>
      </c>
      <c r="H7228" s="26" t="s">
        <v>4769</v>
      </c>
      <c r="I7228" s="26" t="s">
        <v>16</v>
      </c>
      <c r="J7228" s="91">
        <v>1</v>
      </c>
      <c r="K7228" s="91">
        <v>2</v>
      </c>
      <c r="L7228" s="6"/>
      <c r="M7228" s="53"/>
      <c r="N7228" s="91"/>
      <c r="O7228" s="91"/>
      <c r="P7228" s="36">
        <v>35</v>
      </c>
      <c r="Q7228" s="36" t="s">
        <v>5040</v>
      </c>
      <c r="R7228" s="44">
        <v>250</v>
      </c>
      <c r="S7228" s="126"/>
      <c r="T7228" s="126" cm="1">
        <f t="array" ref="T7228">_xlfn.IFS(Q7228="始業～就業（8:30～17:15）",R7228*7.75,Q7228="日の入り～日の出",R7228*12,Q7228="その他",S7228)</f>
        <v>1937.5</v>
      </c>
      <c r="U7228" s="34" t="s">
        <v>4948</v>
      </c>
    </row>
    <row r="7229" spans="1:21" s="7" customFormat="1" ht="15" customHeight="1">
      <c r="A7229" s="91">
        <v>55</v>
      </c>
      <c r="B7229" s="31" t="s">
        <v>5157</v>
      </c>
      <c r="C7229" s="31" t="s">
        <v>5158</v>
      </c>
      <c r="D7229" s="29" t="s">
        <v>4767</v>
      </c>
      <c r="E7229" s="91">
        <v>3</v>
      </c>
      <c r="F7229" s="31" t="s">
        <v>2950</v>
      </c>
      <c r="G7229" s="26" t="s">
        <v>4796</v>
      </c>
      <c r="H7229" s="26" t="s">
        <v>4769</v>
      </c>
      <c r="I7229" s="26" t="s">
        <v>16</v>
      </c>
      <c r="J7229" s="91">
        <v>8</v>
      </c>
      <c r="K7229" s="91">
        <v>16</v>
      </c>
      <c r="L7229" s="6"/>
      <c r="M7229" s="53"/>
      <c r="N7229" s="91"/>
      <c r="O7229" s="91"/>
      <c r="P7229" s="36">
        <v>35</v>
      </c>
      <c r="Q7229" s="36" t="s">
        <v>5040</v>
      </c>
      <c r="R7229" s="44">
        <v>250</v>
      </c>
      <c r="S7229" s="126"/>
      <c r="T7229" s="126" cm="1">
        <f t="array" ref="T7229">_xlfn.IFS(Q7229="始業～就業（8:30～17:15）",R7229*7.75,Q7229="日の入り～日の出",R7229*12,Q7229="その他",S7229)</f>
        <v>1937.5</v>
      </c>
      <c r="U7229" s="34" t="s">
        <v>4948</v>
      </c>
    </row>
    <row r="7230" spans="1:21" s="7" customFormat="1" ht="15" customHeight="1">
      <c r="A7230" s="91">
        <v>55</v>
      </c>
      <c r="B7230" s="31" t="s">
        <v>5157</v>
      </c>
      <c r="C7230" s="31" t="s">
        <v>5158</v>
      </c>
      <c r="D7230" s="29" t="s">
        <v>4767</v>
      </c>
      <c r="E7230" s="91">
        <v>3</v>
      </c>
      <c r="F7230" s="31" t="s">
        <v>2950</v>
      </c>
      <c r="G7230" s="26" t="s">
        <v>4796</v>
      </c>
      <c r="H7230" s="26" t="s">
        <v>1717</v>
      </c>
      <c r="I7230" s="26" t="s">
        <v>16</v>
      </c>
      <c r="J7230" s="91">
        <v>2</v>
      </c>
      <c r="K7230" s="91">
        <v>2</v>
      </c>
      <c r="L7230" s="6"/>
      <c r="M7230" s="53"/>
      <c r="N7230" s="91"/>
      <c r="O7230" s="91"/>
      <c r="P7230" s="36">
        <v>35</v>
      </c>
      <c r="Q7230" s="36" t="s">
        <v>5040</v>
      </c>
      <c r="R7230" s="44">
        <v>250</v>
      </c>
      <c r="S7230" s="126"/>
      <c r="T7230" s="126" cm="1">
        <f t="array" ref="T7230">_xlfn.IFS(Q7230="始業～就業（8:30～17:15）",R7230*7.75,Q7230="日の入り～日の出",R7230*12,Q7230="その他",S7230)</f>
        <v>1937.5</v>
      </c>
      <c r="U7230" s="34" t="s">
        <v>252</v>
      </c>
    </row>
    <row r="7231" spans="1:21" s="7" customFormat="1" ht="15" customHeight="1">
      <c r="A7231" s="91">
        <v>55</v>
      </c>
      <c r="B7231" s="31" t="s">
        <v>5157</v>
      </c>
      <c r="C7231" s="31" t="s">
        <v>5158</v>
      </c>
      <c r="D7231" s="29" t="s">
        <v>4767</v>
      </c>
      <c r="E7231" s="91">
        <v>3</v>
      </c>
      <c r="F7231" s="31" t="s">
        <v>2950</v>
      </c>
      <c r="G7231" s="26" t="s">
        <v>4797</v>
      </c>
      <c r="H7231" s="26" t="s">
        <v>4769</v>
      </c>
      <c r="I7231" s="26" t="s">
        <v>16</v>
      </c>
      <c r="J7231" s="91">
        <v>2</v>
      </c>
      <c r="K7231" s="91">
        <v>4</v>
      </c>
      <c r="L7231" s="6"/>
      <c r="M7231" s="53"/>
      <c r="N7231" s="91"/>
      <c r="O7231" s="91"/>
      <c r="P7231" s="36">
        <v>35</v>
      </c>
      <c r="Q7231" s="36" t="s">
        <v>5040</v>
      </c>
      <c r="R7231" s="44">
        <v>250</v>
      </c>
      <c r="S7231" s="126"/>
      <c r="T7231" s="126" cm="1">
        <f t="array" ref="T7231">_xlfn.IFS(Q7231="始業～就業（8:30～17:15）",R7231*7.75,Q7231="日の入り～日の出",R7231*12,Q7231="その他",S7231)</f>
        <v>1937.5</v>
      </c>
      <c r="U7231" s="34" t="s">
        <v>4948</v>
      </c>
    </row>
    <row r="7232" spans="1:21" s="7" customFormat="1" ht="15" customHeight="1">
      <c r="A7232" s="91">
        <v>55</v>
      </c>
      <c r="B7232" s="31" t="s">
        <v>5157</v>
      </c>
      <c r="C7232" s="31" t="s">
        <v>5158</v>
      </c>
      <c r="D7232" s="29" t="s">
        <v>4767</v>
      </c>
      <c r="E7232" s="91">
        <v>3</v>
      </c>
      <c r="F7232" s="31" t="s">
        <v>2950</v>
      </c>
      <c r="G7232" s="26" t="s">
        <v>4797</v>
      </c>
      <c r="H7232" s="26" t="s">
        <v>1831</v>
      </c>
      <c r="I7232" s="26" t="s">
        <v>45</v>
      </c>
      <c r="J7232" s="91">
        <v>4</v>
      </c>
      <c r="K7232" s="91">
        <v>4</v>
      </c>
      <c r="L7232" s="91" t="s">
        <v>5020</v>
      </c>
      <c r="M7232" s="53">
        <v>3.4</v>
      </c>
      <c r="N7232" s="91"/>
      <c r="O7232" s="91"/>
      <c r="P7232" s="36">
        <v>46</v>
      </c>
      <c r="Q7232" s="36" t="s">
        <v>5040</v>
      </c>
      <c r="R7232" s="44">
        <v>250</v>
      </c>
      <c r="S7232" s="126"/>
      <c r="T7232" s="126" cm="1">
        <f t="array" ref="T7232">_xlfn.IFS(Q7232="始業～就業（8:30～17:15）",R7232*7.75,Q7232="日の入り～日の出",R7232*12,Q7232="その他",S7232)</f>
        <v>1937.5</v>
      </c>
      <c r="U7232" s="34" t="s">
        <v>46</v>
      </c>
    </row>
    <row r="7233" spans="1:21" s="7" customFormat="1" ht="15" customHeight="1">
      <c r="A7233" s="91">
        <v>55</v>
      </c>
      <c r="B7233" s="31" t="s">
        <v>5157</v>
      </c>
      <c r="C7233" s="31" t="s">
        <v>5158</v>
      </c>
      <c r="D7233" s="29" t="s">
        <v>4767</v>
      </c>
      <c r="E7233" s="91">
        <v>3</v>
      </c>
      <c r="F7233" s="31" t="s">
        <v>2950</v>
      </c>
      <c r="G7233" s="26" t="s">
        <v>104</v>
      </c>
      <c r="H7233" s="26" t="s">
        <v>1831</v>
      </c>
      <c r="I7233" s="26" t="s">
        <v>45</v>
      </c>
      <c r="J7233" s="91">
        <v>2</v>
      </c>
      <c r="K7233" s="91">
        <v>2</v>
      </c>
      <c r="L7233" s="6"/>
      <c r="M7233" s="53"/>
      <c r="N7233" s="91"/>
      <c r="O7233" s="91"/>
      <c r="P7233" s="36">
        <v>46</v>
      </c>
      <c r="Q7233" s="36" t="s">
        <v>5040</v>
      </c>
      <c r="R7233" s="44">
        <v>250</v>
      </c>
      <c r="S7233" s="126"/>
      <c r="T7233" s="126" cm="1">
        <f t="array" ref="T7233">_xlfn.IFS(Q7233="始業～就業（8:30～17:15）",R7233*7.75,Q7233="日の入り～日の出",R7233*12,Q7233="その他",S7233)</f>
        <v>1937.5</v>
      </c>
      <c r="U7233" s="34" t="s">
        <v>46</v>
      </c>
    </row>
    <row r="7234" spans="1:21" s="7" customFormat="1" ht="15" customHeight="1">
      <c r="A7234" s="91">
        <v>55</v>
      </c>
      <c r="B7234" s="31" t="s">
        <v>5157</v>
      </c>
      <c r="C7234" s="31" t="s">
        <v>5158</v>
      </c>
      <c r="D7234" s="29" t="s">
        <v>4767</v>
      </c>
      <c r="E7234" s="91">
        <v>3</v>
      </c>
      <c r="F7234" s="31" t="s">
        <v>2950</v>
      </c>
      <c r="G7234" s="26" t="s">
        <v>104</v>
      </c>
      <c r="H7234" s="26" t="s">
        <v>1831</v>
      </c>
      <c r="I7234" s="26" t="s">
        <v>52</v>
      </c>
      <c r="J7234" s="91">
        <v>2</v>
      </c>
      <c r="K7234" s="91">
        <v>2</v>
      </c>
      <c r="L7234" s="6"/>
      <c r="M7234" s="53"/>
      <c r="N7234" s="91"/>
      <c r="O7234" s="91"/>
      <c r="P7234" s="36">
        <v>22</v>
      </c>
      <c r="Q7234" s="36" t="s">
        <v>5040</v>
      </c>
      <c r="R7234" s="44">
        <v>250</v>
      </c>
      <c r="S7234" s="126"/>
      <c r="T7234" s="126" cm="1">
        <f t="array" ref="T7234">_xlfn.IFS(Q7234="始業～就業（8:30～17:15）",R7234*7.75,Q7234="日の入り～日の出",R7234*12,Q7234="その他",S7234)</f>
        <v>1937.5</v>
      </c>
      <c r="U7234" s="34" t="s">
        <v>51</v>
      </c>
    </row>
    <row r="7235" spans="1:21" s="7" customFormat="1" ht="15" customHeight="1">
      <c r="A7235" s="91">
        <v>55</v>
      </c>
      <c r="B7235" s="31" t="s">
        <v>5157</v>
      </c>
      <c r="C7235" s="31" t="s">
        <v>5158</v>
      </c>
      <c r="D7235" s="29" t="s">
        <v>4767</v>
      </c>
      <c r="E7235" s="91">
        <v>3</v>
      </c>
      <c r="F7235" s="31" t="s">
        <v>2950</v>
      </c>
      <c r="G7235" s="26" t="s">
        <v>4798</v>
      </c>
      <c r="H7235" s="26" t="s">
        <v>4769</v>
      </c>
      <c r="I7235" s="26" t="s">
        <v>16</v>
      </c>
      <c r="J7235" s="91">
        <v>8</v>
      </c>
      <c r="K7235" s="91">
        <v>16</v>
      </c>
      <c r="L7235" s="6"/>
      <c r="M7235" s="53"/>
      <c r="N7235" s="91"/>
      <c r="O7235" s="91"/>
      <c r="P7235" s="36">
        <v>35</v>
      </c>
      <c r="Q7235" s="36" t="s">
        <v>5040</v>
      </c>
      <c r="R7235" s="44">
        <v>250</v>
      </c>
      <c r="S7235" s="126"/>
      <c r="T7235" s="126" cm="1">
        <f t="array" ref="T7235">_xlfn.IFS(Q7235="始業～就業（8:30～17:15）",R7235*7.75,Q7235="日の入り～日の出",R7235*12,Q7235="その他",S7235)</f>
        <v>1937.5</v>
      </c>
      <c r="U7235" s="34" t="s">
        <v>4948</v>
      </c>
    </row>
    <row r="7236" spans="1:21" s="7" customFormat="1" ht="15" customHeight="1">
      <c r="A7236" s="91">
        <v>55</v>
      </c>
      <c r="B7236" s="31" t="s">
        <v>5157</v>
      </c>
      <c r="C7236" s="31" t="s">
        <v>5158</v>
      </c>
      <c r="D7236" s="29" t="s">
        <v>4767</v>
      </c>
      <c r="E7236" s="91">
        <v>3</v>
      </c>
      <c r="F7236" s="31" t="s">
        <v>2950</v>
      </c>
      <c r="G7236" s="26" t="s">
        <v>4798</v>
      </c>
      <c r="H7236" s="26" t="s">
        <v>1717</v>
      </c>
      <c r="I7236" s="26" t="s">
        <v>16</v>
      </c>
      <c r="J7236" s="91">
        <v>2</v>
      </c>
      <c r="K7236" s="91">
        <v>2</v>
      </c>
      <c r="L7236" s="6"/>
      <c r="M7236" s="53"/>
      <c r="N7236" s="91"/>
      <c r="O7236" s="91"/>
      <c r="P7236" s="36">
        <v>35</v>
      </c>
      <c r="Q7236" s="36" t="s">
        <v>5040</v>
      </c>
      <c r="R7236" s="44">
        <v>250</v>
      </c>
      <c r="S7236" s="126"/>
      <c r="T7236" s="126" cm="1">
        <f t="array" ref="T7236">_xlfn.IFS(Q7236="始業～就業（8:30～17:15）",R7236*7.75,Q7236="日の入り～日の出",R7236*12,Q7236="その他",S7236)</f>
        <v>1937.5</v>
      </c>
      <c r="U7236" s="34" t="s">
        <v>252</v>
      </c>
    </row>
    <row r="7237" spans="1:21" s="7" customFormat="1" ht="15" customHeight="1">
      <c r="A7237" s="91">
        <v>55</v>
      </c>
      <c r="B7237" s="31" t="s">
        <v>5157</v>
      </c>
      <c r="C7237" s="31" t="s">
        <v>5158</v>
      </c>
      <c r="D7237" s="29" t="s">
        <v>4767</v>
      </c>
      <c r="E7237" s="91">
        <v>3</v>
      </c>
      <c r="F7237" s="31" t="s">
        <v>2950</v>
      </c>
      <c r="G7237" s="26" t="s">
        <v>4799</v>
      </c>
      <c r="H7237" s="26" t="s">
        <v>4769</v>
      </c>
      <c r="I7237" s="26" t="s">
        <v>16</v>
      </c>
      <c r="J7237" s="91">
        <v>8</v>
      </c>
      <c r="K7237" s="91">
        <v>16</v>
      </c>
      <c r="L7237" s="6"/>
      <c r="M7237" s="53"/>
      <c r="N7237" s="91"/>
      <c r="O7237" s="91"/>
      <c r="P7237" s="36">
        <v>35</v>
      </c>
      <c r="Q7237" s="36" t="s">
        <v>5040</v>
      </c>
      <c r="R7237" s="44">
        <v>250</v>
      </c>
      <c r="S7237" s="126"/>
      <c r="T7237" s="126" cm="1">
        <f t="array" ref="T7237">_xlfn.IFS(Q7237="始業～就業（8:30～17:15）",R7237*7.75,Q7237="日の入り～日の出",R7237*12,Q7237="その他",S7237)</f>
        <v>1937.5</v>
      </c>
      <c r="U7237" s="34" t="s">
        <v>4948</v>
      </c>
    </row>
    <row r="7238" spans="1:21" s="7" customFormat="1" ht="15" customHeight="1">
      <c r="A7238" s="91">
        <v>55</v>
      </c>
      <c r="B7238" s="31" t="s">
        <v>5157</v>
      </c>
      <c r="C7238" s="31" t="s">
        <v>5158</v>
      </c>
      <c r="D7238" s="29" t="s">
        <v>4767</v>
      </c>
      <c r="E7238" s="91">
        <v>3</v>
      </c>
      <c r="F7238" s="31" t="s">
        <v>2950</v>
      </c>
      <c r="G7238" s="26" t="s">
        <v>4799</v>
      </c>
      <c r="H7238" s="26" t="s">
        <v>1717</v>
      </c>
      <c r="I7238" s="26" t="s">
        <v>16</v>
      </c>
      <c r="J7238" s="91">
        <v>2</v>
      </c>
      <c r="K7238" s="91">
        <v>2</v>
      </c>
      <c r="L7238" s="6"/>
      <c r="M7238" s="53"/>
      <c r="N7238" s="91"/>
      <c r="O7238" s="91"/>
      <c r="P7238" s="36">
        <v>35</v>
      </c>
      <c r="Q7238" s="36" t="s">
        <v>5040</v>
      </c>
      <c r="R7238" s="44">
        <v>250</v>
      </c>
      <c r="S7238" s="126"/>
      <c r="T7238" s="126" cm="1">
        <f t="array" ref="T7238">_xlfn.IFS(Q7238="始業～就業（8:30～17:15）",R7238*7.75,Q7238="日の入り～日の出",R7238*12,Q7238="その他",S7238)</f>
        <v>1937.5</v>
      </c>
      <c r="U7238" s="34" t="s">
        <v>252</v>
      </c>
    </row>
    <row r="7239" spans="1:21" s="7" customFormat="1" ht="15" customHeight="1">
      <c r="A7239" s="91">
        <v>55</v>
      </c>
      <c r="B7239" s="31" t="s">
        <v>5157</v>
      </c>
      <c r="C7239" s="31" t="s">
        <v>5158</v>
      </c>
      <c r="D7239" s="29" t="s">
        <v>4767</v>
      </c>
      <c r="E7239" s="91">
        <v>3</v>
      </c>
      <c r="F7239" s="31" t="s">
        <v>2950</v>
      </c>
      <c r="G7239" s="26" t="s">
        <v>4800</v>
      </c>
      <c r="H7239" s="26" t="s">
        <v>4769</v>
      </c>
      <c r="I7239" s="26" t="s">
        <v>16</v>
      </c>
      <c r="J7239" s="91">
        <v>8</v>
      </c>
      <c r="K7239" s="91">
        <v>16</v>
      </c>
      <c r="L7239" s="6"/>
      <c r="M7239" s="53"/>
      <c r="N7239" s="91"/>
      <c r="O7239" s="91"/>
      <c r="P7239" s="36">
        <v>35</v>
      </c>
      <c r="Q7239" s="36" t="s">
        <v>5040</v>
      </c>
      <c r="R7239" s="44">
        <v>250</v>
      </c>
      <c r="S7239" s="126"/>
      <c r="T7239" s="126" cm="1">
        <f t="array" ref="T7239">_xlfn.IFS(Q7239="始業～就業（8:30～17:15）",R7239*7.75,Q7239="日の入り～日の出",R7239*12,Q7239="その他",S7239)</f>
        <v>1937.5</v>
      </c>
      <c r="U7239" s="34" t="s">
        <v>4948</v>
      </c>
    </row>
    <row r="7240" spans="1:21" s="7" customFormat="1" ht="15" customHeight="1">
      <c r="A7240" s="91">
        <v>55</v>
      </c>
      <c r="B7240" s="31" t="s">
        <v>5157</v>
      </c>
      <c r="C7240" s="31" t="s">
        <v>5158</v>
      </c>
      <c r="D7240" s="29" t="s">
        <v>4767</v>
      </c>
      <c r="E7240" s="91">
        <v>3</v>
      </c>
      <c r="F7240" s="31" t="s">
        <v>2950</v>
      </c>
      <c r="G7240" s="26" t="s">
        <v>4800</v>
      </c>
      <c r="H7240" s="26" t="s">
        <v>1717</v>
      </c>
      <c r="I7240" s="26" t="s">
        <v>16</v>
      </c>
      <c r="J7240" s="91">
        <v>2</v>
      </c>
      <c r="K7240" s="91">
        <v>2</v>
      </c>
      <c r="L7240" s="6"/>
      <c r="M7240" s="53"/>
      <c r="N7240" s="91"/>
      <c r="O7240" s="91"/>
      <c r="P7240" s="36">
        <v>35</v>
      </c>
      <c r="Q7240" s="36" t="s">
        <v>5040</v>
      </c>
      <c r="R7240" s="44">
        <v>250</v>
      </c>
      <c r="S7240" s="126"/>
      <c r="T7240" s="126" cm="1">
        <f t="array" ref="T7240">_xlfn.IFS(Q7240="始業～就業（8:30～17:15）",R7240*7.75,Q7240="日の入り～日の出",R7240*12,Q7240="その他",S7240)</f>
        <v>1937.5</v>
      </c>
      <c r="U7240" s="34" t="s">
        <v>252</v>
      </c>
    </row>
    <row r="7241" spans="1:21" s="7" customFormat="1" ht="15" customHeight="1">
      <c r="A7241" s="91">
        <v>55</v>
      </c>
      <c r="B7241" s="31" t="s">
        <v>5157</v>
      </c>
      <c r="C7241" s="31" t="s">
        <v>5158</v>
      </c>
      <c r="D7241" s="29" t="s">
        <v>4767</v>
      </c>
      <c r="E7241" s="91">
        <v>3</v>
      </c>
      <c r="F7241" s="31" t="s">
        <v>2950</v>
      </c>
      <c r="G7241" s="26" t="s">
        <v>4801</v>
      </c>
      <c r="H7241" s="26" t="s">
        <v>4769</v>
      </c>
      <c r="I7241" s="26" t="s">
        <v>16</v>
      </c>
      <c r="J7241" s="91">
        <v>8</v>
      </c>
      <c r="K7241" s="91">
        <v>16</v>
      </c>
      <c r="L7241" s="6"/>
      <c r="M7241" s="53"/>
      <c r="N7241" s="91"/>
      <c r="O7241" s="91"/>
      <c r="P7241" s="36">
        <v>35</v>
      </c>
      <c r="Q7241" s="36" t="s">
        <v>5040</v>
      </c>
      <c r="R7241" s="44">
        <v>250</v>
      </c>
      <c r="S7241" s="126"/>
      <c r="T7241" s="126" cm="1">
        <f t="array" ref="T7241">_xlfn.IFS(Q7241="始業～就業（8:30～17:15）",R7241*7.75,Q7241="日の入り～日の出",R7241*12,Q7241="その他",S7241)</f>
        <v>1937.5</v>
      </c>
      <c r="U7241" s="34" t="s">
        <v>4948</v>
      </c>
    </row>
    <row r="7242" spans="1:21" s="7" customFormat="1" ht="15" customHeight="1">
      <c r="A7242" s="91">
        <v>55</v>
      </c>
      <c r="B7242" s="31" t="s">
        <v>5157</v>
      </c>
      <c r="C7242" s="31" t="s">
        <v>5158</v>
      </c>
      <c r="D7242" s="29" t="s">
        <v>4767</v>
      </c>
      <c r="E7242" s="91">
        <v>3</v>
      </c>
      <c r="F7242" s="31" t="s">
        <v>2950</v>
      </c>
      <c r="G7242" s="26" t="s">
        <v>4801</v>
      </c>
      <c r="H7242" s="26" t="s">
        <v>1717</v>
      </c>
      <c r="I7242" s="26" t="s">
        <v>16</v>
      </c>
      <c r="J7242" s="91">
        <v>2</v>
      </c>
      <c r="K7242" s="91">
        <v>2</v>
      </c>
      <c r="L7242" s="6"/>
      <c r="M7242" s="53"/>
      <c r="N7242" s="91"/>
      <c r="O7242" s="91"/>
      <c r="P7242" s="36">
        <v>35</v>
      </c>
      <c r="Q7242" s="36" t="s">
        <v>5040</v>
      </c>
      <c r="R7242" s="44">
        <v>250</v>
      </c>
      <c r="S7242" s="126"/>
      <c r="T7242" s="126" cm="1">
        <f t="array" ref="T7242">_xlfn.IFS(Q7242="始業～就業（8:30～17:15）",R7242*7.75,Q7242="日の入り～日の出",R7242*12,Q7242="その他",S7242)</f>
        <v>1937.5</v>
      </c>
      <c r="U7242" s="34" t="s">
        <v>252</v>
      </c>
    </row>
    <row r="7243" spans="1:21" s="7" customFormat="1" ht="15" customHeight="1">
      <c r="A7243" s="91">
        <v>55</v>
      </c>
      <c r="B7243" s="31" t="s">
        <v>5157</v>
      </c>
      <c r="C7243" s="31" t="s">
        <v>5158</v>
      </c>
      <c r="D7243" s="29" t="s">
        <v>4767</v>
      </c>
      <c r="E7243" s="91">
        <v>3</v>
      </c>
      <c r="F7243" s="31" t="s">
        <v>2950</v>
      </c>
      <c r="G7243" s="26" t="s">
        <v>4802</v>
      </c>
      <c r="H7243" s="26" t="s">
        <v>4769</v>
      </c>
      <c r="I7243" s="26" t="s">
        <v>16</v>
      </c>
      <c r="J7243" s="91">
        <v>12</v>
      </c>
      <c r="K7243" s="91">
        <v>24</v>
      </c>
      <c r="L7243" s="6"/>
      <c r="M7243" s="53"/>
      <c r="N7243" s="91"/>
      <c r="O7243" s="91"/>
      <c r="P7243" s="36">
        <v>35</v>
      </c>
      <c r="Q7243" s="36" t="s">
        <v>5040</v>
      </c>
      <c r="R7243" s="44">
        <v>250</v>
      </c>
      <c r="S7243" s="126"/>
      <c r="T7243" s="126" cm="1">
        <f t="array" ref="T7243">_xlfn.IFS(Q7243="始業～就業（8:30～17:15）",R7243*7.75,Q7243="日の入り～日の出",R7243*12,Q7243="その他",S7243)</f>
        <v>1937.5</v>
      </c>
      <c r="U7243" s="34" t="s">
        <v>4948</v>
      </c>
    </row>
    <row r="7244" spans="1:21" s="7" customFormat="1" ht="15" customHeight="1">
      <c r="A7244" s="91">
        <v>55</v>
      </c>
      <c r="B7244" s="31" t="s">
        <v>5157</v>
      </c>
      <c r="C7244" s="31" t="s">
        <v>5158</v>
      </c>
      <c r="D7244" s="29" t="s">
        <v>4767</v>
      </c>
      <c r="E7244" s="91">
        <v>3</v>
      </c>
      <c r="F7244" s="31" t="s">
        <v>2950</v>
      </c>
      <c r="G7244" s="26" t="s">
        <v>4802</v>
      </c>
      <c r="H7244" s="26" t="s">
        <v>1733</v>
      </c>
      <c r="I7244" s="26" t="s">
        <v>16</v>
      </c>
      <c r="J7244" s="91">
        <v>2</v>
      </c>
      <c r="K7244" s="91">
        <v>2</v>
      </c>
      <c r="L7244" s="6"/>
      <c r="M7244" s="53"/>
      <c r="N7244" s="91"/>
      <c r="O7244" s="91"/>
      <c r="P7244" s="36">
        <v>35</v>
      </c>
      <c r="Q7244" s="36" t="s">
        <v>5040</v>
      </c>
      <c r="R7244" s="44">
        <v>250</v>
      </c>
      <c r="S7244" s="126"/>
      <c r="T7244" s="126" cm="1">
        <f t="array" ref="T7244">_xlfn.IFS(Q7244="始業～就業（8:30～17:15）",R7244*7.75,Q7244="日の入り～日の出",R7244*12,Q7244="その他",S7244)</f>
        <v>1937.5</v>
      </c>
      <c r="U7244" s="34" t="s">
        <v>252</v>
      </c>
    </row>
    <row r="7245" spans="1:21" s="7" customFormat="1" ht="15" customHeight="1">
      <c r="A7245" s="91">
        <v>55</v>
      </c>
      <c r="B7245" s="31" t="s">
        <v>5157</v>
      </c>
      <c r="C7245" s="31" t="s">
        <v>5158</v>
      </c>
      <c r="D7245" s="29" t="s">
        <v>4767</v>
      </c>
      <c r="E7245" s="91">
        <v>3</v>
      </c>
      <c r="F7245" s="31" t="s">
        <v>2950</v>
      </c>
      <c r="G7245" s="26" t="s">
        <v>4078</v>
      </c>
      <c r="H7245" s="26" t="s">
        <v>1831</v>
      </c>
      <c r="I7245" s="26" t="s">
        <v>52</v>
      </c>
      <c r="J7245" s="91">
        <v>6</v>
      </c>
      <c r="K7245" s="91">
        <v>6</v>
      </c>
      <c r="L7245" s="6"/>
      <c r="M7245" s="53"/>
      <c r="N7245" s="91"/>
      <c r="O7245" s="91"/>
      <c r="P7245" s="36">
        <v>22</v>
      </c>
      <c r="Q7245" s="36" t="s">
        <v>5040</v>
      </c>
      <c r="R7245" s="44">
        <v>250</v>
      </c>
      <c r="S7245" s="126"/>
      <c r="T7245" s="126" cm="1">
        <f t="array" ref="T7245">_xlfn.IFS(Q7245="始業～就業（8:30～17:15）",R7245*7.75,Q7245="日の入り～日の出",R7245*12,Q7245="その他",S7245)</f>
        <v>1937.5</v>
      </c>
      <c r="U7245" s="34" t="s">
        <v>51</v>
      </c>
    </row>
    <row r="7246" spans="1:21" s="7" customFormat="1" ht="15" customHeight="1">
      <c r="A7246" s="91">
        <v>55</v>
      </c>
      <c r="B7246" s="31" t="s">
        <v>5157</v>
      </c>
      <c r="C7246" s="31" t="s">
        <v>5158</v>
      </c>
      <c r="D7246" s="29" t="s">
        <v>4767</v>
      </c>
      <c r="E7246" s="91">
        <v>1</v>
      </c>
      <c r="F7246" s="31" t="s">
        <v>2950</v>
      </c>
      <c r="G7246" s="26" t="s">
        <v>4803</v>
      </c>
      <c r="H7246" s="26" t="s">
        <v>10</v>
      </c>
      <c r="I7246" s="26" t="s">
        <v>52</v>
      </c>
      <c r="J7246" s="91">
        <v>2</v>
      </c>
      <c r="K7246" s="91">
        <v>4</v>
      </c>
      <c r="L7246" s="6"/>
      <c r="M7246" s="53"/>
      <c r="N7246" s="91"/>
      <c r="O7246" s="91"/>
      <c r="P7246" s="36">
        <v>22</v>
      </c>
      <c r="Q7246" s="36" t="s">
        <v>5040</v>
      </c>
      <c r="R7246" s="44">
        <v>250</v>
      </c>
      <c r="S7246" s="126"/>
      <c r="T7246" s="126" cm="1">
        <f t="array" ref="T7246">_xlfn.IFS(Q7246="始業～就業（8:30～17:15）",R7246*7.75,Q7246="日の入り～日の出",R7246*12,Q7246="その他",S7246)</f>
        <v>1937.5</v>
      </c>
      <c r="U7246" s="34" t="s">
        <v>161</v>
      </c>
    </row>
    <row r="7247" spans="1:21" s="7" customFormat="1" ht="15" customHeight="1">
      <c r="A7247" s="91">
        <v>55</v>
      </c>
      <c r="B7247" s="31" t="s">
        <v>5157</v>
      </c>
      <c r="C7247" s="31" t="s">
        <v>5158</v>
      </c>
      <c r="D7247" s="29" t="s">
        <v>4767</v>
      </c>
      <c r="E7247" s="91">
        <v>1</v>
      </c>
      <c r="F7247" s="31" t="s">
        <v>2950</v>
      </c>
      <c r="G7247" s="26" t="s">
        <v>4803</v>
      </c>
      <c r="H7247" s="26" t="s">
        <v>2038</v>
      </c>
      <c r="I7247" s="26" t="s">
        <v>16</v>
      </c>
      <c r="J7247" s="91">
        <v>1</v>
      </c>
      <c r="K7247" s="91">
        <v>2</v>
      </c>
      <c r="L7247" s="6"/>
      <c r="M7247" s="53"/>
      <c r="N7247" s="91"/>
      <c r="O7247" s="91"/>
      <c r="P7247" s="36">
        <v>35</v>
      </c>
      <c r="Q7247" s="36" t="s">
        <v>5040</v>
      </c>
      <c r="R7247" s="44">
        <v>250</v>
      </c>
      <c r="S7247" s="126"/>
      <c r="T7247" s="126" cm="1">
        <f t="array" ref="T7247">_xlfn.IFS(Q7247="始業～就業（8:30～17:15）",R7247*7.75,Q7247="日の入り～日の出",R7247*12,Q7247="その他",S7247)</f>
        <v>1937.5</v>
      </c>
      <c r="U7247" s="34" t="s">
        <v>4948</v>
      </c>
    </row>
    <row r="7248" spans="1:21" s="7" customFormat="1" ht="15" customHeight="1">
      <c r="A7248" s="91">
        <v>55</v>
      </c>
      <c r="B7248" s="31" t="s">
        <v>5157</v>
      </c>
      <c r="C7248" s="31" t="s">
        <v>5158</v>
      </c>
      <c r="D7248" s="29" t="s">
        <v>4767</v>
      </c>
      <c r="E7248" s="91">
        <v>1</v>
      </c>
      <c r="F7248" s="31" t="s">
        <v>2950</v>
      </c>
      <c r="G7248" s="26" t="s">
        <v>4804</v>
      </c>
      <c r="H7248" s="26" t="s">
        <v>10</v>
      </c>
      <c r="I7248" s="26" t="s">
        <v>52</v>
      </c>
      <c r="J7248" s="91">
        <v>2</v>
      </c>
      <c r="K7248" s="91">
        <v>4</v>
      </c>
      <c r="L7248" s="6"/>
      <c r="M7248" s="53"/>
      <c r="N7248" s="91"/>
      <c r="O7248" s="91"/>
      <c r="P7248" s="36">
        <v>22</v>
      </c>
      <c r="Q7248" s="36" t="s">
        <v>5040</v>
      </c>
      <c r="R7248" s="44">
        <v>250</v>
      </c>
      <c r="S7248" s="126"/>
      <c r="T7248" s="126" cm="1">
        <f t="array" ref="T7248">_xlfn.IFS(Q7248="始業～就業（8:30～17:15）",R7248*7.75,Q7248="日の入り～日の出",R7248*12,Q7248="その他",S7248)</f>
        <v>1937.5</v>
      </c>
      <c r="U7248" s="34" t="s">
        <v>161</v>
      </c>
    </row>
    <row r="7249" spans="1:21" s="7" customFormat="1" ht="15" customHeight="1">
      <c r="A7249" s="91">
        <v>55</v>
      </c>
      <c r="B7249" s="31" t="s">
        <v>5157</v>
      </c>
      <c r="C7249" s="31" t="s">
        <v>5158</v>
      </c>
      <c r="D7249" s="29" t="s">
        <v>4767</v>
      </c>
      <c r="E7249" s="91">
        <v>1</v>
      </c>
      <c r="F7249" s="31" t="s">
        <v>2950</v>
      </c>
      <c r="G7249" s="26" t="s">
        <v>4804</v>
      </c>
      <c r="H7249" s="26" t="s">
        <v>1831</v>
      </c>
      <c r="I7249" s="26" t="s">
        <v>52</v>
      </c>
      <c r="J7249" s="91">
        <v>1</v>
      </c>
      <c r="K7249" s="91">
        <v>1</v>
      </c>
      <c r="L7249" s="6"/>
      <c r="M7249" s="53"/>
      <c r="N7249" s="91"/>
      <c r="O7249" s="91"/>
      <c r="P7249" s="36">
        <v>22</v>
      </c>
      <c r="Q7249" s="36" t="s">
        <v>5040</v>
      </c>
      <c r="R7249" s="44">
        <v>250</v>
      </c>
      <c r="S7249" s="126"/>
      <c r="T7249" s="126" cm="1">
        <f t="array" ref="T7249">_xlfn.IFS(Q7249="始業～就業（8:30～17:15）",R7249*7.75,Q7249="日の入り～日の出",R7249*12,Q7249="その他",S7249)</f>
        <v>1937.5</v>
      </c>
      <c r="U7249" s="34" t="s">
        <v>51</v>
      </c>
    </row>
    <row r="7250" spans="1:21" s="7" customFormat="1" ht="15" customHeight="1">
      <c r="A7250" s="91">
        <v>55</v>
      </c>
      <c r="B7250" s="31" t="s">
        <v>5157</v>
      </c>
      <c r="C7250" s="31" t="s">
        <v>5158</v>
      </c>
      <c r="D7250" s="29" t="s">
        <v>4767</v>
      </c>
      <c r="E7250" s="91">
        <v>2</v>
      </c>
      <c r="F7250" s="31" t="s">
        <v>2950</v>
      </c>
      <c r="G7250" s="26" t="s">
        <v>4805</v>
      </c>
      <c r="H7250" s="26" t="s">
        <v>4769</v>
      </c>
      <c r="I7250" s="26" t="s">
        <v>16</v>
      </c>
      <c r="J7250" s="91">
        <v>18</v>
      </c>
      <c r="K7250" s="91">
        <v>36</v>
      </c>
      <c r="L7250" s="6"/>
      <c r="M7250" s="53"/>
      <c r="N7250" s="91"/>
      <c r="O7250" s="91"/>
      <c r="P7250" s="36">
        <v>35</v>
      </c>
      <c r="Q7250" s="36" t="s">
        <v>5040</v>
      </c>
      <c r="R7250" s="44">
        <v>250</v>
      </c>
      <c r="S7250" s="126"/>
      <c r="T7250" s="126" cm="1">
        <f t="array" ref="T7250">_xlfn.IFS(Q7250="始業～就業（8:30～17:15）",R7250*7.75,Q7250="日の入り～日の出",R7250*12,Q7250="その他",S7250)</f>
        <v>1937.5</v>
      </c>
      <c r="U7250" s="34" t="s">
        <v>4948</v>
      </c>
    </row>
    <row r="7251" spans="1:21" s="7" customFormat="1" ht="15" customHeight="1">
      <c r="A7251" s="91">
        <v>55</v>
      </c>
      <c r="B7251" s="31" t="s">
        <v>5157</v>
      </c>
      <c r="C7251" s="31" t="s">
        <v>5158</v>
      </c>
      <c r="D7251" s="29" t="s">
        <v>4767</v>
      </c>
      <c r="E7251" s="91">
        <v>2</v>
      </c>
      <c r="F7251" s="31" t="s">
        <v>2950</v>
      </c>
      <c r="G7251" s="26" t="s">
        <v>4805</v>
      </c>
      <c r="H7251" s="26" t="s">
        <v>1733</v>
      </c>
      <c r="I7251" s="26" t="s">
        <v>16</v>
      </c>
      <c r="J7251" s="91">
        <v>1</v>
      </c>
      <c r="K7251" s="91">
        <v>1</v>
      </c>
      <c r="L7251" s="6"/>
      <c r="M7251" s="53"/>
      <c r="N7251" s="91"/>
      <c r="O7251" s="91"/>
      <c r="P7251" s="36">
        <v>35</v>
      </c>
      <c r="Q7251" s="36" t="s">
        <v>5040</v>
      </c>
      <c r="R7251" s="44">
        <v>250</v>
      </c>
      <c r="S7251" s="126"/>
      <c r="T7251" s="126" cm="1">
        <f t="array" ref="T7251">_xlfn.IFS(Q7251="始業～就業（8:30～17:15）",R7251*7.75,Q7251="日の入り～日の出",R7251*12,Q7251="その他",S7251)</f>
        <v>1937.5</v>
      </c>
      <c r="U7251" s="34" t="s">
        <v>252</v>
      </c>
    </row>
    <row r="7252" spans="1:21" s="7" customFormat="1" ht="15" customHeight="1">
      <c r="A7252" s="91">
        <v>55</v>
      </c>
      <c r="B7252" s="31" t="s">
        <v>5157</v>
      </c>
      <c r="C7252" s="31" t="s">
        <v>5158</v>
      </c>
      <c r="D7252" s="29" t="s">
        <v>4767</v>
      </c>
      <c r="E7252" s="91">
        <v>2</v>
      </c>
      <c r="F7252" s="31" t="s">
        <v>2950</v>
      </c>
      <c r="G7252" s="26" t="s">
        <v>4806</v>
      </c>
      <c r="H7252" s="26" t="s">
        <v>4769</v>
      </c>
      <c r="I7252" s="26" t="s">
        <v>16</v>
      </c>
      <c r="J7252" s="91">
        <v>3</v>
      </c>
      <c r="K7252" s="91">
        <v>6</v>
      </c>
      <c r="L7252" s="6"/>
      <c r="M7252" s="53"/>
      <c r="N7252" s="91"/>
      <c r="O7252" s="91"/>
      <c r="P7252" s="36">
        <v>35</v>
      </c>
      <c r="Q7252" s="36" t="s">
        <v>5040</v>
      </c>
      <c r="R7252" s="44">
        <v>250</v>
      </c>
      <c r="S7252" s="126"/>
      <c r="T7252" s="126" cm="1">
        <f t="array" ref="T7252">_xlfn.IFS(Q7252="始業～就業（8:30～17:15）",R7252*7.75,Q7252="日の入り～日の出",R7252*12,Q7252="その他",S7252)</f>
        <v>1937.5</v>
      </c>
      <c r="U7252" s="34" t="s">
        <v>4948</v>
      </c>
    </row>
    <row r="7253" spans="1:21" s="7" customFormat="1" ht="15" customHeight="1">
      <c r="A7253" s="91">
        <v>55</v>
      </c>
      <c r="B7253" s="31" t="s">
        <v>5157</v>
      </c>
      <c r="C7253" s="31" t="s">
        <v>5158</v>
      </c>
      <c r="D7253" s="29" t="s">
        <v>4767</v>
      </c>
      <c r="E7253" s="91">
        <v>2</v>
      </c>
      <c r="F7253" s="31" t="s">
        <v>2950</v>
      </c>
      <c r="G7253" s="26" t="s">
        <v>4807</v>
      </c>
      <c r="H7253" s="26" t="s">
        <v>4769</v>
      </c>
      <c r="I7253" s="26" t="s">
        <v>16</v>
      </c>
      <c r="J7253" s="91">
        <v>9</v>
      </c>
      <c r="K7253" s="91">
        <v>16</v>
      </c>
      <c r="L7253" s="6"/>
      <c r="M7253" s="53"/>
      <c r="N7253" s="91"/>
      <c r="O7253" s="91"/>
      <c r="P7253" s="36">
        <v>35</v>
      </c>
      <c r="Q7253" s="36" t="s">
        <v>5040</v>
      </c>
      <c r="R7253" s="44">
        <v>250</v>
      </c>
      <c r="S7253" s="126"/>
      <c r="T7253" s="126" cm="1">
        <f t="array" ref="T7253">_xlfn.IFS(Q7253="始業～就業（8:30～17:15）",R7253*7.75,Q7253="日の入り～日の出",R7253*12,Q7253="その他",S7253)</f>
        <v>1937.5</v>
      </c>
      <c r="U7253" s="34" t="s">
        <v>4948</v>
      </c>
    </row>
    <row r="7254" spans="1:21" s="7" customFormat="1" ht="15" customHeight="1">
      <c r="A7254" s="91">
        <v>55</v>
      </c>
      <c r="B7254" s="31" t="s">
        <v>5157</v>
      </c>
      <c r="C7254" s="31" t="s">
        <v>5158</v>
      </c>
      <c r="D7254" s="29" t="s">
        <v>4767</v>
      </c>
      <c r="E7254" s="91">
        <v>2</v>
      </c>
      <c r="F7254" s="31" t="s">
        <v>2950</v>
      </c>
      <c r="G7254" s="26" t="s">
        <v>4807</v>
      </c>
      <c r="H7254" s="26" t="s">
        <v>1717</v>
      </c>
      <c r="I7254" s="26" t="s">
        <v>16</v>
      </c>
      <c r="J7254" s="91">
        <v>2</v>
      </c>
      <c r="K7254" s="91">
        <v>2</v>
      </c>
      <c r="L7254" s="6"/>
      <c r="M7254" s="53"/>
      <c r="N7254" s="91"/>
      <c r="O7254" s="91"/>
      <c r="P7254" s="36">
        <v>35</v>
      </c>
      <c r="Q7254" s="36" t="s">
        <v>5040</v>
      </c>
      <c r="R7254" s="44">
        <v>250</v>
      </c>
      <c r="S7254" s="126"/>
      <c r="T7254" s="126" cm="1">
        <f t="array" ref="T7254">_xlfn.IFS(Q7254="始業～就業（8:30～17:15）",R7254*7.75,Q7254="日の入り～日の出",R7254*12,Q7254="その他",S7254)</f>
        <v>1937.5</v>
      </c>
      <c r="U7254" s="34" t="s">
        <v>252</v>
      </c>
    </row>
    <row r="7255" spans="1:21" s="7" customFormat="1" ht="15" customHeight="1">
      <c r="A7255" s="91">
        <v>55</v>
      </c>
      <c r="B7255" s="31" t="s">
        <v>5157</v>
      </c>
      <c r="C7255" s="31" t="s">
        <v>5158</v>
      </c>
      <c r="D7255" s="29" t="s">
        <v>4767</v>
      </c>
      <c r="E7255" s="91">
        <v>2</v>
      </c>
      <c r="F7255" s="31" t="s">
        <v>2950</v>
      </c>
      <c r="G7255" s="26" t="s">
        <v>67</v>
      </c>
      <c r="H7255" s="26" t="s">
        <v>1831</v>
      </c>
      <c r="I7255" s="26" t="s">
        <v>45</v>
      </c>
      <c r="J7255" s="91">
        <v>2</v>
      </c>
      <c r="K7255" s="91">
        <v>2</v>
      </c>
      <c r="L7255" s="6"/>
      <c r="M7255" s="53"/>
      <c r="N7255" s="91"/>
      <c r="O7255" s="91"/>
      <c r="P7255" s="36">
        <v>46</v>
      </c>
      <c r="Q7255" s="36" t="s">
        <v>5040</v>
      </c>
      <c r="R7255" s="44">
        <v>250</v>
      </c>
      <c r="S7255" s="126"/>
      <c r="T7255" s="126" cm="1">
        <f t="array" ref="T7255">_xlfn.IFS(Q7255="始業～就業（8:30～17:15）",R7255*7.75,Q7255="日の入り～日の出",R7255*12,Q7255="その他",S7255)</f>
        <v>1937.5</v>
      </c>
      <c r="U7255" s="34" t="s">
        <v>46</v>
      </c>
    </row>
    <row r="7256" spans="1:21" s="7" customFormat="1" ht="15" customHeight="1">
      <c r="A7256" s="91">
        <v>55</v>
      </c>
      <c r="B7256" s="31" t="s">
        <v>5157</v>
      </c>
      <c r="C7256" s="31" t="s">
        <v>5158</v>
      </c>
      <c r="D7256" s="29" t="s">
        <v>4767</v>
      </c>
      <c r="E7256" s="91">
        <v>2</v>
      </c>
      <c r="F7256" s="31" t="s">
        <v>2950</v>
      </c>
      <c r="G7256" s="26" t="s">
        <v>67</v>
      </c>
      <c r="H7256" s="26" t="s">
        <v>1831</v>
      </c>
      <c r="I7256" s="26" t="s">
        <v>52</v>
      </c>
      <c r="J7256" s="91">
        <v>2</v>
      </c>
      <c r="K7256" s="91">
        <v>2</v>
      </c>
      <c r="L7256" s="6"/>
      <c r="M7256" s="53"/>
      <c r="N7256" s="91"/>
      <c r="O7256" s="91"/>
      <c r="P7256" s="36">
        <v>22</v>
      </c>
      <c r="Q7256" s="36" t="s">
        <v>5040</v>
      </c>
      <c r="R7256" s="44">
        <v>250</v>
      </c>
      <c r="S7256" s="126"/>
      <c r="T7256" s="126" cm="1">
        <f t="array" ref="T7256">_xlfn.IFS(Q7256="始業～就業（8:30～17:15）",R7256*7.75,Q7256="日の入り～日の出",R7256*12,Q7256="その他",S7256)</f>
        <v>1937.5</v>
      </c>
      <c r="U7256" s="34" t="s">
        <v>51</v>
      </c>
    </row>
    <row r="7257" spans="1:21" s="7" customFormat="1" ht="15" customHeight="1">
      <c r="A7257" s="91">
        <v>55</v>
      </c>
      <c r="B7257" s="31" t="s">
        <v>5157</v>
      </c>
      <c r="C7257" s="31" t="s">
        <v>5158</v>
      </c>
      <c r="D7257" s="29" t="s">
        <v>4767</v>
      </c>
      <c r="E7257" s="91">
        <v>2</v>
      </c>
      <c r="F7257" s="31" t="s">
        <v>2950</v>
      </c>
      <c r="G7257" s="26" t="s">
        <v>4808</v>
      </c>
      <c r="H7257" s="26" t="s">
        <v>4769</v>
      </c>
      <c r="I7257" s="26" t="s">
        <v>16</v>
      </c>
      <c r="J7257" s="91">
        <v>8</v>
      </c>
      <c r="K7257" s="91">
        <v>16</v>
      </c>
      <c r="L7257" s="6"/>
      <c r="M7257" s="53"/>
      <c r="N7257" s="91"/>
      <c r="O7257" s="91"/>
      <c r="P7257" s="36">
        <v>35</v>
      </c>
      <c r="Q7257" s="36" t="s">
        <v>5040</v>
      </c>
      <c r="R7257" s="44">
        <v>250</v>
      </c>
      <c r="S7257" s="126"/>
      <c r="T7257" s="126" cm="1">
        <f t="array" ref="T7257">_xlfn.IFS(Q7257="始業～就業（8:30～17:15）",R7257*7.75,Q7257="日の入り～日の出",R7257*12,Q7257="その他",S7257)</f>
        <v>1937.5</v>
      </c>
      <c r="U7257" s="34" t="s">
        <v>4948</v>
      </c>
    </row>
    <row r="7258" spans="1:21" s="7" customFormat="1" ht="15" customHeight="1">
      <c r="A7258" s="91">
        <v>55</v>
      </c>
      <c r="B7258" s="31" t="s">
        <v>5157</v>
      </c>
      <c r="C7258" s="31" t="s">
        <v>5158</v>
      </c>
      <c r="D7258" s="29" t="s">
        <v>4767</v>
      </c>
      <c r="E7258" s="91">
        <v>2</v>
      </c>
      <c r="F7258" s="31" t="s">
        <v>2950</v>
      </c>
      <c r="G7258" s="26" t="s">
        <v>4808</v>
      </c>
      <c r="H7258" s="26" t="s">
        <v>1717</v>
      </c>
      <c r="I7258" s="26" t="s">
        <v>16</v>
      </c>
      <c r="J7258" s="91">
        <v>2</v>
      </c>
      <c r="K7258" s="91">
        <v>2</v>
      </c>
      <c r="L7258" s="6"/>
      <c r="M7258" s="53"/>
      <c r="N7258" s="91"/>
      <c r="O7258" s="91"/>
      <c r="P7258" s="36">
        <v>35</v>
      </c>
      <c r="Q7258" s="36" t="s">
        <v>5040</v>
      </c>
      <c r="R7258" s="44">
        <v>250</v>
      </c>
      <c r="S7258" s="126"/>
      <c r="T7258" s="126" cm="1">
        <f t="array" ref="T7258">_xlfn.IFS(Q7258="始業～就業（8:30～17:15）",R7258*7.75,Q7258="日の入り～日の出",R7258*12,Q7258="その他",S7258)</f>
        <v>1937.5</v>
      </c>
      <c r="U7258" s="34" t="s">
        <v>252</v>
      </c>
    </row>
    <row r="7259" spans="1:21" s="7" customFormat="1" ht="15" customHeight="1">
      <c r="A7259" s="91">
        <v>55</v>
      </c>
      <c r="B7259" s="31" t="s">
        <v>5157</v>
      </c>
      <c r="C7259" s="31" t="s">
        <v>5158</v>
      </c>
      <c r="D7259" s="29" t="s">
        <v>4767</v>
      </c>
      <c r="E7259" s="91">
        <v>2</v>
      </c>
      <c r="F7259" s="31" t="s">
        <v>2950</v>
      </c>
      <c r="G7259" s="26" t="s">
        <v>4809</v>
      </c>
      <c r="H7259" s="26" t="s">
        <v>4769</v>
      </c>
      <c r="I7259" s="26" t="s">
        <v>16</v>
      </c>
      <c r="J7259" s="91">
        <v>8</v>
      </c>
      <c r="K7259" s="91">
        <v>16</v>
      </c>
      <c r="L7259" s="6"/>
      <c r="M7259" s="53"/>
      <c r="N7259" s="91"/>
      <c r="O7259" s="91"/>
      <c r="P7259" s="36">
        <v>35</v>
      </c>
      <c r="Q7259" s="36" t="s">
        <v>5040</v>
      </c>
      <c r="R7259" s="44">
        <v>250</v>
      </c>
      <c r="S7259" s="126"/>
      <c r="T7259" s="126" cm="1">
        <f t="array" ref="T7259">_xlfn.IFS(Q7259="始業～就業（8:30～17:15）",R7259*7.75,Q7259="日の入り～日の出",R7259*12,Q7259="その他",S7259)</f>
        <v>1937.5</v>
      </c>
      <c r="U7259" s="34" t="s">
        <v>4948</v>
      </c>
    </row>
    <row r="7260" spans="1:21" s="7" customFormat="1" ht="15" customHeight="1">
      <c r="A7260" s="91">
        <v>55</v>
      </c>
      <c r="B7260" s="31" t="s">
        <v>5157</v>
      </c>
      <c r="C7260" s="31" t="s">
        <v>5158</v>
      </c>
      <c r="D7260" s="29" t="s">
        <v>4767</v>
      </c>
      <c r="E7260" s="91">
        <v>2</v>
      </c>
      <c r="F7260" s="31" t="s">
        <v>2950</v>
      </c>
      <c r="G7260" s="26" t="s">
        <v>4809</v>
      </c>
      <c r="H7260" s="26" t="s">
        <v>1717</v>
      </c>
      <c r="I7260" s="26" t="s">
        <v>16</v>
      </c>
      <c r="J7260" s="91">
        <v>2</v>
      </c>
      <c r="K7260" s="91">
        <v>2</v>
      </c>
      <c r="L7260" s="6"/>
      <c r="M7260" s="53"/>
      <c r="N7260" s="91"/>
      <c r="O7260" s="91"/>
      <c r="P7260" s="36">
        <v>35</v>
      </c>
      <c r="Q7260" s="36" t="s">
        <v>5040</v>
      </c>
      <c r="R7260" s="44">
        <v>250</v>
      </c>
      <c r="S7260" s="126"/>
      <c r="T7260" s="126" cm="1">
        <f t="array" ref="T7260">_xlfn.IFS(Q7260="始業～就業（8:30～17:15）",R7260*7.75,Q7260="日の入り～日の出",R7260*12,Q7260="その他",S7260)</f>
        <v>1937.5</v>
      </c>
      <c r="U7260" s="34" t="s">
        <v>252</v>
      </c>
    </row>
    <row r="7261" spans="1:21" s="7" customFormat="1" ht="15" customHeight="1">
      <c r="A7261" s="91">
        <v>55</v>
      </c>
      <c r="B7261" s="31" t="s">
        <v>5157</v>
      </c>
      <c r="C7261" s="31" t="s">
        <v>5158</v>
      </c>
      <c r="D7261" s="29" t="s">
        <v>4767</v>
      </c>
      <c r="E7261" s="91">
        <v>2</v>
      </c>
      <c r="F7261" s="31" t="s">
        <v>2950</v>
      </c>
      <c r="G7261" s="26" t="s">
        <v>4810</v>
      </c>
      <c r="H7261" s="26" t="s">
        <v>4769</v>
      </c>
      <c r="I7261" s="26" t="s">
        <v>16</v>
      </c>
      <c r="J7261" s="91">
        <v>9</v>
      </c>
      <c r="K7261" s="91">
        <v>16</v>
      </c>
      <c r="L7261" s="6"/>
      <c r="M7261" s="53"/>
      <c r="N7261" s="91"/>
      <c r="O7261" s="91"/>
      <c r="P7261" s="36">
        <v>35</v>
      </c>
      <c r="Q7261" s="36" t="s">
        <v>5040</v>
      </c>
      <c r="R7261" s="44">
        <v>250</v>
      </c>
      <c r="S7261" s="126"/>
      <c r="T7261" s="126" cm="1">
        <f t="array" ref="T7261">_xlfn.IFS(Q7261="始業～就業（8:30～17:15）",R7261*7.75,Q7261="日の入り～日の出",R7261*12,Q7261="その他",S7261)</f>
        <v>1937.5</v>
      </c>
      <c r="U7261" s="34" t="s">
        <v>4948</v>
      </c>
    </row>
    <row r="7262" spans="1:21" s="7" customFormat="1" ht="15" customHeight="1">
      <c r="A7262" s="91">
        <v>55</v>
      </c>
      <c r="B7262" s="31" t="s">
        <v>5157</v>
      </c>
      <c r="C7262" s="31" t="s">
        <v>5158</v>
      </c>
      <c r="D7262" s="29" t="s">
        <v>4767</v>
      </c>
      <c r="E7262" s="91">
        <v>2</v>
      </c>
      <c r="F7262" s="31" t="s">
        <v>2950</v>
      </c>
      <c r="G7262" s="26" t="s">
        <v>4810</v>
      </c>
      <c r="H7262" s="26" t="s">
        <v>1717</v>
      </c>
      <c r="I7262" s="26" t="s">
        <v>16</v>
      </c>
      <c r="J7262" s="91">
        <v>2</v>
      </c>
      <c r="K7262" s="91">
        <v>2</v>
      </c>
      <c r="L7262" s="6"/>
      <c r="M7262" s="53"/>
      <c r="N7262" s="91"/>
      <c r="O7262" s="91"/>
      <c r="P7262" s="36">
        <v>35</v>
      </c>
      <c r="Q7262" s="36" t="s">
        <v>5040</v>
      </c>
      <c r="R7262" s="44">
        <v>250</v>
      </c>
      <c r="S7262" s="126"/>
      <c r="T7262" s="126" cm="1">
        <f t="array" ref="T7262">_xlfn.IFS(Q7262="始業～就業（8:30～17:15）",R7262*7.75,Q7262="日の入り～日の出",R7262*12,Q7262="その他",S7262)</f>
        <v>1937.5</v>
      </c>
      <c r="U7262" s="34" t="s">
        <v>252</v>
      </c>
    </row>
    <row r="7263" spans="1:21" s="7" customFormat="1" ht="15" customHeight="1">
      <c r="A7263" s="91">
        <v>55</v>
      </c>
      <c r="B7263" s="31" t="s">
        <v>5157</v>
      </c>
      <c r="C7263" s="31" t="s">
        <v>5158</v>
      </c>
      <c r="D7263" s="29" t="s">
        <v>4767</v>
      </c>
      <c r="E7263" s="91">
        <v>2</v>
      </c>
      <c r="F7263" s="31" t="s">
        <v>2950</v>
      </c>
      <c r="G7263" s="26" t="s">
        <v>4811</v>
      </c>
      <c r="H7263" s="26" t="s">
        <v>4769</v>
      </c>
      <c r="I7263" s="26" t="s">
        <v>16</v>
      </c>
      <c r="J7263" s="91">
        <v>8</v>
      </c>
      <c r="K7263" s="91">
        <v>16</v>
      </c>
      <c r="L7263" s="6"/>
      <c r="M7263" s="53"/>
      <c r="N7263" s="91"/>
      <c r="O7263" s="91"/>
      <c r="P7263" s="36">
        <v>35</v>
      </c>
      <c r="Q7263" s="36" t="s">
        <v>5040</v>
      </c>
      <c r="R7263" s="44">
        <v>250</v>
      </c>
      <c r="S7263" s="126"/>
      <c r="T7263" s="126" cm="1">
        <f t="array" ref="T7263">_xlfn.IFS(Q7263="始業～就業（8:30～17:15）",R7263*7.75,Q7263="日の入り～日の出",R7263*12,Q7263="その他",S7263)</f>
        <v>1937.5</v>
      </c>
      <c r="U7263" s="34" t="s">
        <v>4948</v>
      </c>
    </row>
    <row r="7264" spans="1:21" s="7" customFormat="1" ht="15" customHeight="1">
      <c r="A7264" s="91">
        <v>55</v>
      </c>
      <c r="B7264" s="31" t="s">
        <v>5157</v>
      </c>
      <c r="C7264" s="31" t="s">
        <v>5158</v>
      </c>
      <c r="D7264" s="29" t="s">
        <v>4767</v>
      </c>
      <c r="E7264" s="91">
        <v>2</v>
      </c>
      <c r="F7264" s="31" t="s">
        <v>2950</v>
      </c>
      <c r="G7264" s="26" t="s">
        <v>4811</v>
      </c>
      <c r="H7264" s="26" t="s">
        <v>1717</v>
      </c>
      <c r="I7264" s="26" t="s">
        <v>16</v>
      </c>
      <c r="J7264" s="91">
        <v>2</v>
      </c>
      <c r="K7264" s="91">
        <v>2</v>
      </c>
      <c r="L7264" s="6"/>
      <c r="M7264" s="53"/>
      <c r="N7264" s="91"/>
      <c r="O7264" s="91"/>
      <c r="P7264" s="36">
        <v>35</v>
      </c>
      <c r="Q7264" s="36" t="s">
        <v>5040</v>
      </c>
      <c r="R7264" s="44">
        <v>250</v>
      </c>
      <c r="S7264" s="126"/>
      <c r="T7264" s="126" cm="1">
        <f t="array" ref="T7264">_xlfn.IFS(Q7264="始業～就業（8:30～17:15）",R7264*7.75,Q7264="日の入り～日の出",R7264*12,Q7264="その他",S7264)</f>
        <v>1937.5</v>
      </c>
      <c r="U7264" s="34" t="s">
        <v>252</v>
      </c>
    </row>
    <row r="7265" spans="1:21" s="7" customFormat="1" ht="15" customHeight="1">
      <c r="A7265" s="91">
        <v>55</v>
      </c>
      <c r="B7265" s="31" t="s">
        <v>5157</v>
      </c>
      <c r="C7265" s="31" t="s">
        <v>5158</v>
      </c>
      <c r="D7265" s="29" t="s">
        <v>4767</v>
      </c>
      <c r="E7265" s="91">
        <v>2</v>
      </c>
      <c r="F7265" s="31" t="s">
        <v>2950</v>
      </c>
      <c r="G7265" s="26" t="s">
        <v>1912</v>
      </c>
      <c r="H7265" s="26" t="s">
        <v>1831</v>
      </c>
      <c r="I7265" s="26" t="s">
        <v>52</v>
      </c>
      <c r="J7265" s="91">
        <v>6</v>
      </c>
      <c r="K7265" s="91">
        <v>6</v>
      </c>
      <c r="L7265" s="6"/>
      <c r="M7265" s="53"/>
      <c r="N7265" s="91"/>
      <c r="O7265" s="91"/>
      <c r="P7265" s="36">
        <v>22</v>
      </c>
      <c r="Q7265" s="36" t="s">
        <v>5040</v>
      </c>
      <c r="R7265" s="44">
        <v>250</v>
      </c>
      <c r="S7265" s="126"/>
      <c r="T7265" s="126" cm="1">
        <f t="array" ref="T7265">_xlfn.IFS(Q7265="始業～就業（8:30～17:15）",R7265*7.75,Q7265="日の入り～日の出",R7265*12,Q7265="その他",S7265)</f>
        <v>1937.5</v>
      </c>
      <c r="U7265" s="34" t="s">
        <v>51</v>
      </c>
    </row>
    <row r="7266" spans="1:21" s="7" customFormat="1" ht="15" customHeight="1">
      <c r="A7266" s="91">
        <v>55</v>
      </c>
      <c r="B7266" s="31" t="s">
        <v>5157</v>
      </c>
      <c r="C7266" s="31" t="s">
        <v>5158</v>
      </c>
      <c r="D7266" s="29" t="s">
        <v>4767</v>
      </c>
      <c r="E7266" s="91">
        <v>2</v>
      </c>
      <c r="F7266" s="31" t="s">
        <v>2950</v>
      </c>
      <c r="G7266" s="26" t="s">
        <v>4812</v>
      </c>
      <c r="H7266" s="26" t="s">
        <v>4813</v>
      </c>
      <c r="I7266" s="26" t="s">
        <v>184</v>
      </c>
      <c r="J7266" s="91">
        <v>1</v>
      </c>
      <c r="K7266" s="91">
        <v>1</v>
      </c>
      <c r="L7266" s="6"/>
      <c r="M7266" s="53"/>
      <c r="N7266" s="91"/>
      <c r="O7266" s="91"/>
      <c r="P7266" s="36">
        <v>10</v>
      </c>
      <c r="Q7266" s="36" t="s">
        <v>5040</v>
      </c>
      <c r="R7266" s="44">
        <v>250</v>
      </c>
      <c r="S7266" s="126"/>
      <c r="T7266" s="126" cm="1">
        <f t="array" ref="T7266">_xlfn.IFS(Q7266="始業～就業（8:30～17:15）",R7266*7.75,Q7266="日の入り～日の出",R7266*12,Q7266="その他",S7266)</f>
        <v>1937.5</v>
      </c>
      <c r="U7266" s="34" t="s">
        <v>48</v>
      </c>
    </row>
    <row r="7267" spans="1:21" s="7" customFormat="1" ht="15" customHeight="1">
      <c r="A7267" s="91">
        <v>55</v>
      </c>
      <c r="B7267" s="31" t="s">
        <v>5157</v>
      </c>
      <c r="C7267" s="31" t="s">
        <v>5158</v>
      </c>
      <c r="D7267" s="29" t="s">
        <v>4767</v>
      </c>
      <c r="E7267" s="91">
        <v>2</v>
      </c>
      <c r="F7267" s="31" t="s">
        <v>2950</v>
      </c>
      <c r="G7267" s="26" t="s">
        <v>4814</v>
      </c>
      <c r="H7267" s="26" t="s">
        <v>1831</v>
      </c>
      <c r="I7267" s="26" t="s">
        <v>52</v>
      </c>
      <c r="J7267" s="91">
        <v>2</v>
      </c>
      <c r="K7267" s="91">
        <v>2</v>
      </c>
      <c r="L7267" s="91" t="s">
        <v>5020</v>
      </c>
      <c r="M7267" s="53">
        <v>3.4</v>
      </c>
      <c r="N7267" s="91"/>
      <c r="O7267" s="91"/>
      <c r="P7267" s="36">
        <v>22</v>
      </c>
      <c r="Q7267" s="36" t="s">
        <v>5040</v>
      </c>
      <c r="R7267" s="44">
        <v>250</v>
      </c>
      <c r="S7267" s="126"/>
      <c r="T7267" s="126" cm="1">
        <f t="array" ref="T7267">_xlfn.IFS(Q7267="始業～就業（8:30～17:15）",R7267*7.75,Q7267="日の入り～日の出",R7267*12,Q7267="その他",S7267)</f>
        <v>1937.5</v>
      </c>
      <c r="U7267" s="34" t="s">
        <v>51</v>
      </c>
    </row>
    <row r="7268" spans="1:21" s="7" customFormat="1" ht="15" customHeight="1">
      <c r="A7268" s="91">
        <v>55</v>
      </c>
      <c r="B7268" s="31" t="s">
        <v>5157</v>
      </c>
      <c r="C7268" s="31" t="s">
        <v>5158</v>
      </c>
      <c r="D7268" s="29" t="s">
        <v>4767</v>
      </c>
      <c r="E7268" s="91">
        <v>2</v>
      </c>
      <c r="F7268" s="31" t="s">
        <v>2950</v>
      </c>
      <c r="G7268" s="26" t="s">
        <v>4815</v>
      </c>
      <c r="H7268" s="26" t="s">
        <v>275</v>
      </c>
      <c r="I7268" s="26" t="s">
        <v>329</v>
      </c>
      <c r="J7268" s="91">
        <v>8</v>
      </c>
      <c r="K7268" s="91">
        <v>8</v>
      </c>
      <c r="L7268" s="6"/>
      <c r="M7268" s="53"/>
      <c r="N7268" s="91"/>
      <c r="O7268" s="91"/>
      <c r="P7268" s="36">
        <v>27</v>
      </c>
      <c r="Q7268" s="36" t="s">
        <v>5040</v>
      </c>
      <c r="R7268" s="44">
        <v>250</v>
      </c>
      <c r="S7268" s="126"/>
      <c r="T7268" s="126" cm="1">
        <f t="array" ref="T7268">_xlfn.IFS(Q7268="始業～就業（8:30～17:15）",R7268*7.75,Q7268="日の入り～日の出",R7268*12,Q7268="その他",S7268)</f>
        <v>1937.5</v>
      </c>
      <c r="U7268" s="34" t="s">
        <v>75</v>
      </c>
    </row>
    <row r="7269" spans="1:21" s="7" customFormat="1" ht="15" customHeight="1">
      <c r="A7269" s="91">
        <v>55</v>
      </c>
      <c r="B7269" s="31" t="s">
        <v>5157</v>
      </c>
      <c r="C7269" s="31" t="s">
        <v>5158</v>
      </c>
      <c r="D7269" s="29" t="s">
        <v>4767</v>
      </c>
      <c r="E7269" s="91">
        <v>2</v>
      </c>
      <c r="F7269" s="31" t="s">
        <v>2950</v>
      </c>
      <c r="G7269" s="26" t="s">
        <v>4815</v>
      </c>
      <c r="H7269" s="26" t="s">
        <v>57</v>
      </c>
      <c r="I7269" s="26" t="s">
        <v>45</v>
      </c>
      <c r="J7269" s="91">
        <v>3</v>
      </c>
      <c r="K7269" s="91">
        <v>3</v>
      </c>
      <c r="L7269" s="6"/>
      <c r="M7269" s="53"/>
      <c r="N7269" s="91"/>
      <c r="O7269" s="91"/>
      <c r="P7269" s="36">
        <v>46</v>
      </c>
      <c r="Q7269" s="36" t="s">
        <v>5040</v>
      </c>
      <c r="R7269" s="44">
        <v>250</v>
      </c>
      <c r="S7269" s="126"/>
      <c r="T7269" s="126" cm="1">
        <f t="array" ref="T7269">_xlfn.IFS(Q7269="始業～就業（8:30～17:15）",R7269*7.75,Q7269="日の入り～日の出",R7269*12,Q7269="その他",S7269)</f>
        <v>1937.5</v>
      </c>
      <c r="U7269" s="34" t="s">
        <v>46</v>
      </c>
    </row>
    <row r="7270" spans="1:21" s="7" customFormat="1" ht="15" customHeight="1">
      <c r="A7270" s="91">
        <v>55</v>
      </c>
      <c r="B7270" s="31" t="s">
        <v>5157</v>
      </c>
      <c r="C7270" s="31" t="s">
        <v>5158</v>
      </c>
      <c r="D7270" s="29" t="s">
        <v>4767</v>
      </c>
      <c r="E7270" s="91">
        <v>2</v>
      </c>
      <c r="F7270" s="31" t="s">
        <v>2950</v>
      </c>
      <c r="G7270" s="26" t="s">
        <v>4816</v>
      </c>
      <c r="H7270" s="26" t="s">
        <v>1831</v>
      </c>
      <c r="I7270" s="26" t="s">
        <v>16</v>
      </c>
      <c r="J7270" s="91">
        <v>18</v>
      </c>
      <c r="K7270" s="91">
        <v>18</v>
      </c>
      <c r="L7270" s="6"/>
      <c r="M7270" s="53"/>
      <c r="N7270" s="91"/>
      <c r="O7270" s="91"/>
      <c r="P7270" s="36">
        <v>35</v>
      </c>
      <c r="Q7270" s="36" t="s">
        <v>5040</v>
      </c>
      <c r="R7270" s="44">
        <v>250</v>
      </c>
      <c r="S7270" s="126"/>
      <c r="T7270" s="126" cm="1">
        <f t="array" ref="T7270">_xlfn.IFS(Q7270="始業～就業（8:30～17:15）",R7270*7.75,Q7270="日の入り～日の出",R7270*12,Q7270="その他",S7270)</f>
        <v>1937.5</v>
      </c>
      <c r="U7270" s="34" t="s">
        <v>4948</v>
      </c>
    </row>
    <row r="7271" spans="1:21" s="7" customFormat="1" ht="15" customHeight="1">
      <c r="A7271" s="91">
        <v>55</v>
      </c>
      <c r="B7271" s="31" t="s">
        <v>5157</v>
      </c>
      <c r="C7271" s="31" t="s">
        <v>5158</v>
      </c>
      <c r="D7271" s="29" t="s">
        <v>4767</v>
      </c>
      <c r="E7271" s="91">
        <v>2</v>
      </c>
      <c r="F7271" s="31" t="s">
        <v>2950</v>
      </c>
      <c r="G7271" s="26" t="s">
        <v>4816</v>
      </c>
      <c r="H7271" s="26" t="s">
        <v>1717</v>
      </c>
      <c r="I7271" s="26" t="s">
        <v>16</v>
      </c>
      <c r="J7271" s="91">
        <v>2</v>
      </c>
      <c r="K7271" s="91">
        <v>2</v>
      </c>
      <c r="L7271" s="6"/>
      <c r="M7271" s="53"/>
      <c r="N7271" s="91"/>
      <c r="O7271" s="91"/>
      <c r="P7271" s="36">
        <v>35</v>
      </c>
      <c r="Q7271" s="36" t="s">
        <v>5040</v>
      </c>
      <c r="R7271" s="44">
        <v>250</v>
      </c>
      <c r="S7271" s="126"/>
      <c r="T7271" s="126" cm="1">
        <f t="array" ref="T7271">_xlfn.IFS(Q7271="始業～就業（8:30～17:15）",R7271*7.75,Q7271="日の入り～日の出",R7271*12,Q7271="その他",S7271)</f>
        <v>1937.5</v>
      </c>
      <c r="U7271" s="34" t="s">
        <v>252</v>
      </c>
    </row>
    <row r="7272" spans="1:21" s="7" customFormat="1" ht="15" customHeight="1">
      <c r="A7272" s="91">
        <v>55</v>
      </c>
      <c r="B7272" s="31" t="s">
        <v>5157</v>
      </c>
      <c r="C7272" s="31" t="s">
        <v>5158</v>
      </c>
      <c r="D7272" s="29" t="s">
        <v>4767</v>
      </c>
      <c r="E7272" s="91">
        <v>2</v>
      </c>
      <c r="F7272" s="31" t="s">
        <v>2950</v>
      </c>
      <c r="G7272" s="26" t="s">
        <v>4816</v>
      </c>
      <c r="H7272" s="26" t="s">
        <v>4817</v>
      </c>
      <c r="I7272" s="26" t="s">
        <v>4818</v>
      </c>
      <c r="J7272" s="91">
        <v>4</v>
      </c>
      <c r="K7272" s="91">
        <v>4</v>
      </c>
      <c r="L7272" s="6"/>
      <c r="M7272" s="53"/>
      <c r="N7272" s="91"/>
      <c r="O7272" s="91"/>
      <c r="P7272" s="36">
        <v>65</v>
      </c>
      <c r="Q7272" s="36" t="s">
        <v>5040</v>
      </c>
      <c r="R7272" s="44">
        <v>250</v>
      </c>
      <c r="S7272" s="126"/>
      <c r="T7272" s="126" cm="1">
        <f t="array" ref="T7272">_xlfn.IFS(Q7272="始業～就業（8:30～17:15）",R7272*7.75,Q7272="日の入り～日の出",R7272*12,Q7272="その他",S7272)</f>
        <v>1937.5</v>
      </c>
      <c r="U7272" s="34" t="s">
        <v>247</v>
      </c>
    </row>
    <row r="7273" spans="1:21" s="7" customFormat="1" ht="15" customHeight="1">
      <c r="A7273" s="91">
        <v>55</v>
      </c>
      <c r="B7273" s="31" t="s">
        <v>5157</v>
      </c>
      <c r="C7273" s="31" t="s">
        <v>5158</v>
      </c>
      <c r="D7273" s="29" t="s">
        <v>4767</v>
      </c>
      <c r="E7273" s="91">
        <v>1</v>
      </c>
      <c r="F7273" s="31" t="s">
        <v>2950</v>
      </c>
      <c r="G7273" s="26" t="s">
        <v>4819</v>
      </c>
      <c r="H7273" s="26" t="s">
        <v>1831</v>
      </c>
      <c r="I7273" s="26" t="s">
        <v>16</v>
      </c>
      <c r="J7273" s="91">
        <v>12</v>
      </c>
      <c r="K7273" s="91">
        <v>12</v>
      </c>
      <c r="L7273" s="6"/>
      <c r="M7273" s="53"/>
      <c r="N7273" s="91"/>
      <c r="O7273" s="91"/>
      <c r="P7273" s="36">
        <v>35</v>
      </c>
      <c r="Q7273" s="36" t="s">
        <v>5040</v>
      </c>
      <c r="R7273" s="44">
        <v>250</v>
      </c>
      <c r="S7273" s="126"/>
      <c r="T7273" s="126" cm="1">
        <f t="array" ref="T7273">_xlfn.IFS(Q7273="始業～就業（8:30～17:15）",R7273*7.75,Q7273="日の入り～日の出",R7273*12,Q7273="その他",S7273)</f>
        <v>1937.5</v>
      </c>
      <c r="U7273" s="34" t="s">
        <v>4948</v>
      </c>
    </row>
    <row r="7274" spans="1:21" s="7" customFormat="1" ht="15" customHeight="1">
      <c r="A7274" s="91">
        <v>55</v>
      </c>
      <c r="B7274" s="31" t="s">
        <v>5157</v>
      </c>
      <c r="C7274" s="31" t="s">
        <v>5158</v>
      </c>
      <c r="D7274" s="29" t="s">
        <v>4767</v>
      </c>
      <c r="E7274" s="91">
        <v>1</v>
      </c>
      <c r="F7274" s="31" t="s">
        <v>2950</v>
      </c>
      <c r="G7274" s="26" t="s">
        <v>4820</v>
      </c>
      <c r="H7274" s="26" t="s">
        <v>1831</v>
      </c>
      <c r="I7274" s="26" t="s">
        <v>52</v>
      </c>
      <c r="J7274" s="91">
        <v>1</v>
      </c>
      <c r="K7274" s="91">
        <v>1</v>
      </c>
      <c r="L7274" s="6"/>
      <c r="M7274" s="53"/>
      <c r="N7274" s="91"/>
      <c r="O7274" s="91"/>
      <c r="P7274" s="36">
        <v>22</v>
      </c>
      <c r="Q7274" s="36" t="s">
        <v>5040</v>
      </c>
      <c r="R7274" s="44">
        <v>250</v>
      </c>
      <c r="S7274" s="126"/>
      <c r="T7274" s="126" cm="1">
        <f t="array" ref="T7274">_xlfn.IFS(Q7274="始業～就業（8:30～17:15）",R7274*7.75,Q7274="日の入り～日の出",R7274*12,Q7274="その他",S7274)</f>
        <v>1937.5</v>
      </c>
      <c r="U7274" s="34" t="s">
        <v>51</v>
      </c>
    </row>
    <row r="7275" spans="1:21" s="7" customFormat="1" ht="15" customHeight="1">
      <c r="A7275" s="91">
        <v>55</v>
      </c>
      <c r="B7275" s="31" t="s">
        <v>5157</v>
      </c>
      <c r="C7275" s="31" t="s">
        <v>5158</v>
      </c>
      <c r="D7275" s="29" t="s">
        <v>4767</v>
      </c>
      <c r="E7275" s="91">
        <v>1</v>
      </c>
      <c r="F7275" s="31" t="s">
        <v>2950</v>
      </c>
      <c r="G7275" s="26" t="s">
        <v>4821</v>
      </c>
      <c r="H7275" s="26" t="s">
        <v>2038</v>
      </c>
      <c r="I7275" s="26" t="s">
        <v>16</v>
      </c>
      <c r="J7275" s="91">
        <v>8</v>
      </c>
      <c r="K7275" s="91">
        <v>16</v>
      </c>
      <c r="L7275" s="6"/>
      <c r="M7275" s="53"/>
      <c r="N7275" s="91"/>
      <c r="O7275" s="91"/>
      <c r="P7275" s="36">
        <v>35</v>
      </c>
      <c r="Q7275" s="36" t="s">
        <v>5040</v>
      </c>
      <c r="R7275" s="44">
        <v>250</v>
      </c>
      <c r="S7275" s="126"/>
      <c r="T7275" s="126" cm="1">
        <f t="array" ref="T7275">_xlfn.IFS(Q7275="始業～就業（8:30～17:15）",R7275*7.75,Q7275="日の入り～日の出",R7275*12,Q7275="その他",S7275)</f>
        <v>1937.5</v>
      </c>
      <c r="U7275" s="34" t="s">
        <v>4948</v>
      </c>
    </row>
    <row r="7276" spans="1:21" s="7" customFormat="1" ht="15" customHeight="1">
      <c r="A7276" s="91">
        <v>55</v>
      </c>
      <c r="B7276" s="31" t="s">
        <v>5157</v>
      </c>
      <c r="C7276" s="31" t="s">
        <v>5158</v>
      </c>
      <c r="D7276" s="29" t="s">
        <v>4767</v>
      </c>
      <c r="E7276" s="91">
        <v>1</v>
      </c>
      <c r="F7276" s="31" t="s">
        <v>2950</v>
      </c>
      <c r="G7276" s="26" t="s">
        <v>1922</v>
      </c>
      <c r="H7276" s="26" t="s">
        <v>4781</v>
      </c>
      <c r="I7276" s="26" t="s">
        <v>16</v>
      </c>
      <c r="J7276" s="91">
        <v>12</v>
      </c>
      <c r="K7276" s="91">
        <v>12</v>
      </c>
      <c r="L7276" s="6"/>
      <c r="M7276" s="53"/>
      <c r="N7276" s="91"/>
      <c r="O7276" s="91"/>
      <c r="P7276" s="36">
        <v>35</v>
      </c>
      <c r="Q7276" s="36" t="s">
        <v>5040</v>
      </c>
      <c r="R7276" s="44">
        <v>250</v>
      </c>
      <c r="S7276" s="126"/>
      <c r="T7276" s="126" cm="1">
        <f t="array" ref="T7276">_xlfn.IFS(Q7276="始業～就業（8:30～17:15）",R7276*7.75,Q7276="日の入り～日の出",R7276*12,Q7276="その他",S7276)</f>
        <v>1937.5</v>
      </c>
      <c r="U7276" s="34" t="s">
        <v>4948</v>
      </c>
    </row>
    <row r="7277" spans="1:21" s="7" customFormat="1" ht="15" customHeight="1">
      <c r="A7277" s="91">
        <v>55</v>
      </c>
      <c r="B7277" s="31" t="s">
        <v>5157</v>
      </c>
      <c r="C7277" s="31" t="s">
        <v>5158</v>
      </c>
      <c r="D7277" s="29" t="s">
        <v>4767</v>
      </c>
      <c r="E7277" s="91">
        <v>1</v>
      </c>
      <c r="F7277" s="31" t="s">
        <v>2950</v>
      </c>
      <c r="G7277" s="26" t="s">
        <v>4822</v>
      </c>
      <c r="H7277" s="26" t="s">
        <v>4769</v>
      </c>
      <c r="I7277" s="26" t="s">
        <v>16</v>
      </c>
      <c r="J7277" s="91">
        <v>18</v>
      </c>
      <c r="K7277" s="91">
        <v>36</v>
      </c>
      <c r="L7277" s="6"/>
      <c r="M7277" s="53"/>
      <c r="N7277" s="91"/>
      <c r="O7277" s="91"/>
      <c r="P7277" s="36">
        <v>35</v>
      </c>
      <c r="Q7277" s="36" t="s">
        <v>5040</v>
      </c>
      <c r="R7277" s="44">
        <v>250</v>
      </c>
      <c r="S7277" s="126"/>
      <c r="T7277" s="126" cm="1">
        <f t="array" ref="T7277">_xlfn.IFS(Q7277="始業～就業（8:30～17:15）",R7277*7.75,Q7277="日の入り～日の出",R7277*12,Q7277="その他",S7277)</f>
        <v>1937.5</v>
      </c>
      <c r="U7277" s="34" t="s">
        <v>4948</v>
      </c>
    </row>
    <row r="7278" spans="1:21" s="7" customFormat="1" ht="15" customHeight="1">
      <c r="A7278" s="91">
        <v>55</v>
      </c>
      <c r="B7278" s="31" t="s">
        <v>5157</v>
      </c>
      <c r="C7278" s="31" t="s">
        <v>5158</v>
      </c>
      <c r="D7278" s="29" t="s">
        <v>4767</v>
      </c>
      <c r="E7278" s="91">
        <v>1</v>
      </c>
      <c r="F7278" s="31" t="s">
        <v>2950</v>
      </c>
      <c r="G7278" s="26" t="s">
        <v>4822</v>
      </c>
      <c r="H7278" s="26" t="s">
        <v>1717</v>
      </c>
      <c r="I7278" s="26" t="s">
        <v>16</v>
      </c>
      <c r="J7278" s="91">
        <v>1</v>
      </c>
      <c r="K7278" s="91">
        <v>1</v>
      </c>
      <c r="L7278" s="6"/>
      <c r="M7278" s="53"/>
      <c r="N7278" s="91"/>
      <c r="O7278" s="91"/>
      <c r="P7278" s="36">
        <v>35</v>
      </c>
      <c r="Q7278" s="36" t="s">
        <v>5040</v>
      </c>
      <c r="R7278" s="44">
        <v>250</v>
      </c>
      <c r="S7278" s="126"/>
      <c r="T7278" s="126" cm="1">
        <f t="array" ref="T7278">_xlfn.IFS(Q7278="始業～就業（8:30～17:15）",R7278*7.75,Q7278="日の入り～日の出",R7278*12,Q7278="その他",S7278)</f>
        <v>1937.5</v>
      </c>
      <c r="U7278" s="34" t="s">
        <v>252</v>
      </c>
    </row>
    <row r="7279" spans="1:21" s="7" customFormat="1" ht="15" customHeight="1">
      <c r="A7279" s="91">
        <v>55</v>
      </c>
      <c r="B7279" s="31" t="s">
        <v>5157</v>
      </c>
      <c r="C7279" s="31" t="s">
        <v>5158</v>
      </c>
      <c r="D7279" s="29" t="s">
        <v>4767</v>
      </c>
      <c r="E7279" s="91">
        <v>1</v>
      </c>
      <c r="F7279" s="31" t="s">
        <v>2950</v>
      </c>
      <c r="G7279" s="26" t="s">
        <v>4823</v>
      </c>
      <c r="H7279" s="26" t="s">
        <v>4824</v>
      </c>
      <c r="I7279" s="26" t="s">
        <v>16</v>
      </c>
      <c r="J7279" s="91">
        <v>3</v>
      </c>
      <c r="K7279" s="91">
        <v>3</v>
      </c>
      <c r="L7279" s="6"/>
      <c r="M7279" s="53"/>
      <c r="N7279" s="91"/>
      <c r="O7279" s="91"/>
      <c r="P7279" s="36">
        <v>35</v>
      </c>
      <c r="Q7279" s="36" t="s">
        <v>5040</v>
      </c>
      <c r="R7279" s="44">
        <v>250</v>
      </c>
      <c r="S7279" s="126"/>
      <c r="T7279" s="126" cm="1">
        <f t="array" ref="T7279">_xlfn.IFS(Q7279="始業～就業（8:30～17:15）",R7279*7.75,Q7279="日の入り～日の出",R7279*12,Q7279="その他",S7279)</f>
        <v>1937.5</v>
      </c>
      <c r="U7279" s="34" t="s">
        <v>4948</v>
      </c>
    </row>
    <row r="7280" spans="1:21" s="7" customFormat="1" ht="15" customHeight="1">
      <c r="A7280" s="91">
        <v>55</v>
      </c>
      <c r="B7280" s="31" t="s">
        <v>5157</v>
      </c>
      <c r="C7280" s="31" t="s">
        <v>5158</v>
      </c>
      <c r="D7280" s="29" t="s">
        <v>4767</v>
      </c>
      <c r="E7280" s="91">
        <v>1</v>
      </c>
      <c r="F7280" s="31" t="s">
        <v>2950</v>
      </c>
      <c r="G7280" s="26" t="s">
        <v>4825</v>
      </c>
      <c r="H7280" s="26" t="s">
        <v>4769</v>
      </c>
      <c r="I7280" s="26" t="s">
        <v>16</v>
      </c>
      <c r="J7280" s="91">
        <v>4</v>
      </c>
      <c r="K7280" s="91">
        <v>8</v>
      </c>
      <c r="L7280" s="6"/>
      <c r="M7280" s="53"/>
      <c r="N7280" s="91"/>
      <c r="O7280" s="91"/>
      <c r="P7280" s="36">
        <v>35</v>
      </c>
      <c r="Q7280" s="36" t="s">
        <v>5040</v>
      </c>
      <c r="R7280" s="44">
        <v>250</v>
      </c>
      <c r="S7280" s="126"/>
      <c r="T7280" s="126" cm="1">
        <f t="array" ref="T7280">_xlfn.IFS(Q7280="始業～就業（8:30～17:15）",R7280*7.75,Q7280="日の入り～日の出",R7280*12,Q7280="その他",S7280)</f>
        <v>1937.5</v>
      </c>
      <c r="U7280" s="34" t="s">
        <v>4948</v>
      </c>
    </row>
    <row r="7281" spans="1:21" s="7" customFormat="1" ht="15" customHeight="1">
      <c r="A7281" s="91">
        <v>55</v>
      </c>
      <c r="B7281" s="31" t="s">
        <v>5157</v>
      </c>
      <c r="C7281" s="31" t="s">
        <v>5158</v>
      </c>
      <c r="D7281" s="29" t="s">
        <v>4767</v>
      </c>
      <c r="E7281" s="91">
        <v>1</v>
      </c>
      <c r="F7281" s="31" t="s">
        <v>2950</v>
      </c>
      <c r="G7281" s="26" t="s">
        <v>4826</v>
      </c>
      <c r="H7281" s="26" t="s">
        <v>1831</v>
      </c>
      <c r="I7281" s="26" t="s">
        <v>16</v>
      </c>
      <c r="J7281" s="91">
        <v>3</v>
      </c>
      <c r="K7281" s="91">
        <v>3</v>
      </c>
      <c r="L7281" s="6"/>
      <c r="M7281" s="53"/>
      <c r="N7281" s="91"/>
      <c r="O7281" s="91"/>
      <c r="P7281" s="36">
        <v>35</v>
      </c>
      <c r="Q7281" s="36" t="s">
        <v>5040</v>
      </c>
      <c r="R7281" s="44">
        <v>250</v>
      </c>
      <c r="S7281" s="126"/>
      <c r="T7281" s="126" cm="1">
        <f t="array" ref="T7281">_xlfn.IFS(Q7281="始業～就業（8:30～17:15）",R7281*7.75,Q7281="日の入り～日の出",R7281*12,Q7281="その他",S7281)</f>
        <v>1937.5</v>
      </c>
      <c r="U7281" s="34" t="s">
        <v>4948</v>
      </c>
    </row>
    <row r="7282" spans="1:21" s="7" customFormat="1" ht="15" customHeight="1">
      <c r="A7282" s="91">
        <v>55</v>
      </c>
      <c r="B7282" s="31" t="s">
        <v>5157</v>
      </c>
      <c r="C7282" s="31" t="s">
        <v>5158</v>
      </c>
      <c r="D7282" s="29" t="s">
        <v>4767</v>
      </c>
      <c r="E7282" s="91">
        <v>1</v>
      </c>
      <c r="F7282" s="31" t="s">
        <v>2950</v>
      </c>
      <c r="G7282" s="26" t="s">
        <v>4827</v>
      </c>
      <c r="H7282" s="26" t="s">
        <v>1831</v>
      </c>
      <c r="I7282" s="26" t="s">
        <v>45</v>
      </c>
      <c r="J7282" s="91">
        <v>2</v>
      </c>
      <c r="K7282" s="91">
        <v>2</v>
      </c>
      <c r="L7282" s="6"/>
      <c r="M7282" s="53"/>
      <c r="N7282" s="91"/>
      <c r="O7282" s="91"/>
      <c r="P7282" s="36">
        <v>46</v>
      </c>
      <c r="Q7282" s="36" t="s">
        <v>5040</v>
      </c>
      <c r="R7282" s="44">
        <v>250</v>
      </c>
      <c r="S7282" s="126"/>
      <c r="T7282" s="126" cm="1">
        <f t="array" ref="T7282">_xlfn.IFS(Q7282="始業～就業（8:30～17:15）",R7282*7.75,Q7282="日の入り～日の出",R7282*12,Q7282="その他",S7282)</f>
        <v>1937.5</v>
      </c>
      <c r="U7282" s="34" t="s">
        <v>46</v>
      </c>
    </row>
    <row r="7283" spans="1:21" s="7" customFormat="1" ht="15" customHeight="1">
      <c r="A7283" s="91">
        <v>55</v>
      </c>
      <c r="B7283" s="31" t="s">
        <v>5157</v>
      </c>
      <c r="C7283" s="31" t="s">
        <v>5158</v>
      </c>
      <c r="D7283" s="29" t="s">
        <v>4767</v>
      </c>
      <c r="E7283" s="91">
        <v>1</v>
      </c>
      <c r="F7283" s="31" t="s">
        <v>2950</v>
      </c>
      <c r="G7283" s="26" t="s">
        <v>4827</v>
      </c>
      <c r="H7283" s="26" t="s">
        <v>1831</v>
      </c>
      <c r="I7283" s="26" t="s">
        <v>52</v>
      </c>
      <c r="J7283" s="91">
        <v>2</v>
      </c>
      <c r="K7283" s="91">
        <v>2</v>
      </c>
      <c r="L7283" s="6"/>
      <c r="M7283" s="53"/>
      <c r="N7283" s="91"/>
      <c r="O7283" s="91"/>
      <c r="P7283" s="36">
        <v>22</v>
      </c>
      <c r="Q7283" s="36" t="s">
        <v>5040</v>
      </c>
      <c r="R7283" s="44">
        <v>250</v>
      </c>
      <c r="S7283" s="126"/>
      <c r="T7283" s="126" cm="1">
        <f t="array" ref="T7283">_xlfn.IFS(Q7283="始業～就業（8:30～17:15）",R7283*7.75,Q7283="日の入り～日の出",R7283*12,Q7283="その他",S7283)</f>
        <v>1937.5</v>
      </c>
      <c r="U7283" s="34" t="s">
        <v>51</v>
      </c>
    </row>
    <row r="7284" spans="1:21" s="7" customFormat="1" ht="15" customHeight="1">
      <c r="A7284" s="91">
        <v>55</v>
      </c>
      <c r="B7284" s="31" t="s">
        <v>5157</v>
      </c>
      <c r="C7284" s="31" t="s">
        <v>5158</v>
      </c>
      <c r="D7284" s="29" t="s">
        <v>4767</v>
      </c>
      <c r="E7284" s="91">
        <v>1</v>
      </c>
      <c r="F7284" s="31" t="s">
        <v>2950</v>
      </c>
      <c r="G7284" s="26" t="s">
        <v>4109</v>
      </c>
      <c r="H7284" s="26" t="s">
        <v>4781</v>
      </c>
      <c r="I7284" s="26" t="s">
        <v>16</v>
      </c>
      <c r="J7284" s="91">
        <v>7</v>
      </c>
      <c r="K7284" s="91">
        <v>7</v>
      </c>
      <c r="L7284" s="6"/>
      <c r="M7284" s="53"/>
      <c r="N7284" s="91"/>
      <c r="O7284" s="91"/>
      <c r="P7284" s="36">
        <v>35</v>
      </c>
      <c r="Q7284" s="36" t="s">
        <v>5040</v>
      </c>
      <c r="R7284" s="44">
        <v>250</v>
      </c>
      <c r="S7284" s="126"/>
      <c r="T7284" s="126" cm="1">
        <f t="array" ref="T7284">_xlfn.IFS(Q7284="始業～就業（8:30～17:15）",R7284*7.75,Q7284="日の入り～日の出",R7284*12,Q7284="その他",S7284)</f>
        <v>1937.5</v>
      </c>
      <c r="U7284" s="34" t="s">
        <v>4948</v>
      </c>
    </row>
    <row r="7285" spans="1:21" s="7" customFormat="1" ht="15" customHeight="1">
      <c r="A7285" s="91">
        <v>55</v>
      </c>
      <c r="B7285" s="31" t="s">
        <v>5157</v>
      </c>
      <c r="C7285" s="31" t="s">
        <v>5158</v>
      </c>
      <c r="D7285" s="29" t="s">
        <v>4767</v>
      </c>
      <c r="E7285" s="91">
        <v>1</v>
      </c>
      <c r="F7285" s="31" t="s">
        <v>2950</v>
      </c>
      <c r="G7285" s="26" t="s">
        <v>4828</v>
      </c>
      <c r="H7285" s="26" t="s">
        <v>1831</v>
      </c>
      <c r="I7285" s="26" t="s">
        <v>52</v>
      </c>
      <c r="J7285" s="91">
        <v>1</v>
      </c>
      <c r="K7285" s="91">
        <v>1</v>
      </c>
      <c r="L7285" s="6"/>
      <c r="M7285" s="53"/>
      <c r="N7285" s="91"/>
      <c r="O7285" s="91"/>
      <c r="P7285" s="36">
        <v>22</v>
      </c>
      <c r="Q7285" s="36" t="s">
        <v>5040</v>
      </c>
      <c r="R7285" s="44">
        <v>250</v>
      </c>
      <c r="S7285" s="126"/>
      <c r="T7285" s="126" cm="1">
        <f t="array" ref="T7285">_xlfn.IFS(Q7285="始業～就業（8:30～17:15）",R7285*7.75,Q7285="日の入り～日の出",R7285*12,Q7285="その他",S7285)</f>
        <v>1937.5</v>
      </c>
      <c r="U7285" s="34" t="s">
        <v>51</v>
      </c>
    </row>
    <row r="7286" spans="1:21" s="7" customFormat="1" ht="15" customHeight="1">
      <c r="A7286" s="91">
        <v>55</v>
      </c>
      <c r="B7286" s="31" t="s">
        <v>5157</v>
      </c>
      <c r="C7286" s="31" t="s">
        <v>5158</v>
      </c>
      <c r="D7286" s="29" t="s">
        <v>4767</v>
      </c>
      <c r="E7286" s="91">
        <v>1</v>
      </c>
      <c r="F7286" s="31" t="s">
        <v>2950</v>
      </c>
      <c r="G7286" s="26" t="s">
        <v>2966</v>
      </c>
      <c r="H7286" s="26" t="s">
        <v>4829</v>
      </c>
      <c r="I7286" s="26" t="s">
        <v>16</v>
      </c>
      <c r="J7286" s="91">
        <v>3</v>
      </c>
      <c r="K7286" s="91">
        <v>6</v>
      </c>
      <c r="L7286" s="6"/>
      <c r="M7286" s="53"/>
      <c r="N7286" s="91"/>
      <c r="O7286" s="91"/>
      <c r="P7286" s="36">
        <v>35</v>
      </c>
      <c r="Q7286" s="36" t="s">
        <v>5040</v>
      </c>
      <c r="R7286" s="44">
        <v>250</v>
      </c>
      <c r="S7286" s="126"/>
      <c r="T7286" s="126" cm="1">
        <f t="array" ref="T7286">_xlfn.IFS(Q7286="始業～就業（8:30～17:15）",R7286*7.75,Q7286="日の入り～日の出",R7286*12,Q7286="その他",S7286)</f>
        <v>1937.5</v>
      </c>
      <c r="U7286" s="34" t="s">
        <v>4948</v>
      </c>
    </row>
    <row r="7287" spans="1:21" s="7" customFormat="1" ht="15" customHeight="1">
      <c r="A7287" s="91">
        <v>55</v>
      </c>
      <c r="B7287" s="31" t="s">
        <v>5157</v>
      </c>
      <c r="C7287" s="31" t="s">
        <v>5158</v>
      </c>
      <c r="D7287" s="29" t="s">
        <v>4767</v>
      </c>
      <c r="E7287" s="91">
        <v>1</v>
      </c>
      <c r="F7287" s="31" t="s">
        <v>2950</v>
      </c>
      <c r="G7287" s="26" t="s">
        <v>2966</v>
      </c>
      <c r="H7287" s="26" t="s">
        <v>4769</v>
      </c>
      <c r="I7287" s="26" t="s">
        <v>16</v>
      </c>
      <c r="J7287" s="91">
        <v>4</v>
      </c>
      <c r="K7287" s="91">
        <v>8</v>
      </c>
      <c r="L7287" s="6"/>
      <c r="M7287" s="53"/>
      <c r="N7287" s="91"/>
      <c r="O7287" s="91"/>
      <c r="P7287" s="36">
        <v>35</v>
      </c>
      <c r="Q7287" s="36" t="s">
        <v>5040</v>
      </c>
      <c r="R7287" s="44">
        <v>250</v>
      </c>
      <c r="S7287" s="126"/>
      <c r="T7287" s="126" cm="1">
        <f t="array" ref="T7287">_xlfn.IFS(Q7287="始業～就業（8:30～17:15）",R7287*7.75,Q7287="日の入り～日の出",R7287*12,Q7287="その他",S7287)</f>
        <v>1937.5</v>
      </c>
      <c r="U7287" s="34" t="s">
        <v>4948</v>
      </c>
    </row>
    <row r="7288" spans="1:21" s="7" customFormat="1" ht="15" customHeight="1">
      <c r="A7288" s="91">
        <v>55</v>
      </c>
      <c r="B7288" s="31" t="s">
        <v>5157</v>
      </c>
      <c r="C7288" s="31" t="s">
        <v>5158</v>
      </c>
      <c r="D7288" s="29" t="s">
        <v>4767</v>
      </c>
      <c r="E7288" s="91">
        <v>1</v>
      </c>
      <c r="F7288" s="31" t="s">
        <v>2950</v>
      </c>
      <c r="G7288" s="26" t="s">
        <v>2966</v>
      </c>
      <c r="H7288" s="26" t="s">
        <v>1751</v>
      </c>
      <c r="I7288" s="26" t="s">
        <v>16</v>
      </c>
      <c r="J7288" s="91">
        <v>2</v>
      </c>
      <c r="K7288" s="91">
        <v>2</v>
      </c>
      <c r="L7288" s="6"/>
      <c r="M7288" s="53"/>
      <c r="N7288" s="91"/>
      <c r="O7288" s="91"/>
      <c r="P7288" s="36">
        <v>35</v>
      </c>
      <c r="Q7288" s="36" t="s">
        <v>5040</v>
      </c>
      <c r="R7288" s="44">
        <v>250</v>
      </c>
      <c r="S7288" s="126"/>
      <c r="T7288" s="126" cm="1">
        <f t="array" ref="T7288">_xlfn.IFS(Q7288="始業～就業（8:30～17:15）",R7288*7.75,Q7288="日の入り～日の出",R7288*12,Q7288="その他",S7288)</f>
        <v>1937.5</v>
      </c>
      <c r="U7288" s="34" t="s">
        <v>4948</v>
      </c>
    </row>
    <row r="7289" spans="1:21" s="7" customFormat="1" ht="15" customHeight="1">
      <c r="A7289" s="91">
        <v>55</v>
      </c>
      <c r="B7289" s="31" t="s">
        <v>5157</v>
      </c>
      <c r="C7289" s="31" t="s">
        <v>5158</v>
      </c>
      <c r="D7289" s="29" t="s">
        <v>4767</v>
      </c>
      <c r="E7289" s="91">
        <v>1</v>
      </c>
      <c r="F7289" s="31" t="s">
        <v>2950</v>
      </c>
      <c r="G7289" s="26" t="s">
        <v>4830</v>
      </c>
      <c r="H7289" s="26" t="s">
        <v>1831</v>
      </c>
      <c r="I7289" s="26" t="s">
        <v>16</v>
      </c>
      <c r="J7289" s="91">
        <v>3</v>
      </c>
      <c r="K7289" s="91">
        <v>3</v>
      </c>
      <c r="L7289" s="6"/>
      <c r="M7289" s="53"/>
      <c r="N7289" s="91"/>
      <c r="O7289" s="91"/>
      <c r="P7289" s="36">
        <v>35</v>
      </c>
      <c r="Q7289" s="36" t="s">
        <v>5040</v>
      </c>
      <c r="R7289" s="44">
        <v>250</v>
      </c>
      <c r="S7289" s="126"/>
      <c r="T7289" s="126" cm="1">
        <f t="array" ref="T7289">_xlfn.IFS(Q7289="始業～就業（8:30～17:15）",R7289*7.75,Q7289="日の入り～日の出",R7289*12,Q7289="その他",S7289)</f>
        <v>1937.5</v>
      </c>
      <c r="U7289" s="34" t="s">
        <v>4948</v>
      </c>
    </row>
    <row r="7290" spans="1:21" s="7" customFormat="1" ht="15" customHeight="1">
      <c r="A7290" s="91">
        <v>55</v>
      </c>
      <c r="B7290" s="31" t="s">
        <v>5157</v>
      </c>
      <c r="C7290" s="31" t="s">
        <v>5158</v>
      </c>
      <c r="D7290" s="29" t="s">
        <v>4767</v>
      </c>
      <c r="E7290" s="91">
        <v>1</v>
      </c>
      <c r="F7290" s="31" t="s">
        <v>2950</v>
      </c>
      <c r="G7290" s="26" t="s">
        <v>4831</v>
      </c>
      <c r="H7290" s="26" t="s">
        <v>4832</v>
      </c>
      <c r="I7290" s="26" t="s">
        <v>16</v>
      </c>
      <c r="J7290" s="91">
        <v>3</v>
      </c>
      <c r="K7290" s="91">
        <v>3</v>
      </c>
      <c r="L7290" s="6"/>
      <c r="M7290" s="53"/>
      <c r="N7290" s="91"/>
      <c r="O7290" s="91"/>
      <c r="P7290" s="36">
        <v>35</v>
      </c>
      <c r="Q7290" s="36" t="s">
        <v>5040</v>
      </c>
      <c r="R7290" s="44">
        <v>250</v>
      </c>
      <c r="S7290" s="126"/>
      <c r="T7290" s="126" cm="1">
        <f t="array" ref="T7290">_xlfn.IFS(Q7290="始業～就業（8:30～17:15）",R7290*7.75,Q7290="日の入り～日の出",R7290*12,Q7290="その他",S7290)</f>
        <v>1937.5</v>
      </c>
      <c r="U7290" s="34" t="s">
        <v>4948</v>
      </c>
    </row>
    <row r="7291" spans="1:21" s="7" customFormat="1" ht="15" customHeight="1">
      <c r="A7291" s="91">
        <v>55</v>
      </c>
      <c r="B7291" s="31" t="s">
        <v>5157</v>
      </c>
      <c r="C7291" s="31" t="s">
        <v>5158</v>
      </c>
      <c r="D7291" s="29" t="s">
        <v>4767</v>
      </c>
      <c r="E7291" s="91">
        <v>1</v>
      </c>
      <c r="F7291" s="31" t="s">
        <v>2950</v>
      </c>
      <c r="G7291" s="26" t="s">
        <v>270</v>
      </c>
      <c r="H7291" s="26" t="s">
        <v>1831</v>
      </c>
      <c r="I7291" s="26" t="s">
        <v>16</v>
      </c>
      <c r="J7291" s="91">
        <v>8</v>
      </c>
      <c r="K7291" s="91">
        <v>8</v>
      </c>
      <c r="L7291" s="6"/>
      <c r="M7291" s="53"/>
      <c r="N7291" s="91"/>
      <c r="O7291" s="91"/>
      <c r="P7291" s="36">
        <v>35</v>
      </c>
      <c r="Q7291" s="36" t="s">
        <v>5040</v>
      </c>
      <c r="R7291" s="44">
        <v>250</v>
      </c>
      <c r="S7291" s="126"/>
      <c r="T7291" s="126" cm="1">
        <f t="array" ref="T7291">_xlfn.IFS(Q7291="始業～就業（8:30～17:15）",R7291*7.75,Q7291="日の入り～日の出",R7291*12,Q7291="その他",S7291)</f>
        <v>1937.5</v>
      </c>
      <c r="U7291" s="34" t="s">
        <v>4948</v>
      </c>
    </row>
    <row r="7292" spans="1:21" s="7" customFormat="1" ht="15" customHeight="1">
      <c r="A7292" s="91">
        <v>55</v>
      </c>
      <c r="B7292" s="31" t="s">
        <v>5157</v>
      </c>
      <c r="C7292" s="31" t="s">
        <v>5158</v>
      </c>
      <c r="D7292" s="29" t="s">
        <v>4767</v>
      </c>
      <c r="E7292" s="91">
        <v>1</v>
      </c>
      <c r="F7292" s="31" t="s">
        <v>2950</v>
      </c>
      <c r="G7292" s="26" t="s">
        <v>270</v>
      </c>
      <c r="H7292" s="26" t="s">
        <v>1831</v>
      </c>
      <c r="I7292" s="26" t="s">
        <v>16</v>
      </c>
      <c r="J7292" s="91">
        <v>1</v>
      </c>
      <c r="K7292" s="91">
        <v>1</v>
      </c>
      <c r="L7292" s="6"/>
      <c r="M7292" s="53"/>
      <c r="N7292" s="91"/>
      <c r="O7292" s="91"/>
      <c r="P7292" s="36">
        <v>35</v>
      </c>
      <c r="Q7292" s="36" t="s">
        <v>5040</v>
      </c>
      <c r="R7292" s="44">
        <v>250</v>
      </c>
      <c r="S7292" s="126"/>
      <c r="T7292" s="126" cm="1">
        <f t="array" ref="T7292">_xlfn.IFS(Q7292="始業～就業（8:30～17:15）",R7292*7.75,Q7292="日の入り～日の出",R7292*12,Q7292="その他",S7292)</f>
        <v>1937.5</v>
      </c>
      <c r="U7292" s="34" t="s">
        <v>4948</v>
      </c>
    </row>
    <row r="7293" spans="1:21" s="7" customFormat="1" ht="15" customHeight="1">
      <c r="A7293" s="91">
        <v>55</v>
      </c>
      <c r="B7293" s="31" t="s">
        <v>5157</v>
      </c>
      <c r="C7293" s="31" t="s">
        <v>5158</v>
      </c>
      <c r="D7293" s="29" t="s">
        <v>4767</v>
      </c>
      <c r="E7293" s="91">
        <v>4</v>
      </c>
      <c r="F7293" s="31" t="s">
        <v>2950</v>
      </c>
      <c r="G7293" s="26" t="s">
        <v>4833</v>
      </c>
      <c r="H7293" s="26" t="s">
        <v>4769</v>
      </c>
      <c r="I7293" s="26" t="s">
        <v>16</v>
      </c>
      <c r="J7293" s="91">
        <v>22</v>
      </c>
      <c r="K7293" s="91">
        <v>44</v>
      </c>
      <c r="L7293" s="6"/>
      <c r="M7293" s="53"/>
      <c r="N7293" s="91"/>
      <c r="O7293" s="91"/>
      <c r="P7293" s="36">
        <v>35</v>
      </c>
      <c r="Q7293" s="36" t="s">
        <v>5040</v>
      </c>
      <c r="R7293" s="44">
        <v>250</v>
      </c>
      <c r="S7293" s="126"/>
      <c r="T7293" s="126" cm="1">
        <f t="array" ref="T7293">_xlfn.IFS(Q7293="始業～就業（8:30～17:15）",R7293*7.75,Q7293="日の入り～日の出",R7293*12,Q7293="その他",S7293)</f>
        <v>1937.5</v>
      </c>
      <c r="U7293" s="34" t="s">
        <v>4948</v>
      </c>
    </row>
    <row r="7294" spans="1:21" s="7" customFormat="1" ht="15" customHeight="1">
      <c r="A7294" s="91">
        <v>55</v>
      </c>
      <c r="B7294" s="31" t="s">
        <v>5157</v>
      </c>
      <c r="C7294" s="31" t="s">
        <v>5158</v>
      </c>
      <c r="D7294" s="29" t="s">
        <v>4767</v>
      </c>
      <c r="E7294" s="91">
        <v>4</v>
      </c>
      <c r="F7294" s="31" t="s">
        <v>2950</v>
      </c>
      <c r="G7294" s="26" t="s">
        <v>4833</v>
      </c>
      <c r="H7294" s="26" t="s">
        <v>1717</v>
      </c>
      <c r="I7294" s="26" t="s">
        <v>16</v>
      </c>
      <c r="J7294" s="91">
        <v>2</v>
      </c>
      <c r="K7294" s="91">
        <v>2</v>
      </c>
      <c r="L7294" s="6"/>
      <c r="M7294" s="53"/>
      <c r="N7294" s="91"/>
      <c r="O7294" s="91"/>
      <c r="P7294" s="36">
        <v>35</v>
      </c>
      <c r="Q7294" s="36" t="s">
        <v>5040</v>
      </c>
      <c r="R7294" s="44">
        <v>250</v>
      </c>
      <c r="S7294" s="126"/>
      <c r="T7294" s="126" cm="1">
        <f t="array" ref="T7294">_xlfn.IFS(Q7294="始業～就業（8:30～17:15）",R7294*7.75,Q7294="日の入り～日の出",R7294*12,Q7294="その他",S7294)</f>
        <v>1937.5</v>
      </c>
      <c r="U7294" s="34" t="s">
        <v>252</v>
      </c>
    </row>
    <row r="7295" spans="1:21" s="7" customFormat="1" ht="15" customHeight="1">
      <c r="A7295" s="91">
        <v>55</v>
      </c>
      <c r="B7295" s="31" t="s">
        <v>5157</v>
      </c>
      <c r="C7295" s="31" t="s">
        <v>5158</v>
      </c>
      <c r="D7295" s="29" t="s">
        <v>4767</v>
      </c>
      <c r="E7295" s="91">
        <v>4</v>
      </c>
      <c r="F7295" s="31" t="s">
        <v>2950</v>
      </c>
      <c r="G7295" s="26" t="s">
        <v>4834</v>
      </c>
      <c r="H7295" s="26" t="s">
        <v>1802</v>
      </c>
      <c r="I7295" s="26" t="s">
        <v>16</v>
      </c>
      <c r="J7295" s="91">
        <v>6</v>
      </c>
      <c r="K7295" s="91">
        <v>12</v>
      </c>
      <c r="L7295" s="6"/>
      <c r="M7295" s="53"/>
      <c r="N7295" s="91"/>
      <c r="O7295" s="91"/>
      <c r="P7295" s="36">
        <v>35</v>
      </c>
      <c r="Q7295" s="36" t="s">
        <v>5040</v>
      </c>
      <c r="R7295" s="44">
        <v>250</v>
      </c>
      <c r="S7295" s="126"/>
      <c r="T7295" s="126" cm="1">
        <f t="array" ref="T7295">_xlfn.IFS(Q7295="始業～就業（8:30～17:15）",R7295*7.75,Q7295="日の入り～日の出",R7295*12,Q7295="その他",S7295)</f>
        <v>1937.5</v>
      </c>
      <c r="U7295" s="34" t="s">
        <v>4948</v>
      </c>
    </row>
    <row r="7296" spans="1:21" s="7" customFormat="1" ht="15" customHeight="1">
      <c r="A7296" s="91">
        <v>55</v>
      </c>
      <c r="B7296" s="31" t="s">
        <v>5157</v>
      </c>
      <c r="C7296" s="31" t="s">
        <v>5158</v>
      </c>
      <c r="D7296" s="29" t="s">
        <v>4767</v>
      </c>
      <c r="E7296" s="91">
        <v>4</v>
      </c>
      <c r="F7296" s="31" t="s">
        <v>2950</v>
      </c>
      <c r="G7296" s="26" t="s">
        <v>4835</v>
      </c>
      <c r="H7296" s="26" t="s">
        <v>4769</v>
      </c>
      <c r="I7296" s="26" t="s">
        <v>16</v>
      </c>
      <c r="J7296" s="91">
        <v>8</v>
      </c>
      <c r="K7296" s="91">
        <v>16</v>
      </c>
      <c r="L7296" s="6"/>
      <c r="M7296" s="53"/>
      <c r="N7296" s="91"/>
      <c r="O7296" s="91"/>
      <c r="P7296" s="36">
        <v>35</v>
      </c>
      <c r="Q7296" s="36" t="s">
        <v>5040</v>
      </c>
      <c r="R7296" s="44">
        <v>250</v>
      </c>
      <c r="S7296" s="126"/>
      <c r="T7296" s="126" cm="1">
        <f t="array" ref="T7296">_xlfn.IFS(Q7296="始業～就業（8:30～17:15）",R7296*7.75,Q7296="日の入り～日の出",R7296*12,Q7296="その他",S7296)</f>
        <v>1937.5</v>
      </c>
      <c r="U7296" s="34" t="s">
        <v>4948</v>
      </c>
    </row>
    <row r="7297" spans="1:21" s="7" customFormat="1" ht="15" customHeight="1">
      <c r="A7297" s="91">
        <v>55</v>
      </c>
      <c r="B7297" s="31" t="s">
        <v>5157</v>
      </c>
      <c r="C7297" s="31" t="s">
        <v>5158</v>
      </c>
      <c r="D7297" s="29" t="s">
        <v>4767</v>
      </c>
      <c r="E7297" s="91">
        <v>4</v>
      </c>
      <c r="F7297" s="31" t="s">
        <v>2950</v>
      </c>
      <c r="G7297" s="26" t="s">
        <v>4835</v>
      </c>
      <c r="H7297" s="26" t="s">
        <v>1717</v>
      </c>
      <c r="I7297" s="26" t="s">
        <v>16</v>
      </c>
      <c r="J7297" s="91">
        <v>2</v>
      </c>
      <c r="K7297" s="91">
        <v>2</v>
      </c>
      <c r="L7297" s="6"/>
      <c r="M7297" s="53"/>
      <c r="N7297" s="91"/>
      <c r="O7297" s="91"/>
      <c r="P7297" s="36">
        <v>35</v>
      </c>
      <c r="Q7297" s="36" t="s">
        <v>5040</v>
      </c>
      <c r="R7297" s="44">
        <v>250</v>
      </c>
      <c r="S7297" s="126"/>
      <c r="T7297" s="126" cm="1">
        <f t="array" ref="T7297">_xlfn.IFS(Q7297="始業～就業（8:30～17:15）",R7297*7.75,Q7297="日の入り～日の出",R7297*12,Q7297="その他",S7297)</f>
        <v>1937.5</v>
      </c>
      <c r="U7297" s="34" t="s">
        <v>252</v>
      </c>
    </row>
    <row r="7298" spans="1:21" s="7" customFormat="1" ht="15" customHeight="1">
      <c r="A7298" s="91">
        <v>55</v>
      </c>
      <c r="B7298" s="31" t="s">
        <v>5157</v>
      </c>
      <c r="C7298" s="31" t="s">
        <v>5158</v>
      </c>
      <c r="D7298" s="29" t="s">
        <v>4767</v>
      </c>
      <c r="E7298" s="91">
        <v>4</v>
      </c>
      <c r="F7298" s="31" t="s">
        <v>2950</v>
      </c>
      <c r="G7298" s="26" t="s">
        <v>4836</v>
      </c>
      <c r="H7298" s="26" t="s">
        <v>1831</v>
      </c>
      <c r="I7298" s="26" t="s">
        <v>16</v>
      </c>
      <c r="J7298" s="91">
        <v>2</v>
      </c>
      <c r="K7298" s="91">
        <v>2</v>
      </c>
      <c r="L7298" s="6"/>
      <c r="M7298" s="53"/>
      <c r="N7298" s="91"/>
      <c r="O7298" s="91"/>
      <c r="P7298" s="36">
        <v>35</v>
      </c>
      <c r="Q7298" s="36" t="s">
        <v>5040</v>
      </c>
      <c r="R7298" s="44">
        <v>250</v>
      </c>
      <c r="S7298" s="126"/>
      <c r="T7298" s="126" cm="1">
        <f t="array" ref="T7298">_xlfn.IFS(Q7298="始業～就業（8:30～17:15）",R7298*7.75,Q7298="日の入り～日の出",R7298*12,Q7298="その他",S7298)</f>
        <v>1937.5</v>
      </c>
      <c r="U7298" s="34" t="s">
        <v>4948</v>
      </c>
    </row>
    <row r="7299" spans="1:21" s="7" customFormat="1" ht="15" customHeight="1">
      <c r="A7299" s="91">
        <v>55</v>
      </c>
      <c r="B7299" s="31" t="s">
        <v>5157</v>
      </c>
      <c r="C7299" s="31" t="s">
        <v>5158</v>
      </c>
      <c r="D7299" s="29" t="s">
        <v>4767</v>
      </c>
      <c r="E7299" s="91">
        <v>4</v>
      </c>
      <c r="F7299" s="31" t="s">
        <v>2950</v>
      </c>
      <c r="G7299" s="26" t="s">
        <v>4837</v>
      </c>
      <c r="H7299" s="26" t="s">
        <v>4769</v>
      </c>
      <c r="I7299" s="26" t="s">
        <v>16</v>
      </c>
      <c r="J7299" s="91">
        <v>18</v>
      </c>
      <c r="K7299" s="91">
        <v>36</v>
      </c>
      <c r="L7299" s="6"/>
      <c r="M7299" s="53"/>
      <c r="N7299" s="91"/>
      <c r="O7299" s="91"/>
      <c r="P7299" s="36">
        <v>35</v>
      </c>
      <c r="Q7299" s="36" t="s">
        <v>5040</v>
      </c>
      <c r="R7299" s="44">
        <v>250</v>
      </c>
      <c r="S7299" s="126"/>
      <c r="T7299" s="126" cm="1">
        <f t="array" ref="T7299">_xlfn.IFS(Q7299="始業～就業（8:30～17:15）",R7299*7.75,Q7299="日の入り～日の出",R7299*12,Q7299="その他",S7299)</f>
        <v>1937.5</v>
      </c>
      <c r="U7299" s="34" t="s">
        <v>4948</v>
      </c>
    </row>
    <row r="7300" spans="1:21" s="7" customFormat="1" ht="15" customHeight="1">
      <c r="A7300" s="91">
        <v>55</v>
      </c>
      <c r="B7300" s="31" t="s">
        <v>5157</v>
      </c>
      <c r="C7300" s="31" t="s">
        <v>5158</v>
      </c>
      <c r="D7300" s="29" t="s">
        <v>4767</v>
      </c>
      <c r="E7300" s="91">
        <v>4</v>
      </c>
      <c r="F7300" s="31" t="s">
        <v>2950</v>
      </c>
      <c r="G7300" s="26" t="s">
        <v>4837</v>
      </c>
      <c r="H7300" s="26" t="s">
        <v>1717</v>
      </c>
      <c r="I7300" s="26" t="s">
        <v>16</v>
      </c>
      <c r="J7300" s="91">
        <v>2</v>
      </c>
      <c r="K7300" s="91">
        <v>2</v>
      </c>
      <c r="L7300" s="6"/>
      <c r="M7300" s="53"/>
      <c r="N7300" s="91"/>
      <c r="O7300" s="91"/>
      <c r="P7300" s="36">
        <v>35</v>
      </c>
      <c r="Q7300" s="36" t="s">
        <v>5040</v>
      </c>
      <c r="R7300" s="44">
        <v>250</v>
      </c>
      <c r="S7300" s="126"/>
      <c r="T7300" s="126" cm="1">
        <f t="array" ref="T7300">_xlfn.IFS(Q7300="始業～就業（8:30～17:15）",R7300*7.75,Q7300="日の入り～日の出",R7300*12,Q7300="その他",S7300)</f>
        <v>1937.5</v>
      </c>
      <c r="U7300" s="34" t="s">
        <v>252</v>
      </c>
    </row>
    <row r="7301" spans="1:21" s="7" customFormat="1" ht="15" customHeight="1">
      <c r="A7301" s="91">
        <v>55</v>
      </c>
      <c r="B7301" s="31" t="s">
        <v>5157</v>
      </c>
      <c r="C7301" s="31" t="s">
        <v>5158</v>
      </c>
      <c r="D7301" s="29" t="s">
        <v>4767</v>
      </c>
      <c r="E7301" s="91">
        <v>4</v>
      </c>
      <c r="F7301" s="31" t="s">
        <v>2950</v>
      </c>
      <c r="G7301" s="26" t="s">
        <v>4838</v>
      </c>
      <c r="H7301" s="26" t="s">
        <v>4769</v>
      </c>
      <c r="I7301" s="26" t="s">
        <v>16</v>
      </c>
      <c r="J7301" s="91">
        <v>24</v>
      </c>
      <c r="K7301" s="91">
        <v>48</v>
      </c>
      <c r="L7301" s="6"/>
      <c r="M7301" s="53"/>
      <c r="N7301" s="91"/>
      <c r="O7301" s="91"/>
      <c r="P7301" s="36">
        <v>35</v>
      </c>
      <c r="Q7301" s="36" t="s">
        <v>5040</v>
      </c>
      <c r="R7301" s="44">
        <v>250</v>
      </c>
      <c r="S7301" s="126"/>
      <c r="T7301" s="126" cm="1">
        <f t="array" ref="T7301">_xlfn.IFS(Q7301="始業～就業（8:30～17:15）",R7301*7.75,Q7301="日の入り～日の出",R7301*12,Q7301="その他",S7301)</f>
        <v>1937.5</v>
      </c>
      <c r="U7301" s="34" t="s">
        <v>4948</v>
      </c>
    </row>
    <row r="7302" spans="1:21" s="7" customFormat="1" ht="15" customHeight="1">
      <c r="A7302" s="91">
        <v>55</v>
      </c>
      <c r="B7302" s="31" t="s">
        <v>5157</v>
      </c>
      <c r="C7302" s="31" t="s">
        <v>5158</v>
      </c>
      <c r="D7302" s="29" t="s">
        <v>4767</v>
      </c>
      <c r="E7302" s="91">
        <v>4</v>
      </c>
      <c r="F7302" s="31" t="s">
        <v>2950</v>
      </c>
      <c r="G7302" s="26" t="s">
        <v>4838</v>
      </c>
      <c r="H7302" s="26" t="s">
        <v>1717</v>
      </c>
      <c r="I7302" s="26" t="s">
        <v>16</v>
      </c>
      <c r="J7302" s="91">
        <v>2</v>
      </c>
      <c r="K7302" s="91">
        <v>2</v>
      </c>
      <c r="L7302" s="6"/>
      <c r="M7302" s="53"/>
      <c r="N7302" s="91"/>
      <c r="O7302" s="91"/>
      <c r="P7302" s="36">
        <v>35</v>
      </c>
      <c r="Q7302" s="36" t="s">
        <v>5040</v>
      </c>
      <c r="R7302" s="44">
        <v>250</v>
      </c>
      <c r="S7302" s="126"/>
      <c r="T7302" s="126" cm="1">
        <f t="array" ref="T7302">_xlfn.IFS(Q7302="始業～就業（8:30～17:15）",R7302*7.75,Q7302="日の入り～日の出",R7302*12,Q7302="その他",S7302)</f>
        <v>1937.5</v>
      </c>
      <c r="U7302" s="34" t="s">
        <v>252</v>
      </c>
    </row>
    <row r="7303" spans="1:21" s="7" customFormat="1" ht="15" customHeight="1">
      <c r="A7303" s="91">
        <v>55</v>
      </c>
      <c r="B7303" s="31" t="s">
        <v>5157</v>
      </c>
      <c r="C7303" s="31" t="s">
        <v>5158</v>
      </c>
      <c r="D7303" s="29" t="s">
        <v>4767</v>
      </c>
      <c r="E7303" s="91">
        <v>4</v>
      </c>
      <c r="F7303" s="31" t="s">
        <v>2950</v>
      </c>
      <c r="G7303" s="26" t="s">
        <v>4839</v>
      </c>
      <c r="H7303" s="26" t="s">
        <v>2038</v>
      </c>
      <c r="I7303" s="26" t="s">
        <v>16</v>
      </c>
      <c r="J7303" s="91">
        <v>6</v>
      </c>
      <c r="K7303" s="91">
        <v>12</v>
      </c>
      <c r="L7303" s="6"/>
      <c r="M7303" s="53"/>
      <c r="N7303" s="91"/>
      <c r="O7303" s="91"/>
      <c r="P7303" s="36">
        <v>35</v>
      </c>
      <c r="Q7303" s="36" t="s">
        <v>5040</v>
      </c>
      <c r="R7303" s="44">
        <v>250</v>
      </c>
      <c r="S7303" s="126"/>
      <c r="T7303" s="126" cm="1">
        <f t="array" ref="T7303">_xlfn.IFS(Q7303="始業～就業（8:30～17:15）",R7303*7.75,Q7303="日の入り～日の出",R7303*12,Q7303="その他",S7303)</f>
        <v>1937.5</v>
      </c>
      <c r="U7303" s="34" t="s">
        <v>4948</v>
      </c>
    </row>
    <row r="7304" spans="1:21" s="7" customFormat="1" ht="15" customHeight="1">
      <c r="A7304" s="91">
        <v>55</v>
      </c>
      <c r="B7304" s="31" t="s">
        <v>5157</v>
      </c>
      <c r="C7304" s="31" t="s">
        <v>5158</v>
      </c>
      <c r="D7304" s="29" t="s">
        <v>4767</v>
      </c>
      <c r="E7304" s="91">
        <v>4</v>
      </c>
      <c r="F7304" s="31" t="s">
        <v>2950</v>
      </c>
      <c r="G7304" s="26" t="s">
        <v>4840</v>
      </c>
      <c r="H7304" s="26" t="s">
        <v>4769</v>
      </c>
      <c r="I7304" s="26" t="s">
        <v>16</v>
      </c>
      <c r="J7304" s="91">
        <v>15</v>
      </c>
      <c r="K7304" s="91">
        <v>30</v>
      </c>
      <c r="L7304" s="6"/>
      <c r="M7304" s="53"/>
      <c r="N7304" s="91"/>
      <c r="O7304" s="91"/>
      <c r="P7304" s="36">
        <v>35</v>
      </c>
      <c r="Q7304" s="36" t="s">
        <v>5040</v>
      </c>
      <c r="R7304" s="44">
        <v>250</v>
      </c>
      <c r="S7304" s="126"/>
      <c r="T7304" s="126" cm="1">
        <f t="array" ref="T7304">_xlfn.IFS(Q7304="始業～就業（8:30～17:15）",R7304*7.75,Q7304="日の入り～日の出",R7304*12,Q7304="その他",S7304)</f>
        <v>1937.5</v>
      </c>
      <c r="U7304" s="34" t="s">
        <v>4948</v>
      </c>
    </row>
    <row r="7305" spans="1:21" s="7" customFormat="1" ht="15" customHeight="1">
      <c r="A7305" s="91">
        <v>55</v>
      </c>
      <c r="B7305" s="31" t="s">
        <v>5157</v>
      </c>
      <c r="C7305" s="31" t="s">
        <v>5158</v>
      </c>
      <c r="D7305" s="29" t="s">
        <v>4767</v>
      </c>
      <c r="E7305" s="91">
        <v>4</v>
      </c>
      <c r="F7305" s="31" t="s">
        <v>2950</v>
      </c>
      <c r="G7305" s="26" t="s">
        <v>4840</v>
      </c>
      <c r="H7305" s="26" t="s">
        <v>1717</v>
      </c>
      <c r="I7305" s="26" t="s">
        <v>16</v>
      </c>
      <c r="J7305" s="91">
        <v>2</v>
      </c>
      <c r="K7305" s="91">
        <v>2</v>
      </c>
      <c r="L7305" s="6"/>
      <c r="M7305" s="53"/>
      <c r="N7305" s="91"/>
      <c r="O7305" s="91"/>
      <c r="P7305" s="36">
        <v>35</v>
      </c>
      <c r="Q7305" s="36" t="s">
        <v>5040</v>
      </c>
      <c r="R7305" s="44">
        <v>250</v>
      </c>
      <c r="S7305" s="126"/>
      <c r="T7305" s="126" cm="1">
        <f t="array" ref="T7305">_xlfn.IFS(Q7305="始業～就業（8:30～17:15）",R7305*7.75,Q7305="日の入り～日の出",R7305*12,Q7305="その他",S7305)</f>
        <v>1937.5</v>
      </c>
      <c r="U7305" s="34" t="s">
        <v>252</v>
      </c>
    </row>
    <row r="7306" spans="1:21" s="7" customFormat="1" ht="15" customHeight="1">
      <c r="A7306" s="91">
        <v>55</v>
      </c>
      <c r="B7306" s="31" t="s">
        <v>5157</v>
      </c>
      <c r="C7306" s="31" t="s">
        <v>5158</v>
      </c>
      <c r="D7306" s="29" t="s">
        <v>4767</v>
      </c>
      <c r="E7306" s="91">
        <v>4</v>
      </c>
      <c r="F7306" s="31" t="s">
        <v>2950</v>
      </c>
      <c r="G7306" s="26" t="s">
        <v>4841</v>
      </c>
      <c r="H7306" s="26" t="s">
        <v>1831</v>
      </c>
      <c r="I7306" s="26" t="s">
        <v>16</v>
      </c>
      <c r="J7306" s="91">
        <v>6</v>
      </c>
      <c r="K7306" s="91">
        <v>6</v>
      </c>
      <c r="L7306" s="6"/>
      <c r="M7306" s="53"/>
      <c r="N7306" s="91"/>
      <c r="O7306" s="91"/>
      <c r="P7306" s="36">
        <v>35</v>
      </c>
      <c r="Q7306" s="36" t="s">
        <v>5040</v>
      </c>
      <c r="R7306" s="44">
        <v>250</v>
      </c>
      <c r="S7306" s="126"/>
      <c r="T7306" s="126" cm="1">
        <f t="array" ref="T7306">_xlfn.IFS(Q7306="始業～就業（8:30～17:15）",R7306*7.75,Q7306="日の入り～日の出",R7306*12,Q7306="その他",S7306)</f>
        <v>1937.5</v>
      </c>
      <c r="U7306" s="34" t="s">
        <v>4948</v>
      </c>
    </row>
    <row r="7307" spans="1:21" s="7" customFormat="1" ht="15" customHeight="1">
      <c r="A7307" s="91">
        <v>55</v>
      </c>
      <c r="B7307" s="31" t="s">
        <v>5157</v>
      </c>
      <c r="C7307" s="31" t="s">
        <v>5158</v>
      </c>
      <c r="D7307" s="29" t="s">
        <v>4767</v>
      </c>
      <c r="E7307" s="91">
        <v>4</v>
      </c>
      <c r="F7307" s="31" t="s">
        <v>2950</v>
      </c>
      <c r="G7307" s="26" t="s">
        <v>4842</v>
      </c>
      <c r="H7307" s="26" t="s">
        <v>2038</v>
      </c>
      <c r="I7307" s="26" t="s">
        <v>16</v>
      </c>
      <c r="J7307" s="91">
        <v>4</v>
      </c>
      <c r="K7307" s="91">
        <v>8</v>
      </c>
      <c r="L7307" s="6"/>
      <c r="M7307" s="53"/>
      <c r="N7307" s="91"/>
      <c r="O7307" s="91"/>
      <c r="P7307" s="36">
        <v>35</v>
      </c>
      <c r="Q7307" s="36" t="s">
        <v>5040</v>
      </c>
      <c r="R7307" s="44">
        <v>250</v>
      </c>
      <c r="S7307" s="126"/>
      <c r="T7307" s="126" cm="1">
        <f t="array" ref="T7307">_xlfn.IFS(Q7307="始業～就業（8:30～17:15）",R7307*7.75,Q7307="日の入り～日の出",R7307*12,Q7307="その他",S7307)</f>
        <v>1937.5</v>
      </c>
      <c r="U7307" s="34" t="s">
        <v>4948</v>
      </c>
    </row>
    <row r="7308" spans="1:21" s="7" customFormat="1" ht="15" customHeight="1">
      <c r="A7308" s="91">
        <v>55</v>
      </c>
      <c r="B7308" s="31" t="s">
        <v>5157</v>
      </c>
      <c r="C7308" s="31" t="s">
        <v>5158</v>
      </c>
      <c r="D7308" s="29" t="s">
        <v>4767</v>
      </c>
      <c r="E7308" s="91">
        <v>4</v>
      </c>
      <c r="F7308" s="31" t="s">
        <v>2950</v>
      </c>
      <c r="G7308" s="26" t="s">
        <v>214</v>
      </c>
      <c r="H7308" s="26" t="s">
        <v>1831</v>
      </c>
      <c r="I7308" s="26" t="s">
        <v>16</v>
      </c>
      <c r="J7308" s="91">
        <v>9</v>
      </c>
      <c r="K7308" s="91">
        <v>9</v>
      </c>
      <c r="L7308" s="6"/>
      <c r="M7308" s="53"/>
      <c r="N7308" s="91"/>
      <c r="O7308" s="91"/>
      <c r="P7308" s="36">
        <v>35</v>
      </c>
      <c r="Q7308" s="36" t="s">
        <v>5040</v>
      </c>
      <c r="R7308" s="44">
        <v>250</v>
      </c>
      <c r="S7308" s="126"/>
      <c r="T7308" s="126" cm="1">
        <f t="array" ref="T7308">_xlfn.IFS(Q7308="始業～就業（8:30～17:15）",R7308*7.75,Q7308="日の入り～日の出",R7308*12,Q7308="その他",S7308)</f>
        <v>1937.5</v>
      </c>
      <c r="U7308" s="34" t="s">
        <v>4948</v>
      </c>
    </row>
    <row r="7309" spans="1:21" s="7" customFormat="1" ht="15" customHeight="1">
      <c r="A7309" s="91">
        <v>55</v>
      </c>
      <c r="B7309" s="31" t="s">
        <v>5157</v>
      </c>
      <c r="C7309" s="31" t="s">
        <v>5158</v>
      </c>
      <c r="D7309" s="29" t="s">
        <v>4767</v>
      </c>
      <c r="E7309" s="91">
        <v>4</v>
      </c>
      <c r="F7309" s="31" t="s">
        <v>2950</v>
      </c>
      <c r="G7309" s="26" t="s">
        <v>4843</v>
      </c>
      <c r="H7309" s="26" t="s">
        <v>1831</v>
      </c>
      <c r="I7309" s="26" t="s">
        <v>16</v>
      </c>
      <c r="J7309" s="91">
        <v>1</v>
      </c>
      <c r="K7309" s="91">
        <v>1</v>
      </c>
      <c r="L7309" s="6"/>
      <c r="M7309" s="53"/>
      <c r="N7309" s="91"/>
      <c r="O7309" s="91"/>
      <c r="P7309" s="36">
        <v>35</v>
      </c>
      <c r="Q7309" s="36" t="s">
        <v>5040</v>
      </c>
      <c r="R7309" s="44">
        <v>250</v>
      </c>
      <c r="S7309" s="126"/>
      <c r="T7309" s="126" cm="1">
        <f t="array" ref="T7309">_xlfn.IFS(Q7309="始業～就業（8:30～17:15）",R7309*7.75,Q7309="日の入り～日の出",R7309*12,Q7309="その他",S7309)</f>
        <v>1937.5</v>
      </c>
      <c r="U7309" s="34" t="s">
        <v>4948</v>
      </c>
    </row>
    <row r="7310" spans="1:21" s="7" customFormat="1" ht="15" customHeight="1">
      <c r="A7310" s="91">
        <v>55</v>
      </c>
      <c r="B7310" s="31" t="s">
        <v>5157</v>
      </c>
      <c r="C7310" s="31" t="s">
        <v>5158</v>
      </c>
      <c r="D7310" s="29" t="s">
        <v>4767</v>
      </c>
      <c r="E7310" s="91">
        <v>1</v>
      </c>
      <c r="F7310" s="31" t="s">
        <v>2950</v>
      </c>
      <c r="G7310" s="26" t="s">
        <v>4844</v>
      </c>
      <c r="H7310" s="26" t="s">
        <v>2038</v>
      </c>
      <c r="I7310" s="26" t="s">
        <v>16</v>
      </c>
      <c r="J7310" s="91">
        <v>5</v>
      </c>
      <c r="K7310" s="91">
        <v>10</v>
      </c>
      <c r="L7310" s="6"/>
      <c r="M7310" s="53"/>
      <c r="N7310" s="91"/>
      <c r="O7310" s="91"/>
      <c r="P7310" s="36">
        <v>35</v>
      </c>
      <c r="Q7310" s="36" t="s">
        <v>5040</v>
      </c>
      <c r="R7310" s="44">
        <v>250</v>
      </c>
      <c r="S7310" s="126"/>
      <c r="T7310" s="126" cm="1">
        <f t="array" ref="T7310">_xlfn.IFS(Q7310="始業～就業（8:30～17:15）",R7310*7.75,Q7310="日の入り～日の出",R7310*12,Q7310="その他",S7310)</f>
        <v>1937.5</v>
      </c>
      <c r="U7310" s="34" t="s">
        <v>4948</v>
      </c>
    </row>
    <row r="7311" spans="1:21" s="7" customFormat="1" ht="15" customHeight="1">
      <c r="A7311" s="91">
        <v>55</v>
      </c>
      <c r="B7311" s="31" t="s">
        <v>5157</v>
      </c>
      <c r="C7311" s="31" t="s">
        <v>5158</v>
      </c>
      <c r="D7311" s="29" t="s">
        <v>4767</v>
      </c>
      <c r="E7311" s="91">
        <v>3</v>
      </c>
      <c r="F7311" s="31" t="s">
        <v>2950</v>
      </c>
      <c r="G7311" s="26" t="s">
        <v>4845</v>
      </c>
      <c r="H7311" s="26" t="s">
        <v>4769</v>
      </c>
      <c r="I7311" s="26" t="s">
        <v>16</v>
      </c>
      <c r="J7311" s="91">
        <v>20</v>
      </c>
      <c r="K7311" s="91">
        <v>40</v>
      </c>
      <c r="L7311" s="6"/>
      <c r="M7311" s="53"/>
      <c r="N7311" s="91"/>
      <c r="O7311" s="91"/>
      <c r="P7311" s="36">
        <v>35</v>
      </c>
      <c r="Q7311" s="36" t="s">
        <v>5040</v>
      </c>
      <c r="R7311" s="44">
        <v>250</v>
      </c>
      <c r="S7311" s="126"/>
      <c r="T7311" s="126" cm="1">
        <f t="array" ref="T7311">_xlfn.IFS(Q7311="始業～就業（8:30～17:15）",R7311*7.75,Q7311="日の入り～日の出",R7311*12,Q7311="その他",S7311)</f>
        <v>1937.5</v>
      </c>
      <c r="U7311" s="34" t="s">
        <v>4948</v>
      </c>
    </row>
    <row r="7312" spans="1:21" s="7" customFormat="1" ht="15" customHeight="1">
      <c r="A7312" s="91">
        <v>55</v>
      </c>
      <c r="B7312" s="31" t="s">
        <v>5157</v>
      </c>
      <c r="C7312" s="31" t="s">
        <v>5158</v>
      </c>
      <c r="D7312" s="29" t="s">
        <v>4767</v>
      </c>
      <c r="E7312" s="91">
        <v>3</v>
      </c>
      <c r="F7312" s="31" t="s">
        <v>2950</v>
      </c>
      <c r="G7312" s="26" t="s">
        <v>4845</v>
      </c>
      <c r="H7312" s="26" t="s">
        <v>1717</v>
      </c>
      <c r="I7312" s="26" t="s">
        <v>16</v>
      </c>
      <c r="J7312" s="91">
        <v>2</v>
      </c>
      <c r="K7312" s="91">
        <v>2</v>
      </c>
      <c r="L7312" s="6"/>
      <c r="M7312" s="53"/>
      <c r="N7312" s="91"/>
      <c r="O7312" s="91"/>
      <c r="P7312" s="36">
        <v>35</v>
      </c>
      <c r="Q7312" s="36" t="s">
        <v>5040</v>
      </c>
      <c r="R7312" s="44">
        <v>250</v>
      </c>
      <c r="S7312" s="126"/>
      <c r="T7312" s="126" cm="1">
        <f t="array" ref="T7312">_xlfn.IFS(Q7312="始業～就業（8:30～17:15）",R7312*7.75,Q7312="日の入り～日の出",R7312*12,Q7312="その他",S7312)</f>
        <v>1937.5</v>
      </c>
      <c r="U7312" s="34" t="s">
        <v>252</v>
      </c>
    </row>
    <row r="7313" spans="1:21" s="7" customFormat="1" ht="15" customHeight="1">
      <c r="A7313" s="91">
        <v>55</v>
      </c>
      <c r="B7313" s="31" t="s">
        <v>5157</v>
      </c>
      <c r="C7313" s="31" t="s">
        <v>5158</v>
      </c>
      <c r="D7313" s="29" t="s">
        <v>4767</v>
      </c>
      <c r="E7313" s="91">
        <v>3</v>
      </c>
      <c r="F7313" s="31" t="s">
        <v>2950</v>
      </c>
      <c r="G7313" s="26" t="s">
        <v>4846</v>
      </c>
      <c r="H7313" s="26" t="s">
        <v>2038</v>
      </c>
      <c r="I7313" s="26" t="s">
        <v>16</v>
      </c>
      <c r="J7313" s="91">
        <v>9</v>
      </c>
      <c r="K7313" s="91">
        <v>18</v>
      </c>
      <c r="L7313" s="6"/>
      <c r="M7313" s="53"/>
      <c r="N7313" s="91"/>
      <c r="O7313" s="91"/>
      <c r="P7313" s="36">
        <v>35</v>
      </c>
      <c r="Q7313" s="36" t="s">
        <v>5040</v>
      </c>
      <c r="R7313" s="44">
        <v>250</v>
      </c>
      <c r="S7313" s="126"/>
      <c r="T7313" s="126" cm="1">
        <f t="array" ref="T7313">_xlfn.IFS(Q7313="始業～就業（8:30～17:15）",R7313*7.75,Q7313="日の入り～日の出",R7313*12,Q7313="その他",S7313)</f>
        <v>1937.5</v>
      </c>
      <c r="U7313" s="34" t="s">
        <v>4948</v>
      </c>
    </row>
    <row r="7314" spans="1:21" s="7" customFormat="1" ht="15" customHeight="1">
      <c r="A7314" s="91">
        <v>55</v>
      </c>
      <c r="B7314" s="31" t="s">
        <v>5157</v>
      </c>
      <c r="C7314" s="31" t="s">
        <v>5158</v>
      </c>
      <c r="D7314" s="29" t="s">
        <v>4767</v>
      </c>
      <c r="E7314" s="91">
        <v>3</v>
      </c>
      <c r="F7314" s="31" t="s">
        <v>2950</v>
      </c>
      <c r="G7314" s="26" t="s">
        <v>4846</v>
      </c>
      <c r="H7314" s="26" t="s">
        <v>2038</v>
      </c>
      <c r="I7314" s="26" t="s">
        <v>16</v>
      </c>
      <c r="J7314" s="91">
        <v>10</v>
      </c>
      <c r="K7314" s="91">
        <v>20</v>
      </c>
      <c r="L7314" s="6"/>
      <c r="M7314" s="53"/>
      <c r="N7314" s="91"/>
      <c r="O7314" s="91"/>
      <c r="P7314" s="36">
        <v>35</v>
      </c>
      <c r="Q7314" s="36" t="s">
        <v>5040</v>
      </c>
      <c r="R7314" s="44">
        <v>250</v>
      </c>
      <c r="S7314" s="126"/>
      <c r="T7314" s="126" cm="1">
        <f t="array" ref="T7314">_xlfn.IFS(Q7314="始業～就業（8:30～17:15）",R7314*7.75,Q7314="日の入り～日の出",R7314*12,Q7314="その他",S7314)</f>
        <v>1937.5</v>
      </c>
      <c r="U7314" s="34" t="s">
        <v>4948</v>
      </c>
    </row>
    <row r="7315" spans="1:21" s="7" customFormat="1" ht="15" customHeight="1">
      <c r="A7315" s="91">
        <v>55</v>
      </c>
      <c r="B7315" s="31" t="s">
        <v>5157</v>
      </c>
      <c r="C7315" s="31" t="s">
        <v>5158</v>
      </c>
      <c r="D7315" s="29" t="s">
        <v>4767</v>
      </c>
      <c r="E7315" s="91">
        <v>3</v>
      </c>
      <c r="F7315" s="31" t="s">
        <v>2950</v>
      </c>
      <c r="G7315" s="26" t="s">
        <v>4847</v>
      </c>
      <c r="H7315" s="26" t="s">
        <v>4769</v>
      </c>
      <c r="I7315" s="26" t="s">
        <v>16</v>
      </c>
      <c r="J7315" s="91">
        <v>15</v>
      </c>
      <c r="K7315" s="91">
        <v>30</v>
      </c>
      <c r="L7315" s="6"/>
      <c r="M7315" s="53"/>
      <c r="N7315" s="91"/>
      <c r="O7315" s="91"/>
      <c r="P7315" s="36">
        <v>35</v>
      </c>
      <c r="Q7315" s="36" t="s">
        <v>5040</v>
      </c>
      <c r="R7315" s="44">
        <v>250</v>
      </c>
      <c r="S7315" s="126"/>
      <c r="T7315" s="126" cm="1">
        <f t="array" ref="T7315">_xlfn.IFS(Q7315="始業～就業（8:30～17:15）",R7315*7.75,Q7315="日の入り～日の出",R7315*12,Q7315="その他",S7315)</f>
        <v>1937.5</v>
      </c>
      <c r="U7315" s="34" t="s">
        <v>4948</v>
      </c>
    </row>
    <row r="7316" spans="1:21" s="7" customFormat="1" ht="15" customHeight="1">
      <c r="A7316" s="91">
        <v>55</v>
      </c>
      <c r="B7316" s="31" t="s">
        <v>5157</v>
      </c>
      <c r="C7316" s="31" t="s">
        <v>5158</v>
      </c>
      <c r="D7316" s="29" t="s">
        <v>4767</v>
      </c>
      <c r="E7316" s="91">
        <v>3</v>
      </c>
      <c r="F7316" s="31" t="s">
        <v>2950</v>
      </c>
      <c r="G7316" s="26" t="s">
        <v>4847</v>
      </c>
      <c r="H7316" s="26" t="s">
        <v>1717</v>
      </c>
      <c r="I7316" s="26" t="s">
        <v>16</v>
      </c>
      <c r="J7316" s="91">
        <v>2</v>
      </c>
      <c r="K7316" s="91">
        <v>2</v>
      </c>
      <c r="L7316" s="6"/>
      <c r="M7316" s="53"/>
      <c r="N7316" s="91"/>
      <c r="O7316" s="91"/>
      <c r="P7316" s="36">
        <v>35</v>
      </c>
      <c r="Q7316" s="36" t="s">
        <v>5040</v>
      </c>
      <c r="R7316" s="44">
        <v>250</v>
      </c>
      <c r="S7316" s="126"/>
      <c r="T7316" s="126" cm="1">
        <f t="array" ref="T7316">_xlfn.IFS(Q7316="始業～就業（8:30～17:15）",R7316*7.75,Q7316="日の入り～日の出",R7316*12,Q7316="その他",S7316)</f>
        <v>1937.5</v>
      </c>
      <c r="U7316" s="34" t="s">
        <v>252</v>
      </c>
    </row>
    <row r="7317" spans="1:21" s="7" customFormat="1" ht="15" customHeight="1">
      <c r="A7317" s="91">
        <v>55</v>
      </c>
      <c r="B7317" s="31" t="s">
        <v>5157</v>
      </c>
      <c r="C7317" s="31" t="s">
        <v>5158</v>
      </c>
      <c r="D7317" s="29" t="s">
        <v>4767</v>
      </c>
      <c r="E7317" s="91">
        <v>3</v>
      </c>
      <c r="F7317" s="31" t="s">
        <v>2950</v>
      </c>
      <c r="G7317" s="26" t="s">
        <v>4848</v>
      </c>
      <c r="H7317" s="26" t="s">
        <v>4769</v>
      </c>
      <c r="I7317" s="26" t="s">
        <v>16</v>
      </c>
      <c r="J7317" s="91">
        <v>8</v>
      </c>
      <c r="K7317" s="91">
        <v>16</v>
      </c>
      <c r="L7317" s="6"/>
      <c r="M7317" s="53"/>
      <c r="N7317" s="91"/>
      <c r="O7317" s="91"/>
      <c r="P7317" s="36">
        <v>35</v>
      </c>
      <c r="Q7317" s="36" t="s">
        <v>5040</v>
      </c>
      <c r="R7317" s="44">
        <v>250</v>
      </c>
      <c r="S7317" s="126"/>
      <c r="T7317" s="126" cm="1">
        <f t="array" ref="T7317">_xlfn.IFS(Q7317="始業～就業（8:30～17:15）",R7317*7.75,Q7317="日の入り～日の出",R7317*12,Q7317="その他",S7317)</f>
        <v>1937.5</v>
      </c>
      <c r="U7317" s="34" t="s">
        <v>4948</v>
      </c>
    </row>
    <row r="7318" spans="1:21" s="7" customFormat="1" ht="15" customHeight="1">
      <c r="A7318" s="91">
        <v>55</v>
      </c>
      <c r="B7318" s="31" t="s">
        <v>5157</v>
      </c>
      <c r="C7318" s="31" t="s">
        <v>5158</v>
      </c>
      <c r="D7318" s="29" t="s">
        <v>4767</v>
      </c>
      <c r="E7318" s="91">
        <v>3</v>
      </c>
      <c r="F7318" s="31" t="s">
        <v>2950</v>
      </c>
      <c r="G7318" s="26" t="s">
        <v>4848</v>
      </c>
      <c r="H7318" s="26" t="s">
        <v>1717</v>
      </c>
      <c r="I7318" s="26" t="s">
        <v>16</v>
      </c>
      <c r="J7318" s="91">
        <v>2</v>
      </c>
      <c r="K7318" s="91">
        <v>2</v>
      </c>
      <c r="L7318" s="6"/>
      <c r="M7318" s="53"/>
      <c r="N7318" s="91"/>
      <c r="O7318" s="91"/>
      <c r="P7318" s="36">
        <v>35</v>
      </c>
      <c r="Q7318" s="36" t="s">
        <v>5040</v>
      </c>
      <c r="R7318" s="44">
        <v>250</v>
      </c>
      <c r="S7318" s="126"/>
      <c r="T7318" s="126" cm="1">
        <f t="array" ref="T7318">_xlfn.IFS(Q7318="始業～就業（8:30～17:15）",R7318*7.75,Q7318="日の入り～日の出",R7318*12,Q7318="その他",S7318)</f>
        <v>1937.5</v>
      </c>
      <c r="U7318" s="34" t="s">
        <v>252</v>
      </c>
    </row>
    <row r="7319" spans="1:21" s="7" customFormat="1" ht="15" customHeight="1">
      <c r="A7319" s="91">
        <v>55</v>
      </c>
      <c r="B7319" s="31" t="s">
        <v>5157</v>
      </c>
      <c r="C7319" s="31" t="s">
        <v>5158</v>
      </c>
      <c r="D7319" s="29" t="s">
        <v>4767</v>
      </c>
      <c r="E7319" s="91">
        <v>3</v>
      </c>
      <c r="F7319" s="31" t="s">
        <v>2950</v>
      </c>
      <c r="G7319" s="26" t="s">
        <v>4849</v>
      </c>
      <c r="H7319" s="26" t="s">
        <v>1831</v>
      </c>
      <c r="I7319" s="26" t="s">
        <v>16</v>
      </c>
      <c r="J7319" s="91">
        <v>7</v>
      </c>
      <c r="K7319" s="91">
        <v>7</v>
      </c>
      <c r="L7319" s="6"/>
      <c r="M7319" s="53"/>
      <c r="N7319" s="91"/>
      <c r="O7319" s="91"/>
      <c r="P7319" s="36">
        <v>35</v>
      </c>
      <c r="Q7319" s="36" t="s">
        <v>5040</v>
      </c>
      <c r="R7319" s="44">
        <v>250</v>
      </c>
      <c r="S7319" s="126"/>
      <c r="T7319" s="126" cm="1">
        <f t="array" ref="T7319">_xlfn.IFS(Q7319="始業～就業（8:30～17:15）",R7319*7.75,Q7319="日の入り～日の出",R7319*12,Q7319="その他",S7319)</f>
        <v>1937.5</v>
      </c>
      <c r="U7319" s="34" t="s">
        <v>4948</v>
      </c>
    </row>
    <row r="7320" spans="1:21" s="7" customFormat="1" ht="15" customHeight="1">
      <c r="A7320" s="91">
        <v>55</v>
      </c>
      <c r="B7320" s="31" t="s">
        <v>5157</v>
      </c>
      <c r="C7320" s="31" t="s">
        <v>5158</v>
      </c>
      <c r="D7320" s="29" t="s">
        <v>4767</v>
      </c>
      <c r="E7320" s="91">
        <v>3</v>
      </c>
      <c r="F7320" s="31" t="s">
        <v>2950</v>
      </c>
      <c r="G7320" s="26" t="s">
        <v>4850</v>
      </c>
      <c r="H7320" s="26" t="s">
        <v>4769</v>
      </c>
      <c r="I7320" s="26" t="s">
        <v>16</v>
      </c>
      <c r="J7320" s="91">
        <v>8</v>
      </c>
      <c r="K7320" s="91">
        <v>16</v>
      </c>
      <c r="L7320" s="6"/>
      <c r="M7320" s="53"/>
      <c r="N7320" s="91"/>
      <c r="O7320" s="91"/>
      <c r="P7320" s="36">
        <v>35</v>
      </c>
      <c r="Q7320" s="36" t="s">
        <v>5040</v>
      </c>
      <c r="R7320" s="44">
        <v>250</v>
      </c>
      <c r="S7320" s="126"/>
      <c r="T7320" s="126" cm="1">
        <f t="array" ref="T7320">_xlfn.IFS(Q7320="始業～就業（8:30～17:15）",R7320*7.75,Q7320="日の入り～日の出",R7320*12,Q7320="その他",S7320)</f>
        <v>1937.5</v>
      </c>
      <c r="U7320" s="34" t="s">
        <v>4948</v>
      </c>
    </row>
    <row r="7321" spans="1:21" s="7" customFormat="1" ht="15" customHeight="1">
      <c r="A7321" s="91">
        <v>55</v>
      </c>
      <c r="B7321" s="31" t="s">
        <v>5157</v>
      </c>
      <c r="C7321" s="31" t="s">
        <v>5158</v>
      </c>
      <c r="D7321" s="29" t="s">
        <v>4767</v>
      </c>
      <c r="E7321" s="91">
        <v>3</v>
      </c>
      <c r="F7321" s="31" t="s">
        <v>2950</v>
      </c>
      <c r="G7321" s="26" t="s">
        <v>4850</v>
      </c>
      <c r="H7321" s="26" t="s">
        <v>1717</v>
      </c>
      <c r="I7321" s="26" t="s">
        <v>16</v>
      </c>
      <c r="J7321" s="91">
        <v>2</v>
      </c>
      <c r="K7321" s="91">
        <v>2</v>
      </c>
      <c r="L7321" s="6"/>
      <c r="M7321" s="53"/>
      <c r="N7321" s="91"/>
      <c r="O7321" s="91"/>
      <c r="P7321" s="36">
        <v>35</v>
      </c>
      <c r="Q7321" s="36" t="s">
        <v>5040</v>
      </c>
      <c r="R7321" s="44">
        <v>250</v>
      </c>
      <c r="S7321" s="126"/>
      <c r="T7321" s="126" cm="1">
        <f t="array" ref="T7321">_xlfn.IFS(Q7321="始業～就業（8:30～17:15）",R7321*7.75,Q7321="日の入り～日の出",R7321*12,Q7321="その他",S7321)</f>
        <v>1937.5</v>
      </c>
      <c r="U7321" s="34" t="s">
        <v>252</v>
      </c>
    </row>
    <row r="7322" spans="1:21" s="7" customFormat="1" ht="15" customHeight="1">
      <c r="A7322" s="91">
        <v>55</v>
      </c>
      <c r="B7322" s="31" t="s">
        <v>5157</v>
      </c>
      <c r="C7322" s="31" t="s">
        <v>5158</v>
      </c>
      <c r="D7322" s="29" t="s">
        <v>4767</v>
      </c>
      <c r="E7322" s="91">
        <v>3</v>
      </c>
      <c r="F7322" s="31" t="s">
        <v>2950</v>
      </c>
      <c r="G7322" s="26" t="s">
        <v>4851</v>
      </c>
      <c r="H7322" s="26" t="s">
        <v>4769</v>
      </c>
      <c r="I7322" s="26" t="s">
        <v>16</v>
      </c>
      <c r="J7322" s="91">
        <v>6</v>
      </c>
      <c r="K7322" s="91">
        <v>12</v>
      </c>
      <c r="L7322" s="6"/>
      <c r="M7322" s="53"/>
      <c r="N7322" s="91"/>
      <c r="O7322" s="91"/>
      <c r="P7322" s="36">
        <v>35</v>
      </c>
      <c r="Q7322" s="36" t="s">
        <v>5040</v>
      </c>
      <c r="R7322" s="44">
        <v>250</v>
      </c>
      <c r="S7322" s="126"/>
      <c r="T7322" s="126" cm="1">
        <f t="array" ref="T7322">_xlfn.IFS(Q7322="始業～就業（8:30～17:15）",R7322*7.75,Q7322="日の入り～日の出",R7322*12,Q7322="その他",S7322)</f>
        <v>1937.5</v>
      </c>
      <c r="U7322" s="34" t="s">
        <v>4948</v>
      </c>
    </row>
    <row r="7323" spans="1:21" s="7" customFormat="1" ht="15" customHeight="1">
      <c r="A7323" s="91">
        <v>55</v>
      </c>
      <c r="B7323" s="31" t="s">
        <v>5157</v>
      </c>
      <c r="C7323" s="31" t="s">
        <v>5158</v>
      </c>
      <c r="D7323" s="29" t="s">
        <v>4767</v>
      </c>
      <c r="E7323" s="91">
        <v>3</v>
      </c>
      <c r="F7323" s="31" t="s">
        <v>2950</v>
      </c>
      <c r="G7323" s="26" t="s">
        <v>4852</v>
      </c>
      <c r="H7323" s="26" t="s">
        <v>4769</v>
      </c>
      <c r="I7323" s="26" t="s">
        <v>16</v>
      </c>
      <c r="J7323" s="91">
        <v>6</v>
      </c>
      <c r="K7323" s="91">
        <v>12</v>
      </c>
      <c r="L7323" s="6"/>
      <c r="M7323" s="53"/>
      <c r="N7323" s="91"/>
      <c r="O7323" s="91"/>
      <c r="P7323" s="36">
        <v>35</v>
      </c>
      <c r="Q7323" s="36" t="s">
        <v>5040</v>
      </c>
      <c r="R7323" s="44">
        <v>250</v>
      </c>
      <c r="S7323" s="126"/>
      <c r="T7323" s="126" cm="1">
        <f t="array" ref="T7323">_xlfn.IFS(Q7323="始業～就業（8:30～17:15）",R7323*7.75,Q7323="日の入り～日の出",R7323*12,Q7323="その他",S7323)</f>
        <v>1937.5</v>
      </c>
      <c r="U7323" s="34" t="s">
        <v>4948</v>
      </c>
    </row>
    <row r="7324" spans="1:21" s="7" customFormat="1" ht="15" customHeight="1">
      <c r="A7324" s="91">
        <v>55</v>
      </c>
      <c r="B7324" s="31" t="s">
        <v>5157</v>
      </c>
      <c r="C7324" s="31" t="s">
        <v>5158</v>
      </c>
      <c r="D7324" s="29" t="s">
        <v>4767</v>
      </c>
      <c r="E7324" s="91">
        <v>3</v>
      </c>
      <c r="F7324" s="31" t="s">
        <v>2950</v>
      </c>
      <c r="G7324" s="26" t="s">
        <v>4853</v>
      </c>
      <c r="H7324" s="26" t="s">
        <v>4854</v>
      </c>
      <c r="I7324" s="26" t="s">
        <v>16</v>
      </c>
      <c r="J7324" s="91">
        <v>24</v>
      </c>
      <c r="K7324" s="91">
        <v>48</v>
      </c>
      <c r="L7324" s="6"/>
      <c r="M7324" s="53"/>
      <c r="N7324" s="91"/>
      <c r="O7324" s="91"/>
      <c r="P7324" s="36">
        <v>35</v>
      </c>
      <c r="Q7324" s="36" t="s">
        <v>5040</v>
      </c>
      <c r="R7324" s="44">
        <v>250</v>
      </c>
      <c r="S7324" s="126"/>
      <c r="T7324" s="126" cm="1">
        <f t="array" ref="T7324">_xlfn.IFS(Q7324="始業～就業（8:30～17:15）",R7324*7.75,Q7324="日の入り～日の出",R7324*12,Q7324="その他",S7324)</f>
        <v>1937.5</v>
      </c>
      <c r="U7324" s="34" t="s">
        <v>4948</v>
      </c>
    </row>
    <row r="7325" spans="1:21" s="7" customFormat="1" ht="15" customHeight="1">
      <c r="A7325" s="91">
        <v>55</v>
      </c>
      <c r="B7325" s="31" t="s">
        <v>5157</v>
      </c>
      <c r="C7325" s="31" t="s">
        <v>5158</v>
      </c>
      <c r="D7325" s="29" t="s">
        <v>4767</v>
      </c>
      <c r="E7325" s="91">
        <v>3</v>
      </c>
      <c r="F7325" s="31" t="s">
        <v>2950</v>
      </c>
      <c r="G7325" s="26" t="s">
        <v>4853</v>
      </c>
      <c r="H7325" s="26" t="s">
        <v>1717</v>
      </c>
      <c r="I7325" s="26" t="s">
        <v>16</v>
      </c>
      <c r="J7325" s="91">
        <v>2</v>
      </c>
      <c r="K7325" s="91">
        <v>2</v>
      </c>
      <c r="L7325" s="6"/>
      <c r="M7325" s="53"/>
      <c r="N7325" s="91"/>
      <c r="O7325" s="91"/>
      <c r="P7325" s="36">
        <v>35</v>
      </c>
      <c r="Q7325" s="36" t="s">
        <v>5040</v>
      </c>
      <c r="R7325" s="44">
        <v>250</v>
      </c>
      <c r="S7325" s="126"/>
      <c r="T7325" s="126" cm="1">
        <f t="array" ref="T7325">_xlfn.IFS(Q7325="始業～就業（8:30～17:15）",R7325*7.75,Q7325="日の入り～日の出",R7325*12,Q7325="その他",S7325)</f>
        <v>1937.5</v>
      </c>
      <c r="U7325" s="34" t="s">
        <v>252</v>
      </c>
    </row>
    <row r="7326" spans="1:21" s="7" customFormat="1" ht="15" customHeight="1">
      <c r="A7326" s="91">
        <v>55</v>
      </c>
      <c r="B7326" s="31" t="s">
        <v>5157</v>
      </c>
      <c r="C7326" s="31" t="s">
        <v>5158</v>
      </c>
      <c r="D7326" s="29" t="s">
        <v>4767</v>
      </c>
      <c r="E7326" s="91">
        <v>3</v>
      </c>
      <c r="F7326" s="31" t="s">
        <v>2950</v>
      </c>
      <c r="G7326" s="26" t="s">
        <v>324</v>
      </c>
      <c r="H7326" s="26" t="s">
        <v>1831</v>
      </c>
      <c r="I7326" s="26" t="s">
        <v>16</v>
      </c>
      <c r="J7326" s="91">
        <v>15</v>
      </c>
      <c r="K7326" s="91">
        <v>15</v>
      </c>
      <c r="L7326" s="6"/>
      <c r="M7326" s="53"/>
      <c r="N7326" s="91"/>
      <c r="O7326" s="91"/>
      <c r="P7326" s="36">
        <v>35</v>
      </c>
      <c r="Q7326" s="36" t="s">
        <v>5040</v>
      </c>
      <c r="R7326" s="44">
        <v>250</v>
      </c>
      <c r="S7326" s="126"/>
      <c r="T7326" s="126" cm="1">
        <f t="array" ref="T7326">_xlfn.IFS(Q7326="始業～就業（8:30～17:15）",R7326*7.75,Q7326="日の入り～日の出",R7326*12,Q7326="その他",S7326)</f>
        <v>1937.5</v>
      </c>
      <c r="U7326" s="34" t="s">
        <v>4948</v>
      </c>
    </row>
    <row r="7327" spans="1:21" s="7" customFormat="1" ht="15" customHeight="1">
      <c r="A7327" s="91">
        <v>55</v>
      </c>
      <c r="B7327" s="31" t="s">
        <v>5157</v>
      </c>
      <c r="C7327" s="31" t="s">
        <v>5158</v>
      </c>
      <c r="D7327" s="29" t="s">
        <v>4767</v>
      </c>
      <c r="E7327" s="91">
        <v>2</v>
      </c>
      <c r="F7327" s="31" t="s">
        <v>2950</v>
      </c>
      <c r="G7327" s="26" t="s">
        <v>4855</v>
      </c>
      <c r="H7327" s="26" t="s">
        <v>4769</v>
      </c>
      <c r="I7327" s="26" t="s">
        <v>16</v>
      </c>
      <c r="J7327" s="91">
        <v>20</v>
      </c>
      <c r="K7327" s="91">
        <v>40</v>
      </c>
      <c r="L7327" s="6"/>
      <c r="M7327" s="53"/>
      <c r="N7327" s="91"/>
      <c r="O7327" s="91"/>
      <c r="P7327" s="36">
        <v>35</v>
      </c>
      <c r="Q7327" s="36" t="s">
        <v>5040</v>
      </c>
      <c r="R7327" s="44">
        <v>250</v>
      </c>
      <c r="S7327" s="126"/>
      <c r="T7327" s="126" cm="1">
        <f t="array" ref="T7327">_xlfn.IFS(Q7327="始業～就業（8:30～17:15）",R7327*7.75,Q7327="日の入り～日の出",R7327*12,Q7327="その他",S7327)</f>
        <v>1937.5</v>
      </c>
      <c r="U7327" s="34" t="s">
        <v>4948</v>
      </c>
    </row>
    <row r="7328" spans="1:21" s="7" customFormat="1" ht="15" customHeight="1">
      <c r="A7328" s="91">
        <v>55</v>
      </c>
      <c r="B7328" s="31" t="s">
        <v>5157</v>
      </c>
      <c r="C7328" s="31" t="s">
        <v>5158</v>
      </c>
      <c r="D7328" s="29" t="s">
        <v>4767</v>
      </c>
      <c r="E7328" s="91">
        <v>2</v>
      </c>
      <c r="F7328" s="31" t="s">
        <v>2950</v>
      </c>
      <c r="G7328" s="26" t="s">
        <v>4855</v>
      </c>
      <c r="H7328" s="26" t="s">
        <v>1717</v>
      </c>
      <c r="I7328" s="26" t="s">
        <v>16</v>
      </c>
      <c r="J7328" s="91">
        <v>2</v>
      </c>
      <c r="K7328" s="91">
        <v>2</v>
      </c>
      <c r="L7328" s="6"/>
      <c r="M7328" s="53"/>
      <c r="N7328" s="91"/>
      <c r="O7328" s="91"/>
      <c r="P7328" s="36">
        <v>35</v>
      </c>
      <c r="Q7328" s="36" t="s">
        <v>5040</v>
      </c>
      <c r="R7328" s="44">
        <v>250</v>
      </c>
      <c r="S7328" s="126"/>
      <c r="T7328" s="126" cm="1">
        <f t="array" ref="T7328">_xlfn.IFS(Q7328="始業～就業（8:30～17:15）",R7328*7.75,Q7328="日の入り～日の出",R7328*12,Q7328="その他",S7328)</f>
        <v>1937.5</v>
      </c>
      <c r="U7328" s="34" t="s">
        <v>252</v>
      </c>
    </row>
    <row r="7329" spans="1:21" s="7" customFormat="1" ht="15" customHeight="1">
      <c r="A7329" s="91">
        <v>55</v>
      </c>
      <c r="B7329" s="31" t="s">
        <v>5157</v>
      </c>
      <c r="C7329" s="31" t="s">
        <v>5158</v>
      </c>
      <c r="D7329" s="29" t="s">
        <v>4767</v>
      </c>
      <c r="E7329" s="91">
        <v>2</v>
      </c>
      <c r="F7329" s="31" t="s">
        <v>2950</v>
      </c>
      <c r="G7329" s="26" t="s">
        <v>4856</v>
      </c>
      <c r="H7329" s="26" t="s">
        <v>2038</v>
      </c>
      <c r="I7329" s="26" t="s">
        <v>16</v>
      </c>
      <c r="J7329" s="91">
        <v>6</v>
      </c>
      <c r="K7329" s="91">
        <v>12</v>
      </c>
      <c r="L7329" s="6"/>
      <c r="M7329" s="53"/>
      <c r="N7329" s="91"/>
      <c r="O7329" s="91"/>
      <c r="P7329" s="36">
        <v>35</v>
      </c>
      <c r="Q7329" s="36" t="s">
        <v>5040</v>
      </c>
      <c r="R7329" s="44">
        <v>250</v>
      </c>
      <c r="S7329" s="126"/>
      <c r="T7329" s="126" cm="1">
        <f t="array" ref="T7329">_xlfn.IFS(Q7329="始業～就業（8:30～17:15）",R7329*7.75,Q7329="日の入り～日の出",R7329*12,Q7329="その他",S7329)</f>
        <v>1937.5</v>
      </c>
      <c r="U7329" s="34" t="s">
        <v>4948</v>
      </c>
    </row>
    <row r="7330" spans="1:21" s="7" customFormat="1" ht="15" customHeight="1">
      <c r="A7330" s="91">
        <v>55</v>
      </c>
      <c r="B7330" s="31" t="s">
        <v>5157</v>
      </c>
      <c r="C7330" s="31" t="s">
        <v>5158</v>
      </c>
      <c r="D7330" s="29" t="s">
        <v>4767</v>
      </c>
      <c r="E7330" s="91">
        <v>2</v>
      </c>
      <c r="F7330" s="31" t="s">
        <v>2950</v>
      </c>
      <c r="G7330" s="26" t="s">
        <v>4857</v>
      </c>
      <c r="H7330" s="26" t="s">
        <v>2038</v>
      </c>
      <c r="I7330" s="26" t="s">
        <v>16</v>
      </c>
      <c r="J7330" s="91">
        <v>6</v>
      </c>
      <c r="K7330" s="91">
        <v>12</v>
      </c>
      <c r="L7330" s="6"/>
      <c r="M7330" s="53"/>
      <c r="N7330" s="91"/>
      <c r="O7330" s="91"/>
      <c r="P7330" s="36">
        <v>35</v>
      </c>
      <c r="Q7330" s="36" t="s">
        <v>5040</v>
      </c>
      <c r="R7330" s="44">
        <v>250</v>
      </c>
      <c r="S7330" s="126"/>
      <c r="T7330" s="126" cm="1">
        <f t="array" ref="T7330">_xlfn.IFS(Q7330="始業～就業（8:30～17:15）",R7330*7.75,Q7330="日の入り～日の出",R7330*12,Q7330="その他",S7330)</f>
        <v>1937.5</v>
      </c>
      <c r="U7330" s="34" t="s">
        <v>4948</v>
      </c>
    </row>
    <row r="7331" spans="1:21" s="7" customFormat="1" ht="15" customHeight="1">
      <c r="A7331" s="91">
        <v>55</v>
      </c>
      <c r="B7331" s="31" t="s">
        <v>5157</v>
      </c>
      <c r="C7331" s="31" t="s">
        <v>5158</v>
      </c>
      <c r="D7331" s="29" t="s">
        <v>4767</v>
      </c>
      <c r="E7331" s="91">
        <v>2</v>
      </c>
      <c r="F7331" s="31" t="s">
        <v>2950</v>
      </c>
      <c r="G7331" s="26" t="s">
        <v>4858</v>
      </c>
      <c r="H7331" s="26" t="s">
        <v>4769</v>
      </c>
      <c r="I7331" s="26" t="s">
        <v>16</v>
      </c>
      <c r="J7331" s="91">
        <v>8</v>
      </c>
      <c r="K7331" s="91">
        <v>16</v>
      </c>
      <c r="L7331" s="6"/>
      <c r="M7331" s="53"/>
      <c r="N7331" s="91"/>
      <c r="O7331" s="91"/>
      <c r="P7331" s="36">
        <v>35</v>
      </c>
      <c r="Q7331" s="36" t="s">
        <v>5040</v>
      </c>
      <c r="R7331" s="44">
        <v>250</v>
      </c>
      <c r="S7331" s="126"/>
      <c r="T7331" s="126" cm="1">
        <f t="array" ref="T7331">_xlfn.IFS(Q7331="始業～就業（8:30～17:15）",R7331*7.75,Q7331="日の入り～日の出",R7331*12,Q7331="その他",S7331)</f>
        <v>1937.5</v>
      </c>
      <c r="U7331" s="34" t="s">
        <v>4948</v>
      </c>
    </row>
    <row r="7332" spans="1:21" s="7" customFormat="1" ht="15" customHeight="1">
      <c r="A7332" s="91">
        <v>55</v>
      </c>
      <c r="B7332" s="31" t="s">
        <v>5157</v>
      </c>
      <c r="C7332" s="31" t="s">
        <v>5158</v>
      </c>
      <c r="D7332" s="29" t="s">
        <v>4767</v>
      </c>
      <c r="E7332" s="91">
        <v>2</v>
      </c>
      <c r="F7332" s="31" t="s">
        <v>2950</v>
      </c>
      <c r="G7332" s="26" t="s">
        <v>4858</v>
      </c>
      <c r="H7332" s="26" t="s">
        <v>1717</v>
      </c>
      <c r="I7332" s="26" t="s">
        <v>16</v>
      </c>
      <c r="J7332" s="91">
        <v>2</v>
      </c>
      <c r="K7332" s="91">
        <v>2</v>
      </c>
      <c r="L7332" s="6"/>
      <c r="M7332" s="53"/>
      <c r="N7332" s="91"/>
      <c r="O7332" s="91"/>
      <c r="P7332" s="36">
        <v>35</v>
      </c>
      <c r="Q7332" s="36" t="s">
        <v>5040</v>
      </c>
      <c r="R7332" s="44">
        <v>250</v>
      </c>
      <c r="S7332" s="126"/>
      <c r="T7332" s="126" cm="1">
        <f t="array" ref="T7332">_xlfn.IFS(Q7332="始業～就業（8:30～17:15）",R7332*7.75,Q7332="日の入り～日の出",R7332*12,Q7332="その他",S7332)</f>
        <v>1937.5</v>
      </c>
      <c r="U7332" s="34" t="s">
        <v>252</v>
      </c>
    </row>
    <row r="7333" spans="1:21" s="7" customFormat="1" ht="15" customHeight="1">
      <c r="A7333" s="91">
        <v>55</v>
      </c>
      <c r="B7333" s="31" t="s">
        <v>5157</v>
      </c>
      <c r="C7333" s="31" t="s">
        <v>5158</v>
      </c>
      <c r="D7333" s="29" t="s">
        <v>4767</v>
      </c>
      <c r="E7333" s="91">
        <v>2</v>
      </c>
      <c r="F7333" s="31" t="s">
        <v>2950</v>
      </c>
      <c r="G7333" s="26" t="s">
        <v>4859</v>
      </c>
      <c r="H7333" s="26" t="s">
        <v>4769</v>
      </c>
      <c r="I7333" s="26" t="s">
        <v>16</v>
      </c>
      <c r="J7333" s="91">
        <v>8</v>
      </c>
      <c r="K7333" s="91">
        <v>16</v>
      </c>
      <c r="L7333" s="6"/>
      <c r="M7333" s="53"/>
      <c r="N7333" s="91"/>
      <c r="O7333" s="91"/>
      <c r="P7333" s="36">
        <v>35</v>
      </c>
      <c r="Q7333" s="36" t="s">
        <v>5040</v>
      </c>
      <c r="R7333" s="44">
        <v>250</v>
      </c>
      <c r="S7333" s="126"/>
      <c r="T7333" s="126" cm="1">
        <f t="array" ref="T7333">_xlfn.IFS(Q7333="始業～就業（8:30～17:15）",R7333*7.75,Q7333="日の入り～日の出",R7333*12,Q7333="その他",S7333)</f>
        <v>1937.5</v>
      </c>
      <c r="U7333" s="34" t="s">
        <v>4948</v>
      </c>
    </row>
    <row r="7334" spans="1:21" s="7" customFormat="1" ht="15" customHeight="1">
      <c r="A7334" s="91">
        <v>55</v>
      </c>
      <c r="B7334" s="31" t="s">
        <v>5157</v>
      </c>
      <c r="C7334" s="31" t="s">
        <v>5158</v>
      </c>
      <c r="D7334" s="29" t="s">
        <v>4767</v>
      </c>
      <c r="E7334" s="91">
        <v>2</v>
      </c>
      <c r="F7334" s="31" t="s">
        <v>2950</v>
      </c>
      <c r="G7334" s="26" t="s">
        <v>4859</v>
      </c>
      <c r="H7334" s="26" t="s">
        <v>1717</v>
      </c>
      <c r="I7334" s="26" t="s">
        <v>16</v>
      </c>
      <c r="J7334" s="91">
        <v>2</v>
      </c>
      <c r="K7334" s="91">
        <v>2</v>
      </c>
      <c r="L7334" s="6"/>
      <c r="M7334" s="53"/>
      <c r="N7334" s="91"/>
      <c r="O7334" s="91"/>
      <c r="P7334" s="36">
        <v>35</v>
      </c>
      <c r="Q7334" s="36" t="s">
        <v>5040</v>
      </c>
      <c r="R7334" s="44">
        <v>250</v>
      </c>
      <c r="S7334" s="126"/>
      <c r="T7334" s="126" cm="1">
        <f t="array" ref="T7334">_xlfn.IFS(Q7334="始業～就業（8:30～17:15）",R7334*7.75,Q7334="日の入り～日の出",R7334*12,Q7334="その他",S7334)</f>
        <v>1937.5</v>
      </c>
      <c r="U7334" s="34" t="s">
        <v>252</v>
      </c>
    </row>
    <row r="7335" spans="1:21" s="7" customFormat="1" ht="15" customHeight="1">
      <c r="A7335" s="91">
        <v>55</v>
      </c>
      <c r="B7335" s="31" t="s">
        <v>5157</v>
      </c>
      <c r="C7335" s="31" t="s">
        <v>5158</v>
      </c>
      <c r="D7335" s="29" t="s">
        <v>4767</v>
      </c>
      <c r="E7335" s="91">
        <v>2</v>
      </c>
      <c r="F7335" s="31" t="s">
        <v>2950</v>
      </c>
      <c r="G7335" s="26" t="s">
        <v>4860</v>
      </c>
      <c r="H7335" s="26" t="s">
        <v>4769</v>
      </c>
      <c r="I7335" s="26" t="s">
        <v>16</v>
      </c>
      <c r="J7335" s="91">
        <v>8</v>
      </c>
      <c r="K7335" s="91">
        <v>16</v>
      </c>
      <c r="L7335" s="6"/>
      <c r="M7335" s="53"/>
      <c r="N7335" s="91"/>
      <c r="O7335" s="91"/>
      <c r="P7335" s="36">
        <v>35</v>
      </c>
      <c r="Q7335" s="36" t="s">
        <v>5040</v>
      </c>
      <c r="R7335" s="44">
        <v>250</v>
      </c>
      <c r="S7335" s="126"/>
      <c r="T7335" s="126" cm="1">
        <f t="array" ref="T7335">_xlfn.IFS(Q7335="始業～就業（8:30～17:15）",R7335*7.75,Q7335="日の入り～日の出",R7335*12,Q7335="その他",S7335)</f>
        <v>1937.5</v>
      </c>
      <c r="U7335" s="34" t="s">
        <v>4948</v>
      </c>
    </row>
    <row r="7336" spans="1:21" s="7" customFormat="1" ht="15" customHeight="1">
      <c r="A7336" s="91">
        <v>55</v>
      </c>
      <c r="B7336" s="31" t="s">
        <v>5157</v>
      </c>
      <c r="C7336" s="31" t="s">
        <v>5158</v>
      </c>
      <c r="D7336" s="29" t="s">
        <v>4767</v>
      </c>
      <c r="E7336" s="91">
        <v>2</v>
      </c>
      <c r="F7336" s="31" t="s">
        <v>2950</v>
      </c>
      <c r="G7336" s="26" t="s">
        <v>4860</v>
      </c>
      <c r="H7336" s="26" t="s">
        <v>1717</v>
      </c>
      <c r="I7336" s="26" t="s">
        <v>16</v>
      </c>
      <c r="J7336" s="91">
        <v>2</v>
      </c>
      <c r="K7336" s="91">
        <v>2</v>
      </c>
      <c r="L7336" s="6"/>
      <c r="M7336" s="53"/>
      <c r="N7336" s="91"/>
      <c r="O7336" s="91"/>
      <c r="P7336" s="36">
        <v>35</v>
      </c>
      <c r="Q7336" s="36" t="s">
        <v>5040</v>
      </c>
      <c r="R7336" s="44">
        <v>250</v>
      </c>
      <c r="S7336" s="126"/>
      <c r="T7336" s="126" cm="1">
        <f t="array" ref="T7336">_xlfn.IFS(Q7336="始業～就業（8:30～17:15）",R7336*7.75,Q7336="日の入り～日の出",R7336*12,Q7336="その他",S7336)</f>
        <v>1937.5</v>
      </c>
      <c r="U7336" s="34" t="s">
        <v>252</v>
      </c>
    </row>
    <row r="7337" spans="1:21" s="7" customFormat="1" ht="15" customHeight="1">
      <c r="A7337" s="91">
        <v>55</v>
      </c>
      <c r="B7337" s="31" t="s">
        <v>5157</v>
      </c>
      <c r="C7337" s="31" t="s">
        <v>5158</v>
      </c>
      <c r="D7337" s="29" t="s">
        <v>4767</v>
      </c>
      <c r="E7337" s="91">
        <v>2</v>
      </c>
      <c r="F7337" s="31" t="s">
        <v>2950</v>
      </c>
      <c r="G7337" s="26" t="s">
        <v>325</v>
      </c>
      <c r="H7337" s="26" t="s">
        <v>4769</v>
      </c>
      <c r="I7337" s="26" t="s">
        <v>16</v>
      </c>
      <c r="J7337" s="91">
        <v>8</v>
      </c>
      <c r="K7337" s="91">
        <v>16</v>
      </c>
      <c r="L7337" s="6"/>
      <c r="M7337" s="53"/>
      <c r="N7337" s="91"/>
      <c r="O7337" s="91"/>
      <c r="P7337" s="36">
        <v>35</v>
      </c>
      <c r="Q7337" s="36" t="s">
        <v>5040</v>
      </c>
      <c r="R7337" s="44">
        <v>250</v>
      </c>
      <c r="S7337" s="126"/>
      <c r="T7337" s="126" cm="1">
        <f t="array" ref="T7337">_xlfn.IFS(Q7337="始業～就業（8:30～17:15）",R7337*7.75,Q7337="日の入り～日の出",R7337*12,Q7337="その他",S7337)</f>
        <v>1937.5</v>
      </c>
      <c r="U7337" s="34" t="s">
        <v>4948</v>
      </c>
    </row>
    <row r="7338" spans="1:21" s="7" customFormat="1" ht="15" customHeight="1">
      <c r="A7338" s="91">
        <v>55</v>
      </c>
      <c r="B7338" s="31" t="s">
        <v>5157</v>
      </c>
      <c r="C7338" s="31" t="s">
        <v>5158</v>
      </c>
      <c r="D7338" s="29" t="s">
        <v>4767</v>
      </c>
      <c r="E7338" s="91">
        <v>2</v>
      </c>
      <c r="F7338" s="31" t="s">
        <v>2950</v>
      </c>
      <c r="G7338" s="26" t="s">
        <v>325</v>
      </c>
      <c r="H7338" s="26" t="s">
        <v>1717</v>
      </c>
      <c r="I7338" s="26" t="s">
        <v>16</v>
      </c>
      <c r="J7338" s="91">
        <v>2</v>
      </c>
      <c r="K7338" s="91">
        <v>2</v>
      </c>
      <c r="L7338" s="6"/>
      <c r="M7338" s="53"/>
      <c r="N7338" s="91"/>
      <c r="O7338" s="91"/>
      <c r="P7338" s="36">
        <v>35</v>
      </c>
      <c r="Q7338" s="36" t="s">
        <v>5040</v>
      </c>
      <c r="R7338" s="44">
        <v>250</v>
      </c>
      <c r="S7338" s="126"/>
      <c r="T7338" s="126" cm="1">
        <f t="array" ref="T7338">_xlfn.IFS(Q7338="始業～就業（8:30～17:15）",R7338*7.75,Q7338="日の入り～日の出",R7338*12,Q7338="その他",S7338)</f>
        <v>1937.5</v>
      </c>
      <c r="U7338" s="34" t="s">
        <v>252</v>
      </c>
    </row>
    <row r="7339" spans="1:21" s="7" customFormat="1" ht="15" customHeight="1">
      <c r="A7339" s="91">
        <v>55</v>
      </c>
      <c r="B7339" s="31" t="s">
        <v>5157</v>
      </c>
      <c r="C7339" s="31" t="s">
        <v>5158</v>
      </c>
      <c r="D7339" s="29" t="s">
        <v>4767</v>
      </c>
      <c r="E7339" s="91">
        <v>2</v>
      </c>
      <c r="F7339" s="31" t="s">
        <v>2950</v>
      </c>
      <c r="G7339" s="26" t="s">
        <v>4861</v>
      </c>
      <c r="H7339" s="26" t="s">
        <v>4769</v>
      </c>
      <c r="I7339" s="26" t="s">
        <v>16</v>
      </c>
      <c r="J7339" s="91">
        <v>8</v>
      </c>
      <c r="K7339" s="91">
        <v>16</v>
      </c>
      <c r="L7339" s="6"/>
      <c r="M7339" s="53"/>
      <c r="N7339" s="91"/>
      <c r="O7339" s="91"/>
      <c r="P7339" s="36">
        <v>35</v>
      </c>
      <c r="Q7339" s="36" t="s">
        <v>5040</v>
      </c>
      <c r="R7339" s="44">
        <v>250</v>
      </c>
      <c r="S7339" s="126"/>
      <c r="T7339" s="126" cm="1">
        <f t="array" ref="T7339">_xlfn.IFS(Q7339="始業～就業（8:30～17:15）",R7339*7.75,Q7339="日の入り～日の出",R7339*12,Q7339="その他",S7339)</f>
        <v>1937.5</v>
      </c>
      <c r="U7339" s="34" t="s">
        <v>4948</v>
      </c>
    </row>
    <row r="7340" spans="1:21" s="7" customFormat="1" ht="15" customHeight="1">
      <c r="A7340" s="91">
        <v>55</v>
      </c>
      <c r="B7340" s="31" t="s">
        <v>5157</v>
      </c>
      <c r="C7340" s="31" t="s">
        <v>5158</v>
      </c>
      <c r="D7340" s="29" t="s">
        <v>4767</v>
      </c>
      <c r="E7340" s="91">
        <v>2</v>
      </c>
      <c r="F7340" s="31" t="s">
        <v>2950</v>
      </c>
      <c r="G7340" s="26" t="s">
        <v>4861</v>
      </c>
      <c r="H7340" s="26" t="s">
        <v>1717</v>
      </c>
      <c r="I7340" s="26" t="s">
        <v>16</v>
      </c>
      <c r="J7340" s="91">
        <v>2</v>
      </c>
      <c r="K7340" s="91">
        <v>2</v>
      </c>
      <c r="L7340" s="6"/>
      <c r="M7340" s="53"/>
      <c r="N7340" s="91"/>
      <c r="O7340" s="91"/>
      <c r="P7340" s="36">
        <v>35</v>
      </c>
      <c r="Q7340" s="36" t="s">
        <v>5040</v>
      </c>
      <c r="R7340" s="44">
        <v>250</v>
      </c>
      <c r="S7340" s="126"/>
      <c r="T7340" s="126" cm="1">
        <f t="array" ref="T7340">_xlfn.IFS(Q7340="始業～就業（8:30～17:15）",R7340*7.75,Q7340="日の入り～日の出",R7340*12,Q7340="その他",S7340)</f>
        <v>1937.5</v>
      </c>
      <c r="U7340" s="34" t="s">
        <v>252</v>
      </c>
    </row>
    <row r="7341" spans="1:21" s="7" customFormat="1" ht="15" customHeight="1">
      <c r="A7341" s="91">
        <v>55</v>
      </c>
      <c r="B7341" s="31" t="s">
        <v>5157</v>
      </c>
      <c r="C7341" s="31" t="s">
        <v>5158</v>
      </c>
      <c r="D7341" s="29" t="s">
        <v>4767</v>
      </c>
      <c r="E7341" s="91">
        <v>2</v>
      </c>
      <c r="F7341" s="31" t="s">
        <v>2950</v>
      </c>
      <c r="G7341" s="26" t="s">
        <v>4862</v>
      </c>
      <c r="H7341" s="26" t="s">
        <v>1831</v>
      </c>
      <c r="I7341" s="26" t="s">
        <v>16</v>
      </c>
      <c r="J7341" s="91">
        <v>7</v>
      </c>
      <c r="K7341" s="91">
        <v>7</v>
      </c>
      <c r="L7341" s="6"/>
      <c r="M7341" s="53"/>
      <c r="N7341" s="91"/>
      <c r="O7341" s="91"/>
      <c r="P7341" s="36">
        <v>35</v>
      </c>
      <c r="Q7341" s="36" t="s">
        <v>5040</v>
      </c>
      <c r="R7341" s="44">
        <v>250</v>
      </c>
      <c r="S7341" s="126"/>
      <c r="T7341" s="126" cm="1">
        <f t="array" ref="T7341">_xlfn.IFS(Q7341="始業～就業（8:30～17:15）",R7341*7.75,Q7341="日の入り～日の出",R7341*12,Q7341="その他",S7341)</f>
        <v>1937.5</v>
      </c>
      <c r="U7341" s="34" t="s">
        <v>4948</v>
      </c>
    </row>
    <row r="7342" spans="1:21" s="7" customFormat="1" ht="15" customHeight="1">
      <c r="A7342" s="91">
        <v>55</v>
      </c>
      <c r="B7342" s="31" t="s">
        <v>5157</v>
      </c>
      <c r="C7342" s="31" t="s">
        <v>5158</v>
      </c>
      <c r="D7342" s="29" t="s">
        <v>4767</v>
      </c>
      <c r="E7342" s="91">
        <v>2</v>
      </c>
      <c r="F7342" s="31" t="s">
        <v>2950</v>
      </c>
      <c r="G7342" s="26" t="s">
        <v>282</v>
      </c>
      <c r="H7342" s="26" t="s">
        <v>1831</v>
      </c>
      <c r="I7342" s="26" t="s">
        <v>16</v>
      </c>
      <c r="J7342" s="91">
        <v>19</v>
      </c>
      <c r="K7342" s="91">
        <v>19</v>
      </c>
      <c r="L7342" s="6"/>
      <c r="M7342" s="53"/>
      <c r="N7342" s="91"/>
      <c r="O7342" s="91"/>
      <c r="P7342" s="36">
        <v>35</v>
      </c>
      <c r="Q7342" s="36" t="s">
        <v>5040</v>
      </c>
      <c r="R7342" s="44">
        <v>250</v>
      </c>
      <c r="S7342" s="126"/>
      <c r="T7342" s="126" cm="1">
        <f t="array" ref="T7342">_xlfn.IFS(Q7342="始業～就業（8:30～17:15）",R7342*7.75,Q7342="日の入り～日の出",R7342*12,Q7342="その他",S7342)</f>
        <v>1937.5</v>
      </c>
      <c r="U7342" s="34" t="s">
        <v>4948</v>
      </c>
    </row>
    <row r="7343" spans="1:21" s="7" customFormat="1" ht="15" customHeight="1">
      <c r="A7343" s="91">
        <v>55</v>
      </c>
      <c r="B7343" s="31" t="s">
        <v>5157</v>
      </c>
      <c r="C7343" s="31" t="s">
        <v>5158</v>
      </c>
      <c r="D7343" s="29" t="s">
        <v>4767</v>
      </c>
      <c r="E7343" s="91">
        <v>2</v>
      </c>
      <c r="F7343" s="31" t="s">
        <v>2950</v>
      </c>
      <c r="G7343" s="26" t="s">
        <v>4863</v>
      </c>
      <c r="H7343" s="26" t="s">
        <v>2038</v>
      </c>
      <c r="I7343" s="26" t="s">
        <v>16</v>
      </c>
      <c r="J7343" s="91">
        <v>32</v>
      </c>
      <c r="K7343" s="91">
        <v>64</v>
      </c>
      <c r="L7343" s="6"/>
      <c r="M7343" s="53"/>
      <c r="N7343" s="91"/>
      <c r="O7343" s="91"/>
      <c r="P7343" s="36">
        <v>35</v>
      </c>
      <c r="Q7343" s="36" t="s">
        <v>5040</v>
      </c>
      <c r="R7343" s="44">
        <v>250</v>
      </c>
      <c r="S7343" s="126"/>
      <c r="T7343" s="126" cm="1">
        <f t="array" ref="T7343">_xlfn.IFS(Q7343="始業～就業（8:30～17:15）",R7343*7.75,Q7343="日の入り～日の出",R7343*12,Q7343="その他",S7343)</f>
        <v>1937.5</v>
      </c>
      <c r="U7343" s="34" t="s">
        <v>4948</v>
      </c>
    </row>
    <row r="7344" spans="1:21" s="7" customFormat="1" ht="15" customHeight="1">
      <c r="A7344" s="91">
        <v>55</v>
      </c>
      <c r="B7344" s="31" t="s">
        <v>5157</v>
      </c>
      <c r="C7344" s="31" t="s">
        <v>5158</v>
      </c>
      <c r="D7344" s="29" t="s">
        <v>4767</v>
      </c>
      <c r="E7344" s="91">
        <v>2</v>
      </c>
      <c r="F7344" s="31" t="s">
        <v>2950</v>
      </c>
      <c r="G7344" s="26" t="s">
        <v>4863</v>
      </c>
      <c r="H7344" s="26" t="s">
        <v>1733</v>
      </c>
      <c r="I7344" s="26" t="s">
        <v>16</v>
      </c>
      <c r="J7344" s="91">
        <v>2</v>
      </c>
      <c r="K7344" s="91">
        <v>2</v>
      </c>
      <c r="L7344" s="6"/>
      <c r="M7344" s="53"/>
      <c r="N7344" s="91"/>
      <c r="O7344" s="91"/>
      <c r="P7344" s="36">
        <v>35</v>
      </c>
      <c r="Q7344" s="36" t="s">
        <v>5040</v>
      </c>
      <c r="R7344" s="44">
        <v>250</v>
      </c>
      <c r="S7344" s="126"/>
      <c r="T7344" s="126" cm="1">
        <f t="array" ref="T7344">_xlfn.IFS(Q7344="始業～就業（8:30～17:15）",R7344*7.75,Q7344="日の入り～日の出",R7344*12,Q7344="その他",S7344)</f>
        <v>1937.5</v>
      </c>
      <c r="U7344" s="34" t="s">
        <v>252</v>
      </c>
    </row>
    <row r="7345" spans="1:21" s="7" customFormat="1" ht="15" customHeight="1">
      <c r="A7345" s="91">
        <v>55</v>
      </c>
      <c r="B7345" s="31" t="s">
        <v>5157</v>
      </c>
      <c r="C7345" s="31" t="s">
        <v>5158</v>
      </c>
      <c r="D7345" s="29" t="s">
        <v>4767</v>
      </c>
      <c r="E7345" s="91">
        <v>2</v>
      </c>
      <c r="F7345" s="31" t="s">
        <v>2950</v>
      </c>
      <c r="G7345" s="26" t="s">
        <v>4864</v>
      </c>
      <c r="H7345" s="26" t="s">
        <v>2038</v>
      </c>
      <c r="I7345" s="26" t="s">
        <v>16</v>
      </c>
      <c r="J7345" s="91">
        <v>6</v>
      </c>
      <c r="K7345" s="91">
        <v>12</v>
      </c>
      <c r="L7345" s="6"/>
      <c r="M7345" s="53"/>
      <c r="N7345" s="91"/>
      <c r="O7345" s="91"/>
      <c r="P7345" s="36">
        <v>35</v>
      </c>
      <c r="Q7345" s="36" t="s">
        <v>5040</v>
      </c>
      <c r="R7345" s="44">
        <v>250</v>
      </c>
      <c r="S7345" s="126"/>
      <c r="T7345" s="126" cm="1">
        <f t="array" ref="T7345">_xlfn.IFS(Q7345="始業～就業（8:30～17:15）",R7345*7.75,Q7345="日の入り～日の出",R7345*12,Q7345="その他",S7345)</f>
        <v>1937.5</v>
      </c>
      <c r="U7345" s="34" t="s">
        <v>4948</v>
      </c>
    </row>
    <row r="7346" spans="1:21" s="7" customFormat="1" ht="15" customHeight="1">
      <c r="A7346" s="91">
        <v>55</v>
      </c>
      <c r="B7346" s="31" t="s">
        <v>5157</v>
      </c>
      <c r="C7346" s="31" t="s">
        <v>5158</v>
      </c>
      <c r="D7346" s="29" t="s">
        <v>4767</v>
      </c>
      <c r="E7346" s="91">
        <v>2</v>
      </c>
      <c r="F7346" s="31" t="s">
        <v>2950</v>
      </c>
      <c r="G7346" s="26" t="s">
        <v>4865</v>
      </c>
      <c r="H7346" s="26" t="s">
        <v>119</v>
      </c>
      <c r="I7346" s="26" t="s">
        <v>16</v>
      </c>
      <c r="J7346" s="91">
        <v>16</v>
      </c>
      <c r="K7346" s="91">
        <v>32</v>
      </c>
      <c r="L7346" s="6"/>
      <c r="M7346" s="53"/>
      <c r="N7346" s="91"/>
      <c r="O7346" s="91"/>
      <c r="P7346" s="36">
        <v>35</v>
      </c>
      <c r="Q7346" s="36" t="s">
        <v>5040</v>
      </c>
      <c r="R7346" s="44">
        <v>250</v>
      </c>
      <c r="S7346" s="126"/>
      <c r="T7346" s="126" cm="1">
        <f t="array" ref="T7346">_xlfn.IFS(Q7346="始業～就業（8:30～17:15）",R7346*7.75,Q7346="日の入り～日の出",R7346*12,Q7346="その他",S7346)</f>
        <v>1937.5</v>
      </c>
      <c r="U7346" s="34" t="s">
        <v>4948</v>
      </c>
    </row>
    <row r="7347" spans="1:21" s="7" customFormat="1" ht="15" customHeight="1">
      <c r="A7347" s="91">
        <v>55</v>
      </c>
      <c r="B7347" s="31" t="s">
        <v>5157</v>
      </c>
      <c r="C7347" s="31" t="s">
        <v>5158</v>
      </c>
      <c r="D7347" s="29" t="s">
        <v>4767</v>
      </c>
      <c r="E7347" s="91">
        <v>2</v>
      </c>
      <c r="F7347" s="31" t="s">
        <v>2950</v>
      </c>
      <c r="G7347" s="26" t="s">
        <v>4865</v>
      </c>
      <c r="H7347" s="26" t="s">
        <v>2180</v>
      </c>
      <c r="I7347" s="26" t="s">
        <v>399</v>
      </c>
      <c r="J7347" s="91">
        <v>1</v>
      </c>
      <c r="K7347" s="91">
        <v>1</v>
      </c>
      <c r="L7347" s="6"/>
      <c r="M7347" s="53"/>
      <c r="N7347" s="91"/>
      <c r="O7347" s="91"/>
      <c r="P7347" s="36">
        <v>15</v>
      </c>
      <c r="Q7347" s="36" t="s">
        <v>5040</v>
      </c>
      <c r="R7347" s="44">
        <v>250</v>
      </c>
      <c r="S7347" s="126"/>
      <c r="T7347" s="126" cm="1">
        <f t="array" ref="T7347">_xlfn.IFS(Q7347="始業～就業（8:30～17:15）",R7347*7.75,Q7347="日の入り～日の出",R7347*12,Q7347="その他",S7347)</f>
        <v>1937.5</v>
      </c>
      <c r="U7347" s="34" t="s">
        <v>320</v>
      </c>
    </row>
    <row r="7348" spans="1:21" s="7" customFormat="1" ht="15" customHeight="1">
      <c r="A7348" s="91">
        <v>55</v>
      </c>
      <c r="B7348" s="31" t="s">
        <v>5157</v>
      </c>
      <c r="C7348" s="31" t="s">
        <v>5158</v>
      </c>
      <c r="D7348" s="29" t="s">
        <v>4767</v>
      </c>
      <c r="E7348" s="91">
        <v>2</v>
      </c>
      <c r="F7348" s="31" t="s">
        <v>2950</v>
      </c>
      <c r="G7348" s="26" t="s">
        <v>4865</v>
      </c>
      <c r="H7348" s="26" t="s">
        <v>1765</v>
      </c>
      <c r="I7348" s="26" t="s">
        <v>16</v>
      </c>
      <c r="J7348" s="91">
        <v>1</v>
      </c>
      <c r="K7348" s="91">
        <v>1</v>
      </c>
      <c r="L7348" s="6"/>
      <c r="M7348" s="53"/>
      <c r="N7348" s="91"/>
      <c r="O7348" s="91"/>
      <c r="P7348" s="36">
        <v>35</v>
      </c>
      <c r="Q7348" s="36" t="s">
        <v>5040</v>
      </c>
      <c r="R7348" s="44">
        <v>250</v>
      </c>
      <c r="S7348" s="126"/>
      <c r="T7348" s="126" cm="1">
        <f t="array" ref="T7348">_xlfn.IFS(Q7348="始業～就業（8:30～17:15）",R7348*7.75,Q7348="日の入り～日の出",R7348*12,Q7348="その他",S7348)</f>
        <v>1937.5</v>
      </c>
      <c r="U7348" s="34" t="s">
        <v>4948</v>
      </c>
    </row>
    <row r="7349" spans="1:21" s="7" customFormat="1" ht="15" customHeight="1">
      <c r="A7349" s="91">
        <v>55</v>
      </c>
      <c r="B7349" s="31" t="s">
        <v>5157</v>
      </c>
      <c r="C7349" s="31" t="s">
        <v>5158</v>
      </c>
      <c r="D7349" s="29" t="s">
        <v>4767</v>
      </c>
      <c r="E7349" s="91">
        <v>2</v>
      </c>
      <c r="F7349" s="31" t="s">
        <v>2950</v>
      </c>
      <c r="G7349" s="26" t="s">
        <v>4865</v>
      </c>
      <c r="H7349" s="26" t="s">
        <v>1757</v>
      </c>
      <c r="I7349" s="26" t="s">
        <v>253</v>
      </c>
      <c r="J7349" s="91">
        <v>3</v>
      </c>
      <c r="K7349" s="91">
        <v>3</v>
      </c>
      <c r="L7349" s="6"/>
      <c r="M7349" s="53"/>
      <c r="N7349" s="91"/>
      <c r="O7349" s="91"/>
      <c r="P7349" s="36">
        <v>13</v>
      </c>
      <c r="Q7349" s="36" t="s">
        <v>5040</v>
      </c>
      <c r="R7349" s="44">
        <v>250</v>
      </c>
      <c r="S7349" s="126"/>
      <c r="T7349" s="126" cm="1">
        <f t="array" ref="T7349">_xlfn.IFS(Q7349="始業～就業（8:30～17:15）",R7349*7.75,Q7349="日の入り～日の出",R7349*12,Q7349="その他",S7349)</f>
        <v>1937.5</v>
      </c>
      <c r="U7349" s="34" t="s">
        <v>174</v>
      </c>
    </row>
    <row r="7350" spans="1:21" s="7" customFormat="1" ht="15" customHeight="1">
      <c r="A7350" s="91">
        <v>55</v>
      </c>
      <c r="B7350" s="31" t="s">
        <v>5157</v>
      </c>
      <c r="C7350" s="31" t="s">
        <v>5158</v>
      </c>
      <c r="D7350" s="29" t="s">
        <v>4767</v>
      </c>
      <c r="E7350" s="91">
        <v>1</v>
      </c>
      <c r="F7350" s="31" t="s">
        <v>2950</v>
      </c>
      <c r="G7350" s="26" t="s">
        <v>4866</v>
      </c>
      <c r="H7350" s="26" t="s">
        <v>1831</v>
      </c>
      <c r="I7350" s="26" t="s">
        <v>16</v>
      </c>
      <c r="J7350" s="91">
        <v>1</v>
      </c>
      <c r="K7350" s="91">
        <v>1</v>
      </c>
      <c r="L7350" s="6"/>
      <c r="M7350" s="53"/>
      <c r="N7350" s="91"/>
      <c r="O7350" s="91"/>
      <c r="P7350" s="36">
        <v>35</v>
      </c>
      <c r="Q7350" s="36" t="s">
        <v>5040</v>
      </c>
      <c r="R7350" s="44">
        <v>250</v>
      </c>
      <c r="S7350" s="126"/>
      <c r="T7350" s="126" cm="1">
        <f t="array" ref="T7350">_xlfn.IFS(Q7350="始業～就業（8:30～17:15）",R7350*7.75,Q7350="日の入り～日の出",R7350*12,Q7350="その他",S7350)</f>
        <v>1937.5</v>
      </c>
      <c r="U7350" s="34" t="s">
        <v>4948</v>
      </c>
    </row>
    <row r="7351" spans="1:21" s="7" customFormat="1" ht="15" customHeight="1">
      <c r="A7351" s="91">
        <v>55</v>
      </c>
      <c r="B7351" s="31" t="s">
        <v>5157</v>
      </c>
      <c r="C7351" s="31" t="s">
        <v>5158</v>
      </c>
      <c r="D7351" s="29" t="s">
        <v>4767</v>
      </c>
      <c r="E7351" s="91">
        <v>1</v>
      </c>
      <c r="F7351" s="31" t="s">
        <v>2950</v>
      </c>
      <c r="G7351" s="26" t="s">
        <v>4867</v>
      </c>
      <c r="H7351" s="26" t="s">
        <v>119</v>
      </c>
      <c r="I7351" s="26" t="s">
        <v>16</v>
      </c>
      <c r="J7351" s="91">
        <v>8</v>
      </c>
      <c r="K7351" s="91">
        <v>16</v>
      </c>
      <c r="L7351" s="6"/>
      <c r="M7351" s="53"/>
      <c r="N7351" s="91"/>
      <c r="O7351" s="91"/>
      <c r="P7351" s="36">
        <v>35</v>
      </c>
      <c r="Q7351" s="36" t="s">
        <v>5040</v>
      </c>
      <c r="R7351" s="44">
        <v>250</v>
      </c>
      <c r="S7351" s="126"/>
      <c r="T7351" s="126" cm="1">
        <f t="array" ref="T7351">_xlfn.IFS(Q7351="始業～就業（8:30～17:15）",R7351*7.75,Q7351="日の入り～日の出",R7351*12,Q7351="その他",S7351)</f>
        <v>1937.5</v>
      </c>
      <c r="U7351" s="34" t="s">
        <v>4948</v>
      </c>
    </row>
    <row r="7352" spans="1:21" s="7" customFormat="1" ht="15" customHeight="1">
      <c r="A7352" s="91">
        <v>55</v>
      </c>
      <c r="B7352" s="31" t="s">
        <v>5157</v>
      </c>
      <c r="C7352" s="31" t="s">
        <v>5158</v>
      </c>
      <c r="D7352" s="29" t="s">
        <v>4767</v>
      </c>
      <c r="E7352" s="91">
        <v>1</v>
      </c>
      <c r="F7352" s="31" t="s">
        <v>2950</v>
      </c>
      <c r="G7352" s="26" t="s">
        <v>4868</v>
      </c>
      <c r="H7352" s="26" t="s">
        <v>4769</v>
      </c>
      <c r="I7352" s="26" t="s">
        <v>16</v>
      </c>
      <c r="J7352" s="91">
        <v>8</v>
      </c>
      <c r="K7352" s="91">
        <v>16</v>
      </c>
      <c r="L7352" s="6"/>
      <c r="M7352" s="53"/>
      <c r="N7352" s="91"/>
      <c r="O7352" s="91"/>
      <c r="P7352" s="36">
        <v>35</v>
      </c>
      <c r="Q7352" s="36" t="s">
        <v>5040</v>
      </c>
      <c r="R7352" s="44">
        <v>250</v>
      </c>
      <c r="S7352" s="126"/>
      <c r="T7352" s="126" cm="1">
        <f t="array" ref="T7352">_xlfn.IFS(Q7352="始業～就業（8:30～17:15）",R7352*7.75,Q7352="日の入り～日の出",R7352*12,Q7352="その他",S7352)</f>
        <v>1937.5</v>
      </c>
      <c r="U7352" s="34" t="s">
        <v>4948</v>
      </c>
    </row>
    <row r="7353" spans="1:21" s="7" customFormat="1" ht="15" customHeight="1">
      <c r="A7353" s="91">
        <v>55</v>
      </c>
      <c r="B7353" s="31" t="s">
        <v>5157</v>
      </c>
      <c r="C7353" s="31" t="s">
        <v>5158</v>
      </c>
      <c r="D7353" s="29" t="s">
        <v>4767</v>
      </c>
      <c r="E7353" s="91">
        <v>1</v>
      </c>
      <c r="F7353" s="31" t="s">
        <v>2950</v>
      </c>
      <c r="G7353" s="26" t="s">
        <v>4868</v>
      </c>
      <c r="H7353" s="26" t="s">
        <v>1717</v>
      </c>
      <c r="I7353" s="26" t="s">
        <v>16</v>
      </c>
      <c r="J7353" s="91">
        <v>2</v>
      </c>
      <c r="K7353" s="91">
        <v>2</v>
      </c>
      <c r="L7353" s="6"/>
      <c r="M7353" s="53"/>
      <c r="N7353" s="91"/>
      <c r="O7353" s="91"/>
      <c r="P7353" s="36">
        <v>35</v>
      </c>
      <c r="Q7353" s="36" t="s">
        <v>5040</v>
      </c>
      <c r="R7353" s="44">
        <v>250</v>
      </c>
      <c r="S7353" s="126"/>
      <c r="T7353" s="126" cm="1">
        <f t="array" ref="T7353">_xlfn.IFS(Q7353="始業～就業（8:30～17:15）",R7353*7.75,Q7353="日の入り～日の出",R7353*12,Q7353="その他",S7353)</f>
        <v>1937.5</v>
      </c>
      <c r="U7353" s="34" t="s">
        <v>252</v>
      </c>
    </row>
    <row r="7354" spans="1:21" s="7" customFormat="1" ht="15" customHeight="1">
      <c r="A7354" s="91">
        <v>55</v>
      </c>
      <c r="B7354" s="31" t="s">
        <v>5157</v>
      </c>
      <c r="C7354" s="31" t="s">
        <v>5158</v>
      </c>
      <c r="D7354" s="29" t="s">
        <v>4767</v>
      </c>
      <c r="E7354" s="91">
        <v>1</v>
      </c>
      <c r="F7354" s="31" t="s">
        <v>2950</v>
      </c>
      <c r="G7354" s="26" t="s">
        <v>4869</v>
      </c>
      <c r="H7354" s="26" t="s">
        <v>4769</v>
      </c>
      <c r="I7354" s="26" t="s">
        <v>16</v>
      </c>
      <c r="J7354" s="91">
        <v>8</v>
      </c>
      <c r="K7354" s="91">
        <v>16</v>
      </c>
      <c r="L7354" s="6"/>
      <c r="M7354" s="53"/>
      <c r="N7354" s="91"/>
      <c r="O7354" s="91"/>
      <c r="P7354" s="36">
        <v>35</v>
      </c>
      <c r="Q7354" s="36" t="s">
        <v>5040</v>
      </c>
      <c r="R7354" s="44">
        <v>250</v>
      </c>
      <c r="S7354" s="126"/>
      <c r="T7354" s="126" cm="1">
        <f t="array" ref="T7354">_xlfn.IFS(Q7354="始業～就業（8:30～17:15）",R7354*7.75,Q7354="日の入り～日の出",R7354*12,Q7354="その他",S7354)</f>
        <v>1937.5</v>
      </c>
      <c r="U7354" s="34" t="s">
        <v>4948</v>
      </c>
    </row>
    <row r="7355" spans="1:21" s="7" customFormat="1" ht="15" customHeight="1">
      <c r="A7355" s="91">
        <v>55</v>
      </c>
      <c r="B7355" s="31" t="s">
        <v>5157</v>
      </c>
      <c r="C7355" s="31" t="s">
        <v>5158</v>
      </c>
      <c r="D7355" s="29" t="s">
        <v>4767</v>
      </c>
      <c r="E7355" s="91">
        <v>1</v>
      </c>
      <c r="F7355" s="31" t="s">
        <v>2950</v>
      </c>
      <c r="G7355" s="26" t="s">
        <v>4869</v>
      </c>
      <c r="H7355" s="26" t="s">
        <v>1717</v>
      </c>
      <c r="I7355" s="26" t="s">
        <v>16</v>
      </c>
      <c r="J7355" s="91">
        <v>2</v>
      </c>
      <c r="K7355" s="91">
        <v>2</v>
      </c>
      <c r="L7355" s="6"/>
      <c r="M7355" s="53"/>
      <c r="N7355" s="91"/>
      <c r="O7355" s="91"/>
      <c r="P7355" s="36">
        <v>35</v>
      </c>
      <c r="Q7355" s="36" t="s">
        <v>5040</v>
      </c>
      <c r="R7355" s="44">
        <v>250</v>
      </c>
      <c r="S7355" s="126"/>
      <c r="T7355" s="126" cm="1">
        <f t="array" ref="T7355">_xlfn.IFS(Q7355="始業～就業（8:30～17:15）",R7355*7.75,Q7355="日の入り～日の出",R7355*12,Q7355="その他",S7355)</f>
        <v>1937.5</v>
      </c>
      <c r="U7355" s="34" t="s">
        <v>252</v>
      </c>
    </row>
    <row r="7356" spans="1:21" s="7" customFormat="1" ht="15" customHeight="1">
      <c r="A7356" s="91">
        <v>55</v>
      </c>
      <c r="B7356" s="31" t="s">
        <v>5157</v>
      </c>
      <c r="C7356" s="31" t="s">
        <v>5158</v>
      </c>
      <c r="D7356" s="29" t="s">
        <v>4767</v>
      </c>
      <c r="E7356" s="91">
        <v>1</v>
      </c>
      <c r="F7356" s="31" t="s">
        <v>2950</v>
      </c>
      <c r="G7356" s="26" t="s">
        <v>4870</v>
      </c>
      <c r="H7356" s="26" t="s">
        <v>4769</v>
      </c>
      <c r="I7356" s="26" t="s">
        <v>16</v>
      </c>
      <c r="J7356" s="91">
        <v>8</v>
      </c>
      <c r="K7356" s="91">
        <v>16</v>
      </c>
      <c r="L7356" s="6"/>
      <c r="M7356" s="53"/>
      <c r="N7356" s="91"/>
      <c r="O7356" s="91"/>
      <c r="P7356" s="36">
        <v>35</v>
      </c>
      <c r="Q7356" s="36" t="s">
        <v>5040</v>
      </c>
      <c r="R7356" s="44">
        <v>250</v>
      </c>
      <c r="S7356" s="126"/>
      <c r="T7356" s="126" cm="1">
        <f t="array" ref="T7356">_xlfn.IFS(Q7356="始業～就業（8:30～17:15）",R7356*7.75,Q7356="日の入り～日の出",R7356*12,Q7356="その他",S7356)</f>
        <v>1937.5</v>
      </c>
      <c r="U7356" s="34" t="s">
        <v>4948</v>
      </c>
    </row>
    <row r="7357" spans="1:21" s="7" customFormat="1" ht="15" customHeight="1">
      <c r="A7357" s="91">
        <v>55</v>
      </c>
      <c r="B7357" s="31" t="s">
        <v>5157</v>
      </c>
      <c r="C7357" s="31" t="s">
        <v>5158</v>
      </c>
      <c r="D7357" s="29" t="s">
        <v>4767</v>
      </c>
      <c r="E7357" s="91">
        <v>1</v>
      </c>
      <c r="F7357" s="31" t="s">
        <v>2950</v>
      </c>
      <c r="G7357" s="26" t="s">
        <v>4870</v>
      </c>
      <c r="H7357" s="26" t="s">
        <v>1717</v>
      </c>
      <c r="I7357" s="26" t="s">
        <v>16</v>
      </c>
      <c r="J7357" s="91">
        <v>2</v>
      </c>
      <c r="K7357" s="91">
        <v>2</v>
      </c>
      <c r="L7357" s="6"/>
      <c r="M7357" s="53"/>
      <c r="N7357" s="91"/>
      <c r="O7357" s="91"/>
      <c r="P7357" s="36">
        <v>35</v>
      </c>
      <c r="Q7357" s="36" t="s">
        <v>5040</v>
      </c>
      <c r="R7357" s="44">
        <v>250</v>
      </c>
      <c r="S7357" s="126"/>
      <c r="T7357" s="126" cm="1">
        <f t="array" ref="T7357">_xlfn.IFS(Q7357="始業～就業（8:30～17:15）",R7357*7.75,Q7357="日の入り～日の出",R7357*12,Q7357="その他",S7357)</f>
        <v>1937.5</v>
      </c>
      <c r="U7357" s="34" t="s">
        <v>252</v>
      </c>
    </row>
    <row r="7358" spans="1:21" s="7" customFormat="1" ht="15" customHeight="1">
      <c r="A7358" s="91">
        <v>55</v>
      </c>
      <c r="B7358" s="31" t="s">
        <v>5157</v>
      </c>
      <c r="C7358" s="31" t="s">
        <v>5158</v>
      </c>
      <c r="D7358" s="29" t="s">
        <v>4767</v>
      </c>
      <c r="E7358" s="91">
        <v>1</v>
      </c>
      <c r="F7358" s="31" t="s">
        <v>2950</v>
      </c>
      <c r="G7358" s="26" t="s">
        <v>4871</v>
      </c>
      <c r="H7358" s="26" t="s">
        <v>4769</v>
      </c>
      <c r="I7358" s="26" t="s">
        <v>16</v>
      </c>
      <c r="J7358" s="91">
        <v>8</v>
      </c>
      <c r="K7358" s="91">
        <v>16</v>
      </c>
      <c r="L7358" s="6"/>
      <c r="M7358" s="53"/>
      <c r="N7358" s="91"/>
      <c r="O7358" s="91"/>
      <c r="P7358" s="36">
        <v>35</v>
      </c>
      <c r="Q7358" s="36" t="s">
        <v>5040</v>
      </c>
      <c r="R7358" s="44">
        <v>250</v>
      </c>
      <c r="S7358" s="126"/>
      <c r="T7358" s="126" cm="1">
        <f t="array" ref="T7358">_xlfn.IFS(Q7358="始業～就業（8:30～17:15）",R7358*7.75,Q7358="日の入り～日の出",R7358*12,Q7358="その他",S7358)</f>
        <v>1937.5</v>
      </c>
      <c r="U7358" s="34" t="s">
        <v>4948</v>
      </c>
    </row>
    <row r="7359" spans="1:21" s="7" customFormat="1" ht="15" customHeight="1">
      <c r="A7359" s="91">
        <v>55</v>
      </c>
      <c r="B7359" s="31" t="s">
        <v>5157</v>
      </c>
      <c r="C7359" s="31" t="s">
        <v>5158</v>
      </c>
      <c r="D7359" s="29" t="s">
        <v>4767</v>
      </c>
      <c r="E7359" s="91">
        <v>1</v>
      </c>
      <c r="F7359" s="31" t="s">
        <v>2950</v>
      </c>
      <c r="G7359" s="26" t="s">
        <v>4871</v>
      </c>
      <c r="H7359" s="26" t="s">
        <v>1717</v>
      </c>
      <c r="I7359" s="26" t="s">
        <v>16</v>
      </c>
      <c r="J7359" s="91">
        <v>2</v>
      </c>
      <c r="K7359" s="91">
        <v>2</v>
      </c>
      <c r="L7359" s="6"/>
      <c r="M7359" s="53"/>
      <c r="N7359" s="91"/>
      <c r="O7359" s="91"/>
      <c r="P7359" s="36">
        <v>35</v>
      </c>
      <c r="Q7359" s="36" t="s">
        <v>5040</v>
      </c>
      <c r="R7359" s="44">
        <v>250</v>
      </c>
      <c r="S7359" s="126"/>
      <c r="T7359" s="126" cm="1">
        <f t="array" ref="T7359">_xlfn.IFS(Q7359="始業～就業（8:30～17:15）",R7359*7.75,Q7359="日の入り～日の出",R7359*12,Q7359="その他",S7359)</f>
        <v>1937.5</v>
      </c>
      <c r="U7359" s="34" t="s">
        <v>252</v>
      </c>
    </row>
    <row r="7360" spans="1:21" s="7" customFormat="1" ht="15" customHeight="1">
      <c r="A7360" s="91">
        <v>55</v>
      </c>
      <c r="B7360" s="31" t="s">
        <v>5157</v>
      </c>
      <c r="C7360" s="31" t="s">
        <v>5158</v>
      </c>
      <c r="D7360" s="29" t="s">
        <v>4767</v>
      </c>
      <c r="E7360" s="91">
        <v>1</v>
      </c>
      <c r="F7360" s="31" t="s">
        <v>2950</v>
      </c>
      <c r="G7360" s="26" t="s">
        <v>4872</v>
      </c>
      <c r="H7360" s="26" t="s">
        <v>1831</v>
      </c>
      <c r="I7360" s="26" t="s">
        <v>16</v>
      </c>
      <c r="J7360" s="91">
        <v>7</v>
      </c>
      <c r="K7360" s="91">
        <v>7</v>
      </c>
      <c r="L7360" s="6"/>
      <c r="M7360" s="53"/>
      <c r="N7360" s="91"/>
      <c r="O7360" s="91"/>
      <c r="P7360" s="36">
        <v>35</v>
      </c>
      <c r="Q7360" s="36" t="s">
        <v>5040</v>
      </c>
      <c r="R7360" s="44">
        <v>250</v>
      </c>
      <c r="S7360" s="126"/>
      <c r="T7360" s="126" cm="1">
        <f t="array" ref="T7360">_xlfn.IFS(Q7360="始業～就業（8:30～17:15）",R7360*7.75,Q7360="日の入り～日の出",R7360*12,Q7360="その他",S7360)</f>
        <v>1937.5</v>
      </c>
      <c r="U7360" s="34" t="s">
        <v>4948</v>
      </c>
    </row>
    <row r="7361" spans="1:21" s="7" customFormat="1" ht="15" customHeight="1">
      <c r="A7361" s="91">
        <v>55</v>
      </c>
      <c r="B7361" s="31" t="s">
        <v>5157</v>
      </c>
      <c r="C7361" s="31" t="s">
        <v>5158</v>
      </c>
      <c r="D7361" s="29" t="s">
        <v>4767</v>
      </c>
      <c r="E7361" s="91">
        <v>1</v>
      </c>
      <c r="F7361" s="31" t="s">
        <v>2950</v>
      </c>
      <c r="G7361" s="26" t="s">
        <v>4873</v>
      </c>
      <c r="H7361" s="26" t="s">
        <v>1831</v>
      </c>
      <c r="I7361" s="26" t="s">
        <v>16</v>
      </c>
      <c r="J7361" s="91">
        <v>1</v>
      </c>
      <c r="K7361" s="91">
        <v>1</v>
      </c>
      <c r="L7361" s="6"/>
      <c r="M7361" s="53"/>
      <c r="N7361" s="91"/>
      <c r="O7361" s="91"/>
      <c r="P7361" s="36">
        <v>35</v>
      </c>
      <c r="Q7361" s="36" t="s">
        <v>5040</v>
      </c>
      <c r="R7361" s="44">
        <v>250</v>
      </c>
      <c r="S7361" s="126"/>
      <c r="T7361" s="126" cm="1">
        <f t="array" ref="T7361">_xlfn.IFS(Q7361="始業～就業（8:30～17:15）",R7361*7.75,Q7361="日の入り～日の出",R7361*12,Q7361="その他",S7361)</f>
        <v>1937.5</v>
      </c>
      <c r="U7361" s="34" t="s">
        <v>4948</v>
      </c>
    </row>
    <row r="7362" spans="1:21" s="7" customFormat="1" ht="15" customHeight="1">
      <c r="A7362" s="91">
        <v>55</v>
      </c>
      <c r="B7362" s="31" t="s">
        <v>5157</v>
      </c>
      <c r="C7362" s="31" t="s">
        <v>5158</v>
      </c>
      <c r="D7362" s="29" t="s">
        <v>4767</v>
      </c>
      <c r="E7362" s="91">
        <v>1</v>
      </c>
      <c r="F7362" s="31" t="s">
        <v>2950</v>
      </c>
      <c r="G7362" s="26" t="s">
        <v>4874</v>
      </c>
      <c r="H7362" s="26" t="s">
        <v>4769</v>
      </c>
      <c r="I7362" s="26" t="s">
        <v>16</v>
      </c>
      <c r="J7362" s="91">
        <v>8</v>
      </c>
      <c r="K7362" s="91">
        <v>16</v>
      </c>
      <c r="L7362" s="6"/>
      <c r="M7362" s="53"/>
      <c r="N7362" s="91"/>
      <c r="O7362" s="91"/>
      <c r="P7362" s="36">
        <v>35</v>
      </c>
      <c r="Q7362" s="36" t="s">
        <v>5040</v>
      </c>
      <c r="R7362" s="44">
        <v>250</v>
      </c>
      <c r="S7362" s="126"/>
      <c r="T7362" s="126" cm="1">
        <f t="array" ref="T7362">_xlfn.IFS(Q7362="始業～就業（8:30～17:15）",R7362*7.75,Q7362="日の入り～日の出",R7362*12,Q7362="その他",S7362)</f>
        <v>1937.5</v>
      </c>
      <c r="U7362" s="34" t="s">
        <v>4948</v>
      </c>
    </row>
    <row r="7363" spans="1:21" s="7" customFormat="1" ht="15" customHeight="1">
      <c r="A7363" s="91">
        <v>55</v>
      </c>
      <c r="B7363" s="31" t="s">
        <v>5157</v>
      </c>
      <c r="C7363" s="31" t="s">
        <v>5158</v>
      </c>
      <c r="D7363" s="29" t="s">
        <v>4767</v>
      </c>
      <c r="E7363" s="91">
        <v>1</v>
      </c>
      <c r="F7363" s="31" t="s">
        <v>2950</v>
      </c>
      <c r="G7363" s="26" t="s">
        <v>4874</v>
      </c>
      <c r="H7363" s="26" t="s">
        <v>1717</v>
      </c>
      <c r="I7363" s="26" t="s">
        <v>16</v>
      </c>
      <c r="J7363" s="91">
        <v>2</v>
      </c>
      <c r="K7363" s="91">
        <v>2</v>
      </c>
      <c r="L7363" s="6"/>
      <c r="M7363" s="53"/>
      <c r="N7363" s="91"/>
      <c r="O7363" s="91"/>
      <c r="P7363" s="36">
        <v>35</v>
      </c>
      <c r="Q7363" s="36" t="s">
        <v>5040</v>
      </c>
      <c r="R7363" s="44">
        <v>250</v>
      </c>
      <c r="S7363" s="126"/>
      <c r="T7363" s="126" cm="1">
        <f t="array" ref="T7363">_xlfn.IFS(Q7363="始業～就業（8:30～17:15）",R7363*7.75,Q7363="日の入り～日の出",R7363*12,Q7363="その他",S7363)</f>
        <v>1937.5</v>
      </c>
      <c r="U7363" s="34" t="s">
        <v>252</v>
      </c>
    </row>
    <row r="7364" spans="1:21" s="7" customFormat="1" ht="15" customHeight="1">
      <c r="A7364" s="91">
        <v>55</v>
      </c>
      <c r="B7364" s="31" t="s">
        <v>5157</v>
      </c>
      <c r="C7364" s="31" t="s">
        <v>5158</v>
      </c>
      <c r="D7364" s="29" t="s">
        <v>4767</v>
      </c>
      <c r="E7364" s="91">
        <v>1</v>
      </c>
      <c r="F7364" s="31" t="s">
        <v>2950</v>
      </c>
      <c r="G7364" s="26" t="s">
        <v>4875</v>
      </c>
      <c r="H7364" s="26" t="s">
        <v>4769</v>
      </c>
      <c r="I7364" s="26" t="s">
        <v>16</v>
      </c>
      <c r="J7364" s="91">
        <v>24</v>
      </c>
      <c r="K7364" s="91">
        <v>48</v>
      </c>
      <c r="L7364" s="6"/>
      <c r="M7364" s="53"/>
      <c r="N7364" s="91"/>
      <c r="O7364" s="91"/>
      <c r="P7364" s="36">
        <v>35</v>
      </c>
      <c r="Q7364" s="36" t="s">
        <v>5040</v>
      </c>
      <c r="R7364" s="44">
        <v>250</v>
      </c>
      <c r="S7364" s="126"/>
      <c r="T7364" s="126" cm="1">
        <f t="array" ref="T7364">_xlfn.IFS(Q7364="始業～就業（8:30～17:15）",R7364*7.75,Q7364="日の入り～日の出",R7364*12,Q7364="その他",S7364)</f>
        <v>1937.5</v>
      </c>
      <c r="U7364" s="34" t="s">
        <v>4948</v>
      </c>
    </row>
    <row r="7365" spans="1:21" s="7" customFormat="1" ht="15" customHeight="1">
      <c r="A7365" s="91">
        <v>55</v>
      </c>
      <c r="B7365" s="31" t="s">
        <v>5157</v>
      </c>
      <c r="C7365" s="31" t="s">
        <v>5158</v>
      </c>
      <c r="D7365" s="29" t="s">
        <v>4767</v>
      </c>
      <c r="E7365" s="91">
        <v>1</v>
      </c>
      <c r="F7365" s="31" t="s">
        <v>2950</v>
      </c>
      <c r="G7365" s="26" t="s">
        <v>4875</v>
      </c>
      <c r="H7365" s="26" t="s">
        <v>1717</v>
      </c>
      <c r="I7365" s="26" t="s">
        <v>16</v>
      </c>
      <c r="J7365" s="91">
        <v>2</v>
      </c>
      <c r="K7365" s="91">
        <v>2</v>
      </c>
      <c r="L7365" s="6"/>
      <c r="M7365" s="53"/>
      <c r="N7365" s="91"/>
      <c r="O7365" s="91"/>
      <c r="P7365" s="36">
        <v>35</v>
      </c>
      <c r="Q7365" s="36" t="s">
        <v>5040</v>
      </c>
      <c r="R7365" s="44">
        <v>250</v>
      </c>
      <c r="S7365" s="126"/>
      <c r="T7365" s="126" cm="1">
        <f t="array" ref="T7365">_xlfn.IFS(Q7365="始業～就業（8:30～17:15）",R7365*7.75,Q7365="日の入り～日の出",R7365*12,Q7365="その他",S7365)</f>
        <v>1937.5</v>
      </c>
      <c r="U7365" s="34" t="s">
        <v>252</v>
      </c>
    </row>
    <row r="7366" spans="1:21" s="7" customFormat="1" ht="15" customHeight="1">
      <c r="A7366" s="91">
        <v>55</v>
      </c>
      <c r="B7366" s="31" t="s">
        <v>5157</v>
      </c>
      <c r="C7366" s="31" t="s">
        <v>5158</v>
      </c>
      <c r="D7366" s="29" t="s">
        <v>4767</v>
      </c>
      <c r="E7366" s="91">
        <v>1</v>
      </c>
      <c r="F7366" s="31" t="s">
        <v>2950</v>
      </c>
      <c r="G7366" s="26" t="s">
        <v>4876</v>
      </c>
      <c r="H7366" s="26" t="s">
        <v>2038</v>
      </c>
      <c r="I7366" s="26" t="s">
        <v>16</v>
      </c>
      <c r="J7366" s="91">
        <v>6</v>
      </c>
      <c r="K7366" s="91">
        <v>12</v>
      </c>
      <c r="L7366" s="6"/>
      <c r="M7366" s="53"/>
      <c r="N7366" s="91"/>
      <c r="O7366" s="91"/>
      <c r="P7366" s="36">
        <v>35</v>
      </c>
      <c r="Q7366" s="36" t="s">
        <v>5040</v>
      </c>
      <c r="R7366" s="44">
        <v>250</v>
      </c>
      <c r="S7366" s="126"/>
      <c r="T7366" s="126" cm="1">
        <f t="array" ref="T7366">_xlfn.IFS(Q7366="始業～就業（8:30～17:15）",R7366*7.75,Q7366="日の入り～日の出",R7366*12,Q7366="その他",S7366)</f>
        <v>1937.5</v>
      </c>
      <c r="U7366" s="34" t="s">
        <v>4948</v>
      </c>
    </row>
    <row r="7367" spans="1:21" s="7" customFormat="1" ht="15" customHeight="1">
      <c r="A7367" s="91">
        <v>55</v>
      </c>
      <c r="B7367" s="31" t="s">
        <v>5157</v>
      </c>
      <c r="C7367" s="31" t="s">
        <v>5158</v>
      </c>
      <c r="D7367" s="29" t="s">
        <v>4767</v>
      </c>
      <c r="E7367" s="91">
        <v>1</v>
      </c>
      <c r="F7367" s="31" t="s">
        <v>2950</v>
      </c>
      <c r="G7367" s="26" t="s">
        <v>4877</v>
      </c>
      <c r="H7367" s="26" t="s">
        <v>2038</v>
      </c>
      <c r="I7367" s="26" t="s">
        <v>16</v>
      </c>
      <c r="J7367" s="91">
        <v>6</v>
      </c>
      <c r="K7367" s="91">
        <v>12</v>
      </c>
      <c r="L7367" s="6"/>
      <c r="M7367" s="53"/>
      <c r="N7367" s="91"/>
      <c r="O7367" s="91"/>
      <c r="P7367" s="36">
        <v>35</v>
      </c>
      <c r="Q7367" s="36" t="s">
        <v>5040</v>
      </c>
      <c r="R7367" s="44">
        <v>250</v>
      </c>
      <c r="S7367" s="126"/>
      <c r="T7367" s="126" cm="1">
        <f t="array" ref="T7367">_xlfn.IFS(Q7367="始業～就業（8:30～17:15）",R7367*7.75,Q7367="日の入り～日の出",R7367*12,Q7367="その他",S7367)</f>
        <v>1937.5</v>
      </c>
      <c r="U7367" s="34" t="s">
        <v>4948</v>
      </c>
    </row>
    <row r="7368" spans="1:21" s="7" customFormat="1" ht="15" customHeight="1">
      <c r="A7368" s="91">
        <v>55</v>
      </c>
      <c r="B7368" s="31" t="s">
        <v>5157</v>
      </c>
      <c r="C7368" s="31" t="s">
        <v>5158</v>
      </c>
      <c r="D7368" s="29" t="s">
        <v>4767</v>
      </c>
      <c r="E7368" s="91">
        <v>1</v>
      </c>
      <c r="F7368" s="31" t="s">
        <v>2982</v>
      </c>
      <c r="G7368" s="26" t="s">
        <v>80</v>
      </c>
      <c r="H7368" s="26" t="s">
        <v>4878</v>
      </c>
      <c r="I7368" s="26" t="s">
        <v>45</v>
      </c>
      <c r="J7368" s="91">
        <v>8</v>
      </c>
      <c r="K7368" s="91">
        <v>8</v>
      </c>
      <c r="L7368" s="91" t="s">
        <v>5020</v>
      </c>
      <c r="M7368" s="53">
        <v>3.7</v>
      </c>
      <c r="N7368" s="91"/>
      <c r="O7368" s="91"/>
      <c r="P7368" s="36">
        <v>46</v>
      </c>
      <c r="Q7368" s="36" t="s">
        <v>5040</v>
      </c>
      <c r="R7368" s="44">
        <v>250</v>
      </c>
      <c r="S7368" s="126"/>
      <c r="T7368" s="126" cm="1">
        <f t="array" ref="T7368">_xlfn.IFS(Q7368="始業～就業（8:30～17:15）",R7368*7.75,Q7368="日の入り～日の出",R7368*12,Q7368="その他",S7368)</f>
        <v>1937.5</v>
      </c>
      <c r="U7368" s="34" t="s">
        <v>46</v>
      </c>
    </row>
    <row r="7369" spans="1:21" s="7" customFormat="1" ht="15" customHeight="1">
      <c r="A7369" s="91">
        <v>55</v>
      </c>
      <c r="B7369" s="31" t="s">
        <v>5157</v>
      </c>
      <c r="C7369" s="31" t="s">
        <v>5158</v>
      </c>
      <c r="D7369" s="29" t="s">
        <v>4767</v>
      </c>
      <c r="E7369" s="91">
        <v>1</v>
      </c>
      <c r="F7369" s="31" t="s">
        <v>2982</v>
      </c>
      <c r="G7369" s="26" t="s">
        <v>80</v>
      </c>
      <c r="H7369" s="26" t="s">
        <v>4878</v>
      </c>
      <c r="I7369" s="26" t="s">
        <v>52</v>
      </c>
      <c r="J7369" s="91">
        <v>1</v>
      </c>
      <c r="K7369" s="91">
        <v>1</v>
      </c>
      <c r="L7369" s="6"/>
      <c r="M7369" s="53"/>
      <c r="N7369" s="91"/>
      <c r="O7369" s="91"/>
      <c r="P7369" s="36">
        <v>22</v>
      </c>
      <c r="Q7369" s="36" t="s">
        <v>5040</v>
      </c>
      <c r="R7369" s="44">
        <v>250</v>
      </c>
      <c r="S7369" s="126"/>
      <c r="T7369" s="126" cm="1">
        <f t="array" ref="T7369">_xlfn.IFS(Q7369="始業～就業（8:30～17:15）",R7369*7.75,Q7369="日の入り～日の出",R7369*12,Q7369="その他",S7369)</f>
        <v>1937.5</v>
      </c>
      <c r="U7369" s="34" t="s">
        <v>51</v>
      </c>
    </row>
    <row r="7370" spans="1:21" s="7" customFormat="1" ht="15" customHeight="1">
      <c r="A7370" s="91">
        <v>55</v>
      </c>
      <c r="B7370" s="31" t="s">
        <v>5157</v>
      </c>
      <c r="C7370" s="31" t="s">
        <v>5158</v>
      </c>
      <c r="D7370" s="29" t="s">
        <v>4767</v>
      </c>
      <c r="E7370" s="91">
        <v>1</v>
      </c>
      <c r="F7370" s="31" t="s">
        <v>2982</v>
      </c>
      <c r="G7370" s="26" t="s">
        <v>80</v>
      </c>
      <c r="H7370" s="26" t="s">
        <v>10</v>
      </c>
      <c r="I7370" s="26" t="s">
        <v>52</v>
      </c>
      <c r="J7370" s="91">
        <v>2</v>
      </c>
      <c r="K7370" s="91">
        <v>2</v>
      </c>
      <c r="L7370" s="6"/>
      <c r="M7370" s="53"/>
      <c r="N7370" s="91"/>
      <c r="O7370" s="91"/>
      <c r="P7370" s="36">
        <v>22</v>
      </c>
      <c r="Q7370" s="36" t="s">
        <v>5040</v>
      </c>
      <c r="R7370" s="44">
        <v>250</v>
      </c>
      <c r="S7370" s="126"/>
      <c r="T7370" s="126" cm="1">
        <f t="array" ref="T7370">_xlfn.IFS(Q7370="始業～就業（8:30～17:15）",R7370*7.75,Q7370="日の入り～日の出",R7370*12,Q7370="その他",S7370)</f>
        <v>1937.5</v>
      </c>
      <c r="U7370" s="34" t="s">
        <v>161</v>
      </c>
    </row>
    <row r="7371" spans="1:21" s="7" customFormat="1" ht="15" customHeight="1">
      <c r="A7371" s="91">
        <v>55</v>
      </c>
      <c r="B7371" s="31" t="s">
        <v>5157</v>
      </c>
      <c r="C7371" s="31" t="s">
        <v>5158</v>
      </c>
      <c r="D7371" s="29" t="s">
        <v>4767</v>
      </c>
      <c r="E7371" s="91">
        <v>1</v>
      </c>
      <c r="F7371" s="31" t="s">
        <v>2982</v>
      </c>
      <c r="G7371" s="26" t="s">
        <v>4879</v>
      </c>
      <c r="H7371" s="26" t="s">
        <v>4878</v>
      </c>
      <c r="I7371" s="26" t="s">
        <v>45</v>
      </c>
      <c r="J7371" s="91">
        <v>2</v>
      </c>
      <c r="K7371" s="91">
        <v>2</v>
      </c>
      <c r="L7371" s="6"/>
      <c r="M7371" s="53"/>
      <c r="N7371" s="91"/>
      <c r="O7371" s="91"/>
      <c r="P7371" s="36">
        <v>46</v>
      </c>
      <c r="Q7371" s="36" t="s">
        <v>5040</v>
      </c>
      <c r="R7371" s="44">
        <v>250</v>
      </c>
      <c r="S7371" s="126"/>
      <c r="T7371" s="126" cm="1">
        <f t="array" ref="T7371">_xlfn.IFS(Q7371="始業～就業（8:30～17:15）",R7371*7.75,Q7371="日の入り～日の出",R7371*12,Q7371="その他",S7371)</f>
        <v>1937.5</v>
      </c>
      <c r="U7371" s="34" t="s">
        <v>46</v>
      </c>
    </row>
    <row r="7372" spans="1:21" s="7" customFormat="1" ht="15" customHeight="1">
      <c r="A7372" s="91">
        <v>55</v>
      </c>
      <c r="B7372" s="31" t="s">
        <v>5157</v>
      </c>
      <c r="C7372" s="31" t="s">
        <v>5158</v>
      </c>
      <c r="D7372" s="29" t="s">
        <v>4767</v>
      </c>
      <c r="E7372" s="91">
        <v>1</v>
      </c>
      <c r="F7372" s="31" t="s">
        <v>2982</v>
      </c>
      <c r="G7372" s="26" t="s">
        <v>4880</v>
      </c>
      <c r="H7372" s="26" t="s">
        <v>2038</v>
      </c>
      <c r="I7372" s="26" t="s">
        <v>16</v>
      </c>
      <c r="J7372" s="91">
        <v>2</v>
      </c>
      <c r="K7372" s="91">
        <v>4</v>
      </c>
      <c r="L7372" s="6"/>
      <c r="M7372" s="53"/>
      <c r="N7372" s="91"/>
      <c r="O7372" s="91"/>
      <c r="P7372" s="36">
        <v>35</v>
      </c>
      <c r="Q7372" s="36" t="s">
        <v>5040</v>
      </c>
      <c r="R7372" s="44">
        <v>250</v>
      </c>
      <c r="S7372" s="126"/>
      <c r="T7372" s="126" cm="1">
        <f t="array" ref="T7372">_xlfn.IFS(Q7372="始業～就業（8:30～17:15）",R7372*7.75,Q7372="日の入り～日の出",R7372*12,Q7372="その他",S7372)</f>
        <v>1937.5</v>
      </c>
      <c r="U7372" s="34" t="s">
        <v>4948</v>
      </c>
    </row>
    <row r="7373" spans="1:21" s="7" customFormat="1" ht="15" customHeight="1">
      <c r="A7373" s="91">
        <v>55</v>
      </c>
      <c r="B7373" s="31" t="s">
        <v>5157</v>
      </c>
      <c r="C7373" s="31" t="s">
        <v>5158</v>
      </c>
      <c r="D7373" s="29" t="s">
        <v>4767</v>
      </c>
      <c r="E7373" s="91">
        <v>1</v>
      </c>
      <c r="F7373" s="31" t="s">
        <v>2982</v>
      </c>
      <c r="G7373" s="26" t="s">
        <v>4880</v>
      </c>
      <c r="H7373" s="26" t="s">
        <v>4881</v>
      </c>
      <c r="I7373" s="26" t="s">
        <v>413</v>
      </c>
      <c r="J7373" s="91">
        <v>2</v>
      </c>
      <c r="K7373" s="91">
        <v>2</v>
      </c>
      <c r="L7373" s="6"/>
      <c r="M7373" s="53"/>
      <c r="N7373" s="91"/>
      <c r="O7373" s="91"/>
      <c r="P7373" s="36">
        <v>90</v>
      </c>
      <c r="Q7373" s="36" t="s">
        <v>5040</v>
      </c>
      <c r="R7373" s="44">
        <v>250</v>
      </c>
      <c r="S7373" s="126"/>
      <c r="T7373" s="126" cm="1">
        <f t="array" ref="T7373">_xlfn.IFS(Q7373="始業～就業（8:30～17:15）",R7373*7.75,Q7373="日の入り～日の出",R7373*12,Q7373="その他",S7373)</f>
        <v>1937.5</v>
      </c>
      <c r="U7373" s="34" t="s">
        <v>5007</v>
      </c>
    </row>
    <row r="7374" spans="1:21" s="7" customFormat="1" ht="15" customHeight="1">
      <c r="A7374" s="91">
        <v>55</v>
      </c>
      <c r="B7374" s="31" t="s">
        <v>5157</v>
      </c>
      <c r="C7374" s="31" t="s">
        <v>5158</v>
      </c>
      <c r="D7374" s="29" t="s">
        <v>4767</v>
      </c>
      <c r="E7374" s="91">
        <v>1</v>
      </c>
      <c r="F7374" s="31" t="s">
        <v>2982</v>
      </c>
      <c r="G7374" s="26" t="s">
        <v>4882</v>
      </c>
      <c r="H7374" s="26" t="s">
        <v>10</v>
      </c>
      <c r="I7374" s="26" t="s">
        <v>52</v>
      </c>
      <c r="J7374" s="91">
        <v>2</v>
      </c>
      <c r="K7374" s="91">
        <v>2</v>
      </c>
      <c r="L7374" s="6"/>
      <c r="M7374" s="53"/>
      <c r="N7374" s="91"/>
      <c r="O7374" s="91"/>
      <c r="P7374" s="36">
        <v>22</v>
      </c>
      <c r="Q7374" s="36" t="s">
        <v>5040</v>
      </c>
      <c r="R7374" s="44">
        <v>250</v>
      </c>
      <c r="S7374" s="126"/>
      <c r="T7374" s="126" cm="1">
        <f t="array" ref="T7374">_xlfn.IFS(Q7374="始業～就業（8:30～17:15）",R7374*7.75,Q7374="日の入り～日の出",R7374*12,Q7374="その他",S7374)</f>
        <v>1937.5</v>
      </c>
      <c r="U7374" s="34" t="s">
        <v>161</v>
      </c>
    </row>
    <row r="7375" spans="1:21" s="7" customFormat="1" ht="15" customHeight="1">
      <c r="A7375" s="91">
        <v>55</v>
      </c>
      <c r="B7375" s="31" t="s">
        <v>5157</v>
      </c>
      <c r="C7375" s="31" t="s">
        <v>5158</v>
      </c>
      <c r="D7375" s="29" t="s">
        <v>4767</v>
      </c>
      <c r="E7375" s="91">
        <v>1</v>
      </c>
      <c r="F7375" s="31" t="s">
        <v>2982</v>
      </c>
      <c r="G7375" s="26" t="s">
        <v>4883</v>
      </c>
      <c r="H7375" s="26" t="s">
        <v>2038</v>
      </c>
      <c r="I7375" s="26" t="s">
        <v>45</v>
      </c>
      <c r="J7375" s="91">
        <v>6</v>
      </c>
      <c r="K7375" s="91">
        <v>12</v>
      </c>
      <c r="L7375" s="6"/>
      <c r="M7375" s="53"/>
      <c r="N7375" s="91"/>
      <c r="O7375" s="91"/>
      <c r="P7375" s="36">
        <v>46</v>
      </c>
      <c r="Q7375" s="36" t="s">
        <v>5040</v>
      </c>
      <c r="R7375" s="44">
        <v>250</v>
      </c>
      <c r="S7375" s="126"/>
      <c r="T7375" s="126" cm="1">
        <f t="array" ref="T7375">_xlfn.IFS(Q7375="始業～就業（8:30～17:15）",R7375*7.75,Q7375="日の入り～日の出",R7375*12,Q7375="その他",S7375)</f>
        <v>1937.5</v>
      </c>
      <c r="U7375" s="34" t="s">
        <v>46</v>
      </c>
    </row>
    <row r="7376" spans="1:21" s="7" customFormat="1" ht="15" customHeight="1">
      <c r="A7376" s="91">
        <v>55</v>
      </c>
      <c r="B7376" s="31" t="s">
        <v>5157</v>
      </c>
      <c r="C7376" s="31" t="s">
        <v>5158</v>
      </c>
      <c r="D7376" s="29" t="s">
        <v>4767</v>
      </c>
      <c r="E7376" s="91">
        <v>1</v>
      </c>
      <c r="F7376" s="31" t="s">
        <v>2982</v>
      </c>
      <c r="G7376" s="26" t="s">
        <v>4883</v>
      </c>
      <c r="H7376" s="26" t="s">
        <v>103</v>
      </c>
      <c r="I7376" s="26" t="s">
        <v>52</v>
      </c>
      <c r="J7376" s="91">
        <v>1</v>
      </c>
      <c r="K7376" s="91">
        <v>1</v>
      </c>
      <c r="L7376" s="6"/>
      <c r="M7376" s="53"/>
      <c r="N7376" s="91"/>
      <c r="O7376" s="91"/>
      <c r="P7376" s="36">
        <v>22</v>
      </c>
      <c r="Q7376" s="36" t="s">
        <v>5040</v>
      </c>
      <c r="R7376" s="44">
        <v>250</v>
      </c>
      <c r="S7376" s="126"/>
      <c r="T7376" s="126" cm="1">
        <f t="array" ref="T7376">_xlfn.IFS(Q7376="始業～就業（8:30～17:15）",R7376*7.75,Q7376="日の入り～日の出",R7376*12,Q7376="その他",S7376)</f>
        <v>1937.5</v>
      </c>
      <c r="U7376" s="34" t="s">
        <v>161</v>
      </c>
    </row>
    <row r="7377" spans="1:21" s="7" customFormat="1" ht="15" customHeight="1">
      <c r="A7377" s="91">
        <v>55</v>
      </c>
      <c r="B7377" s="31" t="s">
        <v>5157</v>
      </c>
      <c r="C7377" s="31" t="s">
        <v>5158</v>
      </c>
      <c r="D7377" s="29" t="s">
        <v>4767</v>
      </c>
      <c r="E7377" s="91">
        <v>1</v>
      </c>
      <c r="F7377" s="31" t="s">
        <v>2982</v>
      </c>
      <c r="G7377" s="26" t="s">
        <v>4884</v>
      </c>
      <c r="H7377" s="26" t="s">
        <v>1831</v>
      </c>
      <c r="I7377" s="26" t="s">
        <v>45</v>
      </c>
      <c r="J7377" s="91">
        <v>8</v>
      </c>
      <c r="K7377" s="91">
        <v>8</v>
      </c>
      <c r="L7377" s="6"/>
      <c r="M7377" s="53"/>
      <c r="N7377" s="91"/>
      <c r="O7377" s="91"/>
      <c r="P7377" s="36">
        <v>46</v>
      </c>
      <c r="Q7377" s="36" t="s">
        <v>5040</v>
      </c>
      <c r="R7377" s="44">
        <v>250</v>
      </c>
      <c r="S7377" s="126"/>
      <c r="T7377" s="126" cm="1">
        <f t="array" ref="T7377">_xlfn.IFS(Q7377="始業～就業（8:30～17:15）",R7377*7.75,Q7377="日の入り～日の出",R7377*12,Q7377="その他",S7377)</f>
        <v>1937.5</v>
      </c>
      <c r="U7377" s="34" t="s">
        <v>46</v>
      </c>
    </row>
    <row r="7378" spans="1:21" s="7" customFormat="1" ht="15" customHeight="1">
      <c r="A7378" s="91">
        <v>55</v>
      </c>
      <c r="B7378" s="31" t="s">
        <v>5157</v>
      </c>
      <c r="C7378" s="31" t="s">
        <v>5158</v>
      </c>
      <c r="D7378" s="29" t="s">
        <v>4767</v>
      </c>
      <c r="E7378" s="91">
        <v>1</v>
      </c>
      <c r="F7378" s="31" t="s">
        <v>2982</v>
      </c>
      <c r="G7378" s="26" t="s">
        <v>4885</v>
      </c>
      <c r="H7378" s="26" t="s">
        <v>3620</v>
      </c>
      <c r="I7378" s="26" t="s">
        <v>45</v>
      </c>
      <c r="J7378" s="91">
        <v>2</v>
      </c>
      <c r="K7378" s="91">
        <v>2</v>
      </c>
      <c r="L7378" s="91" t="s">
        <v>5020</v>
      </c>
      <c r="M7378" s="53">
        <v>3.7</v>
      </c>
      <c r="N7378" s="91"/>
      <c r="O7378" s="91" t="s">
        <v>5019</v>
      </c>
      <c r="P7378" s="36">
        <v>46</v>
      </c>
      <c r="Q7378" s="36" t="s">
        <v>5040</v>
      </c>
      <c r="R7378" s="44">
        <v>250</v>
      </c>
      <c r="S7378" s="126"/>
      <c r="T7378" s="126" cm="1">
        <f t="array" ref="T7378">_xlfn.IFS(Q7378="始業～就業（8:30～17:15）",R7378*7.75,Q7378="日の入り～日の出",R7378*12,Q7378="その他",S7378)</f>
        <v>1937.5</v>
      </c>
      <c r="U7378" s="34" t="s">
        <v>127</v>
      </c>
    </row>
    <row r="7379" spans="1:21" s="7" customFormat="1" ht="15" customHeight="1">
      <c r="A7379" s="91">
        <v>55</v>
      </c>
      <c r="B7379" s="31" t="s">
        <v>5157</v>
      </c>
      <c r="C7379" s="31" t="s">
        <v>5158</v>
      </c>
      <c r="D7379" s="29" t="s">
        <v>4767</v>
      </c>
      <c r="E7379" s="91">
        <v>1</v>
      </c>
      <c r="F7379" s="31" t="s">
        <v>2982</v>
      </c>
      <c r="G7379" s="26" t="s">
        <v>4885</v>
      </c>
      <c r="H7379" s="26" t="s">
        <v>10</v>
      </c>
      <c r="I7379" s="26" t="s">
        <v>52</v>
      </c>
      <c r="J7379" s="91">
        <v>2</v>
      </c>
      <c r="K7379" s="91">
        <v>2</v>
      </c>
      <c r="L7379" s="6"/>
      <c r="M7379" s="53"/>
      <c r="N7379" s="91"/>
      <c r="O7379" s="91"/>
      <c r="P7379" s="36">
        <v>22</v>
      </c>
      <c r="Q7379" s="36" t="s">
        <v>5040</v>
      </c>
      <c r="R7379" s="44">
        <v>250</v>
      </c>
      <c r="S7379" s="126"/>
      <c r="T7379" s="126" cm="1">
        <f t="array" ref="T7379">_xlfn.IFS(Q7379="始業～就業（8:30～17:15）",R7379*7.75,Q7379="日の入り～日の出",R7379*12,Q7379="その他",S7379)</f>
        <v>1937.5</v>
      </c>
      <c r="U7379" s="34" t="s">
        <v>161</v>
      </c>
    </row>
    <row r="7380" spans="1:21" s="7" customFormat="1" ht="15" customHeight="1">
      <c r="A7380" s="91">
        <v>55</v>
      </c>
      <c r="B7380" s="31" t="s">
        <v>5157</v>
      </c>
      <c r="C7380" s="31" t="s">
        <v>5158</v>
      </c>
      <c r="D7380" s="29" t="s">
        <v>4767</v>
      </c>
      <c r="E7380" s="91">
        <v>1</v>
      </c>
      <c r="F7380" s="31" t="s">
        <v>435</v>
      </c>
      <c r="G7380" s="26" t="s">
        <v>4886</v>
      </c>
      <c r="H7380" s="26" t="s">
        <v>4887</v>
      </c>
      <c r="I7380" s="26" t="s">
        <v>45</v>
      </c>
      <c r="J7380" s="91">
        <v>4</v>
      </c>
      <c r="K7380" s="91">
        <v>4</v>
      </c>
      <c r="L7380" s="6"/>
      <c r="M7380" s="53"/>
      <c r="N7380" s="91"/>
      <c r="O7380" s="91" t="s">
        <v>5019</v>
      </c>
      <c r="P7380" s="36">
        <v>46</v>
      </c>
      <c r="Q7380" s="36" t="s">
        <v>5040</v>
      </c>
      <c r="R7380" s="44">
        <v>250</v>
      </c>
      <c r="S7380" s="126"/>
      <c r="T7380" s="126" cm="1">
        <f t="array" ref="T7380">_xlfn.IFS(Q7380="始業～就業（8:30～17:15）",R7380*7.75,Q7380="日の入り～日の出",R7380*12,Q7380="その他",S7380)</f>
        <v>1937.5</v>
      </c>
      <c r="U7380" s="34" t="s">
        <v>5012</v>
      </c>
    </row>
    <row r="7381" spans="1:21" s="7" customFormat="1" ht="15" customHeight="1">
      <c r="A7381" s="91">
        <v>55</v>
      </c>
      <c r="B7381" s="31" t="s">
        <v>5157</v>
      </c>
      <c r="C7381" s="31" t="s">
        <v>5158</v>
      </c>
      <c r="D7381" s="29" t="s">
        <v>4767</v>
      </c>
      <c r="E7381" s="91">
        <v>1</v>
      </c>
      <c r="F7381" s="31" t="s">
        <v>435</v>
      </c>
      <c r="G7381" s="26" t="s">
        <v>210</v>
      </c>
      <c r="H7381" s="26" t="s">
        <v>1831</v>
      </c>
      <c r="I7381" s="26" t="s">
        <v>45</v>
      </c>
      <c r="J7381" s="91">
        <v>4</v>
      </c>
      <c r="K7381" s="91">
        <v>4</v>
      </c>
      <c r="L7381" s="91" t="s">
        <v>5020</v>
      </c>
      <c r="M7381" s="53">
        <v>3.7</v>
      </c>
      <c r="N7381" s="91"/>
      <c r="O7381" s="91"/>
      <c r="P7381" s="36">
        <v>46</v>
      </c>
      <c r="Q7381" s="36" t="s">
        <v>5040</v>
      </c>
      <c r="R7381" s="44">
        <v>250</v>
      </c>
      <c r="S7381" s="126"/>
      <c r="T7381" s="126" cm="1">
        <f t="array" ref="T7381">_xlfn.IFS(Q7381="始業～就業（8:30～17:15）",R7381*7.75,Q7381="日の入り～日の出",R7381*12,Q7381="その他",S7381)</f>
        <v>1937.5</v>
      </c>
      <c r="U7381" s="34" t="s">
        <v>46</v>
      </c>
    </row>
    <row r="7382" spans="1:21" s="7" customFormat="1" ht="15" customHeight="1">
      <c r="A7382" s="91">
        <v>55</v>
      </c>
      <c r="B7382" s="31" t="s">
        <v>5157</v>
      </c>
      <c r="C7382" s="31" t="s">
        <v>5158</v>
      </c>
      <c r="D7382" s="29" t="s">
        <v>4767</v>
      </c>
      <c r="E7382" s="91">
        <v>1</v>
      </c>
      <c r="F7382" s="31" t="s">
        <v>435</v>
      </c>
      <c r="G7382" s="26" t="s">
        <v>4888</v>
      </c>
      <c r="H7382" s="26" t="s">
        <v>2038</v>
      </c>
      <c r="I7382" s="26" t="s">
        <v>16</v>
      </c>
      <c r="J7382" s="91">
        <v>4</v>
      </c>
      <c r="K7382" s="91">
        <v>8</v>
      </c>
      <c r="L7382" s="91" t="s">
        <v>5020</v>
      </c>
      <c r="M7382" s="53">
        <v>3.5</v>
      </c>
      <c r="N7382" s="91"/>
      <c r="O7382" s="91"/>
      <c r="P7382" s="36">
        <v>35</v>
      </c>
      <c r="Q7382" s="36" t="s">
        <v>5040</v>
      </c>
      <c r="R7382" s="44">
        <v>250</v>
      </c>
      <c r="S7382" s="126"/>
      <c r="T7382" s="126" cm="1">
        <f t="array" ref="T7382">_xlfn.IFS(Q7382="始業～就業（8:30～17:15）",R7382*7.75,Q7382="日の入り～日の出",R7382*12,Q7382="その他",S7382)</f>
        <v>1937.5</v>
      </c>
      <c r="U7382" s="34" t="s">
        <v>4948</v>
      </c>
    </row>
    <row r="7383" spans="1:21" s="7" customFormat="1" ht="15" customHeight="1">
      <c r="A7383" s="91">
        <v>55</v>
      </c>
      <c r="B7383" s="31" t="s">
        <v>5157</v>
      </c>
      <c r="C7383" s="31" t="s">
        <v>5158</v>
      </c>
      <c r="D7383" s="29" t="s">
        <v>4767</v>
      </c>
      <c r="E7383" s="91">
        <v>1</v>
      </c>
      <c r="F7383" s="31" t="s">
        <v>1657</v>
      </c>
      <c r="G7383" s="26" t="s">
        <v>4889</v>
      </c>
      <c r="H7383" s="26" t="s">
        <v>1841</v>
      </c>
      <c r="I7383" s="26" t="s">
        <v>16</v>
      </c>
      <c r="J7383" s="91">
        <v>4</v>
      </c>
      <c r="K7383" s="91">
        <v>4</v>
      </c>
      <c r="L7383" s="6"/>
      <c r="M7383" s="53"/>
      <c r="N7383" s="91"/>
      <c r="O7383" s="91"/>
      <c r="P7383" s="36">
        <v>35</v>
      </c>
      <c r="Q7383" s="36" t="s">
        <v>5040</v>
      </c>
      <c r="R7383" s="44">
        <v>250</v>
      </c>
      <c r="S7383" s="126"/>
      <c r="T7383" s="126" cm="1">
        <f t="array" ref="T7383">_xlfn.IFS(Q7383="始業～就業（8:30～17:15）",R7383*7.75,Q7383="日の入り～日の出",R7383*12,Q7383="その他",S7383)</f>
        <v>1937.5</v>
      </c>
      <c r="U7383" s="34" t="s">
        <v>4948</v>
      </c>
    </row>
    <row r="7384" spans="1:21" s="7" customFormat="1" ht="15" customHeight="1">
      <c r="A7384" s="91">
        <v>55</v>
      </c>
      <c r="B7384" s="31" t="s">
        <v>5157</v>
      </c>
      <c r="C7384" s="31" t="s">
        <v>5158</v>
      </c>
      <c r="D7384" s="29" t="s">
        <v>4767</v>
      </c>
      <c r="E7384" s="91">
        <v>1</v>
      </c>
      <c r="F7384" s="31" t="s">
        <v>1657</v>
      </c>
      <c r="G7384" s="26" t="s">
        <v>4889</v>
      </c>
      <c r="H7384" s="26" t="s">
        <v>4890</v>
      </c>
      <c r="I7384" s="26" t="s">
        <v>196</v>
      </c>
      <c r="J7384" s="91">
        <v>1</v>
      </c>
      <c r="K7384" s="91">
        <v>1</v>
      </c>
      <c r="L7384" s="6"/>
      <c r="M7384" s="53"/>
      <c r="N7384" s="91"/>
      <c r="O7384" s="91"/>
      <c r="P7384" s="36">
        <v>40</v>
      </c>
      <c r="Q7384" s="36" t="s">
        <v>5040</v>
      </c>
      <c r="R7384" s="44">
        <v>250</v>
      </c>
      <c r="S7384" s="126"/>
      <c r="T7384" s="126" cm="1">
        <f t="array" ref="T7384">_xlfn.IFS(Q7384="始業～就業（8:30～17:15）",R7384*7.75,Q7384="日の入り～日の出",R7384*12,Q7384="その他",S7384)</f>
        <v>1937.5</v>
      </c>
      <c r="U7384" s="34" t="s">
        <v>5014</v>
      </c>
    </row>
    <row r="7385" spans="1:21" s="7" customFormat="1" ht="15" customHeight="1">
      <c r="A7385" s="91">
        <v>55</v>
      </c>
      <c r="B7385" s="31" t="s">
        <v>5157</v>
      </c>
      <c r="C7385" s="31" t="s">
        <v>5158</v>
      </c>
      <c r="D7385" s="29" t="s">
        <v>4767</v>
      </c>
      <c r="E7385" s="91">
        <v>1</v>
      </c>
      <c r="F7385" s="31" t="s">
        <v>1657</v>
      </c>
      <c r="G7385" s="26" t="s">
        <v>4891</v>
      </c>
      <c r="H7385" s="26" t="s">
        <v>4892</v>
      </c>
      <c r="I7385" s="26" t="s">
        <v>52</v>
      </c>
      <c r="J7385" s="91">
        <v>3</v>
      </c>
      <c r="K7385" s="91">
        <v>3</v>
      </c>
      <c r="L7385" s="6"/>
      <c r="M7385" s="53"/>
      <c r="N7385" s="91"/>
      <c r="O7385" s="91" t="s">
        <v>5019</v>
      </c>
      <c r="P7385" s="36">
        <v>22</v>
      </c>
      <c r="Q7385" s="36" t="s">
        <v>5040</v>
      </c>
      <c r="R7385" s="44">
        <v>250</v>
      </c>
      <c r="S7385" s="126"/>
      <c r="T7385" s="126" cm="1">
        <f t="array" ref="T7385">_xlfn.IFS(Q7385="始業～就業（8:30～17:15）",R7385*7.75,Q7385="日の入り～日の出",R7385*12,Q7385="その他",S7385)</f>
        <v>1937.5</v>
      </c>
      <c r="U7385" s="34" t="s">
        <v>4954</v>
      </c>
    </row>
    <row r="7386" spans="1:21" s="7" customFormat="1" ht="15" customHeight="1">
      <c r="A7386" s="91">
        <v>55</v>
      </c>
      <c r="B7386" s="31" t="s">
        <v>5157</v>
      </c>
      <c r="C7386" s="31" t="s">
        <v>5158</v>
      </c>
      <c r="D7386" s="29" t="s">
        <v>4767</v>
      </c>
      <c r="E7386" s="91">
        <v>1</v>
      </c>
      <c r="F7386" s="31" t="s">
        <v>1657</v>
      </c>
      <c r="G7386" s="26" t="s">
        <v>4893</v>
      </c>
      <c r="H7386" s="26" t="s">
        <v>1831</v>
      </c>
      <c r="I7386" s="26" t="s">
        <v>16</v>
      </c>
      <c r="J7386" s="91">
        <v>7</v>
      </c>
      <c r="K7386" s="91">
        <v>7</v>
      </c>
      <c r="L7386" s="6"/>
      <c r="M7386" s="53"/>
      <c r="N7386" s="91"/>
      <c r="O7386" s="91"/>
      <c r="P7386" s="36">
        <v>35</v>
      </c>
      <c r="Q7386" s="36" t="s">
        <v>5040</v>
      </c>
      <c r="R7386" s="44">
        <v>250</v>
      </c>
      <c r="S7386" s="126"/>
      <c r="T7386" s="126" cm="1">
        <f t="array" ref="T7386">_xlfn.IFS(Q7386="始業～就業（8:30～17:15）",R7386*7.75,Q7386="日の入り～日の出",R7386*12,Q7386="その他",S7386)</f>
        <v>1937.5</v>
      </c>
      <c r="U7386" s="34" t="s">
        <v>4948</v>
      </c>
    </row>
    <row r="7387" spans="1:21" s="7" customFormat="1" ht="15" customHeight="1">
      <c r="A7387" s="91">
        <v>55</v>
      </c>
      <c r="B7387" s="31" t="s">
        <v>5157</v>
      </c>
      <c r="C7387" s="31" t="s">
        <v>5158</v>
      </c>
      <c r="D7387" s="29" t="s">
        <v>4767</v>
      </c>
      <c r="E7387" s="91">
        <v>1</v>
      </c>
      <c r="F7387" s="31" t="s">
        <v>4504</v>
      </c>
      <c r="G7387" s="26" t="s">
        <v>4894</v>
      </c>
      <c r="H7387" s="26" t="s">
        <v>4895</v>
      </c>
      <c r="I7387" s="26" t="s">
        <v>52</v>
      </c>
      <c r="J7387" s="91">
        <v>4</v>
      </c>
      <c r="K7387" s="91">
        <v>12</v>
      </c>
      <c r="L7387" s="91" t="s">
        <v>5020</v>
      </c>
      <c r="M7387" s="53">
        <v>3.6</v>
      </c>
      <c r="N7387" s="91"/>
      <c r="O7387" s="91"/>
      <c r="P7387" s="36">
        <v>22</v>
      </c>
      <c r="Q7387" s="36" t="s">
        <v>395</v>
      </c>
      <c r="R7387" s="44"/>
      <c r="S7387" s="126">
        <v>750</v>
      </c>
      <c r="T7387" s="126" cm="1">
        <f t="array" ref="T7387">_xlfn.IFS(Q7387="始業～就業（8:30～17:15）",R7387*7.75,Q7387="日の入り～日の出",R7387*12,Q7387="その他",S7387)</f>
        <v>750</v>
      </c>
      <c r="U7387" s="34" t="s">
        <v>51</v>
      </c>
    </row>
    <row r="7388" spans="1:21" s="7" customFormat="1" ht="15" customHeight="1">
      <c r="A7388" s="91">
        <v>55</v>
      </c>
      <c r="B7388" s="31" t="s">
        <v>5157</v>
      </c>
      <c r="C7388" s="31" t="s">
        <v>5158</v>
      </c>
      <c r="D7388" s="29" t="s">
        <v>4767</v>
      </c>
      <c r="E7388" s="91">
        <v>1</v>
      </c>
      <c r="F7388" s="31" t="s">
        <v>4504</v>
      </c>
      <c r="G7388" s="26" t="s">
        <v>4894</v>
      </c>
      <c r="H7388" s="26" t="s">
        <v>3098</v>
      </c>
      <c r="I7388" s="26" t="s">
        <v>52</v>
      </c>
      <c r="J7388" s="91">
        <v>1</v>
      </c>
      <c r="K7388" s="91">
        <v>1</v>
      </c>
      <c r="L7388" s="6"/>
      <c r="M7388" s="53"/>
      <c r="N7388" s="91"/>
      <c r="O7388" s="91" t="s">
        <v>5019</v>
      </c>
      <c r="P7388" s="36">
        <v>22</v>
      </c>
      <c r="Q7388" s="36" t="s">
        <v>395</v>
      </c>
      <c r="R7388" s="44"/>
      <c r="S7388" s="126">
        <v>750</v>
      </c>
      <c r="T7388" s="126" cm="1">
        <f t="array" ref="T7388">_xlfn.IFS(Q7388="始業～就業（8:30～17:15）",R7388*7.75,Q7388="日の入り～日の出",R7388*12,Q7388="その他",S7388)</f>
        <v>750</v>
      </c>
      <c r="U7388" s="34" t="s">
        <v>131</v>
      </c>
    </row>
    <row r="7389" spans="1:21" s="7" customFormat="1" ht="15" customHeight="1">
      <c r="A7389" s="91">
        <v>55</v>
      </c>
      <c r="B7389" s="31" t="s">
        <v>5157</v>
      </c>
      <c r="C7389" s="31" t="s">
        <v>5158</v>
      </c>
      <c r="D7389" s="29" t="s">
        <v>4767</v>
      </c>
      <c r="E7389" s="91">
        <v>1</v>
      </c>
      <c r="F7389" s="31" t="s">
        <v>4504</v>
      </c>
      <c r="G7389" s="26" t="s">
        <v>4894</v>
      </c>
      <c r="H7389" s="26" t="s">
        <v>1831</v>
      </c>
      <c r="I7389" s="26" t="s">
        <v>52</v>
      </c>
      <c r="J7389" s="91">
        <v>2</v>
      </c>
      <c r="K7389" s="91">
        <v>2</v>
      </c>
      <c r="L7389" s="6"/>
      <c r="M7389" s="53"/>
      <c r="N7389" s="91"/>
      <c r="O7389" s="91"/>
      <c r="P7389" s="36">
        <v>22</v>
      </c>
      <c r="Q7389" s="36" t="s">
        <v>395</v>
      </c>
      <c r="R7389" s="44"/>
      <c r="S7389" s="126">
        <v>750</v>
      </c>
      <c r="T7389" s="126" cm="1">
        <f t="array" ref="T7389">_xlfn.IFS(Q7389="始業～就業（8:30～17:15）",R7389*7.75,Q7389="日の入り～日の出",R7389*12,Q7389="その他",S7389)</f>
        <v>750</v>
      </c>
      <c r="U7389" s="34" t="s">
        <v>51</v>
      </c>
    </row>
    <row r="7390" spans="1:21" s="7" customFormat="1" ht="15" customHeight="1">
      <c r="A7390" s="91">
        <v>55</v>
      </c>
      <c r="B7390" s="31" t="s">
        <v>5157</v>
      </c>
      <c r="C7390" s="31" t="s">
        <v>5158</v>
      </c>
      <c r="D7390" s="29" t="s">
        <v>4767</v>
      </c>
      <c r="E7390" s="91">
        <v>1</v>
      </c>
      <c r="F7390" s="31" t="s">
        <v>4504</v>
      </c>
      <c r="G7390" s="26" t="s">
        <v>4894</v>
      </c>
      <c r="H7390" s="26" t="s">
        <v>2614</v>
      </c>
      <c r="I7390" s="26" t="s">
        <v>45</v>
      </c>
      <c r="J7390" s="91">
        <v>1</v>
      </c>
      <c r="K7390" s="91">
        <v>1</v>
      </c>
      <c r="L7390" s="6"/>
      <c r="M7390" s="53"/>
      <c r="N7390" s="91"/>
      <c r="O7390" s="91" t="s">
        <v>5019</v>
      </c>
      <c r="P7390" s="36">
        <v>46</v>
      </c>
      <c r="Q7390" s="36" t="s">
        <v>395</v>
      </c>
      <c r="R7390" s="44"/>
      <c r="S7390" s="126">
        <v>750</v>
      </c>
      <c r="T7390" s="126" cm="1">
        <f t="array" ref="T7390">_xlfn.IFS(Q7390="始業～就業（8:30～17:15）",R7390*7.75,Q7390="日の入り～日の出",R7390*12,Q7390="その他",S7390)</f>
        <v>750</v>
      </c>
      <c r="U7390" s="34" t="s">
        <v>4953</v>
      </c>
    </row>
    <row r="7391" spans="1:21" s="7" customFormat="1" ht="15" customHeight="1">
      <c r="A7391" s="91">
        <v>55</v>
      </c>
      <c r="B7391" s="31" t="s">
        <v>5157</v>
      </c>
      <c r="C7391" s="31" t="s">
        <v>5158</v>
      </c>
      <c r="D7391" s="29" t="s">
        <v>4767</v>
      </c>
      <c r="E7391" s="91">
        <v>1</v>
      </c>
      <c r="F7391" s="31" t="s">
        <v>4504</v>
      </c>
      <c r="G7391" s="26" t="s">
        <v>4894</v>
      </c>
      <c r="H7391" s="26" t="s">
        <v>2104</v>
      </c>
      <c r="I7391" s="26" t="s">
        <v>45</v>
      </c>
      <c r="J7391" s="91">
        <v>1</v>
      </c>
      <c r="K7391" s="91">
        <v>1</v>
      </c>
      <c r="L7391" s="91" t="s">
        <v>5020</v>
      </c>
      <c r="M7391" s="53">
        <v>4.3</v>
      </c>
      <c r="N7391" s="91"/>
      <c r="O7391" s="91" t="s">
        <v>5019</v>
      </c>
      <c r="P7391" s="36">
        <v>46</v>
      </c>
      <c r="Q7391" s="36" t="s">
        <v>395</v>
      </c>
      <c r="R7391" s="44"/>
      <c r="S7391" s="126">
        <v>750</v>
      </c>
      <c r="T7391" s="126" cm="1">
        <f t="array" ref="T7391">_xlfn.IFS(Q7391="始業～就業（8:30～17:15）",R7391*7.75,Q7391="日の入り～日の出",R7391*12,Q7391="その他",S7391)</f>
        <v>750</v>
      </c>
      <c r="U7391" s="34" t="s">
        <v>125</v>
      </c>
    </row>
    <row r="7392" spans="1:21" s="7" customFormat="1" ht="15" customHeight="1">
      <c r="A7392" s="91">
        <v>55</v>
      </c>
      <c r="B7392" s="31" t="s">
        <v>5157</v>
      </c>
      <c r="C7392" s="31" t="s">
        <v>5158</v>
      </c>
      <c r="D7392" s="29" t="s">
        <v>4767</v>
      </c>
      <c r="E7392" s="91">
        <v>1</v>
      </c>
      <c r="F7392" s="31" t="s">
        <v>4504</v>
      </c>
      <c r="G7392" s="26" t="s">
        <v>4894</v>
      </c>
      <c r="H7392" s="26" t="s">
        <v>83</v>
      </c>
      <c r="I7392" s="26" t="s">
        <v>4896</v>
      </c>
      <c r="J7392" s="91">
        <v>3</v>
      </c>
      <c r="K7392" s="91">
        <v>3</v>
      </c>
      <c r="L7392" s="6"/>
      <c r="M7392" s="53"/>
      <c r="N7392" s="91"/>
      <c r="O7392" s="91" t="s">
        <v>5019</v>
      </c>
      <c r="P7392" s="36">
        <v>300</v>
      </c>
      <c r="Q7392" s="36" t="s">
        <v>395</v>
      </c>
      <c r="R7392" s="44"/>
      <c r="S7392" s="126">
        <v>750</v>
      </c>
      <c r="T7392" s="126" cm="1">
        <f t="array" ref="T7392">_xlfn.IFS(Q7392="始業～就業（8:30～17:15）",R7392*7.75,Q7392="日の入り～日の出",R7392*12,Q7392="その他",S7392)</f>
        <v>750</v>
      </c>
      <c r="U7392" s="34" t="s">
        <v>126</v>
      </c>
    </row>
    <row r="7393" spans="1:21" s="7" customFormat="1" ht="15" customHeight="1">
      <c r="A7393" s="91">
        <v>55</v>
      </c>
      <c r="B7393" s="31" t="s">
        <v>5157</v>
      </c>
      <c r="C7393" s="31" t="s">
        <v>5158</v>
      </c>
      <c r="D7393" s="29" t="s">
        <v>4767</v>
      </c>
      <c r="E7393" s="91">
        <v>1</v>
      </c>
      <c r="F7393" s="31" t="s">
        <v>4504</v>
      </c>
      <c r="G7393" s="26" t="s">
        <v>4894</v>
      </c>
      <c r="H7393" s="26" t="s">
        <v>1841</v>
      </c>
      <c r="I7393" s="26" t="s">
        <v>45</v>
      </c>
      <c r="J7393" s="91">
        <v>4</v>
      </c>
      <c r="K7393" s="91">
        <v>4</v>
      </c>
      <c r="L7393" s="6"/>
      <c r="M7393" s="53"/>
      <c r="N7393" s="91"/>
      <c r="O7393" s="91"/>
      <c r="P7393" s="36">
        <v>46</v>
      </c>
      <c r="Q7393" s="36" t="s">
        <v>395</v>
      </c>
      <c r="R7393" s="44"/>
      <c r="S7393" s="126">
        <v>750</v>
      </c>
      <c r="T7393" s="126" cm="1">
        <f t="array" ref="T7393">_xlfn.IFS(Q7393="始業～就業（8:30～17:15）",R7393*7.75,Q7393="日の入り～日の出",R7393*12,Q7393="その他",S7393)</f>
        <v>750</v>
      </c>
      <c r="U7393" s="34" t="s">
        <v>46</v>
      </c>
    </row>
    <row r="7394" spans="1:21" s="7" customFormat="1" ht="15" customHeight="1">
      <c r="A7394" s="91">
        <v>55</v>
      </c>
      <c r="B7394" s="31" t="s">
        <v>5157</v>
      </c>
      <c r="C7394" s="31" t="s">
        <v>5158</v>
      </c>
      <c r="D7394" s="29" t="s">
        <v>4767</v>
      </c>
      <c r="E7394" s="91">
        <v>1</v>
      </c>
      <c r="F7394" s="31" t="s">
        <v>4504</v>
      </c>
      <c r="G7394" s="26" t="s">
        <v>4894</v>
      </c>
      <c r="H7394" s="26" t="s">
        <v>4892</v>
      </c>
      <c r="I7394" s="26" t="s">
        <v>52</v>
      </c>
      <c r="J7394" s="91">
        <v>1</v>
      </c>
      <c r="K7394" s="91">
        <v>1</v>
      </c>
      <c r="L7394" s="6"/>
      <c r="M7394" s="53"/>
      <c r="N7394" s="91"/>
      <c r="O7394" s="91" t="s">
        <v>5019</v>
      </c>
      <c r="P7394" s="36">
        <v>22</v>
      </c>
      <c r="Q7394" s="36" t="s">
        <v>395</v>
      </c>
      <c r="R7394" s="44"/>
      <c r="S7394" s="126">
        <v>750</v>
      </c>
      <c r="T7394" s="126" cm="1">
        <f t="array" ref="T7394">_xlfn.IFS(Q7394="始業～就業（8:30～17:15）",R7394*7.75,Q7394="日の入り～日の出",R7394*12,Q7394="その他",S7394)</f>
        <v>750</v>
      </c>
      <c r="U7394" s="34" t="s">
        <v>4954</v>
      </c>
    </row>
    <row r="7395" spans="1:21" s="7" customFormat="1" ht="15" customHeight="1">
      <c r="A7395" s="91">
        <v>55</v>
      </c>
      <c r="B7395" s="31" t="s">
        <v>5157</v>
      </c>
      <c r="C7395" s="31" t="s">
        <v>5158</v>
      </c>
      <c r="D7395" s="29" t="s">
        <v>4767</v>
      </c>
      <c r="E7395" s="91">
        <v>1</v>
      </c>
      <c r="F7395" s="31" t="s">
        <v>128</v>
      </c>
      <c r="G7395" s="26" t="s">
        <v>4897</v>
      </c>
      <c r="H7395" s="26" t="s">
        <v>2614</v>
      </c>
      <c r="I7395" s="26" t="s">
        <v>52</v>
      </c>
      <c r="J7395" s="91">
        <v>2</v>
      </c>
      <c r="K7395" s="91">
        <v>2</v>
      </c>
      <c r="L7395" s="6"/>
      <c r="M7395" s="53"/>
      <c r="N7395" s="91"/>
      <c r="O7395" s="91" t="s">
        <v>5019</v>
      </c>
      <c r="P7395" s="36">
        <v>22</v>
      </c>
      <c r="Q7395" s="36" t="s">
        <v>395</v>
      </c>
      <c r="R7395" s="44"/>
      <c r="S7395" s="126">
        <v>750</v>
      </c>
      <c r="T7395" s="126" cm="1">
        <f t="array" ref="T7395">_xlfn.IFS(Q7395="始業～就業（8:30～17:15）",R7395*7.75,Q7395="日の入り～日の出",R7395*12,Q7395="その他",S7395)</f>
        <v>750</v>
      </c>
      <c r="U7395" s="34" t="s">
        <v>161</v>
      </c>
    </row>
    <row r="7396" spans="1:21" s="7" customFormat="1" ht="15" customHeight="1">
      <c r="A7396" s="91">
        <v>55</v>
      </c>
      <c r="B7396" s="31" t="s">
        <v>5157</v>
      </c>
      <c r="C7396" s="31" t="s">
        <v>5158</v>
      </c>
      <c r="D7396" s="29" t="s">
        <v>4767</v>
      </c>
      <c r="E7396" s="91">
        <v>1</v>
      </c>
      <c r="F7396" s="31" t="s">
        <v>128</v>
      </c>
      <c r="G7396" s="26" t="s">
        <v>4898</v>
      </c>
      <c r="H7396" s="26" t="s">
        <v>4878</v>
      </c>
      <c r="I7396" s="26" t="s">
        <v>45</v>
      </c>
      <c r="J7396" s="91">
        <v>6</v>
      </c>
      <c r="K7396" s="91">
        <v>6</v>
      </c>
      <c r="L7396" s="6"/>
      <c r="M7396" s="53"/>
      <c r="N7396" s="91"/>
      <c r="O7396" s="91"/>
      <c r="P7396" s="36">
        <v>46</v>
      </c>
      <c r="Q7396" s="36" t="s">
        <v>395</v>
      </c>
      <c r="R7396" s="44"/>
      <c r="S7396" s="126">
        <v>750</v>
      </c>
      <c r="T7396" s="126" cm="1">
        <f t="array" ref="T7396">_xlfn.IFS(Q7396="始業～就業（8:30～17:15）",R7396*7.75,Q7396="日の入り～日の出",R7396*12,Q7396="その他",S7396)</f>
        <v>750</v>
      </c>
      <c r="U7396" s="34" t="s">
        <v>46</v>
      </c>
    </row>
    <row r="7397" spans="1:21" s="7" customFormat="1" ht="15" customHeight="1">
      <c r="A7397" s="91">
        <v>55</v>
      </c>
      <c r="B7397" s="31" t="s">
        <v>5157</v>
      </c>
      <c r="C7397" s="31" t="s">
        <v>5158</v>
      </c>
      <c r="D7397" s="29" t="s">
        <v>4767</v>
      </c>
      <c r="E7397" s="91">
        <v>1</v>
      </c>
      <c r="F7397" s="31" t="s">
        <v>128</v>
      </c>
      <c r="G7397" s="26" t="s">
        <v>4898</v>
      </c>
      <c r="H7397" s="26" t="s">
        <v>4899</v>
      </c>
      <c r="I7397" s="26" t="s">
        <v>45</v>
      </c>
      <c r="J7397" s="91">
        <v>4</v>
      </c>
      <c r="K7397" s="91">
        <v>4</v>
      </c>
      <c r="L7397" s="6"/>
      <c r="M7397" s="53"/>
      <c r="N7397" s="91"/>
      <c r="O7397" s="91"/>
      <c r="P7397" s="36">
        <v>46</v>
      </c>
      <c r="Q7397" s="36" t="s">
        <v>395</v>
      </c>
      <c r="R7397" s="44"/>
      <c r="S7397" s="126">
        <v>750</v>
      </c>
      <c r="T7397" s="126" cm="1">
        <f t="array" ref="T7397">_xlfn.IFS(Q7397="始業～就業（8:30～17:15）",R7397*7.75,Q7397="日の入り～日の出",R7397*12,Q7397="その他",S7397)</f>
        <v>750</v>
      </c>
      <c r="U7397" s="34" t="s">
        <v>46</v>
      </c>
    </row>
    <row r="7398" spans="1:21" s="7" customFormat="1" ht="15" customHeight="1">
      <c r="A7398" s="91">
        <v>55</v>
      </c>
      <c r="B7398" s="31" t="s">
        <v>5157</v>
      </c>
      <c r="C7398" s="31" t="s">
        <v>5158</v>
      </c>
      <c r="D7398" s="29" t="s">
        <v>4767</v>
      </c>
      <c r="E7398" s="91">
        <v>1</v>
      </c>
      <c r="F7398" s="31" t="s">
        <v>128</v>
      </c>
      <c r="G7398" s="26" t="s">
        <v>4900</v>
      </c>
      <c r="H7398" s="26" t="s">
        <v>4899</v>
      </c>
      <c r="I7398" s="26" t="s">
        <v>45</v>
      </c>
      <c r="J7398" s="91">
        <v>5</v>
      </c>
      <c r="K7398" s="91">
        <v>5</v>
      </c>
      <c r="L7398" s="6"/>
      <c r="M7398" s="53"/>
      <c r="N7398" s="91"/>
      <c r="O7398" s="91"/>
      <c r="P7398" s="36">
        <v>46</v>
      </c>
      <c r="Q7398" s="36" t="s">
        <v>395</v>
      </c>
      <c r="R7398" s="44"/>
      <c r="S7398" s="126">
        <v>750</v>
      </c>
      <c r="T7398" s="126" cm="1">
        <f t="array" ref="T7398">_xlfn.IFS(Q7398="始業～就業（8:30～17:15）",R7398*7.75,Q7398="日の入り～日の出",R7398*12,Q7398="その他",S7398)</f>
        <v>750</v>
      </c>
      <c r="U7398" s="34" t="s">
        <v>46</v>
      </c>
    </row>
    <row r="7399" spans="1:21" s="7" customFormat="1" ht="15" customHeight="1">
      <c r="A7399" s="91">
        <v>55</v>
      </c>
      <c r="B7399" s="31" t="s">
        <v>5157</v>
      </c>
      <c r="C7399" s="31" t="s">
        <v>5158</v>
      </c>
      <c r="D7399" s="29" t="s">
        <v>4767</v>
      </c>
      <c r="E7399" s="91">
        <v>1</v>
      </c>
      <c r="F7399" s="31" t="s">
        <v>128</v>
      </c>
      <c r="G7399" s="26" t="s">
        <v>4900</v>
      </c>
      <c r="H7399" s="26" t="s">
        <v>10</v>
      </c>
      <c r="I7399" s="26" t="s">
        <v>52</v>
      </c>
      <c r="J7399" s="91">
        <v>1</v>
      </c>
      <c r="K7399" s="91">
        <v>1</v>
      </c>
      <c r="L7399" s="6"/>
      <c r="M7399" s="53"/>
      <c r="N7399" s="91"/>
      <c r="O7399" s="91"/>
      <c r="P7399" s="36">
        <v>22</v>
      </c>
      <c r="Q7399" s="36" t="s">
        <v>395</v>
      </c>
      <c r="R7399" s="44"/>
      <c r="S7399" s="126">
        <v>750</v>
      </c>
      <c r="T7399" s="126" cm="1">
        <f t="array" ref="T7399">_xlfn.IFS(Q7399="始業～就業（8:30～17:15）",R7399*7.75,Q7399="日の入り～日の出",R7399*12,Q7399="その他",S7399)</f>
        <v>750</v>
      </c>
      <c r="U7399" s="34" t="s">
        <v>161</v>
      </c>
    </row>
    <row r="7400" spans="1:21" s="7" customFormat="1" ht="15" customHeight="1">
      <c r="A7400" s="91">
        <v>55</v>
      </c>
      <c r="B7400" s="31" t="s">
        <v>5157</v>
      </c>
      <c r="C7400" s="31" t="s">
        <v>5158</v>
      </c>
      <c r="D7400" s="29" t="s">
        <v>4767</v>
      </c>
      <c r="E7400" s="91">
        <v>1</v>
      </c>
      <c r="F7400" s="31" t="s">
        <v>128</v>
      </c>
      <c r="G7400" s="26" t="s">
        <v>5280</v>
      </c>
      <c r="H7400" s="26" t="s">
        <v>1841</v>
      </c>
      <c r="I7400" s="26" t="s">
        <v>45</v>
      </c>
      <c r="J7400" s="91">
        <v>2</v>
      </c>
      <c r="K7400" s="91">
        <v>2</v>
      </c>
      <c r="L7400" s="91" t="s">
        <v>5020</v>
      </c>
      <c r="M7400" s="53">
        <v>3.6</v>
      </c>
      <c r="N7400" s="91"/>
      <c r="O7400" s="91"/>
      <c r="P7400" s="36">
        <v>46</v>
      </c>
      <c r="Q7400" s="36" t="s">
        <v>395</v>
      </c>
      <c r="R7400" s="44"/>
      <c r="S7400" s="126">
        <v>750</v>
      </c>
      <c r="T7400" s="126" cm="1">
        <f t="array" ref="T7400">_xlfn.IFS(Q7400="始業～就業（8:30～17:15）",R7400*7.75,Q7400="日の入り～日の出",R7400*12,Q7400="その他",S7400)</f>
        <v>750</v>
      </c>
      <c r="U7400" s="34" t="s">
        <v>46</v>
      </c>
    </row>
    <row r="7401" spans="1:21" s="7" customFormat="1" ht="15" customHeight="1">
      <c r="A7401" s="91">
        <v>55</v>
      </c>
      <c r="B7401" s="31" t="s">
        <v>5157</v>
      </c>
      <c r="C7401" s="31" t="s">
        <v>5158</v>
      </c>
      <c r="D7401" s="29" t="s">
        <v>4767</v>
      </c>
      <c r="E7401" s="91">
        <v>1</v>
      </c>
      <c r="F7401" s="31" t="s">
        <v>128</v>
      </c>
      <c r="G7401" s="26" t="s">
        <v>5280</v>
      </c>
      <c r="H7401" s="26" t="s">
        <v>10</v>
      </c>
      <c r="I7401" s="26" t="s">
        <v>52</v>
      </c>
      <c r="J7401" s="91">
        <v>1</v>
      </c>
      <c r="K7401" s="91">
        <v>1</v>
      </c>
      <c r="L7401" s="6"/>
      <c r="M7401" s="53"/>
      <c r="N7401" s="91"/>
      <c r="O7401" s="91"/>
      <c r="P7401" s="36">
        <v>22</v>
      </c>
      <c r="Q7401" s="36" t="s">
        <v>395</v>
      </c>
      <c r="R7401" s="44"/>
      <c r="S7401" s="126">
        <v>750</v>
      </c>
      <c r="T7401" s="126" cm="1">
        <f t="array" ref="T7401">_xlfn.IFS(Q7401="始業～就業（8:30～17:15）",R7401*7.75,Q7401="日の入り～日の出",R7401*12,Q7401="その他",S7401)</f>
        <v>750</v>
      </c>
      <c r="U7401" s="34" t="s">
        <v>161</v>
      </c>
    </row>
    <row r="7402" spans="1:21" s="7" customFormat="1" ht="15" customHeight="1">
      <c r="A7402" s="91">
        <v>55</v>
      </c>
      <c r="B7402" s="31" t="s">
        <v>5157</v>
      </c>
      <c r="C7402" s="31" t="s">
        <v>5158</v>
      </c>
      <c r="D7402" s="29" t="s">
        <v>4767</v>
      </c>
      <c r="E7402" s="91">
        <v>1</v>
      </c>
      <c r="F7402" s="31" t="s">
        <v>4901</v>
      </c>
      <c r="G7402" s="26" t="s">
        <v>4902</v>
      </c>
      <c r="H7402" s="26" t="s">
        <v>2180</v>
      </c>
      <c r="I7402" s="26" t="s">
        <v>399</v>
      </c>
      <c r="J7402" s="91">
        <v>6</v>
      </c>
      <c r="K7402" s="91">
        <v>6</v>
      </c>
      <c r="L7402" s="6"/>
      <c r="M7402" s="53"/>
      <c r="N7402" s="91"/>
      <c r="O7402" s="91"/>
      <c r="P7402" s="36">
        <v>15</v>
      </c>
      <c r="Q7402" s="36" t="s">
        <v>5040</v>
      </c>
      <c r="R7402" s="44">
        <v>250</v>
      </c>
      <c r="S7402" s="126"/>
      <c r="T7402" s="126" cm="1">
        <f t="array" ref="T7402">_xlfn.IFS(Q7402="始業～就業（8:30～17:15）",R7402*7.75,Q7402="日の入り～日の出",R7402*12,Q7402="その他",S7402)</f>
        <v>1937.5</v>
      </c>
      <c r="U7402" s="34" t="s">
        <v>320</v>
      </c>
    </row>
    <row r="7403" spans="1:21" s="7" customFormat="1" ht="15" customHeight="1">
      <c r="A7403" s="91">
        <v>55</v>
      </c>
      <c r="B7403" s="31" t="s">
        <v>5157</v>
      </c>
      <c r="C7403" s="31" t="s">
        <v>5158</v>
      </c>
      <c r="D7403" s="29" t="s">
        <v>4767</v>
      </c>
      <c r="E7403" s="91">
        <v>1</v>
      </c>
      <c r="F7403" s="31" t="s">
        <v>4901</v>
      </c>
      <c r="G7403" s="26" t="s">
        <v>4902</v>
      </c>
      <c r="H7403" s="26" t="s">
        <v>4903</v>
      </c>
      <c r="I7403" s="26" t="s">
        <v>4904</v>
      </c>
      <c r="J7403" s="91">
        <v>30</v>
      </c>
      <c r="K7403" s="91">
        <v>60</v>
      </c>
      <c r="L7403" s="6"/>
      <c r="M7403" s="53"/>
      <c r="N7403" s="91"/>
      <c r="O7403" s="91"/>
      <c r="P7403" s="36">
        <v>61</v>
      </c>
      <c r="Q7403" s="36" t="s">
        <v>5040</v>
      </c>
      <c r="R7403" s="44">
        <v>250</v>
      </c>
      <c r="S7403" s="126"/>
      <c r="T7403" s="126" cm="1">
        <f t="array" ref="T7403">_xlfn.IFS(Q7403="始業～就業（8:30～17:15）",R7403*7.75,Q7403="日の入り～日の出",R7403*12,Q7403="その他",S7403)</f>
        <v>1937.5</v>
      </c>
      <c r="U7403" s="34" t="s">
        <v>354</v>
      </c>
    </row>
    <row r="7404" spans="1:21" s="7" customFormat="1" ht="15" customHeight="1">
      <c r="A7404" s="91">
        <v>55</v>
      </c>
      <c r="B7404" s="31" t="s">
        <v>5157</v>
      </c>
      <c r="C7404" s="31" t="s">
        <v>5158</v>
      </c>
      <c r="D7404" s="29" t="s">
        <v>4767</v>
      </c>
      <c r="E7404" s="91">
        <v>1</v>
      </c>
      <c r="F7404" s="31" t="s">
        <v>4901</v>
      </c>
      <c r="G7404" s="26" t="s">
        <v>4902</v>
      </c>
      <c r="H7404" s="26" t="s">
        <v>1831</v>
      </c>
      <c r="I7404" s="26" t="s">
        <v>16</v>
      </c>
      <c r="J7404" s="91">
        <v>2</v>
      </c>
      <c r="K7404" s="91">
        <v>2</v>
      </c>
      <c r="L7404" s="6"/>
      <c r="M7404" s="53"/>
      <c r="N7404" s="91"/>
      <c r="O7404" s="91"/>
      <c r="P7404" s="36">
        <v>35</v>
      </c>
      <c r="Q7404" s="36" t="s">
        <v>5040</v>
      </c>
      <c r="R7404" s="44">
        <v>250</v>
      </c>
      <c r="S7404" s="126"/>
      <c r="T7404" s="126" cm="1">
        <f t="array" ref="T7404">_xlfn.IFS(Q7404="始業～就業（8:30～17:15）",R7404*7.75,Q7404="日の入り～日の出",R7404*12,Q7404="その他",S7404)</f>
        <v>1937.5</v>
      </c>
      <c r="U7404" s="34" t="s">
        <v>4948</v>
      </c>
    </row>
    <row r="7405" spans="1:21" s="7" customFormat="1" ht="15" customHeight="1">
      <c r="A7405" s="91">
        <v>55</v>
      </c>
      <c r="B7405" s="31" t="s">
        <v>5157</v>
      </c>
      <c r="C7405" s="31" t="s">
        <v>5158</v>
      </c>
      <c r="D7405" s="29" t="s">
        <v>4767</v>
      </c>
      <c r="E7405" s="91">
        <v>1</v>
      </c>
      <c r="F7405" s="31" t="s">
        <v>4901</v>
      </c>
      <c r="G7405" s="26" t="s">
        <v>4902</v>
      </c>
      <c r="H7405" s="26" t="s">
        <v>2294</v>
      </c>
      <c r="I7405" s="26" t="s">
        <v>16</v>
      </c>
      <c r="J7405" s="91">
        <v>8</v>
      </c>
      <c r="K7405" s="91">
        <v>16</v>
      </c>
      <c r="L7405" s="6"/>
      <c r="M7405" s="53"/>
      <c r="N7405" s="91"/>
      <c r="O7405" s="91" t="s">
        <v>5019</v>
      </c>
      <c r="P7405" s="36">
        <v>35</v>
      </c>
      <c r="Q7405" s="36" t="s">
        <v>5040</v>
      </c>
      <c r="R7405" s="44">
        <v>250</v>
      </c>
      <c r="S7405" s="126"/>
      <c r="T7405" s="126" cm="1">
        <f t="array" ref="T7405">_xlfn.IFS(Q7405="始業～就業（8:30～17:15）",R7405*7.75,Q7405="日の入り～日の出",R7405*12,Q7405="その他",S7405)</f>
        <v>1937.5</v>
      </c>
      <c r="U7405" s="34" t="s">
        <v>368</v>
      </c>
    </row>
    <row r="7406" spans="1:21" s="7" customFormat="1" ht="15" customHeight="1">
      <c r="A7406" s="91">
        <v>55</v>
      </c>
      <c r="B7406" s="31" t="s">
        <v>5157</v>
      </c>
      <c r="C7406" s="31" t="s">
        <v>5158</v>
      </c>
      <c r="D7406" s="29" t="s">
        <v>4767</v>
      </c>
      <c r="E7406" s="91">
        <v>1</v>
      </c>
      <c r="F7406" s="31" t="s">
        <v>4901</v>
      </c>
      <c r="G7406" s="26" t="s">
        <v>4902</v>
      </c>
      <c r="H7406" s="26" t="s">
        <v>1831</v>
      </c>
      <c r="I7406" s="26" t="s">
        <v>16</v>
      </c>
      <c r="J7406" s="91">
        <v>2</v>
      </c>
      <c r="K7406" s="91">
        <v>2</v>
      </c>
      <c r="L7406" s="6"/>
      <c r="M7406" s="53"/>
      <c r="N7406" s="91"/>
      <c r="O7406" s="91"/>
      <c r="P7406" s="36">
        <v>35</v>
      </c>
      <c r="Q7406" s="36" t="s">
        <v>5040</v>
      </c>
      <c r="R7406" s="44">
        <v>250</v>
      </c>
      <c r="S7406" s="126"/>
      <c r="T7406" s="126" cm="1">
        <f t="array" ref="T7406">_xlfn.IFS(Q7406="始業～就業（8:30～17:15）",R7406*7.75,Q7406="日の入り～日の出",R7406*12,Q7406="その他",S7406)</f>
        <v>1937.5</v>
      </c>
      <c r="U7406" s="34" t="s">
        <v>4948</v>
      </c>
    </row>
    <row r="7407" spans="1:21" s="7" customFormat="1" ht="15" customHeight="1">
      <c r="A7407" s="91">
        <v>55</v>
      </c>
      <c r="B7407" s="31" t="s">
        <v>5157</v>
      </c>
      <c r="C7407" s="31" t="s">
        <v>5158</v>
      </c>
      <c r="D7407" s="29" t="s">
        <v>4767</v>
      </c>
      <c r="E7407" s="91">
        <v>1</v>
      </c>
      <c r="F7407" s="31" t="s">
        <v>4901</v>
      </c>
      <c r="G7407" s="26" t="s">
        <v>4902</v>
      </c>
      <c r="H7407" s="26" t="s">
        <v>1757</v>
      </c>
      <c r="I7407" s="26" t="s">
        <v>253</v>
      </c>
      <c r="J7407" s="91">
        <v>1</v>
      </c>
      <c r="K7407" s="91">
        <v>1</v>
      </c>
      <c r="L7407" s="6"/>
      <c r="M7407" s="53"/>
      <c r="N7407" s="91"/>
      <c r="O7407" s="91"/>
      <c r="P7407" s="36">
        <v>13</v>
      </c>
      <c r="Q7407" s="36" t="s">
        <v>5040</v>
      </c>
      <c r="R7407" s="44">
        <v>250</v>
      </c>
      <c r="S7407" s="126"/>
      <c r="T7407" s="126" cm="1">
        <f t="array" ref="T7407">_xlfn.IFS(Q7407="始業～就業（8:30～17:15）",R7407*7.75,Q7407="日の入り～日の出",R7407*12,Q7407="その他",S7407)</f>
        <v>1937.5</v>
      </c>
      <c r="U7407" s="34" t="s">
        <v>174</v>
      </c>
    </row>
    <row r="7408" spans="1:21" s="7" customFormat="1" ht="15" customHeight="1">
      <c r="A7408" s="91">
        <v>55</v>
      </c>
      <c r="B7408" s="31" t="s">
        <v>5157</v>
      </c>
      <c r="C7408" s="31" t="s">
        <v>5158</v>
      </c>
      <c r="D7408" s="29" t="s">
        <v>4767</v>
      </c>
      <c r="E7408" s="91">
        <v>1</v>
      </c>
      <c r="F7408" s="31" t="s">
        <v>4901</v>
      </c>
      <c r="G7408" s="26" t="s">
        <v>4902</v>
      </c>
      <c r="H7408" s="26" t="s">
        <v>4905</v>
      </c>
      <c r="I7408" s="26" t="s">
        <v>16</v>
      </c>
      <c r="J7408" s="91">
        <v>2</v>
      </c>
      <c r="K7408" s="91">
        <v>4</v>
      </c>
      <c r="L7408" s="6"/>
      <c r="M7408" s="53"/>
      <c r="N7408" s="91"/>
      <c r="O7408" s="91"/>
      <c r="P7408" s="36">
        <v>35</v>
      </c>
      <c r="Q7408" s="36" t="s">
        <v>5040</v>
      </c>
      <c r="R7408" s="44">
        <v>250</v>
      </c>
      <c r="S7408" s="126"/>
      <c r="T7408" s="126" cm="1">
        <f t="array" ref="T7408">_xlfn.IFS(Q7408="始業～就業（8:30～17:15）",R7408*7.75,Q7408="日の入り～日の出",R7408*12,Q7408="その他",S7408)</f>
        <v>1937.5</v>
      </c>
      <c r="U7408" s="34" t="s">
        <v>4948</v>
      </c>
    </row>
    <row r="7409" spans="1:21" s="7" customFormat="1" ht="15" customHeight="1">
      <c r="A7409" s="91">
        <v>55</v>
      </c>
      <c r="B7409" s="31" t="s">
        <v>5157</v>
      </c>
      <c r="C7409" s="31" t="s">
        <v>5158</v>
      </c>
      <c r="D7409" s="29" t="s">
        <v>4767</v>
      </c>
      <c r="E7409" s="91">
        <v>1</v>
      </c>
      <c r="F7409" s="31" t="s">
        <v>4901</v>
      </c>
      <c r="G7409" s="26" t="s">
        <v>4902</v>
      </c>
      <c r="H7409" s="26" t="s">
        <v>2180</v>
      </c>
      <c r="I7409" s="26" t="s">
        <v>399</v>
      </c>
      <c r="J7409" s="91">
        <v>5</v>
      </c>
      <c r="K7409" s="91">
        <v>5</v>
      </c>
      <c r="L7409" s="6"/>
      <c r="M7409" s="53"/>
      <c r="N7409" s="91"/>
      <c r="O7409" s="91"/>
      <c r="P7409" s="36">
        <v>13</v>
      </c>
      <c r="Q7409" s="36" t="s">
        <v>5040</v>
      </c>
      <c r="R7409" s="44">
        <v>250</v>
      </c>
      <c r="S7409" s="126"/>
      <c r="T7409" s="126" cm="1">
        <f t="array" ref="T7409">_xlfn.IFS(Q7409="始業～就業（8:30～17:15）",R7409*7.75,Q7409="日の入り～日の出",R7409*12,Q7409="その他",S7409)</f>
        <v>1937.5</v>
      </c>
      <c r="U7409" s="34" t="s">
        <v>320</v>
      </c>
    </row>
    <row r="7410" spans="1:21" s="7" customFormat="1" ht="15" customHeight="1">
      <c r="A7410" s="91">
        <v>55</v>
      </c>
      <c r="B7410" s="31" t="s">
        <v>5157</v>
      </c>
      <c r="C7410" s="31" t="s">
        <v>5158</v>
      </c>
      <c r="D7410" s="29" t="s">
        <v>4767</v>
      </c>
      <c r="E7410" s="91">
        <v>1</v>
      </c>
      <c r="F7410" s="31" t="s">
        <v>4901</v>
      </c>
      <c r="G7410" s="26" t="s">
        <v>4906</v>
      </c>
      <c r="H7410" s="26" t="s">
        <v>4903</v>
      </c>
      <c r="I7410" s="26" t="s">
        <v>4904</v>
      </c>
      <c r="J7410" s="91">
        <v>7</v>
      </c>
      <c r="K7410" s="91">
        <v>14</v>
      </c>
      <c r="L7410" s="6"/>
      <c r="M7410" s="53"/>
      <c r="N7410" s="91"/>
      <c r="O7410" s="91"/>
      <c r="P7410" s="36">
        <v>61</v>
      </c>
      <c r="Q7410" s="36" t="s">
        <v>5040</v>
      </c>
      <c r="R7410" s="44">
        <v>250</v>
      </c>
      <c r="S7410" s="126"/>
      <c r="T7410" s="126" cm="1">
        <f t="array" ref="T7410">_xlfn.IFS(Q7410="始業～就業（8:30～17:15）",R7410*7.75,Q7410="日の入り～日の出",R7410*12,Q7410="その他",S7410)</f>
        <v>1937.5</v>
      </c>
      <c r="U7410" s="34" t="s">
        <v>354</v>
      </c>
    </row>
    <row r="7411" spans="1:21" s="7" customFormat="1" ht="15" customHeight="1">
      <c r="A7411" s="91">
        <v>55</v>
      </c>
      <c r="B7411" s="31" t="s">
        <v>5157</v>
      </c>
      <c r="C7411" s="31" t="s">
        <v>5158</v>
      </c>
      <c r="D7411" s="29" t="s">
        <v>4767</v>
      </c>
      <c r="E7411" s="91">
        <v>1</v>
      </c>
      <c r="F7411" s="31" t="s">
        <v>4901</v>
      </c>
      <c r="G7411" s="26" t="s">
        <v>4906</v>
      </c>
      <c r="H7411" s="26" t="s">
        <v>4907</v>
      </c>
      <c r="I7411" s="26" t="s">
        <v>398</v>
      </c>
      <c r="J7411" s="91">
        <v>6</v>
      </c>
      <c r="K7411" s="91">
        <v>6</v>
      </c>
      <c r="L7411" s="6"/>
      <c r="M7411" s="53"/>
      <c r="N7411" s="91"/>
      <c r="O7411" s="91"/>
      <c r="P7411" s="36">
        <v>13</v>
      </c>
      <c r="Q7411" s="36" t="s">
        <v>5040</v>
      </c>
      <c r="R7411" s="44">
        <v>250</v>
      </c>
      <c r="S7411" s="126"/>
      <c r="T7411" s="126" cm="1">
        <f t="array" ref="T7411">_xlfn.IFS(Q7411="始業～就業（8:30～17:15）",R7411*7.75,Q7411="日の入り～日の出",R7411*12,Q7411="その他",S7411)</f>
        <v>1937.5</v>
      </c>
      <c r="U7411" s="34" t="s">
        <v>340</v>
      </c>
    </row>
    <row r="7412" spans="1:21" s="7" customFormat="1" ht="15" customHeight="1">
      <c r="A7412" s="91">
        <v>55</v>
      </c>
      <c r="B7412" s="31" t="s">
        <v>5157</v>
      </c>
      <c r="C7412" s="31" t="s">
        <v>5158</v>
      </c>
      <c r="D7412" s="29" t="s">
        <v>4767</v>
      </c>
      <c r="E7412" s="91">
        <v>1</v>
      </c>
      <c r="F7412" s="31" t="s">
        <v>4901</v>
      </c>
      <c r="G7412" s="26" t="s">
        <v>4908</v>
      </c>
      <c r="H7412" s="26" t="s">
        <v>275</v>
      </c>
      <c r="I7412" s="26" t="s">
        <v>329</v>
      </c>
      <c r="J7412" s="91">
        <v>2</v>
      </c>
      <c r="K7412" s="91">
        <v>2</v>
      </c>
      <c r="L7412" s="6"/>
      <c r="M7412" s="53"/>
      <c r="N7412" s="91"/>
      <c r="O7412" s="91"/>
      <c r="P7412" s="36">
        <v>27</v>
      </c>
      <c r="Q7412" s="36" t="s">
        <v>5040</v>
      </c>
      <c r="R7412" s="44">
        <v>250</v>
      </c>
      <c r="S7412" s="126"/>
      <c r="T7412" s="126" cm="1">
        <f t="array" ref="T7412">_xlfn.IFS(Q7412="始業～就業（8:30～17:15）",R7412*7.75,Q7412="日の入り～日の出",R7412*12,Q7412="その他",S7412)</f>
        <v>1937.5</v>
      </c>
      <c r="U7412" s="34" t="s">
        <v>75</v>
      </c>
    </row>
    <row r="7413" spans="1:21" s="7" customFormat="1" ht="15" customHeight="1">
      <c r="A7413" s="91">
        <v>55</v>
      </c>
      <c r="B7413" s="31" t="s">
        <v>5157</v>
      </c>
      <c r="C7413" s="31" t="s">
        <v>5158</v>
      </c>
      <c r="D7413" s="29" t="s">
        <v>4767</v>
      </c>
      <c r="E7413" s="91">
        <v>1</v>
      </c>
      <c r="F7413" s="31" t="s">
        <v>4901</v>
      </c>
      <c r="G7413" s="26" t="s">
        <v>4908</v>
      </c>
      <c r="H7413" s="26" t="s">
        <v>4909</v>
      </c>
      <c r="I7413" s="26" t="s">
        <v>4904</v>
      </c>
      <c r="J7413" s="91">
        <v>6</v>
      </c>
      <c r="K7413" s="91">
        <v>12</v>
      </c>
      <c r="L7413" s="6"/>
      <c r="M7413" s="53"/>
      <c r="N7413" s="91"/>
      <c r="O7413" s="91"/>
      <c r="P7413" s="36">
        <v>61</v>
      </c>
      <c r="Q7413" s="36" t="s">
        <v>5040</v>
      </c>
      <c r="R7413" s="44">
        <v>250</v>
      </c>
      <c r="S7413" s="126"/>
      <c r="T7413" s="126" cm="1">
        <f t="array" ref="T7413">_xlfn.IFS(Q7413="始業～就業（8:30～17:15）",R7413*7.75,Q7413="日の入り～日の出",R7413*12,Q7413="その他",S7413)</f>
        <v>1937.5</v>
      </c>
      <c r="U7413" s="34" t="s">
        <v>354</v>
      </c>
    </row>
    <row r="7414" spans="1:21" s="7" customFormat="1" ht="15" customHeight="1">
      <c r="A7414" s="91">
        <v>55</v>
      </c>
      <c r="B7414" s="31" t="s">
        <v>5157</v>
      </c>
      <c r="C7414" s="31" t="s">
        <v>5158</v>
      </c>
      <c r="D7414" s="29" t="s">
        <v>4767</v>
      </c>
      <c r="E7414" s="91">
        <v>1</v>
      </c>
      <c r="F7414" s="31" t="s">
        <v>4901</v>
      </c>
      <c r="G7414" s="26" t="s">
        <v>4908</v>
      </c>
      <c r="H7414" s="26" t="s">
        <v>1831</v>
      </c>
      <c r="I7414" s="26" t="s">
        <v>45</v>
      </c>
      <c r="J7414" s="91">
        <v>1</v>
      </c>
      <c r="K7414" s="91">
        <v>1</v>
      </c>
      <c r="L7414" s="6"/>
      <c r="M7414" s="53"/>
      <c r="N7414" s="91"/>
      <c r="O7414" s="91"/>
      <c r="P7414" s="36">
        <v>46</v>
      </c>
      <c r="Q7414" s="36" t="s">
        <v>5040</v>
      </c>
      <c r="R7414" s="44">
        <v>250</v>
      </c>
      <c r="S7414" s="126"/>
      <c r="T7414" s="126" cm="1">
        <f t="array" ref="T7414">_xlfn.IFS(Q7414="始業～就業（8:30～17:15）",R7414*7.75,Q7414="日の入り～日の出",R7414*12,Q7414="その他",S7414)</f>
        <v>1937.5</v>
      </c>
      <c r="U7414" s="34" t="s">
        <v>46</v>
      </c>
    </row>
    <row r="7415" spans="1:21" s="7" customFormat="1" ht="15" customHeight="1">
      <c r="A7415" s="91">
        <v>55</v>
      </c>
      <c r="B7415" s="31" t="s">
        <v>5157</v>
      </c>
      <c r="C7415" s="31" t="s">
        <v>5158</v>
      </c>
      <c r="D7415" s="29" t="s">
        <v>4767</v>
      </c>
      <c r="E7415" s="91">
        <v>2</v>
      </c>
      <c r="F7415" s="31" t="s">
        <v>4901</v>
      </c>
      <c r="G7415" s="26" t="s">
        <v>4910</v>
      </c>
      <c r="H7415" s="26" t="s">
        <v>275</v>
      </c>
      <c r="I7415" s="26" t="s">
        <v>98</v>
      </c>
      <c r="J7415" s="91">
        <v>9</v>
      </c>
      <c r="K7415" s="91">
        <v>9</v>
      </c>
      <c r="L7415" s="6"/>
      <c r="M7415" s="53"/>
      <c r="N7415" s="91"/>
      <c r="O7415" s="91"/>
      <c r="P7415" s="36">
        <v>18</v>
      </c>
      <c r="Q7415" s="36" t="s">
        <v>5040</v>
      </c>
      <c r="R7415" s="44">
        <v>250</v>
      </c>
      <c r="S7415" s="126"/>
      <c r="T7415" s="126" cm="1">
        <f t="array" ref="T7415">_xlfn.IFS(Q7415="始業～就業（8:30～17:15）",R7415*7.75,Q7415="日の入り～日の出",R7415*12,Q7415="その他",S7415)</f>
        <v>1937.5</v>
      </c>
      <c r="U7415" s="34" t="s">
        <v>309</v>
      </c>
    </row>
    <row r="7416" spans="1:21" s="7" customFormat="1" ht="15" customHeight="1">
      <c r="A7416" s="91">
        <v>55</v>
      </c>
      <c r="B7416" s="31" t="s">
        <v>5157</v>
      </c>
      <c r="C7416" s="31" t="s">
        <v>5158</v>
      </c>
      <c r="D7416" s="29" t="s">
        <v>4767</v>
      </c>
      <c r="E7416" s="91">
        <v>2</v>
      </c>
      <c r="F7416" s="31" t="s">
        <v>4901</v>
      </c>
      <c r="G7416" s="26" t="s">
        <v>4910</v>
      </c>
      <c r="H7416" s="26" t="s">
        <v>2180</v>
      </c>
      <c r="I7416" s="26" t="s">
        <v>399</v>
      </c>
      <c r="J7416" s="91">
        <v>4</v>
      </c>
      <c r="K7416" s="91">
        <v>4</v>
      </c>
      <c r="L7416" s="6"/>
      <c r="M7416" s="53"/>
      <c r="N7416" s="91"/>
      <c r="O7416" s="91"/>
      <c r="P7416" s="36">
        <v>15</v>
      </c>
      <c r="Q7416" s="36" t="s">
        <v>5040</v>
      </c>
      <c r="R7416" s="44">
        <v>250</v>
      </c>
      <c r="S7416" s="126"/>
      <c r="T7416" s="126" cm="1">
        <f t="array" ref="T7416">_xlfn.IFS(Q7416="始業～就業（8:30～17:15）",R7416*7.75,Q7416="日の入り～日の出",R7416*12,Q7416="その他",S7416)</f>
        <v>1937.5</v>
      </c>
      <c r="U7416" s="34" t="s">
        <v>320</v>
      </c>
    </row>
    <row r="7417" spans="1:21" s="7" customFormat="1" ht="15" customHeight="1">
      <c r="A7417" s="91">
        <v>55</v>
      </c>
      <c r="B7417" s="31" t="s">
        <v>5157</v>
      </c>
      <c r="C7417" s="31" t="s">
        <v>5158</v>
      </c>
      <c r="D7417" s="29" t="s">
        <v>4767</v>
      </c>
      <c r="E7417" s="91">
        <v>2</v>
      </c>
      <c r="F7417" s="31" t="s">
        <v>4901</v>
      </c>
      <c r="G7417" s="26" t="s">
        <v>4911</v>
      </c>
      <c r="H7417" s="26" t="s">
        <v>4912</v>
      </c>
      <c r="I7417" s="26" t="s">
        <v>45</v>
      </c>
      <c r="J7417" s="91">
        <v>59</v>
      </c>
      <c r="K7417" s="91">
        <v>118</v>
      </c>
      <c r="L7417" s="6"/>
      <c r="M7417" s="53"/>
      <c r="N7417" s="91"/>
      <c r="O7417" s="91"/>
      <c r="P7417" s="36">
        <v>46</v>
      </c>
      <c r="Q7417" s="36" t="s">
        <v>5040</v>
      </c>
      <c r="R7417" s="44">
        <v>250</v>
      </c>
      <c r="S7417" s="126"/>
      <c r="T7417" s="126" cm="1">
        <f t="array" ref="T7417">_xlfn.IFS(Q7417="始業～就業（8:30～17:15）",R7417*7.75,Q7417="日の入り～日の出",R7417*12,Q7417="その他",S7417)</f>
        <v>1937.5</v>
      </c>
      <c r="U7417" s="34" t="s">
        <v>46</v>
      </c>
    </row>
    <row r="7418" spans="1:21" s="7" customFormat="1" ht="15" customHeight="1">
      <c r="A7418" s="91">
        <v>55</v>
      </c>
      <c r="B7418" s="31" t="s">
        <v>5157</v>
      </c>
      <c r="C7418" s="31" t="s">
        <v>5158</v>
      </c>
      <c r="D7418" s="29" t="s">
        <v>4767</v>
      </c>
      <c r="E7418" s="91">
        <v>2</v>
      </c>
      <c r="F7418" s="31" t="s">
        <v>4901</v>
      </c>
      <c r="G7418" s="26" t="s">
        <v>4911</v>
      </c>
      <c r="H7418" s="26" t="s">
        <v>2180</v>
      </c>
      <c r="I7418" s="26" t="s">
        <v>398</v>
      </c>
      <c r="J7418" s="91">
        <v>6</v>
      </c>
      <c r="K7418" s="91">
        <v>6</v>
      </c>
      <c r="L7418" s="6"/>
      <c r="M7418" s="53"/>
      <c r="N7418" s="91"/>
      <c r="O7418" s="91"/>
      <c r="P7418" s="36">
        <v>13</v>
      </c>
      <c r="Q7418" s="36" t="s">
        <v>5040</v>
      </c>
      <c r="R7418" s="44">
        <v>250</v>
      </c>
      <c r="S7418" s="126"/>
      <c r="T7418" s="126" cm="1">
        <f t="array" ref="T7418">_xlfn.IFS(Q7418="始業～就業（8:30～17:15）",R7418*7.75,Q7418="日の入り～日の出",R7418*12,Q7418="その他",S7418)</f>
        <v>1937.5</v>
      </c>
      <c r="U7418" s="34" t="s">
        <v>320</v>
      </c>
    </row>
    <row r="7419" spans="1:21" s="7" customFormat="1" ht="15" customHeight="1">
      <c r="A7419" s="91">
        <v>55</v>
      </c>
      <c r="B7419" s="31" t="s">
        <v>5157</v>
      </c>
      <c r="C7419" s="31" t="s">
        <v>5158</v>
      </c>
      <c r="D7419" s="29" t="s">
        <v>4767</v>
      </c>
      <c r="E7419" s="91">
        <v>3</v>
      </c>
      <c r="F7419" s="31" t="s">
        <v>4901</v>
      </c>
      <c r="G7419" s="26" t="s">
        <v>4913</v>
      </c>
      <c r="H7419" s="26" t="s">
        <v>4912</v>
      </c>
      <c r="I7419" s="26" t="s">
        <v>16</v>
      </c>
      <c r="J7419" s="91">
        <v>40</v>
      </c>
      <c r="K7419" s="91">
        <v>80</v>
      </c>
      <c r="L7419" s="6"/>
      <c r="M7419" s="53"/>
      <c r="N7419" s="91"/>
      <c r="O7419" s="91"/>
      <c r="P7419" s="36">
        <v>35</v>
      </c>
      <c r="Q7419" s="36" t="s">
        <v>5040</v>
      </c>
      <c r="R7419" s="44">
        <v>250</v>
      </c>
      <c r="S7419" s="126"/>
      <c r="T7419" s="126" cm="1">
        <f t="array" ref="T7419">_xlfn.IFS(Q7419="始業～就業（8:30～17:15）",R7419*7.75,Q7419="日の入り～日の出",R7419*12,Q7419="その他",S7419)</f>
        <v>1937.5</v>
      </c>
      <c r="U7419" s="34" t="s">
        <v>4948</v>
      </c>
    </row>
    <row r="7420" spans="1:21" s="7" customFormat="1" ht="15" customHeight="1">
      <c r="A7420" s="91">
        <v>55</v>
      </c>
      <c r="B7420" s="31" t="s">
        <v>5157</v>
      </c>
      <c r="C7420" s="31" t="s">
        <v>5158</v>
      </c>
      <c r="D7420" s="29" t="s">
        <v>4767</v>
      </c>
      <c r="E7420" s="91">
        <v>3</v>
      </c>
      <c r="F7420" s="31" t="s">
        <v>4901</v>
      </c>
      <c r="G7420" s="26" t="s">
        <v>4913</v>
      </c>
      <c r="H7420" s="26" t="s">
        <v>2180</v>
      </c>
      <c r="I7420" s="26" t="s">
        <v>398</v>
      </c>
      <c r="J7420" s="91">
        <v>4</v>
      </c>
      <c r="K7420" s="91">
        <v>4</v>
      </c>
      <c r="L7420" s="6"/>
      <c r="M7420" s="53"/>
      <c r="N7420" s="91"/>
      <c r="O7420" s="91"/>
      <c r="P7420" s="36">
        <v>13</v>
      </c>
      <c r="Q7420" s="36" t="s">
        <v>5040</v>
      </c>
      <c r="R7420" s="44">
        <v>250</v>
      </c>
      <c r="S7420" s="126"/>
      <c r="T7420" s="126" cm="1">
        <f t="array" ref="T7420">_xlfn.IFS(Q7420="始業～就業（8:30～17:15）",R7420*7.75,Q7420="日の入り～日の出",R7420*12,Q7420="その他",S7420)</f>
        <v>1937.5</v>
      </c>
      <c r="U7420" s="34" t="s">
        <v>320</v>
      </c>
    </row>
    <row r="7421" spans="1:21" s="7" customFormat="1" ht="15" customHeight="1">
      <c r="A7421" s="91">
        <v>55</v>
      </c>
      <c r="B7421" s="31" t="s">
        <v>5157</v>
      </c>
      <c r="C7421" s="31" t="s">
        <v>5158</v>
      </c>
      <c r="D7421" s="29" t="s">
        <v>4767</v>
      </c>
      <c r="E7421" s="91">
        <v>3</v>
      </c>
      <c r="F7421" s="31" t="s">
        <v>4901</v>
      </c>
      <c r="G7421" s="26" t="s">
        <v>4913</v>
      </c>
      <c r="H7421" s="26" t="s">
        <v>4914</v>
      </c>
      <c r="I7421" s="26" t="s">
        <v>16</v>
      </c>
      <c r="J7421" s="91">
        <v>3</v>
      </c>
      <c r="K7421" s="91">
        <v>3</v>
      </c>
      <c r="L7421" s="6"/>
      <c r="M7421" s="53"/>
      <c r="N7421" s="91"/>
      <c r="O7421" s="91"/>
      <c r="P7421" s="36">
        <v>35</v>
      </c>
      <c r="Q7421" s="36" t="s">
        <v>5040</v>
      </c>
      <c r="R7421" s="44">
        <v>250</v>
      </c>
      <c r="S7421" s="126"/>
      <c r="T7421" s="126" cm="1">
        <f t="array" ref="T7421">_xlfn.IFS(Q7421="始業～就業（8:30～17:15）",R7421*7.75,Q7421="日の入り～日の出",R7421*12,Q7421="その他",S7421)</f>
        <v>1937.5</v>
      </c>
      <c r="U7421" s="34" t="s">
        <v>252</v>
      </c>
    </row>
    <row r="7422" spans="1:21" s="7" customFormat="1" ht="15" customHeight="1">
      <c r="A7422" s="91">
        <v>55</v>
      </c>
      <c r="B7422" s="31" t="s">
        <v>5157</v>
      </c>
      <c r="C7422" s="31" t="s">
        <v>5158</v>
      </c>
      <c r="D7422" s="29" t="s">
        <v>4767</v>
      </c>
      <c r="E7422" s="91">
        <v>3</v>
      </c>
      <c r="F7422" s="31" t="s">
        <v>4901</v>
      </c>
      <c r="G7422" s="26" t="s">
        <v>4913</v>
      </c>
      <c r="H7422" s="26" t="s">
        <v>2038</v>
      </c>
      <c r="I7422" s="26" t="s">
        <v>16</v>
      </c>
      <c r="J7422" s="91">
        <v>2</v>
      </c>
      <c r="K7422" s="91">
        <v>4</v>
      </c>
      <c r="L7422" s="6"/>
      <c r="M7422" s="53"/>
      <c r="N7422" s="91"/>
      <c r="O7422" s="91"/>
      <c r="P7422" s="36">
        <v>35</v>
      </c>
      <c r="Q7422" s="36" t="s">
        <v>5040</v>
      </c>
      <c r="R7422" s="44">
        <v>250</v>
      </c>
      <c r="S7422" s="126"/>
      <c r="T7422" s="126" cm="1">
        <f t="array" ref="T7422">_xlfn.IFS(Q7422="始業～就業（8:30～17:15）",R7422*7.75,Q7422="日の入り～日の出",R7422*12,Q7422="その他",S7422)</f>
        <v>1937.5</v>
      </c>
      <c r="U7422" s="34" t="s">
        <v>4948</v>
      </c>
    </row>
    <row r="7423" spans="1:21" s="7" customFormat="1" ht="15" customHeight="1">
      <c r="A7423" s="91">
        <v>55</v>
      </c>
      <c r="B7423" s="31" t="s">
        <v>5157</v>
      </c>
      <c r="C7423" s="31" t="s">
        <v>5158</v>
      </c>
      <c r="D7423" s="29" t="s">
        <v>4767</v>
      </c>
      <c r="E7423" s="91">
        <v>3</v>
      </c>
      <c r="F7423" s="31" t="s">
        <v>4901</v>
      </c>
      <c r="G7423" s="26" t="s">
        <v>4913</v>
      </c>
      <c r="H7423" s="26" t="s">
        <v>4915</v>
      </c>
      <c r="I7423" s="26" t="s">
        <v>3024</v>
      </c>
      <c r="J7423" s="91">
        <v>6</v>
      </c>
      <c r="K7423" s="91">
        <v>6</v>
      </c>
      <c r="L7423" s="6"/>
      <c r="M7423" s="53"/>
      <c r="N7423" s="91"/>
      <c r="O7423" s="91"/>
      <c r="P7423" s="36">
        <v>65</v>
      </c>
      <c r="Q7423" s="36" t="s">
        <v>5040</v>
      </c>
      <c r="R7423" s="44">
        <v>250</v>
      </c>
      <c r="S7423" s="126"/>
      <c r="T7423" s="126" cm="1">
        <f t="array" ref="T7423">_xlfn.IFS(Q7423="始業～就業（8:30～17:15）",R7423*7.75,Q7423="日の入り～日の出",R7423*12,Q7423="その他",S7423)</f>
        <v>1937.5</v>
      </c>
      <c r="U7423" s="34" t="s">
        <v>4983</v>
      </c>
    </row>
    <row r="7424" spans="1:21" s="7" customFormat="1" ht="15" customHeight="1">
      <c r="A7424" s="91">
        <v>55</v>
      </c>
      <c r="B7424" s="31" t="s">
        <v>5157</v>
      </c>
      <c r="C7424" s="31" t="s">
        <v>5158</v>
      </c>
      <c r="D7424" s="29" t="s">
        <v>4767</v>
      </c>
      <c r="E7424" s="91">
        <v>3</v>
      </c>
      <c r="F7424" s="31" t="s">
        <v>4901</v>
      </c>
      <c r="G7424" s="26" t="s">
        <v>4913</v>
      </c>
      <c r="H7424" s="26" t="s">
        <v>44</v>
      </c>
      <c r="I7424" s="26" t="s">
        <v>16</v>
      </c>
      <c r="J7424" s="91">
        <v>2</v>
      </c>
      <c r="K7424" s="91">
        <v>4</v>
      </c>
      <c r="L7424" s="6"/>
      <c r="M7424" s="53"/>
      <c r="N7424" s="91"/>
      <c r="O7424" s="91"/>
      <c r="P7424" s="36">
        <v>35</v>
      </c>
      <c r="Q7424" s="36" t="s">
        <v>5040</v>
      </c>
      <c r="R7424" s="44">
        <v>250</v>
      </c>
      <c r="S7424" s="126"/>
      <c r="T7424" s="126" cm="1">
        <f t="array" ref="T7424">_xlfn.IFS(Q7424="始業～就業（8:30～17:15）",R7424*7.75,Q7424="日の入り～日の出",R7424*12,Q7424="その他",S7424)</f>
        <v>1937.5</v>
      </c>
      <c r="U7424" s="34" t="s">
        <v>4948</v>
      </c>
    </row>
    <row r="7425" spans="1:21" s="7" customFormat="1" ht="15" customHeight="1">
      <c r="A7425" s="91">
        <v>55</v>
      </c>
      <c r="B7425" s="31" t="s">
        <v>5157</v>
      </c>
      <c r="C7425" s="31" t="s">
        <v>5158</v>
      </c>
      <c r="D7425" s="29" t="s">
        <v>4767</v>
      </c>
      <c r="E7425" s="91">
        <v>3</v>
      </c>
      <c r="F7425" s="31" t="s">
        <v>4901</v>
      </c>
      <c r="G7425" s="26" t="s">
        <v>4916</v>
      </c>
      <c r="H7425" s="26" t="s">
        <v>4903</v>
      </c>
      <c r="I7425" s="26" t="s">
        <v>4904</v>
      </c>
      <c r="J7425" s="91">
        <v>6</v>
      </c>
      <c r="K7425" s="91">
        <v>12</v>
      </c>
      <c r="L7425" s="6"/>
      <c r="M7425" s="53"/>
      <c r="N7425" s="91"/>
      <c r="O7425" s="91"/>
      <c r="P7425" s="36">
        <v>61</v>
      </c>
      <c r="Q7425" s="36" t="s">
        <v>5040</v>
      </c>
      <c r="R7425" s="44">
        <v>250</v>
      </c>
      <c r="S7425" s="126"/>
      <c r="T7425" s="126" cm="1">
        <f t="array" ref="T7425">_xlfn.IFS(Q7425="始業～就業（8:30～17:15）",R7425*7.75,Q7425="日の入り～日の出",R7425*12,Q7425="その他",S7425)</f>
        <v>1937.5</v>
      </c>
      <c r="U7425" s="34" t="s">
        <v>354</v>
      </c>
    </row>
    <row r="7426" spans="1:21" s="7" customFormat="1" ht="15" customHeight="1">
      <c r="A7426" s="91">
        <v>55</v>
      </c>
      <c r="B7426" s="31" t="s">
        <v>5157</v>
      </c>
      <c r="C7426" s="31" t="s">
        <v>5158</v>
      </c>
      <c r="D7426" s="29" t="s">
        <v>4767</v>
      </c>
      <c r="E7426" s="91">
        <v>3</v>
      </c>
      <c r="F7426" s="31" t="s">
        <v>4901</v>
      </c>
      <c r="G7426" s="26" t="s">
        <v>4916</v>
      </c>
      <c r="H7426" s="26" t="s">
        <v>1831</v>
      </c>
      <c r="I7426" s="26" t="s">
        <v>16</v>
      </c>
      <c r="J7426" s="91">
        <v>1</v>
      </c>
      <c r="K7426" s="91">
        <v>1</v>
      </c>
      <c r="L7426" s="6"/>
      <c r="M7426" s="53"/>
      <c r="N7426" s="91"/>
      <c r="O7426" s="91"/>
      <c r="P7426" s="36">
        <v>35</v>
      </c>
      <c r="Q7426" s="36" t="s">
        <v>5040</v>
      </c>
      <c r="R7426" s="44">
        <v>250</v>
      </c>
      <c r="S7426" s="126"/>
      <c r="T7426" s="126" cm="1">
        <f t="array" ref="T7426">_xlfn.IFS(Q7426="始業～就業（8:30～17:15）",R7426*7.75,Q7426="日の入り～日の出",R7426*12,Q7426="その他",S7426)</f>
        <v>1937.5</v>
      </c>
      <c r="U7426" s="34" t="s">
        <v>4948</v>
      </c>
    </row>
    <row r="7427" spans="1:21" s="7" customFormat="1" ht="15" customHeight="1">
      <c r="A7427" s="91">
        <v>55</v>
      </c>
      <c r="B7427" s="31" t="s">
        <v>5157</v>
      </c>
      <c r="C7427" s="31" t="s">
        <v>5158</v>
      </c>
      <c r="D7427" s="29" t="s">
        <v>4767</v>
      </c>
      <c r="E7427" s="91">
        <v>3</v>
      </c>
      <c r="F7427" s="31" t="s">
        <v>4901</v>
      </c>
      <c r="G7427" s="26" t="s">
        <v>4916</v>
      </c>
      <c r="H7427" s="26" t="s">
        <v>55</v>
      </c>
      <c r="I7427" s="26" t="s">
        <v>184</v>
      </c>
      <c r="J7427" s="91">
        <v>1</v>
      </c>
      <c r="K7427" s="91">
        <v>1</v>
      </c>
      <c r="L7427" s="6"/>
      <c r="M7427" s="53"/>
      <c r="N7427" s="91"/>
      <c r="O7427" s="91"/>
      <c r="P7427" s="36">
        <v>10</v>
      </c>
      <c r="Q7427" s="36" t="s">
        <v>5040</v>
      </c>
      <c r="R7427" s="44">
        <v>250</v>
      </c>
      <c r="S7427" s="126"/>
      <c r="T7427" s="126" cm="1">
        <f t="array" ref="T7427">_xlfn.IFS(Q7427="始業～就業（8:30～17:15）",R7427*7.75,Q7427="日の入り～日の出",R7427*12,Q7427="その他",S7427)</f>
        <v>1937.5</v>
      </c>
      <c r="U7427" s="34" t="s">
        <v>48</v>
      </c>
    </row>
    <row r="7428" spans="1:21" s="7" customFormat="1" ht="15" customHeight="1">
      <c r="A7428" s="91">
        <v>55</v>
      </c>
      <c r="B7428" s="31" t="s">
        <v>5157</v>
      </c>
      <c r="C7428" s="31" t="s">
        <v>5158</v>
      </c>
      <c r="D7428" s="29" t="s">
        <v>4767</v>
      </c>
      <c r="E7428" s="91">
        <v>3</v>
      </c>
      <c r="F7428" s="31" t="s">
        <v>4901</v>
      </c>
      <c r="G7428" s="26" t="s">
        <v>4916</v>
      </c>
      <c r="H7428" s="26" t="s">
        <v>2038</v>
      </c>
      <c r="I7428" s="26" t="s">
        <v>16</v>
      </c>
      <c r="J7428" s="91">
        <v>1</v>
      </c>
      <c r="K7428" s="91">
        <v>2</v>
      </c>
      <c r="L7428" s="6"/>
      <c r="M7428" s="53"/>
      <c r="N7428" s="91"/>
      <c r="O7428" s="91"/>
      <c r="P7428" s="36">
        <v>35</v>
      </c>
      <c r="Q7428" s="36" t="s">
        <v>5040</v>
      </c>
      <c r="R7428" s="44">
        <v>250</v>
      </c>
      <c r="S7428" s="126"/>
      <c r="T7428" s="126" cm="1">
        <f t="array" ref="T7428">_xlfn.IFS(Q7428="始業～就業（8:30～17:15）",R7428*7.75,Q7428="日の入り～日の出",R7428*12,Q7428="その他",S7428)</f>
        <v>1937.5</v>
      </c>
      <c r="U7428" s="34" t="s">
        <v>4948</v>
      </c>
    </row>
    <row r="7429" spans="1:21" s="7" customFormat="1" ht="15" customHeight="1">
      <c r="A7429" s="91">
        <v>55</v>
      </c>
      <c r="B7429" s="31" t="s">
        <v>5157</v>
      </c>
      <c r="C7429" s="31" t="s">
        <v>5158</v>
      </c>
      <c r="D7429" s="29" t="s">
        <v>4767</v>
      </c>
      <c r="E7429" s="91">
        <v>1</v>
      </c>
      <c r="F7429" s="31" t="s">
        <v>4901</v>
      </c>
      <c r="G7429" s="26" t="s">
        <v>4917</v>
      </c>
      <c r="H7429" s="26" t="s">
        <v>219</v>
      </c>
      <c r="I7429" s="26" t="s">
        <v>16</v>
      </c>
      <c r="J7429" s="91">
        <v>2</v>
      </c>
      <c r="K7429" s="91">
        <v>2</v>
      </c>
      <c r="L7429" s="6"/>
      <c r="M7429" s="53"/>
      <c r="N7429" s="91"/>
      <c r="O7429" s="91"/>
      <c r="P7429" s="36">
        <v>35</v>
      </c>
      <c r="Q7429" s="36" t="s">
        <v>5040</v>
      </c>
      <c r="R7429" s="44">
        <v>250</v>
      </c>
      <c r="S7429" s="126"/>
      <c r="T7429" s="126" cm="1">
        <f t="array" ref="T7429">_xlfn.IFS(Q7429="始業～就業（8:30～17:15）",R7429*7.75,Q7429="日の入り～日の出",R7429*12,Q7429="その他",S7429)</f>
        <v>1937.5</v>
      </c>
      <c r="U7429" s="34" t="s">
        <v>4948</v>
      </c>
    </row>
    <row r="7430" spans="1:21" s="7" customFormat="1" ht="15" customHeight="1">
      <c r="A7430" s="91">
        <v>55</v>
      </c>
      <c r="B7430" s="31" t="s">
        <v>5157</v>
      </c>
      <c r="C7430" s="31" t="s">
        <v>5158</v>
      </c>
      <c r="D7430" s="29" t="s">
        <v>4767</v>
      </c>
      <c r="E7430" s="91">
        <v>1</v>
      </c>
      <c r="F7430" s="31" t="s">
        <v>4901</v>
      </c>
      <c r="G7430" s="26" t="s">
        <v>4917</v>
      </c>
      <c r="H7430" s="26" t="s">
        <v>10</v>
      </c>
      <c r="I7430" s="26" t="s">
        <v>16</v>
      </c>
      <c r="J7430" s="91">
        <v>4</v>
      </c>
      <c r="K7430" s="91">
        <v>4</v>
      </c>
      <c r="L7430" s="6"/>
      <c r="M7430" s="53"/>
      <c r="N7430" s="91"/>
      <c r="O7430" s="91"/>
      <c r="P7430" s="36">
        <v>35</v>
      </c>
      <c r="Q7430" s="36" t="s">
        <v>5040</v>
      </c>
      <c r="R7430" s="44">
        <v>250</v>
      </c>
      <c r="S7430" s="126"/>
      <c r="T7430" s="126" cm="1">
        <f t="array" ref="T7430">_xlfn.IFS(Q7430="始業～就業（8:30～17:15）",R7430*7.75,Q7430="日の入り～日の出",R7430*12,Q7430="その他",S7430)</f>
        <v>1937.5</v>
      </c>
      <c r="U7430" s="34" t="s">
        <v>102</v>
      </c>
    </row>
    <row r="7431" spans="1:21" s="7" customFormat="1" ht="15" customHeight="1">
      <c r="A7431" s="91">
        <v>55</v>
      </c>
      <c r="B7431" s="31" t="s">
        <v>5157</v>
      </c>
      <c r="C7431" s="31" t="s">
        <v>5158</v>
      </c>
      <c r="D7431" s="29" t="s">
        <v>4767</v>
      </c>
      <c r="E7431" s="91">
        <v>1</v>
      </c>
      <c r="F7431" s="31" t="s">
        <v>4901</v>
      </c>
      <c r="G7431" s="26" t="s">
        <v>4917</v>
      </c>
      <c r="H7431" s="26" t="s">
        <v>4918</v>
      </c>
      <c r="I7431" s="26" t="s">
        <v>211</v>
      </c>
      <c r="J7431" s="91">
        <v>2</v>
      </c>
      <c r="K7431" s="91">
        <v>2</v>
      </c>
      <c r="L7431" s="6"/>
      <c r="M7431" s="53"/>
      <c r="N7431" s="91"/>
      <c r="O7431" s="91"/>
      <c r="P7431" s="36">
        <v>27</v>
      </c>
      <c r="Q7431" s="36" t="s">
        <v>5040</v>
      </c>
      <c r="R7431" s="44">
        <v>250</v>
      </c>
      <c r="S7431" s="126"/>
      <c r="T7431" s="126" cm="1">
        <f t="array" ref="T7431">_xlfn.IFS(Q7431="始業～就業（8:30～17:15）",R7431*7.75,Q7431="日の入り～日の出",R7431*12,Q7431="その他",S7431)</f>
        <v>1937.5</v>
      </c>
      <c r="U7431" s="34" t="s">
        <v>5015</v>
      </c>
    </row>
    <row r="7432" spans="1:21" s="7" customFormat="1" ht="15" customHeight="1">
      <c r="A7432" s="91">
        <v>55</v>
      </c>
      <c r="B7432" s="31" t="s">
        <v>5157</v>
      </c>
      <c r="C7432" s="31" t="s">
        <v>5158</v>
      </c>
      <c r="D7432" s="29" t="s">
        <v>4767</v>
      </c>
      <c r="E7432" s="91">
        <v>1</v>
      </c>
      <c r="F7432" s="31" t="s">
        <v>4901</v>
      </c>
      <c r="G7432" s="26" t="s">
        <v>4919</v>
      </c>
      <c r="H7432" s="26" t="s">
        <v>1831</v>
      </c>
      <c r="I7432" s="26" t="s">
        <v>16</v>
      </c>
      <c r="J7432" s="91">
        <v>2</v>
      </c>
      <c r="K7432" s="91">
        <v>2</v>
      </c>
      <c r="L7432" s="6"/>
      <c r="M7432" s="53"/>
      <c r="N7432" s="91"/>
      <c r="O7432" s="91"/>
      <c r="P7432" s="36">
        <v>35</v>
      </c>
      <c r="Q7432" s="36" t="s">
        <v>5040</v>
      </c>
      <c r="R7432" s="44">
        <v>250</v>
      </c>
      <c r="S7432" s="126"/>
      <c r="T7432" s="126" cm="1">
        <f t="array" ref="T7432">_xlfn.IFS(Q7432="始業～就業（8:30～17:15）",R7432*7.75,Q7432="日の入り～日の出",R7432*12,Q7432="その他",S7432)</f>
        <v>1937.5</v>
      </c>
      <c r="U7432" s="34" t="s">
        <v>4948</v>
      </c>
    </row>
    <row r="7433" spans="1:21" s="7" customFormat="1" ht="15" customHeight="1">
      <c r="A7433" s="91">
        <v>55</v>
      </c>
      <c r="B7433" s="31" t="s">
        <v>5157</v>
      </c>
      <c r="C7433" s="31" t="s">
        <v>5158</v>
      </c>
      <c r="D7433" s="29" t="s">
        <v>4767</v>
      </c>
      <c r="E7433" s="91">
        <v>1</v>
      </c>
      <c r="F7433" s="31" t="s">
        <v>4901</v>
      </c>
      <c r="G7433" s="26" t="s">
        <v>4919</v>
      </c>
      <c r="H7433" s="26" t="s">
        <v>10</v>
      </c>
      <c r="I7433" s="26" t="s">
        <v>16</v>
      </c>
      <c r="J7433" s="91">
        <v>1</v>
      </c>
      <c r="K7433" s="91">
        <v>1</v>
      </c>
      <c r="L7433" s="6"/>
      <c r="M7433" s="53"/>
      <c r="N7433" s="91"/>
      <c r="O7433" s="91"/>
      <c r="P7433" s="36">
        <v>35</v>
      </c>
      <c r="Q7433" s="36" t="s">
        <v>5040</v>
      </c>
      <c r="R7433" s="44">
        <v>250</v>
      </c>
      <c r="S7433" s="126"/>
      <c r="T7433" s="126" cm="1">
        <f t="array" ref="T7433">_xlfn.IFS(Q7433="始業～就業（8:30～17:15）",R7433*7.75,Q7433="日の入り～日の出",R7433*12,Q7433="その他",S7433)</f>
        <v>1937.5</v>
      </c>
      <c r="U7433" s="34" t="s">
        <v>102</v>
      </c>
    </row>
    <row r="7434" spans="1:21" s="7" customFormat="1" ht="15" customHeight="1">
      <c r="A7434" s="91">
        <v>55</v>
      </c>
      <c r="B7434" s="31" t="s">
        <v>5157</v>
      </c>
      <c r="C7434" s="31" t="s">
        <v>5158</v>
      </c>
      <c r="D7434" s="29" t="s">
        <v>4767</v>
      </c>
      <c r="E7434" s="91">
        <v>1</v>
      </c>
      <c r="F7434" s="31" t="s">
        <v>4901</v>
      </c>
      <c r="G7434" s="26" t="s">
        <v>4920</v>
      </c>
      <c r="H7434" s="26" t="s">
        <v>3524</v>
      </c>
      <c r="I7434" s="26" t="s">
        <v>69</v>
      </c>
      <c r="J7434" s="91">
        <v>2</v>
      </c>
      <c r="K7434" s="91">
        <v>2</v>
      </c>
      <c r="L7434" s="6"/>
      <c r="M7434" s="53"/>
      <c r="N7434" s="91"/>
      <c r="O7434" s="91"/>
      <c r="P7434" s="36">
        <v>30</v>
      </c>
      <c r="Q7434" s="36" t="s">
        <v>5040</v>
      </c>
      <c r="R7434" s="44">
        <v>250</v>
      </c>
      <c r="S7434" s="126"/>
      <c r="T7434" s="126" cm="1">
        <f t="array" ref="T7434">_xlfn.IFS(Q7434="始業～就業（8:30～17:15）",R7434*7.75,Q7434="日の入り～日の出",R7434*12,Q7434="その他",S7434)</f>
        <v>1937.5</v>
      </c>
      <c r="U7434" s="34" t="s">
        <v>291</v>
      </c>
    </row>
    <row r="7435" spans="1:21" s="7" customFormat="1" ht="15" customHeight="1">
      <c r="A7435" s="91">
        <v>55</v>
      </c>
      <c r="B7435" s="31" t="s">
        <v>5157</v>
      </c>
      <c r="C7435" s="31" t="s">
        <v>5158</v>
      </c>
      <c r="D7435" s="29" t="s">
        <v>4767</v>
      </c>
      <c r="E7435" s="91">
        <v>1</v>
      </c>
      <c r="F7435" s="31" t="s">
        <v>4901</v>
      </c>
      <c r="G7435" s="26" t="s">
        <v>4920</v>
      </c>
      <c r="H7435" s="26" t="s">
        <v>3524</v>
      </c>
      <c r="I7435" s="26" t="s">
        <v>196</v>
      </c>
      <c r="J7435" s="91">
        <v>2</v>
      </c>
      <c r="K7435" s="91">
        <v>2</v>
      </c>
      <c r="L7435" s="6"/>
      <c r="M7435" s="53"/>
      <c r="N7435" s="91"/>
      <c r="O7435" s="91"/>
      <c r="P7435" s="36">
        <v>40</v>
      </c>
      <c r="Q7435" s="36" t="s">
        <v>5040</v>
      </c>
      <c r="R7435" s="44">
        <v>250</v>
      </c>
      <c r="S7435" s="126"/>
      <c r="T7435" s="126" cm="1">
        <f t="array" ref="T7435">_xlfn.IFS(Q7435="始業～就業（8:30～17:15）",R7435*7.75,Q7435="日の入り～日の出",R7435*12,Q7435="その他",S7435)</f>
        <v>1937.5</v>
      </c>
      <c r="U7435" s="34" t="s">
        <v>186</v>
      </c>
    </row>
    <row r="7436" spans="1:21" s="7" customFormat="1" ht="15" customHeight="1">
      <c r="A7436" s="91">
        <v>55</v>
      </c>
      <c r="B7436" s="31" t="s">
        <v>5157</v>
      </c>
      <c r="C7436" s="31" t="s">
        <v>5158</v>
      </c>
      <c r="D7436" s="29" t="s">
        <v>4767</v>
      </c>
      <c r="E7436" s="91">
        <v>1</v>
      </c>
      <c r="F7436" s="31" t="s">
        <v>4901</v>
      </c>
      <c r="G7436" s="26" t="s">
        <v>4921</v>
      </c>
      <c r="H7436" s="26" t="s">
        <v>4922</v>
      </c>
      <c r="I7436" s="26" t="s">
        <v>415</v>
      </c>
      <c r="J7436" s="91">
        <v>1</v>
      </c>
      <c r="K7436" s="91">
        <v>1</v>
      </c>
      <c r="L7436" s="6"/>
      <c r="M7436" s="53"/>
      <c r="N7436" s="91"/>
      <c r="O7436" s="91"/>
      <c r="P7436" s="36">
        <v>54</v>
      </c>
      <c r="Q7436" s="36" t="s">
        <v>5040</v>
      </c>
      <c r="R7436" s="44">
        <v>250</v>
      </c>
      <c r="S7436" s="126"/>
      <c r="T7436" s="126" cm="1">
        <f t="array" ref="T7436">_xlfn.IFS(Q7436="始業～就業（8:30～17:15）",R7436*7.75,Q7436="日の入り～日の出",R7436*12,Q7436="その他",S7436)</f>
        <v>1937.5</v>
      </c>
      <c r="U7436" s="34" t="s">
        <v>340</v>
      </c>
    </row>
    <row r="7437" spans="1:21" s="7" customFormat="1" ht="15" customHeight="1">
      <c r="A7437" s="91">
        <v>55</v>
      </c>
      <c r="B7437" s="31" t="s">
        <v>5157</v>
      </c>
      <c r="C7437" s="31" t="s">
        <v>5158</v>
      </c>
      <c r="D7437" s="29" t="s">
        <v>4767</v>
      </c>
      <c r="E7437" s="91">
        <v>1</v>
      </c>
      <c r="F7437" s="31" t="s">
        <v>4901</v>
      </c>
      <c r="G7437" s="26" t="s">
        <v>4923</v>
      </c>
      <c r="H7437" s="26" t="s">
        <v>203</v>
      </c>
      <c r="I7437" s="26" t="s">
        <v>45</v>
      </c>
      <c r="J7437" s="91">
        <v>12</v>
      </c>
      <c r="K7437" s="91">
        <v>24</v>
      </c>
      <c r="L7437" s="6"/>
      <c r="M7437" s="53"/>
      <c r="N7437" s="91"/>
      <c r="O7437" s="91"/>
      <c r="P7437" s="36">
        <v>46</v>
      </c>
      <c r="Q7437" s="36" t="s">
        <v>5040</v>
      </c>
      <c r="R7437" s="44">
        <v>250</v>
      </c>
      <c r="S7437" s="126"/>
      <c r="T7437" s="126" cm="1">
        <f t="array" ref="T7437">_xlfn.IFS(Q7437="始業～就業（8:30～17:15）",R7437*7.75,Q7437="日の入り～日の出",R7437*12,Q7437="その他",S7437)</f>
        <v>1937.5</v>
      </c>
      <c r="U7437" s="34" t="s">
        <v>46</v>
      </c>
    </row>
    <row r="7438" spans="1:21" s="7" customFormat="1" ht="15" customHeight="1">
      <c r="A7438" s="91">
        <v>55</v>
      </c>
      <c r="B7438" s="31" t="s">
        <v>5157</v>
      </c>
      <c r="C7438" s="31" t="s">
        <v>5158</v>
      </c>
      <c r="D7438" s="29" t="s">
        <v>4767</v>
      </c>
      <c r="E7438" s="91">
        <v>1</v>
      </c>
      <c r="F7438" s="31" t="s">
        <v>4901</v>
      </c>
      <c r="G7438" s="26" t="s">
        <v>4924</v>
      </c>
      <c r="H7438" s="26" t="s">
        <v>64</v>
      </c>
      <c r="I7438" s="26" t="s">
        <v>45</v>
      </c>
      <c r="J7438" s="91">
        <v>10</v>
      </c>
      <c r="K7438" s="91">
        <v>20</v>
      </c>
      <c r="L7438" s="6"/>
      <c r="M7438" s="53"/>
      <c r="N7438" s="91"/>
      <c r="O7438" s="91"/>
      <c r="P7438" s="36">
        <v>46</v>
      </c>
      <c r="Q7438" s="36" t="s">
        <v>5040</v>
      </c>
      <c r="R7438" s="44">
        <v>250</v>
      </c>
      <c r="S7438" s="126"/>
      <c r="T7438" s="126" cm="1">
        <f t="array" ref="T7438">_xlfn.IFS(Q7438="始業～就業（8:30～17:15）",R7438*7.75,Q7438="日の入り～日の出",R7438*12,Q7438="その他",S7438)</f>
        <v>1937.5</v>
      </c>
      <c r="U7438" s="34" t="s">
        <v>46</v>
      </c>
    </row>
    <row r="7439" spans="1:21" s="7" customFormat="1" ht="15" customHeight="1">
      <c r="A7439" s="91">
        <v>55</v>
      </c>
      <c r="B7439" s="31" t="s">
        <v>5157</v>
      </c>
      <c r="C7439" s="31" t="s">
        <v>5158</v>
      </c>
      <c r="D7439" s="29" t="s">
        <v>4767</v>
      </c>
      <c r="E7439" s="91">
        <v>1</v>
      </c>
      <c r="F7439" s="31" t="s">
        <v>128</v>
      </c>
      <c r="G7439" s="26" t="s">
        <v>4925</v>
      </c>
      <c r="H7439" s="26" t="s">
        <v>4926</v>
      </c>
      <c r="I7439" s="26" t="s">
        <v>2632</v>
      </c>
      <c r="J7439" s="91">
        <v>3</v>
      </c>
      <c r="K7439" s="91">
        <v>6</v>
      </c>
      <c r="L7439" s="91" t="s">
        <v>5020</v>
      </c>
      <c r="M7439" s="53">
        <v>5</v>
      </c>
      <c r="N7439" s="91"/>
      <c r="O7439" s="91" t="s">
        <v>5019</v>
      </c>
      <c r="P7439" s="36">
        <v>260</v>
      </c>
      <c r="Q7439" s="36" t="s">
        <v>395</v>
      </c>
      <c r="R7439" s="44"/>
      <c r="S7439" s="126">
        <v>1095</v>
      </c>
      <c r="T7439" s="126" cm="1">
        <f t="array" ref="T7439">_xlfn.IFS(Q7439="始業～就業（8:30～17:15）",R7439*7.75,Q7439="日の入り～日の出",R7439*12,Q7439="その他",S7439)</f>
        <v>1095</v>
      </c>
      <c r="U7439" s="34" t="s">
        <v>4970</v>
      </c>
    </row>
    <row r="7440" spans="1:21" s="7" customFormat="1" ht="15" customHeight="1">
      <c r="A7440" s="91">
        <v>55</v>
      </c>
      <c r="B7440" s="31" t="s">
        <v>5157</v>
      </c>
      <c r="C7440" s="31" t="s">
        <v>5158</v>
      </c>
      <c r="D7440" s="29" t="s">
        <v>4767</v>
      </c>
      <c r="E7440" s="91">
        <v>1</v>
      </c>
      <c r="F7440" s="31" t="s">
        <v>128</v>
      </c>
      <c r="G7440" s="26" t="s">
        <v>4927</v>
      </c>
      <c r="H7440" s="26" t="s">
        <v>83</v>
      </c>
      <c r="I7440" s="26" t="s">
        <v>2985</v>
      </c>
      <c r="J7440" s="91">
        <v>14</v>
      </c>
      <c r="K7440" s="91">
        <v>14</v>
      </c>
      <c r="L7440" s="6"/>
      <c r="M7440" s="53"/>
      <c r="N7440" s="91"/>
      <c r="O7440" s="91" t="s">
        <v>5019</v>
      </c>
      <c r="P7440" s="36">
        <v>750</v>
      </c>
      <c r="Q7440" s="36" t="s">
        <v>395</v>
      </c>
      <c r="R7440" s="44"/>
      <c r="S7440" s="126">
        <v>750</v>
      </c>
      <c r="T7440" s="126" cm="1">
        <f t="array" ref="T7440">_xlfn.IFS(Q7440="始業～就業（8:30～17:15）",R7440*7.75,Q7440="日の入り～日の出",R7440*12,Q7440="その他",S7440)</f>
        <v>750</v>
      </c>
      <c r="U7440" s="34" t="s">
        <v>250</v>
      </c>
    </row>
    <row r="7441" spans="1:21" s="7" customFormat="1" ht="15" customHeight="1">
      <c r="A7441" s="91">
        <v>55</v>
      </c>
      <c r="B7441" s="31" t="s">
        <v>5157</v>
      </c>
      <c r="C7441" s="31" t="s">
        <v>5158</v>
      </c>
      <c r="D7441" s="29" t="s">
        <v>4767</v>
      </c>
      <c r="E7441" s="91">
        <v>1</v>
      </c>
      <c r="F7441" s="31" t="s">
        <v>128</v>
      </c>
      <c r="G7441" s="26" t="s">
        <v>4928</v>
      </c>
      <c r="H7441" s="26" t="s">
        <v>83</v>
      </c>
      <c r="I7441" s="26" t="s">
        <v>3256</v>
      </c>
      <c r="J7441" s="91">
        <v>1</v>
      </c>
      <c r="K7441" s="91">
        <v>1</v>
      </c>
      <c r="L7441" s="6"/>
      <c r="M7441" s="53"/>
      <c r="N7441" s="91"/>
      <c r="O7441" s="91" t="s">
        <v>5019</v>
      </c>
      <c r="P7441" s="36">
        <v>415</v>
      </c>
      <c r="Q7441" s="36" t="s">
        <v>395</v>
      </c>
      <c r="R7441" s="44"/>
      <c r="S7441" s="126">
        <v>750</v>
      </c>
      <c r="T7441" s="126" cm="1">
        <f t="array" ref="T7441">_xlfn.IFS(Q7441="始業～就業（8:30～17:15）",R7441*7.75,Q7441="日の入り～日の出",R7441*12,Q7441="その他",S7441)</f>
        <v>750</v>
      </c>
      <c r="U7441" s="34" t="s">
        <v>4963</v>
      </c>
    </row>
    <row r="7442" spans="1:21" s="7" customFormat="1" ht="15" customHeight="1">
      <c r="A7442" s="91">
        <v>55</v>
      </c>
      <c r="B7442" s="31" t="s">
        <v>5157</v>
      </c>
      <c r="C7442" s="31" t="s">
        <v>5158</v>
      </c>
      <c r="D7442" s="29" t="s">
        <v>4767</v>
      </c>
      <c r="E7442" s="91">
        <v>1</v>
      </c>
      <c r="F7442" s="31" t="s">
        <v>128</v>
      </c>
      <c r="G7442" s="26" t="s">
        <v>4929</v>
      </c>
      <c r="H7442" s="26" t="s">
        <v>83</v>
      </c>
      <c r="I7442" s="26" t="s">
        <v>3256</v>
      </c>
      <c r="J7442" s="91">
        <v>1</v>
      </c>
      <c r="K7442" s="91">
        <v>1</v>
      </c>
      <c r="L7442" s="6"/>
      <c r="M7442" s="53"/>
      <c r="N7442" s="91"/>
      <c r="O7442" s="91" t="s">
        <v>5019</v>
      </c>
      <c r="P7442" s="36">
        <v>415</v>
      </c>
      <c r="Q7442" s="36" t="s">
        <v>395</v>
      </c>
      <c r="R7442" s="44"/>
      <c r="S7442" s="126">
        <v>750</v>
      </c>
      <c r="T7442" s="126" cm="1">
        <f t="array" ref="T7442">_xlfn.IFS(Q7442="始業～就業（8:30～17:15）",R7442*7.75,Q7442="日の入り～日の出",R7442*12,Q7442="その他",S7442)</f>
        <v>750</v>
      </c>
      <c r="U7442" s="34" t="s">
        <v>5016</v>
      </c>
    </row>
    <row r="7443" spans="1:21" s="7" customFormat="1" ht="15" customHeight="1">
      <c r="A7443" s="91">
        <v>55</v>
      </c>
      <c r="B7443" s="31" t="s">
        <v>5157</v>
      </c>
      <c r="C7443" s="31" t="s">
        <v>5158</v>
      </c>
      <c r="D7443" s="29" t="s">
        <v>4767</v>
      </c>
      <c r="E7443" s="91">
        <v>1</v>
      </c>
      <c r="F7443" s="31" t="s">
        <v>128</v>
      </c>
      <c r="G7443" s="26" t="s">
        <v>4930</v>
      </c>
      <c r="H7443" s="26" t="s">
        <v>2038</v>
      </c>
      <c r="I7443" s="26" t="s">
        <v>45</v>
      </c>
      <c r="J7443" s="91">
        <v>5</v>
      </c>
      <c r="K7443" s="91">
        <v>10</v>
      </c>
      <c r="L7443" s="6"/>
      <c r="M7443" s="53"/>
      <c r="N7443" s="91"/>
      <c r="O7443" s="91"/>
      <c r="P7443" s="36">
        <v>46</v>
      </c>
      <c r="Q7443" s="36" t="s">
        <v>395</v>
      </c>
      <c r="R7443" s="44"/>
      <c r="S7443" s="126">
        <v>1095</v>
      </c>
      <c r="T7443" s="126" cm="1">
        <f t="array" ref="T7443">_xlfn.IFS(Q7443="始業～就業（8:30～17:15）",R7443*7.75,Q7443="日の入り～日の出",R7443*12,Q7443="その他",S7443)</f>
        <v>1095</v>
      </c>
      <c r="U7443" s="34" t="s">
        <v>46</v>
      </c>
    </row>
    <row r="7444" spans="1:21" s="7" customFormat="1" ht="15" customHeight="1">
      <c r="A7444" s="91">
        <v>55</v>
      </c>
      <c r="B7444" s="31" t="s">
        <v>5157</v>
      </c>
      <c r="C7444" s="31" t="s">
        <v>5158</v>
      </c>
      <c r="D7444" s="29" t="s">
        <v>4767</v>
      </c>
      <c r="E7444" s="91">
        <v>1</v>
      </c>
      <c r="F7444" s="31" t="s">
        <v>128</v>
      </c>
      <c r="G7444" s="26" t="s">
        <v>4930</v>
      </c>
      <c r="H7444" s="26" t="s">
        <v>10</v>
      </c>
      <c r="I7444" s="26" t="s">
        <v>52</v>
      </c>
      <c r="J7444" s="91">
        <v>2</v>
      </c>
      <c r="K7444" s="91">
        <v>2</v>
      </c>
      <c r="L7444" s="6"/>
      <c r="M7444" s="53"/>
      <c r="N7444" s="91"/>
      <c r="O7444" s="91"/>
      <c r="P7444" s="36">
        <v>22</v>
      </c>
      <c r="Q7444" s="36" t="s">
        <v>395</v>
      </c>
      <c r="R7444" s="44"/>
      <c r="S7444" s="126">
        <v>1095</v>
      </c>
      <c r="T7444" s="126" cm="1">
        <f t="array" ref="T7444">_xlfn.IFS(Q7444="始業～就業（8:30～17:15）",R7444*7.75,Q7444="日の入り～日の出",R7444*12,Q7444="その他",S7444)</f>
        <v>1095</v>
      </c>
      <c r="U7444" s="34" t="s">
        <v>161</v>
      </c>
    </row>
    <row r="7445" spans="1:21" s="7" customFormat="1" ht="15" customHeight="1">
      <c r="A7445" s="91">
        <v>55</v>
      </c>
      <c r="B7445" s="31" t="s">
        <v>5157</v>
      </c>
      <c r="C7445" s="31" t="s">
        <v>5158</v>
      </c>
      <c r="D7445" s="29" t="s">
        <v>4767</v>
      </c>
      <c r="E7445" s="91">
        <v>1</v>
      </c>
      <c r="F7445" s="31" t="s">
        <v>128</v>
      </c>
      <c r="G7445" s="26" t="s">
        <v>4931</v>
      </c>
      <c r="H7445" s="26" t="s">
        <v>4899</v>
      </c>
      <c r="I7445" s="26" t="s">
        <v>45</v>
      </c>
      <c r="J7445" s="91">
        <v>7</v>
      </c>
      <c r="K7445" s="91">
        <v>7</v>
      </c>
      <c r="L7445" s="6"/>
      <c r="M7445" s="53"/>
      <c r="N7445" s="91"/>
      <c r="O7445" s="91"/>
      <c r="P7445" s="36">
        <v>46</v>
      </c>
      <c r="Q7445" s="36" t="s">
        <v>395</v>
      </c>
      <c r="R7445" s="44"/>
      <c r="S7445" s="126">
        <v>1095</v>
      </c>
      <c r="T7445" s="126" cm="1">
        <f t="array" ref="T7445">_xlfn.IFS(Q7445="始業～就業（8:30～17:15）",R7445*7.75,Q7445="日の入り～日の出",R7445*12,Q7445="その他",S7445)</f>
        <v>1095</v>
      </c>
      <c r="U7445" s="34" t="s">
        <v>46</v>
      </c>
    </row>
    <row r="7446" spans="1:21" s="7" customFormat="1" ht="15" customHeight="1">
      <c r="A7446" s="91">
        <v>55</v>
      </c>
      <c r="B7446" s="31" t="s">
        <v>5157</v>
      </c>
      <c r="C7446" s="31" t="s">
        <v>5158</v>
      </c>
      <c r="D7446" s="29" t="s">
        <v>4767</v>
      </c>
      <c r="E7446" s="91">
        <v>1</v>
      </c>
      <c r="F7446" s="31" t="s">
        <v>128</v>
      </c>
      <c r="G7446" s="26" t="s">
        <v>4932</v>
      </c>
      <c r="H7446" s="26" t="s">
        <v>1791</v>
      </c>
      <c r="I7446" s="26" t="s">
        <v>52</v>
      </c>
      <c r="J7446" s="91">
        <v>2</v>
      </c>
      <c r="K7446" s="91">
        <v>2</v>
      </c>
      <c r="L7446" s="6"/>
      <c r="M7446" s="53"/>
      <c r="N7446" s="91"/>
      <c r="O7446" s="91" t="s">
        <v>5019</v>
      </c>
      <c r="P7446" s="36">
        <v>22</v>
      </c>
      <c r="Q7446" s="36" t="s">
        <v>395</v>
      </c>
      <c r="R7446" s="44"/>
      <c r="S7446" s="126">
        <v>1095</v>
      </c>
      <c r="T7446" s="126" cm="1">
        <f t="array" ref="T7446">_xlfn.IFS(Q7446="始業～就業（8:30～17:15）",R7446*7.75,Q7446="日の入り～日の出",R7446*12,Q7446="その他",S7446)</f>
        <v>1095</v>
      </c>
      <c r="U7446" s="34" t="s">
        <v>4952</v>
      </c>
    </row>
    <row r="7447" spans="1:21" s="7" customFormat="1" ht="15" customHeight="1">
      <c r="A7447" s="91">
        <v>55</v>
      </c>
      <c r="B7447" s="31" t="s">
        <v>5157</v>
      </c>
      <c r="C7447" s="31" t="s">
        <v>5158</v>
      </c>
      <c r="D7447" s="29" t="s">
        <v>4767</v>
      </c>
      <c r="E7447" s="91">
        <v>1</v>
      </c>
      <c r="F7447" s="31" t="s">
        <v>128</v>
      </c>
      <c r="G7447" s="26" t="s">
        <v>4933</v>
      </c>
      <c r="H7447" s="26" t="s">
        <v>83</v>
      </c>
      <c r="I7447" s="26" t="s">
        <v>4934</v>
      </c>
      <c r="J7447" s="91">
        <v>5</v>
      </c>
      <c r="K7447" s="91">
        <v>5</v>
      </c>
      <c r="L7447" s="6"/>
      <c r="M7447" s="53"/>
      <c r="N7447" s="91"/>
      <c r="O7447" s="91" t="s">
        <v>5019</v>
      </c>
      <c r="P7447" s="36">
        <v>500</v>
      </c>
      <c r="Q7447" s="36" t="s">
        <v>395</v>
      </c>
      <c r="R7447" s="44"/>
      <c r="S7447" s="126">
        <v>750</v>
      </c>
      <c r="T7447" s="126" cm="1">
        <f t="array" ref="T7447">_xlfn.IFS(Q7447="始業～就業（8:30～17:15）",R7447*7.75,Q7447="日の入り～日の出",R7447*12,Q7447="その他",S7447)</f>
        <v>750</v>
      </c>
      <c r="U7447" s="34" t="s">
        <v>266</v>
      </c>
    </row>
    <row r="7448" spans="1:21" s="7" customFormat="1" ht="15" customHeight="1">
      <c r="A7448" s="91">
        <v>55</v>
      </c>
      <c r="B7448" s="31" t="s">
        <v>5157</v>
      </c>
      <c r="C7448" s="31" t="s">
        <v>5158</v>
      </c>
      <c r="D7448" s="29" t="s">
        <v>4767</v>
      </c>
      <c r="E7448" s="91">
        <v>1</v>
      </c>
      <c r="F7448" s="31" t="s">
        <v>128</v>
      </c>
      <c r="G7448" s="26" t="s">
        <v>4935</v>
      </c>
      <c r="H7448" s="26" t="s">
        <v>1896</v>
      </c>
      <c r="I7448" s="26" t="s">
        <v>52</v>
      </c>
      <c r="J7448" s="91">
        <v>1</v>
      </c>
      <c r="K7448" s="91">
        <v>1</v>
      </c>
      <c r="L7448" s="6"/>
      <c r="M7448" s="53"/>
      <c r="N7448" s="91"/>
      <c r="O7448" s="91" t="s">
        <v>5019</v>
      </c>
      <c r="P7448" s="36">
        <v>22</v>
      </c>
      <c r="Q7448" s="36" t="s">
        <v>395</v>
      </c>
      <c r="R7448" s="44"/>
      <c r="S7448" s="126">
        <v>750</v>
      </c>
      <c r="T7448" s="126" cm="1">
        <f t="array" ref="T7448">_xlfn.IFS(Q7448="始業～就業（8:30～17:15）",R7448*7.75,Q7448="日の入り～日の出",R7448*12,Q7448="その他",S7448)</f>
        <v>750</v>
      </c>
      <c r="U7448" s="34" t="s">
        <v>161</v>
      </c>
    </row>
    <row r="7449" spans="1:21" s="7" customFormat="1" ht="15" customHeight="1">
      <c r="A7449" s="91">
        <v>55</v>
      </c>
      <c r="B7449" s="31" t="s">
        <v>5157</v>
      </c>
      <c r="C7449" s="31" t="s">
        <v>5158</v>
      </c>
      <c r="D7449" s="29" t="s">
        <v>4767</v>
      </c>
      <c r="E7449" s="91">
        <v>1</v>
      </c>
      <c r="F7449" s="31" t="s">
        <v>128</v>
      </c>
      <c r="G7449" s="26" t="s">
        <v>4936</v>
      </c>
      <c r="H7449" s="26" t="s">
        <v>10</v>
      </c>
      <c r="I7449" s="26" t="s">
        <v>45</v>
      </c>
      <c r="J7449" s="91">
        <v>1</v>
      </c>
      <c r="K7449" s="91">
        <v>1</v>
      </c>
      <c r="L7449" s="6"/>
      <c r="M7449" s="53"/>
      <c r="N7449" s="91"/>
      <c r="O7449" s="91"/>
      <c r="P7449" s="36">
        <v>46</v>
      </c>
      <c r="Q7449" s="36" t="s">
        <v>395</v>
      </c>
      <c r="R7449" s="44"/>
      <c r="S7449" s="126">
        <v>750</v>
      </c>
      <c r="T7449" s="126" cm="1">
        <f t="array" ref="T7449">_xlfn.IFS(Q7449="始業～就業（8:30～17:15）",R7449*7.75,Q7449="日の入り～日の出",R7449*12,Q7449="その他",S7449)</f>
        <v>750</v>
      </c>
      <c r="U7449" s="34" t="s">
        <v>4953</v>
      </c>
    </row>
    <row r="7450" spans="1:21" s="7" customFormat="1" ht="15" customHeight="1">
      <c r="A7450" s="91">
        <v>55</v>
      </c>
      <c r="B7450" s="31" t="s">
        <v>5157</v>
      </c>
      <c r="C7450" s="31" t="s">
        <v>5158</v>
      </c>
      <c r="D7450" s="29" t="s">
        <v>4767</v>
      </c>
      <c r="E7450" s="91">
        <v>1</v>
      </c>
      <c r="F7450" s="31" t="s">
        <v>128</v>
      </c>
      <c r="G7450" s="26" t="s">
        <v>4937</v>
      </c>
      <c r="H7450" s="26" t="s">
        <v>4938</v>
      </c>
      <c r="I7450" s="26"/>
      <c r="J7450" s="91">
        <v>3</v>
      </c>
      <c r="K7450" s="91">
        <v>3</v>
      </c>
      <c r="L7450" s="6"/>
      <c r="M7450" s="53"/>
      <c r="N7450" s="91"/>
      <c r="O7450" s="91" t="s">
        <v>5019</v>
      </c>
      <c r="P7450" s="36">
        <v>30</v>
      </c>
      <c r="Q7450" s="36" t="s">
        <v>395</v>
      </c>
      <c r="R7450" s="44"/>
      <c r="S7450" s="126">
        <v>750</v>
      </c>
      <c r="T7450" s="126" cm="1">
        <f t="array" ref="T7450">_xlfn.IFS(Q7450="始業～就業（8:30～17:15）",R7450*7.75,Q7450="日の入り～日の出",R7450*12,Q7450="その他",S7450)</f>
        <v>750</v>
      </c>
      <c r="U7450" s="34" t="s">
        <v>4958</v>
      </c>
    </row>
    <row r="7451" spans="1:21" s="7" customFormat="1" ht="15" customHeight="1">
      <c r="A7451" s="91">
        <v>55</v>
      </c>
      <c r="B7451" s="31" t="s">
        <v>5157</v>
      </c>
      <c r="C7451" s="31" t="s">
        <v>5158</v>
      </c>
      <c r="D7451" s="29" t="s">
        <v>4767</v>
      </c>
      <c r="E7451" s="91">
        <v>1</v>
      </c>
      <c r="F7451" s="31" t="s">
        <v>128</v>
      </c>
      <c r="G7451" s="26" t="s">
        <v>4939</v>
      </c>
      <c r="H7451" s="26" t="s">
        <v>3345</v>
      </c>
      <c r="I7451" s="26" t="s">
        <v>87</v>
      </c>
      <c r="J7451" s="91">
        <v>4</v>
      </c>
      <c r="K7451" s="91">
        <v>4</v>
      </c>
      <c r="L7451" s="6"/>
      <c r="M7451" s="53"/>
      <c r="N7451" s="91"/>
      <c r="O7451" s="91" t="s">
        <v>5019</v>
      </c>
      <c r="P7451" s="36">
        <v>32</v>
      </c>
      <c r="Q7451" s="36" t="s">
        <v>395</v>
      </c>
      <c r="R7451" s="44"/>
      <c r="S7451" s="126">
        <v>750</v>
      </c>
      <c r="T7451" s="126" cm="1">
        <f t="array" ref="T7451">_xlfn.IFS(Q7451="始業～就業（8:30～17:15）",R7451*7.75,Q7451="日の入り～日の出",R7451*12,Q7451="その他",S7451)</f>
        <v>750</v>
      </c>
      <c r="U7451" s="34" t="s">
        <v>4958</v>
      </c>
    </row>
    <row r="7452" spans="1:21" s="7" customFormat="1" ht="15" customHeight="1">
      <c r="A7452" s="91">
        <v>55</v>
      </c>
      <c r="B7452" s="31" t="s">
        <v>5157</v>
      </c>
      <c r="C7452" s="31" t="s">
        <v>5158</v>
      </c>
      <c r="D7452" s="29" t="s">
        <v>4767</v>
      </c>
      <c r="E7452" s="91">
        <v>1</v>
      </c>
      <c r="F7452" s="31" t="s">
        <v>128</v>
      </c>
      <c r="G7452" s="26" t="s">
        <v>4940</v>
      </c>
      <c r="H7452" s="26" t="s">
        <v>3845</v>
      </c>
      <c r="I7452" s="26" t="s">
        <v>69</v>
      </c>
      <c r="J7452" s="91">
        <v>4</v>
      </c>
      <c r="K7452" s="91">
        <v>4</v>
      </c>
      <c r="L7452" s="6"/>
      <c r="M7452" s="53"/>
      <c r="N7452" s="91"/>
      <c r="O7452" s="91"/>
      <c r="P7452" s="36">
        <v>62</v>
      </c>
      <c r="Q7452" s="36" t="s">
        <v>395</v>
      </c>
      <c r="R7452" s="44"/>
      <c r="S7452" s="126">
        <v>750</v>
      </c>
      <c r="T7452" s="126" cm="1">
        <f t="array" ref="T7452">_xlfn.IFS(Q7452="始業～就業（8:30～17:15）",R7452*7.75,Q7452="日の入り～日の出",R7452*12,Q7452="その他",S7452)</f>
        <v>750</v>
      </c>
      <c r="U7452" s="34" t="s">
        <v>291</v>
      </c>
    </row>
    <row r="7453" spans="1:21" s="7" customFormat="1" ht="15" customHeight="1">
      <c r="A7453" s="91">
        <v>55</v>
      </c>
      <c r="B7453" s="31" t="s">
        <v>5157</v>
      </c>
      <c r="C7453" s="31" t="s">
        <v>5158</v>
      </c>
      <c r="D7453" s="29" t="s">
        <v>4767</v>
      </c>
      <c r="E7453" s="91">
        <v>1</v>
      </c>
      <c r="F7453" s="31" t="s">
        <v>128</v>
      </c>
      <c r="G7453" s="26" t="s">
        <v>4941</v>
      </c>
      <c r="H7453" s="26" t="s">
        <v>3334</v>
      </c>
      <c r="I7453" s="26" t="s">
        <v>45</v>
      </c>
      <c r="J7453" s="91">
        <v>1</v>
      </c>
      <c r="K7453" s="91">
        <v>2</v>
      </c>
      <c r="L7453" s="6"/>
      <c r="M7453" s="53"/>
      <c r="N7453" s="91"/>
      <c r="O7453" s="91" t="s">
        <v>5019</v>
      </c>
      <c r="P7453" s="36">
        <v>46</v>
      </c>
      <c r="Q7453" s="36" t="s">
        <v>395</v>
      </c>
      <c r="R7453" s="44"/>
      <c r="S7453" s="126">
        <v>750</v>
      </c>
      <c r="T7453" s="126" cm="1">
        <f t="array" ref="T7453">_xlfn.IFS(Q7453="始業～就業（8:30～17:15）",R7453*7.75,Q7453="日の入り～日の出",R7453*12,Q7453="その他",S7453)</f>
        <v>750</v>
      </c>
      <c r="U7453" s="34" t="s">
        <v>369</v>
      </c>
    </row>
    <row r="7454" spans="1:21" s="7" customFormat="1" ht="15" customHeight="1">
      <c r="A7454" s="91">
        <v>55</v>
      </c>
      <c r="B7454" s="31" t="s">
        <v>5157</v>
      </c>
      <c r="C7454" s="31" t="s">
        <v>5158</v>
      </c>
      <c r="D7454" s="29" t="s">
        <v>4767</v>
      </c>
      <c r="E7454" s="91">
        <v>1</v>
      </c>
      <c r="F7454" s="31" t="s">
        <v>128</v>
      </c>
      <c r="G7454" s="26" t="s">
        <v>4942</v>
      </c>
      <c r="H7454" s="26" t="s">
        <v>4943</v>
      </c>
      <c r="I7454" s="26" t="s">
        <v>69</v>
      </c>
      <c r="J7454" s="91">
        <v>1</v>
      </c>
      <c r="K7454" s="91">
        <v>1</v>
      </c>
      <c r="L7454" s="6"/>
      <c r="M7454" s="53"/>
      <c r="N7454" s="91"/>
      <c r="O7454" s="91"/>
      <c r="P7454" s="36">
        <v>30</v>
      </c>
      <c r="Q7454" s="36" t="s">
        <v>395</v>
      </c>
      <c r="R7454" s="44"/>
      <c r="S7454" s="126">
        <v>750</v>
      </c>
      <c r="T7454" s="126" cm="1">
        <f t="array" ref="T7454">_xlfn.IFS(Q7454="始業～就業（8:30～17:15）",R7454*7.75,Q7454="日の入り～日の出",R7454*12,Q7454="その他",S7454)</f>
        <v>750</v>
      </c>
      <c r="U7454" s="34" t="s">
        <v>293</v>
      </c>
    </row>
    <row r="7455" spans="1:21" s="7" customFormat="1" ht="15" customHeight="1">
      <c r="A7455" s="91">
        <v>55</v>
      </c>
      <c r="B7455" s="31" t="s">
        <v>5157</v>
      </c>
      <c r="C7455" s="31" t="s">
        <v>5158</v>
      </c>
      <c r="D7455" s="29" t="s">
        <v>4767</v>
      </c>
      <c r="E7455" s="91">
        <v>1</v>
      </c>
      <c r="F7455" s="31" t="s">
        <v>128</v>
      </c>
      <c r="G7455" s="26" t="s">
        <v>4944</v>
      </c>
      <c r="H7455" s="26" t="s">
        <v>4945</v>
      </c>
      <c r="I7455" s="26" t="s">
        <v>101</v>
      </c>
      <c r="J7455" s="91">
        <v>2</v>
      </c>
      <c r="K7455" s="91">
        <v>6</v>
      </c>
      <c r="L7455" s="6"/>
      <c r="M7455" s="53"/>
      <c r="N7455" s="91"/>
      <c r="O7455" s="91"/>
      <c r="P7455" s="36">
        <v>36</v>
      </c>
      <c r="Q7455" s="36" t="s">
        <v>395</v>
      </c>
      <c r="R7455" s="44"/>
      <c r="S7455" s="126">
        <v>750</v>
      </c>
      <c r="T7455" s="126" cm="1">
        <f t="array" ref="T7455">_xlfn.IFS(Q7455="始業～就業（8:30～17:15）",R7455*7.75,Q7455="日の入り～日の出",R7455*12,Q7455="その他",S7455)</f>
        <v>750</v>
      </c>
      <c r="U7455" s="34" t="s">
        <v>195</v>
      </c>
    </row>
    <row r="7456" spans="1:21" s="7" customFormat="1" ht="15" customHeight="1">
      <c r="A7456" s="91">
        <v>55</v>
      </c>
      <c r="B7456" s="31" t="s">
        <v>5157</v>
      </c>
      <c r="C7456" s="31" t="s">
        <v>5158</v>
      </c>
      <c r="D7456" s="29" t="s">
        <v>4767</v>
      </c>
      <c r="E7456" s="91">
        <v>1</v>
      </c>
      <c r="F7456" s="31" t="s">
        <v>128</v>
      </c>
      <c r="G7456" s="26" t="s">
        <v>4946</v>
      </c>
      <c r="H7456" s="26" t="s">
        <v>10</v>
      </c>
      <c r="I7456" s="26" t="s">
        <v>52</v>
      </c>
      <c r="J7456" s="91">
        <v>1</v>
      </c>
      <c r="K7456" s="91">
        <v>1</v>
      </c>
      <c r="L7456" s="6"/>
      <c r="M7456" s="53"/>
      <c r="N7456" s="91"/>
      <c r="O7456" s="91"/>
      <c r="P7456" s="36">
        <v>22</v>
      </c>
      <c r="Q7456" s="36" t="s">
        <v>395</v>
      </c>
      <c r="R7456" s="44"/>
      <c r="S7456" s="126">
        <v>750</v>
      </c>
      <c r="T7456" s="126" cm="1">
        <f t="array" ref="T7456">_xlfn.IFS(Q7456="始業～就業（8:30～17:15）",R7456*7.75,Q7456="日の入り～日の出",R7456*12,Q7456="その他",S7456)</f>
        <v>750</v>
      </c>
      <c r="U7456" s="34" t="s">
        <v>161</v>
      </c>
    </row>
    <row r="7457" spans="1:21" s="7" customFormat="1" ht="15" customHeight="1">
      <c r="A7457" s="91">
        <v>55</v>
      </c>
      <c r="B7457" s="31" t="s">
        <v>5157</v>
      </c>
      <c r="C7457" s="31" t="s">
        <v>5158</v>
      </c>
      <c r="D7457" s="29" t="s">
        <v>4767</v>
      </c>
      <c r="E7457" s="91">
        <v>1</v>
      </c>
      <c r="F7457" s="31" t="s">
        <v>128</v>
      </c>
      <c r="G7457" s="26" t="s">
        <v>4947</v>
      </c>
      <c r="H7457" s="26" t="s">
        <v>4559</v>
      </c>
      <c r="I7457" s="26" t="s">
        <v>329</v>
      </c>
      <c r="J7457" s="91">
        <v>3</v>
      </c>
      <c r="K7457" s="91">
        <v>3</v>
      </c>
      <c r="L7457" s="6"/>
      <c r="M7457" s="53"/>
      <c r="N7457" s="91"/>
      <c r="O7457" s="91" t="s">
        <v>5019</v>
      </c>
      <c r="P7457" s="36">
        <v>27</v>
      </c>
      <c r="Q7457" s="36" t="s">
        <v>395</v>
      </c>
      <c r="R7457" s="44"/>
      <c r="S7457" s="126">
        <v>750</v>
      </c>
      <c r="T7457" s="126" cm="1">
        <f t="array" ref="T7457">_xlfn.IFS(Q7457="始業～就業（8:30～17:15）",R7457*7.75,Q7457="日の入り～日の出",R7457*12,Q7457="その他",S7457)</f>
        <v>750</v>
      </c>
      <c r="U7457" s="34" t="s">
        <v>5004</v>
      </c>
    </row>
    <row r="7458" spans="1:21" s="7" customFormat="1" ht="15" customHeight="1">
      <c r="A7458" s="91">
        <v>56</v>
      </c>
      <c r="B7458" s="31" t="s">
        <v>5159</v>
      </c>
      <c r="C7458" s="31" t="s">
        <v>5160</v>
      </c>
      <c r="D7458" s="29" t="s">
        <v>1494</v>
      </c>
      <c r="E7458" s="91">
        <v>1</v>
      </c>
      <c r="F7458" s="31" t="s">
        <v>5224</v>
      </c>
      <c r="G7458" s="26" t="s">
        <v>727</v>
      </c>
      <c r="H7458" s="26"/>
      <c r="I7458" s="26" t="s">
        <v>45</v>
      </c>
      <c r="J7458" s="91">
        <v>2</v>
      </c>
      <c r="K7458" s="91">
        <v>4</v>
      </c>
      <c r="L7458" s="91"/>
      <c r="M7458" s="53"/>
      <c r="N7458" s="91"/>
      <c r="O7458" s="91"/>
      <c r="P7458" s="36">
        <v>43</v>
      </c>
      <c r="Q7458" s="36" t="s">
        <v>5040</v>
      </c>
      <c r="R7458" s="44">
        <v>365</v>
      </c>
      <c r="S7458" s="126"/>
      <c r="T7458" s="126" cm="1">
        <f t="array" ref="T7458">_xlfn.IFS(Q7458="始業～就業（8:30～17:15）",R7458*7.75,Q7458="日の入り～日の出",R7458*12,Q7458="その他",S7458)</f>
        <v>2828.75</v>
      </c>
      <c r="U7458" s="35" t="s">
        <v>4948</v>
      </c>
    </row>
    <row r="7459" spans="1:21" s="7" customFormat="1" ht="15" customHeight="1">
      <c r="A7459" s="91">
        <v>56</v>
      </c>
      <c r="B7459" s="31" t="s">
        <v>5159</v>
      </c>
      <c r="C7459" s="31" t="s">
        <v>5160</v>
      </c>
      <c r="D7459" s="29" t="s">
        <v>1494</v>
      </c>
      <c r="E7459" s="91">
        <v>1</v>
      </c>
      <c r="F7459" s="31" t="s">
        <v>5224</v>
      </c>
      <c r="G7459" s="26" t="s">
        <v>18</v>
      </c>
      <c r="H7459" s="26"/>
      <c r="I7459" s="26" t="s">
        <v>1495</v>
      </c>
      <c r="J7459" s="91">
        <v>1</v>
      </c>
      <c r="K7459" s="91">
        <v>1</v>
      </c>
      <c r="L7459" s="91"/>
      <c r="M7459" s="53"/>
      <c r="N7459" s="91"/>
      <c r="O7459" s="91"/>
      <c r="P7459" s="36">
        <v>40</v>
      </c>
      <c r="Q7459" s="36" t="s">
        <v>5040</v>
      </c>
      <c r="R7459" s="44">
        <v>365</v>
      </c>
      <c r="S7459" s="126"/>
      <c r="T7459" s="126" cm="1">
        <f t="array" ref="T7459">_xlfn.IFS(Q7459="始業～就業（8:30～17:15）",R7459*7.75,Q7459="日の入り～日の出",R7459*12,Q7459="その他",S7459)</f>
        <v>2828.75</v>
      </c>
      <c r="U7459" s="35" t="s">
        <v>199</v>
      </c>
    </row>
    <row r="7460" spans="1:21" s="7" customFormat="1" ht="15" customHeight="1">
      <c r="A7460" s="91">
        <v>56</v>
      </c>
      <c r="B7460" s="31" t="s">
        <v>5159</v>
      </c>
      <c r="C7460" s="31" t="s">
        <v>5160</v>
      </c>
      <c r="D7460" s="29" t="s">
        <v>1494</v>
      </c>
      <c r="E7460" s="91">
        <v>1</v>
      </c>
      <c r="F7460" s="31" t="s">
        <v>5224</v>
      </c>
      <c r="G7460" s="26" t="s">
        <v>37</v>
      </c>
      <c r="H7460" s="26"/>
      <c r="I7460" s="26" t="s">
        <v>211</v>
      </c>
      <c r="J7460" s="91">
        <v>1</v>
      </c>
      <c r="K7460" s="91">
        <v>1</v>
      </c>
      <c r="L7460" s="91"/>
      <c r="M7460" s="53"/>
      <c r="N7460" s="91"/>
      <c r="O7460" s="91"/>
      <c r="P7460" s="36">
        <v>32</v>
      </c>
      <c r="Q7460" s="36" t="s">
        <v>5040</v>
      </c>
      <c r="R7460" s="44">
        <v>365</v>
      </c>
      <c r="S7460" s="126"/>
      <c r="T7460" s="126" cm="1">
        <f t="array" ref="T7460">_xlfn.IFS(Q7460="始業～就業（8:30～17:15）",R7460*7.75,Q7460="日の入り～日の出",R7460*12,Q7460="その他",S7460)</f>
        <v>2828.75</v>
      </c>
      <c r="U7460" s="35" t="s">
        <v>309</v>
      </c>
    </row>
    <row r="7461" spans="1:21" s="7" customFormat="1" ht="15" customHeight="1">
      <c r="A7461" s="91">
        <v>56</v>
      </c>
      <c r="B7461" s="31" t="s">
        <v>5159</v>
      </c>
      <c r="C7461" s="31" t="s">
        <v>5160</v>
      </c>
      <c r="D7461" s="29" t="s">
        <v>1494</v>
      </c>
      <c r="E7461" s="91">
        <v>1</v>
      </c>
      <c r="F7461" s="31" t="s">
        <v>5224</v>
      </c>
      <c r="G7461" s="26" t="s">
        <v>37</v>
      </c>
      <c r="H7461" s="26"/>
      <c r="I7461" s="26" t="s">
        <v>15</v>
      </c>
      <c r="J7461" s="91">
        <v>1</v>
      </c>
      <c r="K7461" s="91">
        <v>1</v>
      </c>
      <c r="L7461" s="91"/>
      <c r="M7461" s="53"/>
      <c r="N7461" s="91"/>
      <c r="O7461" s="91"/>
      <c r="P7461" s="36">
        <v>60</v>
      </c>
      <c r="Q7461" s="36" t="s">
        <v>5040</v>
      </c>
      <c r="R7461" s="44">
        <v>365</v>
      </c>
      <c r="S7461" s="126"/>
      <c r="T7461" s="126" cm="1">
        <f t="array" ref="T7461">_xlfn.IFS(Q7461="始業～就業（8:30～17:15）",R7461*7.75,Q7461="日の入り～日の出",R7461*12,Q7461="その他",S7461)</f>
        <v>2828.75</v>
      </c>
      <c r="U7461" s="35" t="s">
        <v>340</v>
      </c>
    </row>
    <row r="7462" spans="1:21" s="7" customFormat="1" ht="15" customHeight="1">
      <c r="A7462" s="91">
        <v>57</v>
      </c>
      <c r="B7462" s="31" t="s">
        <v>5159</v>
      </c>
      <c r="C7462" s="31" t="s">
        <v>5160</v>
      </c>
      <c r="D7462" s="29" t="s">
        <v>1496</v>
      </c>
      <c r="E7462" s="91">
        <v>1</v>
      </c>
      <c r="F7462" s="31" t="s">
        <v>5224</v>
      </c>
      <c r="G7462" s="26" t="s">
        <v>18</v>
      </c>
      <c r="H7462" s="26"/>
      <c r="I7462" s="26" t="s">
        <v>528</v>
      </c>
      <c r="J7462" s="91">
        <v>1</v>
      </c>
      <c r="K7462" s="91">
        <v>1</v>
      </c>
      <c r="L7462" s="91"/>
      <c r="M7462" s="53"/>
      <c r="N7462" s="91"/>
      <c r="O7462" s="91"/>
      <c r="P7462" s="36">
        <v>36</v>
      </c>
      <c r="Q7462" s="36" t="s">
        <v>395</v>
      </c>
      <c r="R7462" s="44"/>
      <c r="S7462" s="126">
        <v>365</v>
      </c>
      <c r="T7462" s="126" cm="1">
        <f t="array" ref="T7462">_xlfn.IFS(Q7462="始業～就業（8:30～17:15）",R7462*7.75,Q7462="日の入り～日の出",R7462*12,Q7462="その他",S7462)</f>
        <v>365</v>
      </c>
      <c r="U7462" s="35" t="s">
        <v>330</v>
      </c>
    </row>
    <row r="7463" spans="1:21" s="7" customFormat="1" ht="15" customHeight="1">
      <c r="A7463" s="91">
        <v>58</v>
      </c>
      <c r="B7463" s="31" t="s">
        <v>5159</v>
      </c>
      <c r="C7463" s="31" t="s">
        <v>5160</v>
      </c>
      <c r="D7463" s="29" t="s">
        <v>5161</v>
      </c>
      <c r="E7463" s="91">
        <v>1</v>
      </c>
      <c r="F7463" s="31" t="s">
        <v>5224</v>
      </c>
      <c r="G7463" s="26" t="s">
        <v>33</v>
      </c>
      <c r="H7463" s="26"/>
      <c r="I7463" s="26" t="s">
        <v>45</v>
      </c>
      <c r="J7463" s="91">
        <v>2</v>
      </c>
      <c r="K7463" s="91">
        <v>2</v>
      </c>
      <c r="L7463" s="91"/>
      <c r="M7463" s="53"/>
      <c r="N7463" s="91"/>
      <c r="O7463" s="91"/>
      <c r="P7463" s="36">
        <v>45</v>
      </c>
      <c r="Q7463" s="36" t="s">
        <v>395</v>
      </c>
      <c r="R7463" s="44"/>
      <c r="S7463" s="126">
        <v>8760</v>
      </c>
      <c r="T7463" s="126" cm="1">
        <f t="array" ref="T7463">_xlfn.IFS(Q7463="始業～就業（8:30～17:15）",R7463*7.75,Q7463="日の入り～日の出",R7463*12,Q7463="その他",S7463)</f>
        <v>8760</v>
      </c>
      <c r="U7463" s="35" t="s">
        <v>4948</v>
      </c>
    </row>
    <row r="7464" spans="1:21" s="7" customFormat="1" ht="15" customHeight="1">
      <c r="A7464" s="91">
        <v>58</v>
      </c>
      <c r="B7464" s="31" t="s">
        <v>5159</v>
      </c>
      <c r="C7464" s="31" t="s">
        <v>5160</v>
      </c>
      <c r="D7464" s="29" t="s">
        <v>5161</v>
      </c>
      <c r="E7464" s="91">
        <v>1</v>
      </c>
      <c r="F7464" s="31" t="s">
        <v>5224</v>
      </c>
      <c r="G7464" s="26" t="s">
        <v>18</v>
      </c>
      <c r="H7464" s="26"/>
      <c r="I7464" s="26" t="s">
        <v>15</v>
      </c>
      <c r="J7464" s="91">
        <v>1</v>
      </c>
      <c r="K7464" s="91">
        <v>1</v>
      </c>
      <c r="L7464" s="91"/>
      <c r="M7464" s="53"/>
      <c r="N7464" s="91"/>
      <c r="O7464" s="91"/>
      <c r="P7464" s="36">
        <v>40</v>
      </c>
      <c r="Q7464" s="36" t="s">
        <v>395</v>
      </c>
      <c r="R7464" s="44"/>
      <c r="S7464" s="126">
        <v>365</v>
      </c>
      <c r="T7464" s="126" cm="1">
        <f t="array" ref="T7464">_xlfn.IFS(Q7464="始業～就業（8:30～17:15）",R7464*7.75,Q7464="日の入り～日の出",R7464*12,Q7464="その他",S7464)</f>
        <v>365</v>
      </c>
      <c r="U7464" s="35" t="s">
        <v>4966</v>
      </c>
    </row>
    <row r="7465" spans="1:21" s="7" customFormat="1" ht="15" customHeight="1">
      <c r="A7465" s="91">
        <v>59</v>
      </c>
      <c r="B7465" s="31" t="s">
        <v>5159</v>
      </c>
      <c r="C7465" s="31" t="s">
        <v>5160</v>
      </c>
      <c r="D7465" s="29" t="s">
        <v>5162</v>
      </c>
      <c r="E7465" s="91">
        <v>1</v>
      </c>
      <c r="F7465" s="31" t="s">
        <v>5224</v>
      </c>
      <c r="G7465" s="26" t="s">
        <v>33</v>
      </c>
      <c r="H7465" s="26"/>
      <c r="I7465" s="26" t="s">
        <v>45</v>
      </c>
      <c r="J7465" s="91">
        <v>2</v>
      </c>
      <c r="K7465" s="91">
        <v>2</v>
      </c>
      <c r="L7465" s="91"/>
      <c r="M7465" s="53"/>
      <c r="N7465" s="91"/>
      <c r="O7465" s="91"/>
      <c r="P7465" s="36">
        <v>45</v>
      </c>
      <c r="Q7465" s="36" t="s">
        <v>5041</v>
      </c>
      <c r="R7465" s="44">
        <v>365</v>
      </c>
      <c r="S7465" s="126"/>
      <c r="T7465" s="126" cm="1">
        <f t="array" ref="T7465">_xlfn.IFS(Q7465="始業～就業（8:30～17:15）",R7465*7.75,Q7465="日の入り～日の出",R7465*12,Q7465="その他",S7465)</f>
        <v>4380</v>
      </c>
      <c r="U7465" s="35" t="s">
        <v>4948</v>
      </c>
    </row>
    <row r="7466" spans="1:21" s="7" customFormat="1" ht="15" customHeight="1">
      <c r="A7466" s="91">
        <v>59</v>
      </c>
      <c r="B7466" s="31" t="s">
        <v>5159</v>
      </c>
      <c r="C7466" s="31" t="s">
        <v>5160</v>
      </c>
      <c r="D7466" s="29" t="s">
        <v>5162</v>
      </c>
      <c r="E7466" s="91">
        <v>1</v>
      </c>
      <c r="F7466" s="31" t="s">
        <v>5224</v>
      </c>
      <c r="G7466" s="26" t="s">
        <v>18</v>
      </c>
      <c r="H7466" s="26"/>
      <c r="I7466" s="26" t="s">
        <v>1495</v>
      </c>
      <c r="J7466" s="91">
        <v>1</v>
      </c>
      <c r="K7466" s="91">
        <v>1</v>
      </c>
      <c r="L7466" s="91"/>
      <c r="M7466" s="53"/>
      <c r="N7466" s="91"/>
      <c r="O7466" s="91"/>
      <c r="P7466" s="36">
        <v>60</v>
      </c>
      <c r="Q7466" s="36" t="s">
        <v>5041</v>
      </c>
      <c r="R7466" s="44">
        <v>365</v>
      </c>
      <c r="S7466" s="126"/>
      <c r="T7466" s="126" cm="1">
        <f t="array" ref="T7466">_xlfn.IFS(Q7466="始業～就業（8:30～17:15）",R7466*7.75,Q7466="日の入り～日の出",R7466*12,Q7466="その他",S7466)</f>
        <v>4380</v>
      </c>
      <c r="U7466" s="35" t="s">
        <v>4966</v>
      </c>
    </row>
    <row r="7467" spans="1:21" s="7" customFormat="1" ht="15" customHeight="1">
      <c r="A7467" s="91">
        <v>59</v>
      </c>
      <c r="B7467" s="31" t="s">
        <v>5159</v>
      </c>
      <c r="C7467" s="31" t="s">
        <v>5160</v>
      </c>
      <c r="D7467" s="29" t="s">
        <v>5162</v>
      </c>
      <c r="E7467" s="91">
        <v>1</v>
      </c>
      <c r="F7467" s="31" t="s">
        <v>5224</v>
      </c>
      <c r="G7467" s="26" t="s">
        <v>37</v>
      </c>
      <c r="H7467" s="26"/>
      <c r="I7467" s="26" t="s">
        <v>15</v>
      </c>
      <c r="J7467" s="91">
        <v>1</v>
      </c>
      <c r="K7467" s="91">
        <v>1</v>
      </c>
      <c r="L7467" s="91"/>
      <c r="M7467" s="53"/>
      <c r="N7467" s="91"/>
      <c r="O7467" s="91"/>
      <c r="P7467" s="36">
        <v>40</v>
      </c>
      <c r="Q7467" s="36" t="s">
        <v>5041</v>
      </c>
      <c r="R7467" s="44">
        <v>365</v>
      </c>
      <c r="S7467" s="126"/>
      <c r="T7467" s="126" cm="1">
        <f t="array" ref="T7467">_xlfn.IFS(Q7467="始業～就業（8:30～17:15）",R7467*7.75,Q7467="日の入り～日の出",R7467*12,Q7467="その他",S7467)</f>
        <v>4380</v>
      </c>
      <c r="U7467" s="35" t="s">
        <v>4948</v>
      </c>
    </row>
    <row r="7468" spans="1:21" s="7" customFormat="1" ht="15" customHeight="1">
      <c r="A7468" s="91">
        <v>59</v>
      </c>
      <c r="B7468" s="31" t="s">
        <v>5159</v>
      </c>
      <c r="C7468" s="31" t="s">
        <v>5160</v>
      </c>
      <c r="D7468" s="29" t="s">
        <v>5162</v>
      </c>
      <c r="E7468" s="91">
        <v>1</v>
      </c>
      <c r="F7468" s="31" t="s">
        <v>5224</v>
      </c>
      <c r="G7468" s="26" t="s">
        <v>1497</v>
      </c>
      <c r="H7468" s="26"/>
      <c r="I7468" s="26" t="s">
        <v>52</v>
      </c>
      <c r="J7468" s="91">
        <v>1</v>
      </c>
      <c r="K7468" s="91">
        <v>1</v>
      </c>
      <c r="L7468" s="91"/>
      <c r="M7468" s="53"/>
      <c r="N7468" s="91"/>
      <c r="O7468" s="91"/>
      <c r="P7468" s="36">
        <v>25</v>
      </c>
      <c r="Q7468" s="36" t="s">
        <v>5041</v>
      </c>
      <c r="R7468" s="44">
        <v>365</v>
      </c>
      <c r="S7468" s="126"/>
      <c r="T7468" s="126" cm="1">
        <f t="array" ref="T7468">_xlfn.IFS(Q7468="始業～就業（8:30～17:15）",R7468*7.75,Q7468="日の入り～日の出",R7468*12,Q7468="その他",S7468)</f>
        <v>4380</v>
      </c>
      <c r="U7468" s="35" t="s">
        <v>4966</v>
      </c>
    </row>
    <row r="7469" spans="1:21" s="7" customFormat="1" ht="15" customHeight="1">
      <c r="A7469" s="91">
        <v>60</v>
      </c>
      <c r="B7469" s="31" t="s">
        <v>5159</v>
      </c>
      <c r="C7469" s="31" t="s">
        <v>5160</v>
      </c>
      <c r="D7469" s="29" t="s">
        <v>5167</v>
      </c>
      <c r="E7469" s="91">
        <v>1</v>
      </c>
      <c r="F7469" s="31" t="s">
        <v>5224</v>
      </c>
      <c r="G7469" s="26" t="s">
        <v>1498</v>
      </c>
      <c r="H7469" s="26"/>
      <c r="I7469" s="26" t="s">
        <v>45</v>
      </c>
      <c r="J7469" s="91">
        <v>1</v>
      </c>
      <c r="K7469" s="91">
        <v>2</v>
      </c>
      <c r="L7469" s="91"/>
      <c r="M7469" s="53"/>
      <c r="N7469" s="91"/>
      <c r="O7469" s="91"/>
      <c r="P7469" s="36">
        <v>40</v>
      </c>
      <c r="Q7469" s="36" t="s">
        <v>395</v>
      </c>
      <c r="R7469" s="44"/>
      <c r="S7469" s="126">
        <v>8760</v>
      </c>
      <c r="T7469" s="126" cm="1">
        <f t="array" ref="T7469">_xlfn.IFS(Q7469="始業～就業（8:30～17:15）",R7469*7.75,Q7469="日の入り～日の出",R7469*12,Q7469="その他",S7469)</f>
        <v>8760</v>
      </c>
      <c r="U7469" s="35" t="s">
        <v>4948</v>
      </c>
    </row>
    <row r="7470" spans="1:21" s="7" customFormat="1" ht="15" customHeight="1">
      <c r="A7470" s="91">
        <v>60</v>
      </c>
      <c r="B7470" s="31" t="s">
        <v>5159</v>
      </c>
      <c r="C7470" s="31" t="s">
        <v>5160</v>
      </c>
      <c r="D7470" s="29" t="s">
        <v>5167</v>
      </c>
      <c r="E7470" s="91">
        <v>1</v>
      </c>
      <c r="F7470" s="31" t="s">
        <v>5224</v>
      </c>
      <c r="G7470" s="26" t="s">
        <v>18</v>
      </c>
      <c r="H7470" s="26"/>
      <c r="I7470" s="26" t="s">
        <v>528</v>
      </c>
      <c r="J7470" s="91">
        <v>1</v>
      </c>
      <c r="K7470" s="91">
        <v>1</v>
      </c>
      <c r="L7470" s="91"/>
      <c r="M7470" s="53"/>
      <c r="N7470" s="91"/>
      <c r="O7470" s="91"/>
      <c r="P7470" s="36">
        <v>36</v>
      </c>
      <c r="Q7470" s="36" t="s">
        <v>395</v>
      </c>
      <c r="R7470" s="44"/>
      <c r="S7470" s="126">
        <v>365</v>
      </c>
      <c r="T7470" s="126" cm="1">
        <f t="array" ref="T7470">_xlfn.IFS(Q7470="始業～就業（8:30～17:15）",R7470*7.75,Q7470="日の入り～日の出",R7470*12,Q7470="その他",S7470)</f>
        <v>365</v>
      </c>
      <c r="U7470" s="35" t="s">
        <v>4966</v>
      </c>
    </row>
    <row r="7471" spans="1:21" s="7" customFormat="1" ht="15" customHeight="1">
      <c r="A7471" s="91">
        <v>60</v>
      </c>
      <c r="B7471" s="31" t="s">
        <v>5159</v>
      </c>
      <c r="C7471" s="31" t="s">
        <v>5160</v>
      </c>
      <c r="D7471" s="29" t="s">
        <v>5167</v>
      </c>
      <c r="E7471" s="91">
        <v>1</v>
      </c>
      <c r="F7471" s="31" t="s">
        <v>5224</v>
      </c>
      <c r="G7471" s="26" t="s">
        <v>1498</v>
      </c>
      <c r="H7471" s="26"/>
      <c r="I7471" s="26" t="s">
        <v>52</v>
      </c>
      <c r="J7471" s="91">
        <v>1</v>
      </c>
      <c r="K7471" s="91">
        <v>5</v>
      </c>
      <c r="L7471" s="91"/>
      <c r="M7471" s="53"/>
      <c r="N7471" s="91"/>
      <c r="O7471" s="91"/>
      <c r="P7471" s="36">
        <v>25</v>
      </c>
      <c r="Q7471" s="36" t="s">
        <v>395</v>
      </c>
      <c r="R7471" s="44"/>
      <c r="S7471" s="126">
        <v>8760</v>
      </c>
      <c r="T7471" s="126" cm="1">
        <f t="array" ref="T7471">_xlfn.IFS(Q7471="始業～就業（8:30～17:15）",R7471*7.75,Q7471="日の入り～日の出",R7471*12,Q7471="その他",S7471)</f>
        <v>8760</v>
      </c>
      <c r="U7471" s="35" t="s">
        <v>4948</v>
      </c>
    </row>
    <row r="7472" spans="1:21" s="7" customFormat="1" ht="15" customHeight="1">
      <c r="A7472" s="91">
        <v>60</v>
      </c>
      <c r="B7472" s="31" t="s">
        <v>5159</v>
      </c>
      <c r="C7472" s="31" t="s">
        <v>5160</v>
      </c>
      <c r="D7472" s="29" t="s">
        <v>5167</v>
      </c>
      <c r="E7472" s="91">
        <v>1</v>
      </c>
      <c r="F7472" s="31" t="s">
        <v>5224</v>
      </c>
      <c r="G7472" s="26" t="s">
        <v>37</v>
      </c>
      <c r="H7472" s="26"/>
      <c r="I7472" s="26" t="s">
        <v>52</v>
      </c>
      <c r="J7472" s="91">
        <v>1</v>
      </c>
      <c r="K7472" s="91">
        <v>1</v>
      </c>
      <c r="L7472" s="91"/>
      <c r="M7472" s="53"/>
      <c r="N7472" s="91"/>
      <c r="O7472" s="91"/>
      <c r="P7472" s="36">
        <v>25</v>
      </c>
      <c r="Q7472" s="36" t="s">
        <v>5041</v>
      </c>
      <c r="R7472" s="44">
        <v>365</v>
      </c>
      <c r="S7472" s="126"/>
      <c r="T7472" s="126" cm="1">
        <f t="array" ref="T7472">_xlfn.IFS(Q7472="始業～就業（8:30～17:15）",R7472*7.75,Q7472="日の入り～日の出",R7472*12,Q7472="その他",S7472)</f>
        <v>4380</v>
      </c>
      <c r="U7472" s="35" t="s">
        <v>4966</v>
      </c>
    </row>
    <row r="7473" spans="1:21" s="7" customFormat="1" ht="15" customHeight="1">
      <c r="A7473" s="91">
        <v>61</v>
      </c>
      <c r="B7473" s="31" t="s">
        <v>5159</v>
      </c>
      <c r="C7473" s="31" t="s">
        <v>5160</v>
      </c>
      <c r="D7473" s="29" t="s">
        <v>5168</v>
      </c>
      <c r="E7473" s="91">
        <v>1</v>
      </c>
      <c r="F7473" s="31" t="s">
        <v>5224</v>
      </c>
      <c r="G7473" s="26" t="s">
        <v>545</v>
      </c>
      <c r="H7473" s="26"/>
      <c r="I7473" s="26" t="s">
        <v>45</v>
      </c>
      <c r="J7473" s="91">
        <v>1</v>
      </c>
      <c r="K7473" s="91">
        <v>2</v>
      </c>
      <c r="L7473" s="91"/>
      <c r="M7473" s="53"/>
      <c r="N7473" s="91"/>
      <c r="O7473" s="91"/>
      <c r="P7473" s="36">
        <v>45</v>
      </c>
      <c r="Q7473" s="36" t="s">
        <v>5041</v>
      </c>
      <c r="R7473" s="44">
        <v>365</v>
      </c>
      <c r="S7473" s="126"/>
      <c r="T7473" s="126" cm="1">
        <f t="array" ref="T7473">_xlfn.IFS(Q7473="始業～就業（8:30～17:15）",R7473*7.75,Q7473="日の入り～日の出",R7473*12,Q7473="その他",S7473)</f>
        <v>4380</v>
      </c>
      <c r="U7473" s="35" t="s">
        <v>4948</v>
      </c>
    </row>
    <row r="7474" spans="1:21" s="7" customFormat="1" ht="15" customHeight="1">
      <c r="A7474" s="91">
        <v>62</v>
      </c>
      <c r="B7474" s="31" t="s">
        <v>5159</v>
      </c>
      <c r="C7474" s="31" t="s">
        <v>5160</v>
      </c>
      <c r="D7474" s="29" t="s">
        <v>5435</v>
      </c>
      <c r="E7474" s="91">
        <v>1</v>
      </c>
      <c r="F7474" s="31" t="s">
        <v>5224</v>
      </c>
      <c r="G7474" s="26" t="s">
        <v>22</v>
      </c>
      <c r="H7474" s="26"/>
      <c r="I7474" s="26" t="s">
        <v>69</v>
      </c>
      <c r="J7474" s="91">
        <v>4</v>
      </c>
      <c r="K7474" s="91">
        <v>4</v>
      </c>
      <c r="L7474" s="91"/>
      <c r="M7474" s="53"/>
      <c r="N7474" s="91"/>
      <c r="O7474" s="91"/>
      <c r="P7474" s="36">
        <v>33</v>
      </c>
      <c r="Q7474" s="36" t="s">
        <v>5041</v>
      </c>
      <c r="R7474" s="44">
        <v>365</v>
      </c>
      <c r="S7474" s="126"/>
      <c r="T7474" s="126" cm="1">
        <f t="array" ref="T7474">_xlfn.IFS(Q7474="始業～就業（8:30～17:15）",R7474*7.75,Q7474="日の入り～日の出",R7474*12,Q7474="その他",S7474)</f>
        <v>4380</v>
      </c>
      <c r="U7474" s="35" t="s">
        <v>4966</v>
      </c>
    </row>
    <row r="7475" spans="1:21" s="7" customFormat="1" ht="15" customHeight="1">
      <c r="A7475" s="91">
        <v>62</v>
      </c>
      <c r="B7475" s="31" t="s">
        <v>5159</v>
      </c>
      <c r="C7475" s="31" t="s">
        <v>5160</v>
      </c>
      <c r="D7475" s="29" t="s">
        <v>5435</v>
      </c>
      <c r="E7475" s="91">
        <v>1</v>
      </c>
      <c r="F7475" s="31" t="s">
        <v>5224</v>
      </c>
      <c r="G7475" s="26" t="s">
        <v>761</v>
      </c>
      <c r="H7475" s="26"/>
      <c r="I7475" s="26" t="s">
        <v>52</v>
      </c>
      <c r="J7475" s="91">
        <v>1</v>
      </c>
      <c r="K7475" s="91">
        <v>1</v>
      </c>
      <c r="L7475" s="91"/>
      <c r="M7475" s="53"/>
      <c r="N7475" s="91"/>
      <c r="O7475" s="91"/>
      <c r="P7475" s="36">
        <v>25</v>
      </c>
      <c r="Q7475" s="36" t="s">
        <v>395</v>
      </c>
      <c r="R7475" s="44"/>
      <c r="S7475" s="126">
        <v>365</v>
      </c>
      <c r="T7475" s="126" cm="1">
        <f t="array" ref="T7475">_xlfn.IFS(Q7475="始業～就業（8:30～17:15）",R7475*7.75,Q7475="日の入り～日の出",R7475*12,Q7475="その他",S7475)</f>
        <v>365</v>
      </c>
      <c r="U7475" s="35" t="s">
        <v>4948</v>
      </c>
    </row>
    <row r="7476" spans="1:21" s="7" customFormat="1" ht="15" customHeight="1">
      <c r="A7476" s="91">
        <v>62</v>
      </c>
      <c r="B7476" s="31" t="s">
        <v>5159</v>
      </c>
      <c r="C7476" s="31" t="s">
        <v>5160</v>
      </c>
      <c r="D7476" s="29" t="s">
        <v>5435</v>
      </c>
      <c r="E7476" s="91">
        <v>1</v>
      </c>
      <c r="F7476" s="31" t="s">
        <v>5224</v>
      </c>
      <c r="G7476" s="26" t="s">
        <v>761</v>
      </c>
      <c r="H7476" s="26"/>
      <c r="I7476" s="26" t="s">
        <v>52</v>
      </c>
      <c r="J7476" s="91">
        <v>1</v>
      </c>
      <c r="K7476" s="91">
        <v>1</v>
      </c>
      <c r="L7476" s="91"/>
      <c r="M7476" s="53"/>
      <c r="N7476" s="91"/>
      <c r="O7476" s="91"/>
      <c r="P7476" s="36">
        <v>25</v>
      </c>
      <c r="Q7476" s="36" t="s">
        <v>395</v>
      </c>
      <c r="R7476" s="44"/>
      <c r="S7476" s="126">
        <v>365</v>
      </c>
      <c r="T7476" s="126" cm="1">
        <f t="array" ref="T7476">_xlfn.IFS(Q7476="始業～就業（8:30～17:15）",R7476*7.75,Q7476="日の入り～日の出",R7476*12,Q7476="その他",S7476)</f>
        <v>365</v>
      </c>
      <c r="U7476" s="35" t="s">
        <v>4966</v>
      </c>
    </row>
    <row r="7477" spans="1:21" s="7" customFormat="1" ht="15" customHeight="1">
      <c r="A7477" s="91">
        <v>62</v>
      </c>
      <c r="B7477" s="31" t="s">
        <v>5159</v>
      </c>
      <c r="C7477" s="31" t="s">
        <v>5160</v>
      </c>
      <c r="D7477" s="29" t="s">
        <v>5435</v>
      </c>
      <c r="E7477" s="91">
        <v>1</v>
      </c>
      <c r="F7477" s="31" t="s">
        <v>1500</v>
      </c>
      <c r="G7477" s="26" t="s">
        <v>1500</v>
      </c>
      <c r="H7477" s="26"/>
      <c r="I7477" s="26" t="s">
        <v>52</v>
      </c>
      <c r="J7477" s="91">
        <v>2</v>
      </c>
      <c r="K7477" s="91">
        <v>2</v>
      </c>
      <c r="L7477" s="91"/>
      <c r="M7477" s="53"/>
      <c r="N7477" s="91"/>
      <c r="O7477" s="91"/>
      <c r="P7477" s="36">
        <v>25</v>
      </c>
      <c r="Q7477" s="36" t="s">
        <v>5041</v>
      </c>
      <c r="R7477" s="44">
        <v>365</v>
      </c>
      <c r="S7477" s="126"/>
      <c r="T7477" s="126" cm="1">
        <f t="array" ref="T7477">_xlfn.IFS(Q7477="始業～就業（8:30～17:15）",R7477*7.75,Q7477="日の入り～日の出",R7477*12,Q7477="その他",S7477)</f>
        <v>4380</v>
      </c>
      <c r="U7477" s="35" t="s">
        <v>51</v>
      </c>
    </row>
    <row r="7478" spans="1:21" s="7" customFormat="1" ht="15" customHeight="1">
      <c r="A7478" s="91">
        <v>62</v>
      </c>
      <c r="B7478" s="31" t="s">
        <v>5159</v>
      </c>
      <c r="C7478" s="31" t="s">
        <v>5160</v>
      </c>
      <c r="D7478" s="29" t="s">
        <v>5435</v>
      </c>
      <c r="E7478" s="91">
        <v>1</v>
      </c>
      <c r="F7478" s="31" t="s">
        <v>5233</v>
      </c>
      <c r="G7478" s="26" t="s">
        <v>1501</v>
      </c>
      <c r="H7478" s="26" t="s">
        <v>6010</v>
      </c>
      <c r="I7478" s="26" t="s">
        <v>430</v>
      </c>
      <c r="J7478" s="91">
        <v>3</v>
      </c>
      <c r="K7478" s="91">
        <v>3</v>
      </c>
      <c r="L7478" s="91" t="s">
        <v>5019</v>
      </c>
      <c r="M7478" s="53">
        <v>3</v>
      </c>
      <c r="N7478" s="91"/>
      <c r="O7478" s="91"/>
      <c r="P7478" s="36">
        <v>110</v>
      </c>
      <c r="Q7478" s="36" t="s">
        <v>5041</v>
      </c>
      <c r="R7478" s="44">
        <v>365</v>
      </c>
      <c r="S7478" s="126"/>
      <c r="T7478" s="126" cm="1">
        <f t="array" ref="T7478">_xlfn.IFS(Q7478="始業～就業（8:30～17:15）",R7478*7.75,Q7478="日の入り～日の出",R7478*12,Q7478="その他",S7478)</f>
        <v>4380</v>
      </c>
      <c r="U7478" s="35" t="s">
        <v>5964</v>
      </c>
    </row>
    <row r="7479" spans="1:21" s="7" customFormat="1" ht="15" customHeight="1">
      <c r="A7479" s="91">
        <v>62</v>
      </c>
      <c r="B7479" s="31" t="s">
        <v>5159</v>
      </c>
      <c r="C7479" s="31" t="s">
        <v>5160</v>
      </c>
      <c r="D7479" s="29" t="s">
        <v>5435</v>
      </c>
      <c r="E7479" s="91">
        <v>1</v>
      </c>
      <c r="F7479" s="31" t="s">
        <v>5233</v>
      </c>
      <c r="G7479" s="26" t="s">
        <v>37</v>
      </c>
      <c r="H7479" s="26"/>
      <c r="I7479" s="26" t="s">
        <v>15</v>
      </c>
      <c r="J7479" s="91">
        <v>1</v>
      </c>
      <c r="K7479" s="91">
        <v>1</v>
      </c>
      <c r="L7479" s="91"/>
      <c r="M7479" s="53"/>
      <c r="N7479" s="91"/>
      <c r="O7479" s="91"/>
      <c r="P7479" s="36">
        <v>40</v>
      </c>
      <c r="Q7479" s="36" t="s">
        <v>5041</v>
      </c>
      <c r="R7479" s="44">
        <v>365</v>
      </c>
      <c r="S7479" s="126"/>
      <c r="T7479" s="126" cm="1">
        <f t="array" ref="T7479">_xlfn.IFS(Q7479="始業～就業（8:30～17:15）",R7479*7.75,Q7479="日の入り～日の出",R7479*12,Q7479="その他",S7479)</f>
        <v>4380</v>
      </c>
      <c r="U7479" s="35" t="s">
        <v>4966</v>
      </c>
    </row>
    <row r="7480" spans="1:21" s="7" customFormat="1" ht="15" customHeight="1">
      <c r="A7480" s="91">
        <v>62</v>
      </c>
      <c r="B7480" s="31" t="s">
        <v>5159</v>
      </c>
      <c r="C7480" s="31" t="s">
        <v>5160</v>
      </c>
      <c r="D7480" s="29" t="s">
        <v>5435</v>
      </c>
      <c r="E7480" s="91">
        <v>3</v>
      </c>
      <c r="F7480" s="31" t="s">
        <v>5224</v>
      </c>
      <c r="G7480" s="26" t="s">
        <v>1499</v>
      </c>
      <c r="H7480" s="26"/>
      <c r="I7480" s="26" t="s">
        <v>52</v>
      </c>
      <c r="J7480" s="91">
        <v>2</v>
      </c>
      <c r="K7480" s="91">
        <v>2</v>
      </c>
      <c r="L7480" s="91"/>
      <c r="M7480" s="53"/>
      <c r="N7480" s="91"/>
      <c r="O7480" s="91"/>
      <c r="P7480" s="36">
        <v>25</v>
      </c>
      <c r="Q7480" s="36" t="s">
        <v>5041</v>
      </c>
      <c r="R7480" s="44">
        <v>365</v>
      </c>
      <c r="S7480" s="126"/>
      <c r="T7480" s="126" cm="1">
        <f t="array" ref="T7480">_xlfn.IFS(Q7480="始業～就業（8:30～17:15）",R7480*7.75,Q7480="日の入り～日の出",R7480*12,Q7480="その他",S7480)</f>
        <v>4380</v>
      </c>
      <c r="U7480" s="35" t="s">
        <v>51</v>
      </c>
    </row>
    <row r="7481" spans="1:21" s="7" customFormat="1" ht="15" customHeight="1">
      <c r="A7481" s="91">
        <v>63</v>
      </c>
      <c r="B7481" s="31" t="s">
        <v>5159</v>
      </c>
      <c r="C7481" s="31" t="s">
        <v>5160</v>
      </c>
      <c r="D7481" s="29" t="s">
        <v>5163</v>
      </c>
      <c r="E7481" s="91">
        <v>1</v>
      </c>
      <c r="F7481" s="31" t="s">
        <v>5224</v>
      </c>
      <c r="G7481" s="26" t="s">
        <v>727</v>
      </c>
      <c r="H7481" s="26"/>
      <c r="I7481" s="26" t="s">
        <v>45</v>
      </c>
      <c r="J7481" s="91">
        <v>1</v>
      </c>
      <c r="K7481" s="91">
        <v>1</v>
      </c>
      <c r="L7481" s="91"/>
      <c r="M7481" s="53"/>
      <c r="N7481" s="91"/>
      <c r="O7481" s="91"/>
      <c r="P7481" s="36">
        <v>45</v>
      </c>
      <c r="Q7481" s="36" t="s">
        <v>395</v>
      </c>
      <c r="R7481" s="44"/>
      <c r="S7481" s="126">
        <v>8760</v>
      </c>
      <c r="T7481" s="126" cm="1">
        <f t="array" ref="T7481">_xlfn.IFS(Q7481="始業～就業（8:30～17:15）",R7481*7.75,Q7481="日の入り～日の出",R7481*12,Q7481="その他",S7481)</f>
        <v>8760</v>
      </c>
      <c r="U7481" s="35" t="s">
        <v>4948</v>
      </c>
    </row>
    <row r="7482" spans="1:21" s="7" customFormat="1" ht="15" customHeight="1">
      <c r="A7482" s="91">
        <v>63</v>
      </c>
      <c r="B7482" s="31" t="s">
        <v>5159</v>
      </c>
      <c r="C7482" s="31" t="s">
        <v>5160</v>
      </c>
      <c r="D7482" s="29" t="s">
        <v>5163</v>
      </c>
      <c r="E7482" s="91">
        <v>1</v>
      </c>
      <c r="F7482" s="31" t="s">
        <v>5224</v>
      </c>
      <c r="G7482" s="26" t="s">
        <v>727</v>
      </c>
      <c r="H7482" s="26"/>
      <c r="I7482" s="26" t="s">
        <v>45</v>
      </c>
      <c r="J7482" s="91">
        <v>1</v>
      </c>
      <c r="K7482" s="91">
        <v>1</v>
      </c>
      <c r="L7482" s="91"/>
      <c r="M7482" s="53"/>
      <c r="N7482" s="91"/>
      <c r="O7482" s="91"/>
      <c r="P7482" s="36">
        <v>45</v>
      </c>
      <c r="Q7482" s="36" t="s">
        <v>395</v>
      </c>
      <c r="R7482" s="44"/>
      <c r="S7482" s="126">
        <v>8760</v>
      </c>
      <c r="T7482" s="126" cm="1">
        <f t="array" ref="T7482">_xlfn.IFS(Q7482="始業～就業（8:30～17:15）",R7482*7.75,Q7482="日の入り～日の出",R7482*12,Q7482="その他",S7482)</f>
        <v>8760</v>
      </c>
      <c r="U7482" s="35" t="s">
        <v>4948</v>
      </c>
    </row>
    <row r="7483" spans="1:21" s="7" customFormat="1" ht="15" customHeight="1">
      <c r="A7483" s="91">
        <v>63</v>
      </c>
      <c r="B7483" s="31" t="s">
        <v>5159</v>
      </c>
      <c r="C7483" s="31" t="s">
        <v>5160</v>
      </c>
      <c r="D7483" s="29" t="s">
        <v>5163</v>
      </c>
      <c r="E7483" s="91">
        <v>1</v>
      </c>
      <c r="F7483" s="31" t="s">
        <v>5224</v>
      </c>
      <c r="G7483" s="26" t="s">
        <v>727</v>
      </c>
      <c r="H7483" s="26"/>
      <c r="I7483" s="26" t="s">
        <v>528</v>
      </c>
      <c r="J7483" s="71">
        <v>1</v>
      </c>
      <c r="K7483" s="71">
        <v>1</v>
      </c>
      <c r="L7483" s="91"/>
      <c r="M7483" s="53"/>
      <c r="N7483" s="91"/>
      <c r="O7483" s="91"/>
      <c r="P7483" s="36">
        <v>15</v>
      </c>
      <c r="Q7483" s="36" t="s">
        <v>395</v>
      </c>
      <c r="R7483" s="44"/>
      <c r="S7483" s="126">
        <v>8760</v>
      </c>
      <c r="T7483" s="126" cm="1">
        <f t="array" ref="T7483">_xlfn.IFS(Q7483="始業～就業（8:30～17:15）",R7483*7.75,Q7483="日の入り～日の出",R7483*12,Q7483="その他",S7483)</f>
        <v>8760</v>
      </c>
      <c r="U7483" s="35" t="s">
        <v>330</v>
      </c>
    </row>
    <row r="7484" spans="1:21" s="7" customFormat="1" ht="15" customHeight="1">
      <c r="A7484" s="91">
        <v>63</v>
      </c>
      <c r="B7484" s="31" t="s">
        <v>5159</v>
      </c>
      <c r="C7484" s="31" t="s">
        <v>5160</v>
      </c>
      <c r="D7484" s="29" t="s">
        <v>5163</v>
      </c>
      <c r="E7484" s="91">
        <v>1</v>
      </c>
      <c r="F7484" s="31" t="s">
        <v>5224</v>
      </c>
      <c r="G7484" s="26" t="s">
        <v>18</v>
      </c>
      <c r="H7484" s="26"/>
      <c r="I7484" s="26" t="s">
        <v>528</v>
      </c>
      <c r="J7484" s="91">
        <v>1</v>
      </c>
      <c r="K7484" s="91">
        <v>1</v>
      </c>
      <c r="L7484" s="91"/>
      <c r="M7484" s="53"/>
      <c r="N7484" s="91"/>
      <c r="O7484" s="91"/>
      <c r="P7484" s="36">
        <v>40</v>
      </c>
      <c r="Q7484" s="36" t="s">
        <v>5040</v>
      </c>
      <c r="R7484" s="44">
        <v>261</v>
      </c>
      <c r="S7484" s="126"/>
      <c r="T7484" s="126" cm="1">
        <f t="array" ref="T7484">_xlfn.IFS(Q7484="始業～就業（8:30～17:15）",R7484*7.75,Q7484="日の入り～日の出",R7484*12,Q7484="その他",S7484)</f>
        <v>2022.75</v>
      </c>
      <c r="U7484" s="35" t="s">
        <v>330</v>
      </c>
    </row>
    <row r="7485" spans="1:21" s="7" customFormat="1" ht="15" customHeight="1">
      <c r="A7485" s="91">
        <v>63</v>
      </c>
      <c r="B7485" s="31" t="s">
        <v>5159</v>
      </c>
      <c r="C7485" s="31" t="s">
        <v>5160</v>
      </c>
      <c r="D7485" s="29" t="s">
        <v>5163</v>
      </c>
      <c r="E7485" s="91">
        <v>1</v>
      </c>
      <c r="F7485" s="31" t="s">
        <v>5224</v>
      </c>
      <c r="G7485" s="26" t="s">
        <v>1502</v>
      </c>
      <c r="H7485" s="26"/>
      <c r="I7485" s="26" t="s">
        <v>69</v>
      </c>
      <c r="J7485" s="91">
        <v>1</v>
      </c>
      <c r="K7485" s="91">
        <v>1</v>
      </c>
      <c r="L7485" s="91"/>
      <c r="M7485" s="53"/>
      <c r="N7485" s="91"/>
      <c r="O7485" s="91"/>
      <c r="P7485" s="36">
        <v>30</v>
      </c>
      <c r="Q7485" s="36" t="s">
        <v>5040</v>
      </c>
      <c r="R7485" s="44">
        <v>261</v>
      </c>
      <c r="S7485" s="126"/>
      <c r="T7485" s="126" cm="1">
        <f t="array" ref="T7485">_xlfn.IFS(Q7485="始業～就業（8:30～17:15）",R7485*7.75,Q7485="日の入り～日の出",R7485*12,Q7485="その他",S7485)</f>
        <v>2022.75</v>
      </c>
      <c r="U7485" s="35" t="s">
        <v>291</v>
      </c>
    </row>
    <row r="7486" spans="1:21" s="7" customFormat="1" ht="15" customHeight="1">
      <c r="A7486" s="91">
        <v>63</v>
      </c>
      <c r="B7486" s="31" t="s">
        <v>5159</v>
      </c>
      <c r="C7486" s="31" t="s">
        <v>5160</v>
      </c>
      <c r="D7486" s="29" t="s">
        <v>5163</v>
      </c>
      <c r="E7486" s="91">
        <v>1</v>
      </c>
      <c r="F7486" s="31" t="s">
        <v>886</v>
      </c>
      <c r="G7486" s="26" t="s">
        <v>886</v>
      </c>
      <c r="H7486" s="26"/>
      <c r="I7486" s="26" t="s">
        <v>45</v>
      </c>
      <c r="J7486" s="91">
        <v>1</v>
      </c>
      <c r="K7486" s="91">
        <v>1</v>
      </c>
      <c r="L7486" s="91"/>
      <c r="M7486" s="53"/>
      <c r="N7486" s="91"/>
      <c r="O7486" s="91"/>
      <c r="P7486" s="36">
        <v>45</v>
      </c>
      <c r="Q7486" s="36" t="s">
        <v>5040</v>
      </c>
      <c r="R7486" s="44">
        <v>261</v>
      </c>
      <c r="S7486" s="126"/>
      <c r="T7486" s="126" cm="1">
        <f t="array" ref="T7486">_xlfn.IFS(Q7486="始業～就業（8:30～17:15）",R7486*7.75,Q7486="日の入り～日の出",R7486*12,Q7486="その他",S7486)</f>
        <v>2022.75</v>
      </c>
      <c r="U7486" s="35" t="s">
        <v>4948</v>
      </c>
    </row>
    <row r="7487" spans="1:21" s="7" customFormat="1" ht="15" customHeight="1">
      <c r="A7487" s="91">
        <v>63</v>
      </c>
      <c r="B7487" s="31" t="s">
        <v>5159</v>
      </c>
      <c r="C7487" s="31" t="s">
        <v>5160</v>
      </c>
      <c r="D7487" s="29" t="s">
        <v>5163</v>
      </c>
      <c r="E7487" s="91">
        <v>1</v>
      </c>
      <c r="F7487" s="31" t="s">
        <v>128</v>
      </c>
      <c r="G7487" s="26" t="s">
        <v>128</v>
      </c>
      <c r="H7487" s="26" t="s">
        <v>5990</v>
      </c>
      <c r="I7487" s="26" t="s">
        <v>1503</v>
      </c>
      <c r="J7487" s="91">
        <v>1</v>
      </c>
      <c r="K7487" s="91">
        <v>1</v>
      </c>
      <c r="L7487" s="91"/>
      <c r="M7487" s="53"/>
      <c r="N7487" s="91"/>
      <c r="O7487" s="91"/>
      <c r="P7487" s="36">
        <v>13</v>
      </c>
      <c r="Q7487" s="36" t="s">
        <v>395</v>
      </c>
      <c r="R7487" s="44"/>
      <c r="S7487" s="126">
        <v>8760</v>
      </c>
      <c r="T7487" s="126" cm="1">
        <f t="array" ref="T7487">_xlfn.IFS(Q7487="始業～就業（8:30～17:15）",R7487*7.75,Q7487="日の入り～日の出",R7487*12,Q7487="その他",S7487)</f>
        <v>8760</v>
      </c>
      <c r="U7487" s="35"/>
    </row>
    <row r="7488" spans="1:21" s="7" customFormat="1" ht="15" customHeight="1">
      <c r="A7488" s="91">
        <v>64</v>
      </c>
      <c r="B7488" s="31" t="s">
        <v>5159</v>
      </c>
      <c r="C7488" s="31" t="s">
        <v>5160</v>
      </c>
      <c r="D7488" s="29" t="s">
        <v>5164</v>
      </c>
      <c r="E7488" s="91">
        <v>1</v>
      </c>
      <c r="F7488" s="31" t="s">
        <v>5224</v>
      </c>
      <c r="G7488" s="26" t="s">
        <v>727</v>
      </c>
      <c r="H7488" s="26"/>
      <c r="I7488" s="26" t="s">
        <v>45</v>
      </c>
      <c r="J7488" s="91">
        <v>2</v>
      </c>
      <c r="K7488" s="91">
        <v>4</v>
      </c>
      <c r="L7488" s="91"/>
      <c r="M7488" s="53"/>
      <c r="N7488" s="91"/>
      <c r="O7488" s="91"/>
      <c r="P7488" s="36">
        <v>43</v>
      </c>
      <c r="Q7488" s="36" t="s">
        <v>5040</v>
      </c>
      <c r="R7488" s="44">
        <v>365</v>
      </c>
      <c r="S7488" s="126"/>
      <c r="T7488" s="126" cm="1">
        <f t="array" ref="T7488">_xlfn.IFS(Q7488="始業～就業（8:30～17:15）",R7488*7.75,Q7488="日の入り～日の出",R7488*12,Q7488="その他",S7488)</f>
        <v>2828.75</v>
      </c>
      <c r="U7488" s="35" t="s">
        <v>4948</v>
      </c>
    </row>
    <row r="7489" spans="1:21" s="7" customFormat="1" ht="15" customHeight="1">
      <c r="A7489" s="91">
        <v>64</v>
      </c>
      <c r="B7489" s="31" t="s">
        <v>5159</v>
      </c>
      <c r="C7489" s="31" t="s">
        <v>5160</v>
      </c>
      <c r="D7489" s="29" t="s">
        <v>5164</v>
      </c>
      <c r="E7489" s="91">
        <v>1</v>
      </c>
      <c r="F7489" s="31" t="s">
        <v>128</v>
      </c>
      <c r="G7489" s="26" t="s">
        <v>37</v>
      </c>
      <c r="H7489" s="26"/>
      <c r="I7489" s="26" t="s">
        <v>52</v>
      </c>
      <c r="J7489" s="91">
        <v>1</v>
      </c>
      <c r="K7489" s="91">
        <v>1</v>
      </c>
      <c r="L7489" s="91"/>
      <c r="M7489" s="53"/>
      <c r="N7489" s="91"/>
      <c r="O7489" s="91"/>
      <c r="P7489" s="36">
        <v>25</v>
      </c>
      <c r="Q7489" s="36" t="s">
        <v>5040</v>
      </c>
      <c r="R7489" s="44">
        <v>365</v>
      </c>
      <c r="S7489" s="126"/>
      <c r="T7489" s="126" cm="1">
        <f t="array" ref="T7489">_xlfn.IFS(Q7489="始業～就業（8:30～17:15）",R7489*7.75,Q7489="日の入り～日の出",R7489*12,Q7489="その他",S7489)</f>
        <v>2828.75</v>
      </c>
      <c r="U7489" s="35" t="s">
        <v>51</v>
      </c>
    </row>
    <row r="7490" spans="1:21" s="7" customFormat="1" ht="15" customHeight="1">
      <c r="A7490" s="91">
        <v>64</v>
      </c>
      <c r="B7490" s="31" t="s">
        <v>5159</v>
      </c>
      <c r="C7490" s="31" t="s">
        <v>5160</v>
      </c>
      <c r="D7490" s="29" t="s">
        <v>5164</v>
      </c>
      <c r="E7490" s="91">
        <v>1</v>
      </c>
      <c r="F7490" s="31" t="s">
        <v>5224</v>
      </c>
      <c r="G7490" s="26" t="s">
        <v>1497</v>
      </c>
      <c r="H7490" s="26"/>
      <c r="I7490" s="26" t="s">
        <v>45</v>
      </c>
      <c r="J7490" s="91">
        <v>1</v>
      </c>
      <c r="K7490" s="91">
        <v>1</v>
      </c>
      <c r="L7490" s="91"/>
      <c r="M7490" s="53"/>
      <c r="N7490" s="91"/>
      <c r="O7490" s="91"/>
      <c r="P7490" s="36">
        <v>45</v>
      </c>
      <c r="Q7490" s="36" t="s">
        <v>5040</v>
      </c>
      <c r="R7490" s="44">
        <v>365</v>
      </c>
      <c r="S7490" s="126"/>
      <c r="T7490" s="126" cm="1">
        <f t="array" ref="T7490">_xlfn.IFS(Q7490="始業～就業（8:30～17:15）",R7490*7.75,Q7490="日の入り～日の出",R7490*12,Q7490="その他",S7490)</f>
        <v>2828.75</v>
      </c>
      <c r="U7490" s="35" t="s">
        <v>4948</v>
      </c>
    </row>
    <row r="7491" spans="1:21" s="7" customFormat="1" ht="15" customHeight="1">
      <c r="A7491" s="91">
        <v>64</v>
      </c>
      <c r="B7491" s="31" t="s">
        <v>5159</v>
      </c>
      <c r="C7491" s="31" t="s">
        <v>5160</v>
      </c>
      <c r="D7491" s="29" t="s">
        <v>5164</v>
      </c>
      <c r="E7491" s="91">
        <v>1</v>
      </c>
      <c r="F7491" s="31" t="s">
        <v>5224</v>
      </c>
      <c r="G7491" s="26" t="s">
        <v>18</v>
      </c>
      <c r="H7491" s="26"/>
      <c r="I7491" s="26" t="s">
        <v>1495</v>
      </c>
      <c r="J7491" s="91">
        <v>1</v>
      </c>
      <c r="K7491" s="91">
        <v>1</v>
      </c>
      <c r="L7491" s="91"/>
      <c r="M7491" s="53"/>
      <c r="N7491" s="91"/>
      <c r="O7491" s="91"/>
      <c r="P7491" s="36">
        <v>40</v>
      </c>
      <c r="Q7491" s="36" t="s">
        <v>5040</v>
      </c>
      <c r="R7491" s="44">
        <v>365</v>
      </c>
      <c r="S7491" s="126"/>
      <c r="T7491" s="126" cm="1">
        <f t="array" ref="T7491">_xlfn.IFS(Q7491="始業～就業（8:30～17:15）",R7491*7.75,Q7491="日の入り～日の出",R7491*12,Q7491="その他",S7491)</f>
        <v>2828.75</v>
      </c>
      <c r="U7491" s="35" t="s">
        <v>199</v>
      </c>
    </row>
    <row r="7492" spans="1:21" s="7" customFormat="1" ht="15" customHeight="1">
      <c r="A7492" s="91">
        <v>65</v>
      </c>
      <c r="B7492" s="31" t="s">
        <v>5159</v>
      </c>
      <c r="C7492" s="31" t="s">
        <v>5160</v>
      </c>
      <c r="D7492" s="29" t="s">
        <v>5165</v>
      </c>
      <c r="E7492" s="91">
        <v>1</v>
      </c>
      <c r="F7492" s="31" t="s">
        <v>5224</v>
      </c>
      <c r="G7492" s="26" t="s">
        <v>727</v>
      </c>
      <c r="H7492" s="26"/>
      <c r="I7492" s="26" t="s">
        <v>45</v>
      </c>
      <c r="J7492" s="91">
        <v>1</v>
      </c>
      <c r="K7492" s="91">
        <v>1</v>
      </c>
      <c r="L7492" s="91"/>
      <c r="M7492" s="53"/>
      <c r="N7492" s="91"/>
      <c r="O7492" s="91"/>
      <c r="P7492" s="36">
        <v>45</v>
      </c>
      <c r="Q7492" s="36" t="s">
        <v>395</v>
      </c>
      <c r="R7492" s="44"/>
      <c r="S7492" s="126">
        <v>8760</v>
      </c>
      <c r="T7492" s="126" cm="1">
        <f t="array" ref="T7492">_xlfn.IFS(Q7492="始業～就業（8:30～17:15）",R7492*7.75,Q7492="日の入り～日の出",R7492*12,Q7492="その他",S7492)</f>
        <v>8760</v>
      </c>
      <c r="U7492" s="35" t="s">
        <v>4948</v>
      </c>
    </row>
    <row r="7493" spans="1:21" s="7" customFormat="1" ht="15" customHeight="1">
      <c r="A7493" s="91">
        <v>65</v>
      </c>
      <c r="B7493" s="31" t="s">
        <v>5159</v>
      </c>
      <c r="C7493" s="31" t="s">
        <v>5160</v>
      </c>
      <c r="D7493" s="29" t="s">
        <v>5165</v>
      </c>
      <c r="E7493" s="91">
        <v>1</v>
      </c>
      <c r="F7493" s="31" t="s">
        <v>5224</v>
      </c>
      <c r="G7493" s="26" t="s">
        <v>18</v>
      </c>
      <c r="H7493" s="26"/>
      <c r="I7493" s="26" t="s">
        <v>528</v>
      </c>
      <c r="J7493" s="91">
        <v>1</v>
      </c>
      <c r="K7493" s="91">
        <v>1</v>
      </c>
      <c r="L7493" s="91"/>
      <c r="M7493" s="53"/>
      <c r="N7493" s="91"/>
      <c r="O7493" s="91"/>
      <c r="P7493" s="36">
        <v>40</v>
      </c>
      <c r="Q7493" s="36" t="s">
        <v>5040</v>
      </c>
      <c r="R7493" s="44">
        <v>261</v>
      </c>
      <c r="S7493" s="126"/>
      <c r="T7493" s="126" cm="1">
        <f t="array" ref="T7493">_xlfn.IFS(Q7493="始業～就業（8:30～17:15）",R7493*7.75,Q7493="日の入り～日の出",R7493*12,Q7493="その他",S7493)</f>
        <v>2022.75</v>
      </c>
      <c r="U7493" s="35" t="s">
        <v>330</v>
      </c>
    </row>
    <row r="7494" spans="1:21" s="7" customFormat="1" ht="15" customHeight="1">
      <c r="A7494" s="91">
        <v>65</v>
      </c>
      <c r="B7494" s="31" t="s">
        <v>5159</v>
      </c>
      <c r="C7494" s="31" t="s">
        <v>5160</v>
      </c>
      <c r="D7494" s="29" t="s">
        <v>5165</v>
      </c>
      <c r="E7494" s="91">
        <v>1</v>
      </c>
      <c r="F7494" s="31" t="s">
        <v>5224</v>
      </c>
      <c r="G7494" s="26" t="s">
        <v>1502</v>
      </c>
      <c r="H7494" s="26"/>
      <c r="I7494" s="26" t="s">
        <v>87</v>
      </c>
      <c r="J7494" s="91">
        <v>1</v>
      </c>
      <c r="K7494" s="91">
        <v>1</v>
      </c>
      <c r="L7494" s="91"/>
      <c r="M7494" s="53"/>
      <c r="N7494" s="91"/>
      <c r="O7494" s="91"/>
      <c r="P7494" s="36">
        <v>32</v>
      </c>
      <c r="Q7494" s="36" t="s">
        <v>5040</v>
      </c>
      <c r="R7494" s="44">
        <v>261</v>
      </c>
      <c r="S7494" s="126"/>
      <c r="T7494" s="126" cm="1">
        <f t="array" ref="T7494">_xlfn.IFS(Q7494="始業～就業（8:30～17:15）",R7494*7.75,Q7494="日の入り～日の出",R7494*12,Q7494="その他",S7494)</f>
        <v>2022.75</v>
      </c>
      <c r="U7494" s="35" t="s">
        <v>290</v>
      </c>
    </row>
    <row r="7495" spans="1:21" s="7" customFormat="1" ht="15" customHeight="1">
      <c r="A7495" s="91">
        <v>65</v>
      </c>
      <c r="B7495" s="31" t="s">
        <v>5159</v>
      </c>
      <c r="C7495" s="31" t="s">
        <v>5160</v>
      </c>
      <c r="D7495" s="29" t="s">
        <v>5165</v>
      </c>
      <c r="E7495" s="91">
        <v>1</v>
      </c>
      <c r="F7495" s="31" t="s">
        <v>5224</v>
      </c>
      <c r="G7495" s="26" t="s">
        <v>1502</v>
      </c>
      <c r="H7495" s="26"/>
      <c r="I7495" s="26" t="s">
        <v>196</v>
      </c>
      <c r="J7495" s="91">
        <v>1</v>
      </c>
      <c r="K7495" s="91">
        <v>1</v>
      </c>
      <c r="L7495" s="91"/>
      <c r="M7495" s="53"/>
      <c r="N7495" s="91"/>
      <c r="O7495" s="91"/>
      <c r="P7495" s="36">
        <v>40</v>
      </c>
      <c r="Q7495" s="36" t="s">
        <v>5040</v>
      </c>
      <c r="R7495" s="44">
        <v>261</v>
      </c>
      <c r="S7495" s="126"/>
      <c r="T7495" s="126" cm="1">
        <f t="array" ref="T7495">_xlfn.IFS(Q7495="始業～就業（8:30～17:15）",R7495*7.75,Q7495="日の入り～日の出",R7495*12,Q7495="その他",S7495)</f>
        <v>2022.75</v>
      </c>
      <c r="U7495" s="35" t="s">
        <v>186</v>
      </c>
    </row>
    <row r="7496" spans="1:21" s="7" customFormat="1" ht="15" customHeight="1">
      <c r="A7496" s="91">
        <v>65</v>
      </c>
      <c r="B7496" s="31" t="s">
        <v>5159</v>
      </c>
      <c r="C7496" s="31" t="s">
        <v>5160</v>
      </c>
      <c r="D7496" s="29" t="s">
        <v>5165</v>
      </c>
      <c r="E7496" s="91">
        <v>1</v>
      </c>
      <c r="F7496" s="31" t="s">
        <v>128</v>
      </c>
      <c r="G7496" s="26" t="s">
        <v>128</v>
      </c>
      <c r="H7496" s="26" t="s">
        <v>5990</v>
      </c>
      <c r="I7496" s="26" t="s">
        <v>1503</v>
      </c>
      <c r="J7496" s="91">
        <v>1</v>
      </c>
      <c r="K7496" s="91">
        <v>1</v>
      </c>
      <c r="L7496" s="91"/>
      <c r="M7496" s="53"/>
      <c r="N7496" s="91"/>
      <c r="O7496" s="91"/>
      <c r="P7496" s="36">
        <v>13</v>
      </c>
      <c r="Q7496" s="36" t="s">
        <v>395</v>
      </c>
      <c r="R7496" s="44"/>
      <c r="S7496" s="126">
        <v>8760</v>
      </c>
      <c r="T7496" s="126" cm="1">
        <f t="array" ref="T7496">_xlfn.IFS(Q7496="始業～就業（8:30～17:15）",R7496*7.75,Q7496="日の入り～日の出",R7496*12,Q7496="その他",S7496)</f>
        <v>8760</v>
      </c>
      <c r="U7496" s="35"/>
    </row>
    <row r="7497" spans="1:21" s="7" customFormat="1" ht="15" customHeight="1">
      <c r="A7497" s="91">
        <v>66</v>
      </c>
      <c r="B7497" s="31" t="s">
        <v>5159</v>
      </c>
      <c r="C7497" s="31" t="s">
        <v>5160</v>
      </c>
      <c r="D7497" s="29" t="s">
        <v>5166</v>
      </c>
      <c r="E7497" s="91">
        <v>1</v>
      </c>
      <c r="F7497" s="31" t="s">
        <v>5224</v>
      </c>
      <c r="G7497" s="26" t="s">
        <v>1498</v>
      </c>
      <c r="H7497" s="26"/>
      <c r="I7497" s="26" t="s">
        <v>45</v>
      </c>
      <c r="J7497" s="91">
        <v>1</v>
      </c>
      <c r="K7497" s="91">
        <v>2</v>
      </c>
      <c r="L7497" s="91"/>
      <c r="M7497" s="53"/>
      <c r="N7497" s="91"/>
      <c r="O7497" s="91"/>
      <c r="P7497" s="36">
        <v>40</v>
      </c>
      <c r="Q7497" s="36" t="s">
        <v>395</v>
      </c>
      <c r="R7497" s="44"/>
      <c r="S7497" s="126">
        <v>8760</v>
      </c>
      <c r="T7497" s="126" cm="1">
        <f t="array" ref="T7497">_xlfn.IFS(Q7497="始業～就業（8:30～17:15）",R7497*7.75,Q7497="日の入り～日の出",R7497*12,Q7497="その他",S7497)</f>
        <v>8760</v>
      </c>
      <c r="U7497" s="35" t="s">
        <v>4948</v>
      </c>
    </row>
    <row r="7498" spans="1:21" s="7" customFormat="1" ht="15" customHeight="1">
      <c r="A7498" s="91">
        <v>66</v>
      </c>
      <c r="B7498" s="31" t="s">
        <v>5159</v>
      </c>
      <c r="C7498" s="31" t="s">
        <v>5160</v>
      </c>
      <c r="D7498" s="29" t="s">
        <v>5166</v>
      </c>
      <c r="E7498" s="91">
        <v>1</v>
      </c>
      <c r="F7498" s="31" t="s">
        <v>5224</v>
      </c>
      <c r="G7498" s="26" t="s">
        <v>1498</v>
      </c>
      <c r="H7498" s="26"/>
      <c r="I7498" s="26" t="s">
        <v>45</v>
      </c>
      <c r="J7498" s="91">
        <v>2</v>
      </c>
      <c r="K7498" s="91">
        <v>4</v>
      </c>
      <c r="L7498" s="91"/>
      <c r="M7498" s="53"/>
      <c r="N7498" s="91"/>
      <c r="O7498" s="91"/>
      <c r="P7498" s="36">
        <v>40</v>
      </c>
      <c r="Q7498" s="36" t="s">
        <v>395</v>
      </c>
      <c r="R7498" s="44"/>
      <c r="S7498" s="126">
        <v>8760</v>
      </c>
      <c r="T7498" s="126" cm="1">
        <f t="array" ref="T7498">_xlfn.IFS(Q7498="始業～就業（8:30～17:15）",R7498*7.75,Q7498="日の入り～日の出",R7498*12,Q7498="その他",S7498)</f>
        <v>8760</v>
      </c>
      <c r="U7498" s="35" t="s">
        <v>4948</v>
      </c>
    </row>
    <row r="7499" spans="1:21" s="7" customFormat="1" ht="15" customHeight="1">
      <c r="A7499" s="91">
        <v>66</v>
      </c>
      <c r="B7499" s="31" t="s">
        <v>5159</v>
      </c>
      <c r="C7499" s="31" t="s">
        <v>5160</v>
      </c>
      <c r="D7499" s="29" t="s">
        <v>5166</v>
      </c>
      <c r="E7499" s="91">
        <v>1</v>
      </c>
      <c r="F7499" s="31" t="s">
        <v>5224</v>
      </c>
      <c r="G7499" s="26" t="s">
        <v>727</v>
      </c>
      <c r="H7499" s="26"/>
      <c r="I7499" s="26" t="s">
        <v>52</v>
      </c>
      <c r="J7499" s="91">
        <v>1</v>
      </c>
      <c r="K7499" s="91">
        <v>3</v>
      </c>
      <c r="L7499" s="91"/>
      <c r="M7499" s="53"/>
      <c r="N7499" s="91"/>
      <c r="O7499" s="91"/>
      <c r="P7499" s="36">
        <v>25</v>
      </c>
      <c r="Q7499" s="36" t="s">
        <v>5040</v>
      </c>
      <c r="R7499" s="44">
        <v>243</v>
      </c>
      <c r="S7499" s="126"/>
      <c r="T7499" s="126" cm="1">
        <f t="array" ref="T7499">_xlfn.IFS(Q7499="始業～就業（8:30～17:15）",R7499*7.75,Q7499="日の入り～日の出",R7499*12,Q7499="その他",S7499)</f>
        <v>1883.25</v>
      </c>
      <c r="U7499" s="35" t="s">
        <v>51</v>
      </c>
    </row>
    <row r="7500" spans="1:21" s="7" customFormat="1" ht="15" customHeight="1">
      <c r="A7500" s="91">
        <v>66</v>
      </c>
      <c r="B7500" s="31" t="s">
        <v>5159</v>
      </c>
      <c r="C7500" s="31" t="s">
        <v>5160</v>
      </c>
      <c r="D7500" s="29" t="s">
        <v>5166</v>
      </c>
      <c r="E7500" s="91">
        <v>1</v>
      </c>
      <c r="F7500" s="31" t="s">
        <v>128</v>
      </c>
      <c r="G7500" s="26" t="s">
        <v>37</v>
      </c>
      <c r="H7500" s="26"/>
      <c r="I7500" s="26" t="s">
        <v>52</v>
      </c>
      <c r="J7500" s="91">
        <v>1</v>
      </c>
      <c r="K7500" s="91">
        <v>1</v>
      </c>
      <c r="L7500" s="91"/>
      <c r="M7500" s="53"/>
      <c r="N7500" s="91"/>
      <c r="O7500" s="91"/>
      <c r="P7500" s="36">
        <v>25</v>
      </c>
      <c r="Q7500" s="36" t="s">
        <v>5041</v>
      </c>
      <c r="R7500" s="44">
        <v>365</v>
      </c>
      <c r="S7500" s="126"/>
      <c r="T7500" s="126" cm="1">
        <f t="array" ref="T7500">_xlfn.IFS(Q7500="始業～就業（8:30～17:15）",R7500*7.75,Q7500="日の入り～日の出",R7500*12,Q7500="その他",S7500)</f>
        <v>4380</v>
      </c>
      <c r="U7500" s="35" t="s">
        <v>51</v>
      </c>
    </row>
    <row r="7501" spans="1:21" s="7" customFormat="1" ht="15" customHeight="1">
      <c r="A7501" s="91">
        <v>67</v>
      </c>
      <c r="B7501" s="31" t="s">
        <v>5159</v>
      </c>
      <c r="C7501" s="31" t="s">
        <v>5160</v>
      </c>
      <c r="D7501" s="29" t="s">
        <v>5170</v>
      </c>
      <c r="E7501" s="91">
        <v>1</v>
      </c>
      <c r="F7501" s="31" t="s">
        <v>5224</v>
      </c>
      <c r="G7501" s="26" t="s">
        <v>1504</v>
      </c>
      <c r="H7501" s="26"/>
      <c r="I7501" s="26" t="s">
        <v>403</v>
      </c>
      <c r="J7501" s="91">
        <v>1</v>
      </c>
      <c r="K7501" s="91">
        <v>2</v>
      </c>
      <c r="L7501" s="91"/>
      <c r="M7501" s="53"/>
      <c r="N7501" s="91"/>
      <c r="O7501" s="91"/>
      <c r="P7501" s="36">
        <v>35</v>
      </c>
      <c r="Q7501" s="36" t="s">
        <v>395</v>
      </c>
      <c r="R7501" s="44"/>
      <c r="S7501" s="126">
        <v>8760</v>
      </c>
      <c r="T7501" s="126" cm="1">
        <f t="array" ref="T7501">_xlfn.IFS(Q7501="始業～就業（8:30～17:15）",R7501*7.75,Q7501="日の入り～日の出",R7501*12,Q7501="その他",S7501)</f>
        <v>8760</v>
      </c>
      <c r="U7501" s="35" t="s">
        <v>56</v>
      </c>
    </row>
    <row r="7502" spans="1:21" s="7" customFormat="1" ht="15" customHeight="1">
      <c r="A7502" s="91">
        <v>67</v>
      </c>
      <c r="B7502" s="31" t="s">
        <v>5159</v>
      </c>
      <c r="C7502" s="31" t="s">
        <v>5160</v>
      </c>
      <c r="D7502" s="29" t="s">
        <v>5170</v>
      </c>
      <c r="E7502" s="91">
        <v>1</v>
      </c>
      <c r="F7502" s="31" t="s">
        <v>5224</v>
      </c>
      <c r="G7502" s="26" t="s">
        <v>1504</v>
      </c>
      <c r="H7502" s="26"/>
      <c r="I7502" s="26" t="s">
        <v>403</v>
      </c>
      <c r="J7502" s="91">
        <v>1</v>
      </c>
      <c r="K7502" s="91">
        <v>2</v>
      </c>
      <c r="L7502" s="91"/>
      <c r="M7502" s="53"/>
      <c r="N7502" s="91"/>
      <c r="O7502" s="91"/>
      <c r="P7502" s="36">
        <v>35</v>
      </c>
      <c r="Q7502" s="36" t="s">
        <v>395</v>
      </c>
      <c r="R7502" s="44"/>
      <c r="S7502" s="126">
        <v>8760</v>
      </c>
      <c r="T7502" s="126" cm="1">
        <f t="array" ref="T7502">_xlfn.IFS(Q7502="始業～就業（8:30～17:15）",R7502*7.75,Q7502="日の入り～日の出",R7502*12,Q7502="その他",S7502)</f>
        <v>8760</v>
      </c>
      <c r="U7502" s="35" t="s">
        <v>56</v>
      </c>
    </row>
    <row r="7503" spans="1:21" s="7" customFormat="1" ht="15" customHeight="1">
      <c r="A7503" s="91">
        <v>67</v>
      </c>
      <c r="B7503" s="31" t="s">
        <v>5159</v>
      </c>
      <c r="C7503" s="31" t="s">
        <v>5160</v>
      </c>
      <c r="D7503" s="29" t="s">
        <v>5170</v>
      </c>
      <c r="E7503" s="91">
        <v>1</v>
      </c>
      <c r="F7503" s="31" t="s">
        <v>5224</v>
      </c>
      <c r="G7503" s="26" t="s">
        <v>801</v>
      </c>
      <c r="H7503" s="26"/>
      <c r="I7503" s="26" t="s">
        <v>403</v>
      </c>
      <c r="J7503" s="91">
        <v>2</v>
      </c>
      <c r="K7503" s="91">
        <v>4</v>
      </c>
      <c r="L7503" s="91"/>
      <c r="M7503" s="53"/>
      <c r="N7503" s="91"/>
      <c r="O7503" s="91"/>
      <c r="P7503" s="36">
        <v>35</v>
      </c>
      <c r="Q7503" s="36" t="s">
        <v>5040</v>
      </c>
      <c r="R7503" s="44">
        <v>243</v>
      </c>
      <c r="S7503" s="126"/>
      <c r="T7503" s="126" cm="1">
        <f t="array" ref="T7503">_xlfn.IFS(Q7503="始業～就業（8:30～17:15）",R7503*7.75,Q7503="日の入り～日の出",R7503*12,Q7503="その他",S7503)</f>
        <v>1883.25</v>
      </c>
      <c r="U7503" s="35" t="s">
        <v>56</v>
      </c>
    </row>
    <row r="7504" spans="1:21" s="7" customFormat="1" ht="15" customHeight="1">
      <c r="A7504" s="91">
        <v>67</v>
      </c>
      <c r="B7504" s="31" t="s">
        <v>5159</v>
      </c>
      <c r="C7504" s="31" t="s">
        <v>5160</v>
      </c>
      <c r="D7504" s="29" t="s">
        <v>5170</v>
      </c>
      <c r="E7504" s="91">
        <v>1</v>
      </c>
      <c r="F7504" s="31" t="s">
        <v>5224</v>
      </c>
      <c r="G7504" s="26" t="s">
        <v>18</v>
      </c>
      <c r="H7504" s="26"/>
      <c r="I7504" s="26" t="s">
        <v>528</v>
      </c>
      <c r="J7504" s="91">
        <v>1</v>
      </c>
      <c r="K7504" s="91">
        <v>1</v>
      </c>
      <c r="L7504" s="91"/>
      <c r="M7504" s="53"/>
      <c r="N7504" s="91"/>
      <c r="O7504" s="91"/>
      <c r="P7504" s="36">
        <v>36</v>
      </c>
      <c r="Q7504" s="36" t="s">
        <v>395</v>
      </c>
      <c r="R7504" s="44"/>
      <c r="S7504" s="126">
        <v>365</v>
      </c>
      <c r="T7504" s="126" cm="1">
        <f t="array" ref="T7504">_xlfn.IFS(Q7504="始業～就業（8:30～17:15）",R7504*7.75,Q7504="日の入り～日の出",R7504*12,Q7504="その他",S7504)</f>
        <v>365</v>
      </c>
      <c r="U7504" s="35" t="s">
        <v>330</v>
      </c>
    </row>
    <row r="7505" spans="1:21" s="7" customFormat="1" ht="15" customHeight="1">
      <c r="A7505" s="91">
        <v>67</v>
      </c>
      <c r="B7505" s="31" t="s">
        <v>5159</v>
      </c>
      <c r="C7505" s="31" t="s">
        <v>5160</v>
      </c>
      <c r="D7505" s="29" t="s">
        <v>5170</v>
      </c>
      <c r="E7505" s="91">
        <v>1</v>
      </c>
      <c r="F7505" s="31" t="s">
        <v>5224</v>
      </c>
      <c r="G7505" s="26" t="s">
        <v>27</v>
      </c>
      <c r="H7505" s="26"/>
      <c r="I7505" s="26" t="s">
        <v>1505</v>
      </c>
      <c r="J7505" s="91">
        <v>2</v>
      </c>
      <c r="K7505" s="91">
        <v>2</v>
      </c>
      <c r="L7505" s="91"/>
      <c r="M7505" s="53"/>
      <c r="N7505" s="91"/>
      <c r="O7505" s="91"/>
      <c r="P7505" s="36">
        <v>80</v>
      </c>
      <c r="Q7505" s="36" t="s">
        <v>5041</v>
      </c>
      <c r="R7505" s="44">
        <v>365</v>
      </c>
      <c r="S7505" s="126"/>
      <c r="T7505" s="126" cm="1">
        <f t="array" ref="T7505">_xlfn.IFS(Q7505="始業～就業（8:30～17:15）",R7505*7.75,Q7505="日の入り～日の出",R7505*12,Q7505="その他",S7505)</f>
        <v>4380</v>
      </c>
      <c r="U7505" s="35" t="s">
        <v>4982</v>
      </c>
    </row>
    <row r="7506" spans="1:21" s="7" customFormat="1" ht="15" customHeight="1">
      <c r="A7506" s="91">
        <v>67</v>
      </c>
      <c r="B7506" s="31" t="s">
        <v>5159</v>
      </c>
      <c r="C7506" s="31" t="s">
        <v>5160</v>
      </c>
      <c r="D7506" s="29" t="s">
        <v>5170</v>
      </c>
      <c r="E7506" s="91">
        <v>1</v>
      </c>
      <c r="F7506" s="31" t="s">
        <v>5224</v>
      </c>
      <c r="G7506" s="26" t="s">
        <v>43</v>
      </c>
      <c r="H7506" s="26"/>
      <c r="I7506" s="26" t="s">
        <v>403</v>
      </c>
      <c r="J7506" s="91">
        <v>1</v>
      </c>
      <c r="K7506" s="91">
        <v>1</v>
      </c>
      <c r="L7506" s="91"/>
      <c r="M7506" s="53"/>
      <c r="N7506" s="91"/>
      <c r="O7506" s="91"/>
      <c r="P7506" s="36">
        <v>35</v>
      </c>
      <c r="Q7506" s="36" t="s">
        <v>5041</v>
      </c>
      <c r="R7506" s="44">
        <v>365</v>
      </c>
      <c r="S7506" s="126"/>
      <c r="T7506" s="126" cm="1">
        <f t="array" ref="T7506">_xlfn.IFS(Q7506="始業～就業（8:30～17:15）",R7506*7.75,Q7506="日の入り～日の出",R7506*12,Q7506="その他",S7506)</f>
        <v>4380</v>
      </c>
      <c r="U7506" s="35" t="s">
        <v>56</v>
      </c>
    </row>
    <row r="7507" spans="1:21" s="7" customFormat="1" ht="15" customHeight="1">
      <c r="A7507" s="91">
        <v>67</v>
      </c>
      <c r="B7507" s="31" t="s">
        <v>5159</v>
      </c>
      <c r="C7507" s="31" t="s">
        <v>5160</v>
      </c>
      <c r="D7507" s="29" t="s">
        <v>5170</v>
      </c>
      <c r="E7507" s="91">
        <v>1</v>
      </c>
      <c r="F7507" s="31" t="s">
        <v>5224</v>
      </c>
      <c r="G7507" s="26" t="s">
        <v>1497</v>
      </c>
      <c r="H7507" s="26"/>
      <c r="I7507" s="26" t="s">
        <v>45</v>
      </c>
      <c r="J7507" s="91">
        <v>1</v>
      </c>
      <c r="K7507" s="91">
        <v>1</v>
      </c>
      <c r="L7507" s="91"/>
      <c r="M7507" s="53"/>
      <c r="N7507" s="91"/>
      <c r="O7507" s="91"/>
      <c r="P7507" s="36">
        <v>40</v>
      </c>
      <c r="Q7507" s="36" t="s">
        <v>5041</v>
      </c>
      <c r="R7507" s="44">
        <v>365</v>
      </c>
      <c r="S7507" s="126"/>
      <c r="T7507" s="126" cm="1">
        <f t="array" ref="T7507">_xlfn.IFS(Q7507="始業～就業（8:30～17:15）",R7507*7.75,Q7507="日の入り～日の出",R7507*12,Q7507="その他",S7507)</f>
        <v>4380</v>
      </c>
      <c r="U7507" s="35" t="s">
        <v>4948</v>
      </c>
    </row>
    <row r="7508" spans="1:21" s="7" customFormat="1" ht="15" customHeight="1">
      <c r="A7508" s="91">
        <v>68</v>
      </c>
      <c r="B7508" s="31" t="s">
        <v>5159</v>
      </c>
      <c r="C7508" s="31" t="s">
        <v>5160</v>
      </c>
      <c r="D7508" s="29" t="s">
        <v>5198</v>
      </c>
      <c r="E7508" s="91">
        <v>1</v>
      </c>
      <c r="F7508" s="31" t="s">
        <v>5224</v>
      </c>
      <c r="G7508" s="26" t="s">
        <v>875</v>
      </c>
      <c r="H7508" s="26" t="s">
        <v>6029</v>
      </c>
      <c r="I7508" s="26" t="s">
        <v>329</v>
      </c>
      <c r="J7508" s="91">
        <v>6</v>
      </c>
      <c r="K7508" s="91">
        <v>6</v>
      </c>
      <c r="L7508" s="91"/>
      <c r="M7508" s="53"/>
      <c r="N7508" s="91"/>
      <c r="O7508" s="91"/>
      <c r="P7508" s="36">
        <v>27</v>
      </c>
      <c r="Q7508" s="36" t="s">
        <v>5041</v>
      </c>
      <c r="R7508" s="44">
        <v>365</v>
      </c>
      <c r="S7508" s="126"/>
      <c r="T7508" s="126" cm="1">
        <f t="array" ref="T7508">_xlfn.IFS(Q7508="始業～就業（8:30～17:15）",R7508*7.75,Q7508="日の入り～日の出",R7508*12,Q7508="その他",S7508)</f>
        <v>4380</v>
      </c>
      <c r="U7508" s="35" t="s">
        <v>337</v>
      </c>
    </row>
    <row r="7509" spans="1:21" s="7" customFormat="1" ht="15" customHeight="1">
      <c r="A7509" s="91">
        <v>68</v>
      </c>
      <c r="B7509" s="31" t="s">
        <v>5159</v>
      </c>
      <c r="C7509" s="31" t="s">
        <v>5160</v>
      </c>
      <c r="D7509" s="29" t="s">
        <v>5198</v>
      </c>
      <c r="E7509" s="91">
        <v>1</v>
      </c>
      <c r="F7509" s="31" t="s">
        <v>5224</v>
      </c>
      <c r="G7509" s="26" t="s">
        <v>31</v>
      </c>
      <c r="H7509" s="26" t="s">
        <v>6029</v>
      </c>
      <c r="I7509" s="26" t="s">
        <v>14</v>
      </c>
      <c r="J7509" s="91">
        <v>4</v>
      </c>
      <c r="K7509" s="91">
        <v>4</v>
      </c>
      <c r="L7509" s="91"/>
      <c r="M7509" s="53"/>
      <c r="N7509" s="91"/>
      <c r="O7509" s="91"/>
      <c r="P7509" s="36">
        <v>35</v>
      </c>
      <c r="Q7509" s="36" t="s">
        <v>5041</v>
      </c>
      <c r="R7509" s="44">
        <v>365</v>
      </c>
      <c r="S7509" s="126"/>
      <c r="T7509" s="126" cm="1">
        <f t="array" ref="T7509">_xlfn.IFS(Q7509="始業～就業（8:30～17:15）",R7509*7.75,Q7509="日の入り～日の出",R7509*12,Q7509="その他",S7509)</f>
        <v>4380</v>
      </c>
      <c r="U7509" s="35" t="s">
        <v>283</v>
      </c>
    </row>
    <row r="7510" spans="1:21" s="7" customFormat="1" ht="15" customHeight="1">
      <c r="A7510" s="91">
        <v>68</v>
      </c>
      <c r="B7510" s="31" t="s">
        <v>5159</v>
      </c>
      <c r="C7510" s="31" t="s">
        <v>5160</v>
      </c>
      <c r="D7510" s="29" t="s">
        <v>5198</v>
      </c>
      <c r="E7510" s="91">
        <v>1</v>
      </c>
      <c r="F7510" s="31" t="s">
        <v>5224</v>
      </c>
      <c r="G7510" s="26" t="s">
        <v>31</v>
      </c>
      <c r="H7510" s="26" t="s">
        <v>6029</v>
      </c>
      <c r="I7510" s="26" t="s">
        <v>1095</v>
      </c>
      <c r="J7510" s="91">
        <v>2</v>
      </c>
      <c r="K7510" s="91">
        <v>2</v>
      </c>
      <c r="L7510" s="91"/>
      <c r="M7510" s="53"/>
      <c r="N7510" s="91"/>
      <c r="O7510" s="91"/>
      <c r="P7510" s="36">
        <v>50</v>
      </c>
      <c r="Q7510" s="36" t="s">
        <v>5041</v>
      </c>
      <c r="R7510" s="44">
        <v>365</v>
      </c>
      <c r="S7510" s="126"/>
      <c r="T7510" s="126" cm="1">
        <f t="array" ref="T7510">_xlfn.IFS(Q7510="始業～就業（8:30～17:15）",R7510*7.75,Q7510="日の入り～日の出",R7510*12,Q7510="その他",S7510)</f>
        <v>4380</v>
      </c>
      <c r="U7510" s="35"/>
    </row>
    <row r="7511" spans="1:21" s="7" customFormat="1" ht="15" customHeight="1">
      <c r="A7511" s="91">
        <v>68</v>
      </c>
      <c r="B7511" s="31" t="s">
        <v>5159</v>
      </c>
      <c r="C7511" s="31" t="s">
        <v>5160</v>
      </c>
      <c r="D7511" s="29" t="s">
        <v>5198</v>
      </c>
      <c r="E7511" s="91">
        <v>1</v>
      </c>
      <c r="F7511" s="31" t="s">
        <v>5224</v>
      </c>
      <c r="G7511" s="26" t="s">
        <v>31</v>
      </c>
      <c r="H7511" s="111" t="s">
        <v>6031</v>
      </c>
      <c r="I7511" s="26" t="s">
        <v>1590</v>
      </c>
      <c r="J7511" s="91">
        <v>1</v>
      </c>
      <c r="K7511" s="91">
        <v>1</v>
      </c>
      <c r="L7511" s="91"/>
      <c r="M7511" s="53"/>
      <c r="N7511" s="91"/>
      <c r="O7511" s="91"/>
      <c r="P7511" s="36">
        <v>13</v>
      </c>
      <c r="Q7511" s="36" t="s">
        <v>5041</v>
      </c>
      <c r="R7511" s="44">
        <v>365</v>
      </c>
      <c r="S7511" s="126"/>
      <c r="T7511" s="126" cm="1">
        <f t="array" ref="T7511">_xlfn.IFS(Q7511="始業～就業（8:30～17:15）",R7511*7.75,Q7511="日の入り～日の出",R7511*12,Q7511="その他",S7511)</f>
        <v>4380</v>
      </c>
      <c r="U7511" s="35"/>
    </row>
    <row r="7512" spans="1:21" s="7" customFormat="1" ht="15" customHeight="1">
      <c r="A7512" s="91">
        <v>68</v>
      </c>
      <c r="B7512" s="31" t="s">
        <v>5159</v>
      </c>
      <c r="C7512" s="31" t="s">
        <v>5160</v>
      </c>
      <c r="D7512" s="29" t="s">
        <v>5198</v>
      </c>
      <c r="E7512" s="91">
        <v>1</v>
      </c>
      <c r="F7512" s="31" t="s">
        <v>5224</v>
      </c>
      <c r="G7512" s="26" t="s">
        <v>874</v>
      </c>
      <c r="H7512" s="111" t="s">
        <v>6032</v>
      </c>
      <c r="I7512" s="26" t="s">
        <v>1591</v>
      </c>
      <c r="J7512" s="91">
        <v>4</v>
      </c>
      <c r="K7512" s="91">
        <v>4</v>
      </c>
      <c r="L7512" s="91" t="s">
        <v>5019</v>
      </c>
      <c r="M7512" s="53">
        <v>8</v>
      </c>
      <c r="N7512" s="91" t="s">
        <v>5223</v>
      </c>
      <c r="O7512" s="91"/>
      <c r="P7512" s="36">
        <v>310</v>
      </c>
      <c r="Q7512" s="36" t="s">
        <v>5041</v>
      </c>
      <c r="R7512" s="44">
        <v>365</v>
      </c>
      <c r="S7512" s="126"/>
      <c r="T7512" s="126" cm="1">
        <f t="array" ref="T7512">_xlfn.IFS(Q7512="始業～就業（8:30～17:15）",R7512*7.75,Q7512="日の入り～日の出",R7512*12,Q7512="その他",S7512)</f>
        <v>4380</v>
      </c>
      <c r="U7512" s="35" t="s">
        <v>5973</v>
      </c>
    </row>
    <row r="7513" spans="1:21" s="7" customFormat="1" ht="15" customHeight="1">
      <c r="A7513" s="91">
        <v>68</v>
      </c>
      <c r="B7513" s="31" t="s">
        <v>5159</v>
      </c>
      <c r="C7513" s="31" t="s">
        <v>5160</v>
      </c>
      <c r="D7513" s="29" t="s">
        <v>5198</v>
      </c>
      <c r="E7513" s="91">
        <v>1</v>
      </c>
      <c r="F7513" s="31" t="s">
        <v>5224</v>
      </c>
      <c r="G7513" s="26" t="s">
        <v>874</v>
      </c>
      <c r="H7513" s="111" t="s">
        <v>6033</v>
      </c>
      <c r="I7513" s="26" t="s">
        <v>1590</v>
      </c>
      <c r="J7513" s="91">
        <v>2</v>
      </c>
      <c r="K7513" s="91">
        <v>2</v>
      </c>
      <c r="L7513" s="91" t="s">
        <v>5019</v>
      </c>
      <c r="M7513" s="53">
        <v>8</v>
      </c>
      <c r="N7513" s="91"/>
      <c r="O7513" s="91"/>
      <c r="P7513" s="36">
        <v>30</v>
      </c>
      <c r="Q7513" s="36" t="s">
        <v>5041</v>
      </c>
      <c r="R7513" s="44">
        <v>365</v>
      </c>
      <c r="S7513" s="126"/>
      <c r="T7513" s="126" cm="1">
        <f t="array" ref="T7513">_xlfn.IFS(Q7513="始業～就業（8:30～17:15）",R7513*7.75,Q7513="日の入り～日の出",R7513*12,Q7513="その他",S7513)</f>
        <v>4380</v>
      </c>
      <c r="U7513" s="35"/>
    </row>
    <row r="7514" spans="1:21" s="7" customFormat="1" ht="15" customHeight="1">
      <c r="A7514" s="91">
        <v>68</v>
      </c>
      <c r="B7514" s="31" t="s">
        <v>5159</v>
      </c>
      <c r="C7514" s="31" t="s">
        <v>5160</v>
      </c>
      <c r="D7514" s="29" t="s">
        <v>5198</v>
      </c>
      <c r="E7514" s="91">
        <v>1</v>
      </c>
      <c r="F7514" s="31" t="s">
        <v>5224</v>
      </c>
      <c r="G7514" s="26" t="s">
        <v>1592</v>
      </c>
      <c r="H7514" s="26"/>
      <c r="I7514" s="26" t="s">
        <v>403</v>
      </c>
      <c r="J7514" s="91">
        <v>9</v>
      </c>
      <c r="K7514" s="91">
        <v>9</v>
      </c>
      <c r="L7514" s="91"/>
      <c r="M7514" s="53"/>
      <c r="N7514" s="91"/>
      <c r="O7514" s="91"/>
      <c r="P7514" s="36">
        <v>35</v>
      </c>
      <c r="Q7514" s="36" t="s">
        <v>5040</v>
      </c>
      <c r="R7514" s="44">
        <v>245</v>
      </c>
      <c r="S7514" s="126"/>
      <c r="T7514" s="126" cm="1">
        <f t="array" ref="T7514">_xlfn.IFS(Q7514="始業～就業（8:30～17:15）",R7514*7.75,Q7514="日の入り～日の出",R7514*12,Q7514="その他",S7514)</f>
        <v>1898.75</v>
      </c>
      <c r="U7514" s="35" t="s">
        <v>56</v>
      </c>
    </row>
    <row r="7515" spans="1:21" s="7" customFormat="1" ht="15" customHeight="1">
      <c r="A7515" s="91">
        <v>68</v>
      </c>
      <c r="B7515" s="31" t="s">
        <v>5159</v>
      </c>
      <c r="C7515" s="31" t="s">
        <v>5160</v>
      </c>
      <c r="D7515" s="29" t="s">
        <v>5198</v>
      </c>
      <c r="E7515" s="91">
        <v>1</v>
      </c>
      <c r="F7515" s="31" t="s">
        <v>5224</v>
      </c>
      <c r="G7515" s="26" t="s">
        <v>853</v>
      </c>
      <c r="H7515" s="26"/>
      <c r="I7515" s="26" t="s">
        <v>1593</v>
      </c>
      <c r="J7515" s="91">
        <v>1</v>
      </c>
      <c r="K7515" s="91">
        <v>1</v>
      </c>
      <c r="L7515" s="91"/>
      <c r="M7515" s="53"/>
      <c r="N7515" s="91"/>
      <c r="O7515" s="91"/>
      <c r="P7515" s="36">
        <v>7</v>
      </c>
      <c r="Q7515" s="36" t="s">
        <v>5040</v>
      </c>
      <c r="R7515" s="44">
        <v>245</v>
      </c>
      <c r="S7515" s="126"/>
      <c r="T7515" s="126" cm="1">
        <f t="array" ref="T7515">_xlfn.IFS(Q7515="始業～就業（8:30～17:15）",R7515*7.75,Q7515="日の入り～日の出",R7515*12,Q7515="その他",S7515)</f>
        <v>1898.75</v>
      </c>
      <c r="U7515" s="35"/>
    </row>
    <row r="7516" spans="1:21" s="7" customFormat="1" ht="15" customHeight="1">
      <c r="A7516" s="91">
        <v>68</v>
      </c>
      <c r="B7516" s="31" t="s">
        <v>5159</v>
      </c>
      <c r="C7516" s="31" t="s">
        <v>5160</v>
      </c>
      <c r="D7516" s="29" t="s">
        <v>5198</v>
      </c>
      <c r="E7516" s="91">
        <v>1</v>
      </c>
      <c r="F7516" s="31" t="s">
        <v>5224</v>
      </c>
      <c r="G7516" s="26" t="s">
        <v>853</v>
      </c>
      <c r="H7516" s="26"/>
      <c r="I7516" s="26" t="s">
        <v>1593</v>
      </c>
      <c r="J7516" s="91">
        <v>1</v>
      </c>
      <c r="K7516" s="91">
        <v>1</v>
      </c>
      <c r="L7516" s="91"/>
      <c r="M7516" s="53"/>
      <c r="N7516" s="91"/>
      <c r="O7516" s="91"/>
      <c r="P7516" s="36">
        <v>4.5999999999999996</v>
      </c>
      <c r="Q7516" s="36" t="s">
        <v>5040</v>
      </c>
      <c r="R7516" s="44">
        <v>245</v>
      </c>
      <c r="S7516" s="126"/>
      <c r="T7516" s="126" cm="1">
        <f t="array" ref="T7516">_xlfn.IFS(Q7516="始業～就業（8:30～17:15）",R7516*7.75,Q7516="日の入り～日の出",R7516*12,Q7516="その他",S7516)</f>
        <v>1898.75</v>
      </c>
      <c r="U7516" s="35"/>
    </row>
    <row r="7517" spans="1:21" s="7" customFormat="1" ht="15" customHeight="1">
      <c r="A7517" s="91">
        <v>68</v>
      </c>
      <c r="B7517" s="31" t="s">
        <v>5159</v>
      </c>
      <c r="C7517" s="31" t="s">
        <v>5160</v>
      </c>
      <c r="D7517" s="29" t="s">
        <v>5198</v>
      </c>
      <c r="E7517" s="91">
        <v>1</v>
      </c>
      <c r="F7517" s="31" t="s">
        <v>5224</v>
      </c>
      <c r="G7517" s="26" t="s">
        <v>1594</v>
      </c>
      <c r="H7517" s="26"/>
      <c r="I7517" s="26" t="s">
        <v>403</v>
      </c>
      <c r="J7517" s="91">
        <v>16</v>
      </c>
      <c r="K7517" s="91">
        <v>32</v>
      </c>
      <c r="L7517" s="91"/>
      <c r="M7517" s="53"/>
      <c r="N7517" s="91"/>
      <c r="O7517" s="91"/>
      <c r="P7517" s="36">
        <v>43</v>
      </c>
      <c r="Q7517" s="36" t="s">
        <v>5040</v>
      </c>
      <c r="R7517" s="44">
        <v>245</v>
      </c>
      <c r="S7517" s="126"/>
      <c r="T7517" s="126" cm="1">
        <f t="array" ref="T7517">_xlfn.IFS(Q7517="始業～就業（8:30～17:15）",R7517*7.75,Q7517="日の入り～日の出",R7517*12,Q7517="その他",S7517)</f>
        <v>1898.75</v>
      </c>
      <c r="U7517" s="35" t="s">
        <v>56</v>
      </c>
    </row>
    <row r="7518" spans="1:21" s="7" customFormat="1" ht="15" customHeight="1">
      <c r="A7518" s="91">
        <v>68</v>
      </c>
      <c r="B7518" s="31" t="s">
        <v>5159</v>
      </c>
      <c r="C7518" s="31" t="s">
        <v>5160</v>
      </c>
      <c r="D7518" s="29" t="s">
        <v>5198</v>
      </c>
      <c r="E7518" s="91">
        <v>1</v>
      </c>
      <c r="F7518" s="31" t="s">
        <v>5224</v>
      </c>
      <c r="G7518" s="26" t="s">
        <v>1594</v>
      </c>
      <c r="H7518" s="111" t="s">
        <v>6033</v>
      </c>
      <c r="I7518" s="26" t="s">
        <v>1590</v>
      </c>
      <c r="J7518" s="91">
        <v>2</v>
      </c>
      <c r="K7518" s="91">
        <v>2</v>
      </c>
      <c r="L7518" s="91"/>
      <c r="M7518" s="53"/>
      <c r="N7518" s="91"/>
      <c r="O7518" s="91"/>
      <c r="P7518" s="36">
        <v>30</v>
      </c>
      <c r="Q7518" s="36" t="s">
        <v>5040</v>
      </c>
      <c r="R7518" s="44">
        <v>245</v>
      </c>
      <c r="S7518" s="126"/>
      <c r="T7518" s="126" cm="1">
        <f t="array" ref="T7518">_xlfn.IFS(Q7518="始業～就業（8:30～17:15）",R7518*7.75,Q7518="日の入り～日の出",R7518*12,Q7518="その他",S7518)</f>
        <v>1898.75</v>
      </c>
      <c r="U7518" s="35"/>
    </row>
    <row r="7519" spans="1:21" s="7" customFormat="1" ht="15" customHeight="1">
      <c r="A7519" s="91">
        <v>68</v>
      </c>
      <c r="B7519" s="31" t="s">
        <v>5159</v>
      </c>
      <c r="C7519" s="31" t="s">
        <v>5160</v>
      </c>
      <c r="D7519" s="29" t="s">
        <v>5198</v>
      </c>
      <c r="E7519" s="91">
        <v>1</v>
      </c>
      <c r="F7519" s="31" t="s">
        <v>5224</v>
      </c>
      <c r="G7519" s="26" t="s">
        <v>1595</v>
      </c>
      <c r="H7519" s="26"/>
      <c r="I7519" s="26" t="s">
        <v>403</v>
      </c>
      <c r="J7519" s="91">
        <v>8</v>
      </c>
      <c r="K7519" s="91">
        <v>16</v>
      </c>
      <c r="L7519" s="91"/>
      <c r="M7519" s="53"/>
      <c r="N7519" s="91"/>
      <c r="O7519" s="91"/>
      <c r="P7519" s="36">
        <v>43</v>
      </c>
      <c r="Q7519" s="36" t="s">
        <v>5040</v>
      </c>
      <c r="R7519" s="44">
        <v>245</v>
      </c>
      <c r="S7519" s="126"/>
      <c r="T7519" s="126" cm="1">
        <f t="array" ref="T7519">_xlfn.IFS(Q7519="始業～就業（8:30～17:15）",R7519*7.75,Q7519="日の入り～日の出",R7519*12,Q7519="その他",S7519)</f>
        <v>1898.75</v>
      </c>
      <c r="U7519" s="35" t="s">
        <v>56</v>
      </c>
    </row>
    <row r="7520" spans="1:21" s="7" customFormat="1" ht="15" customHeight="1">
      <c r="A7520" s="91">
        <v>68</v>
      </c>
      <c r="B7520" s="31" t="s">
        <v>5159</v>
      </c>
      <c r="C7520" s="31" t="s">
        <v>5160</v>
      </c>
      <c r="D7520" s="29" t="s">
        <v>5198</v>
      </c>
      <c r="E7520" s="91">
        <v>1</v>
      </c>
      <c r="F7520" s="31" t="s">
        <v>5224</v>
      </c>
      <c r="G7520" s="26" t="s">
        <v>1596</v>
      </c>
      <c r="H7520" s="26"/>
      <c r="I7520" s="26" t="s">
        <v>403</v>
      </c>
      <c r="J7520" s="91">
        <v>6</v>
      </c>
      <c r="K7520" s="91">
        <v>12</v>
      </c>
      <c r="L7520" s="91"/>
      <c r="M7520" s="53"/>
      <c r="N7520" s="91"/>
      <c r="O7520" s="91"/>
      <c r="P7520" s="36">
        <v>43</v>
      </c>
      <c r="Q7520" s="36" t="s">
        <v>5040</v>
      </c>
      <c r="R7520" s="44">
        <v>245</v>
      </c>
      <c r="S7520" s="126"/>
      <c r="T7520" s="126" cm="1">
        <f t="array" ref="T7520">_xlfn.IFS(Q7520="始業～就業（8:30～17:15）",R7520*7.75,Q7520="日の入り～日の出",R7520*12,Q7520="その他",S7520)</f>
        <v>1898.75</v>
      </c>
      <c r="U7520" s="35" t="s">
        <v>56</v>
      </c>
    </row>
    <row r="7521" spans="1:21" s="7" customFormat="1" ht="15" customHeight="1">
      <c r="A7521" s="91">
        <v>68</v>
      </c>
      <c r="B7521" s="31" t="s">
        <v>5159</v>
      </c>
      <c r="C7521" s="31" t="s">
        <v>5160</v>
      </c>
      <c r="D7521" s="29" t="s">
        <v>5198</v>
      </c>
      <c r="E7521" s="91">
        <v>1</v>
      </c>
      <c r="F7521" s="31" t="s">
        <v>5224</v>
      </c>
      <c r="G7521" s="26" t="s">
        <v>1596</v>
      </c>
      <c r="H7521" s="111" t="s">
        <v>6033</v>
      </c>
      <c r="I7521" s="26" t="s">
        <v>1590</v>
      </c>
      <c r="J7521" s="91">
        <v>1</v>
      </c>
      <c r="K7521" s="91">
        <v>1</v>
      </c>
      <c r="L7521" s="91"/>
      <c r="M7521" s="53"/>
      <c r="N7521" s="91"/>
      <c r="O7521" s="91"/>
      <c r="P7521" s="36">
        <v>30</v>
      </c>
      <c r="Q7521" s="36" t="s">
        <v>5040</v>
      </c>
      <c r="R7521" s="44">
        <v>245</v>
      </c>
      <c r="S7521" s="126"/>
      <c r="T7521" s="126" cm="1">
        <f t="array" ref="T7521">_xlfn.IFS(Q7521="始業～就業（8:30～17:15）",R7521*7.75,Q7521="日の入り～日の出",R7521*12,Q7521="その他",S7521)</f>
        <v>1898.75</v>
      </c>
      <c r="U7521" s="35" t="s">
        <v>56</v>
      </c>
    </row>
    <row r="7522" spans="1:21" s="7" customFormat="1" ht="15" customHeight="1">
      <c r="A7522" s="91">
        <v>68</v>
      </c>
      <c r="B7522" s="31" t="s">
        <v>5159</v>
      </c>
      <c r="C7522" s="31" t="s">
        <v>5160</v>
      </c>
      <c r="D7522" s="29" t="s">
        <v>5198</v>
      </c>
      <c r="E7522" s="91">
        <v>1</v>
      </c>
      <c r="F7522" s="31" t="s">
        <v>5224</v>
      </c>
      <c r="G7522" s="26" t="s">
        <v>1597</v>
      </c>
      <c r="H7522" s="26"/>
      <c r="I7522" s="26" t="s">
        <v>403</v>
      </c>
      <c r="J7522" s="91">
        <v>2</v>
      </c>
      <c r="K7522" s="91">
        <v>2</v>
      </c>
      <c r="L7522" s="91"/>
      <c r="M7522" s="53"/>
      <c r="N7522" s="91"/>
      <c r="O7522" s="91"/>
      <c r="P7522" s="36">
        <v>35</v>
      </c>
      <c r="Q7522" s="36" t="s">
        <v>5040</v>
      </c>
      <c r="R7522" s="44">
        <v>245</v>
      </c>
      <c r="S7522" s="126"/>
      <c r="T7522" s="126" cm="1">
        <f t="array" ref="T7522">_xlfn.IFS(Q7522="始業～就業（8:30～17:15）",R7522*7.75,Q7522="日の入り～日の出",R7522*12,Q7522="その他",S7522)</f>
        <v>1898.75</v>
      </c>
      <c r="U7522" s="35" t="s">
        <v>4956</v>
      </c>
    </row>
    <row r="7523" spans="1:21" s="7" customFormat="1" ht="15" customHeight="1">
      <c r="A7523" s="91">
        <v>68</v>
      </c>
      <c r="B7523" s="31" t="s">
        <v>5159</v>
      </c>
      <c r="C7523" s="31" t="s">
        <v>5160</v>
      </c>
      <c r="D7523" s="29" t="s">
        <v>5198</v>
      </c>
      <c r="E7523" s="91">
        <v>1</v>
      </c>
      <c r="F7523" s="31" t="s">
        <v>5224</v>
      </c>
      <c r="G7523" s="26" t="s">
        <v>1598</v>
      </c>
      <c r="H7523" s="111" t="s">
        <v>6033</v>
      </c>
      <c r="I7523" s="26" t="s">
        <v>1590</v>
      </c>
      <c r="J7523" s="91">
        <v>1</v>
      </c>
      <c r="K7523" s="91">
        <v>1</v>
      </c>
      <c r="L7523" s="91"/>
      <c r="M7523" s="53"/>
      <c r="N7523" s="91"/>
      <c r="O7523" s="91"/>
      <c r="P7523" s="36">
        <v>30</v>
      </c>
      <c r="Q7523" s="36" t="s">
        <v>5040</v>
      </c>
      <c r="R7523" s="44">
        <v>245</v>
      </c>
      <c r="S7523" s="126"/>
      <c r="T7523" s="126" cm="1">
        <f t="array" ref="T7523">_xlfn.IFS(Q7523="始業～就業（8:30～17:15）",R7523*7.75,Q7523="日の入り～日の出",R7523*12,Q7523="その他",S7523)</f>
        <v>1898.75</v>
      </c>
      <c r="U7523" s="35" t="s">
        <v>5002</v>
      </c>
    </row>
    <row r="7524" spans="1:21" s="7" customFormat="1" ht="15" customHeight="1">
      <c r="A7524" s="91">
        <v>68</v>
      </c>
      <c r="B7524" s="31" t="s">
        <v>5159</v>
      </c>
      <c r="C7524" s="31" t="s">
        <v>5160</v>
      </c>
      <c r="D7524" s="29" t="s">
        <v>5198</v>
      </c>
      <c r="E7524" s="91">
        <v>1</v>
      </c>
      <c r="F7524" s="31" t="s">
        <v>5224</v>
      </c>
      <c r="G7524" s="26" t="s">
        <v>1599</v>
      </c>
      <c r="H7524" s="26"/>
      <c r="I7524" s="26" t="s">
        <v>384</v>
      </c>
      <c r="J7524" s="91">
        <v>8</v>
      </c>
      <c r="K7524" s="91">
        <v>8</v>
      </c>
      <c r="L7524" s="91"/>
      <c r="M7524" s="53"/>
      <c r="N7524" s="91"/>
      <c r="O7524" s="91"/>
      <c r="P7524" s="36">
        <v>24.5</v>
      </c>
      <c r="Q7524" s="36" t="s">
        <v>5040</v>
      </c>
      <c r="R7524" s="44">
        <v>245</v>
      </c>
      <c r="S7524" s="126"/>
      <c r="T7524" s="126" cm="1">
        <f t="array" ref="T7524">_xlfn.IFS(Q7524="始業～就業（8:30～17:15）",R7524*7.75,Q7524="日の入り～日の出",R7524*12,Q7524="その他",S7524)</f>
        <v>1898.75</v>
      </c>
      <c r="U7524" s="35"/>
    </row>
    <row r="7525" spans="1:21" s="7" customFormat="1" ht="15" customHeight="1">
      <c r="A7525" s="91">
        <v>68</v>
      </c>
      <c r="B7525" s="31" t="s">
        <v>5159</v>
      </c>
      <c r="C7525" s="31" t="s">
        <v>5160</v>
      </c>
      <c r="D7525" s="29" t="s">
        <v>5198</v>
      </c>
      <c r="E7525" s="91">
        <v>1</v>
      </c>
      <c r="F7525" s="31" t="s">
        <v>5224</v>
      </c>
      <c r="G7525" s="26" t="s">
        <v>1599</v>
      </c>
      <c r="H7525" s="111" t="s">
        <v>6034</v>
      </c>
      <c r="I7525" s="26" t="s">
        <v>1590</v>
      </c>
      <c r="J7525" s="91">
        <v>1</v>
      </c>
      <c r="K7525" s="91">
        <v>1</v>
      </c>
      <c r="L7525" s="91"/>
      <c r="M7525" s="53"/>
      <c r="N7525" s="91"/>
      <c r="O7525" s="91"/>
      <c r="P7525" s="36">
        <v>13</v>
      </c>
      <c r="Q7525" s="36" t="s">
        <v>5040</v>
      </c>
      <c r="R7525" s="44">
        <v>245</v>
      </c>
      <c r="S7525" s="126"/>
      <c r="T7525" s="126" cm="1">
        <f t="array" ref="T7525">_xlfn.IFS(Q7525="始業～就業（8:30～17:15）",R7525*7.75,Q7525="日の入り～日の出",R7525*12,Q7525="その他",S7525)</f>
        <v>1898.75</v>
      </c>
      <c r="U7525" s="35"/>
    </row>
    <row r="7526" spans="1:21" s="7" customFormat="1" ht="15" customHeight="1">
      <c r="A7526" s="91">
        <v>68</v>
      </c>
      <c r="B7526" s="31" t="s">
        <v>5159</v>
      </c>
      <c r="C7526" s="31" t="s">
        <v>5160</v>
      </c>
      <c r="D7526" s="29" t="s">
        <v>5198</v>
      </c>
      <c r="E7526" s="91">
        <v>1</v>
      </c>
      <c r="F7526" s="31" t="s">
        <v>5224</v>
      </c>
      <c r="G7526" s="26" t="s">
        <v>1221</v>
      </c>
      <c r="H7526" s="26"/>
      <c r="I7526" s="26" t="s">
        <v>403</v>
      </c>
      <c r="J7526" s="91">
        <v>1</v>
      </c>
      <c r="K7526" s="91">
        <v>1</v>
      </c>
      <c r="L7526" s="91"/>
      <c r="M7526" s="53"/>
      <c r="N7526" s="91"/>
      <c r="O7526" s="91"/>
      <c r="P7526" s="36">
        <v>43</v>
      </c>
      <c r="Q7526" s="36" t="s">
        <v>5041</v>
      </c>
      <c r="R7526" s="44">
        <v>365</v>
      </c>
      <c r="S7526" s="126"/>
      <c r="T7526" s="126" cm="1">
        <f t="array" ref="T7526">_xlfn.IFS(Q7526="始業～就業（8:30～17:15）",R7526*7.75,Q7526="日の入り～日の出",R7526*12,Q7526="その他",S7526)</f>
        <v>4380</v>
      </c>
      <c r="U7526" s="35" t="s">
        <v>56</v>
      </c>
    </row>
    <row r="7527" spans="1:21" s="7" customFormat="1" ht="15" customHeight="1">
      <c r="A7527" s="91">
        <v>68</v>
      </c>
      <c r="B7527" s="31" t="s">
        <v>5159</v>
      </c>
      <c r="C7527" s="31" t="s">
        <v>5160</v>
      </c>
      <c r="D7527" s="29" t="s">
        <v>5198</v>
      </c>
      <c r="E7527" s="91">
        <v>1</v>
      </c>
      <c r="F7527" s="31" t="s">
        <v>5224</v>
      </c>
      <c r="G7527" s="26" t="s">
        <v>1221</v>
      </c>
      <c r="H7527" s="26"/>
      <c r="I7527" s="26" t="s">
        <v>403</v>
      </c>
      <c r="J7527" s="91">
        <v>4</v>
      </c>
      <c r="K7527" s="91">
        <v>8</v>
      </c>
      <c r="L7527" s="91"/>
      <c r="M7527" s="53"/>
      <c r="N7527" s="91"/>
      <c r="O7527" s="91"/>
      <c r="P7527" s="36">
        <v>43</v>
      </c>
      <c r="Q7527" s="36" t="s">
        <v>5041</v>
      </c>
      <c r="R7527" s="44">
        <v>365</v>
      </c>
      <c r="S7527" s="126"/>
      <c r="T7527" s="126" cm="1">
        <f t="array" ref="T7527">_xlfn.IFS(Q7527="始業～就業（8:30～17:15）",R7527*7.75,Q7527="日の入り～日の出",R7527*12,Q7527="その他",S7527)</f>
        <v>4380</v>
      </c>
      <c r="U7527" s="35" t="s">
        <v>56</v>
      </c>
    </row>
    <row r="7528" spans="1:21" s="7" customFormat="1" ht="15" customHeight="1">
      <c r="A7528" s="91">
        <v>68</v>
      </c>
      <c r="B7528" s="31" t="s">
        <v>5159</v>
      </c>
      <c r="C7528" s="31" t="s">
        <v>5160</v>
      </c>
      <c r="D7528" s="29" t="s">
        <v>5198</v>
      </c>
      <c r="E7528" s="91">
        <v>1</v>
      </c>
      <c r="F7528" s="31" t="s">
        <v>5224</v>
      </c>
      <c r="G7528" s="26" t="s">
        <v>1600</v>
      </c>
      <c r="H7528" s="26"/>
      <c r="I7528" s="26" t="s">
        <v>403</v>
      </c>
      <c r="J7528" s="91">
        <v>4</v>
      </c>
      <c r="K7528" s="91">
        <v>4</v>
      </c>
      <c r="L7528" s="91"/>
      <c r="M7528" s="53"/>
      <c r="N7528" s="91"/>
      <c r="O7528" s="91"/>
      <c r="P7528" s="36">
        <v>33.5</v>
      </c>
      <c r="Q7528" s="36" t="s">
        <v>5041</v>
      </c>
      <c r="R7528" s="44">
        <v>365</v>
      </c>
      <c r="S7528" s="126"/>
      <c r="T7528" s="126" cm="1">
        <f t="array" ref="T7528">_xlfn.IFS(Q7528="始業～就業（8:30～17:15）",R7528*7.75,Q7528="日の入り～日の出",R7528*12,Q7528="その他",S7528)</f>
        <v>4380</v>
      </c>
      <c r="U7528" s="35" t="s">
        <v>56</v>
      </c>
    </row>
    <row r="7529" spans="1:21" s="7" customFormat="1" ht="15" customHeight="1">
      <c r="A7529" s="91">
        <v>68</v>
      </c>
      <c r="B7529" s="31" t="s">
        <v>5159</v>
      </c>
      <c r="C7529" s="31" t="s">
        <v>5160</v>
      </c>
      <c r="D7529" s="29" t="s">
        <v>5198</v>
      </c>
      <c r="E7529" s="91">
        <v>1</v>
      </c>
      <c r="F7529" s="31" t="s">
        <v>5224</v>
      </c>
      <c r="G7529" s="26" t="s">
        <v>1221</v>
      </c>
      <c r="H7529" s="111" t="s">
        <v>6034</v>
      </c>
      <c r="I7529" s="26" t="s">
        <v>1590</v>
      </c>
      <c r="J7529" s="91">
        <v>2</v>
      </c>
      <c r="K7529" s="91">
        <v>2</v>
      </c>
      <c r="L7529" s="91"/>
      <c r="M7529" s="53"/>
      <c r="N7529" s="91"/>
      <c r="O7529" s="91"/>
      <c r="P7529" s="36">
        <v>13</v>
      </c>
      <c r="Q7529" s="36" t="s">
        <v>5041</v>
      </c>
      <c r="R7529" s="44">
        <v>365</v>
      </c>
      <c r="S7529" s="126"/>
      <c r="T7529" s="126" cm="1">
        <f t="array" ref="T7529">_xlfn.IFS(Q7529="始業～就業（8:30～17:15）",R7529*7.75,Q7529="日の入り～日の出",R7529*12,Q7529="その他",S7529)</f>
        <v>4380</v>
      </c>
      <c r="U7529" s="35"/>
    </row>
    <row r="7530" spans="1:21" s="7" customFormat="1" ht="15" customHeight="1">
      <c r="A7530" s="91">
        <v>68</v>
      </c>
      <c r="B7530" s="31" t="s">
        <v>5159</v>
      </c>
      <c r="C7530" s="31" t="s">
        <v>5160</v>
      </c>
      <c r="D7530" s="29" t="s">
        <v>5198</v>
      </c>
      <c r="E7530" s="91">
        <v>1</v>
      </c>
      <c r="F7530" s="31" t="s">
        <v>5224</v>
      </c>
      <c r="G7530" s="26" t="s">
        <v>1599</v>
      </c>
      <c r="H7530" s="26" t="s">
        <v>6035</v>
      </c>
      <c r="I7530" s="26" t="s">
        <v>1593</v>
      </c>
      <c r="J7530" s="91">
        <v>1</v>
      </c>
      <c r="K7530" s="91">
        <v>1</v>
      </c>
      <c r="L7530" s="91"/>
      <c r="M7530" s="53"/>
      <c r="N7530" s="91"/>
      <c r="O7530" s="91"/>
      <c r="P7530" s="36">
        <v>7</v>
      </c>
      <c r="Q7530" s="36" t="s">
        <v>5040</v>
      </c>
      <c r="R7530" s="44">
        <v>245</v>
      </c>
      <c r="S7530" s="126"/>
      <c r="T7530" s="126" cm="1">
        <f t="array" ref="T7530">_xlfn.IFS(Q7530="始業～就業（8:30～17:15）",R7530*7.75,Q7530="日の入り～日の出",R7530*12,Q7530="その他",S7530)</f>
        <v>1898.75</v>
      </c>
      <c r="U7530" s="35"/>
    </row>
    <row r="7531" spans="1:21" s="7" customFormat="1" ht="15" customHeight="1">
      <c r="A7531" s="91">
        <v>68</v>
      </c>
      <c r="B7531" s="31" t="s">
        <v>5159</v>
      </c>
      <c r="C7531" s="31" t="s">
        <v>5160</v>
      </c>
      <c r="D7531" s="29" t="s">
        <v>5198</v>
      </c>
      <c r="E7531" s="91">
        <v>1</v>
      </c>
      <c r="F7531" s="31" t="s">
        <v>5224</v>
      </c>
      <c r="G7531" s="26" t="s">
        <v>1601</v>
      </c>
      <c r="H7531" s="26"/>
      <c r="I7531" s="26" t="s">
        <v>568</v>
      </c>
      <c r="J7531" s="91">
        <v>1</v>
      </c>
      <c r="K7531" s="91">
        <v>2</v>
      </c>
      <c r="L7531" s="91"/>
      <c r="M7531" s="53"/>
      <c r="N7531" s="91"/>
      <c r="O7531" s="91"/>
      <c r="P7531" s="36">
        <v>17.5</v>
      </c>
      <c r="Q7531" s="36" t="s">
        <v>5040</v>
      </c>
      <c r="R7531" s="44">
        <v>245</v>
      </c>
      <c r="S7531" s="126"/>
      <c r="T7531" s="126" cm="1">
        <f t="array" ref="T7531">_xlfn.IFS(Q7531="始業～就業（8:30～17:15）",R7531*7.75,Q7531="日の入り～日の出",R7531*12,Q7531="その他",S7531)</f>
        <v>1898.75</v>
      </c>
      <c r="U7531" s="35" t="s">
        <v>4961</v>
      </c>
    </row>
    <row r="7532" spans="1:21" s="7" customFormat="1" ht="15" customHeight="1">
      <c r="A7532" s="91">
        <v>68</v>
      </c>
      <c r="B7532" s="31" t="s">
        <v>5159</v>
      </c>
      <c r="C7532" s="31" t="s">
        <v>5160</v>
      </c>
      <c r="D7532" s="29" t="s">
        <v>5198</v>
      </c>
      <c r="E7532" s="91">
        <v>1</v>
      </c>
      <c r="F7532" s="31" t="s">
        <v>5224</v>
      </c>
      <c r="G7532" s="26" t="s">
        <v>1601</v>
      </c>
      <c r="H7532" s="26" t="s">
        <v>6036</v>
      </c>
      <c r="I7532" s="26" t="s">
        <v>1590</v>
      </c>
      <c r="J7532" s="91">
        <v>1</v>
      </c>
      <c r="K7532" s="91">
        <v>1</v>
      </c>
      <c r="L7532" s="91"/>
      <c r="M7532" s="53"/>
      <c r="N7532" s="91"/>
      <c r="O7532" s="91"/>
      <c r="P7532" s="36">
        <v>9</v>
      </c>
      <c r="Q7532" s="36" t="s">
        <v>5040</v>
      </c>
      <c r="R7532" s="44">
        <v>245</v>
      </c>
      <c r="S7532" s="126"/>
      <c r="T7532" s="126" cm="1">
        <f t="array" ref="T7532">_xlfn.IFS(Q7532="始業～就業（8:30～17:15）",R7532*7.75,Q7532="日の入り～日の出",R7532*12,Q7532="その他",S7532)</f>
        <v>1898.75</v>
      </c>
      <c r="U7532" s="35"/>
    </row>
    <row r="7533" spans="1:21" s="7" customFormat="1" ht="15" customHeight="1">
      <c r="A7533" s="91">
        <v>68</v>
      </c>
      <c r="B7533" s="31" t="s">
        <v>5159</v>
      </c>
      <c r="C7533" s="31" t="s">
        <v>5160</v>
      </c>
      <c r="D7533" s="29" t="s">
        <v>5198</v>
      </c>
      <c r="E7533" s="91">
        <v>1</v>
      </c>
      <c r="F7533" s="31" t="s">
        <v>5224</v>
      </c>
      <c r="G7533" s="26" t="s">
        <v>1602</v>
      </c>
      <c r="H7533" s="26"/>
      <c r="I7533" s="26" t="s">
        <v>384</v>
      </c>
      <c r="J7533" s="91">
        <v>16</v>
      </c>
      <c r="K7533" s="91">
        <v>16</v>
      </c>
      <c r="L7533" s="91"/>
      <c r="M7533" s="53"/>
      <c r="N7533" s="91"/>
      <c r="O7533" s="91"/>
      <c r="P7533" s="36">
        <v>24.5</v>
      </c>
      <c r="Q7533" s="36" t="s">
        <v>5040</v>
      </c>
      <c r="R7533" s="44">
        <v>245</v>
      </c>
      <c r="S7533" s="126"/>
      <c r="T7533" s="126" cm="1">
        <f t="array" ref="T7533">_xlfn.IFS(Q7533="始業～就業（8:30～17:15）",R7533*7.75,Q7533="日の入り～日の出",R7533*12,Q7533="その他",S7533)</f>
        <v>1898.75</v>
      </c>
      <c r="U7533" s="35" t="s">
        <v>5002</v>
      </c>
    </row>
    <row r="7534" spans="1:21" s="7" customFormat="1" ht="15" customHeight="1">
      <c r="A7534" s="91">
        <v>68</v>
      </c>
      <c r="B7534" s="31" t="s">
        <v>5159</v>
      </c>
      <c r="C7534" s="31" t="s">
        <v>5160</v>
      </c>
      <c r="D7534" s="29" t="s">
        <v>5198</v>
      </c>
      <c r="E7534" s="91">
        <v>1</v>
      </c>
      <c r="F7534" s="31" t="s">
        <v>5224</v>
      </c>
      <c r="G7534" s="26" t="s">
        <v>1602</v>
      </c>
      <c r="H7534" s="111" t="s">
        <v>6037</v>
      </c>
      <c r="I7534" s="26" t="s">
        <v>1590</v>
      </c>
      <c r="J7534" s="91">
        <v>2</v>
      </c>
      <c r="K7534" s="91">
        <v>2</v>
      </c>
      <c r="L7534" s="91"/>
      <c r="M7534" s="53"/>
      <c r="N7534" s="91"/>
      <c r="O7534" s="91"/>
      <c r="P7534" s="36">
        <v>30</v>
      </c>
      <c r="Q7534" s="36" t="s">
        <v>5040</v>
      </c>
      <c r="R7534" s="44">
        <v>245</v>
      </c>
      <c r="S7534" s="126"/>
      <c r="T7534" s="126" cm="1">
        <f t="array" ref="T7534">_xlfn.IFS(Q7534="始業～就業（8:30～17:15）",R7534*7.75,Q7534="日の入り～日の出",R7534*12,Q7534="その他",S7534)</f>
        <v>1898.75</v>
      </c>
      <c r="U7534" s="35"/>
    </row>
    <row r="7535" spans="1:21" s="7" customFormat="1" ht="15" customHeight="1">
      <c r="A7535" s="91">
        <v>68</v>
      </c>
      <c r="B7535" s="31" t="s">
        <v>5159</v>
      </c>
      <c r="C7535" s="31" t="s">
        <v>5160</v>
      </c>
      <c r="D7535" s="29" t="s">
        <v>5198</v>
      </c>
      <c r="E7535" s="91">
        <v>1</v>
      </c>
      <c r="F7535" s="31" t="s">
        <v>5224</v>
      </c>
      <c r="G7535" s="26" t="s">
        <v>1602</v>
      </c>
      <c r="H7535" s="26"/>
      <c r="I7535" s="26" t="s">
        <v>1593</v>
      </c>
      <c r="J7535" s="91">
        <v>1</v>
      </c>
      <c r="K7535" s="91">
        <v>1</v>
      </c>
      <c r="L7535" s="91"/>
      <c r="M7535" s="53"/>
      <c r="N7535" s="91"/>
      <c r="O7535" s="91"/>
      <c r="P7535" s="36">
        <v>7</v>
      </c>
      <c r="Q7535" s="36" t="s">
        <v>5040</v>
      </c>
      <c r="R7535" s="44">
        <v>245</v>
      </c>
      <c r="S7535" s="126"/>
      <c r="T7535" s="126" cm="1">
        <f t="array" ref="T7535">_xlfn.IFS(Q7535="始業～就業（8:30～17:15）",R7535*7.75,Q7535="日の入り～日の出",R7535*12,Q7535="その他",S7535)</f>
        <v>1898.75</v>
      </c>
      <c r="U7535" s="35"/>
    </row>
    <row r="7536" spans="1:21" s="7" customFormat="1" ht="15" customHeight="1">
      <c r="A7536" s="91">
        <v>68</v>
      </c>
      <c r="B7536" s="31" t="s">
        <v>5159</v>
      </c>
      <c r="C7536" s="31" t="s">
        <v>5160</v>
      </c>
      <c r="D7536" s="29" t="s">
        <v>5198</v>
      </c>
      <c r="E7536" s="91">
        <v>1</v>
      </c>
      <c r="F7536" s="31" t="s">
        <v>5224</v>
      </c>
      <c r="G7536" s="26" t="s">
        <v>1603</v>
      </c>
      <c r="H7536" s="26"/>
      <c r="I7536" s="26" t="s">
        <v>403</v>
      </c>
      <c r="J7536" s="91">
        <v>8</v>
      </c>
      <c r="K7536" s="91">
        <v>8</v>
      </c>
      <c r="L7536" s="91"/>
      <c r="M7536" s="53"/>
      <c r="N7536" s="91"/>
      <c r="O7536" s="91"/>
      <c r="P7536" s="36">
        <v>43</v>
      </c>
      <c r="Q7536" s="36" t="s">
        <v>5040</v>
      </c>
      <c r="R7536" s="44">
        <v>245</v>
      </c>
      <c r="S7536" s="126"/>
      <c r="T7536" s="126" cm="1">
        <f t="array" ref="T7536">_xlfn.IFS(Q7536="始業～就業（8:30～17:15）",R7536*7.75,Q7536="日の入り～日の出",R7536*12,Q7536="その他",S7536)</f>
        <v>1898.75</v>
      </c>
      <c r="U7536" s="35" t="s">
        <v>56</v>
      </c>
    </row>
    <row r="7537" spans="1:21" s="7" customFormat="1" ht="15" customHeight="1">
      <c r="A7537" s="91">
        <v>68</v>
      </c>
      <c r="B7537" s="31" t="s">
        <v>5159</v>
      </c>
      <c r="C7537" s="31" t="s">
        <v>5160</v>
      </c>
      <c r="D7537" s="29" t="s">
        <v>5198</v>
      </c>
      <c r="E7537" s="91">
        <v>1</v>
      </c>
      <c r="F7537" s="31" t="s">
        <v>5224</v>
      </c>
      <c r="G7537" s="26" t="s">
        <v>1603</v>
      </c>
      <c r="H7537" s="26"/>
      <c r="I7537" s="26" t="s">
        <v>1590</v>
      </c>
      <c r="J7537" s="91">
        <v>1</v>
      </c>
      <c r="K7537" s="91">
        <v>1</v>
      </c>
      <c r="L7537" s="91"/>
      <c r="M7537" s="53"/>
      <c r="N7537" s="91"/>
      <c r="O7537" s="91"/>
      <c r="P7537" s="36">
        <v>13</v>
      </c>
      <c r="Q7537" s="36" t="s">
        <v>5040</v>
      </c>
      <c r="R7537" s="44">
        <v>245</v>
      </c>
      <c r="S7537" s="126"/>
      <c r="T7537" s="126" cm="1">
        <f t="array" ref="T7537">_xlfn.IFS(Q7537="始業～就業（8:30～17:15）",R7537*7.75,Q7537="日の入り～日の出",R7537*12,Q7537="その他",S7537)</f>
        <v>1898.75</v>
      </c>
      <c r="U7537" s="35"/>
    </row>
    <row r="7538" spans="1:21" s="7" customFormat="1" ht="15" customHeight="1">
      <c r="A7538" s="91">
        <v>68</v>
      </c>
      <c r="B7538" s="31" t="s">
        <v>5159</v>
      </c>
      <c r="C7538" s="31" t="s">
        <v>5160</v>
      </c>
      <c r="D7538" s="29" t="s">
        <v>5198</v>
      </c>
      <c r="E7538" s="91">
        <v>1</v>
      </c>
      <c r="F7538" s="31" t="s">
        <v>5224</v>
      </c>
      <c r="G7538" s="26" t="s">
        <v>1604</v>
      </c>
      <c r="H7538" s="111" t="s">
        <v>6038</v>
      </c>
      <c r="I7538" s="26" t="s">
        <v>420</v>
      </c>
      <c r="J7538" s="91">
        <v>6</v>
      </c>
      <c r="K7538" s="91">
        <v>6</v>
      </c>
      <c r="L7538" s="91"/>
      <c r="M7538" s="53"/>
      <c r="N7538" s="91"/>
      <c r="O7538" s="91"/>
      <c r="P7538" s="36">
        <v>19</v>
      </c>
      <c r="Q7538" s="36" t="s">
        <v>5040</v>
      </c>
      <c r="R7538" s="44">
        <v>245</v>
      </c>
      <c r="S7538" s="126"/>
      <c r="T7538" s="126" cm="1">
        <f t="array" ref="T7538">_xlfn.IFS(Q7538="始業～就業（8:30～17:15）",R7538*7.75,Q7538="日の入り～日の出",R7538*12,Q7538="その他",S7538)</f>
        <v>1898.75</v>
      </c>
      <c r="U7538" s="35" t="s">
        <v>5004</v>
      </c>
    </row>
    <row r="7539" spans="1:21" s="7" customFormat="1" ht="15" customHeight="1">
      <c r="A7539" s="91">
        <v>68</v>
      </c>
      <c r="B7539" s="31" t="s">
        <v>5159</v>
      </c>
      <c r="C7539" s="31" t="s">
        <v>5160</v>
      </c>
      <c r="D7539" s="29" t="s">
        <v>5198</v>
      </c>
      <c r="E7539" s="91">
        <v>1</v>
      </c>
      <c r="F7539" s="31" t="s">
        <v>5224</v>
      </c>
      <c r="G7539" s="26" t="s">
        <v>1605</v>
      </c>
      <c r="H7539" s="111" t="s">
        <v>6038</v>
      </c>
      <c r="I7539" s="26" t="s">
        <v>420</v>
      </c>
      <c r="J7539" s="91">
        <v>6</v>
      </c>
      <c r="K7539" s="91">
        <v>6</v>
      </c>
      <c r="L7539" s="91"/>
      <c r="M7539" s="53"/>
      <c r="N7539" s="91"/>
      <c r="O7539" s="91"/>
      <c r="P7539" s="36">
        <v>19</v>
      </c>
      <c r="Q7539" s="36" t="s">
        <v>5040</v>
      </c>
      <c r="R7539" s="44">
        <v>245</v>
      </c>
      <c r="S7539" s="126"/>
      <c r="T7539" s="126" cm="1">
        <f t="array" ref="T7539">_xlfn.IFS(Q7539="始業～就業（8:30～17:15）",R7539*7.75,Q7539="日の入り～日の出",R7539*12,Q7539="その他",S7539)</f>
        <v>1898.75</v>
      </c>
      <c r="U7539" s="35" t="s">
        <v>5004</v>
      </c>
    </row>
    <row r="7540" spans="1:21" s="7" customFormat="1" ht="15" customHeight="1">
      <c r="A7540" s="91">
        <v>68</v>
      </c>
      <c r="B7540" s="31" t="s">
        <v>5159</v>
      </c>
      <c r="C7540" s="31" t="s">
        <v>5160</v>
      </c>
      <c r="D7540" s="29" t="s">
        <v>5198</v>
      </c>
      <c r="E7540" s="91">
        <v>1</v>
      </c>
      <c r="F7540" s="31" t="s">
        <v>5224</v>
      </c>
      <c r="G7540" s="26" t="s">
        <v>1606</v>
      </c>
      <c r="H7540" s="26"/>
      <c r="I7540" s="26" t="s">
        <v>403</v>
      </c>
      <c r="J7540" s="91">
        <v>1</v>
      </c>
      <c r="K7540" s="91">
        <v>1</v>
      </c>
      <c r="L7540" s="91"/>
      <c r="M7540" s="53"/>
      <c r="N7540" s="91"/>
      <c r="O7540" s="91"/>
      <c r="P7540" s="36">
        <v>35</v>
      </c>
      <c r="Q7540" s="36" t="s">
        <v>5040</v>
      </c>
      <c r="R7540" s="44">
        <v>245</v>
      </c>
      <c r="S7540" s="126"/>
      <c r="T7540" s="126" cm="1">
        <f t="array" ref="T7540">_xlfn.IFS(Q7540="始業～就業（8:30～17:15）",R7540*7.75,Q7540="日の入り～日の出",R7540*12,Q7540="その他",S7540)</f>
        <v>1898.75</v>
      </c>
      <c r="U7540" s="35" t="s">
        <v>56</v>
      </c>
    </row>
    <row r="7541" spans="1:21" s="7" customFormat="1" ht="15" customHeight="1">
      <c r="A7541" s="91">
        <v>68</v>
      </c>
      <c r="B7541" s="31" t="s">
        <v>5159</v>
      </c>
      <c r="C7541" s="31" t="s">
        <v>5160</v>
      </c>
      <c r="D7541" s="29" t="s">
        <v>5198</v>
      </c>
      <c r="E7541" s="91">
        <v>1</v>
      </c>
      <c r="F7541" s="31" t="s">
        <v>5224</v>
      </c>
      <c r="G7541" s="26" t="s">
        <v>1607</v>
      </c>
      <c r="H7541" s="26"/>
      <c r="I7541" s="26" t="s">
        <v>403</v>
      </c>
      <c r="J7541" s="91">
        <v>1</v>
      </c>
      <c r="K7541" s="91">
        <v>2</v>
      </c>
      <c r="L7541" s="91"/>
      <c r="M7541" s="53"/>
      <c r="N7541" s="91"/>
      <c r="O7541" s="91"/>
      <c r="P7541" s="36">
        <v>33.5</v>
      </c>
      <c r="Q7541" s="36" t="s">
        <v>5040</v>
      </c>
      <c r="R7541" s="44">
        <v>245</v>
      </c>
      <c r="S7541" s="126"/>
      <c r="T7541" s="126" cm="1">
        <f t="array" ref="T7541">_xlfn.IFS(Q7541="始業～就業（8:30～17:15）",R7541*7.75,Q7541="日の入り～日の出",R7541*12,Q7541="その他",S7541)</f>
        <v>1898.75</v>
      </c>
      <c r="U7541" s="35" t="s">
        <v>56</v>
      </c>
    </row>
    <row r="7542" spans="1:21" s="7" customFormat="1" ht="15" customHeight="1">
      <c r="A7542" s="91">
        <v>68</v>
      </c>
      <c r="B7542" s="31" t="s">
        <v>5159</v>
      </c>
      <c r="C7542" s="31" t="s">
        <v>5160</v>
      </c>
      <c r="D7542" s="29" t="s">
        <v>5198</v>
      </c>
      <c r="E7542" s="91">
        <v>1</v>
      </c>
      <c r="F7542" s="31" t="s">
        <v>5224</v>
      </c>
      <c r="G7542" s="26" t="s">
        <v>1607</v>
      </c>
      <c r="H7542" s="111" t="s">
        <v>6039</v>
      </c>
      <c r="I7542" s="26" t="s">
        <v>1590</v>
      </c>
      <c r="J7542" s="91">
        <v>1</v>
      </c>
      <c r="K7542" s="91">
        <v>1</v>
      </c>
      <c r="L7542" s="91"/>
      <c r="M7542" s="53"/>
      <c r="N7542" s="91"/>
      <c r="O7542" s="91"/>
      <c r="P7542" s="36">
        <v>9</v>
      </c>
      <c r="Q7542" s="36" t="s">
        <v>5040</v>
      </c>
      <c r="R7542" s="44">
        <v>245</v>
      </c>
      <c r="S7542" s="126"/>
      <c r="T7542" s="126" cm="1">
        <f t="array" ref="T7542">_xlfn.IFS(Q7542="始業～就業（8:30～17:15）",R7542*7.75,Q7542="日の入り～日の出",R7542*12,Q7542="その他",S7542)</f>
        <v>1898.75</v>
      </c>
      <c r="U7542" s="35"/>
    </row>
    <row r="7543" spans="1:21" s="7" customFormat="1" ht="15" customHeight="1">
      <c r="A7543" s="91">
        <v>68</v>
      </c>
      <c r="B7543" s="31" t="s">
        <v>5159</v>
      </c>
      <c r="C7543" s="31" t="s">
        <v>5160</v>
      </c>
      <c r="D7543" s="29" t="s">
        <v>5198</v>
      </c>
      <c r="E7543" s="91">
        <v>1</v>
      </c>
      <c r="F7543" s="31" t="s">
        <v>5224</v>
      </c>
      <c r="G7543" s="26" t="s">
        <v>1608</v>
      </c>
      <c r="H7543" s="26"/>
      <c r="I7543" s="26" t="s">
        <v>403</v>
      </c>
      <c r="J7543" s="91">
        <v>2</v>
      </c>
      <c r="K7543" s="91">
        <v>2</v>
      </c>
      <c r="L7543" s="91"/>
      <c r="M7543" s="53"/>
      <c r="N7543" s="91"/>
      <c r="O7543" s="91"/>
      <c r="P7543" s="36">
        <v>33.5</v>
      </c>
      <c r="Q7543" s="36" t="s">
        <v>5040</v>
      </c>
      <c r="R7543" s="44">
        <v>245</v>
      </c>
      <c r="S7543" s="126"/>
      <c r="T7543" s="126" cm="1">
        <f t="array" ref="T7543">_xlfn.IFS(Q7543="始業～就業（8:30～17:15）",R7543*7.75,Q7543="日の入り～日の出",R7543*12,Q7543="その他",S7543)</f>
        <v>1898.75</v>
      </c>
      <c r="U7543" s="35" t="s">
        <v>56</v>
      </c>
    </row>
    <row r="7544" spans="1:21" s="7" customFormat="1" ht="15" customHeight="1">
      <c r="A7544" s="91">
        <v>68</v>
      </c>
      <c r="B7544" s="31" t="s">
        <v>5159</v>
      </c>
      <c r="C7544" s="31" t="s">
        <v>5160</v>
      </c>
      <c r="D7544" s="29" t="s">
        <v>5198</v>
      </c>
      <c r="E7544" s="91">
        <v>1</v>
      </c>
      <c r="F7544" s="31" t="s">
        <v>5224</v>
      </c>
      <c r="G7544" s="26" t="s">
        <v>1608</v>
      </c>
      <c r="H7544" s="111" t="s">
        <v>6039</v>
      </c>
      <c r="I7544" s="26" t="s">
        <v>1590</v>
      </c>
      <c r="J7544" s="91">
        <v>1</v>
      </c>
      <c r="K7544" s="91">
        <v>1</v>
      </c>
      <c r="L7544" s="91"/>
      <c r="M7544" s="53"/>
      <c r="N7544" s="91"/>
      <c r="O7544" s="91"/>
      <c r="P7544" s="36">
        <v>9</v>
      </c>
      <c r="Q7544" s="36" t="s">
        <v>5040</v>
      </c>
      <c r="R7544" s="44">
        <v>245</v>
      </c>
      <c r="S7544" s="126"/>
      <c r="T7544" s="126" cm="1">
        <f t="array" ref="T7544">_xlfn.IFS(Q7544="始業～就業（8:30～17:15）",R7544*7.75,Q7544="日の入り～日の出",R7544*12,Q7544="その他",S7544)</f>
        <v>1898.75</v>
      </c>
      <c r="U7544" s="35"/>
    </row>
    <row r="7545" spans="1:21" s="7" customFormat="1" ht="15" customHeight="1">
      <c r="A7545" s="91">
        <v>68</v>
      </c>
      <c r="B7545" s="31" t="s">
        <v>5159</v>
      </c>
      <c r="C7545" s="31" t="s">
        <v>5160</v>
      </c>
      <c r="D7545" s="29" t="s">
        <v>5198</v>
      </c>
      <c r="E7545" s="91">
        <v>1</v>
      </c>
      <c r="F7545" s="31" t="s">
        <v>5224</v>
      </c>
      <c r="G7545" s="26" t="s">
        <v>1609</v>
      </c>
      <c r="H7545" s="26"/>
      <c r="I7545" s="26" t="s">
        <v>403</v>
      </c>
      <c r="J7545" s="91">
        <v>2</v>
      </c>
      <c r="K7545" s="91">
        <v>2</v>
      </c>
      <c r="L7545" s="91"/>
      <c r="M7545" s="53"/>
      <c r="N7545" s="91"/>
      <c r="O7545" s="91"/>
      <c r="P7545" s="36">
        <v>33.5</v>
      </c>
      <c r="Q7545" s="36" t="s">
        <v>5040</v>
      </c>
      <c r="R7545" s="44">
        <v>245</v>
      </c>
      <c r="S7545" s="126"/>
      <c r="T7545" s="126" cm="1">
        <f t="array" ref="T7545">_xlfn.IFS(Q7545="始業～就業（8:30～17:15）",R7545*7.75,Q7545="日の入り～日の出",R7545*12,Q7545="その他",S7545)</f>
        <v>1898.75</v>
      </c>
      <c r="U7545" s="35" t="s">
        <v>56</v>
      </c>
    </row>
    <row r="7546" spans="1:21" s="7" customFormat="1" ht="15" customHeight="1">
      <c r="A7546" s="91">
        <v>68</v>
      </c>
      <c r="B7546" s="31" t="s">
        <v>5159</v>
      </c>
      <c r="C7546" s="31" t="s">
        <v>5160</v>
      </c>
      <c r="D7546" s="29" t="s">
        <v>5198</v>
      </c>
      <c r="E7546" s="91">
        <v>1</v>
      </c>
      <c r="F7546" s="31" t="s">
        <v>5224</v>
      </c>
      <c r="G7546" s="26" t="s">
        <v>1609</v>
      </c>
      <c r="H7546" s="111" t="s">
        <v>6039</v>
      </c>
      <c r="I7546" s="26" t="s">
        <v>1590</v>
      </c>
      <c r="J7546" s="91">
        <v>1</v>
      </c>
      <c r="K7546" s="91">
        <v>1</v>
      </c>
      <c r="L7546" s="91"/>
      <c r="M7546" s="53"/>
      <c r="N7546" s="91"/>
      <c r="O7546" s="91"/>
      <c r="P7546" s="36">
        <v>9</v>
      </c>
      <c r="Q7546" s="36" t="s">
        <v>5040</v>
      </c>
      <c r="R7546" s="44">
        <v>245</v>
      </c>
      <c r="S7546" s="126"/>
      <c r="T7546" s="126" cm="1">
        <f t="array" ref="T7546">_xlfn.IFS(Q7546="始業～就業（8:30～17:15）",R7546*7.75,Q7546="日の入り～日の出",R7546*12,Q7546="その他",S7546)</f>
        <v>1898.75</v>
      </c>
      <c r="U7546" s="35"/>
    </row>
    <row r="7547" spans="1:21" s="7" customFormat="1" ht="15" customHeight="1">
      <c r="A7547" s="91">
        <v>68</v>
      </c>
      <c r="B7547" s="31" t="s">
        <v>5159</v>
      </c>
      <c r="C7547" s="31" t="s">
        <v>5160</v>
      </c>
      <c r="D7547" s="29" t="s">
        <v>5198</v>
      </c>
      <c r="E7547" s="91">
        <v>1</v>
      </c>
      <c r="F7547" s="31" t="s">
        <v>5224</v>
      </c>
      <c r="G7547" s="26" t="s">
        <v>5441</v>
      </c>
      <c r="H7547" s="26"/>
      <c r="I7547" s="26" t="s">
        <v>403</v>
      </c>
      <c r="J7547" s="91">
        <v>2</v>
      </c>
      <c r="K7547" s="91">
        <v>2</v>
      </c>
      <c r="L7547" s="91"/>
      <c r="M7547" s="53"/>
      <c r="N7547" s="91"/>
      <c r="O7547" s="91"/>
      <c r="P7547" s="36">
        <v>35</v>
      </c>
      <c r="Q7547" s="36" t="s">
        <v>5040</v>
      </c>
      <c r="R7547" s="44">
        <v>245</v>
      </c>
      <c r="S7547" s="126"/>
      <c r="T7547" s="126" cm="1">
        <f t="array" ref="T7547">_xlfn.IFS(Q7547="始業～就業（8:30～17:15）",R7547*7.75,Q7547="日の入り～日の出",R7547*12,Q7547="その他",S7547)</f>
        <v>1898.75</v>
      </c>
      <c r="U7547" s="35" t="s">
        <v>56</v>
      </c>
    </row>
    <row r="7548" spans="1:21" s="7" customFormat="1" ht="15" customHeight="1">
      <c r="A7548" s="91">
        <v>68</v>
      </c>
      <c r="B7548" s="31" t="s">
        <v>5159</v>
      </c>
      <c r="C7548" s="31" t="s">
        <v>5160</v>
      </c>
      <c r="D7548" s="29" t="s">
        <v>5198</v>
      </c>
      <c r="E7548" s="91">
        <v>1</v>
      </c>
      <c r="F7548" s="31" t="s">
        <v>5224</v>
      </c>
      <c r="G7548" s="26" t="s">
        <v>1610</v>
      </c>
      <c r="H7548" s="26"/>
      <c r="I7548" s="26" t="s">
        <v>385</v>
      </c>
      <c r="J7548" s="91">
        <v>8</v>
      </c>
      <c r="K7548" s="91">
        <v>8</v>
      </c>
      <c r="L7548" s="91"/>
      <c r="M7548" s="53"/>
      <c r="N7548" s="91"/>
      <c r="O7548" s="91"/>
      <c r="P7548" s="36">
        <v>33.5</v>
      </c>
      <c r="Q7548" s="36" t="s">
        <v>5040</v>
      </c>
      <c r="R7548" s="44">
        <v>245</v>
      </c>
      <c r="S7548" s="126"/>
      <c r="T7548" s="126" cm="1">
        <f t="array" ref="T7548">_xlfn.IFS(Q7548="始業～就業（8:30～17:15）",R7548*7.75,Q7548="日の入り～日の出",R7548*12,Q7548="その他",S7548)</f>
        <v>1898.75</v>
      </c>
      <c r="U7548" s="35" t="s">
        <v>5010</v>
      </c>
    </row>
    <row r="7549" spans="1:21" s="7" customFormat="1" ht="15" customHeight="1">
      <c r="A7549" s="91">
        <v>68</v>
      </c>
      <c r="B7549" s="31" t="s">
        <v>5159</v>
      </c>
      <c r="C7549" s="31" t="s">
        <v>5160</v>
      </c>
      <c r="D7549" s="29" t="s">
        <v>5198</v>
      </c>
      <c r="E7549" s="91">
        <v>1</v>
      </c>
      <c r="F7549" s="31" t="s">
        <v>5224</v>
      </c>
      <c r="G7549" s="26" t="s">
        <v>1610</v>
      </c>
      <c r="H7549" s="111" t="s">
        <v>6039</v>
      </c>
      <c r="I7549" s="26" t="s">
        <v>1590</v>
      </c>
      <c r="J7549" s="91">
        <v>1</v>
      </c>
      <c r="K7549" s="91">
        <v>1</v>
      </c>
      <c r="L7549" s="91"/>
      <c r="M7549" s="53"/>
      <c r="N7549" s="91"/>
      <c r="O7549" s="91"/>
      <c r="P7549" s="36">
        <v>13</v>
      </c>
      <c r="Q7549" s="36" t="s">
        <v>5040</v>
      </c>
      <c r="R7549" s="44">
        <v>245</v>
      </c>
      <c r="S7549" s="126"/>
      <c r="T7549" s="126" cm="1">
        <f t="array" ref="T7549">_xlfn.IFS(Q7549="始業～就業（8:30～17:15）",R7549*7.75,Q7549="日の入り～日の出",R7549*12,Q7549="その他",S7549)</f>
        <v>1898.75</v>
      </c>
      <c r="U7549" s="35"/>
    </row>
    <row r="7550" spans="1:21" s="7" customFormat="1" ht="15" customHeight="1">
      <c r="A7550" s="91">
        <v>68</v>
      </c>
      <c r="B7550" s="31" t="s">
        <v>5159</v>
      </c>
      <c r="C7550" s="31" t="s">
        <v>5160</v>
      </c>
      <c r="D7550" s="29" t="s">
        <v>5198</v>
      </c>
      <c r="E7550" s="91">
        <v>1</v>
      </c>
      <c r="F7550" s="31" t="s">
        <v>5224</v>
      </c>
      <c r="G7550" s="26" t="s">
        <v>1602</v>
      </c>
      <c r="H7550" s="111" t="s">
        <v>6040</v>
      </c>
      <c r="I7550" s="26" t="s">
        <v>420</v>
      </c>
      <c r="J7550" s="91">
        <v>3</v>
      </c>
      <c r="K7550" s="91">
        <v>3</v>
      </c>
      <c r="L7550" s="91"/>
      <c r="M7550" s="53"/>
      <c r="N7550" s="91"/>
      <c r="O7550" s="91"/>
      <c r="P7550" s="36">
        <v>19</v>
      </c>
      <c r="Q7550" s="36" t="s">
        <v>5040</v>
      </c>
      <c r="R7550" s="44">
        <v>245</v>
      </c>
      <c r="S7550" s="126"/>
      <c r="T7550" s="126" cm="1">
        <f t="array" ref="T7550">_xlfn.IFS(Q7550="始業～就業（8:30～17:15）",R7550*7.75,Q7550="日の入り～日の出",R7550*12,Q7550="その他",S7550)</f>
        <v>1898.75</v>
      </c>
      <c r="U7550" s="35" t="s">
        <v>5004</v>
      </c>
    </row>
    <row r="7551" spans="1:21" s="7" customFormat="1" ht="15" customHeight="1">
      <c r="A7551" s="91">
        <v>68</v>
      </c>
      <c r="B7551" s="31" t="s">
        <v>5159</v>
      </c>
      <c r="C7551" s="31" t="s">
        <v>5160</v>
      </c>
      <c r="D7551" s="29" t="s">
        <v>5198</v>
      </c>
      <c r="E7551" s="91">
        <v>1</v>
      </c>
      <c r="F7551" s="31" t="s">
        <v>5224</v>
      </c>
      <c r="G7551" s="26" t="s">
        <v>1611</v>
      </c>
      <c r="H7551" s="111" t="s">
        <v>6040</v>
      </c>
      <c r="I7551" s="26" t="s">
        <v>420</v>
      </c>
      <c r="J7551" s="91">
        <v>4</v>
      </c>
      <c r="K7551" s="91">
        <v>4</v>
      </c>
      <c r="L7551" s="91"/>
      <c r="M7551" s="53"/>
      <c r="N7551" s="91"/>
      <c r="O7551" s="91"/>
      <c r="P7551" s="36">
        <v>19</v>
      </c>
      <c r="Q7551" s="36" t="s">
        <v>5040</v>
      </c>
      <c r="R7551" s="44">
        <v>245</v>
      </c>
      <c r="S7551" s="126"/>
      <c r="T7551" s="126" cm="1">
        <f t="array" ref="T7551">_xlfn.IFS(Q7551="始業～就業（8:30～17:15）",R7551*7.75,Q7551="日の入り～日の出",R7551*12,Q7551="その他",S7551)</f>
        <v>1898.75</v>
      </c>
      <c r="U7551" s="35" t="s">
        <v>5004</v>
      </c>
    </row>
    <row r="7552" spans="1:21" s="7" customFormat="1" ht="15" customHeight="1">
      <c r="A7552" s="91">
        <v>68</v>
      </c>
      <c r="B7552" s="31" t="s">
        <v>5159</v>
      </c>
      <c r="C7552" s="31" t="s">
        <v>5160</v>
      </c>
      <c r="D7552" s="29" t="s">
        <v>5198</v>
      </c>
      <c r="E7552" s="91">
        <v>1</v>
      </c>
      <c r="F7552" s="31" t="s">
        <v>5224</v>
      </c>
      <c r="G7552" s="26" t="s">
        <v>1612</v>
      </c>
      <c r="H7552" s="111" t="s">
        <v>6040</v>
      </c>
      <c r="I7552" s="26" t="s">
        <v>420</v>
      </c>
      <c r="J7552" s="91">
        <v>1</v>
      </c>
      <c r="K7552" s="91">
        <v>1</v>
      </c>
      <c r="L7552" s="91"/>
      <c r="M7552" s="53"/>
      <c r="N7552" s="91"/>
      <c r="O7552" s="91"/>
      <c r="P7552" s="36">
        <v>19</v>
      </c>
      <c r="Q7552" s="36" t="s">
        <v>5040</v>
      </c>
      <c r="R7552" s="44">
        <v>245</v>
      </c>
      <c r="S7552" s="126"/>
      <c r="T7552" s="126" cm="1">
        <f t="array" ref="T7552">_xlfn.IFS(Q7552="始業～就業（8:30～17:15）",R7552*7.75,Q7552="日の入り～日の出",R7552*12,Q7552="その他",S7552)</f>
        <v>1898.75</v>
      </c>
      <c r="U7552" s="35" t="s">
        <v>5004</v>
      </c>
    </row>
    <row r="7553" spans="1:21" s="7" customFormat="1" ht="15" customHeight="1">
      <c r="A7553" s="91">
        <v>68</v>
      </c>
      <c r="B7553" s="31" t="s">
        <v>5159</v>
      </c>
      <c r="C7553" s="31" t="s">
        <v>5160</v>
      </c>
      <c r="D7553" s="29" t="s">
        <v>5198</v>
      </c>
      <c r="E7553" s="91">
        <v>1</v>
      </c>
      <c r="F7553" s="31" t="s">
        <v>5224</v>
      </c>
      <c r="G7553" s="26" t="s">
        <v>1613</v>
      </c>
      <c r="H7553" s="111" t="s">
        <v>6040</v>
      </c>
      <c r="I7553" s="26" t="s">
        <v>420</v>
      </c>
      <c r="J7553" s="91">
        <v>1</v>
      </c>
      <c r="K7553" s="91">
        <v>1</v>
      </c>
      <c r="L7553" s="91"/>
      <c r="M7553" s="53"/>
      <c r="N7553" s="91"/>
      <c r="O7553" s="91"/>
      <c r="P7553" s="36">
        <v>19</v>
      </c>
      <c r="Q7553" s="36" t="s">
        <v>5040</v>
      </c>
      <c r="R7553" s="44">
        <v>245</v>
      </c>
      <c r="S7553" s="126"/>
      <c r="T7553" s="126" cm="1">
        <f t="array" ref="T7553">_xlfn.IFS(Q7553="始業～就業（8:30～17:15）",R7553*7.75,Q7553="日の入り～日の出",R7553*12,Q7553="その他",S7553)</f>
        <v>1898.75</v>
      </c>
      <c r="U7553" s="35" t="s">
        <v>5004</v>
      </c>
    </row>
    <row r="7554" spans="1:21" s="7" customFormat="1" ht="15" customHeight="1">
      <c r="A7554" s="91">
        <v>68</v>
      </c>
      <c r="B7554" s="31" t="s">
        <v>5159</v>
      </c>
      <c r="C7554" s="31" t="s">
        <v>5160</v>
      </c>
      <c r="D7554" s="29" t="s">
        <v>5198</v>
      </c>
      <c r="E7554" s="91">
        <v>1</v>
      </c>
      <c r="F7554" s="31" t="s">
        <v>5224</v>
      </c>
      <c r="G7554" s="26" t="s">
        <v>1613</v>
      </c>
      <c r="H7554" s="111" t="s">
        <v>6040</v>
      </c>
      <c r="I7554" s="26" t="s">
        <v>98</v>
      </c>
      <c r="J7554" s="91">
        <v>1</v>
      </c>
      <c r="K7554" s="91">
        <v>1</v>
      </c>
      <c r="L7554" s="91"/>
      <c r="M7554" s="53"/>
      <c r="N7554" s="91"/>
      <c r="O7554" s="91"/>
      <c r="P7554" s="36">
        <v>23</v>
      </c>
      <c r="Q7554" s="36" t="s">
        <v>5040</v>
      </c>
      <c r="R7554" s="44">
        <v>245</v>
      </c>
      <c r="S7554" s="126"/>
      <c r="T7554" s="126" cm="1">
        <f t="array" ref="T7554">_xlfn.IFS(Q7554="始業～就業（8:30～17:15）",R7554*7.75,Q7554="日の入り～日の出",R7554*12,Q7554="その他",S7554)</f>
        <v>1898.75</v>
      </c>
      <c r="U7554" s="35" t="s">
        <v>336</v>
      </c>
    </row>
    <row r="7555" spans="1:21" s="7" customFormat="1" ht="15" customHeight="1">
      <c r="A7555" s="91">
        <v>68</v>
      </c>
      <c r="B7555" s="31" t="s">
        <v>5159</v>
      </c>
      <c r="C7555" s="31" t="s">
        <v>5160</v>
      </c>
      <c r="D7555" s="29" t="s">
        <v>5198</v>
      </c>
      <c r="E7555" s="91">
        <v>1</v>
      </c>
      <c r="F7555" s="31" t="s">
        <v>5224</v>
      </c>
      <c r="G7555" s="26" t="s">
        <v>1614</v>
      </c>
      <c r="H7555" s="111" t="s">
        <v>10</v>
      </c>
      <c r="I7555" s="26" t="s">
        <v>15</v>
      </c>
      <c r="J7555" s="91">
        <v>1</v>
      </c>
      <c r="K7555" s="91">
        <v>1</v>
      </c>
      <c r="L7555" s="91"/>
      <c r="M7555" s="53"/>
      <c r="N7555" s="91"/>
      <c r="O7555" s="91"/>
      <c r="P7555" s="36">
        <v>54</v>
      </c>
      <c r="Q7555" s="36" t="s">
        <v>5040</v>
      </c>
      <c r="R7555" s="44">
        <v>245</v>
      </c>
      <c r="S7555" s="126"/>
      <c r="T7555" s="126" cm="1">
        <f t="array" ref="T7555">_xlfn.IFS(Q7555="始業～就業（8:30～17:15）",R7555*7.75,Q7555="日の入り～日の出",R7555*12,Q7555="その他",S7555)</f>
        <v>1898.75</v>
      </c>
      <c r="U7555" s="35" t="s">
        <v>320</v>
      </c>
    </row>
    <row r="7556" spans="1:21" s="7" customFormat="1" ht="15" customHeight="1">
      <c r="A7556" s="91">
        <v>68</v>
      </c>
      <c r="B7556" s="31" t="s">
        <v>5159</v>
      </c>
      <c r="C7556" s="31" t="s">
        <v>5160</v>
      </c>
      <c r="D7556" s="29" t="s">
        <v>5198</v>
      </c>
      <c r="E7556" s="91">
        <v>1</v>
      </c>
      <c r="F7556" s="31" t="s">
        <v>5224</v>
      </c>
      <c r="G7556" s="26" t="s">
        <v>1613</v>
      </c>
      <c r="H7556" s="111" t="s">
        <v>6039</v>
      </c>
      <c r="I7556" s="26" t="s">
        <v>1590</v>
      </c>
      <c r="J7556" s="91">
        <v>1</v>
      </c>
      <c r="K7556" s="91">
        <v>1</v>
      </c>
      <c r="L7556" s="91"/>
      <c r="M7556" s="53"/>
      <c r="N7556" s="91"/>
      <c r="O7556" s="91"/>
      <c r="P7556" s="36">
        <v>9</v>
      </c>
      <c r="Q7556" s="36" t="s">
        <v>5040</v>
      </c>
      <c r="R7556" s="44">
        <v>245</v>
      </c>
      <c r="S7556" s="126"/>
      <c r="T7556" s="126" cm="1">
        <f t="array" ref="T7556">_xlfn.IFS(Q7556="始業～就業（8:30～17:15）",R7556*7.75,Q7556="日の入り～日の出",R7556*12,Q7556="その他",S7556)</f>
        <v>1898.75</v>
      </c>
      <c r="U7556" s="35"/>
    </row>
    <row r="7557" spans="1:21" s="7" customFormat="1" ht="15" customHeight="1">
      <c r="A7557" s="91">
        <v>68</v>
      </c>
      <c r="B7557" s="31" t="s">
        <v>5159</v>
      </c>
      <c r="C7557" s="31" t="s">
        <v>5160</v>
      </c>
      <c r="D7557" s="29" t="s">
        <v>5198</v>
      </c>
      <c r="E7557" s="91">
        <v>1</v>
      </c>
      <c r="F7557" s="31" t="s">
        <v>5224</v>
      </c>
      <c r="G7557" s="26" t="s">
        <v>1615</v>
      </c>
      <c r="H7557" s="26" t="s">
        <v>6041</v>
      </c>
      <c r="I7557" s="26" t="s">
        <v>400</v>
      </c>
      <c r="J7557" s="91">
        <v>1</v>
      </c>
      <c r="K7557" s="91">
        <v>1</v>
      </c>
      <c r="L7557" s="91"/>
      <c r="M7557" s="53"/>
      <c r="N7557" s="91"/>
      <c r="O7557" s="91"/>
      <c r="P7557" s="36">
        <v>69</v>
      </c>
      <c r="Q7557" s="36" t="s">
        <v>5041</v>
      </c>
      <c r="R7557" s="44">
        <v>365</v>
      </c>
      <c r="S7557" s="126"/>
      <c r="T7557" s="126" cm="1">
        <f t="array" ref="T7557">_xlfn.IFS(Q7557="始業～就業（8:30～17:15）",R7557*7.75,Q7557="日の入り～日の出",R7557*12,Q7557="その他",S7557)</f>
        <v>4380</v>
      </c>
      <c r="U7557" s="35" t="s">
        <v>96</v>
      </c>
    </row>
    <row r="7558" spans="1:21" s="7" customFormat="1" ht="15" customHeight="1">
      <c r="A7558" s="91">
        <v>68</v>
      </c>
      <c r="B7558" s="31" t="s">
        <v>5159</v>
      </c>
      <c r="C7558" s="31" t="s">
        <v>5160</v>
      </c>
      <c r="D7558" s="29" t="s">
        <v>5198</v>
      </c>
      <c r="E7558" s="91">
        <v>1</v>
      </c>
      <c r="F7558" s="31" t="s">
        <v>5224</v>
      </c>
      <c r="G7558" s="26" t="s">
        <v>1615</v>
      </c>
      <c r="H7558" s="111" t="s">
        <v>6039</v>
      </c>
      <c r="I7558" s="26" t="s">
        <v>1590</v>
      </c>
      <c r="J7558" s="91">
        <v>1</v>
      </c>
      <c r="K7558" s="91">
        <v>1</v>
      </c>
      <c r="L7558" s="91"/>
      <c r="M7558" s="53"/>
      <c r="N7558" s="91"/>
      <c r="O7558" s="91"/>
      <c r="P7558" s="36">
        <v>9</v>
      </c>
      <c r="Q7558" s="36" t="s">
        <v>5041</v>
      </c>
      <c r="R7558" s="44">
        <v>365</v>
      </c>
      <c r="S7558" s="126"/>
      <c r="T7558" s="126" cm="1">
        <f t="array" ref="T7558">_xlfn.IFS(Q7558="始業～就業（8:30～17:15）",R7558*7.75,Q7558="日の入り～日の出",R7558*12,Q7558="その他",S7558)</f>
        <v>4380</v>
      </c>
      <c r="U7558" s="35"/>
    </row>
    <row r="7559" spans="1:21" s="7" customFormat="1" ht="15" customHeight="1">
      <c r="A7559" s="91">
        <v>68</v>
      </c>
      <c r="B7559" s="31" t="s">
        <v>5159</v>
      </c>
      <c r="C7559" s="31" t="s">
        <v>5160</v>
      </c>
      <c r="D7559" s="29" t="s">
        <v>5198</v>
      </c>
      <c r="E7559" s="91">
        <v>1</v>
      </c>
      <c r="F7559" s="31" t="s">
        <v>5224</v>
      </c>
      <c r="G7559" s="26" t="s">
        <v>1616</v>
      </c>
      <c r="H7559" s="26" t="s">
        <v>6041</v>
      </c>
      <c r="I7559" s="26" t="s">
        <v>400</v>
      </c>
      <c r="J7559" s="91">
        <v>1</v>
      </c>
      <c r="K7559" s="91">
        <v>1</v>
      </c>
      <c r="L7559" s="91"/>
      <c r="M7559" s="53"/>
      <c r="N7559" s="91"/>
      <c r="O7559" s="91"/>
      <c r="P7559" s="36">
        <v>69</v>
      </c>
      <c r="Q7559" s="36" t="s">
        <v>5041</v>
      </c>
      <c r="R7559" s="44">
        <v>365</v>
      </c>
      <c r="S7559" s="126"/>
      <c r="T7559" s="126" cm="1">
        <f t="array" ref="T7559">_xlfn.IFS(Q7559="始業～就業（8:30～17:15）",R7559*7.75,Q7559="日の入り～日の出",R7559*12,Q7559="その他",S7559)</f>
        <v>4380</v>
      </c>
      <c r="U7559" s="35" t="s">
        <v>96</v>
      </c>
    </row>
    <row r="7560" spans="1:21" s="7" customFormat="1" ht="15" customHeight="1">
      <c r="A7560" s="91">
        <v>68</v>
      </c>
      <c r="B7560" s="31" t="s">
        <v>5159</v>
      </c>
      <c r="C7560" s="31" t="s">
        <v>5160</v>
      </c>
      <c r="D7560" s="29" t="s">
        <v>5198</v>
      </c>
      <c r="E7560" s="91">
        <v>1</v>
      </c>
      <c r="F7560" s="31" t="s">
        <v>5224</v>
      </c>
      <c r="G7560" s="26" t="s">
        <v>1616</v>
      </c>
      <c r="H7560" s="111" t="s">
        <v>6039</v>
      </c>
      <c r="I7560" s="26" t="s">
        <v>1590</v>
      </c>
      <c r="J7560" s="91">
        <v>1</v>
      </c>
      <c r="K7560" s="91">
        <v>1</v>
      </c>
      <c r="L7560" s="91"/>
      <c r="M7560" s="53"/>
      <c r="N7560" s="91"/>
      <c r="O7560" s="91"/>
      <c r="P7560" s="36">
        <v>9</v>
      </c>
      <c r="Q7560" s="36" t="s">
        <v>5041</v>
      </c>
      <c r="R7560" s="44">
        <v>365</v>
      </c>
      <c r="S7560" s="126"/>
      <c r="T7560" s="126" cm="1">
        <f t="array" ref="T7560">_xlfn.IFS(Q7560="始業～就業（8:30～17:15）",R7560*7.75,Q7560="日の入り～日の出",R7560*12,Q7560="その他",S7560)</f>
        <v>4380</v>
      </c>
      <c r="U7560" s="35"/>
    </row>
    <row r="7561" spans="1:21" s="7" customFormat="1" ht="15" customHeight="1">
      <c r="A7561" s="91">
        <v>68</v>
      </c>
      <c r="B7561" s="31" t="s">
        <v>5159</v>
      </c>
      <c r="C7561" s="31" t="s">
        <v>5160</v>
      </c>
      <c r="D7561" s="29" t="s">
        <v>5198</v>
      </c>
      <c r="E7561" s="91">
        <v>1</v>
      </c>
      <c r="F7561" s="31" t="s">
        <v>5224</v>
      </c>
      <c r="G7561" s="26" t="s">
        <v>1616</v>
      </c>
      <c r="H7561" s="111" t="s">
        <v>6040</v>
      </c>
      <c r="I7561" s="26" t="s">
        <v>98</v>
      </c>
      <c r="J7561" s="91">
        <v>1</v>
      </c>
      <c r="K7561" s="91">
        <v>1</v>
      </c>
      <c r="L7561" s="91"/>
      <c r="M7561" s="53"/>
      <c r="N7561" s="91"/>
      <c r="O7561" s="91"/>
      <c r="P7561" s="36">
        <v>23</v>
      </c>
      <c r="Q7561" s="36" t="s">
        <v>5041</v>
      </c>
      <c r="R7561" s="44">
        <v>365</v>
      </c>
      <c r="S7561" s="126"/>
      <c r="T7561" s="126" cm="1">
        <f t="array" ref="T7561">_xlfn.IFS(Q7561="始業～就業（8:30～17:15）",R7561*7.75,Q7561="日の入り～日の出",R7561*12,Q7561="その他",S7561)</f>
        <v>4380</v>
      </c>
      <c r="U7561" s="35" t="s">
        <v>336</v>
      </c>
    </row>
    <row r="7562" spans="1:21" s="7" customFormat="1" ht="15" customHeight="1">
      <c r="A7562" s="91">
        <v>68</v>
      </c>
      <c r="B7562" s="31" t="s">
        <v>5159</v>
      </c>
      <c r="C7562" s="31" t="s">
        <v>5160</v>
      </c>
      <c r="D7562" s="29" t="s">
        <v>5198</v>
      </c>
      <c r="E7562" s="91">
        <v>1</v>
      </c>
      <c r="F7562" s="31" t="s">
        <v>5224</v>
      </c>
      <c r="G7562" s="26" t="s">
        <v>1617</v>
      </c>
      <c r="H7562" s="111" t="s">
        <v>10</v>
      </c>
      <c r="I7562" s="26" t="s">
        <v>15</v>
      </c>
      <c r="J7562" s="91">
        <v>1</v>
      </c>
      <c r="K7562" s="91">
        <v>1</v>
      </c>
      <c r="L7562" s="91"/>
      <c r="M7562" s="53"/>
      <c r="N7562" s="91"/>
      <c r="O7562" s="91"/>
      <c r="P7562" s="36">
        <v>54</v>
      </c>
      <c r="Q7562" s="36" t="s">
        <v>5041</v>
      </c>
      <c r="R7562" s="44">
        <v>365</v>
      </c>
      <c r="S7562" s="126"/>
      <c r="T7562" s="126" cm="1">
        <f t="array" ref="T7562">_xlfn.IFS(Q7562="始業～就業（8:30～17:15）",R7562*7.75,Q7562="日の入り～日の出",R7562*12,Q7562="その他",S7562)</f>
        <v>4380</v>
      </c>
      <c r="U7562" s="35" t="s">
        <v>320</v>
      </c>
    </row>
    <row r="7563" spans="1:21" s="7" customFormat="1" ht="15" customHeight="1">
      <c r="A7563" s="91">
        <v>68</v>
      </c>
      <c r="B7563" s="31" t="s">
        <v>5159</v>
      </c>
      <c r="C7563" s="31" t="s">
        <v>5160</v>
      </c>
      <c r="D7563" s="29" t="s">
        <v>5198</v>
      </c>
      <c r="E7563" s="91">
        <v>1</v>
      </c>
      <c r="F7563" s="31" t="s">
        <v>5224</v>
      </c>
      <c r="G7563" s="26" t="s">
        <v>1618</v>
      </c>
      <c r="H7563" s="26"/>
      <c r="I7563" s="26" t="s">
        <v>403</v>
      </c>
      <c r="J7563" s="91">
        <v>4</v>
      </c>
      <c r="K7563" s="91">
        <v>4</v>
      </c>
      <c r="L7563" s="91"/>
      <c r="M7563" s="53"/>
      <c r="N7563" s="91"/>
      <c r="O7563" s="91"/>
      <c r="P7563" s="36">
        <v>35</v>
      </c>
      <c r="Q7563" s="36" t="s">
        <v>5040</v>
      </c>
      <c r="R7563" s="44">
        <v>245</v>
      </c>
      <c r="S7563" s="126"/>
      <c r="T7563" s="126" cm="1">
        <f t="array" ref="T7563">_xlfn.IFS(Q7563="始業～就業（8:30～17:15）",R7563*7.75,Q7563="日の入り～日の出",R7563*12,Q7563="その他",S7563)</f>
        <v>1898.75</v>
      </c>
      <c r="U7563" s="35" t="s">
        <v>56</v>
      </c>
    </row>
    <row r="7564" spans="1:21" s="7" customFormat="1" ht="15" customHeight="1">
      <c r="A7564" s="91">
        <v>68</v>
      </c>
      <c r="B7564" s="31" t="s">
        <v>5159</v>
      </c>
      <c r="C7564" s="31" t="s">
        <v>5160</v>
      </c>
      <c r="D7564" s="29" t="s">
        <v>5198</v>
      </c>
      <c r="E7564" s="91">
        <v>1</v>
      </c>
      <c r="F7564" s="31" t="s">
        <v>5224</v>
      </c>
      <c r="G7564" s="26" t="s">
        <v>1618</v>
      </c>
      <c r="H7564" s="111" t="s">
        <v>6042</v>
      </c>
      <c r="I7564" s="26" t="s">
        <v>1590</v>
      </c>
      <c r="J7564" s="91">
        <v>1</v>
      </c>
      <c r="K7564" s="91">
        <v>1</v>
      </c>
      <c r="L7564" s="91"/>
      <c r="M7564" s="53"/>
      <c r="N7564" s="91"/>
      <c r="O7564" s="91"/>
      <c r="P7564" s="36">
        <v>13</v>
      </c>
      <c r="Q7564" s="36" t="s">
        <v>5040</v>
      </c>
      <c r="R7564" s="44">
        <v>245</v>
      </c>
      <c r="S7564" s="126"/>
      <c r="T7564" s="126" cm="1">
        <f t="array" ref="T7564">_xlfn.IFS(Q7564="始業～就業（8:30～17:15）",R7564*7.75,Q7564="日の入り～日の出",R7564*12,Q7564="その他",S7564)</f>
        <v>1898.75</v>
      </c>
      <c r="U7564" s="35"/>
    </row>
    <row r="7565" spans="1:21" s="7" customFormat="1" ht="15" customHeight="1">
      <c r="A7565" s="91">
        <v>68</v>
      </c>
      <c r="B7565" s="31" t="s">
        <v>5159</v>
      </c>
      <c r="C7565" s="31" t="s">
        <v>5160</v>
      </c>
      <c r="D7565" s="29" t="s">
        <v>5198</v>
      </c>
      <c r="E7565" s="91">
        <v>1</v>
      </c>
      <c r="F7565" s="31" t="s">
        <v>5224</v>
      </c>
      <c r="G7565" s="26" t="s">
        <v>1619</v>
      </c>
      <c r="H7565" s="26"/>
      <c r="I7565" s="26" t="s">
        <v>403</v>
      </c>
      <c r="J7565" s="91">
        <v>3</v>
      </c>
      <c r="K7565" s="91">
        <v>3</v>
      </c>
      <c r="L7565" s="91"/>
      <c r="M7565" s="53"/>
      <c r="N7565" s="91"/>
      <c r="O7565" s="91"/>
      <c r="P7565" s="36">
        <v>35</v>
      </c>
      <c r="Q7565" s="36" t="s">
        <v>5040</v>
      </c>
      <c r="R7565" s="44">
        <v>245</v>
      </c>
      <c r="S7565" s="126"/>
      <c r="T7565" s="126" cm="1">
        <f t="array" ref="T7565">_xlfn.IFS(Q7565="始業～就業（8:30～17:15）",R7565*7.75,Q7565="日の入り～日の出",R7565*12,Q7565="その他",S7565)</f>
        <v>1898.75</v>
      </c>
      <c r="U7565" s="35" t="s">
        <v>56</v>
      </c>
    </row>
    <row r="7566" spans="1:21" s="7" customFormat="1" ht="15" customHeight="1">
      <c r="A7566" s="91">
        <v>68</v>
      </c>
      <c r="B7566" s="31" t="s">
        <v>5159</v>
      </c>
      <c r="C7566" s="31" t="s">
        <v>5160</v>
      </c>
      <c r="D7566" s="29" t="s">
        <v>5198</v>
      </c>
      <c r="E7566" s="91">
        <v>1</v>
      </c>
      <c r="F7566" s="31" t="s">
        <v>5224</v>
      </c>
      <c r="G7566" s="26" t="s">
        <v>1619</v>
      </c>
      <c r="H7566" s="111" t="s">
        <v>6042</v>
      </c>
      <c r="I7566" s="26" t="s">
        <v>1590</v>
      </c>
      <c r="J7566" s="91">
        <v>1</v>
      </c>
      <c r="K7566" s="91">
        <v>1</v>
      </c>
      <c r="L7566" s="91"/>
      <c r="M7566" s="53"/>
      <c r="N7566" s="91"/>
      <c r="O7566" s="91"/>
      <c r="P7566" s="36">
        <v>13</v>
      </c>
      <c r="Q7566" s="36" t="s">
        <v>5040</v>
      </c>
      <c r="R7566" s="44">
        <v>245</v>
      </c>
      <c r="S7566" s="126"/>
      <c r="T7566" s="126" cm="1">
        <f t="array" ref="T7566">_xlfn.IFS(Q7566="始業～就業（8:30～17:15）",R7566*7.75,Q7566="日の入り～日の出",R7566*12,Q7566="その他",S7566)</f>
        <v>1898.75</v>
      </c>
      <c r="U7566" s="35"/>
    </row>
    <row r="7567" spans="1:21" s="7" customFormat="1" ht="15" customHeight="1">
      <c r="A7567" s="91">
        <v>68</v>
      </c>
      <c r="B7567" s="31" t="s">
        <v>5159</v>
      </c>
      <c r="C7567" s="31" t="s">
        <v>5160</v>
      </c>
      <c r="D7567" s="29" t="s">
        <v>5198</v>
      </c>
      <c r="E7567" s="91">
        <v>1</v>
      </c>
      <c r="F7567" s="31" t="s">
        <v>5224</v>
      </c>
      <c r="G7567" s="26" t="s">
        <v>1620</v>
      </c>
      <c r="H7567" s="26"/>
      <c r="I7567" s="26" t="s">
        <v>403</v>
      </c>
      <c r="J7567" s="91">
        <v>3</v>
      </c>
      <c r="K7567" s="91">
        <v>6</v>
      </c>
      <c r="L7567" s="91"/>
      <c r="M7567" s="53"/>
      <c r="N7567" s="91"/>
      <c r="O7567" s="91"/>
      <c r="P7567" s="36">
        <v>33.5</v>
      </c>
      <c r="Q7567" s="36" t="s">
        <v>5040</v>
      </c>
      <c r="R7567" s="44">
        <v>245</v>
      </c>
      <c r="S7567" s="126"/>
      <c r="T7567" s="126" cm="1">
        <f t="array" ref="T7567">_xlfn.IFS(Q7567="始業～就業（8:30～17:15）",R7567*7.75,Q7567="日の入り～日の出",R7567*12,Q7567="その他",S7567)</f>
        <v>1898.75</v>
      </c>
      <c r="U7567" s="35" t="s">
        <v>56</v>
      </c>
    </row>
    <row r="7568" spans="1:21" s="7" customFormat="1" ht="15" customHeight="1">
      <c r="A7568" s="91">
        <v>68</v>
      </c>
      <c r="B7568" s="31" t="s">
        <v>5159</v>
      </c>
      <c r="C7568" s="31" t="s">
        <v>5160</v>
      </c>
      <c r="D7568" s="29" t="s">
        <v>5198</v>
      </c>
      <c r="E7568" s="91">
        <v>1</v>
      </c>
      <c r="F7568" s="31" t="s">
        <v>5224</v>
      </c>
      <c r="G7568" s="26" t="s">
        <v>886</v>
      </c>
      <c r="H7568" s="26"/>
      <c r="I7568" s="26" t="s">
        <v>403</v>
      </c>
      <c r="J7568" s="91">
        <v>2</v>
      </c>
      <c r="K7568" s="91">
        <v>2</v>
      </c>
      <c r="L7568" s="91"/>
      <c r="M7568" s="53"/>
      <c r="N7568" s="91"/>
      <c r="O7568" s="91"/>
      <c r="P7568" s="36">
        <v>35</v>
      </c>
      <c r="Q7568" s="36" t="s">
        <v>5040</v>
      </c>
      <c r="R7568" s="44">
        <v>245</v>
      </c>
      <c r="S7568" s="126"/>
      <c r="T7568" s="126" cm="1">
        <f t="array" ref="T7568">_xlfn.IFS(Q7568="始業～就業（8:30～17:15）",R7568*7.75,Q7568="日の入り～日の出",R7568*12,Q7568="その他",S7568)</f>
        <v>1898.75</v>
      </c>
      <c r="U7568" s="35" t="s">
        <v>56</v>
      </c>
    </row>
    <row r="7569" spans="1:21" s="7" customFormat="1" ht="15" customHeight="1">
      <c r="A7569" s="91">
        <v>68</v>
      </c>
      <c r="B7569" s="31" t="s">
        <v>5159</v>
      </c>
      <c r="C7569" s="31" t="s">
        <v>5160</v>
      </c>
      <c r="D7569" s="29" t="s">
        <v>5198</v>
      </c>
      <c r="E7569" s="91">
        <v>1</v>
      </c>
      <c r="F7569" s="31" t="s">
        <v>5224</v>
      </c>
      <c r="G7569" s="26" t="s">
        <v>886</v>
      </c>
      <c r="H7569" s="26"/>
      <c r="I7569" s="26" t="s">
        <v>403</v>
      </c>
      <c r="J7569" s="91">
        <v>3</v>
      </c>
      <c r="K7569" s="91">
        <v>3</v>
      </c>
      <c r="L7569" s="91"/>
      <c r="M7569" s="53"/>
      <c r="N7569" s="91"/>
      <c r="O7569" s="91"/>
      <c r="P7569" s="36">
        <v>35</v>
      </c>
      <c r="Q7569" s="36" t="s">
        <v>5040</v>
      </c>
      <c r="R7569" s="44">
        <v>245</v>
      </c>
      <c r="S7569" s="126"/>
      <c r="T7569" s="126" cm="1">
        <f t="array" ref="T7569">_xlfn.IFS(Q7569="始業～就業（8:30～17:15）",R7569*7.75,Q7569="日の入り～日の出",R7569*12,Q7569="その他",S7569)</f>
        <v>1898.75</v>
      </c>
      <c r="U7569" s="35" t="s">
        <v>56</v>
      </c>
    </row>
    <row r="7570" spans="1:21" s="7" customFormat="1" ht="15" customHeight="1">
      <c r="A7570" s="91">
        <v>68</v>
      </c>
      <c r="B7570" s="31" t="s">
        <v>5159</v>
      </c>
      <c r="C7570" s="31" t="s">
        <v>5160</v>
      </c>
      <c r="D7570" s="29" t="s">
        <v>5198</v>
      </c>
      <c r="E7570" s="91">
        <v>1</v>
      </c>
      <c r="F7570" s="31" t="s">
        <v>5224</v>
      </c>
      <c r="G7570" s="26" t="s">
        <v>1621</v>
      </c>
      <c r="H7570" s="26"/>
      <c r="I7570" s="26" t="s">
        <v>403</v>
      </c>
      <c r="J7570" s="91">
        <v>2</v>
      </c>
      <c r="K7570" s="91">
        <v>2</v>
      </c>
      <c r="L7570" s="91"/>
      <c r="M7570" s="53"/>
      <c r="N7570" s="91"/>
      <c r="O7570" s="91"/>
      <c r="P7570" s="36">
        <v>35</v>
      </c>
      <c r="Q7570" s="36" t="s">
        <v>5040</v>
      </c>
      <c r="R7570" s="44">
        <v>245</v>
      </c>
      <c r="S7570" s="126"/>
      <c r="T7570" s="126" cm="1">
        <f t="array" ref="T7570">_xlfn.IFS(Q7570="始業～就業（8:30～17:15）",R7570*7.75,Q7570="日の入り～日の出",R7570*12,Q7570="その他",S7570)</f>
        <v>1898.75</v>
      </c>
      <c r="U7570" s="35" t="s">
        <v>56</v>
      </c>
    </row>
    <row r="7571" spans="1:21" s="7" customFormat="1" ht="15" customHeight="1">
      <c r="A7571" s="91">
        <v>68</v>
      </c>
      <c r="B7571" s="31" t="s">
        <v>5159</v>
      </c>
      <c r="C7571" s="31" t="s">
        <v>5160</v>
      </c>
      <c r="D7571" s="29" t="s">
        <v>5198</v>
      </c>
      <c r="E7571" s="91">
        <v>1</v>
      </c>
      <c r="F7571" s="31" t="s">
        <v>5224</v>
      </c>
      <c r="G7571" s="26" t="s">
        <v>1619</v>
      </c>
      <c r="H7571" s="26"/>
      <c r="I7571" s="26" t="s">
        <v>1593</v>
      </c>
      <c r="J7571" s="91">
        <v>1</v>
      </c>
      <c r="K7571" s="91">
        <v>1</v>
      </c>
      <c r="L7571" s="91"/>
      <c r="M7571" s="53"/>
      <c r="N7571" s="91"/>
      <c r="O7571" s="91"/>
      <c r="P7571" s="36">
        <v>7</v>
      </c>
      <c r="Q7571" s="36" t="s">
        <v>5040</v>
      </c>
      <c r="R7571" s="44">
        <v>245</v>
      </c>
      <c r="S7571" s="126"/>
      <c r="T7571" s="126" cm="1">
        <f t="array" ref="T7571">_xlfn.IFS(Q7571="始業～就業（8:30～17:15）",R7571*7.75,Q7571="日の入り～日の出",R7571*12,Q7571="その他",S7571)</f>
        <v>1898.75</v>
      </c>
      <c r="U7571" s="35"/>
    </row>
    <row r="7572" spans="1:21" s="7" customFormat="1" ht="15" customHeight="1">
      <c r="A7572" s="91">
        <v>68</v>
      </c>
      <c r="B7572" s="31" t="s">
        <v>5159</v>
      </c>
      <c r="C7572" s="31" t="s">
        <v>5160</v>
      </c>
      <c r="D7572" s="29" t="s">
        <v>5198</v>
      </c>
      <c r="E7572" s="91">
        <v>1</v>
      </c>
      <c r="F7572" s="31" t="s">
        <v>5224</v>
      </c>
      <c r="G7572" s="26" t="s">
        <v>1622</v>
      </c>
      <c r="H7572" s="26"/>
      <c r="I7572" s="26" t="s">
        <v>403</v>
      </c>
      <c r="J7572" s="91">
        <v>5</v>
      </c>
      <c r="K7572" s="91">
        <v>5</v>
      </c>
      <c r="L7572" s="91"/>
      <c r="M7572" s="53"/>
      <c r="N7572" s="91"/>
      <c r="O7572" s="91"/>
      <c r="P7572" s="36">
        <v>35</v>
      </c>
      <c r="Q7572" s="36" t="s">
        <v>5040</v>
      </c>
      <c r="R7572" s="44">
        <v>245</v>
      </c>
      <c r="S7572" s="126"/>
      <c r="T7572" s="126" cm="1">
        <f t="array" ref="T7572">_xlfn.IFS(Q7572="始業～就業（8:30～17:15）",R7572*7.75,Q7572="日の入り～日の出",R7572*12,Q7572="その他",S7572)</f>
        <v>1898.75</v>
      </c>
      <c r="U7572" s="35" t="s">
        <v>56</v>
      </c>
    </row>
    <row r="7573" spans="1:21" s="7" customFormat="1" ht="15" customHeight="1">
      <c r="A7573" s="91">
        <v>68</v>
      </c>
      <c r="B7573" s="31" t="s">
        <v>5159</v>
      </c>
      <c r="C7573" s="31" t="s">
        <v>5160</v>
      </c>
      <c r="D7573" s="29" t="s">
        <v>5198</v>
      </c>
      <c r="E7573" s="91">
        <v>1</v>
      </c>
      <c r="F7573" s="31" t="s">
        <v>5224</v>
      </c>
      <c r="G7573" s="26" t="s">
        <v>1623</v>
      </c>
      <c r="H7573" s="26"/>
      <c r="I7573" s="26" t="s">
        <v>403</v>
      </c>
      <c r="J7573" s="91">
        <v>1</v>
      </c>
      <c r="K7573" s="91">
        <v>1</v>
      </c>
      <c r="L7573" s="91"/>
      <c r="M7573" s="53"/>
      <c r="N7573" s="91"/>
      <c r="O7573" s="91"/>
      <c r="P7573" s="36">
        <v>35</v>
      </c>
      <c r="Q7573" s="36" t="s">
        <v>5041</v>
      </c>
      <c r="R7573" s="44">
        <v>365</v>
      </c>
      <c r="S7573" s="126"/>
      <c r="T7573" s="126" cm="1">
        <f t="array" ref="T7573">_xlfn.IFS(Q7573="始業～就業（8:30～17:15）",R7573*7.75,Q7573="日の入り～日の出",R7573*12,Q7573="その他",S7573)</f>
        <v>4380</v>
      </c>
      <c r="U7573" s="35" t="s">
        <v>56</v>
      </c>
    </row>
    <row r="7574" spans="1:21" s="7" customFormat="1" ht="15" customHeight="1">
      <c r="A7574" s="91">
        <v>68</v>
      </c>
      <c r="B7574" s="31" t="s">
        <v>5159</v>
      </c>
      <c r="C7574" s="31" t="s">
        <v>5160</v>
      </c>
      <c r="D7574" s="29" t="s">
        <v>5198</v>
      </c>
      <c r="E7574" s="91">
        <v>1</v>
      </c>
      <c r="F7574" s="31" t="s">
        <v>5224</v>
      </c>
      <c r="G7574" s="26" t="s">
        <v>1623</v>
      </c>
      <c r="H7574" s="26"/>
      <c r="I7574" s="26" t="s">
        <v>403</v>
      </c>
      <c r="J7574" s="91">
        <v>1</v>
      </c>
      <c r="K7574" s="91">
        <v>1</v>
      </c>
      <c r="L7574" s="91"/>
      <c r="M7574" s="53"/>
      <c r="N7574" s="91"/>
      <c r="O7574" s="91"/>
      <c r="P7574" s="36">
        <v>33.5</v>
      </c>
      <c r="Q7574" s="36" t="s">
        <v>5041</v>
      </c>
      <c r="R7574" s="44">
        <v>365</v>
      </c>
      <c r="S7574" s="126"/>
      <c r="T7574" s="126" cm="1">
        <f t="array" ref="T7574">_xlfn.IFS(Q7574="始業～就業（8:30～17:15）",R7574*7.75,Q7574="日の入り～日の出",R7574*12,Q7574="その他",S7574)</f>
        <v>4380</v>
      </c>
      <c r="U7574" s="35" t="s">
        <v>56</v>
      </c>
    </row>
    <row r="7575" spans="1:21" s="7" customFormat="1" ht="15" customHeight="1">
      <c r="A7575" s="91">
        <v>68</v>
      </c>
      <c r="B7575" s="31" t="s">
        <v>5159</v>
      </c>
      <c r="C7575" s="31" t="s">
        <v>5160</v>
      </c>
      <c r="D7575" s="29" t="s">
        <v>5198</v>
      </c>
      <c r="E7575" s="91">
        <v>1</v>
      </c>
      <c r="F7575" s="31" t="s">
        <v>5224</v>
      </c>
      <c r="G7575" s="26" t="s">
        <v>1623</v>
      </c>
      <c r="H7575" s="26" t="s">
        <v>6043</v>
      </c>
      <c r="I7575" s="26" t="s">
        <v>1590</v>
      </c>
      <c r="J7575" s="91">
        <v>2</v>
      </c>
      <c r="K7575" s="91">
        <v>2</v>
      </c>
      <c r="L7575" s="91"/>
      <c r="M7575" s="53"/>
      <c r="N7575" s="91"/>
      <c r="O7575" s="91"/>
      <c r="P7575" s="36">
        <v>13</v>
      </c>
      <c r="Q7575" s="36" t="s">
        <v>5041</v>
      </c>
      <c r="R7575" s="44">
        <v>365</v>
      </c>
      <c r="S7575" s="126"/>
      <c r="T7575" s="126" cm="1">
        <f t="array" ref="T7575">_xlfn.IFS(Q7575="始業～就業（8:30～17:15）",R7575*7.75,Q7575="日の入り～日の出",R7575*12,Q7575="その他",S7575)</f>
        <v>4380</v>
      </c>
      <c r="U7575" s="35" t="s">
        <v>4956</v>
      </c>
    </row>
    <row r="7576" spans="1:21" s="7" customFormat="1" ht="15" customHeight="1">
      <c r="A7576" s="91">
        <v>68</v>
      </c>
      <c r="B7576" s="31" t="s">
        <v>5159</v>
      </c>
      <c r="C7576" s="31" t="s">
        <v>5160</v>
      </c>
      <c r="D7576" s="29" t="s">
        <v>5198</v>
      </c>
      <c r="E7576" s="91">
        <v>1</v>
      </c>
      <c r="F7576" s="31" t="s">
        <v>5224</v>
      </c>
      <c r="G7576" s="26" t="s">
        <v>1623</v>
      </c>
      <c r="H7576" s="26" t="s">
        <v>6044</v>
      </c>
      <c r="I7576" s="26" t="s">
        <v>15</v>
      </c>
      <c r="J7576" s="91">
        <v>1</v>
      </c>
      <c r="K7576" s="91">
        <v>1</v>
      </c>
      <c r="L7576" s="91"/>
      <c r="M7576" s="53"/>
      <c r="N7576" s="91"/>
      <c r="O7576" s="91"/>
      <c r="P7576" s="36">
        <v>54</v>
      </c>
      <c r="Q7576" s="36" t="s">
        <v>5041</v>
      </c>
      <c r="R7576" s="44">
        <v>365</v>
      </c>
      <c r="S7576" s="126"/>
      <c r="T7576" s="126" cm="1">
        <f t="array" ref="T7576">_xlfn.IFS(Q7576="始業～就業（8:30～17:15）",R7576*7.75,Q7576="日の入り～日の出",R7576*12,Q7576="その他",S7576)</f>
        <v>4380</v>
      </c>
      <c r="U7576" s="35" t="s">
        <v>320</v>
      </c>
    </row>
    <row r="7577" spans="1:21" s="7" customFormat="1" ht="15" customHeight="1">
      <c r="A7577" s="91">
        <v>68</v>
      </c>
      <c r="B7577" s="31" t="s">
        <v>5159</v>
      </c>
      <c r="C7577" s="31" t="s">
        <v>5160</v>
      </c>
      <c r="D7577" s="29" t="s">
        <v>5198</v>
      </c>
      <c r="E7577" s="91">
        <v>1</v>
      </c>
      <c r="F7577" s="31" t="s">
        <v>5224</v>
      </c>
      <c r="G7577" s="26" t="s">
        <v>1624</v>
      </c>
      <c r="H7577" s="26" t="s">
        <v>6029</v>
      </c>
      <c r="I7577" s="26" t="s">
        <v>329</v>
      </c>
      <c r="J7577" s="91">
        <v>1</v>
      </c>
      <c r="K7577" s="91">
        <v>1</v>
      </c>
      <c r="L7577" s="91"/>
      <c r="M7577" s="53"/>
      <c r="N7577" s="91"/>
      <c r="O7577" s="91"/>
      <c r="P7577" s="36">
        <v>27</v>
      </c>
      <c r="Q7577" s="36" t="s">
        <v>5040</v>
      </c>
      <c r="R7577" s="44">
        <v>245</v>
      </c>
      <c r="S7577" s="126"/>
      <c r="T7577" s="126" cm="1">
        <f t="array" ref="T7577">_xlfn.IFS(Q7577="始業～就業（8:30～17:15）",R7577*7.75,Q7577="日の入り～日の出",R7577*12,Q7577="その他",S7577)</f>
        <v>1898.75</v>
      </c>
      <c r="U7577" s="35" t="s">
        <v>337</v>
      </c>
    </row>
    <row r="7578" spans="1:21" s="7" customFormat="1" ht="15" customHeight="1">
      <c r="A7578" s="91">
        <v>68</v>
      </c>
      <c r="B7578" s="31" t="s">
        <v>5159</v>
      </c>
      <c r="C7578" s="31" t="s">
        <v>5160</v>
      </c>
      <c r="D7578" s="29" t="s">
        <v>5198</v>
      </c>
      <c r="E7578" s="91">
        <v>1</v>
      </c>
      <c r="F7578" s="31" t="s">
        <v>5224</v>
      </c>
      <c r="G7578" s="26" t="s">
        <v>871</v>
      </c>
      <c r="H7578" s="26"/>
      <c r="I7578" s="26" t="s">
        <v>403</v>
      </c>
      <c r="J7578" s="91">
        <v>1</v>
      </c>
      <c r="K7578" s="91">
        <v>1</v>
      </c>
      <c r="L7578" s="91"/>
      <c r="M7578" s="53"/>
      <c r="N7578" s="91"/>
      <c r="O7578" s="91"/>
      <c r="P7578" s="36">
        <v>35</v>
      </c>
      <c r="Q7578" s="36" t="s">
        <v>5040</v>
      </c>
      <c r="R7578" s="44">
        <v>245</v>
      </c>
      <c r="S7578" s="126"/>
      <c r="T7578" s="126" cm="1">
        <f t="array" ref="T7578">_xlfn.IFS(Q7578="始業～就業（8:30～17:15）",R7578*7.75,Q7578="日の入り～日の出",R7578*12,Q7578="その他",S7578)</f>
        <v>1898.75</v>
      </c>
      <c r="U7578" s="35" t="s">
        <v>56</v>
      </c>
    </row>
    <row r="7579" spans="1:21" s="7" customFormat="1" ht="15" customHeight="1">
      <c r="A7579" s="91">
        <v>68</v>
      </c>
      <c r="B7579" s="31" t="s">
        <v>5159</v>
      </c>
      <c r="C7579" s="31" t="s">
        <v>5160</v>
      </c>
      <c r="D7579" s="29" t="s">
        <v>5198</v>
      </c>
      <c r="E7579" s="91">
        <v>1</v>
      </c>
      <c r="F7579" s="31" t="s">
        <v>5224</v>
      </c>
      <c r="G7579" s="26" t="s">
        <v>880</v>
      </c>
      <c r="H7579" s="26"/>
      <c r="I7579" s="26" t="s">
        <v>52</v>
      </c>
      <c r="J7579" s="91">
        <v>2</v>
      </c>
      <c r="K7579" s="91">
        <v>2</v>
      </c>
      <c r="L7579" s="91"/>
      <c r="M7579" s="53"/>
      <c r="N7579" s="91"/>
      <c r="O7579" s="91"/>
      <c r="P7579" s="36">
        <v>25</v>
      </c>
      <c r="Q7579" s="36" t="s">
        <v>5040</v>
      </c>
      <c r="R7579" s="44">
        <v>245</v>
      </c>
      <c r="S7579" s="126"/>
      <c r="T7579" s="126" cm="1">
        <f t="array" ref="T7579">_xlfn.IFS(Q7579="始業～就業（8:30～17:15）",R7579*7.75,Q7579="日の入り～日の出",R7579*12,Q7579="その他",S7579)</f>
        <v>1898.75</v>
      </c>
      <c r="U7579" s="35" t="s">
        <v>51</v>
      </c>
    </row>
    <row r="7580" spans="1:21" s="7" customFormat="1" ht="15" customHeight="1">
      <c r="A7580" s="91">
        <v>68</v>
      </c>
      <c r="B7580" s="31" t="s">
        <v>5159</v>
      </c>
      <c r="C7580" s="31" t="s">
        <v>5160</v>
      </c>
      <c r="D7580" s="29" t="s">
        <v>5198</v>
      </c>
      <c r="E7580" s="91">
        <v>1</v>
      </c>
      <c r="F7580" s="31" t="s">
        <v>5224</v>
      </c>
      <c r="G7580" s="26" t="s">
        <v>1599</v>
      </c>
      <c r="H7580" s="26"/>
      <c r="I7580" s="26" t="s">
        <v>403</v>
      </c>
      <c r="J7580" s="91">
        <v>1</v>
      </c>
      <c r="K7580" s="91">
        <v>1</v>
      </c>
      <c r="L7580" s="91"/>
      <c r="M7580" s="53"/>
      <c r="N7580" s="91"/>
      <c r="O7580" s="91"/>
      <c r="P7580" s="36">
        <v>35</v>
      </c>
      <c r="Q7580" s="36" t="s">
        <v>5040</v>
      </c>
      <c r="R7580" s="44">
        <v>245</v>
      </c>
      <c r="S7580" s="126"/>
      <c r="T7580" s="126" cm="1">
        <f t="array" ref="T7580">_xlfn.IFS(Q7580="始業～就業（8:30～17:15）",R7580*7.75,Q7580="日の入り～日の出",R7580*12,Q7580="その他",S7580)</f>
        <v>1898.75</v>
      </c>
      <c r="U7580" s="35" t="s">
        <v>56</v>
      </c>
    </row>
    <row r="7581" spans="1:21" s="7" customFormat="1" ht="15" customHeight="1">
      <c r="A7581" s="91">
        <v>68</v>
      </c>
      <c r="B7581" s="31" t="s">
        <v>5159</v>
      </c>
      <c r="C7581" s="31" t="s">
        <v>5160</v>
      </c>
      <c r="D7581" s="29" t="s">
        <v>5198</v>
      </c>
      <c r="E7581" s="91">
        <v>1</v>
      </c>
      <c r="F7581" s="31" t="s">
        <v>5224</v>
      </c>
      <c r="G7581" s="26" t="s">
        <v>1599</v>
      </c>
      <c r="H7581" s="26" t="s">
        <v>6029</v>
      </c>
      <c r="I7581" s="26" t="s">
        <v>14</v>
      </c>
      <c r="J7581" s="91">
        <v>10</v>
      </c>
      <c r="K7581" s="91">
        <v>10</v>
      </c>
      <c r="L7581" s="91"/>
      <c r="M7581" s="53"/>
      <c r="N7581" s="91"/>
      <c r="O7581" s="91"/>
      <c r="P7581" s="36">
        <v>35</v>
      </c>
      <c r="Q7581" s="36" t="s">
        <v>5040</v>
      </c>
      <c r="R7581" s="44">
        <v>245</v>
      </c>
      <c r="S7581" s="126"/>
      <c r="T7581" s="126" cm="1">
        <f t="array" ref="T7581">_xlfn.IFS(Q7581="始業～就業（8:30～17:15）",R7581*7.75,Q7581="日の入り～日の出",R7581*12,Q7581="その他",S7581)</f>
        <v>1898.75</v>
      </c>
      <c r="U7581" s="35" t="s">
        <v>283</v>
      </c>
    </row>
    <row r="7582" spans="1:21" s="7" customFormat="1" ht="15" customHeight="1">
      <c r="A7582" s="91">
        <v>68</v>
      </c>
      <c r="B7582" s="31" t="s">
        <v>5159</v>
      </c>
      <c r="C7582" s="31" t="s">
        <v>5160</v>
      </c>
      <c r="D7582" s="29" t="s">
        <v>5198</v>
      </c>
      <c r="E7582" s="91">
        <v>1</v>
      </c>
      <c r="F7582" s="31" t="s">
        <v>5224</v>
      </c>
      <c r="G7582" s="26" t="s">
        <v>1599</v>
      </c>
      <c r="H7582" s="111" t="s">
        <v>6033</v>
      </c>
      <c r="I7582" s="26" t="s">
        <v>1590</v>
      </c>
      <c r="J7582" s="91">
        <v>3</v>
      </c>
      <c r="K7582" s="91">
        <v>3</v>
      </c>
      <c r="L7582" s="91"/>
      <c r="M7582" s="53"/>
      <c r="N7582" s="91"/>
      <c r="O7582" s="91"/>
      <c r="P7582" s="36">
        <v>30</v>
      </c>
      <c r="Q7582" s="36" t="s">
        <v>5040</v>
      </c>
      <c r="R7582" s="44">
        <v>245</v>
      </c>
      <c r="S7582" s="126"/>
      <c r="T7582" s="126" cm="1">
        <f t="array" ref="T7582">_xlfn.IFS(Q7582="始業～就業（8:30～17:15）",R7582*7.75,Q7582="日の入り～日の出",R7582*12,Q7582="その他",S7582)</f>
        <v>1898.75</v>
      </c>
      <c r="U7582" s="35"/>
    </row>
    <row r="7583" spans="1:21" s="7" customFormat="1" ht="15" customHeight="1">
      <c r="A7583" s="91">
        <v>68</v>
      </c>
      <c r="B7583" s="31" t="s">
        <v>5159</v>
      </c>
      <c r="C7583" s="31" t="s">
        <v>5160</v>
      </c>
      <c r="D7583" s="29" t="s">
        <v>5198</v>
      </c>
      <c r="E7583" s="91">
        <v>1</v>
      </c>
      <c r="F7583" s="31" t="s">
        <v>5224</v>
      </c>
      <c r="G7583" s="26" t="s">
        <v>1599</v>
      </c>
      <c r="H7583" s="111" t="s">
        <v>6034</v>
      </c>
      <c r="I7583" s="26" t="s">
        <v>1590</v>
      </c>
      <c r="J7583" s="91">
        <v>1</v>
      </c>
      <c r="K7583" s="91">
        <v>1</v>
      </c>
      <c r="L7583" s="91"/>
      <c r="M7583" s="53"/>
      <c r="N7583" s="91"/>
      <c r="O7583" s="91"/>
      <c r="P7583" s="36">
        <v>13</v>
      </c>
      <c r="Q7583" s="36" t="s">
        <v>5040</v>
      </c>
      <c r="R7583" s="44">
        <v>245</v>
      </c>
      <c r="S7583" s="126"/>
      <c r="T7583" s="126" cm="1">
        <f t="array" ref="T7583">_xlfn.IFS(Q7583="始業～就業（8:30～17:15）",R7583*7.75,Q7583="日の入り～日の出",R7583*12,Q7583="その他",S7583)</f>
        <v>1898.75</v>
      </c>
      <c r="U7583" s="35"/>
    </row>
    <row r="7584" spans="1:21" s="7" customFormat="1" ht="15" customHeight="1">
      <c r="A7584" s="91">
        <v>68</v>
      </c>
      <c r="B7584" s="31" t="s">
        <v>5159</v>
      </c>
      <c r="C7584" s="31" t="s">
        <v>5160</v>
      </c>
      <c r="D7584" s="29" t="s">
        <v>5198</v>
      </c>
      <c r="E7584" s="91">
        <v>1</v>
      </c>
      <c r="F7584" s="31" t="s">
        <v>5224</v>
      </c>
      <c r="G7584" s="26" t="s">
        <v>1599</v>
      </c>
      <c r="H7584" s="26"/>
      <c r="I7584" s="26" t="s">
        <v>1593</v>
      </c>
      <c r="J7584" s="91">
        <v>1</v>
      </c>
      <c r="K7584" s="91">
        <v>1</v>
      </c>
      <c r="L7584" s="91"/>
      <c r="M7584" s="53"/>
      <c r="N7584" s="91"/>
      <c r="O7584" s="91"/>
      <c r="P7584" s="36">
        <v>7</v>
      </c>
      <c r="Q7584" s="36" t="s">
        <v>5040</v>
      </c>
      <c r="R7584" s="44">
        <v>245</v>
      </c>
      <c r="S7584" s="126"/>
      <c r="T7584" s="126" cm="1">
        <f t="array" ref="T7584">_xlfn.IFS(Q7584="始業～就業（8:30～17:15）",R7584*7.75,Q7584="日の入り～日の出",R7584*12,Q7584="その他",S7584)</f>
        <v>1898.75</v>
      </c>
      <c r="U7584" s="35"/>
    </row>
    <row r="7585" spans="1:21" s="7" customFormat="1" ht="15" customHeight="1">
      <c r="A7585" s="91">
        <v>68</v>
      </c>
      <c r="B7585" s="31" t="s">
        <v>5159</v>
      </c>
      <c r="C7585" s="31" t="s">
        <v>5160</v>
      </c>
      <c r="D7585" s="29" t="s">
        <v>5198</v>
      </c>
      <c r="E7585" s="91">
        <v>1</v>
      </c>
      <c r="F7585" s="31" t="s">
        <v>5224</v>
      </c>
      <c r="G7585" s="26" t="s">
        <v>1625</v>
      </c>
      <c r="H7585" s="26"/>
      <c r="I7585" s="26" t="s">
        <v>403</v>
      </c>
      <c r="J7585" s="91">
        <v>4</v>
      </c>
      <c r="K7585" s="91">
        <v>4</v>
      </c>
      <c r="L7585" s="91"/>
      <c r="M7585" s="53"/>
      <c r="N7585" s="91"/>
      <c r="O7585" s="91"/>
      <c r="P7585" s="36">
        <v>35</v>
      </c>
      <c r="Q7585" s="36" t="s">
        <v>5040</v>
      </c>
      <c r="R7585" s="44">
        <v>245</v>
      </c>
      <c r="S7585" s="126"/>
      <c r="T7585" s="126" cm="1">
        <f t="array" ref="T7585">_xlfn.IFS(Q7585="始業～就業（8:30～17:15）",R7585*7.75,Q7585="日の入り～日の出",R7585*12,Q7585="その他",S7585)</f>
        <v>1898.75</v>
      </c>
      <c r="U7585" s="35" t="s">
        <v>56</v>
      </c>
    </row>
    <row r="7586" spans="1:21" s="7" customFormat="1" ht="15" customHeight="1">
      <c r="A7586" s="91">
        <v>68</v>
      </c>
      <c r="B7586" s="31" t="s">
        <v>5159</v>
      </c>
      <c r="C7586" s="31" t="s">
        <v>5160</v>
      </c>
      <c r="D7586" s="29" t="s">
        <v>5198</v>
      </c>
      <c r="E7586" s="91">
        <v>1</v>
      </c>
      <c r="F7586" s="31" t="s">
        <v>5224</v>
      </c>
      <c r="G7586" s="26" t="s">
        <v>1625</v>
      </c>
      <c r="H7586" s="111" t="s">
        <v>6034</v>
      </c>
      <c r="I7586" s="26" t="s">
        <v>1590</v>
      </c>
      <c r="J7586" s="91">
        <v>1</v>
      </c>
      <c r="K7586" s="91">
        <v>1</v>
      </c>
      <c r="L7586" s="91"/>
      <c r="M7586" s="53"/>
      <c r="N7586" s="91"/>
      <c r="O7586" s="91"/>
      <c r="P7586" s="36">
        <v>13</v>
      </c>
      <c r="Q7586" s="36" t="s">
        <v>5040</v>
      </c>
      <c r="R7586" s="44">
        <v>245</v>
      </c>
      <c r="S7586" s="126"/>
      <c r="T7586" s="126" cm="1">
        <f t="array" ref="T7586">_xlfn.IFS(Q7586="始業～就業（8:30～17:15）",R7586*7.75,Q7586="日の入り～日の出",R7586*12,Q7586="その他",S7586)</f>
        <v>1898.75</v>
      </c>
      <c r="U7586" s="35"/>
    </row>
    <row r="7587" spans="1:21" s="7" customFormat="1" ht="15" customHeight="1">
      <c r="A7587" s="91">
        <v>68</v>
      </c>
      <c r="B7587" s="31" t="s">
        <v>5159</v>
      </c>
      <c r="C7587" s="31" t="s">
        <v>5160</v>
      </c>
      <c r="D7587" s="29" t="s">
        <v>5198</v>
      </c>
      <c r="E7587" s="91">
        <v>1</v>
      </c>
      <c r="F7587" s="31" t="s">
        <v>5224</v>
      </c>
      <c r="G7587" s="26" t="s">
        <v>1626</v>
      </c>
      <c r="H7587" s="26"/>
      <c r="I7587" s="26" t="s">
        <v>403</v>
      </c>
      <c r="J7587" s="91">
        <v>12</v>
      </c>
      <c r="K7587" s="91">
        <v>24</v>
      </c>
      <c r="L7587" s="91"/>
      <c r="M7587" s="53"/>
      <c r="N7587" s="91"/>
      <c r="O7587" s="91"/>
      <c r="P7587" s="36">
        <v>43</v>
      </c>
      <c r="Q7587" s="36" t="s">
        <v>5040</v>
      </c>
      <c r="R7587" s="44">
        <v>245</v>
      </c>
      <c r="S7587" s="126"/>
      <c r="T7587" s="126" cm="1">
        <f t="array" ref="T7587">_xlfn.IFS(Q7587="始業～就業（8:30～17:15）",R7587*7.75,Q7587="日の入り～日の出",R7587*12,Q7587="その他",S7587)</f>
        <v>1898.75</v>
      </c>
      <c r="U7587" s="35" t="s">
        <v>56</v>
      </c>
    </row>
    <row r="7588" spans="1:21" s="7" customFormat="1" ht="15" customHeight="1">
      <c r="A7588" s="91">
        <v>68</v>
      </c>
      <c r="B7588" s="31" t="s">
        <v>5159</v>
      </c>
      <c r="C7588" s="31" t="s">
        <v>5160</v>
      </c>
      <c r="D7588" s="29" t="s">
        <v>5198</v>
      </c>
      <c r="E7588" s="91">
        <v>1</v>
      </c>
      <c r="F7588" s="31" t="s">
        <v>5224</v>
      </c>
      <c r="G7588" s="26" t="s">
        <v>1626</v>
      </c>
      <c r="H7588" s="111" t="s">
        <v>6034</v>
      </c>
      <c r="I7588" s="26" t="s">
        <v>1590</v>
      </c>
      <c r="J7588" s="91">
        <v>2</v>
      </c>
      <c r="K7588" s="91">
        <v>2</v>
      </c>
      <c r="L7588" s="91"/>
      <c r="M7588" s="53"/>
      <c r="N7588" s="91"/>
      <c r="O7588" s="91"/>
      <c r="P7588" s="36">
        <v>13</v>
      </c>
      <c r="Q7588" s="36" t="s">
        <v>5040</v>
      </c>
      <c r="R7588" s="44">
        <v>245</v>
      </c>
      <c r="S7588" s="126"/>
      <c r="T7588" s="126" cm="1">
        <f t="array" ref="T7588">_xlfn.IFS(Q7588="始業～就業（8:30～17:15）",R7588*7.75,Q7588="日の入り～日の出",R7588*12,Q7588="その他",S7588)</f>
        <v>1898.75</v>
      </c>
      <c r="U7588" s="35"/>
    </row>
    <row r="7589" spans="1:21" s="7" customFormat="1" ht="15" customHeight="1">
      <c r="A7589" s="91">
        <v>68</v>
      </c>
      <c r="B7589" s="31" t="s">
        <v>5159</v>
      </c>
      <c r="C7589" s="31" t="s">
        <v>5160</v>
      </c>
      <c r="D7589" s="29" t="s">
        <v>5198</v>
      </c>
      <c r="E7589" s="91">
        <v>1</v>
      </c>
      <c r="F7589" s="31" t="s">
        <v>5224</v>
      </c>
      <c r="G7589" s="26" t="s">
        <v>1627</v>
      </c>
      <c r="H7589" s="26"/>
      <c r="I7589" s="26" t="s">
        <v>403</v>
      </c>
      <c r="J7589" s="91">
        <v>1</v>
      </c>
      <c r="K7589" s="91">
        <v>1</v>
      </c>
      <c r="L7589" s="91"/>
      <c r="M7589" s="53"/>
      <c r="N7589" s="91"/>
      <c r="O7589" s="91"/>
      <c r="P7589" s="36">
        <v>35</v>
      </c>
      <c r="Q7589" s="36" t="s">
        <v>5040</v>
      </c>
      <c r="R7589" s="44">
        <v>245</v>
      </c>
      <c r="S7589" s="126"/>
      <c r="T7589" s="126" cm="1">
        <f t="array" ref="T7589">_xlfn.IFS(Q7589="始業～就業（8:30～17:15）",R7589*7.75,Q7589="日の入り～日の出",R7589*12,Q7589="その他",S7589)</f>
        <v>1898.75</v>
      </c>
      <c r="U7589" s="35" t="s">
        <v>56</v>
      </c>
    </row>
    <row r="7590" spans="1:21" s="7" customFormat="1" ht="15" customHeight="1">
      <c r="A7590" s="91">
        <v>68</v>
      </c>
      <c r="B7590" s="31" t="s">
        <v>5159</v>
      </c>
      <c r="C7590" s="31" t="s">
        <v>5160</v>
      </c>
      <c r="D7590" s="29" t="s">
        <v>5198</v>
      </c>
      <c r="E7590" s="91">
        <v>1</v>
      </c>
      <c r="F7590" s="31" t="s">
        <v>5224</v>
      </c>
      <c r="G7590" s="26" t="s">
        <v>1628</v>
      </c>
      <c r="H7590" s="26"/>
      <c r="I7590" s="26" t="s">
        <v>403</v>
      </c>
      <c r="J7590" s="91">
        <v>18</v>
      </c>
      <c r="K7590" s="91">
        <v>36</v>
      </c>
      <c r="L7590" s="91"/>
      <c r="M7590" s="53"/>
      <c r="N7590" s="91"/>
      <c r="O7590" s="91"/>
      <c r="P7590" s="36">
        <v>43</v>
      </c>
      <c r="Q7590" s="36" t="s">
        <v>5040</v>
      </c>
      <c r="R7590" s="44">
        <v>245</v>
      </c>
      <c r="S7590" s="126"/>
      <c r="T7590" s="126" cm="1">
        <f t="array" ref="T7590">_xlfn.IFS(Q7590="始業～就業（8:30～17:15）",R7590*7.75,Q7590="日の入り～日の出",R7590*12,Q7590="その他",S7590)</f>
        <v>1898.75</v>
      </c>
      <c r="U7590" s="35" t="s">
        <v>56</v>
      </c>
    </row>
    <row r="7591" spans="1:21" s="7" customFormat="1" ht="15" customHeight="1">
      <c r="A7591" s="91">
        <v>68</v>
      </c>
      <c r="B7591" s="31" t="s">
        <v>5159</v>
      </c>
      <c r="C7591" s="31" t="s">
        <v>5160</v>
      </c>
      <c r="D7591" s="29" t="s">
        <v>5198</v>
      </c>
      <c r="E7591" s="91">
        <v>1</v>
      </c>
      <c r="F7591" s="31" t="s">
        <v>5224</v>
      </c>
      <c r="G7591" s="26" t="s">
        <v>1628</v>
      </c>
      <c r="H7591" s="111" t="s">
        <v>6033</v>
      </c>
      <c r="I7591" s="26" t="s">
        <v>1590</v>
      </c>
      <c r="J7591" s="91">
        <v>2</v>
      </c>
      <c r="K7591" s="91">
        <v>2</v>
      </c>
      <c r="L7591" s="91"/>
      <c r="M7591" s="53"/>
      <c r="N7591" s="91"/>
      <c r="O7591" s="91"/>
      <c r="P7591" s="36">
        <v>30</v>
      </c>
      <c r="Q7591" s="36" t="s">
        <v>5040</v>
      </c>
      <c r="R7591" s="44">
        <v>245</v>
      </c>
      <c r="S7591" s="126"/>
      <c r="T7591" s="126" cm="1">
        <f t="array" ref="T7591">_xlfn.IFS(Q7591="始業～就業（8:30～17:15）",R7591*7.75,Q7591="日の入り～日の出",R7591*12,Q7591="その他",S7591)</f>
        <v>1898.75</v>
      </c>
      <c r="U7591" s="35" t="s">
        <v>4956</v>
      </c>
    </row>
    <row r="7592" spans="1:21" s="7" customFormat="1" ht="15" customHeight="1">
      <c r="A7592" s="91">
        <v>68</v>
      </c>
      <c r="B7592" s="31" t="s">
        <v>5159</v>
      </c>
      <c r="C7592" s="31" t="s">
        <v>5160</v>
      </c>
      <c r="D7592" s="29" t="s">
        <v>5198</v>
      </c>
      <c r="E7592" s="91">
        <v>1</v>
      </c>
      <c r="F7592" s="31" t="s">
        <v>5224</v>
      </c>
      <c r="G7592" s="26" t="s">
        <v>1629</v>
      </c>
      <c r="H7592" s="26"/>
      <c r="I7592" s="26" t="s">
        <v>403</v>
      </c>
      <c r="J7592" s="91">
        <v>4</v>
      </c>
      <c r="K7592" s="91">
        <v>4</v>
      </c>
      <c r="L7592" s="91"/>
      <c r="M7592" s="53"/>
      <c r="N7592" s="91"/>
      <c r="O7592" s="91"/>
      <c r="P7592" s="36">
        <v>33.5</v>
      </c>
      <c r="Q7592" s="36" t="s">
        <v>5040</v>
      </c>
      <c r="R7592" s="44">
        <v>245</v>
      </c>
      <c r="S7592" s="126"/>
      <c r="T7592" s="126" cm="1">
        <f t="array" ref="T7592">_xlfn.IFS(Q7592="始業～就業（8:30～17:15）",R7592*7.75,Q7592="日の入り～日の出",R7592*12,Q7592="その他",S7592)</f>
        <v>1898.75</v>
      </c>
      <c r="U7592" s="35" t="s">
        <v>56</v>
      </c>
    </row>
    <row r="7593" spans="1:21" s="7" customFormat="1" ht="15" customHeight="1">
      <c r="A7593" s="91">
        <v>68</v>
      </c>
      <c r="B7593" s="31" t="s">
        <v>5159</v>
      </c>
      <c r="C7593" s="31" t="s">
        <v>5160</v>
      </c>
      <c r="D7593" s="29" t="s">
        <v>5198</v>
      </c>
      <c r="E7593" s="91">
        <v>1</v>
      </c>
      <c r="F7593" s="31" t="s">
        <v>5224</v>
      </c>
      <c r="G7593" s="26" t="s">
        <v>1630</v>
      </c>
      <c r="H7593" s="26"/>
      <c r="I7593" s="26" t="s">
        <v>403</v>
      </c>
      <c r="J7593" s="91">
        <v>6</v>
      </c>
      <c r="K7593" s="91">
        <v>12</v>
      </c>
      <c r="L7593" s="91"/>
      <c r="M7593" s="53"/>
      <c r="N7593" s="91"/>
      <c r="O7593" s="91"/>
      <c r="P7593" s="36">
        <v>43</v>
      </c>
      <c r="Q7593" s="36" t="s">
        <v>5040</v>
      </c>
      <c r="R7593" s="44">
        <v>245</v>
      </c>
      <c r="S7593" s="126"/>
      <c r="T7593" s="126" cm="1">
        <f t="array" ref="T7593">_xlfn.IFS(Q7593="始業～就業（8:30～17:15）",R7593*7.75,Q7593="日の入り～日の出",R7593*12,Q7593="その他",S7593)</f>
        <v>1898.75</v>
      </c>
      <c r="U7593" s="35" t="s">
        <v>56</v>
      </c>
    </row>
    <row r="7594" spans="1:21" s="7" customFormat="1" ht="15" customHeight="1">
      <c r="A7594" s="91">
        <v>68</v>
      </c>
      <c r="B7594" s="31" t="s">
        <v>5159</v>
      </c>
      <c r="C7594" s="31" t="s">
        <v>5160</v>
      </c>
      <c r="D7594" s="29" t="s">
        <v>5198</v>
      </c>
      <c r="E7594" s="91">
        <v>1</v>
      </c>
      <c r="F7594" s="31" t="s">
        <v>5224</v>
      </c>
      <c r="G7594" s="26" t="s">
        <v>1630</v>
      </c>
      <c r="H7594" s="111" t="s">
        <v>6033</v>
      </c>
      <c r="I7594" s="26" t="s">
        <v>1590</v>
      </c>
      <c r="J7594" s="91">
        <v>1</v>
      </c>
      <c r="K7594" s="91">
        <v>1</v>
      </c>
      <c r="L7594" s="91"/>
      <c r="M7594" s="53"/>
      <c r="N7594" s="91"/>
      <c r="O7594" s="91"/>
      <c r="P7594" s="36">
        <v>30</v>
      </c>
      <c r="Q7594" s="36" t="s">
        <v>5040</v>
      </c>
      <c r="R7594" s="44">
        <v>245</v>
      </c>
      <c r="S7594" s="126"/>
      <c r="T7594" s="126" cm="1">
        <f t="array" ref="T7594">_xlfn.IFS(Q7594="始業～就業（8:30～17:15）",R7594*7.75,Q7594="日の入り～日の出",R7594*12,Q7594="その他",S7594)</f>
        <v>1898.75</v>
      </c>
      <c r="U7594" s="35" t="s">
        <v>4956</v>
      </c>
    </row>
    <row r="7595" spans="1:21" s="7" customFormat="1" ht="15" customHeight="1">
      <c r="A7595" s="91">
        <v>68</v>
      </c>
      <c r="B7595" s="31" t="s">
        <v>5159</v>
      </c>
      <c r="C7595" s="31" t="s">
        <v>5160</v>
      </c>
      <c r="D7595" s="29" t="s">
        <v>5198</v>
      </c>
      <c r="E7595" s="91">
        <v>1</v>
      </c>
      <c r="F7595" s="31" t="s">
        <v>5224</v>
      </c>
      <c r="G7595" s="26" t="s">
        <v>1602</v>
      </c>
      <c r="H7595" s="26" t="s">
        <v>6029</v>
      </c>
      <c r="I7595" s="26" t="s">
        <v>14</v>
      </c>
      <c r="J7595" s="91">
        <v>4</v>
      </c>
      <c r="K7595" s="91">
        <v>4</v>
      </c>
      <c r="L7595" s="91"/>
      <c r="M7595" s="53"/>
      <c r="N7595" s="91"/>
      <c r="O7595" s="91"/>
      <c r="P7595" s="36">
        <v>35</v>
      </c>
      <c r="Q7595" s="36" t="s">
        <v>5040</v>
      </c>
      <c r="R7595" s="44">
        <v>245</v>
      </c>
      <c r="S7595" s="126"/>
      <c r="T7595" s="126" cm="1">
        <f t="array" ref="T7595">_xlfn.IFS(Q7595="始業～就業（8:30～17:15）",R7595*7.75,Q7595="日の入り～日の出",R7595*12,Q7595="その他",S7595)</f>
        <v>1898.75</v>
      </c>
      <c r="U7595" s="35" t="s">
        <v>309</v>
      </c>
    </row>
    <row r="7596" spans="1:21" s="7" customFormat="1" ht="15" customHeight="1">
      <c r="A7596" s="91">
        <v>68</v>
      </c>
      <c r="B7596" s="31" t="s">
        <v>5159</v>
      </c>
      <c r="C7596" s="31" t="s">
        <v>5160</v>
      </c>
      <c r="D7596" s="29" t="s">
        <v>5198</v>
      </c>
      <c r="E7596" s="91">
        <v>1</v>
      </c>
      <c r="F7596" s="31" t="s">
        <v>5224</v>
      </c>
      <c r="G7596" s="26" t="s">
        <v>1602</v>
      </c>
      <c r="H7596" s="111" t="s">
        <v>6033</v>
      </c>
      <c r="I7596" s="26" t="s">
        <v>1590</v>
      </c>
      <c r="J7596" s="91">
        <v>1</v>
      </c>
      <c r="K7596" s="91">
        <v>1</v>
      </c>
      <c r="L7596" s="91"/>
      <c r="M7596" s="53"/>
      <c r="N7596" s="91"/>
      <c r="O7596" s="91"/>
      <c r="P7596" s="36">
        <v>30</v>
      </c>
      <c r="Q7596" s="36" t="s">
        <v>5040</v>
      </c>
      <c r="R7596" s="44">
        <v>245</v>
      </c>
      <c r="S7596" s="126"/>
      <c r="T7596" s="126" cm="1">
        <f t="array" ref="T7596">_xlfn.IFS(Q7596="始業～就業（8:30～17:15）",R7596*7.75,Q7596="日の入り～日の出",R7596*12,Q7596="その他",S7596)</f>
        <v>1898.75</v>
      </c>
      <c r="U7596" s="35"/>
    </row>
    <row r="7597" spans="1:21" s="7" customFormat="1" ht="15" customHeight="1">
      <c r="A7597" s="91">
        <v>68</v>
      </c>
      <c r="B7597" s="31" t="s">
        <v>5159</v>
      </c>
      <c r="C7597" s="31" t="s">
        <v>5160</v>
      </c>
      <c r="D7597" s="29" t="s">
        <v>5198</v>
      </c>
      <c r="E7597" s="91">
        <v>1</v>
      </c>
      <c r="F7597" s="31" t="s">
        <v>5224</v>
      </c>
      <c r="G7597" s="26" t="s">
        <v>1602</v>
      </c>
      <c r="H7597" s="111" t="s">
        <v>6034</v>
      </c>
      <c r="I7597" s="26" t="s">
        <v>1590</v>
      </c>
      <c r="J7597" s="91">
        <v>1</v>
      </c>
      <c r="K7597" s="91">
        <v>1</v>
      </c>
      <c r="L7597" s="91"/>
      <c r="M7597" s="53"/>
      <c r="N7597" s="91"/>
      <c r="O7597" s="91"/>
      <c r="P7597" s="36">
        <v>13</v>
      </c>
      <c r="Q7597" s="36" t="s">
        <v>5040</v>
      </c>
      <c r="R7597" s="44">
        <v>245</v>
      </c>
      <c r="S7597" s="126"/>
      <c r="T7597" s="126" cm="1">
        <f t="array" ref="T7597">_xlfn.IFS(Q7597="始業～就業（8:30～17:15）",R7597*7.75,Q7597="日の入り～日の出",R7597*12,Q7597="その他",S7597)</f>
        <v>1898.75</v>
      </c>
      <c r="U7597" s="35"/>
    </row>
    <row r="7598" spans="1:21" s="7" customFormat="1" ht="15" customHeight="1">
      <c r="A7598" s="91">
        <v>68</v>
      </c>
      <c r="B7598" s="31" t="s">
        <v>5159</v>
      </c>
      <c r="C7598" s="31" t="s">
        <v>5160</v>
      </c>
      <c r="D7598" s="29" t="s">
        <v>5198</v>
      </c>
      <c r="E7598" s="91">
        <v>1</v>
      </c>
      <c r="F7598" s="31" t="s">
        <v>5224</v>
      </c>
      <c r="G7598" s="26" t="s">
        <v>1602</v>
      </c>
      <c r="H7598" s="26"/>
      <c r="I7598" s="26" t="s">
        <v>1593</v>
      </c>
      <c r="J7598" s="91">
        <v>1</v>
      </c>
      <c r="K7598" s="91">
        <v>1</v>
      </c>
      <c r="L7598" s="91"/>
      <c r="M7598" s="53"/>
      <c r="N7598" s="91"/>
      <c r="O7598" s="91"/>
      <c r="P7598" s="36">
        <v>7</v>
      </c>
      <c r="Q7598" s="36" t="s">
        <v>5040</v>
      </c>
      <c r="R7598" s="44">
        <v>245</v>
      </c>
      <c r="S7598" s="126"/>
      <c r="T7598" s="126" cm="1">
        <f t="array" ref="T7598">_xlfn.IFS(Q7598="始業～就業（8:30～17:15）",R7598*7.75,Q7598="日の入り～日の出",R7598*12,Q7598="その他",S7598)</f>
        <v>1898.75</v>
      </c>
      <c r="U7598" s="35"/>
    </row>
    <row r="7599" spans="1:21" s="7" customFormat="1" ht="15" customHeight="1">
      <c r="A7599" s="91">
        <v>68</v>
      </c>
      <c r="B7599" s="31" t="s">
        <v>5159</v>
      </c>
      <c r="C7599" s="31" t="s">
        <v>5160</v>
      </c>
      <c r="D7599" s="29" t="s">
        <v>5198</v>
      </c>
      <c r="E7599" s="91">
        <v>1</v>
      </c>
      <c r="F7599" s="31" t="s">
        <v>5224</v>
      </c>
      <c r="G7599" s="26" t="s">
        <v>1631</v>
      </c>
      <c r="H7599" s="26"/>
      <c r="I7599" s="26" t="s">
        <v>403</v>
      </c>
      <c r="J7599" s="91">
        <v>2</v>
      </c>
      <c r="K7599" s="91">
        <v>2</v>
      </c>
      <c r="L7599" s="91"/>
      <c r="M7599" s="53"/>
      <c r="N7599" s="91"/>
      <c r="O7599" s="91"/>
      <c r="P7599" s="36">
        <v>35</v>
      </c>
      <c r="Q7599" s="36" t="s">
        <v>5040</v>
      </c>
      <c r="R7599" s="44">
        <v>245</v>
      </c>
      <c r="S7599" s="126"/>
      <c r="T7599" s="126" cm="1">
        <f t="array" ref="T7599">_xlfn.IFS(Q7599="始業～就業（8:30～17:15）",R7599*7.75,Q7599="日の入り～日の出",R7599*12,Q7599="その他",S7599)</f>
        <v>1898.75</v>
      </c>
      <c r="U7599" s="35" t="s">
        <v>56</v>
      </c>
    </row>
    <row r="7600" spans="1:21" s="7" customFormat="1" ht="15" customHeight="1">
      <c r="A7600" s="91">
        <v>68</v>
      </c>
      <c r="B7600" s="31" t="s">
        <v>5159</v>
      </c>
      <c r="C7600" s="31" t="s">
        <v>5160</v>
      </c>
      <c r="D7600" s="29" t="s">
        <v>5198</v>
      </c>
      <c r="E7600" s="91">
        <v>1</v>
      </c>
      <c r="F7600" s="31" t="s">
        <v>5224</v>
      </c>
      <c r="G7600" s="26" t="s">
        <v>1631</v>
      </c>
      <c r="H7600" s="111" t="s">
        <v>6046</v>
      </c>
      <c r="I7600" s="26" t="s">
        <v>1590</v>
      </c>
      <c r="J7600" s="91">
        <v>1</v>
      </c>
      <c r="K7600" s="91">
        <v>1</v>
      </c>
      <c r="L7600" s="91"/>
      <c r="M7600" s="53"/>
      <c r="N7600" s="91"/>
      <c r="O7600" s="91"/>
      <c r="P7600" s="36">
        <v>9</v>
      </c>
      <c r="Q7600" s="36" t="s">
        <v>5040</v>
      </c>
      <c r="R7600" s="44">
        <v>245</v>
      </c>
      <c r="S7600" s="126"/>
      <c r="T7600" s="126" cm="1">
        <f t="array" ref="T7600">_xlfn.IFS(Q7600="始業～就業（8:30～17:15）",R7600*7.75,Q7600="日の入り～日の出",R7600*12,Q7600="その他",S7600)</f>
        <v>1898.75</v>
      </c>
      <c r="U7600" s="35"/>
    </row>
    <row r="7601" spans="1:21" s="7" customFormat="1" ht="15" customHeight="1">
      <c r="A7601" s="91">
        <v>68</v>
      </c>
      <c r="B7601" s="31" t="s">
        <v>5159</v>
      </c>
      <c r="C7601" s="31" t="s">
        <v>5160</v>
      </c>
      <c r="D7601" s="29" t="s">
        <v>5198</v>
      </c>
      <c r="E7601" s="91">
        <v>1</v>
      </c>
      <c r="F7601" s="31" t="s">
        <v>5224</v>
      </c>
      <c r="G7601" s="26" t="s">
        <v>1604</v>
      </c>
      <c r="H7601" s="26" t="s">
        <v>6029</v>
      </c>
      <c r="I7601" s="26" t="s">
        <v>420</v>
      </c>
      <c r="J7601" s="91">
        <v>4</v>
      </c>
      <c r="K7601" s="91">
        <v>4</v>
      </c>
      <c r="L7601" s="91"/>
      <c r="M7601" s="53"/>
      <c r="N7601" s="91"/>
      <c r="O7601" s="91"/>
      <c r="P7601" s="36">
        <v>19</v>
      </c>
      <c r="Q7601" s="36" t="s">
        <v>5040</v>
      </c>
      <c r="R7601" s="44">
        <v>245</v>
      </c>
      <c r="S7601" s="126"/>
      <c r="T7601" s="126" cm="1">
        <f t="array" ref="T7601">_xlfn.IFS(Q7601="始業～就業（8:30～17:15）",R7601*7.75,Q7601="日の入り～日の出",R7601*12,Q7601="その他",S7601)</f>
        <v>1898.75</v>
      </c>
      <c r="U7601" s="35" t="s">
        <v>5004</v>
      </c>
    </row>
    <row r="7602" spans="1:21" s="7" customFormat="1" ht="15" customHeight="1">
      <c r="A7602" s="91">
        <v>68</v>
      </c>
      <c r="B7602" s="31" t="s">
        <v>5159</v>
      </c>
      <c r="C7602" s="31" t="s">
        <v>5160</v>
      </c>
      <c r="D7602" s="29" t="s">
        <v>5198</v>
      </c>
      <c r="E7602" s="91">
        <v>1</v>
      </c>
      <c r="F7602" s="31" t="s">
        <v>5224</v>
      </c>
      <c r="G7602" s="26" t="s">
        <v>1605</v>
      </c>
      <c r="H7602" s="26" t="s">
        <v>6029</v>
      </c>
      <c r="I7602" s="26" t="s">
        <v>420</v>
      </c>
      <c r="J7602" s="91">
        <v>4</v>
      </c>
      <c r="K7602" s="91">
        <v>4</v>
      </c>
      <c r="L7602" s="91"/>
      <c r="M7602" s="53"/>
      <c r="N7602" s="91"/>
      <c r="O7602" s="91"/>
      <c r="P7602" s="36">
        <v>19</v>
      </c>
      <c r="Q7602" s="36" t="s">
        <v>5040</v>
      </c>
      <c r="R7602" s="44">
        <v>245</v>
      </c>
      <c r="S7602" s="126"/>
      <c r="T7602" s="126" cm="1">
        <f t="array" ref="T7602">_xlfn.IFS(Q7602="始業～就業（8:30～17:15）",R7602*7.75,Q7602="日の入り～日の出",R7602*12,Q7602="その他",S7602)</f>
        <v>1898.75</v>
      </c>
      <c r="U7602" s="35" t="s">
        <v>5004</v>
      </c>
    </row>
    <row r="7603" spans="1:21" s="7" customFormat="1" ht="15" customHeight="1">
      <c r="A7603" s="91">
        <v>68</v>
      </c>
      <c r="B7603" s="31" t="s">
        <v>5159</v>
      </c>
      <c r="C7603" s="31" t="s">
        <v>5160</v>
      </c>
      <c r="D7603" s="29" t="s">
        <v>5198</v>
      </c>
      <c r="E7603" s="91">
        <v>1</v>
      </c>
      <c r="F7603" s="31" t="s">
        <v>5224</v>
      </c>
      <c r="G7603" s="26" t="s">
        <v>1632</v>
      </c>
      <c r="H7603" s="26"/>
      <c r="I7603" s="26" t="s">
        <v>403</v>
      </c>
      <c r="J7603" s="91">
        <v>2</v>
      </c>
      <c r="K7603" s="91">
        <v>2</v>
      </c>
      <c r="L7603" s="91"/>
      <c r="M7603" s="53"/>
      <c r="N7603" s="91"/>
      <c r="O7603" s="91"/>
      <c r="P7603" s="36">
        <v>35</v>
      </c>
      <c r="Q7603" s="36" t="s">
        <v>5040</v>
      </c>
      <c r="R7603" s="44">
        <v>245</v>
      </c>
      <c r="S7603" s="126"/>
      <c r="T7603" s="126" cm="1">
        <f t="array" ref="T7603">_xlfn.IFS(Q7603="始業～就業（8:30～17:15）",R7603*7.75,Q7603="日の入り～日の出",R7603*12,Q7603="その他",S7603)</f>
        <v>1898.75</v>
      </c>
      <c r="U7603" s="35" t="s">
        <v>56</v>
      </c>
    </row>
    <row r="7604" spans="1:21" s="7" customFormat="1" ht="15" customHeight="1">
      <c r="A7604" s="91">
        <v>68</v>
      </c>
      <c r="B7604" s="31" t="s">
        <v>5159</v>
      </c>
      <c r="C7604" s="31" t="s">
        <v>5160</v>
      </c>
      <c r="D7604" s="29" t="s">
        <v>5198</v>
      </c>
      <c r="E7604" s="91">
        <v>1</v>
      </c>
      <c r="F7604" s="31" t="s">
        <v>5224</v>
      </c>
      <c r="G7604" s="26" t="s">
        <v>1632</v>
      </c>
      <c r="H7604" s="111" t="s">
        <v>6046</v>
      </c>
      <c r="I7604" s="26" t="s">
        <v>1590</v>
      </c>
      <c r="J7604" s="91">
        <v>1</v>
      </c>
      <c r="K7604" s="91">
        <v>1</v>
      </c>
      <c r="L7604" s="91"/>
      <c r="M7604" s="53"/>
      <c r="N7604" s="91"/>
      <c r="O7604" s="91"/>
      <c r="P7604" s="36">
        <v>9</v>
      </c>
      <c r="Q7604" s="36" t="s">
        <v>5040</v>
      </c>
      <c r="R7604" s="44">
        <v>245</v>
      </c>
      <c r="S7604" s="126"/>
      <c r="T7604" s="126" cm="1">
        <f t="array" ref="T7604">_xlfn.IFS(Q7604="始業～就業（8:30～17:15）",R7604*7.75,Q7604="日の入り～日の出",R7604*12,Q7604="その他",S7604)</f>
        <v>1898.75</v>
      </c>
      <c r="U7604" s="35"/>
    </row>
    <row r="7605" spans="1:21" s="7" customFormat="1" ht="15" customHeight="1">
      <c r="A7605" s="91">
        <v>68</v>
      </c>
      <c r="B7605" s="31" t="s">
        <v>5159</v>
      </c>
      <c r="C7605" s="31" t="s">
        <v>5160</v>
      </c>
      <c r="D7605" s="29" t="s">
        <v>5198</v>
      </c>
      <c r="E7605" s="91">
        <v>1</v>
      </c>
      <c r="F7605" s="31" t="s">
        <v>5224</v>
      </c>
      <c r="G7605" s="26" t="s">
        <v>1619</v>
      </c>
      <c r="H7605" s="26"/>
      <c r="I7605" s="26" t="s">
        <v>403</v>
      </c>
      <c r="J7605" s="91">
        <v>6</v>
      </c>
      <c r="K7605" s="91">
        <v>6</v>
      </c>
      <c r="L7605" s="91"/>
      <c r="M7605" s="53"/>
      <c r="N7605" s="91"/>
      <c r="O7605" s="91"/>
      <c r="P7605" s="36">
        <v>35</v>
      </c>
      <c r="Q7605" s="36" t="s">
        <v>5040</v>
      </c>
      <c r="R7605" s="44">
        <v>245</v>
      </c>
      <c r="S7605" s="126"/>
      <c r="T7605" s="126" cm="1">
        <f t="array" ref="T7605">_xlfn.IFS(Q7605="始業～就業（8:30～17:15）",R7605*7.75,Q7605="日の入り～日の出",R7605*12,Q7605="その他",S7605)</f>
        <v>1898.75</v>
      </c>
      <c r="U7605" s="35" t="s">
        <v>56</v>
      </c>
    </row>
    <row r="7606" spans="1:21" s="7" customFormat="1" ht="15" customHeight="1">
      <c r="A7606" s="91">
        <v>68</v>
      </c>
      <c r="B7606" s="31" t="s">
        <v>5159</v>
      </c>
      <c r="C7606" s="31" t="s">
        <v>5160</v>
      </c>
      <c r="D7606" s="29" t="s">
        <v>5198</v>
      </c>
      <c r="E7606" s="91">
        <v>1</v>
      </c>
      <c r="F7606" s="31" t="s">
        <v>5224</v>
      </c>
      <c r="G7606" s="26" t="s">
        <v>1619</v>
      </c>
      <c r="H7606" s="111" t="s">
        <v>6034</v>
      </c>
      <c r="I7606" s="26" t="s">
        <v>1590</v>
      </c>
      <c r="J7606" s="91">
        <v>2</v>
      </c>
      <c r="K7606" s="91">
        <v>2</v>
      </c>
      <c r="L7606" s="91"/>
      <c r="M7606" s="53"/>
      <c r="N7606" s="91"/>
      <c r="O7606" s="91"/>
      <c r="P7606" s="36">
        <v>13</v>
      </c>
      <c r="Q7606" s="36" t="s">
        <v>5040</v>
      </c>
      <c r="R7606" s="44">
        <v>245</v>
      </c>
      <c r="S7606" s="126"/>
      <c r="T7606" s="126" cm="1">
        <f t="array" ref="T7606">_xlfn.IFS(Q7606="始業～就業（8:30～17:15）",R7606*7.75,Q7606="日の入り～日の出",R7606*12,Q7606="その他",S7606)</f>
        <v>1898.75</v>
      </c>
      <c r="U7606" s="35"/>
    </row>
    <row r="7607" spans="1:21" s="7" customFormat="1" ht="15" customHeight="1">
      <c r="A7607" s="91">
        <v>68</v>
      </c>
      <c r="B7607" s="31" t="s">
        <v>5159</v>
      </c>
      <c r="C7607" s="31" t="s">
        <v>5160</v>
      </c>
      <c r="D7607" s="29" t="s">
        <v>5198</v>
      </c>
      <c r="E7607" s="91">
        <v>1</v>
      </c>
      <c r="F7607" s="31" t="s">
        <v>5224</v>
      </c>
      <c r="G7607" s="26" t="s">
        <v>1619</v>
      </c>
      <c r="H7607" s="111" t="s">
        <v>6046</v>
      </c>
      <c r="I7607" s="26" t="s">
        <v>1590</v>
      </c>
      <c r="J7607" s="91">
        <v>1</v>
      </c>
      <c r="K7607" s="91">
        <v>1</v>
      </c>
      <c r="L7607" s="91"/>
      <c r="M7607" s="53"/>
      <c r="N7607" s="91"/>
      <c r="O7607" s="91"/>
      <c r="P7607" s="36">
        <v>9</v>
      </c>
      <c r="Q7607" s="36" t="s">
        <v>5040</v>
      </c>
      <c r="R7607" s="44">
        <v>245</v>
      </c>
      <c r="S7607" s="126"/>
      <c r="T7607" s="126" cm="1">
        <f t="array" ref="T7607">_xlfn.IFS(Q7607="始業～就業（8:30～17:15）",R7607*7.75,Q7607="日の入り～日の出",R7607*12,Q7607="その他",S7607)</f>
        <v>1898.75</v>
      </c>
      <c r="U7607" s="35"/>
    </row>
    <row r="7608" spans="1:21" s="7" customFormat="1" ht="15" customHeight="1">
      <c r="A7608" s="91">
        <v>68</v>
      </c>
      <c r="B7608" s="31" t="s">
        <v>5159</v>
      </c>
      <c r="C7608" s="31" t="s">
        <v>5160</v>
      </c>
      <c r="D7608" s="29" t="s">
        <v>5198</v>
      </c>
      <c r="E7608" s="91">
        <v>1</v>
      </c>
      <c r="F7608" s="31" t="s">
        <v>5224</v>
      </c>
      <c r="G7608" s="26" t="s">
        <v>5442</v>
      </c>
      <c r="H7608" s="26"/>
      <c r="I7608" s="26" t="s">
        <v>403</v>
      </c>
      <c r="J7608" s="91">
        <v>15</v>
      </c>
      <c r="K7608" s="91">
        <v>30</v>
      </c>
      <c r="L7608" s="91"/>
      <c r="M7608" s="53"/>
      <c r="N7608" s="91"/>
      <c r="O7608" s="91"/>
      <c r="P7608" s="36">
        <v>43</v>
      </c>
      <c r="Q7608" s="36" t="s">
        <v>5040</v>
      </c>
      <c r="R7608" s="44">
        <v>245</v>
      </c>
      <c r="S7608" s="126"/>
      <c r="T7608" s="126" cm="1">
        <f t="array" ref="T7608">_xlfn.IFS(Q7608="始業～就業（8:30～17:15）",R7608*7.75,Q7608="日の入り～日の出",R7608*12,Q7608="その他",S7608)</f>
        <v>1898.75</v>
      </c>
      <c r="U7608" s="35" t="s">
        <v>56</v>
      </c>
    </row>
    <row r="7609" spans="1:21" s="7" customFormat="1" ht="15" customHeight="1">
      <c r="A7609" s="91">
        <v>68</v>
      </c>
      <c r="B7609" s="31" t="s">
        <v>5159</v>
      </c>
      <c r="C7609" s="31" t="s">
        <v>5160</v>
      </c>
      <c r="D7609" s="29" t="s">
        <v>5198</v>
      </c>
      <c r="E7609" s="91">
        <v>1</v>
      </c>
      <c r="F7609" s="31" t="s">
        <v>5224</v>
      </c>
      <c r="G7609" s="26" t="s">
        <v>5442</v>
      </c>
      <c r="H7609" s="111" t="s">
        <v>6034</v>
      </c>
      <c r="I7609" s="26" t="s">
        <v>1590</v>
      </c>
      <c r="J7609" s="91">
        <v>2</v>
      </c>
      <c r="K7609" s="91">
        <v>2</v>
      </c>
      <c r="L7609" s="91"/>
      <c r="M7609" s="53"/>
      <c r="N7609" s="91"/>
      <c r="O7609" s="91"/>
      <c r="P7609" s="36">
        <v>13</v>
      </c>
      <c r="Q7609" s="36" t="s">
        <v>5040</v>
      </c>
      <c r="R7609" s="44">
        <v>245</v>
      </c>
      <c r="S7609" s="126"/>
      <c r="T7609" s="126" cm="1">
        <f t="array" ref="T7609">_xlfn.IFS(Q7609="始業～就業（8:30～17:15）",R7609*7.75,Q7609="日の入り～日の出",R7609*12,Q7609="その他",S7609)</f>
        <v>1898.75</v>
      </c>
      <c r="U7609" s="35"/>
    </row>
    <row r="7610" spans="1:21" s="7" customFormat="1" ht="15" customHeight="1">
      <c r="A7610" s="91">
        <v>68</v>
      </c>
      <c r="B7610" s="31" t="s">
        <v>5159</v>
      </c>
      <c r="C7610" s="31" t="s">
        <v>5160</v>
      </c>
      <c r="D7610" s="29" t="s">
        <v>5198</v>
      </c>
      <c r="E7610" s="91">
        <v>1</v>
      </c>
      <c r="F7610" s="31" t="s">
        <v>5224</v>
      </c>
      <c r="G7610" s="26" t="s">
        <v>5442</v>
      </c>
      <c r="H7610" s="26"/>
      <c r="I7610" s="26" t="s">
        <v>1593</v>
      </c>
      <c r="J7610" s="91">
        <v>2</v>
      </c>
      <c r="K7610" s="91">
        <v>2</v>
      </c>
      <c r="L7610" s="91"/>
      <c r="M7610" s="53"/>
      <c r="N7610" s="91"/>
      <c r="O7610" s="91"/>
      <c r="P7610" s="36">
        <v>7</v>
      </c>
      <c r="Q7610" s="36" t="s">
        <v>5040</v>
      </c>
      <c r="R7610" s="44">
        <v>245</v>
      </c>
      <c r="S7610" s="126"/>
      <c r="T7610" s="126" cm="1">
        <f t="array" ref="T7610">_xlfn.IFS(Q7610="始業～就業（8:30～17:15）",R7610*7.75,Q7610="日の入り～日の出",R7610*12,Q7610="その他",S7610)</f>
        <v>1898.75</v>
      </c>
      <c r="U7610" s="35"/>
    </row>
    <row r="7611" spans="1:21" s="7" customFormat="1" ht="15" customHeight="1">
      <c r="A7611" s="91">
        <v>68</v>
      </c>
      <c r="B7611" s="31" t="s">
        <v>5159</v>
      </c>
      <c r="C7611" s="31" t="s">
        <v>5160</v>
      </c>
      <c r="D7611" s="29" t="s">
        <v>5198</v>
      </c>
      <c r="E7611" s="91">
        <v>1</v>
      </c>
      <c r="F7611" s="31" t="s">
        <v>5224</v>
      </c>
      <c r="G7611" s="26" t="s">
        <v>1633</v>
      </c>
      <c r="H7611" s="26"/>
      <c r="I7611" s="26" t="s">
        <v>403</v>
      </c>
      <c r="J7611" s="91">
        <v>6</v>
      </c>
      <c r="K7611" s="91">
        <v>12</v>
      </c>
      <c r="L7611" s="91"/>
      <c r="M7611" s="53"/>
      <c r="N7611" s="91"/>
      <c r="O7611" s="91"/>
      <c r="P7611" s="36">
        <v>33.5</v>
      </c>
      <c r="Q7611" s="36" t="s">
        <v>5040</v>
      </c>
      <c r="R7611" s="44">
        <v>245</v>
      </c>
      <c r="S7611" s="126"/>
      <c r="T7611" s="126" cm="1">
        <f t="array" ref="T7611">_xlfn.IFS(Q7611="始業～就業（8:30～17:15）",R7611*7.75,Q7611="日の入り～日の出",R7611*12,Q7611="その他",S7611)</f>
        <v>1898.75</v>
      </c>
      <c r="U7611" s="35" t="s">
        <v>56</v>
      </c>
    </row>
    <row r="7612" spans="1:21" s="7" customFormat="1" ht="15" customHeight="1">
      <c r="A7612" s="91">
        <v>68</v>
      </c>
      <c r="B7612" s="31" t="s">
        <v>5159</v>
      </c>
      <c r="C7612" s="31" t="s">
        <v>5160</v>
      </c>
      <c r="D7612" s="29" t="s">
        <v>5198</v>
      </c>
      <c r="E7612" s="91">
        <v>1</v>
      </c>
      <c r="F7612" s="31" t="s">
        <v>5224</v>
      </c>
      <c r="G7612" s="26" t="s">
        <v>1633</v>
      </c>
      <c r="H7612" s="111" t="s">
        <v>6034</v>
      </c>
      <c r="I7612" s="26" t="s">
        <v>1590</v>
      </c>
      <c r="J7612" s="91">
        <v>1</v>
      </c>
      <c r="K7612" s="91">
        <v>1</v>
      </c>
      <c r="L7612" s="91"/>
      <c r="M7612" s="53"/>
      <c r="N7612" s="91"/>
      <c r="O7612" s="91"/>
      <c r="P7612" s="36">
        <v>13</v>
      </c>
      <c r="Q7612" s="36" t="s">
        <v>5040</v>
      </c>
      <c r="R7612" s="44">
        <v>245</v>
      </c>
      <c r="S7612" s="126"/>
      <c r="T7612" s="126" cm="1">
        <f t="array" ref="T7612">_xlfn.IFS(Q7612="始業～就業（8:30～17:15）",R7612*7.75,Q7612="日の入り～日の出",R7612*12,Q7612="その他",S7612)</f>
        <v>1898.75</v>
      </c>
      <c r="U7612" s="35"/>
    </row>
    <row r="7613" spans="1:21" s="7" customFormat="1" ht="15" customHeight="1">
      <c r="A7613" s="91">
        <v>68</v>
      </c>
      <c r="B7613" s="31" t="s">
        <v>5159</v>
      </c>
      <c r="C7613" s="31" t="s">
        <v>5160</v>
      </c>
      <c r="D7613" s="29" t="s">
        <v>5198</v>
      </c>
      <c r="E7613" s="91">
        <v>1</v>
      </c>
      <c r="F7613" s="31" t="s">
        <v>5224</v>
      </c>
      <c r="G7613" s="26" t="s">
        <v>1634</v>
      </c>
      <c r="H7613" s="26"/>
      <c r="I7613" s="26" t="s">
        <v>403</v>
      </c>
      <c r="J7613" s="91">
        <v>3</v>
      </c>
      <c r="K7613" s="91">
        <v>6</v>
      </c>
      <c r="L7613" s="91"/>
      <c r="M7613" s="53"/>
      <c r="N7613" s="91"/>
      <c r="O7613" s="91"/>
      <c r="P7613" s="36">
        <v>33.5</v>
      </c>
      <c r="Q7613" s="36" t="s">
        <v>5040</v>
      </c>
      <c r="R7613" s="44">
        <v>245</v>
      </c>
      <c r="S7613" s="126"/>
      <c r="T7613" s="126" cm="1">
        <f t="array" ref="T7613">_xlfn.IFS(Q7613="始業～就業（8:30～17:15）",R7613*7.75,Q7613="日の入り～日の出",R7613*12,Q7613="その他",S7613)</f>
        <v>1898.75</v>
      </c>
      <c r="U7613" s="35" t="s">
        <v>56</v>
      </c>
    </row>
    <row r="7614" spans="1:21" s="7" customFormat="1" ht="15" customHeight="1">
      <c r="A7614" s="91">
        <v>68</v>
      </c>
      <c r="B7614" s="31" t="s">
        <v>5159</v>
      </c>
      <c r="C7614" s="31" t="s">
        <v>5160</v>
      </c>
      <c r="D7614" s="29" t="s">
        <v>5198</v>
      </c>
      <c r="E7614" s="91">
        <v>1</v>
      </c>
      <c r="F7614" s="31" t="s">
        <v>5224</v>
      </c>
      <c r="G7614" s="26" t="s">
        <v>1634</v>
      </c>
      <c r="H7614" s="111" t="s">
        <v>6046</v>
      </c>
      <c r="I7614" s="26" t="s">
        <v>1590</v>
      </c>
      <c r="J7614" s="91">
        <v>3</v>
      </c>
      <c r="K7614" s="91">
        <v>3</v>
      </c>
      <c r="L7614" s="91"/>
      <c r="M7614" s="53"/>
      <c r="N7614" s="91"/>
      <c r="O7614" s="91"/>
      <c r="P7614" s="36">
        <v>9</v>
      </c>
      <c r="Q7614" s="36" t="s">
        <v>5040</v>
      </c>
      <c r="R7614" s="44">
        <v>245</v>
      </c>
      <c r="S7614" s="126"/>
      <c r="T7614" s="126" cm="1">
        <f t="array" ref="T7614">_xlfn.IFS(Q7614="始業～就業（8:30～17:15）",R7614*7.75,Q7614="日の入り～日の出",R7614*12,Q7614="その他",S7614)</f>
        <v>1898.75</v>
      </c>
      <c r="U7614" s="35"/>
    </row>
    <row r="7615" spans="1:21" s="7" customFormat="1" ht="15" customHeight="1">
      <c r="A7615" s="91">
        <v>68</v>
      </c>
      <c r="B7615" s="31" t="s">
        <v>5159</v>
      </c>
      <c r="C7615" s="31" t="s">
        <v>5160</v>
      </c>
      <c r="D7615" s="29" t="s">
        <v>5198</v>
      </c>
      <c r="E7615" s="91">
        <v>1</v>
      </c>
      <c r="F7615" s="31" t="s">
        <v>5224</v>
      </c>
      <c r="G7615" s="26" t="s">
        <v>1635</v>
      </c>
      <c r="H7615" s="26"/>
      <c r="I7615" s="26" t="s">
        <v>403</v>
      </c>
      <c r="J7615" s="91">
        <v>1</v>
      </c>
      <c r="K7615" s="91">
        <v>1</v>
      </c>
      <c r="L7615" s="91"/>
      <c r="M7615" s="53"/>
      <c r="N7615" s="91"/>
      <c r="O7615" s="91"/>
      <c r="P7615" s="36">
        <v>43</v>
      </c>
      <c r="Q7615" s="36" t="s">
        <v>5040</v>
      </c>
      <c r="R7615" s="44">
        <v>245</v>
      </c>
      <c r="S7615" s="126"/>
      <c r="T7615" s="126" cm="1">
        <f t="array" ref="T7615">_xlfn.IFS(Q7615="始業～就業（8:30～17:15）",R7615*7.75,Q7615="日の入り～日の出",R7615*12,Q7615="その他",S7615)</f>
        <v>1898.75</v>
      </c>
      <c r="U7615" s="35" t="s">
        <v>56</v>
      </c>
    </row>
    <row r="7616" spans="1:21" s="7" customFormat="1" ht="15" customHeight="1">
      <c r="A7616" s="91">
        <v>68</v>
      </c>
      <c r="B7616" s="31" t="s">
        <v>5159</v>
      </c>
      <c r="C7616" s="31" t="s">
        <v>5160</v>
      </c>
      <c r="D7616" s="29" t="s">
        <v>5198</v>
      </c>
      <c r="E7616" s="91">
        <v>1</v>
      </c>
      <c r="F7616" s="31" t="s">
        <v>5224</v>
      </c>
      <c r="G7616" s="26" t="s">
        <v>1635</v>
      </c>
      <c r="H7616" s="26"/>
      <c r="I7616" s="26" t="s">
        <v>568</v>
      </c>
      <c r="J7616" s="91">
        <v>1</v>
      </c>
      <c r="K7616" s="91">
        <v>2</v>
      </c>
      <c r="L7616" s="91"/>
      <c r="M7616" s="53"/>
      <c r="N7616" s="91"/>
      <c r="O7616" s="91"/>
      <c r="P7616" s="36">
        <v>17.5</v>
      </c>
      <c r="Q7616" s="36" t="s">
        <v>5040</v>
      </c>
      <c r="R7616" s="44">
        <v>245</v>
      </c>
      <c r="S7616" s="126"/>
      <c r="T7616" s="126" cm="1">
        <f t="array" ref="T7616">_xlfn.IFS(Q7616="始業～就業（8:30～17:15）",R7616*7.75,Q7616="日の入り～日の出",R7616*12,Q7616="その他",S7616)</f>
        <v>1898.75</v>
      </c>
      <c r="U7616" s="35" t="s">
        <v>4961</v>
      </c>
    </row>
    <row r="7617" spans="1:21" s="7" customFormat="1" ht="15" customHeight="1">
      <c r="A7617" s="91">
        <v>68</v>
      </c>
      <c r="B7617" s="31" t="s">
        <v>5159</v>
      </c>
      <c r="C7617" s="31" t="s">
        <v>5160</v>
      </c>
      <c r="D7617" s="29" t="s">
        <v>5198</v>
      </c>
      <c r="E7617" s="91">
        <v>1</v>
      </c>
      <c r="F7617" s="31" t="s">
        <v>5224</v>
      </c>
      <c r="G7617" s="26" t="s">
        <v>1636</v>
      </c>
      <c r="H7617" s="26"/>
      <c r="I7617" s="26" t="s">
        <v>403</v>
      </c>
      <c r="J7617" s="91">
        <v>2</v>
      </c>
      <c r="K7617" s="91">
        <v>4</v>
      </c>
      <c r="L7617" s="91"/>
      <c r="M7617" s="53"/>
      <c r="N7617" s="91"/>
      <c r="O7617" s="91"/>
      <c r="P7617" s="36">
        <v>33.5</v>
      </c>
      <c r="Q7617" s="36" t="s">
        <v>5040</v>
      </c>
      <c r="R7617" s="44">
        <v>245</v>
      </c>
      <c r="S7617" s="126"/>
      <c r="T7617" s="126" cm="1">
        <f t="array" ref="T7617">_xlfn.IFS(Q7617="始業～就業（8:30～17:15）",R7617*7.75,Q7617="日の入り～日の出",R7617*12,Q7617="その他",S7617)</f>
        <v>1898.75</v>
      </c>
      <c r="U7617" s="35" t="s">
        <v>56</v>
      </c>
    </row>
    <row r="7618" spans="1:21" s="7" customFormat="1" ht="15" customHeight="1">
      <c r="A7618" s="91">
        <v>68</v>
      </c>
      <c r="B7618" s="31" t="s">
        <v>5159</v>
      </c>
      <c r="C7618" s="31" t="s">
        <v>5160</v>
      </c>
      <c r="D7618" s="29" t="s">
        <v>5198</v>
      </c>
      <c r="E7618" s="91">
        <v>1</v>
      </c>
      <c r="F7618" s="31" t="s">
        <v>5224</v>
      </c>
      <c r="G7618" s="26" t="s">
        <v>1636</v>
      </c>
      <c r="H7618" s="26"/>
      <c r="I7618" s="26" t="s">
        <v>1590</v>
      </c>
      <c r="J7618" s="91">
        <v>1</v>
      </c>
      <c r="K7618" s="91">
        <v>1</v>
      </c>
      <c r="L7618" s="91"/>
      <c r="M7618" s="53"/>
      <c r="N7618" s="91"/>
      <c r="O7618" s="91"/>
      <c r="P7618" s="36">
        <v>9</v>
      </c>
      <c r="Q7618" s="36" t="s">
        <v>5040</v>
      </c>
      <c r="R7618" s="44">
        <v>245</v>
      </c>
      <c r="S7618" s="126"/>
      <c r="T7618" s="126" cm="1">
        <f t="array" ref="T7618">_xlfn.IFS(Q7618="始業～就業（8:30～17:15）",R7618*7.75,Q7618="日の入り～日の出",R7618*12,Q7618="その他",S7618)</f>
        <v>1898.75</v>
      </c>
      <c r="U7618" s="35" t="s">
        <v>4956</v>
      </c>
    </row>
    <row r="7619" spans="1:21" s="7" customFormat="1" ht="15" customHeight="1">
      <c r="A7619" s="91">
        <v>68</v>
      </c>
      <c r="B7619" s="31" t="s">
        <v>5159</v>
      </c>
      <c r="C7619" s="31" t="s">
        <v>5160</v>
      </c>
      <c r="D7619" s="29" t="s">
        <v>5198</v>
      </c>
      <c r="E7619" s="91">
        <v>1</v>
      </c>
      <c r="F7619" s="31" t="s">
        <v>5224</v>
      </c>
      <c r="G7619" s="26" t="s">
        <v>1599</v>
      </c>
      <c r="H7619" s="26"/>
      <c r="I7619" s="26" t="s">
        <v>384</v>
      </c>
      <c r="J7619" s="91">
        <v>12</v>
      </c>
      <c r="K7619" s="91">
        <v>12</v>
      </c>
      <c r="L7619" s="91"/>
      <c r="M7619" s="53"/>
      <c r="N7619" s="91"/>
      <c r="O7619" s="91"/>
      <c r="P7619" s="36">
        <v>24.5</v>
      </c>
      <c r="Q7619" s="36" t="s">
        <v>5040</v>
      </c>
      <c r="R7619" s="44">
        <v>245</v>
      </c>
      <c r="S7619" s="126"/>
      <c r="T7619" s="126" cm="1">
        <f t="array" ref="T7619">_xlfn.IFS(Q7619="始業～就業（8:30～17:15）",R7619*7.75,Q7619="日の入り～日の出",R7619*12,Q7619="その他",S7619)</f>
        <v>1898.75</v>
      </c>
      <c r="U7619" s="35" t="s">
        <v>5002</v>
      </c>
    </row>
    <row r="7620" spans="1:21" s="7" customFormat="1" ht="15" customHeight="1">
      <c r="A7620" s="91">
        <v>68</v>
      </c>
      <c r="B7620" s="31" t="s">
        <v>5159</v>
      </c>
      <c r="C7620" s="31" t="s">
        <v>5160</v>
      </c>
      <c r="D7620" s="29" t="s">
        <v>5198</v>
      </c>
      <c r="E7620" s="91">
        <v>1</v>
      </c>
      <c r="F7620" s="31" t="s">
        <v>5224</v>
      </c>
      <c r="G7620" s="26" t="s">
        <v>1599</v>
      </c>
      <c r="H7620" s="111" t="s">
        <v>6034</v>
      </c>
      <c r="I7620" s="26" t="s">
        <v>1590</v>
      </c>
      <c r="J7620" s="91">
        <v>1</v>
      </c>
      <c r="K7620" s="91">
        <v>1</v>
      </c>
      <c r="L7620" s="91"/>
      <c r="M7620" s="53"/>
      <c r="N7620" s="91"/>
      <c r="O7620" s="91"/>
      <c r="P7620" s="36">
        <v>13</v>
      </c>
      <c r="Q7620" s="36" t="s">
        <v>5040</v>
      </c>
      <c r="R7620" s="44">
        <v>245</v>
      </c>
      <c r="S7620" s="126"/>
      <c r="T7620" s="126" cm="1">
        <f t="array" ref="T7620">_xlfn.IFS(Q7620="始業～就業（8:30～17:15）",R7620*7.75,Q7620="日の入り～日の出",R7620*12,Q7620="その他",S7620)</f>
        <v>1898.75</v>
      </c>
      <c r="U7620" s="35"/>
    </row>
    <row r="7621" spans="1:21" s="7" customFormat="1" ht="15" customHeight="1">
      <c r="A7621" s="91">
        <v>68</v>
      </c>
      <c r="B7621" s="31" t="s">
        <v>5159</v>
      </c>
      <c r="C7621" s="31" t="s">
        <v>5160</v>
      </c>
      <c r="D7621" s="29" t="s">
        <v>5198</v>
      </c>
      <c r="E7621" s="91">
        <v>1</v>
      </c>
      <c r="F7621" s="31" t="s">
        <v>5224</v>
      </c>
      <c r="G7621" s="26" t="s">
        <v>1599</v>
      </c>
      <c r="H7621" s="26"/>
      <c r="I7621" s="26" t="s">
        <v>1593</v>
      </c>
      <c r="J7621" s="91">
        <v>1</v>
      </c>
      <c r="K7621" s="91">
        <v>1</v>
      </c>
      <c r="L7621" s="91"/>
      <c r="M7621" s="53"/>
      <c r="N7621" s="91"/>
      <c r="O7621" s="91"/>
      <c r="P7621" s="36">
        <v>8.4</v>
      </c>
      <c r="Q7621" s="36" t="s">
        <v>5040</v>
      </c>
      <c r="R7621" s="44">
        <v>245</v>
      </c>
      <c r="S7621" s="126"/>
      <c r="T7621" s="126" cm="1">
        <f t="array" ref="T7621">_xlfn.IFS(Q7621="始業～就業（8:30～17:15）",R7621*7.75,Q7621="日の入り～日の出",R7621*12,Q7621="その他",S7621)</f>
        <v>1898.75</v>
      </c>
      <c r="U7621" s="35"/>
    </row>
    <row r="7622" spans="1:21" s="7" customFormat="1" ht="15" customHeight="1">
      <c r="A7622" s="91">
        <v>68</v>
      </c>
      <c r="B7622" s="31" t="s">
        <v>5159</v>
      </c>
      <c r="C7622" s="31" t="s">
        <v>5160</v>
      </c>
      <c r="D7622" s="29" t="s">
        <v>5198</v>
      </c>
      <c r="E7622" s="91">
        <v>1</v>
      </c>
      <c r="F7622" s="31" t="s">
        <v>5224</v>
      </c>
      <c r="G7622" s="26" t="s">
        <v>1637</v>
      </c>
      <c r="H7622" s="26"/>
      <c r="I7622" s="26" t="s">
        <v>403</v>
      </c>
      <c r="J7622" s="91">
        <v>6</v>
      </c>
      <c r="K7622" s="91">
        <v>12</v>
      </c>
      <c r="L7622" s="91"/>
      <c r="M7622" s="53"/>
      <c r="N7622" s="91"/>
      <c r="O7622" s="91"/>
      <c r="P7622" s="36">
        <v>43</v>
      </c>
      <c r="Q7622" s="36" t="s">
        <v>395</v>
      </c>
      <c r="R7622" s="44"/>
      <c r="S7622" s="126">
        <v>8760</v>
      </c>
      <c r="T7622" s="126" cm="1">
        <f t="array" ref="T7622">_xlfn.IFS(Q7622="始業～就業（8:30～17:15）",R7622*7.75,Q7622="日の入り～日の出",R7622*12,Q7622="その他",S7622)</f>
        <v>8760</v>
      </c>
      <c r="U7622" s="35" t="s">
        <v>56</v>
      </c>
    </row>
    <row r="7623" spans="1:21" s="7" customFormat="1" ht="15" customHeight="1">
      <c r="A7623" s="91">
        <v>68</v>
      </c>
      <c r="B7623" s="31" t="s">
        <v>5159</v>
      </c>
      <c r="C7623" s="31" t="s">
        <v>5160</v>
      </c>
      <c r="D7623" s="29" t="s">
        <v>5198</v>
      </c>
      <c r="E7623" s="91">
        <v>1</v>
      </c>
      <c r="F7623" s="31" t="s">
        <v>5224</v>
      </c>
      <c r="G7623" s="26" t="s">
        <v>1637</v>
      </c>
      <c r="H7623" s="26"/>
      <c r="I7623" s="26" t="s">
        <v>403</v>
      </c>
      <c r="J7623" s="91">
        <v>1</v>
      </c>
      <c r="K7623" s="91">
        <v>1</v>
      </c>
      <c r="L7623" s="91"/>
      <c r="M7623" s="53"/>
      <c r="N7623" s="91"/>
      <c r="O7623" s="91"/>
      <c r="P7623" s="36">
        <v>43</v>
      </c>
      <c r="Q7623" s="36" t="s">
        <v>395</v>
      </c>
      <c r="R7623" s="44"/>
      <c r="S7623" s="126">
        <v>8760</v>
      </c>
      <c r="T7623" s="126" cm="1">
        <f t="array" ref="T7623">_xlfn.IFS(Q7623="始業～就業（8:30～17:15）",R7623*7.75,Q7623="日の入り～日の出",R7623*12,Q7623="その他",S7623)</f>
        <v>8760</v>
      </c>
      <c r="U7623" s="35" t="s">
        <v>56</v>
      </c>
    </row>
    <row r="7624" spans="1:21" s="7" customFormat="1" ht="15" customHeight="1">
      <c r="A7624" s="91">
        <v>68</v>
      </c>
      <c r="B7624" s="31" t="s">
        <v>5159</v>
      </c>
      <c r="C7624" s="31" t="s">
        <v>5160</v>
      </c>
      <c r="D7624" s="29" t="s">
        <v>5198</v>
      </c>
      <c r="E7624" s="91">
        <v>1</v>
      </c>
      <c r="F7624" s="31" t="s">
        <v>5224</v>
      </c>
      <c r="G7624" s="26" t="s">
        <v>1637</v>
      </c>
      <c r="H7624" s="111" t="s">
        <v>6034</v>
      </c>
      <c r="I7624" s="26" t="s">
        <v>1590</v>
      </c>
      <c r="J7624" s="91">
        <v>2</v>
      </c>
      <c r="K7624" s="91">
        <v>2</v>
      </c>
      <c r="L7624" s="91"/>
      <c r="M7624" s="53"/>
      <c r="N7624" s="91"/>
      <c r="O7624" s="91"/>
      <c r="P7624" s="36">
        <v>13</v>
      </c>
      <c r="Q7624" s="36" t="s">
        <v>395</v>
      </c>
      <c r="R7624" s="44"/>
      <c r="S7624" s="126">
        <v>8760</v>
      </c>
      <c r="T7624" s="126" cm="1">
        <f t="array" ref="T7624">_xlfn.IFS(Q7624="始業～就業（8:30～17:15）",R7624*7.75,Q7624="日の入り～日の出",R7624*12,Q7624="その他",S7624)</f>
        <v>8760</v>
      </c>
      <c r="U7624" s="35" t="s">
        <v>4956</v>
      </c>
    </row>
    <row r="7625" spans="1:21" s="7" customFormat="1" ht="15" customHeight="1">
      <c r="A7625" s="91">
        <v>68</v>
      </c>
      <c r="B7625" s="31" t="s">
        <v>5159</v>
      </c>
      <c r="C7625" s="31" t="s">
        <v>5160</v>
      </c>
      <c r="D7625" s="29" t="s">
        <v>5198</v>
      </c>
      <c r="E7625" s="91">
        <v>1</v>
      </c>
      <c r="F7625" s="31" t="s">
        <v>5224</v>
      </c>
      <c r="G7625" s="26" t="s">
        <v>1638</v>
      </c>
      <c r="H7625" s="26"/>
      <c r="I7625" s="26" t="s">
        <v>403</v>
      </c>
      <c r="J7625" s="91">
        <v>2</v>
      </c>
      <c r="K7625" s="91">
        <v>2</v>
      </c>
      <c r="L7625" s="91"/>
      <c r="M7625" s="53"/>
      <c r="N7625" s="91"/>
      <c r="O7625" s="91"/>
      <c r="P7625" s="36">
        <v>43</v>
      </c>
      <c r="Q7625" s="36" t="s">
        <v>5040</v>
      </c>
      <c r="R7625" s="44">
        <v>245</v>
      </c>
      <c r="S7625" s="126"/>
      <c r="T7625" s="126" cm="1">
        <f t="array" ref="T7625">_xlfn.IFS(Q7625="始業～就業（8:30～17:15）",R7625*7.75,Q7625="日の入り～日の出",R7625*12,Q7625="その他",S7625)</f>
        <v>1898.75</v>
      </c>
      <c r="U7625" s="35" t="s">
        <v>56</v>
      </c>
    </row>
    <row r="7626" spans="1:21" s="7" customFormat="1" ht="15" customHeight="1">
      <c r="A7626" s="91">
        <v>68</v>
      </c>
      <c r="B7626" s="31" t="s">
        <v>5159</v>
      </c>
      <c r="C7626" s="31" t="s">
        <v>5160</v>
      </c>
      <c r="D7626" s="29" t="s">
        <v>5198</v>
      </c>
      <c r="E7626" s="91">
        <v>1</v>
      </c>
      <c r="F7626" s="31" t="s">
        <v>5224</v>
      </c>
      <c r="G7626" s="26" t="s">
        <v>1638</v>
      </c>
      <c r="H7626" s="26"/>
      <c r="I7626" s="26" t="s">
        <v>403</v>
      </c>
      <c r="J7626" s="91">
        <v>2</v>
      </c>
      <c r="K7626" s="91">
        <v>2</v>
      </c>
      <c r="L7626" s="91"/>
      <c r="M7626" s="53"/>
      <c r="N7626" s="91"/>
      <c r="O7626" s="91"/>
      <c r="P7626" s="36">
        <v>43</v>
      </c>
      <c r="Q7626" s="36" t="s">
        <v>5040</v>
      </c>
      <c r="R7626" s="44">
        <v>245</v>
      </c>
      <c r="S7626" s="126"/>
      <c r="T7626" s="126" cm="1">
        <f t="array" ref="T7626">_xlfn.IFS(Q7626="始業～就業（8:30～17:15）",R7626*7.75,Q7626="日の入り～日の出",R7626*12,Q7626="その他",S7626)</f>
        <v>1898.75</v>
      </c>
      <c r="U7626" s="35" t="s">
        <v>56</v>
      </c>
    </row>
    <row r="7627" spans="1:21" s="7" customFormat="1" ht="15" customHeight="1">
      <c r="A7627" s="91">
        <v>68</v>
      </c>
      <c r="B7627" s="31" t="s">
        <v>5159</v>
      </c>
      <c r="C7627" s="31" t="s">
        <v>5160</v>
      </c>
      <c r="D7627" s="29" t="s">
        <v>5198</v>
      </c>
      <c r="E7627" s="91">
        <v>1</v>
      </c>
      <c r="F7627" s="31" t="s">
        <v>5224</v>
      </c>
      <c r="G7627" s="26" t="s">
        <v>1638</v>
      </c>
      <c r="H7627" s="26" t="s">
        <v>6030</v>
      </c>
      <c r="I7627" s="26" t="s">
        <v>1590</v>
      </c>
      <c r="J7627" s="91">
        <v>1</v>
      </c>
      <c r="K7627" s="91">
        <v>1</v>
      </c>
      <c r="L7627" s="91"/>
      <c r="M7627" s="53"/>
      <c r="N7627" s="91"/>
      <c r="O7627" s="91"/>
      <c r="P7627" s="36">
        <v>13</v>
      </c>
      <c r="Q7627" s="36" t="s">
        <v>5040</v>
      </c>
      <c r="R7627" s="44">
        <v>245</v>
      </c>
      <c r="S7627" s="126"/>
      <c r="T7627" s="126" cm="1">
        <f t="array" ref="T7627">_xlfn.IFS(Q7627="始業～就業（8:30～17:15）",R7627*7.75,Q7627="日の入り～日の出",R7627*12,Q7627="その他",S7627)</f>
        <v>1898.75</v>
      </c>
      <c r="U7627" s="35" t="s">
        <v>4956</v>
      </c>
    </row>
    <row r="7628" spans="1:21" s="7" customFormat="1" ht="15" customHeight="1">
      <c r="A7628" s="91">
        <v>68</v>
      </c>
      <c r="B7628" s="31" t="s">
        <v>5159</v>
      </c>
      <c r="C7628" s="31" t="s">
        <v>5160</v>
      </c>
      <c r="D7628" s="29" t="s">
        <v>5198</v>
      </c>
      <c r="E7628" s="91">
        <v>1</v>
      </c>
      <c r="F7628" s="31" t="s">
        <v>5224</v>
      </c>
      <c r="G7628" s="26" t="s">
        <v>1638</v>
      </c>
      <c r="H7628" s="26" t="s">
        <v>6047</v>
      </c>
      <c r="I7628" s="26" t="s">
        <v>1590</v>
      </c>
      <c r="J7628" s="91">
        <v>1</v>
      </c>
      <c r="K7628" s="91">
        <v>1</v>
      </c>
      <c r="L7628" s="91"/>
      <c r="M7628" s="53"/>
      <c r="N7628" s="91"/>
      <c r="O7628" s="91"/>
      <c r="P7628" s="36">
        <v>13</v>
      </c>
      <c r="Q7628" s="36" t="s">
        <v>5040</v>
      </c>
      <c r="R7628" s="44">
        <v>245</v>
      </c>
      <c r="S7628" s="126"/>
      <c r="T7628" s="126" cm="1">
        <f t="array" ref="T7628">_xlfn.IFS(Q7628="始業～就業（8:30～17:15）",R7628*7.75,Q7628="日の入り～日の出",R7628*12,Q7628="その他",S7628)</f>
        <v>1898.75</v>
      </c>
      <c r="U7628" s="35" t="s">
        <v>4956</v>
      </c>
    </row>
    <row r="7629" spans="1:21" s="7" customFormat="1" ht="15" customHeight="1">
      <c r="A7629" s="91">
        <v>68</v>
      </c>
      <c r="B7629" s="31" t="s">
        <v>5159</v>
      </c>
      <c r="C7629" s="31" t="s">
        <v>5160</v>
      </c>
      <c r="D7629" s="29" t="s">
        <v>5198</v>
      </c>
      <c r="E7629" s="91">
        <v>1</v>
      </c>
      <c r="F7629" s="31" t="s">
        <v>5224</v>
      </c>
      <c r="G7629" s="26" t="s">
        <v>1639</v>
      </c>
      <c r="H7629" s="26"/>
      <c r="I7629" s="26" t="s">
        <v>184</v>
      </c>
      <c r="J7629" s="91">
        <v>1</v>
      </c>
      <c r="K7629" s="91">
        <v>1</v>
      </c>
      <c r="L7629" s="91"/>
      <c r="M7629" s="53"/>
      <c r="N7629" s="91"/>
      <c r="O7629" s="91"/>
      <c r="P7629" s="36">
        <v>15</v>
      </c>
      <c r="Q7629" s="36" t="s">
        <v>5040</v>
      </c>
      <c r="R7629" s="44">
        <v>245</v>
      </c>
      <c r="S7629" s="126"/>
      <c r="T7629" s="126" cm="1">
        <f t="array" ref="T7629">_xlfn.IFS(Q7629="始業～就業（8:30～17:15）",R7629*7.75,Q7629="日の入り～日の出",R7629*12,Q7629="その他",S7629)</f>
        <v>1898.75</v>
      </c>
      <c r="U7629" s="35" t="s">
        <v>48</v>
      </c>
    </row>
    <row r="7630" spans="1:21" s="7" customFormat="1" ht="15" customHeight="1">
      <c r="A7630" s="91">
        <v>68</v>
      </c>
      <c r="B7630" s="31" t="s">
        <v>5159</v>
      </c>
      <c r="C7630" s="31" t="s">
        <v>5160</v>
      </c>
      <c r="D7630" s="29" t="s">
        <v>5198</v>
      </c>
      <c r="E7630" s="91">
        <v>1</v>
      </c>
      <c r="F7630" s="31" t="s">
        <v>5224</v>
      </c>
      <c r="G7630" s="26" t="s">
        <v>1640</v>
      </c>
      <c r="H7630" s="26"/>
      <c r="I7630" s="26" t="s">
        <v>403</v>
      </c>
      <c r="J7630" s="91">
        <v>6</v>
      </c>
      <c r="K7630" s="91">
        <v>6</v>
      </c>
      <c r="L7630" s="91"/>
      <c r="M7630" s="53"/>
      <c r="N7630" s="91"/>
      <c r="O7630" s="91"/>
      <c r="P7630" s="36">
        <v>35</v>
      </c>
      <c r="Q7630" s="36" t="s">
        <v>5040</v>
      </c>
      <c r="R7630" s="44">
        <v>245</v>
      </c>
      <c r="S7630" s="126"/>
      <c r="T7630" s="126" cm="1">
        <f t="array" ref="T7630">_xlfn.IFS(Q7630="始業～就業（8:30～17:15）",R7630*7.75,Q7630="日の入り～日の出",R7630*12,Q7630="その他",S7630)</f>
        <v>1898.75</v>
      </c>
      <c r="U7630" s="35" t="s">
        <v>56</v>
      </c>
    </row>
    <row r="7631" spans="1:21" s="7" customFormat="1" ht="15" customHeight="1">
      <c r="A7631" s="91">
        <v>68</v>
      </c>
      <c r="B7631" s="31" t="s">
        <v>5159</v>
      </c>
      <c r="C7631" s="31" t="s">
        <v>5160</v>
      </c>
      <c r="D7631" s="29" t="s">
        <v>5198</v>
      </c>
      <c r="E7631" s="91">
        <v>1</v>
      </c>
      <c r="F7631" s="31" t="s">
        <v>5224</v>
      </c>
      <c r="G7631" s="26" t="s">
        <v>1640</v>
      </c>
      <c r="H7631" s="26" t="s">
        <v>6030</v>
      </c>
      <c r="I7631" s="26" t="s">
        <v>1590</v>
      </c>
      <c r="J7631" s="91">
        <v>2</v>
      </c>
      <c r="K7631" s="91">
        <v>2</v>
      </c>
      <c r="L7631" s="91"/>
      <c r="M7631" s="53"/>
      <c r="N7631" s="91"/>
      <c r="O7631" s="91"/>
      <c r="P7631" s="36">
        <v>13</v>
      </c>
      <c r="Q7631" s="36" t="s">
        <v>5040</v>
      </c>
      <c r="R7631" s="44">
        <v>245</v>
      </c>
      <c r="S7631" s="126"/>
      <c r="T7631" s="126" cm="1">
        <f t="array" ref="T7631">_xlfn.IFS(Q7631="始業～就業（8:30～17:15）",R7631*7.75,Q7631="日の入り～日の出",R7631*12,Q7631="その他",S7631)</f>
        <v>1898.75</v>
      </c>
      <c r="U7631" s="35" t="s">
        <v>4956</v>
      </c>
    </row>
    <row r="7632" spans="1:21" s="7" customFormat="1" ht="15" customHeight="1">
      <c r="A7632" s="91">
        <v>68</v>
      </c>
      <c r="B7632" s="31" t="s">
        <v>5159</v>
      </c>
      <c r="C7632" s="31" t="s">
        <v>5160</v>
      </c>
      <c r="D7632" s="29" t="s">
        <v>5198</v>
      </c>
      <c r="E7632" s="91">
        <v>1</v>
      </c>
      <c r="F7632" s="31" t="s">
        <v>5224</v>
      </c>
      <c r="G7632" s="26" t="s">
        <v>1640</v>
      </c>
      <c r="H7632" s="26"/>
      <c r="I7632" s="26" t="s">
        <v>1593</v>
      </c>
      <c r="J7632" s="91">
        <v>1</v>
      </c>
      <c r="K7632" s="91">
        <v>1</v>
      </c>
      <c r="L7632" s="91"/>
      <c r="M7632" s="53"/>
      <c r="N7632" s="91"/>
      <c r="O7632" s="91"/>
      <c r="P7632" s="36">
        <v>6.7</v>
      </c>
      <c r="Q7632" s="36" t="s">
        <v>5040</v>
      </c>
      <c r="R7632" s="44">
        <v>245</v>
      </c>
      <c r="S7632" s="126"/>
      <c r="T7632" s="126" cm="1">
        <f t="array" ref="T7632">_xlfn.IFS(Q7632="始業～就業（8:30～17:15）",R7632*7.75,Q7632="日の入り～日の出",R7632*12,Q7632="その他",S7632)</f>
        <v>1898.75</v>
      </c>
      <c r="U7632" s="35"/>
    </row>
    <row r="7633" spans="1:21" s="7" customFormat="1" ht="15" customHeight="1">
      <c r="A7633" s="91">
        <v>68</v>
      </c>
      <c r="B7633" s="31" t="s">
        <v>5159</v>
      </c>
      <c r="C7633" s="31" t="s">
        <v>5160</v>
      </c>
      <c r="D7633" s="29" t="s">
        <v>5198</v>
      </c>
      <c r="E7633" s="91">
        <v>1</v>
      </c>
      <c r="F7633" s="31" t="s">
        <v>5224</v>
      </c>
      <c r="G7633" s="26" t="s">
        <v>1641</v>
      </c>
      <c r="H7633" s="26"/>
      <c r="I7633" s="26" t="s">
        <v>403</v>
      </c>
      <c r="J7633" s="91">
        <v>13</v>
      </c>
      <c r="K7633" s="91">
        <v>26</v>
      </c>
      <c r="L7633" s="91"/>
      <c r="M7633" s="53"/>
      <c r="N7633" s="91"/>
      <c r="O7633" s="91"/>
      <c r="P7633" s="36">
        <v>43</v>
      </c>
      <c r="Q7633" s="36" t="s">
        <v>5040</v>
      </c>
      <c r="R7633" s="44">
        <v>245</v>
      </c>
      <c r="S7633" s="126"/>
      <c r="T7633" s="126" cm="1">
        <f t="array" ref="T7633">_xlfn.IFS(Q7633="始業～就業（8:30～17:15）",R7633*7.75,Q7633="日の入り～日の出",R7633*12,Q7633="その他",S7633)</f>
        <v>1898.75</v>
      </c>
      <c r="U7633" s="35" t="s">
        <v>56</v>
      </c>
    </row>
    <row r="7634" spans="1:21" s="7" customFormat="1" ht="15" customHeight="1">
      <c r="A7634" s="91">
        <v>68</v>
      </c>
      <c r="B7634" s="31" t="s">
        <v>5159</v>
      </c>
      <c r="C7634" s="31" t="s">
        <v>5160</v>
      </c>
      <c r="D7634" s="29" t="s">
        <v>5198</v>
      </c>
      <c r="E7634" s="91">
        <v>1</v>
      </c>
      <c r="F7634" s="31" t="s">
        <v>5224</v>
      </c>
      <c r="G7634" s="26" t="s">
        <v>1641</v>
      </c>
      <c r="H7634" s="26" t="s">
        <v>6048</v>
      </c>
      <c r="I7634" s="26" t="s">
        <v>1590</v>
      </c>
      <c r="J7634" s="91">
        <v>13</v>
      </c>
      <c r="K7634" s="91">
        <v>13</v>
      </c>
      <c r="L7634" s="91"/>
      <c r="M7634" s="53"/>
      <c r="N7634" s="91"/>
      <c r="O7634" s="91"/>
      <c r="P7634" s="36">
        <v>9</v>
      </c>
      <c r="Q7634" s="36" t="s">
        <v>5040</v>
      </c>
      <c r="R7634" s="44">
        <v>245</v>
      </c>
      <c r="S7634" s="126"/>
      <c r="T7634" s="126" cm="1">
        <f t="array" ref="T7634">_xlfn.IFS(Q7634="始業～就業（8:30～17:15）",R7634*7.75,Q7634="日の入り～日の出",R7634*12,Q7634="その他",S7634)</f>
        <v>1898.75</v>
      </c>
      <c r="U7634" s="35"/>
    </row>
    <row r="7635" spans="1:21" s="7" customFormat="1" ht="15" customHeight="1">
      <c r="A7635" s="91">
        <v>68</v>
      </c>
      <c r="B7635" s="31" t="s">
        <v>5159</v>
      </c>
      <c r="C7635" s="31" t="s">
        <v>5160</v>
      </c>
      <c r="D7635" s="29" t="s">
        <v>5198</v>
      </c>
      <c r="E7635" s="91">
        <v>1</v>
      </c>
      <c r="F7635" s="31" t="s">
        <v>5224</v>
      </c>
      <c r="G7635" s="26" t="s">
        <v>1642</v>
      </c>
      <c r="H7635" s="26"/>
      <c r="I7635" s="26" t="s">
        <v>403</v>
      </c>
      <c r="J7635" s="91">
        <v>8</v>
      </c>
      <c r="K7635" s="91">
        <v>8</v>
      </c>
      <c r="L7635" s="91"/>
      <c r="M7635" s="53"/>
      <c r="N7635" s="91"/>
      <c r="O7635" s="91"/>
      <c r="P7635" s="36">
        <v>35</v>
      </c>
      <c r="Q7635" s="36" t="s">
        <v>5041</v>
      </c>
      <c r="R7635" s="44">
        <v>365</v>
      </c>
      <c r="S7635" s="126"/>
      <c r="T7635" s="126" cm="1">
        <f t="array" ref="T7635">_xlfn.IFS(Q7635="始業～就業（8:30～17:15）",R7635*7.75,Q7635="日の入り～日の出",R7635*12,Q7635="その他",S7635)</f>
        <v>4380</v>
      </c>
      <c r="U7635" s="35" t="s">
        <v>56</v>
      </c>
    </row>
    <row r="7636" spans="1:21" s="7" customFormat="1" ht="15" customHeight="1">
      <c r="A7636" s="91">
        <v>68</v>
      </c>
      <c r="B7636" s="31" t="s">
        <v>5159</v>
      </c>
      <c r="C7636" s="31" t="s">
        <v>5160</v>
      </c>
      <c r="D7636" s="29" t="s">
        <v>5198</v>
      </c>
      <c r="E7636" s="91">
        <v>1</v>
      </c>
      <c r="F7636" s="31" t="s">
        <v>5224</v>
      </c>
      <c r="G7636" s="26" t="s">
        <v>1642</v>
      </c>
      <c r="H7636" s="26"/>
      <c r="I7636" s="26" t="s">
        <v>1590</v>
      </c>
      <c r="J7636" s="91">
        <v>5</v>
      </c>
      <c r="K7636" s="91">
        <v>5</v>
      </c>
      <c r="L7636" s="91"/>
      <c r="M7636" s="53"/>
      <c r="N7636" s="91"/>
      <c r="O7636" s="91"/>
      <c r="P7636" s="36">
        <v>13</v>
      </c>
      <c r="Q7636" s="36" t="s">
        <v>5041</v>
      </c>
      <c r="R7636" s="44">
        <v>365</v>
      </c>
      <c r="S7636" s="126"/>
      <c r="T7636" s="126" cm="1">
        <f t="array" ref="T7636">_xlfn.IFS(Q7636="始業～就業（8:30～17:15）",R7636*7.75,Q7636="日の入り～日の出",R7636*12,Q7636="その他",S7636)</f>
        <v>4380</v>
      </c>
      <c r="U7636" s="35"/>
    </row>
    <row r="7637" spans="1:21" s="7" customFormat="1" ht="15" customHeight="1">
      <c r="A7637" s="91">
        <v>68</v>
      </c>
      <c r="B7637" s="31" t="s">
        <v>5159</v>
      </c>
      <c r="C7637" s="31" t="s">
        <v>5160</v>
      </c>
      <c r="D7637" s="29" t="s">
        <v>5198</v>
      </c>
      <c r="E7637" s="91">
        <v>1</v>
      </c>
      <c r="F7637" s="31" t="s">
        <v>5224</v>
      </c>
      <c r="G7637" s="26" t="s">
        <v>1643</v>
      </c>
      <c r="H7637" s="26" t="s">
        <v>6047</v>
      </c>
      <c r="I7637" s="26" t="s">
        <v>403</v>
      </c>
      <c r="J7637" s="91">
        <v>13</v>
      </c>
      <c r="K7637" s="91">
        <v>13</v>
      </c>
      <c r="L7637" s="91"/>
      <c r="M7637" s="53"/>
      <c r="N7637" s="91"/>
      <c r="O7637" s="91"/>
      <c r="P7637" s="36">
        <v>33.5</v>
      </c>
      <c r="Q7637" s="36" t="s">
        <v>395</v>
      </c>
      <c r="R7637" s="44"/>
      <c r="S7637" s="126">
        <v>8760</v>
      </c>
      <c r="T7637" s="126" cm="1">
        <f t="array" ref="T7637">_xlfn.IFS(Q7637="始業～就業（8:30～17:15）",R7637*7.75,Q7637="日の入り～日の出",R7637*12,Q7637="その他",S7637)</f>
        <v>8760</v>
      </c>
      <c r="U7637" s="35" t="s">
        <v>56</v>
      </c>
    </row>
    <row r="7638" spans="1:21" s="7" customFormat="1" ht="15" customHeight="1">
      <c r="A7638" s="91">
        <v>68</v>
      </c>
      <c r="B7638" s="31" t="s">
        <v>5159</v>
      </c>
      <c r="C7638" s="31" t="s">
        <v>5160</v>
      </c>
      <c r="D7638" s="29" t="s">
        <v>5198</v>
      </c>
      <c r="E7638" s="91">
        <v>1</v>
      </c>
      <c r="F7638" s="31" t="s">
        <v>5224</v>
      </c>
      <c r="G7638" s="26" t="s">
        <v>1642</v>
      </c>
      <c r="H7638" s="26" t="s">
        <v>6047</v>
      </c>
      <c r="I7638" s="26" t="s">
        <v>1590</v>
      </c>
      <c r="J7638" s="91">
        <v>5</v>
      </c>
      <c r="K7638" s="91">
        <v>5</v>
      </c>
      <c r="L7638" s="91"/>
      <c r="M7638" s="53"/>
      <c r="N7638" s="91"/>
      <c r="O7638" s="91"/>
      <c r="P7638" s="36">
        <v>13</v>
      </c>
      <c r="Q7638" s="36" t="s">
        <v>5041</v>
      </c>
      <c r="R7638" s="44">
        <v>365</v>
      </c>
      <c r="S7638" s="126"/>
      <c r="T7638" s="126" cm="1">
        <f t="array" ref="T7638">_xlfn.IFS(Q7638="始業～就業（8:30～17:15）",R7638*7.75,Q7638="日の入り～日の出",R7638*12,Q7638="その他",S7638)</f>
        <v>4380</v>
      </c>
      <c r="U7638" s="35"/>
    </row>
    <row r="7639" spans="1:21" s="7" customFormat="1" ht="15" customHeight="1">
      <c r="A7639" s="91">
        <v>68</v>
      </c>
      <c r="B7639" s="31" t="s">
        <v>5159</v>
      </c>
      <c r="C7639" s="31" t="s">
        <v>5160</v>
      </c>
      <c r="D7639" s="29" t="s">
        <v>5198</v>
      </c>
      <c r="E7639" s="91">
        <v>1</v>
      </c>
      <c r="F7639" s="31" t="s">
        <v>5224</v>
      </c>
      <c r="G7639" s="26" t="s">
        <v>1644</v>
      </c>
      <c r="H7639" s="26"/>
      <c r="I7639" s="26" t="s">
        <v>403</v>
      </c>
      <c r="J7639" s="91">
        <v>11</v>
      </c>
      <c r="K7639" s="91">
        <v>11</v>
      </c>
      <c r="L7639" s="91"/>
      <c r="M7639" s="53"/>
      <c r="N7639" s="91"/>
      <c r="O7639" s="91"/>
      <c r="P7639" s="36">
        <v>33.5</v>
      </c>
      <c r="Q7639" s="36" t="s">
        <v>395</v>
      </c>
      <c r="R7639" s="44"/>
      <c r="S7639" s="126">
        <v>8760</v>
      </c>
      <c r="T7639" s="126" cm="1">
        <f t="array" ref="T7639">_xlfn.IFS(Q7639="始業～就業（8:30～17:15）",R7639*7.75,Q7639="日の入り～日の出",R7639*12,Q7639="その他",S7639)</f>
        <v>8760</v>
      </c>
      <c r="U7639" s="35" t="s">
        <v>56</v>
      </c>
    </row>
    <row r="7640" spans="1:21" s="7" customFormat="1" ht="15" customHeight="1">
      <c r="A7640" s="91">
        <v>68</v>
      </c>
      <c r="B7640" s="31" t="s">
        <v>5159</v>
      </c>
      <c r="C7640" s="31" t="s">
        <v>5160</v>
      </c>
      <c r="D7640" s="29" t="s">
        <v>5198</v>
      </c>
      <c r="E7640" s="91">
        <v>1</v>
      </c>
      <c r="F7640" s="31" t="s">
        <v>5224</v>
      </c>
      <c r="G7640" s="26" t="s">
        <v>1644</v>
      </c>
      <c r="H7640" s="26" t="s">
        <v>6047</v>
      </c>
      <c r="I7640" s="26" t="s">
        <v>1590</v>
      </c>
      <c r="J7640" s="91">
        <v>11</v>
      </c>
      <c r="K7640" s="91">
        <v>11</v>
      </c>
      <c r="L7640" s="91"/>
      <c r="M7640" s="53"/>
      <c r="N7640" s="91"/>
      <c r="O7640" s="91"/>
      <c r="P7640" s="36">
        <v>13</v>
      </c>
      <c r="Q7640" s="36" t="s">
        <v>395</v>
      </c>
      <c r="R7640" s="44"/>
      <c r="S7640" s="126">
        <v>8760</v>
      </c>
      <c r="T7640" s="126" cm="1">
        <f t="array" ref="T7640">_xlfn.IFS(Q7640="始業～就業（8:30～17:15）",R7640*7.75,Q7640="日の入り～日の出",R7640*12,Q7640="その他",S7640)</f>
        <v>8760</v>
      </c>
      <c r="U7640" s="35"/>
    </row>
    <row r="7641" spans="1:21" s="7" customFormat="1" ht="15" customHeight="1">
      <c r="A7641" s="91">
        <v>68</v>
      </c>
      <c r="B7641" s="31" t="s">
        <v>5159</v>
      </c>
      <c r="C7641" s="31" t="s">
        <v>5160</v>
      </c>
      <c r="D7641" s="29" t="s">
        <v>5198</v>
      </c>
      <c r="E7641" s="91">
        <v>1</v>
      </c>
      <c r="F7641" s="31" t="s">
        <v>5224</v>
      </c>
      <c r="G7641" s="26" t="s">
        <v>1644</v>
      </c>
      <c r="H7641" s="26"/>
      <c r="I7641" s="26" t="s">
        <v>403</v>
      </c>
      <c r="J7641" s="91">
        <v>3</v>
      </c>
      <c r="K7641" s="91">
        <v>3</v>
      </c>
      <c r="L7641" s="91"/>
      <c r="M7641" s="53"/>
      <c r="N7641" s="91"/>
      <c r="O7641" s="91"/>
      <c r="P7641" s="36">
        <v>35</v>
      </c>
      <c r="Q7641" s="36" t="s">
        <v>395</v>
      </c>
      <c r="R7641" s="44"/>
      <c r="S7641" s="126">
        <v>8760</v>
      </c>
      <c r="T7641" s="126" cm="1">
        <f t="array" ref="T7641">_xlfn.IFS(Q7641="始業～就業（8:30～17:15）",R7641*7.75,Q7641="日の入り～日の出",R7641*12,Q7641="その他",S7641)</f>
        <v>8760</v>
      </c>
      <c r="U7641" s="35" t="s">
        <v>56</v>
      </c>
    </row>
    <row r="7642" spans="1:21" s="7" customFormat="1" ht="15" customHeight="1">
      <c r="A7642" s="91">
        <v>68</v>
      </c>
      <c r="B7642" s="31" t="s">
        <v>5159</v>
      </c>
      <c r="C7642" s="31" t="s">
        <v>5160</v>
      </c>
      <c r="D7642" s="29" t="s">
        <v>5198</v>
      </c>
      <c r="E7642" s="91">
        <v>1</v>
      </c>
      <c r="F7642" s="31" t="s">
        <v>5224</v>
      </c>
      <c r="G7642" s="26" t="s">
        <v>1644</v>
      </c>
      <c r="H7642" s="26"/>
      <c r="I7642" s="26" t="s">
        <v>1645</v>
      </c>
      <c r="J7642" s="91">
        <v>13</v>
      </c>
      <c r="K7642" s="91">
        <v>13</v>
      </c>
      <c r="L7642" s="91"/>
      <c r="M7642" s="53"/>
      <c r="N7642" s="91"/>
      <c r="O7642" s="91"/>
      <c r="P7642" s="36">
        <v>10</v>
      </c>
      <c r="Q7642" s="36" t="s">
        <v>395</v>
      </c>
      <c r="R7642" s="44"/>
      <c r="S7642" s="126">
        <v>8760</v>
      </c>
      <c r="T7642" s="126" cm="1">
        <f t="array" ref="T7642">_xlfn.IFS(Q7642="始業～就業（8:30～17:15）",R7642*7.75,Q7642="日の入り～日の出",R7642*12,Q7642="その他",S7642)</f>
        <v>8760</v>
      </c>
      <c r="U7642" s="35"/>
    </row>
    <row r="7643" spans="1:21" s="7" customFormat="1" ht="15" customHeight="1">
      <c r="A7643" s="91">
        <v>68</v>
      </c>
      <c r="B7643" s="31" t="s">
        <v>5159</v>
      </c>
      <c r="C7643" s="31" t="s">
        <v>5160</v>
      </c>
      <c r="D7643" s="29" t="s">
        <v>5198</v>
      </c>
      <c r="E7643" s="91">
        <v>1</v>
      </c>
      <c r="F7643" s="31" t="s">
        <v>5224</v>
      </c>
      <c r="G7643" s="26" t="s">
        <v>1646</v>
      </c>
      <c r="H7643" s="26"/>
      <c r="I7643" s="26" t="s">
        <v>403</v>
      </c>
      <c r="J7643" s="91">
        <v>2</v>
      </c>
      <c r="K7643" s="91">
        <v>4</v>
      </c>
      <c r="L7643" s="91"/>
      <c r="M7643" s="53"/>
      <c r="N7643" s="91"/>
      <c r="O7643" s="91"/>
      <c r="P7643" s="36">
        <v>33.5</v>
      </c>
      <c r="Q7643" s="36" t="s">
        <v>5040</v>
      </c>
      <c r="R7643" s="44">
        <v>245</v>
      </c>
      <c r="S7643" s="126"/>
      <c r="T7643" s="126" cm="1">
        <f t="array" ref="T7643">_xlfn.IFS(Q7643="始業～就業（8:30～17:15）",R7643*7.75,Q7643="日の入り～日の出",R7643*12,Q7643="その他",S7643)</f>
        <v>1898.75</v>
      </c>
      <c r="U7643" s="35" t="s">
        <v>56</v>
      </c>
    </row>
    <row r="7644" spans="1:21" s="7" customFormat="1" ht="15" customHeight="1">
      <c r="A7644" s="91">
        <v>68</v>
      </c>
      <c r="B7644" s="31" t="s">
        <v>5159</v>
      </c>
      <c r="C7644" s="31" t="s">
        <v>5160</v>
      </c>
      <c r="D7644" s="29" t="s">
        <v>5198</v>
      </c>
      <c r="E7644" s="91">
        <v>1</v>
      </c>
      <c r="F7644" s="31" t="s">
        <v>5224</v>
      </c>
      <c r="G7644" s="26" t="s">
        <v>1646</v>
      </c>
      <c r="H7644" s="26" t="s">
        <v>6047</v>
      </c>
      <c r="I7644" s="26" t="s">
        <v>1590</v>
      </c>
      <c r="J7644" s="91">
        <v>1</v>
      </c>
      <c r="K7644" s="91">
        <v>1</v>
      </c>
      <c r="L7644" s="91"/>
      <c r="M7644" s="53"/>
      <c r="N7644" s="91"/>
      <c r="O7644" s="91"/>
      <c r="P7644" s="36">
        <v>13</v>
      </c>
      <c r="Q7644" s="36" t="s">
        <v>5040</v>
      </c>
      <c r="R7644" s="44">
        <v>245</v>
      </c>
      <c r="S7644" s="126"/>
      <c r="T7644" s="126" cm="1">
        <f t="array" ref="T7644">_xlfn.IFS(Q7644="始業～就業（8:30～17:15）",R7644*7.75,Q7644="日の入り～日の出",R7644*12,Q7644="その他",S7644)</f>
        <v>1898.75</v>
      </c>
      <c r="U7644" s="35" t="s">
        <v>4956</v>
      </c>
    </row>
    <row r="7645" spans="1:21" s="7" customFormat="1" ht="15" customHeight="1">
      <c r="A7645" s="91">
        <v>68</v>
      </c>
      <c r="B7645" s="31" t="s">
        <v>5159</v>
      </c>
      <c r="C7645" s="31" t="s">
        <v>5160</v>
      </c>
      <c r="D7645" s="29" t="s">
        <v>5198</v>
      </c>
      <c r="E7645" s="91">
        <v>1</v>
      </c>
      <c r="F7645" s="31" t="s">
        <v>5224</v>
      </c>
      <c r="G7645" s="26" t="s">
        <v>1646</v>
      </c>
      <c r="H7645" s="26" t="s">
        <v>6029</v>
      </c>
      <c r="I7645" s="26" t="s">
        <v>420</v>
      </c>
      <c r="J7645" s="91">
        <v>2</v>
      </c>
      <c r="K7645" s="91">
        <v>2</v>
      </c>
      <c r="L7645" s="91"/>
      <c r="M7645" s="53"/>
      <c r="N7645" s="91"/>
      <c r="O7645" s="91"/>
      <c r="P7645" s="36">
        <v>19</v>
      </c>
      <c r="Q7645" s="36" t="s">
        <v>5040</v>
      </c>
      <c r="R7645" s="44">
        <v>245</v>
      </c>
      <c r="S7645" s="126"/>
      <c r="T7645" s="126" cm="1">
        <f t="array" ref="T7645">_xlfn.IFS(Q7645="始業～就業（8:30～17:15）",R7645*7.75,Q7645="日の入り～日の出",R7645*12,Q7645="その他",S7645)</f>
        <v>1898.75</v>
      </c>
      <c r="U7645" s="35" t="s">
        <v>5004</v>
      </c>
    </row>
    <row r="7646" spans="1:21" s="7" customFormat="1" ht="15" customHeight="1">
      <c r="A7646" s="91">
        <v>68</v>
      </c>
      <c r="B7646" s="31" t="s">
        <v>5159</v>
      </c>
      <c r="C7646" s="31" t="s">
        <v>5160</v>
      </c>
      <c r="D7646" s="29" t="s">
        <v>5198</v>
      </c>
      <c r="E7646" s="91">
        <v>1</v>
      </c>
      <c r="F7646" s="31" t="s">
        <v>5224</v>
      </c>
      <c r="G7646" s="26" t="s">
        <v>1647</v>
      </c>
      <c r="H7646" s="26"/>
      <c r="I7646" s="26" t="s">
        <v>403</v>
      </c>
      <c r="J7646" s="91">
        <v>2</v>
      </c>
      <c r="K7646" s="91">
        <v>2</v>
      </c>
      <c r="L7646" s="91"/>
      <c r="M7646" s="53"/>
      <c r="N7646" s="91"/>
      <c r="O7646" s="91"/>
      <c r="P7646" s="36">
        <v>35</v>
      </c>
      <c r="Q7646" s="36" t="s">
        <v>5040</v>
      </c>
      <c r="R7646" s="44">
        <v>245</v>
      </c>
      <c r="S7646" s="126"/>
      <c r="T7646" s="126" cm="1">
        <f t="array" ref="T7646">_xlfn.IFS(Q7646="始業～就業（8:30～17:15）",R7646*7.75,Q7646="日の入り～日の出",R7646*12,Q7646="その他",S7646)</f>
        <v>1898.75</v>
      </c>
      <c r="U7646" s="35" t="s">
        <v>56</v>
      </c>
    </row>
    <row r="7647" spans="1:21" s="7" customFormat="1" ht="15" customHeight="1">
      <c r="A7647" s="91">
        <v>68</v>
      </c>
      <c r="B7647" s="31" t="s">
        <v>5159</v>
      </c>
      <c r="C7647" s="31" t="s">
        <v>5160</v>
      </c>
      <c r="D7647" s="29" t="s">
        <v>5198</v>
      </c>
      <c r="E7647" s="91">
        <v>1</v>
      </c>
      <c r="F7647" s="31" t="s">
        <v>5224</v>
      </c>
      <c r="G7647" s="26" t="s">
        <v>1648</v>
      </c>
      <c r="H7647" s="26" t="s">
        <v>6029</v>
      </c>
      <c r="I7647" s="26" t="s">
        <v>420</v>
      </c>
      <c r="J7647" s="91">
        <v>1</v>
      </c>
      <c r="K7647" s="91">
        <v>1</v>
      </c>
      <c r="L7647" s="91"/>
      <c r="M7647" s="53"/>
      <c r="N7647" s="91"/>
      <c r="O7647" s="91"/>
      <c r="P7647" s="36">
        <v>19</v>
      </c>
      <c r="Q7647" s="36" t="s">
        <v>5040</v>
      </c>
      <c r="R7647" s="44">
        <v>245</v>
      </c>
      <c r="S7647" s="126"/>
      <c r="T7647" s="126" cm="1">
        <f t="array" ref="T7647">_xlfn.IFS(Q7647="始業～就業（8:30～17:15）",R7647*7.75,Q7647="日の入り～日の出",R7647*12,Q7647="その他",S7647)</f>
        <v>1898.75</v>
      </c>
      <c r="U7647" s="35" t="s">
        <v>5004</v>
      </c>
    </row>
    <row r="7648" spans="1:21" s="7" customFormat="1" ht="15" customHeight="1">
      <c r="A7648" s="91">
        <v>68</v>
      </c>
      <c r="B7648" s="31" t="s">
        <v>5159</v>
      </c>
      <c r="C7648" s="31" t="s">
        <v>5160</v>
      </c>
      <c r="D7648" s="29" t="s">
        <v>5198</v>
      </c>
      <c r="E7648" s="91">
        <v>1</v>
      </c>
      <c r="F7648" s="31" t="s">
        <v>5224</v>
      </c>
      <c r="G7648" s="26" t="s">
        <v>1649</v>
      </c>
      <c r="H7648" s="26"/>
      <c r="I7648" s="26" t="s">
        <v>69</v>
      </c>
      <c r="J7648" s="91">
        <v>3</v>
      </c>
      <c r="K7648" s="91">
        <v>3</v>
      </c>
      <c r="L7648" s="91"/>
      <c r="M7648" s="53"/>
      <c r="N7648" s="91"/>
      <c r="O7648" s="91"/>
      <c r="P7648" s="36">
        <v>35</v>
      </c>
      <c r="Q7648" s="36" t="s">
        <v>5040</v>
      </c>
      <c r="R7648" s="44">
        <v>245</v>
      </c>
      <c r="S7648" s="126"/>
      <c r="T7648" s="126" cm="1">
        <f t="array" ref="T7648">_xlfn.IFS(Q7648="始業～就業（8:30～17:15）",R7648*7.75,Q7648="日の入り～日の出",R7648*12,Q7648="その他",S7648)</f>
        <v>1898.75</v>
      </c>
      <c r="U7648" s="35" t="s">
        <v>291</v>
      </c>
    </row>
    <row r="7649" spans="1:21" s="7" customFormat="1" ht="15" customHeight="1">
      <c r="A7649" s="91">
        <v>68</v>
      </c>
      <c r="B7649" s="31" t="s">
        <v>5159</v>
      </c>
      <c r="C7649" s="31" t="s">
        <v>5160</v>
      </c>
      <c r="D7649" s="29" t="s">
        <v>5198</v>
      </c>
      <c r="E7649" s="91">
        <v>1</v>
      </c>
      <c r="F7649" s="31" t="s">
        <v>5224</v>
      </c>
      <c r="G7649" s="26" t="s">
        <v>1650</v>
      </c>
      <c r="H7649" s="26"/>
      <c r="I7649" s="26" t="s">
        <v>403</v>
      </c>
      <c r="J7649" s="91">
        <v>1</v>
      </c>
      <c r="K7649" s="91">
        <v>1</v>
      </c>
      <c r="L7649" s="91"/>
      <c r="M7649" s="53"/>
      <c r="N7649" s="91"/>
      <c r="O7649" s="91"/>
      <c r="P7649" s="36">
        <v>35</v>
      </c>
      <c r="Q7649" s="36" t="s">
        <v>395</v>
      </c>
      <c r="R7649" s="44"/>
      <c r="S7649" s="126">
        <v>8760</v>
      </c>
      <c r="T7649" s="126" cm="1">
        <f t="array" ref="T7649">_xlfn.IFS(Q7649="始業～就業（8:30～17:15）",R7649*7.75,Q7649="日の入り～日の出",R7649*12,Q7649="その他",S7649)</f>
        <v>8760</v>
      </c>
      <c r="U7649" s="35" t="s">
        <v>56</v>
      </c>
    </row>
    <row r="7650" spans="1:21" s="7" customFormat="1" ht="15" customHeight="1">
      <c r="A7650" s="91">
        <v>68</v>
      </c>
      <c r="B7650" s="31" t="s">
        <v>5159</v>
      </c>
      <c r="C7650" s="31" t="s">
        <v>5160</v>
      </c>
      <c r="D7650" s="29" t="s">
        <v>5198</v>
      </c>
      <c r="E7650" s="91">
        <v>1</v>
      </c>
      <c r="F7650" s="31" t="s">
        <v>5224</v>
      </c>
      <c r="G7650" s="26" t="s">
        <v>1650</v>
      </c>
      <c r="H7650" s="26" t="s">
        <v>6030</v>
      </c>
      <c r="I7650" s="26" t="s">
        <v>1590</v>
      </c>
      <c r="J7650" s="91">
        <v>1</v>
      </c>
      <c r="K7650" s="91">
        <v>1</v>
      </c>
      <c r="L7650" s="91"/>
      <c r="M7650" s="53"/>
      <c r="N7650" s="91"/>
      <c r="O7650" s="91"/>
      <c r="P7650" s="36">
        <v>13</v>
      </c>
      <c r="Q7650" s="36" t="s">
        <v>395</v>
      </c>
      <c r="R7650" s="44"/>
      <c r="S7650" s="126">
        <v>8760</v>
      </c>
      <c r="T7650" s="126" cm="1">
        <f t="array" ref="T7650">_xlfn.IFS(Q7650="始業～就業（8:30～17:15）",R7650*7.75,Q7650="日の入り～日の出",R7650*12,Q7650="その他",S7650)</f>
        <v>8760</v>
      </c>
      <c r="U7650" s="35"/>
    </row>
    <row r="7651" spans="1:21" s="7" customFormat="1" ht="15" customHeight="1">
      <c r="A7651" s="91">
        <v>68</v>
      </c>
      <c r="B7651" s="31" t="s">
        <v>5159</v>
      </c>
      <c r="C7651" s="31" t="s">
        <v>5160</v>
      </c>
      <c r="D7651" s="29" t="s">
        <v>5198</v>
      </c>
      <c r="E7651" s="91">
        <v>1</v>
      </c>
      <c r="F7651" s="31" t="s">
        <v>5224</v>
      </c>
      <c r="G7651" s="26" t="s">
        <v>1650</v>
      </c>
      <c r="H7651" s="26"/>
      <c r="I7651" s="26" t="s">
        <v>1593</v>
      </c>
      <c r="J7651" s="91">
        <v>1</v>
      </c>
      <c r="K7651" s="91">
        <v>1</v>
      </c>
      <c r="L7651" s="91"/>
      <c r="M7651" s="53"/>
      <c r="N7651" s="91"/>
      <c r="O7651" s="91"/>
      <c r="P7651" s="36">
        <v>8.3000000000000007</v>
      </c>
      <c r="Q7651" s="36" t="s">
        <v>395</v>
      </c>
      <c r="R7651" s="44"/>
      <c r="S7651" s="126">
        <v>8760</v>
      </c>
      <c r="T7651" s="126" cm="1">
        <f t="array" ref="T7651">_xlfn.IFS(Q7651="始業～就業（8:30～17:15）",R7651*7.75,Q7651="日の入り～日の出",R7651*12,Q7651="その他",S7651)</f>
        <v>8760</v>
      </c>
      <c r="U7651" s="35"/>
    </row>
    <row r="7652" spans="1:21" s="7" customFormat="1" ht="15" customHeight="1">
      <c r="A7652" s="91">
        <v>68</v>
      </c>
      <c r="B7652" s="31" t="s">
        <v>5159</v>
      </c>
      <c r="C7652" s="31" t="s">
        <v>5160</v>
      </c>
      <c r="D7652" s="29" t="s">
        <v>5198</v>
      </c>
      <c r="E7652" s="91">
        <v>1</v>
      </c>
      <c r="F7652" s="31" t="s">
        <v>5224</v>
      </c>
      <c r="G7652" s="26" t="s">
        <v>1602</v>
      </c>
      <c r="H7652" s="26"/>
      <c r="I7652" s="26" t="s">
        <v>403</v>
      </c>
      <c r="J7652" s="91">
        <v>4</v>
      </c>
      <c r="K7652" s="91">
        <v>4</v>
      </c>
      <c r="L7652" s="91"/>
      <c r="M7652" s="53"/>
      <c r="N7652" s="91"/>
      <c r="O7652" s="91"/>
      <c r="P7652" s="36">
        <v>35</v>
      </c>
      <c r="Q7652" s="36" t="s">
        <v>5040</v>
      </c>
      <c r="R7652" s="44">
        <v>245</v>
      </c>
      <c r="S7652" s="126"/>
      <c r="T7652" s="126" cm="1">
        <f t="array" ref="T7652">_xlfn.IFS(Q7652="始業～就業（8:30～17:15）",R7652*7.75,Q7652="日の入り～日の出",R7652*12,Q7652="その他",S7652)</f>
        <v>1898.75</v>
      </c>
      <c r="U7652" s="35" t="s">
        <v>56</v>
      </c>
    </row>
    <row r="7653" spans="1:21" s="7" customFormat="1" ht="15" customHeight="1">
      <c r="A7653" s="91">
        <v>68</v>
      </c>
      <c r="B7653" s="31" t="s">
        <v>5159</v>
      </c>
      <c r="C7653" s="31" t="s">
        <v>5160</v>
      </c>
      <c r="D7653" s="29" t="s">
        <v>5198</v>
      </c>
      <c r="E7653" s="91">
        <v>1</v>
      </c>
      <c r="F7653" s="31" t="s">
        <v>5224</v>
      </c>
      <c r="G7653" s="26" t="s">
        <v>1602</v>
      </c>
      <c r="H7653" s="26" t="s">
        <v>6030</v>
      </c>
      <c r="I7653" s="26" t="s">
        <v>1590</v>
      </c>
      <c r="J7653" s="91">
        <v>3</v>
      </c>
      <c r="K7653" s="91">
        <v>3</v>
      </c>
      <c r="L7653" s="91"/>
      <c r="M7653" s="53"/>
      <c r="N7653" s="91"/>
      <c r="O7653" s="91"/>
      <c r="P7653" s="36">
        <v>13</v>
      </c>
      <c r="Q7653" s="36" t="s">
        <v>5040</v>
      </c>
      <c r="R7653" s="44">
        <v>245</v>
      </c>
      <c r="S7653" s="126"/>
      <c r="T7653" s="126" cm="1">
        <f t="array" ref="T7653">_xlfn.IFS(Q7653="始業～就業（8:30～17:15）",R7653*7.75,Q7653="日の入り～日の出",R7653*12,Q7653="その他",S7653)</f>
        <v>1898.75</v>
      </c>
      <c r="U7653" s="35" t="s">
        <v>4956</v>
      </c>
    </row>
    <row r="7654" spans="1:21" s="7" customFormat="1" ht="15" customHeight="1">
      <c r="A7654" s="91">
        <v>68</v>
      </c>
      <c r="B7654" s="31" t="s">
        <v>5159</v>
      </c>
      <c r="C7654" s="31" t="s">
        <v>5160</v>
      </c>
      <c r="D7654" s="29" t="s">
        <v>5198</v>
      </c>
      <c r="E7654" s="91">
        <v>1</v>
      </c>
      <c r="F7654" s="31" t="s">
        <v>5224</v>
      </c>
      <c r="G7654" s="26" t="s">
        <v>1602</v>
      </c>
      <c r="H7654" s="26"/>
      <c r="I7654" s="26" t="s">
        <v>1593</v>
      </c>
      <c r="J7654" s="91">
        <v>1</v>
      </c>
      <c r="K7654" s="91">
        <v>1</v>
      </c>
      <c r="L7654" s="91"/>
      <c r="M7654" s="53"/>
      <c r="N7654" s="91"/>
      <c r="O7654" s="91"/>
      <c r="P7654" s="36">
        <v>8.3000000000000007</v>
      </c>
      <c r="Q7654" s="36" t="s">
        <v>5040</v>
      </c>
      <c r="R7654" s="44">
        <v>245</v>
      </c>
      <c r="S7654" s="126"/>
      <c r="T7654" s="126" cm="1">
        <f t="array" ref="T7654">_xlfn.IFS(Q7654="始業～就業（8:30～17:15）",R7654*7.75,Q7654="日の入り～日の出",R7654*12,Q7654="その他",S7654)</f>
        <v>1898.75</v>
      </c>
      <c r="U7654" s="35"/>
    </row>
    <row r="7655" spans="1:21" s="7" customFormat="1" ht="15" customHeight="1">
      <c r="A7655" s="91">
        <v>68</v>
      </c>
      <c r="B7655" s="31" t="s">
        <v>5159</v>
      </c>
      <c r="C7655" s="31" t="s">
        <v>5160</v>
      </c>
      <c r="D7655" s="29" t="s">
        <v>5198</v>
      </c>
      <c r="E7655" s="91">
        <v>1</v>
      </c>
      <c r="F7655" s="31" t="s">
        <v>5224</v>
      </c>
      <c r="G7655" s="26" t="s">
        <v>1651</v>
      </c>
      <c r="H7655" s="26"/>
      <c r="I7655" s="26" t="s">
        <v>1652</v>
      </c>
      <c r="J7655" s="91">
        <v>1</v>
      </c>
      <c r="K7655" s="91">
        <v>1</v>
      </c>
      <c r="L7655" s="91"/>
      <c r="M7655" s="53"/>
      <c r="N7655" s="91"/>
      <c r="O7655" s="91"/>
      <c r="P7655" s="36">
        <v>69</v>
      </c>
      <c r="Q7655" s="36" t="s">
        <v>5041</v>
      </c>
      <c r="R7655" s="44">
        <v>365</v>
      </c>
      <c r="S7655" s="126"/>
      <c r="T7655" s="126" cm="1">
        <f t="array" ref="T7655">_xlfn.IFS(Q7655="始業～就業（8:30～17:15）",R7655*7.75,Q7655="日の入り～日の出",R7655*12,Q7655="その他",S7655)</f>
        <v>4380</v>
      </c>
      <c r="U7655" s="35" t="s">
        <v>296</v>
      </c>
    </row>
    <row r="7656" spans="1:21" s="7" customFormat="1" ht="15" customHeight="1">
      <c r="A7656" s="91">
        <v>68</v>
      </c>
      <c r="B7656" s="31" t="s">
        <v>5159</v>
      </c>
      <c r="C7656" s="31" t="s">
        <v>5160</v>
      </c>
      <c r="D7656" s="29" t="s">
        <v>5198</v>
      </c>
      <c r="E7656" s="91">
        <v>1</v>
      </c>
      <c r="F7656" s="31" t="s">
        <v>5224</v>
      </c>
      <c r="G7656" s="26" t="s">
        <v>1651</v>
      </c>
      <c r="H7656" s="26" t="s">
        <v>6029</v>
      </c>
      <c r="I7656" s="26" t="s">
        <v>420</v>
      </c>
      <c r="J7656" s="91">
        <v>1</v>
      </c>
      <c r="K7656" s="91">
        <v>1</v>
      </c>
      <c r="L7656" s="91"/>
      <c r="M7656" s="53"/>
      <c r="N7656" s="91"/>
      <c r="O7656" s="91"/>
      <c r="P7656" s="36">
        <v>19</v>
      </c>
      <c r="Q7656" s="36" t="s">
        <v>5041</v>
      </c>
      <c r="R7656" s="44">
        <v>365</v>
      </c>
      <c r="S7656" s="126"/>
      <c r="T7656" s="126" cm="1">
        <f t="array" ref="T7656">_xlfn.IFS(Q7656="始業～就業（8:30～17:15）",R7656*7.75,Q7656="日の入り～日の出",R7656*12,Q7656="その他",S7656)</f>
        <v>4380</v>
      </c>
      <c r="U7656" s="35" t="s">
        <v>5004</v>
      </c>
    </row>
    <row r="7657" spans="1:21" s="7" customFormat="1" ht="15" customHeight="1">
      <c r="A7657" s="91">
        <v>68</v>
      </c>
      <c r="B7657" s="31" t="s">
        <v>5159</v>
      </c>
      <c r="C7657" s="31" t="s">
        <v>5160</v>
      </c>
      <c r="D7657" s="29" t="s">
        <v>5198</v>
      </c>
      <c r="E7657" s="91">
        <v>1</v>
      </c>
      <c r="F7657" s="31" t="s">
        <v>5224</v>
      </c>
      <c r="G7657" s="26" t="s">
        <v>1651</v>
      </c>
      <c r="H7657" s="26" t="s">
        <v>6030</v>
      </c>
      <c r="I7657" s="26" t="s">
        <v>1590</v>
      </c>
      <c r="J7657" s="91">
        <v>1</v>
      </c>
      <c r="K7657" s="91">
        <v>1</v>
      </c>
      <c r="L7657" s="91"/>
      <c r="M7657" s="53"/>
      <c r="N7657" s="91"/>
      <c r="O7657" s="91"/>
      <c r="P7657" s="36">
        <v>13</v>
      </c>
      <c r="Q7657" s="36" t="s">
        <v>5041</v>
      </c>
      <c r="R7657" s="44">
        <v>365</v>
      </c>
      <c r="S7657" s="126"/>
      <c r="T7657" s="126" cm="1">
        <f t="array" ref="T7657">_xlfn.IFS(Q7657="始業～就業（8:30～17:15）",R7657*7.75,Q7657="日の入り～日の出",R7657*12,Q7657="その他",S7657)</f>
        <v>4380</v>
      </c>
      <c r="U7657" s="35"/>
    </row>
    <row r="7658" spans="1:21" s="7" customFormat="1" ht="15" customHeight="1">
      <c r="A7658" s="91">
        <v>68</v>
      </c>
      <c r="B7658" s="31" t="s">
        <v>5159</v>
      </c>
      <c r="C7658" s="31" t="s">
        <v>5160</v>
      </c>
      <c r="D7658" s="29" t="s">
        <v>5198</v>
      </c>
      <c r="E7658" s="91">
        <v>1</v>
      </c>
      <c r="F7658" s="31" t="s">
        <v>5224</v>
      </c>
      <c r="G7658" s="26" t="s">
        <v>1653</v>
      </c>
      <c r="H7658" s="26"/>
      <c r="I7658" s="26" t="s">
        <v>1654</v>
      </c>
      <c r="J7658" s="91">
        <v>2</v>
      </c>
      <c r="K7658" s="91">
        <v>2</v>
      </c>
      <c r="L7658" s="91"/>
      <c r="M7658" s="53"/>
      <c r="N7658" s="91"/>
      <c r="O7658" s="91"/>
      <c r="P7658" s="36">
        <v>17.5</v>
      </c>
      <c r="Q7658" s="36" t="s">
        <v>5040</v>
      </c>
      <c r="R7658" s="44">
        <v>245</v>
      </c>
      <c r="S7658" s="126"/>
      <c r="T7658" s="126" cm="1">
        <f t="array" ref="T7658">_xlfn.IFS(Q7658="始業～就業（8:30～17:15）",R7658*7.75,Q7658="日の入り～日の出",R7658*12,Q7658="その他",S7658)</f>
        <v>1898.75</v>
      </c>
      <c r="U7658" s="35" t="s">
        <v>4961</v>
      </c>
    </row>
    <row r="7659" spans="1:21" s="7" customFormat="1" ht="15" customHeight="1">
      <c r="A7659" s="91">
        <v>68</v>
      </c>
      <c r="B7659" s="31" t="s">
        <v>5159</v>
      </c>
      <c r="C7659" s="31" t="s">
        <v>5160</v>
      </c>
      <c r="D7659" s="29" t="s">
        <v>5198</v>
      </c>
      <c r="E7659" s="91">
        <v>1</v>
      </c>
      <c r="F7659" s="31" t="s">
        <v>5224</v>
      </c>
      <c r="G7659" s="26" t="s">
        <v>1653</v>
      </c>
      <c r="H7659" s="26" t="s">
        <v>6048</v>
      </c>
      <c r="I7659" s="26" t="s">
        <v>1590</v>
      </c>
      <c r="J7659" s="91">
        <v>1</v>
      </c>
      <c r="K7659" s="91">
        <v>1</v>
      </c>
      <c r="L7659" s="91"/>
      <c r="M7659" s="53"/>
      <c r="N7659" s="91"/>
      <c r="O7659" s="91"/>
      <c r="P7659" s="36">
        <v>9</v>
      </c>
      <c r="Q7659" s="36" t="s">
        <v>5040</v>
      </c>
      <c r="R7659" s="44">
        <v>245</v>
      </c>
      <c r="S7659" s="126"/>
      <c r="T7659" s="126" cm="1">
        <f t="array" ref="T7659">_xlfn.IFS(Q7659="始業～就業（8:30～17:15）",R7659*7.75,Q7659="日の入り～日の出",R7659*12,Q7659="その他",S7659)</f>
        <v>1898.75</v>
      </c>
      <c r="U7659" s="35"/>
    </row>
    <row r="7660" spans="1:21" s="7" customFormat="1" ht="15" customHeight="1">
      <c r="A7660" s="91">
        <v>68</v>
      </c>
      <c r="B7660" s="31" t="s">
        <v>5159</v>
      </c>
      <c r="C7660" s="31" t="s">
        <v>5160</v>
      </c>
      <c r="D7660" s="29" t="s">
        <v>5198</v>
      </c>
      <c r="E7660" s="91">
        <v>1</v>
      </c>
      <c r="F7660" s="31" t="s">
        <v>5224</v>
      </c>
      <c r="G7660" s="26" t="s">
        <v>32</v>
      </c>
      <c r="H7660" s="26"/>
      <c r="I7660" s="26" t="s">
        <v>403</v>
      </c>
      <c r="J7660" s="91">
        <v>12</v>
      </c>
      <c r="K7660" s="91">
        <v>12</v>
      </c>
      <c r="L7660" s="91"/>
      <c r="M7660" s="53"/>
      <c r="N7660" s="91"/>
      <c r="O7660" s="91"/>
      <c r="P7660" s="36">
        <v>35</v>
      </c>
      <c r="Q7660" s="36" t="s">
        <v>5040</v>
      </c>
      <c r="R7660" s="44">
        <v>245</v>
      </c>
      <c r="S7660" s="126"/>
      <c r="T7660" s="126" cm="1">
        <f t="array" ref="T7660">_xlfn.IFS(Q7660="始業～就業（8:30～17:15）",R7660*7.75,Q7660="日の入り～日の出",R7660*12,Q7660="その他",S7660)</f>
        <v>1898.75</v>
      </c>
      <c r="U7660" s="35" t="s">
        <v>56</v>
      </c>
    </row>
    <row r="7661" spans="1:21" s="7" customFormat="1" ht="15" customHeight="1">
      <c r="A7661" s="91">
        <v>68</v>
      </c>
      <c r="B7661" s="31" t="s">
        <v>5159</v>
      </c>
      <c r="C7661" s="31" t="s">
        <v>5160</v>
      </c>
      <c r="D7661" s="29" t="s">
        <v>5198</v>
      </c>
      <c r="E7661" s="91">
        <v>1</v>
      </c>
      <c r="F7661" s="31" t="s">
        <v>5224</v>
      </c>
      <c r="G7661" s="26" t="s">
        <v>32</v>
      </c>
      <c r="H7661" s="26"/>
      <c r="I7661" s="26" t="s">
        <v>384</v>
      </c>
      <c r="J7661" s="91">
        <v>4</v>
      </c>
      <c r="K7661" s="91">
        <v>4</v>
      </c>
      <c r="L7661" s="91"/>
      <c r="M7661" s="53"/>
      <c r="N7661" s="91"/>
      <c r="O7661" s="91"/>
      <c r="P7661" s="36">
        <v>24.5</v>
      </c>
      <c r="Q7661" s="36" t="s">
        <v>5040</v>
      </c>
      <c r="R7661" s="44">
        <v>245</v>
      </c>
      <c r="S7661" s="126"/>
      <c r="T7661" s="126" cm="1">
        <f t="array" ref="T7661">_xlfn.IFS(Q7661="始業～就業（8:30～17:15）",R7661*7.75,Q7661="日の入り～日の出",R7661*12,Q7661="その他",S7661)</f>
        <v>1898.75</v>
      </c>
      <c r="U7661" s="35" t="s">
        <v>5002</v>
      </c>
    </row>
    <row r="7662" spans="1:21" s="7" customFormat="1" ht="15" customHeight="1">
      <c r="A7662" s="91">
        <v>68</v>
      </c>
      <c r="B7662" s="31" t="s">
        <v>5159</v>
      </c>
      <c r="C7662" s="31" t="s">
        <v>5160</v>
      </c>
      <c r="D7662" s="29" t="s">
        <v>5198</v>
      </c>
      <c r="E7662" s="91">
        <v>1</v>
      </c>
      <c r="F7662" s="31" t="s">
        <v>5224</v>
      </c>
      <c r="G7662" s="26" t="s">
        <v>32</v>
      </c>
      <c r="H7662" s="26" t="s">
        <v>6045</v>
      </c>
      <c r="I7662" s="26" t="s">
        <v>1590</v>
      </c>
      <c r="J7662" s="91">
        <v>4</v>
      </c>
      <c r="K7662" s="91">
        <v>4</v>
      </c>
      <c r="L7662" s="91"/>
      <c r="M7662" s="53"/>
      <c r="N7662" s="91"/>
      <c r="O7662" s="91"/>
      <c r="P7662" s="36">
        <v>30</v>
      </c>
      <c r="Q7662" s="36" t="s">
        <v>5040</v>
      </c>
      <c r="R7662" s="44">
        <v>245</v>
      </c>
      <c r="S7662" s="126"/>
      <c r="T7662" s="126" cm="1">
        <f t="array" ref="T7662">_xlfn.IFS(Q7662="始業～就業（8:30～17:15）",R7662*7.75,Q7662="日の入り～日の出",R7662*12,Q7662="その他",S7662)</f>
        <v>1898.75</v>
      </c>
      <c r="U7662" s="35"/>
    </row>
    <row r="7663" spans="1:21" s="7" customFormat="1" ht="15" customHeight="1">
      <c r="A7663" s="91">
        <v>68</v>
      </c>
      <c r="B7663" s="31" t="s">
        <v>5159</v>
      </c>
      <c r="C7663" s="31" t="s">
        <v>5160</v>
      </c>
      <c r="D7663" s="29" t="s">
        <v>5198</v>
      </c>
      <c r="E7663" s="91">
        <v>1</v>
      </c>
      <c r="F7663" s="31" t="s">
        <v>5224</v>
      </c>
      <c r="G7663" s="26" t="s">
        <v>32</v>
      </c>
      <c r="H7663" s="26"/>
      <c r="I7663" s="26" t="s">
        <v>1593</v>
      </c>
      <c r="J7663" s="91">
        <v>1</v>
      </c>
      <c r="K7663" s="91">
        <v>1</v>
      </c>
      <c r="L7663" s="91"/>
      <c r="M7663" s="53"/>
      <c r="N7663" s="91"/>
      <c r="O7663" s="91"/>
      <c r="P7663" s="36">
        <v>8.4</v>
      </c>
      <c r="Q7663" s="36" t="s">
        <v>5040</v>
      </c>
      <c r="R7663" s="44">
        <v>245</v>
      </c>
      <c r="S7663" s="126"/>
      <c r="T7663" s="126" cm="1">
        <f t="array" ref="T7663">_xlfn.IFS(Q7663="始業～就業（8:30～17:15）",R7663*7.75,Q7663="日の入り～日の出",R7663*12,Q7663="その他",S7663)</f>
        <v>1898.75</v>
      </c>
      <c r="U7663" s="35"/>
    </row>
    <row r="7664" spans="1:21" s="7" customFormat="1" ht="15" customHeight="1">
      <c r="A7664" s="91">
        <v>68</v>
      </c>
      <c r="B7664" s="31" t="s">
        <v>5159</v>
      </c>
      <c r="C7664" s="31" t="s">
        <v>5160</v>
      </c>
      <c r="D7664" s="29" t="s">
        <v>5198</v>
      </c>
      <c r="E7664" s="91">
        <v>1</v>
      </c>
      <c r="F7664" s="31" t="s">
        <v>5224</v>
      </c>
      <c r="G7664" s="26" t="s">
        <v>32</v>
      </c>
      <c r="H7664" s="26"/>
      <c r="I7664" s="26" t="s">
        <v>1593</v>
      </c>
      <c r="J7664" s="91">
        <v>1</v>
      </c>
      <c r="K7664" s="91">
        <v>1</v>
      </c>
      <c r="L7664" s="91"/>
      <c r="M7664" s="53"/>
      <c r="N7664" s="91"/>
      <c r="O7664" s="91"/>
      <c r="P7664" s="36">
        <v>8.4</v>
      </c>
      <c r="Q7664" s="36" t="s">
        <v>5040</v>
      </c>
      <c r="R7664" s="44">
        <v>245</v>
      </c>
      <c r="S7664" s="126"/>
      <c r="T7664" s="126" cm="1">
        <f t="array" ref="T7664">_xlfn.IFS(Q7664="始業～就業（8:30～17:15）",R7664*7.75,Q7664="日の入り～日の出",R7664*12,Q7664="その他",S7664)</f>
        <v>1898.75</v>
      </c>
      <c r="U7664" s="35"/>
    </row>
    <row r="7665" spans="1:21" s="7" customFormat="1" ht="15" customHeight="1">
      <c r="A7665" s="91">
        <v>68</v>
      </c>
      <c r="B7665" s="31" t="s">
        <v>5159</v>
      </c>
      <c r="C7665" s="31" t="s">
        <v>5160</v>
      </c>
      <c r="D7665" s="29" t="s">
        <v>5198</v>
      </c>
      <c r="E7665" s="91">
        <v>1</v>
      </c>
      <c r="F7665" s="31" t="s">
        <v>5224</v>
      </c>
      <c r="G7665" s="26" t="s">
        <v>877</v>
      </c>
      <c r="H7665" s="26" t="s">
        <v>5990</v>
      </c>
      <c r="I7665" s="26" t="s">
        <v>420</v>
      </c>
      <c r="J7665" s="91">
        <v>5</v>
      </c>
      <c r="K7665" s="91">
        <v>5</v>
      </c>
      <c r="L7665" s="91"/>
      <c r="M7665" s="53"/>
      <c r="N7665" s="91"/>
      <c r="O7665" s="91"/>
      <c r="P7665" s="36">
        <v>19</v>
      </c>
      <c r="Q7665" s="36" t="s">
        <v>5040</v>
      </c>
      <c r="R7665" s="44">
        <v>245</v>
      </c>
      <c r="S7665" s="126"/>
      <c r="T7665" s="126" cm="1">
        <f t="array" ref="T7665">_xlfn.IFS(Q7665="始業～就業（8:30～17:15）",R7665*7.75,Q7665="日の入り～日の出",R7665*12,Q7665="その他",S7665)</f>
        <v>1898.75</v>
      </c>
      <c r="U7665" s="35" t="s">
        <v>5004</v>
      </c>
    </row>
    <row r="7666" spans="1:21" s="7" customFormat="1" ht="15" customHeight="1">
      <c r="A7666" s="91">
        <v>68</v>
      </c>
      <c r="B7666" s="31" t="s">
        <v>5159</v>
      </c>
      <c r="C7666" s="31" t="s">
        <v>5160</v>
      </c>
      <c r="D7666" s="29" t="s">
        <v>5198</v>
      </c>
      <c r="E7666" s="91">
        <v>1</v>
      </c>
      <c r="F7666" s="31" t="s">
        <v>5224</v>
      </c>
      <c r="G7666" s="26" t="s">
        <v>878</v>
      </c>
      <c r="H7666" s="26" t="s">
        <v>5990</v>
      </c>
      <c r="I7666" s="26" t="s">
        <v>420</v>
      </c>
      <c r="J7666" s="91">
        <v>4</v>
      </c>
      <c r="K7666" s="91">
        <v>4</v>
      </c>
      <c r="L7666" s="91"/>
      <c r="M7666" s="53"/>
      <c r="N7666" s="91"/>
      <c r="O7666" s="91"/>
      <c r="P7666" s="36">
        <v>19</v>
      </c>
      <c r="Q7666" s="36" t="s">
        <v>5040</v>
      </c>
      <c r="R7666" s="44">
        <v>245</v>
      </c>
      <c r="S7666" s="126"/>
      <c r="T7666" s="126" cm="1">
        <f t="array" ref="T7666">_xlfn.IFS(Q7666="始業～就業（8:30～17:15）",R7666*7.75,Q7666="日の入り～日の出",R7666*12,Q7666="その他",S7666)</f>
        <v>1898.75</v>
      </c>
      <c r="U7666" s="35" t="s">
        <v>5004</v>
      </c>
    </row>
    <row r="7667" spans="1:21" s="7" customFormat="1" ht="15" customHeight="1">
      <c r="A7667" s="91">
        <v>68</v>
      </c>
      <c r="B7667" s="31" t="s">
        <v>5159</v>
      </c>
      <c r="C7667" s="31" t="s">
        <v>5160</v>
      </c>
      <c r="D7667" s="29" t="s">
        <v>5198</v>
      </c>
      <c r="E7667" s="91">
        <v>1</v>
      </c>
      <c r="F7667" s="31" t="s">
        <v>5224</v>
      </c>
      <c r="G7667" s="26" t="s">
        <v>564</v>
      </c>
      <c r="H7667" s="26"/>
      <c r="I7667" s="26" t="s">
        <v>403</v>
      </c>
      <c r="J7667" s="91">
        <v>1</v>
      </c>
      <c r="K7667" s="91">
        <v>1</v>
      </c>
      <c r="L7667" s="91"/>
      <c r="M7667" s="53"/>
      <c r="N7667" s="91"/>
      <c r="O7667" s="91"/>
      <c r="P7667" s="36">
        <v>35</v>
      </c>
      <c r="Q7667" s="36" t="s">
        <v>5040</v>
      </c>
      <c r="R7667" s="44">
        <v>245</v>
      </c>
      <c r="S7667" s="126"/>
      <c r="T7667" s="126" cm="1">
        <f t="array" ref="T7667">_xlfn.IFS(Q7667="始業～就業（8:30～17:15）",R7667*7.75,Q7667="日の入り～日の出",R7667*12,Q7667="その他",S7667)</f>
        <v>1898.75</v>
      </c>
      <c r="U7667" s="35" t="s">
        <v>56</v>
      </c>
    </row>
    <row r="7668" spans="1:21" s="7" customFormat="1" ht="15" customHeight="1">
      <c r="A7668" s="91">
        <v>68</v>
      </c>
      <c r="B7668" s="31" t="s">
        <v>5159</v>
      </c>
      <c r="C7668" s="31" t="s">
        <v>5160</v>
      </c>
      <c r="D7668" s="29" t="s">
        <v>5198</v>
      </c>
      <c r="E7668" s="91">
        <v>1</v>
      </c>
      <c r="F7668" s="31" t="s">
        <v>5224</v>
      </c>
      <c r="G7668" s="26" t="s">
        <v>564</v>
      </c>
      <c r="H7668" s="26" t="s">
        <v>10</v>
      </c>
      <c r="I7668" s="26" t="s">
        <v>184</v>
      </c>
      <c r="J7668" s="91">
        <v>1</v>
      </c>
      <c r="K7668" s="91">
        <v>1</v>
      </c>
      <c r="L7668" s="91"/>
      <c r="M7668" s="53"/>
      <c r="N7668" s="91"/>
      <c r="O7668" s="91"/>
      <c r="P7668" s="36">
        <v>15</v>
      </c>
      <c r="Q7668" s="36" t="s">
        <v>5040</v>
      </c>
      <c r="R7668" s="44">
        <v>245</v>
      </c>
      <c r="S7668" s="126"/>
      <c r="T7668" s="126" cm="1">
        <f t="array" ref="T7668">_xlfn.IFS(Q7668="始業～就業（8:30～17:15）",R7668*7.75,Q7668="日の入り～日の出",R7668*12,Q7668="その他",S7668)</f>
        <v>1898.75</v>
      </c>
      <c r="U7668" s="35" t="s">
        <v>48</v>
      </c>
    </row>
    <row r="7669" spans="1:21" s="7" customFormat="1" ht="15" customHeight="1">
      <c r="A7669" s="91">
        <v>68</v>
      </c>
      <c r="B7669" s="31" t="s">
        <v>5159</v>
      </c>
      <c r="C7669" s="31" t="s">
        <v>5160</v>
      </c>
      <c r="D7669" s="29" t="s">
        <v>5198</v>
      </c>
      <c r="E7669" s="91">
        <v>1</v>
      </c>
      <c r="F7669" s="31" t="s">
        <v>5224</v>
      </c>
      <c r="G7669" s="26" t="s">
        <v>1655</v>
      </c>
      <c r="H7669" s="26"/>
      <c r="I7669" s="26" t="s">
        <v>403</v>
      </c>
      <c r="J7669" s="91">
        <v>2</v>
      </c>
      <c r="K7669" s="91">
        <v>4</v>
      </c>
      <c r="L7669" s="91"/>
      <c r="M7669" s="53"/>
      <c r="N7669" s="91"/>
      <c r="O7669" s="91"/>
      <c r="P7669" s="36">
        <v>33.5</v>
      </c>
      <c r="Q7669" s="36" t="s">
        <v>5040</v>
      </c>
      <c r="R7669" s="44">
        <v>245</v>
      </c>
      <c r="S7669" s="126"/>
      <c r="T7669" s="126" cm="1">
        <f t="array" ref="T7669">_xlfn.IFS(Q7669="始業～就業（8:30～17:15）",R7669*7.75,Q7669="日の入り～日の出",R7669*12,Q7669="その他",S7669)</f>
        <v>1898.75</v>
      </c>
      <c r="U7669" s="35" t="s">
        <v>56</v>
      </c>
    </row>
    <row r="7670" spans="1:21" s="7" customFormat="1" ht="15" customHeight="1">
      <c r="A7670" s="91">
        <v>68</v>
      </c>
      <c r="B7670" s="31" t="s">
        <v>5159</v>
      </c>
      <c r="C7670" s="31" t="s">
        <v>5160</v>
      </c>
      <c r="D7670" s="29" t="s">
        <v>5198</v>
      </c>
      <c r="E7670" s="91">
        <v>1</v>
      </c>
      <c r="F7670" s="31" t="s">
        <v>5254</v>
      </c>
      <c r="G7670" s="26" t="s">
        <v>1656</v>
      </c>
      <c r="H7670" s="26"/>
      <c r="I7670" s="26" t="s">
        <v>384</v>
      </c>
      <c r="J7670" s="91">
        <v>8</v>
      </c>
      <c r="K7670" s="91">
        <v>8</v>
      </c>
      <c r="L7670" s="91"/>
      <c r="M7670" s="53"/>
      <c r="N7670" s="91"/>
      <c r="O7670" s="91"/>
      <c r="P7670" s="36">
        <v>24.5</v>
      </c>
      <c r="Q7670" s="36" t="s">
        <v>5040</v>
      </c>
      <c r="R7670" s="44">
        <v>245</v>
      </c>
      <c r="S7670" s="126"/>
      <c r="T7670" s="126" cm="1">
        <f t="array" ref="T7670">_xlfn.IFS(Q7670="始業～就業（8:30～17:15）",R7670*7.75,Q7670="日の入り～日の出",R7670*12,Q7670="その他",S7670)</f>
        <v>1898.75</v>
      </c>
      <c r="U7670" s="35" t="s">
        <v>5002</v>
      </c>
    </row>
    <row r="7671" spans="1:21" s="7" customFormat="1" ht="15" customHeight="1">
      <c r="A7671" s="91">
        <v>68</v>
      </c>
      <c r="B7671" s="31" t="s">
        <v>5159</v>
      </c>
      <c r="C7671" s="31" t="s">
        <v>5160</v>
      </c>
      <c r="D7671" s="29" t="s">
        <v>5198</v>
      </c>
      <c r="E7671" s="91">
        <v>1</v>
      </c>
      <c r="F7671" s="31" t="s">
        <v>5254</v>
      </c>
      <c r="G7671" s="26" t="s">
        <v>1656</v>
      </c>
      <c r="H7671" s="26" t="s">
        <v>6045</v>
      </c>
      <c r="I7671" s="26" t="s">
        <v>1590</v>
      </c>
      <c r="J7671" s="91">
        <v>1</v>
      </c>
      <c r="K7671" s="91">
        <v>1</v>
      </c>
      <c r="L7671" s="91"/>
      <c r="M7671" s="53"/>
      <c r="N7671" s="91"/>
      <c r="O7671" s="91"/>
      <c r="P7671" s="36">
        <v>30</v>
      </c>
      <c r="Q7671" s="36" t="s">
        <v>5040</v>
      </c>
      <c r="R7671" s="44">
        <v>245</v>
      </c>
      <c r="S7671" s="126"/>
      <c r="T7671" s="126" cm="1">
        <f t="array" ref="T7671">_xlfn.IFS(Q7671="始業～就業（8:30～17:15）",R7671*7.75,Q7671="日の入り～日の出",R7671*12,Q7671="その他",S7671)</f>
        <v>1898.75</v>
      </c>
      <c r="U7671" s="35"/>
    </row>
    <row r="7672" spans="1:21" s="7" customFormat="1" ht="15" customHeight="1">
      <c r="A7672" s="91">
        <v>68</v>
      </c>
      <c r="B7672" s="31" t="s">
        <v>5159</v>
      </c>
      <c r="C7672" s="31" t="s">
        <v>5160</v>
      </c>
      <c r="D7672" s="29" t="s">
        <v>5198</v>
      </c>
      <c r="E7672" s="91">
        <v>1</v>
      </c>
      <c r="F7672" s="31" t="s">
        <v>5254</v>
      </c>
      <c r="G7672" s="26" t="s">
        <v>1656</v>
      </c>
      <c r="H7672" s="26"/>
      <c r="I7672" s="26" t="s">
        <v>1593</v>
      </c>
      <c r="J7672" s="91">
        <v>2</v>
      </c>
      <c r="K7672" s="91">
        <v>2</v>
      </c>
      <c r="L7672" s="91"/>
      <c r="M7672" s="53"/>
      <c r="N7672" s="91"/>
      <c r="O7672" s="91"/>
      <c r="P7672" s="36">
        <v>6.7</v>
      </c>
      <c r="Q7672" s="36" t="s">
        <v>5040</v>
      </c>
      <c r="R7672" s="44">
        <v>245</v>
      </c>
      <c r="S7672" s="126"/>
      <c r="T7672" s="126" cm="1">
        <f t="array" ref="T7672">_xlfn.IFS(Q7672="始業～就業（8:30～17:15）",R7672*7.75,Q7672="日の入り～日の出",R7672*12,Q7672="その他",S7672)</f>
        <v>1898.75</v>
      </c>
      <c r="U7672" s="35"/>
    </row>
    <row r="7673" spans="1:21" s="7" customFormat="1" ht="15" customHeight="1">
      <c r="A7673" s="91">
        <v>68</v>
      </c>
      <c r="B7673" s="31" t="s">
        <v>5159</v>
      </c>
      <c r="C7673" s="31" t="s">
        <v>5160</v>
      </c>
      <c r="D7673" s="29" t="s">
        <v>5198</v>
      </c>
      <c r="E7673" s="91">
        <v>1</v>
      </c>
      <c r="F7673" s="31" t="s">
        <v>5254</v>
      </c>
      <c r="G7673" s="26" t="s">
        <v>1657</v>
      </c>
      <c r="H7673" s="26"/>
      <c r="I7673" s="26" t="s">
        <v>403</v>
      </c>
      <c r="J7673" s="91">
        <v>64</v>
      </c>
      <c r="K7673" s="91">
        <v>64</v>
      </c>
      <c r="L7673" s="91"/>
      <c r="M7673" s="53"/>
      <c r="N7673" s="91"/>
      <c r="O7673" s="91"/>
      <c r="P7673" s="36">
        <v>35</v>
      </c>
      <c r="Q7673" s="36" t="s">
        <v>5040</v>
      </c>
      <c r="R7673" s="44">
        <v>245</v>
      </c>
      <c r="S7673" s="126"/>
      <c r="T7673" s="126" cm="1">
        <f t="array" ref="T7673">_xlfn.IFS(Q7673="始業～就業（8:30～17:15）",R7673*7.75,Q7673="日の入り～日の出",R7673*12,Q7673="その他",S7673)</f>
        <v>1898.75</v>
      </c>
      <c r="U7673" s="35" t="s">
        <v>56</v>
      </c>
    </row>
    <row r="7674" spans="1:21" s="7" customFormat="1" ht="15" customHeight="1">
      <c r="A7674" s="91">
        <v>68</v>
      </c>
      <c r="B7674" s="31" t="s">
        <v>5159</v>
      </c>
      <c r="C7674" s="31" t="s">
        <v>5160</v>
      </c>
      <c r="D7674" s="29" t="s">
        <v>5198</v>
      </c>
      <c r="E7674" s="91">
        <v>1</v>
      </c>
      <c r="F7674" s="31" t="s">
        <v>5254</v>
      </c>
      <c r="G7674" s="26" t="s">
        <v>1657</v>
      </c>
      <c r="H7674" s="26" t="s">
        <v>6045</v>
      </c>
      <c r="I7674" s="26" t="s">
        <v>1590</v>
      </c>
      <c r="J7674" s="91">
        <v>4</v>
      </c>
      <c r="K7674" s="91">
        <v>4</v>
      </c>
      <c r="L7674" s="91"/>
      <c r="M7674" s="53"/>
      <c r="N7674" s="91"/>
      <c r="O7674" s="91"/>
      <c r="P7674" s="36">
        <v>30</v>
      </c>
      <c r="Q7674" s="36" t="s">
        <v>5040</v>
      </c>
      <c r="R7674" s="44">
        <v>245</v>
      </c>
      <c r="S7674" s="126"/>
      <c r="T7674" s="126" cm="1">
        <f t="array" ref="T7674">_xlfn.IFS(Q7674="始業～就業（8:30～17:15）",R7674*7.75,Q7674="日の入り～日の出",R7674*12,Q7674="その他",S7674)</f>
        <v>1898.75</v>
      </c>
      <c r="U7674" s="35"/>
    </row>
    <row r="7675" spans="1:21" s="7" customFormat="1" ht="15" customHeight="1">
      <c r="A7675" s="91">
        <v>68</v>
      </c>
      <c r="B7675" s="31" t="s">
        <v>5159</v>
      </c>
      <c r="C7675" s="31" t="s">
        <v>5160</v>
      </c>
      <c r="D7675" s="29" t="s">
        <v>5198</v>
      </c>
      <c r="E7675" s="91">
        <v>1</v>
      </c>
      <c r="F7675" s="31" t="s">
        <v>5254</v>
      </c>
      <c r="G7675" s="26" t="s">
        <v>1658</v>
      </c>
      <c r="H7675" s="26"/>
      <c r="I7675" s="26" t="s">
        <v>403</v>
      </c>
      <c r="J7675" s="91">
        <v>4</v>
      </c>
      <c r="K7675" s="91">
        <v>4</v>
      </c>
      <c r="L7675" s="91"/>
      <c r="M7675" s="53"/>
      <c r="N7675" s="91"/>
      <c r="O7675" s="91"/>
      <c r="P7675" s="36">
        <v>35</v>
      </c>
      <c r="Q7675" s="36" t="s">
        <v>5040</v>
      </c>
      <c r="R7675" s="44">
        <v>245</v>
      </c>
      <c r="S7675" s="126"/>
      <c r="T7675" s="126" cm="1">
        <f t="array" ref="T7675">_xlfn.IFS(Q7675="始業～就業（8:30～17:15）",R7675*7.75,Q7675="日の入り～日の出",R7675*12,Q7675="その他",S7675)</f>
        <v>1898.75</v>
      </c>
      <c r="U7675" s="35" t="s">
        <v>56</v>
      </c>
    </row>
    <row r="7676" spans="1:21" s="7" customFormat="1" ht="15" customHeight="1">
      <c r="A7676" s="91">
        <v>68</v>
      </c>
      <c r="B7676" s="31" t="s">
        <v>5159</v>
      </c>
      <c r="C7676" s="31" t="s">
        <v>5160</v>
      </c>
      <c r="D7676" s="29" t="s">
        <v>5198</v>
      </c>
      <c r="E7676" s="91">
        <v>1</v>
      </c>
      <c r="F7676" s="31" t="s">
        <v>5254</v>
      </c>
      <c r="G7676" s="26" t="s">
        <v>1659</v>
      </c>
      <c r="H7676" s="26"/>
      <c r="I7676" s="26" t="s">
        <v>403</v>
      </c>
      <c r="J7676" s="91">
        <v>1</v>
      </c>
      <c r="K7676" s="91">
        <v>1</v>
      </c>
      <c r="L7676" s="91"/>
      <c r="M7676" s="53"/>
      <c r="N7676" s="91"/>
      <c r="O7676" s="91"/>
      <c r="P7676" s="36">
        <v>35</v>
      </c>
      <c r="Q7676" s="36" t="s">
        <v>5040</v>
      </c>
      <c r="R7676" s="44">
        <v>245</v>
      </c>
      <c r="S7676" s="126"/>
      <c r="T7676" s="126" cm="1">
        <f t="array" ref="T7676">_xlfn.IFS(Q7676="始業～就業（8:30～17:15）",R7676*7.75,Q7676="日の入り～日の出",R7676*12,Q7676="その他",S7676)</f>
        <v>1898.75</v>
      </c>
      <c r="U7676" s="35" t="s">
        <v>56</v>
      </c>
    </row>
    <row r="7677" spans="1:21" s="7" customFormat="1" ht="15" customHeight="1">
      <c r="A7677" s="91">
        <v>68</v>
      </c>
      <c r="B7677" s="31" t="s">
        <v>5159</v>
      </c>
      <c r="C7677" s="31" t="s">
        <v>5160</v>
      </c>
      <c r="D7677" s="29" t="s">
        <v>5198</v>
      </c>
      <c r="E7677" s="91">
        <v>1</v>
      </c>
      <c r="F7677" s="31" t="s">
        <v>5224</v>
      </c>
      <c r="G7677" s="26" t="s">
        <v>1660</v>
      </c>
      <c r="H7677" s="26" t="s">
        <v>5990</v>
      </c>
      <c r="I7677" s="26" t="s">
        <v>420</v>
      </c>
      <c r="J7677" s="91">
        <v>2</v>
      </c>
      <c r="K7677" s="91">
        <v>2</v>
      </c>
      <c r="L7677" s="91"/>
      <c r="M7677" s="53"/>
      <c r="N7677" s="91"/>
      <c r="O7677" s="91"/>
      <c r="P7677" s="36">
        <v>19</v>
      </c>
      <c r="Q7677" s="36" t="s">
        <v>5040</v>
      </c>
      <c r="R7677" s="44">
        <v>245</v>
      </c>
      <c r="S7677" s="126"/>
      <c r="T7677" s="126" cm="1">
        <f t="array" ref="T7677">_xlfn.IFS(Q7677="始業～就業（8:30～17:15）",R7677*7.75,Q7677="日の入り～日の出",R7677*12,Q7677="その他",S7677)</f>
        <v>1898.75</v>
      </c>
      <c r="U7677" s="35" t="s">
        <v>5004</v>
      </c>
    </row>
    <row r="7678" spans="1:21" s="7" customFormat="1" ht="15" customHeight="1">
      <c r="A7678" s="91">
        <v>68</v>
      </c>
      <c r="B7678" s="31" t="s">
        <v>5159</v>
      </c>
      <c r="C7678" s="31" t="s">
        <v>5160</v>
      </c>
      <c r="D7678" s="29" t="s">
        <v>5198</v>
      </c>
      <c r="E7678" s="91">
        <v>1</v>
      </c>
      <c r="F7678" s="31" t="s">
        <v>5224</v>
      </c>
      <c r="G7678" s="26" t="s">
        <v>1660</v>
      </c>
      <c r="H7678" s="26" t="s">
        <v>10</v>
      </c>
      <c r="I7678" s="26" t="s">
        <v>52</v>
      </c>
      <c r="J7678" s="91">
        <v>2</v>
      </c>
      <c r="K7678" s="91">
        <v>2</v>
      </c>
      <c r="L7678" s="91"/>
      <c r="M7678" s="53"/>
      <c r="N7678" s="91"/>
      <c r="O7678" s="91"/>
      <c r="P7678" s="36">
        <v>25</v>
      </c>
      <c r="Q7678" s="36" t="s">
        <v>5040</v>
      </c>
      <c r="R7678" s="44">
        <v>245</v>
      </c>
      <c r="S7678" s="126"/>
      <c r="T7678" s="126" cm="1">
        <f t="array" ref="T7678">_xlfn.IFS(Q7678="始業～就業（8:30～17:15）",R7678*7.75,Q7678="日の入り～日の出",R7678*12,Q7678="その他",S7678)</f>
        <v>1898.75</v>
      </c>
      <c r="U7678" s="35" t="s">
        <v>51</v>
      </c>
    </row>
    <row r="7679" spans="1:21" s="7" customFormat="1" ht="15" customHeight="1">
      <c r="A7679" s="91">
        <v>68</v>
      </c>
      <c r="B7679" s="31" t="s">
        <v>5159</v>
      </c>
      <c r="C7679" s="31" t="s">
        <v>5160</v>
      </c>
      <c r="D7679" s="29" t="s">
        <v>5198</v>
      </c>
      <c r="E7679" s="91">
        <v>1</v>
      </c>
      <c r="F7679" s="31" t="s">
        <v>5224</v>
      </c>
      <c r="G7679" s="26" t="s">
        <v>35</v>
      </c>
      <c r="H7679" s="111" t="s">
        <v>6040</v>
      </c>
      <c r="I7679" s="26" t="s">
        <v>15</v>
      </c>
      <c r="J7679" s="91">
        <v>2</v>
      </c>
      <c r="K7679" s="91">
        <v>2</v>
      </c>
      <c r="L7679" s="91"/>
      <c r="M7679" s="53"/>
      <c r="N7679" s="91"/>
      <c r="O7679" s="91" t="s">
        <v>5019</v>
      </c>
      <c r="P7679" s="36">
        <v>54</v>
      </c>
      <c r="Q7679" s="36" t="s">
        <v>5040</v>
      </c>
      <c r="R7679" s="44">
        <v>245</v>
      </c>
      <c r="S7679" s="126"/>
      <c r="T7679" s="126" cm="1">
        <f t="array" ref="T7679">_xlfn.IFS(Q7679="始業～就業（8:30～17:15）",R7679*7.75,Q7679="日の入り～日の出",R7679*12,Q7679="その他",S7679)</f>
        <v>1898.75</v>
      </c>
      <c r="U7679" s="35" t="s">
        <v>320</v>
      </c>
    </row>
    <row r="7680" spans="1:21" s="7" customFormat="1" ht="15" customHeight="1">
      <c r="A7680" s="91">
        <v>68</v>
      </c>
      <c r="B7680" s="31" t="s">
        <v>5159</v>
      </c>
      <c r="C7680" s="31" t="s">
        <v>5160</v>
      </c>
      <c r="D7680" s="29" t="s">
        <v>5198</v>
      </c>
      <c r="E7680" s="91">
        <v>1</v>
      </c>
      <c r="F7680" s="31" t="s">
        <v>5224</v>
      </c>
      <c r="G7680" s="26" t="s">
        <v>1661</v>
      </c>
      <c r="H7680" s="26"/>
      <c r="I7680" s="26" t="s">
        <v>403</v>
      </c>
      <c r="J7680" s="91">
        <v>1</v>
      </c>
      <c r="K7680" s="91">
        <v>2</v>
      </c>
      <c r="L7680" s="91"/>
      <c r="M7680" s="53"/>
      <c r="N7680" s="91"/>
      <c r="O7680" s="91"/>
      <c r="P7680" s="36">
        <v>33.5</v>
      </c>
      <c r="Q7680" s="36" t="s">
        <v>5040</v>
      </c>
      <c r="R7680" s="44">
        <v>245</v>
      </c>
      <c r="S7680" s="126"/>
      <c r="T7680" s="126" cm="1">
        <f t="array" ref="T7680">_xlfn.IFS(Q7680="始業～就業（8:30～17:15）",R7680*7.75,Q7680="日の入り～日の出",R7680*12,Q7680="その他",S7680)</f>
        <v>1898.75</v>
      </c>
      <c r="U7680" s="35" t="s">
        <v>56</v>
      </c>
    </row>
    <row r="7681" spans="1:21" s="7" customFormat="1" ht="15" customHeight="1">
      <c r="A7681" s="91">
        <v>68</v>
      </c>
      <c r="B7681" s="31" t="s">
        <v>5159</v>
      </c>
      <c r="C7681" s="31" t="s">
        <v>5160</v>
      </c>
      <c r="D7681" s="29" t="s">
        <v>5198</v>
      </c>
      <c r="E7681" s="91">
        <v>1</v>
      </c>
      <c r="F7681" s="31" t="s">
        <v>5224</v>
      </c>
      <c r="G7681" s="26" t="s">
        <v>1662</v>
      </c>
      <c r="H7681" s="26"/>
      <c r="I7681" s="26" t="s">
        <v>403</v>
      </c>
      <c r="J7681" s="91">
        <v>2</v>
      </c>
      <c r="K7681" s="91">
        <v>4</v>
      </c>
      <c r="L7681" s="91"/>
      <c r="M7681" s="53"/>
      <c r="N7681" s="91"/>
      <c r="O7681" s="91"/>
      <c r="P7681" s="36">
        <v>33.5</v>
      </c>
      <c r="Q7681" s="36" t="s">
        <v>5040</v>
      </c>
      <c r="R7681" s="44">
        <v>245</v>
      </c>
      <c r="S7681" s="126"/>
      <c r="T7681" s="126" cm="1">
        <f t="array" ref="T7681">_xlfn.IFS(Q7681="始業～就業（8:30～17:15）",R7681*7.75,Q7681="日の入り～日の出",R7681*12,Q7681="その他",S7681)</f>
        <v>1898.75</v>
      </c>
      <c r="U7681" s="35" t="s">
        <v>56</v>
      </c>
    </row>
    <row r="7682" spans="1:21" s="7" customFormat="1" ht="15" customHeight="1">
      <c r="A7682" s="91">
        <v>68</v>
      </c>
      <c r="B7682" s="31" t="s">
        <v>5159</v>
      </c>
      <c r="C7682" s="31" t="s">
        <v>5160</v>
      </c>
      <c r="D7682" s="29" t="s">
        <v>5198</v>
      </c>
      <c r="E7682" s="91">
        <v>1</v>
      </c>
      <c r="F7682" s="31" t="s">
        <v>5253</v>
      </c>
      <c r="G7682" s="26" t="s">
        <v>1663</v>
      </c>
      <c r="H7682" s="26"/>
      <c r="I7682" s="26" t="s">
        <v>403</v>
      </c>
      <c r="J7682" s="91">
        <v>3</v>
      </c>
      <c r="K7682" s="91">
        <v>3</v>
      </c>
      <c r="L7682" s="91"/>
      <c r="M7682" s="53"/>
      <c r="N7682" s="91"/>
      <c r="O7682" s="91"/>
      <c r="P7682" s="36">
        <v>35</v>
      </c>
      <c r="Q7682" s="36" t="s">
        <v>5040</v>
      </c>
      <c r="R7682" s="44">
        <v>245</v>
      </c>
      <c r="S7682" s="126"/>
      <c r="T7682" s="126" cm="1">
        <f t="array" ref="T7682">_xlfn.IFS(Q7682="始業～就業（8:30～17:15）",R7682*7.75,Q7682="日の入り～日の出",R7682*12,Q7682="その他",S7682)</f>
        <v>1898.75</v>
      </c>
      <c r="U7682" s="35" t="s">
        <v>56</v>
      </c>
    </row>
    <row r="7683" spans="1:21" s="7" customFormat="1" ht="15" customHeight="1">
      <c r="A7683" s="91">
        <v>68</v>
      </c>
      <c r="B7683" s="31" t="s">
        <v>5159</v>
      </c>
      <c r="C7683" s="31" t="s">
        <v>5160</v>
      </c>
      <c r="D7683" s="29" t="s">
        <v>5198</v>
      </c>
      <c r="E7683" s="91">
        <v>1</v>
      </c>
      <c r="F7683" s="31" t="s">
        <v>5253</v>
      </c>
      <c r="G7683" s="26" t="s">
        <v>1664</v>
      </c>
      <c r="H7683" s="26"/>
      <c r="I7683" s="26" t="s">
        <v>403</v>
      </c>
      <c r="J7683" s="91">
        <v>2</v>
      </c>
      <c r="K7683" s="91">
        <v>2</v>
      </c>
      <c r="L7683" s="91"/>
      <c r="M7683" s="53"/>
      <c r="N7683" s="91"/>
      <c r="O7683" s="91"/>
      <c r="P7683" s="36">
        <v>35</v>
      </c>
      <c r="Q7683" s="36" t="s">
        <v>5040</v>
      </c>
      <c r="R7683" s="44">
        <v>245</v>
      </c>
      <c r="S7683" s="126"/>
      <c r="T7683" s="126" cm="1">
        <f t="array" ref="T7683">_xlfn.IFS(Q7683="始業～就業（8:30～17:15）",R7683*7.75,Q7683="日の入り～日の出",R7683*12,Q7683="その他",S7683)</f>
        <v>1898.75</v>
      </c>
      <c r="U7683" s="35" t="s">
        <v>56</v>
      </c>
    </row>
    <row r="7684" spans="1:21" s="7" customFormat="1" ht="15" customHeight="1">
      <c r="A7684" s="91">
        <v>68</v>
      </c>
      <c r="B7684" s="31" t="s">
        <v>5159</v>
      </c>
      <c r="C7684" s="31" t="s">
        <v>5160</v>
      </c>
      <c r="D7684" s="29" t="s">
        <v>5198</v>
      </c>
      <c r="E7684" s="91">
        <v>1</v>
      </c>
      <c r="F7684" s="31" t="s">
        <v>5253</v>
      </c>
      <c r="G7684" s="26" t="s">
        <v>5255</v>
      </c>
      <c r="H7684" s="26"/>
      <c r="I7684" s="26" t="s">
        <v>403</v>
      </c>
      <c r="J7684" s="91">
        <v>24</v>
      </c>
      <c r="K7684" s="91">
        <v>48</v>
      </c>
      <c r="L7684" s="91"/>
      <c r="M7684" s="53"/>
      <c r="N7684" s="91"/>
      <c r="O7684" s="91"/>
      <c r="P7684" s="36">
        <v>43</v>
      </c>
      <c r="Q7684" s="36" t="s">
        <v>5040</v>
      </c>
      <c r="R7684" s="44">
        <v>245</v>
      </c>
      <c r="S7684" s="126"/>
      <c r="T7684" s="126" cm="1">
        <f t="array" ref="T7684">_xlfn.IFS(Q7684="始業～就業（8:30～17:15）",R7684*7.75,Q7684="日の入り～日の出",R7684*12,Q7684="その他",S7684)</f>
        <v>1898.75</v>
      </c>
      <c r="U7684" s="35" t="s">
        <v>56</v>
      </c>
    </row>
    <row r="7685" spans="1:21" s="7" customFormat="1" ht="15" customHeight="1">
      <c r="A7685" s="91">
        <v>68</v>
      </c>
      <c r="B7685" s="31" t="s">
        <v>5159</v>
      </c>
      <c r="C7685" s="31" t="s">
        <v>5160</v>
      </c>
      <c r="D7685" s="29" t="s">
        <v>5198</v>
      </c>
      <c r="E7685" s="91">
        <v>1</v>
      </c>
      <c r="F7685" s="31" t="s">
        <v>5253</v>
      </c>
      <c r="G7685" s="26" t="s">
        <v>5255</v>
      </c>
      <c r="H7685" s="26" t="s">
        <v>6045</v>
      </c>
      <c r="I7685" s="26" t="s">
        <v>1590</v>
      </c>
      <c r="J7685" s="91">
        <v>4</v>
      </c>
      <c r="K7685" s="91">
        <v>4</v>
      </c>
      <c r="L7685" s="91"/>
      <c r="M7685" s="53"/>
      <c r="N7685" s="91"/>
      <c r="O7685" s="91"/>
      <c r="P7685" s="36">
        <v>30</v>
      </c>
      <c r="Q7685" s="36" t="s">
        <v>5040</v>
      </c>
      <c r="R7685" s="44">
        <v>245</v>
      </c>
      <c r="S7685" s="126"/>
      <c r="T7685" s="126" cm="1">
        <f t="array" ref="T7685">_xlfn.IFS(Q7685="始業～就業（8:30～17:15）",R7685*7.75,Q7685="日の入り～日の出",R7685*12,Q7685="その他",S7685)</f>
        <v>1898.75</v>
      </c>
      <c r="U7685" s="35" t="s">
        <v>4956</v>
      </c>
    </row>
    <row r="7686" spans="1:21" s="7" customFormat="1" ht="15" customHeight="1">
      <c r="A7686" s="91">
        <v>68</v>
      </c>
      <c r="B7686" s="31" t="s">
        <v>5159</v>
      </c>
      <c r="C7686" s="31" t="s">
        <v>5160</v>
      </c>
      <c r="D7686" s="29" t="s">
        <v>5198</v>
      </c>
      <c r="E7686" s="91">
        <v>1</v>
      </c>
      <c r="F7686" s="31" t="s">
        <v>5224</v>
      </c>
      <c r="G7686" s="26" t="s">
        <v>1665</v>
      </c>
      <c r="H7686" s="26" t="s">
        <v>10</v>
      </c>
      <c r="I7686" s="26" t="s">
        <v>52</v>
      </c>
      <c r="J7686" s="91">
        <v>1</v>
      </c>
      <c r="K7686" s="91">
        <v>1</v>
      </c>
      <c r="L7686" s="91"/>
      <c r="M7686" s="53"/>
      <c r="N7686" s="91"/>
      <c r="O7686" s="91"/>
      <c r="P7686" s="36">
        <v>25</v>
      </c>
      <c r="Q7686" s="36" t="s">
        <v>5040</v>
      </c>
      <c r="R7686" s="44">
        <v>245</v>
      </c>
      <c r="S7686" s="126"/>
      <c r="T7686" s="126" cm="1">
        <f t="array" ref="T7686">_xlfn.IFS(Q7686="始業～就業（8:30～17:15）",R7686*7.75,Q7686="日の入り～日の出",R7686*12,Q7686="その他",S7686)</f>
        <v>1898.75</v>
      </c>
      <c r="U7686" s="35" t="s">
        <v>51</v>
      </c>
    </row>
    <row r="7687" spans="1:21" s="7" customFormat="1" ht="15" customHeight="1">
      <c r="A7687" s="91">
        <v>68</v>
      </c>
      <c r="B7687" s="31" t="s">
        <v>5159</v>
      </c>
      <c r="C7687" s="31" t="s">
        <v>5160</v>
      </c>
      <c r="D7687" s="29" t="s">
        <v>5198</v>
      </c>
      <c r="E7687" s="91">
        <v>1</v>
      </c>
      <c r="F7687" s="31" t="s">
        <v>5256</v>
      </c>
      <c r="G7687" s="26" t="s">
        <v>886</v>
      </c>
      <c r="H7687" s="26" t="s">
        <v>10</v>
      </c>
      <c r="I7687" s="26" t="s">
        <v>403</v>
      </c>
      <c r="J7687" s="91">
        <v>18</v>
      </c>
      <c r="K7687" s="91">
        <v>18</v>
      </c>
      <c r="L7687" s="91"/>
      <c r="M7687" s="53"/>
      <c r="N7687" s="91"/>
      <c r="O7687" s="91"/>
      <c r="P7687" s="36">
        <v>35</v>
      </c>
      <c r="Q7687" s="36" t="s">
        <v>5040</v>
      </c>
      <c r="R7687" s="44">
        <v>245</v>
      </c>
      <c r="S7687" s="126"/>
      <c r="T7687" s="126" cm="1">
        <f t="array" ref="T7687">_xlfn.IFS(Q7687="始業～就業（8:30～17:15）",R7687*7.75,Q7687="日の入り～日の出",R7687*12,Q7687="その他",S7687)</f>
        <v>1898.75</v>
      </c>
      <c r="U7687" s="35" t="s">
        <v>56</v>
      </c>
    </row>
    <row r="7688" spans="1:21" s="7" customFormat="1" ht="15" customHeight="1">
      <c r="A7688" s="91">
        <v>68</v>
      </c>
      <c r="B7688" s="31" t="s">
        <v>5159</v>
      </c>
      <c r="C7688" s="31" t="s">
        <v>5160</v>
      </c>
      <c r="D7688" s="29" t="s">
        <v>5198</v>
      </c>
      <c r="E7688" s="91">
        <v>1</v>
      </c>
      <c r="F7688" s="31" t="s">
        <v>5256</v>
      </c>
      <c r="G7688" s="26" t="s">
        <v>1168</v>
      </c>
      <c r="H7688" s="26"/>
      <c r="I7688" s="26" t="s">
        <v>403</v>
      </c>
      <c r="J7688" s="91">
        <v>4</v>
      </c>
      <c r="K7688" s="91">
        <v>4</v>
      </c>
      <c r="L7688" s="91"/>
      <c r="M7688" s="53"/>
      <c r="N7688" s="91"/>
      <c r="O7688" s="91"/>
      <c r="P7688" s="36">
        <v>35</v>
      </c>
      <c r="Q7688" s="36" t="s">
        <v>5040</v>
      </c>
      <c r="R7688" s="44">
        <v>245</v>
      </c>
      <c r="S7688" s="126"/>
      <c r="T7688" s="126" cm="1">
        <f t="array" ref="T7688">_xlfn.IFS(Q7688="始業～就業（8:30～17:15）",R7688*7.75,Q7688="日の入り～日の出",R7688*12,Q7688="その他",S7688)</f>
        <v>1898.75</v>
      </c>
      <c r="U7688" s="35" t="s">
        <v>56</v>
      </c>
    </row>
    <row r="7689" spans="1:21" s="7" customFormat="1" ht="15" customHeight="1">
      <c r="A7689" s="91">
        <v>68</v>
      </c>
      <c r="B7689" s="31" t="s">
        <v>5159</v>
      </c>
      <c r="C7689" s="31" t="s">
        <v>5160</v>
      </c>
      <c r="D7689" s="29" t="s">
        <v>5198</v>
      </c>
      <c r="E7689" s="91">
        <v>1</v>
      </c>
      <c r="F7689" s="31" t="s">
        <v>5256</v>
      </c>
      <c r="G7689" s="26" t="s">
        <v>886</v>
      </c>
      <c r="H7689" s="26"/>
      <c r="I7689" s="26" t="s">
        <v>1645</v>
      </c>
      <c r="J7689" s="91">
        <v>4</v>
      </c>
      <c r="K7689" s="91">
        <v>4</v>
      </c>
      <c r="L7689" s="91"/>
      <c r="M7689" s="53"/>
      <c r="N7689" s="91"/>
      <c r="O7689" s="91"/>
      <c r="P7689" s="36">
        <v>22</v>
      </c>
      <c r="Q7689" s="36" t="s">
        <v>5040</v>
      </c>
      <c r="R7689" s="44">
        <v>245</v>
      </c>
      <c r="S7689" s="126"/>
      <c r="T7689" s="126" cm="1">
        <f t="array" ref="T7689">_xlfn.IFS(Q7689="始業～就業（8:30～17:15）",R7689*7.75,Q7689="日の入り～日の出",R7689*12,Q7689="その他",S7689)</f>
        <v>1898.75</v>
      </c>
      <c r="U7689" s="35"/>
    </row>
    <row r="7690" spans="1:21" s="7" customFormat="1" ht="15" customHeight="1">
      <c r="A7690" s="91">
        <v>68</v>
      </c>
      <c r="B7690" s="31" t="s">
        <v>5159</v>
      </c>
      <c r="C7690" s="31" t="s">
        <v>5160</v>
      </c>
      <c r="D7690" s="29" t="s">
        <v>5198</v>
      </c>
      <c r="E7690" s="91">
        <v>1</v>
      </c>
      <c r="F7690" s="31" t="s">
        <v>5224</v>
      </c>
      <c r="G7690" s="26" t="s">
        <v>885</v>
      </c>
      <c r="H7690" s="26"/>
      <c r="I7690" s="26" t="s">
        <v>403</v>
      </c>
      <c r="J7690" s="91">
        <v>5</v>
      </c>
      <c r="K7690" s="91">
        <v>5</v>
      </c>
      <c r="L7690" s="91"/>
      <c r="M7690" s="53"/>
      <c r="N7690" s="91"/>
      <c r="O7690" s="91"/>
      <c r="P7690" s="36">
        <v>35</v>
      </c>
      <c r="Q7690" s="36" t="s">
        <v>5040</v>
      </c>
      <c r="R7690" s="44">
        <v>245</v>
      </c>
      <c r="S7690" s="126"/>
      <c r="T7690" s="126" cm="1">
        <f t="array" ref="T7690">_xlfn.IFS(Q7690="始業～就業（8:30～17:15）",R7690*7.75,Q7690="日の入り～日の出",R7690*12,Q7690="その他",S7690)</f>
        <v>1898.75</v>
      </c>
      <c r="U7690" s="35" t="s">
        <v>56</v>
      </c>
    </row>
    <row r="7691" spans="1:21" s="7" customFormat="1" ht="15" customHeight="1">
      <c r="A7691" s="91">
        <v>68</v>
      </c>
      <c r="B7691" s="31" t="s">
        <v>5159</v>
      </c>
      <c r="C7691" s="31" t="s">
        <v>5160</v>
      </c>
      <c r="D7691" s="29" t="s">
        <v>5198</v>
      </c>
      <c r="E7691" s="91">
        <v>1</v>
      </c>
      <c r="F7691" s="31" t="s">
        <v>5224</v>
      </c>
      <c r="G7691" s="26" t="s">
        <v>1666</v>
      </c>
      <c r="H7691" s="26"/>
      <c r="I7691" s="26" t="s">
        <v>403</v>
      </c>
      <c r="J7691" s="91">
        <v>2</v>
      </c>
      <c r="K7691" s="91">
        <v>4</v>
      </c>
      <c r="L7691" s="91"/>
      <c r="M7691" s="53"/>
      <c r="N7691" s="91"/>
      <c r="O7691" s="91"/>
      <c r="P7691" s="36">
        <v>33.5</v>
      </c>
      <c r="Q7691" s="36" t="s">
        <v>5040</v>
      </c>
      <c r="R7691" s="44">
        <v>245</v>
      </c>
      <c r="S7691" s="126"/>
      <c r="T7691" s="126" cm="1">
        <f t="array" ref="T7691">_xlfn.IFS(Q7691="始業～就業（8:30～17:15）",R7691*7.75,Q7691="日の入り～日の出",R7691*12,Q7691="その他",S7691)</f>
        <v>1898.75</v>
      </c>
      <c r="U7691" s="35" t="s">
        <v>56</v>
      </c>
    </row>
    <row r="7692" spans="1:21" s="7" customFormat="1" ht="15" customHeight="1">
      <c r="A7692" s="91">
        <v>68</v>
      </c>
      <c r="B7692" s="31" t="s">
        <v>5159</v>
      </c>
      <c r="C7692" s="31" t="s">
        <v>5160</v>
      </c>
      <c r="D7692" s="29" t="s">
        <v>5198</v>
      </c>
      <c r="E7692" s="91">
        <v>1</v>
      </c>
      <c r="F7692" s="31" t="s">
        <v>5224</v>
      </c>
      <c r="G7692" s="26" t="s">
        <v>1667</v>
      </c>
      <c r="H7692" s="26"/>
      <c r="I7692" s="26" t="s">
        <v>403</v>
      </c>
      <c r="J7692" s="91">
        <v>1</v>
      </c>
      <c r="K7692" s="91">
        <v>2</v>
      </c>
      <c r="L7692" s="91"/>
      <c r="M7692" s="53"/>
      <c r="N7692" s="91"/>
      <c r="O7692" s="91"/>
      <c r="P7692" s="36">
        <v>33.5</v>
      </c>
      <c r="Q7692" s="36" t="s">
        <v>5040</v>
      </c>
      <c r="R7692" s="44">
        <v>245</v>
      </c>
      <c r="S7692" s="126"/>
      <c r="T7692" s="126" cm="1">
        <f t="array" ref="T7692">_xlfn.IFS(Q7692="始業～就業（8:30～17:15）",R7692*7.75,Q7692="日の入り～日の出",R7692*12,Q7692="その他",S7692)</f>
        <v>1898.75</v>
      </c>
      <c r="U7692" s="35" t="s">
        <v>56</v>
      </c>
    </row>
    <row r="7693" spans="1:21" s="7" customFormat="1" ht="15" customHeight="1">
      <c r="A7693" s="91">
        <v>68</v>
      </c>
      <c r="B7693" s="31" t="s">
        <v>5159</v>
      </c>
      <c r="C7693" s="31" t="s">
        <v>5160</v>
      </c>
      <c r="D7693" s="29" t="s">
        <v>5198</v>
      </c>
      <c r="E7693" s="91">
        <v>1</v>
      </c>
      <c r="F7693" s="31" t="s">
        <v>5253</v>
      </c>
      <c r="G7693" s="26" t="s">
        <v>761</v>
      </c>
      <c r="H7693" s="26"/>
      <c r="I7693" s="26" t="s">
        <v>403</v>
      </c>
      <c r="J7693" s="91">
        <v>1</v>
      </c>
      <c r="K7693" s="91">
        <v>1</v>
      </c>
      <c r="L7693" s="91"/>
      <c r="M7693" s="53"/>
      <c r="N7693" s="91"/>
      <c r="O7693" s="91"/>
      <c r="P7693" s="36">
        <v>35</v>
      </c>
      <c r="Q7693" s="36" t="s">
        <v>5040</v>
      </c>
      <c r="R7693" s="44">
        <v>245</v>
      </c>
      <c r="S7693" s="126"/>
      <c r="T7693" s="126" cm="1">
        <f t="array" ref="T7693">_xlfn.IFS(Q7693="始業～就業（8:30～17:15）",R7693*7.75,Q7693="日の入り～日の出",R7693*12,Q7693="その他",S7693)</f>
        <v>1898.75</v>
      </c>
      <c r="U7693" s="35" t="s">
        <v>56</v>
      </c>
    </row>
    <row r="7694" spans="1:21" s="7" customFormat="1" ht="15" customHeight="1">
      <c r="A7694" s="91">
        <v>68</v>
      </c>
      <c r="B7694" s="31" t="s">
        <v>5159</v>
      </c>
      <c r="C7694" s="31" t="s">
        <v>5160</v>
      </c>
      <c r="D7694" s="29" t="s">
        <v>5198</v>
      </c>
      <c r="E7694" s="91">
        <v>1</v>
      </c>
      <c r="F7694" s="31" t="s">
        <v>5224</v>
      </c>
      <c r="G7694" s="26" t="s">
        <v>885</v>
      </c>
      <c r="H7694" s="26" t="s">
        <v>6030</v>
      </c>
      <c r="I7694" s="26" t="s">
        <v>1590</v>
      </c>
      <c r="J7694" s="91">
        <v>1</v>
      </c>
      <c r="K7694" s="91">
        <v>1</v>
      </c>
      <c r="L7694" s="91"/>
      <c r="M7694" s="53"/>
      <c r="N7694" s="91"/>
      <c r="O7694" s="91"/>
      <c r="P7694" s="36">
        <v>13</v>
      </c>
      <c r="Q7694" s="36" t="s">
        <v>5040</v>
      </c>
      <c r="R7694" s="44">
        <v>245</v>
      </c>
      <c r="S7694" s="126"/>
      <c r="T7694" s="126" cm="1">
        <f t="array" ref="T7694">_xlfn.IFS(Q7694="始業～就業（8:30～17:15）",R7694*7.75,Q7694="日の入り～日の出",R7694*12,Q7694="その他",S7694)</f>
        <v>1898.75</v>
      </c>
      <c r="U7694" s="35"/>
    </row>
    <row r="7695" spans="1:21" s="7" customFormat="1" ht="15" customHeight="1">
      <c r="A7695" s="91">
        <v>68</v>
      </c>
      <c r="B7695" s="31" t="s">
        <v>5159</v>
      </c>
      <c r="C7695" s="31" t="s">
        <v>5160</v>
      </c>
      <c r="D7695" s="29" t="s">
        <v>5198</v>
      </c>
      <c r="E7695" s="91">
        <v>1</v>
      </c>
      <c r="F7695" s="31" t="s">
        <v>5224</v>
      </c>
      <c r="G7695" s="26" t="s">
        <v>1666</v>
      </c>
      <c r="H7695" s="26" t="s">
        <v>6048</v>
      </c>
      <c r="I7695" s="26" t="s">
        <v>1590</v>
      </c>
      <c r="J7695" s="91">
        <v>2</v>
      </c>
      <c r="K7695" s="91">
        <v>2</v>
      </c>
      <c r="L7695" s="91"/>
      <c r="M7695" s="53"/>
      <c r="N7695" s="91"/>
      <c r="O7695" s="91"/>
      <c r="P7695" s="36">
        <v>9</v>
      </c>
      <c r="Q7695" s="36" t="s">
        <v>5040</v>
      </c>
      <c r="R7695" s="44">
        <v>245</v>
      </c>
      <c r="S7695" s="126"/>
      <c r="T7695" s="126" cm="1">
        <f t="array" ref="T7695">_xlfn.IFS(Q7695="始業～就業（8:30～17:15）",R7695*7.75,Q7695="日の入り～日の出",R7695*12,Q7695="その他",S7695)</f>
        <v>1898.75</v>
      </c>
      <c r="U7695" s="35"/>
    </row>
    <row r="7696" spans="1:21" s="7" customFormat="1" ht="15" customHeight="1">
      <c r="A7696" s="91">
        <v>68</v>
      </c>
      <c r="B7696" s="31" t="s">
        <v>5159</v>
      </c>
      <c r="C7696" s="31" t="s">
        <v>5160</v>
      </c>
      <c r="D7696" s="29" t="s">
        <v>5198</v>
      </c>
      <c r="E7696" s="91">
        <v>1</v>
      </c>
      <c r="F7696" s="31" t="s">
        <v>1668</v>
      </c>
      <c r="G7696" s="26" t="s">
        <v>1668</v>
      </c>
      <c r="H7696" s="26"/>
      <c r="I7696" s="26" t="s">
        <v>403</v>
      </c>
      <c r="J7696" s="91">
        <v>14</v>
      </c>
      <c r="K7696" s="91">
        <v>28</v>
      </c>
      <c r="L7696" s="91"/>
      <c r="M7696" s="53"/>
      <c r="N7696" s="91"/>
      <c r="O7696" s="91"/>
      <c r="P7696" s="36">
        <v>33.5</v>
      </c>
      <c r="Q7696" s="36" t="s">
        <v>5040</v>
      </c>
      <c r="R7696" s="44">
        <v>245</v>
      </c>
      <c r="S7696" s="126"/>
      <c r="T7696" s="126" cm="1">
        <f t="array" ref="T7696">_xlfn.IFS(Q7696="始業～就業（8:30～17:15）",R7696*7.75,Q7696="日の入り～日の出",R7696*12,Q7696="その他",S7696)</f>
        <v>1898.75</v>
      </c>
      <c r="U7696" s="35" t="s">
        <v>56</v>
      </c>
    </row>
    <row r="7697" spans="1:21" s="7" customFormat="1" ht="15" customHeight="1">
      <c r="A7697" s="91">
        <v>68</v>
      </c>
      <c r="B7697" s="31" t="s">
        <v>5159</v>
      </c>
      <c r="C7697" s="31" t="s">
        <v>5160</v>
      </c>
      <c r="D7697" s="29" t="s">
        <v>5198</v>
      </c>
      <c r="E7697" s="91">
        <v>1</v>
      </c>
      <c r="F7697" s="31" t="s">
        <v>1668</v>
      </c>
      <c r="G7697" s="26" t="s">
        <v>1668</v>
      </c>
      <c r="H7697" s="26" t="s">
        <v>6049</v>
      </c>
      <c r="I7697" s="26" t="s">
        <v>1590</v>
      </c>
      <c r="J7697" s="91">
        <v>1</v>
      </c>
      <c r="K7697" s="91">
        <v>1</v>
      </c>
      <c r="L7697" s="91"/>
      <c r="M7697" s="53"/>
      <c r="N7697" s="91"/>
      <c r="O7697" s="91"/>
      <c r="P7697" s="36">
        <v>30</v>
      </c>
      <c r="Q7697" s="36" t="s">
        <v>5040</v>
      </c>
      <c r="R7697" s="44">
        <v>245</v>
      </c>
      <c r="S7697" s="126"/>
      <c r="T7697" s="126" cm="1">
        <f t="array" ref="T7697">_xlfn.IFS(Q7697="始業～就業（8:30～17:15）",R7697*7.75,Q7697="日の入り～日の出",R7697*12,Q7697="その他",S7697)</f>
        <v>1898.75</v>
      </c>
      <c r="U7697" s="35"/>
    </row>
    <row r="7698" spans="1:21" s="7" customFormat="1" ht="15" customHeight="1">
      <c r="A7698" s="91">
        <v>68</v>
      </c>
      <c r="B7698" s="31" t="s">
        <v>5159</v>
      </c>
      <c r="C7698" s="31" t="s">
        <v>5160</v>
      </c>
      <c r="D7698" s="29" t="s">
        <v>5198</v>
      </c>
      <c r="E7698" s="91">
        <v>1</v>
      </c>
      <c r="F7698" s="31" t="s">
        <v>5224</v>
      </c>
      <c r="G7698" s="26" t="s">
        <v>1665</v>
      </c>
      <c r="H7698" s="26" t="s">
        <v>6049</v>
      </c>
      <c r="I7698" s="26" t="s">
        <v>1590</v>
      </c>
      <c r="J7698" s="91">
        <v>1</v>
      </c>
      <c r="K7698" s="91">
        <v>1</v>
      </c>
      <c r="L7698" s="91"/>
      <c r="M7698" s="53"/>
      <c r="N7698" s="91"/>
      <c r="O7698" s="91"/>
      <c r="P7698" s="36">
        <v>30</v>
      </c>
      <c r="Q7698" s="36" t="s">
        <v>5040</v>
      </c>
      <c r="R7698" s="44">
        <v>245</v>
      </c>
      <c r="S7698" s="126"/>
      <c r="T7698" s="126" cm="1">
        <f t="array" ref="T7698">_xlfn.IFS(Q7698="始業～就業（8:30～17:15）",R7698*7.75,Q7698="日の入り～日の出",R7698*12,Q7698="その他",S7698)</f>
        <v>1898.75</v>
      </c>
      <c r="U7698" s="35"/>
    </row>
    <row r="7699" spans="1:21" s="7" customFormat="1" ht="15" customHeight="1">
      <c r="A7699" s="91">
        <v>68</v>
      </c>
      <c r="B7699" s="31" t="s">
        <v>5159</v>
      </c>
      <c r="C7699" s="31" t="s">
        <v>5160</v>
      </c>
      <c r="D7699" s="29" t="s">
        <v>5198</v>
      </c>
      <c r="E7699" s="91">
        <v>1</v>
      </c>
      <c r="F7699" s="31" t="s">
        <v>5224</v>
      </c>
      <c r="G7699" s="26" t="s">
        <v>885</v>
      </c>
      <c r="H7699" s="26"/>
      <c r="I7699" s="26" t="s">
        <v>1593</v>
      </c>
      <c r="J7699" s="91">
        <v>1</v>
      </c>
      <c r="K7699" s="91">
        <v>1</v>
      </c>
      <c r="L7699" s="91"/>
      <c r="M7699" s="53"/>
      <c r="N7699" s="91"/>
      <c r="O7699" s="91"/>
      <c r="P7699" s="36">
        <v>8.3000000000000007</v>
      </c>
      <c r="Q7699" s="36" t="s">
        <v>5040</v>
      </c>
      <c r="R7699" s="44">
        <v>245</v>
      </c>
      <c r="S7699" s="126"/>
      <c r="T7699" s="126" cm="1">
        <f t="array" ref="T7699">_xlfn.IFS(Q7699="始業～就業（8:30～17:15）",R7699*7.75,Q7699="日の入り～日の出",R7699*12,Q7699="その他",S7699)</f>
        <v>1898.75</v>
      </c>
      <c r="U7699" s="35"/>
    </row>
    <row r="7700" spans="1:21" s="7" customFormat="1" ht="15" customHeight="1">
      <c r="A7700" s="91">
        <v>68</v>
      </c>
      <c r="B7700" s="31" t="s">
        <v>5159</v>
      </c>
      <c r="C7700" s="31" t="s">
        <v>5160</v>
      </c>
      <c r="D7700" s="29" t="s">
        <v>5198</v>
      </c>
      <c r="E7700" s="91">
        <v>1</v>
      </c>
      <c r="F7700" s="31" t="s">
        <v>5224</v>
      </c>
      <c r="G7700" s="26" t="s">
        <v>1669</v>
      </c>
      <c r="H7700" s="26"/>
      <c r="I7700" s="26" t="s">
        <v>403</v>
      </c>
      <c r="J7700" s="91">
        <v>1</v>
      </c>
      <c r="K7700" s="91">
        <v>1</v>
      </c>
      <c r="L7700" s="91"/>
      <c r="M7700" s="53"/>
      <c r="N7700" s="91"/>
      <c r="O7700" s="91"/>
      <c r="P7700" s="36">
        <v>35</v>
      </c>
      <c r="Q7700" s="36" t="s">
        <v>5040</v>
      </c>
      <c r="R7700" s="44">
        <v>245</v>
      </c>
      <c r="S7700" s="126"/>
      <c r="T7700" s="126" cm="1">
        <f t="array" ref="T7700">_xlfn.IFS(Q7700="始業～就業（8:30～17:15）",R7700*7.75,Q7700="日の入り～日の出",R7700*12,Q7700="その他",S7700)</f>
        <v>1898.75</v>
      </c>
      <c r="U7700" s="35" t="s">
        <v>56</v>
      </c>
    </row>
    <row r="7701" spans="1:21" s="7" customFormat="1" ht="15" customHeight="1">
      <c r="A7701" s="91">
        <v>68</v>
      </c>
      <c r="B7701" s="31" t="s">
        <v>5159</v>
      </c>
      <c r="C7701" s="31" t="s">
        <v>5160</v>
      </c>
      <c r="D7701" s="29" t="s">
        <v>5198</v>
      </c>
      <c r="E7701" s="91">
        <v>1</v>
      </c>
      <c r="F7701" s="31" t="s">
        <v>5224</v>
      </c>
      <c r="G7701" s="26" t="s">
        <v>1669</v>
      </c>
      <c r="H7701" s="26"/>
      <c r="I7701" s="26" t="s">
        <v>1593</v>
      </c>
      <c r="J7701" s="91">
        <v>1</v>
      </c>
      <c r="K7701" s="91">
        <v>1</v>
      </c>
      <c r="L7701" s="91"/>
      <c r="M7701" s="53"/>
      <c r="N7701" s="91"/>
      <c r="O7701" s="91"/>
      <c r="P7701" s="36">
        <v>7</v>
      </c>
      <c r="Q7701" s="36" t="s">
        <v>5040</v>
      </c>
      <c r="R7701" s="44">
        <v>245</v>
      </c>
      <c r="S7701" s="126"/>
      <c r="T7701" s="126" cm="1">
        <f t="array" ref="T7701">_xlfn.IFS(Q7701="始業～就業（8:30～17:15）",R7701*7.75,Q7701="日の入り～日の出",R7701*12,Q7701="その他",S7701)</f>
        <v>1898.75</v>
      </c>
      <c r="U7701" s="35"/>
    </row>
    <row r="7702" spans="1:21" s="7" customFormat="1" ht="15" customHeight="1">
      <c r="A7702" s="91">
        <v>68</v>
      </c>
      <c r="B7702" s="31" t="s">
        <v>5159</v>
      </c>
      <c r="C7702" s="31" t="s">
        <v>5160</v>
      </c>
      <c r="D7702" s="29" t="s">
        <v>5198</v>
      </c>
      <c r="E7702" s="91">
        <v>1</v>
      </c>
      <c r="F7702" s="31" t="s">
        <v>5224</v>
      </c>
      <c r="G7702" s="26" t="s">
        <v>1670</v>
      </c>
      <c r="H7702" s="26"/>
      <c r="I7702" s="26" t="s">
        <v>403</v>
      </c>
      <c r="J7702" s="91">
        <v>1</v>
      </c>
      <c r="K7702" s="91">
        <v>1</v>
      </c>
      <c r="L7702" s="91"/>
      <c r="M7702" s="53"/>
      <c r="N7702" s="91"/>
      <c r="O7702" s="91"/>
      <c r="P7702" s="36">
        <v>35</v>
      </c>
      <c r="Q7702" s="36" t="s">
        <v>5040</v>
      </c>
      <c r="R7702" s="44">
        <v>245</v>
      </c>
      <c r="S7702" s="126"/>
      <c r="T7702" s="126" cm="1">
        <f t="array" ref="T7702">_xlfn.IFS(Q7702="始業～就業（8:30～17:15）",R7702*7.75,Q7702="日の入り～日の出",R7702*12,Q7702="その他",S7702)</f>
        <v>1898.75</v>
      </c>
      <c r="U7702" s="35" t="s">
        <v>56</v>
      </c>
    </row>
    <row r="7703" spans="1:21" s="7" customFormat="1" ht="15" customHeight="1">
      <c r="A7703" s="91">
        <v>68</v>
      </c>
      <c r="B7703" s="31" t="s">
        <v>5159</v>
      </c>
      <c r="C7703" s="31" t="s">
        <v>5160</v>
      </c>
      <c r="D7703" s="29" t="s">
        <v>5198</v>
      </c>
      <c r="E7703" s="91">
        <v>1</v>
      </c>
      <c r="F7703" s="31" t="s">
        <v>5224</v>
      </c>
      <c r="G7703" s="26" t="s">
        <v>1670</v>
      </c>
      <c r="H7703" s="26"/>
      <c r="I7703" s="26" t="s">
        <v>1593</v>
      </c>
      <c r="J7703" s="91">
        <v>1</v>
      </c>
      <c r="K7703" s="91">
        <v>1</v>
      </c>
      <c r="L7703" s="91"/>
      <c r="M7703" s="53"/>
      <c r="N7703" s="91"/>
      <c r="O7703" s="91"/>
      <c r="P7703" s="36">
        <v>7</v>
      </c>
      <c r="Q7703" s="36" t="s">
        <v>5040</v>
      </c>
      <c r="R7703" s="44">
        <v>245</v>
      </c>
      <c r="S7703" s="126"/>
      <c r="T7703" s="126" cm="1">
        <f t="array" ref="T7703">_xlfn.IFS(Q7703="始業～就業（8:30～17:15）",R7703*7.75,Q7703="日の入り～日の出",R7703*12,Q7703="その他",S7703)</f>
        <v>1898.75</v>
      </c>
      <c r="U7703" s="35"/>
    </row>
    <row r="7704" spans="1:21" s="7" customFormat="1" ht="15" customHeight="1">
      <c r="A7704" s="91">
        <v>68</v>
      </c>
      <c r="B7704" s="31" t="s">
        <v>5159</v>
      </c>
      <c r="C7704" s="31" t="s">
        <v>5160</v>
      </c>
      <c r="D7704" s="29" t="s">
        <v>5198</v>
      </c>
      <c r="E7704" s="91">
        <v>1</v>
      </c>
      <c r="F7704" s="31" t="s">
        <v>5224</v>
      </c>
      <c r="G7704" s="26" t="s">
        <v>1669</v>
      </c>
      <c r="H7704" s="26"/>
      <c r="I7704" s="26" t="s">
        <v>403</v>
      </c>
      <c r="J7704" s="91">
        <v>2</v>
      </c>
      <c r="K7704" s="91">
        <v>2</v>
      </c>
      <c r="L7704" s="91"/>
      <c r="M7704" s="53"/>
      <c r="N7704" s="91"/>
      <c r="O7704" s="91"/>
      <c r="P7704" s="36">
        <v>35</v>
      </c>
      <c r="Q7704" s="36" t="s">
        <v>5040</v>
      </c>
      <c r="R7704" s="44">
        <v>245</v>
      </c>
      <c r="S7704" s="126"/>
      <c r="T7704" s="126" cm="1">
        <f t="array" ref="T7704">_xlfn.IFS(Q7704="始業～就業（8:30～17:15）",R7704*7.75,Q7704="日の入り～日の出",R7704*12,Q7704="その他",S7704)</f>
        <v>1898.75</v>
      </c>
      <c r="U7704" s="35" t="s">
        <v>56</v>
      </c>
    </row>
    <row r="7705" spans="1:21" s="7" customFormat="1" ht="15" customHeight="1">
      <c r="A7705" s="91">
        <v>68</v>
      </c>
      <c r="B7705" s="31" t="s">
        <v>5159</v>
      </c>
      <c r="C7705" s="31" t="s">
        <v>5160</v>
      </c>
      <c r="D7705" s="29" t="s">
        <v>5198</v>
      </c>
      <c r="E7705" s="91">
        <v>1</v>
      </c>
      <c r="F7705" s="31" t="s">
        <v>5224</v>
      </c>
      <c r="G7705" s="26" t="s">
        <v>1670</v>
      </c>
      <c r="H7705" s="26"/>
      <c r="I7705" s="26" t="s">
        <v>403</v>
      </c>
      <c r="J7705" s="91">
        <v>2</v>
      </c>
      <c r="K7705" s="91">
        <v>2</v>
      </c>
      <c r="L7705" s="91"/>
      <c r="M7705" s="53"/>
      <c r="N7705" s="91"/>
      <c r="O7705" s="91"/>
      <c r="P7705" s="36">
        <v>35</v>
      </c>
      <c r="Q7705" s="36" t="s">
        <v>5040</v>
      </c>
      <c r="R7705" s="44">
        <v>245</v>
      </c>
      <c r="S7705" s="126"/>
      <c r="T7705" s="126" cm="1">
        <f t="array" ref="T7705">_xlfn.IFS(Q7705="始業～就業（8:30～17:15）",R7705*7.75,Q7705="日の入り～日の出",R7705*12,Q7705="その他",S7705)</f>
        <v>1898.75</v>
      </c>
      <c r="U7705" s="35" t="s">
        <v>56</v>
      </c>
    </row>
    <row r="7706" spans="1:21" s="7" customFormat="1" ht="15" customHeight="1">
      <c r="A7706" s="91">
        <v>68</v>
      </c>
      <c r="B7706" s="31" t="s">
        <v>5159</v>
      </c>
      <c r="C7706" s="31" t="s">
        <v>5160</v>
      </c>
      <c r="D7706" s="29" t="s">
        <v>5198</v>
      </c>
      <c r="E7706" s="91">
        <v>1</v>
      </c>
      <c r="F7706" s="31" t="s">
        <v>5224</v>
      </c>
      <c r="G7706" s="26" t="s">
        <v>1669</v>
      </c>
      <c r="H7706" s="26"/>
      <c r="I7706" s="26" t="s">
        <v>403</v>
      </c>
      <c r="J7706" s="91">
        <v>2</v>
      </c>
      <c r="K7706" s="91">
        <v>2</v>
      </c>
      <c r="L7706" s="91"/>
      <c r="M7706" s="53"/>
      <c r="N7706" s="91"/>
      <c r="O7706" s="91"/>
      <c r="P7706" s="36">
        <v>35</v>
      </c>
      <c r="Q7706" s="36" t="s">
        <v>5040</v>
      </c>
      <c r="R7706" s="44">
        <v>245</v>
      </c>
      <c r="S7706" s="126"/>
      <c r="T7706" s="126" cm="1">
        <f t="array" ref="T7706">_xlfn.IFS(Q7706="始業～就業（8:30～17:15）",R7706*7.75,Q7706="日の入り～日の出",R7706*12,Q7706="その他",S7706)</f>
        <v>1898.75</v>
      </c>
      <c r="U7706" s="35" t="s">
        <v>56</v>
      </c>
    </row>
    <row r="7707" spans="1:21" s="7" customFormat="1" ht="15" customHeight="1">
      <c r="A7707" s="91">
        <v>68</v>
      </c>
      <c r="B7707" s="31" t="s">
        <v>5159</v>
      </c>
      <c r="C7707" s="31" t="s">
        <v>5160</v>
      </c>
      <c r="D7707" s="29" t="s">
        <v>5198</v>
      </c>
      <c r="E7707" s="91">
        <v>1</v>
      </c>
      <c r="F7707" s="31" t="s">
        <v>5224</v>
      </c>
      <c r="G7707" s="26" t="s">
        <v>1670</v>
      </c>
      <c r="H7707" s="26"/>
      <c r="I7707" s="26" t="s">
        <v>403</v>
      </c>
      <c r="J7707" s="91">
        <v>2</v>
      </c>
      <c r="K7707" s="91">
        <v>2</v>
      </c>
      <c r="L7707" s="91"/>
      <c r="M7707" s="53"/>
      <c r="N7707" s="91"/>
      <c r="O7707" s="91"/>
      <c r="P7707" s="36">
        <v>35</v>
      </c>
      <c r="Q7707" s="36" t="s">
        <v>5040</v>
      </c>
      <c r="R7707" s="44">
        <v>245</v>
      </c>
      <c r="S7707" s="126"/>
      <c r="T7707" s="126" cm="1">
        <f t="array" ref="T7707">_xlfn.IFS(Q7707="始業～就業（8:30～17:15）",R7707*7.75,Q7707="日の入り～日の出",R7707*12,Q7707="その他",S7707)</f>
        <v>1898.75</v>
      </c>
      <c r="U7707" s="35" t="s">
        <v>56</v>
      </c>
    </row>
    <row r="7708" spans="1:21" s="7" customFormat="1" ht="15" customHeight="1">
      <c r="A7708" s="91">
        <v>68</v>
      </c>
      <c r="B7708" s="31" t="s">
        <v>5159</v>
      </c>
      <c r="C7708" s="31" t="s">
        <v>5160</v>
      </c>
      <c r="D7708" s="29" t="s">
        <v>5198</v>
      </c>
      <c r="E7708" s="91">
        <v>1</v>
      </c>
      <c r="F7708" s="31" t="s">
        <v>5224</v>
      </c>
      <c r="G7708" s="26" t="s">
        <v>1669</v>
      </c>
      <c r="H7708" s="26"/>
      <c r="I7708" s="26" t="s">
        <v>403</v>
      </c>
      <c r="J7708" s="91">
        <v>2</v>
      </c>
      <c r="K7708" s="91">
        <v>2</v>
      </c>
      <c r="L7708" s="91"/>
      <c r="M7708" s="53"/>
      <c r="N7708" s="91"/>
      <c r="O7708" s="91"/>
      <c r="P7708" s="36">
        <v>35</v>
      </c>
      <c r="Q7708" s="36" t="s">
        <v>5040</v>
      </c>
      <c r="R7708" s="44">
        <v>245</v>
      </c>
      <c r="S7708" s="126"/>
      <c r="T7708" s="126" cm="1">
        <f t="array" ref="T7708">_xlfn.IFS(Q7708="始業～就業（8:30～17:15）",R7708*7.75,Q7708="日の入り～日の出",R7708*12,Q7708="その他",S7708)</f>
        <v>1898.75</v>
      </c>
      <c r="U7708" s="35" t="s">
        <v>56</v>
      </c>
    </row>
    <row r="7709" spans="1:21" s="7" customFormat="1" ht="15" customHeight="1">
      <c r="A7709" s="91">
        <v>68</v>
      </c>
      <c r="B7709" s="31" t="s">
        <v>5159</v>
      </c>
      <c r="C7709" s="31" t="s">
        <v>5160</v>
      </c>
      <c r="D7709" s="29" t="s">
        <v>5198</v>
      </c>
      <c r="E7709" s="91">
        <v>1</v>
      </c>
      <c r="F7709" s="31" t="s">
        <v>5224</v>
      </c>
      <c r="G7709" s="26" t="s">
        <v>1670</v>
      </c>
      <c r="H7709" s="26"/>
      <c r="I7709" s="26" t="s">
        <v>403</v>
      </c>
      <c r="J7709" s="91">
        <v>2</v>
      </c>
      <c r="K7709" s="91">
        <v>2</v>
      </c>
      <c r="L7709" s="91"/>
      <c r="M7709" s="53"/>
      <c r="N7709" s="91"/>
      <c r="O7709" s="91"/>
      <c r="P7709" s="36">
        <v>35</v>
      </c>
      <c r="Q7709" s="36" t="s">
        <v>5040</v>
      </c>
      <c r="R7709" s="44">
        <v>245</v>
      </c>
      <c r="S7709" s="126"/>
      <c r="T7709" s="126" cm="1">
        <f t="array" ref="T7709">_xlfn.IFS(Q7709="始業～就業（8:30～17:15）",R7709*7.75,Q7709="日の入り～日の出",R7709*12,Q7709="その他",S7709)</f>
        <v>1898.75</v>
      </c>
      <c r="U7709" s="35" t="s">
        <v>56</v>
      </c>
    </row>
    <row r="7710" spans="1:21" s="7" customFormat="1" ht="15" customHeight="1">
      <c r="A7710" s="91">
        <v>68</v>
      </c>
      <c r="B7710" s="31" t="s">
        <v>5159</v>
      </c>
      <c r="C7710" s="31" t="s">
        <v>5160</v>
      </c>
      <c r="D7710" s="29" t="s">
        <v>5198</v>
      </c>
      <c r="E7710" s="91">
        <v>1</v>
      </c>
      <c r="F7710" s="31" t="s">
        <v>5224</v>
      </c>
      <c r="G7710" s="26" t="s">
        <v>1670</v>
      </c>
      <c r="H7710" s="26"/>
      <c r="I7710" s="26" t="s">
        <v>403</v>
      </c>
      <c r="J7710" s="91">
        <v>1</v>
      </c>
      <c r="K7710" s="91">
        <v>1</v>
      </c>
      <c r="L7710" s="91"/>
      <c r="M7710" s="53"/>
      <c r="N7710" s="91"/>
      <c r="O7710" s="91"/>
      <c r="P7710" s="36">
        <v>35</v>
      </c>
      <c r="Q7710" s="36" t="s">
        <v>5040</v>
      </c>
      <c r="R7710" s="44">
        <v>245</v>
      </c>
      <c r="S7710" s="126"/>
      <c r="T7710" s="126" cm="1">
        <f t="array" ref="T7710">_xlfn.IFS(Q7710="始業～就業（8:30～17:15）",R7710*7.75,Q7710="日の入り～日の出",R7710*12,Q7710="その他",S7710)</f>
        <v>1898.75</v>
      </c>
      <c r="U7710" s="35" t="s">
        <v>56</v>
      </c>
    </row>
    <row r="7711" spans="1:21" s="7" customFormat="1" ht="15" customHeight="1">
      <c r="A7711" s="91">
        <v>68</v>
      </c>
      <c r="B7711" s="31" t="s">
        <v>5159</v>
      </c>
      <c r="C7711" s="31" t="s">
        <v>5160</v>
      </c>
      <c r="D7711" s="29" t="s">
        <v>5198</v>
      </c>
      <c r="E7711" s="91">
        <v>1</v>
      </c>
      <c r="F7711" s="31" t="s">
        <v>5224</v>
      </c>
      <c r="G7711" s="26" t="s">
        <v>1670</v>
      </c>
      <c r="H7711" s="26"/>
      <c r="I7711" s="26" t="s">
        <v>403</v>
      </c>
      <c r="J7711" s="91">
        <v>1</v>
      </c>
      <c r="K7711" s="91">
        <v>1</v>
      </c>
      <c r="L7711" s="91"/>
      <c r="M7711" s="53"/>
      <c r="N7711" s="91"/>
      <c r="O7711" s="91"/>
      <c r="P7711" s="36">
        <v>35</v>
      </c>
      <c r="Q7711" s="36" t="s">
        <v>5040</v>
      </c>
      <c r="R7711" s="44">
        <v>245</v>
      </c>
      <c r="S7711" s="126"/>
      <c r="T7711" s="126" cm="1">
        <f t="array" ref="T7711">_xlfn.IFS(Q7711="始業～就業（8:30～17:15）",R7711*7.75,Q7711="日の入り～日の出",R7711*12,Q7711="その他",S7711)</f>
        <v>1898.75</v>
      </c>
      <c r="U7711" s="35" t="s">
        <v>56</v>
      </c>
    </row>
    <row r="7712" spans="1:21" s="7" customFormat="1" ht="15" customHeight="1">
      <c r="A7712" s="91">
        <v>68</v>
      </c>
      <c r="B7712" s="31" t="s">
        <v>5159</v>
      </c>
      <c r="C7712" s="31" t="s">
        <v>5160</v>
      </c>
      <c r="D7712" s="29" t="s">
        <v>5198</v>
      </c>
      <c r="E7712" s="91">
        <v>1</v>
      </c>
      <c r="F7712" s="31" t="s">
        <v>5224</v>
      </c>
      <c r="G7712" s="26" t="s">
        <v>1671</v>
      </c>
      <c r="H7712" s="26" t="s">
        <v>10</v>
      </c>
      <c r="I7712" s="26" t="s">
        <v>52</v>
      </c>
      <c r="J7712" s="91">
        <v>1</v>
      </c>
      <c r="K7712" s="91">
        <v>1</v>
      </c>
      <c r="L7712" s="91"/>
      <c r="M7712" s="53"/>
      <c r="N7712" s="91"/>
      <c r="O7712" s="91"/>
      <c r="P7712" s="36">
        <v>25</v>
      </c>
      <c r="Q7712" s="36" t="s">
        <v>5040</v>
      </c>
      <c r="R7712" s="44">
        <v>245</v>
      </c>
      <c r="S7712" s="126"/>
      <c r="T7712" s="126" cm="1">
        <f t="array" ref="T7712">_xlfn.IFS(Q7712="始業～就業（8:30～17:15）",R7712*7.75,Q7712="日の入り～日の出",R7712*12,Q7712="その他",S7712)</f>
        <v>1898.75</v>
      </c>
      <c r="U7712" s="35" t="s">
        <v>51</v>
      </c>
    </row>
    <row r="7713" spans="1:21" s="7" customFormat="1" ht="15" customHeight="1">
      <c r="A7713" s="91">
        <v>68</v>
      </c>
      <c r="B7713" s="31" t="s">
        <v>5159</v>
      </c>
      <c r="C7713" s="31" t="s">
        <v>5160</v>
      </c>
      <c r="D7713" s="29" t="s">
        <v>5198</v>
      </c>
      <c r="E7713" s="91">
        <v>1</v>
      </c>
      <c r="F7713" s="31" t="s">
        <v>5256</v>
      </c>
      <c r="G7713" s="26" t="s">
        <v>761</v>
      </c>
      <c r="H7713" s="26"/>
      <c r="I7713" s="26" t="s">
        <v>403</v>
      </c>
      <c r="J7713" s="91">
        <v>4</v>
      </c>
      <c r="K7713" s="91">
        <v>4</v>
      </c>
      <c r="L7713" s="91"/>
      <c r="M7713" s="53"/>
      <c r="N7713" s="91"/>
      <c r="O7713" s="91"/>
      <c r="P7713" s="36">
        <v>35</v>
      </c>
      <c r="Q7713" s="36" t="s">
        <v>5040</v>
      </c>
      <c r="R7713" s="44">
        <v>245</v>
      </c>
      <c r="S7713" s="126"/>
      <c r="T7713" s="126" cm="1">
        <f t="array" ref="T7713">_xlfn.IFS(Q7713="始業～就業（8:30～17:15）",R7713*7.75,Q7713="日の入り～日の出",R7713*12,Q7713="その他",S7713)</f>
        <v>1898.75</v>
      </c>
      <c r="U7713" s="35" t="s">
        <v>56</v>
      </c>
    </row>
    <row r="7714" spans="1:21" s="7" customFormat="1" ht="15" customHeight="1">
      <c r="A7714" s="91">
        <v>68</v>
      </c>
      <c r="B7714" s="31" t="s">
        <v>5159</v>
      </c>
      <c r="C7714" s="31" t="s">
        <v>5160</v>
      </c>
      <c r="D7714" s="29" t="s">
        <v>5198</v>
      </c>
      <c r="E7714" s="91">
        <v>1</v>
      </c>
      <c r="F7714" s="31" t="s">
        <v>5224</v>
      </c>
      <c r="G7714" s="26" t="s">
        <v>1672</v>
      </c>
      <c r="H7714" s="26"/>
      <c r="I7714" s="26" t="s">
        <v>403</v>
      </c>
      <c r="J7714" s="91">
        <v>4</v>
      </c>
      <c r="K7714" s="91">
        <v>4</v>
      </c>
      <c r="L7714" s="91"/>
      <c r="M7714" s="53"/>
      <c r="N7714" s="91"/>
      <c r="O7714" s="91"/>
      <c r="P7714" s="36">
        <v>35</v>
      </c>
      <c r="Q7714" s="36" t="s">
        <v>5041</v>
      </c>
      <c r="R7714" s="44">
        <v>365</v>
      </c>
      <c r="S7714" s="126"/>
      <c r="T7714" s="126" cm="1">
        <f t="array" ref="T7714">_xlfn.IFS(Q7714="始業～就業（8:30～17:15）",R7714*7.75,Q7714="日の入り～日の出",R7714*12,Q7714="その他",S7714)</f>
        <v>4380</v>
      </c>
      <c r="U7714" s="35" t="s">
        <v>56</v>
      </c>
    </row>
    <row r="7715" spans="1:21" s="7" customFormat="1" ht="15" customHeight="1">
      <c r="A7715" s="91">
        <v>68</v>
      </c>
      <c r="B7715" s="31" t="s">
        <v>5159</v>
      </c>
      <c r="C7715" s="31" t="s">
        <v>5160</v>
      </c>
      <c r="D7715" s="29" t="s">
        <v>5198</v>
      </c>
      <c r="E7715" s="91">
        <v>1</v>
      </c>
      <c r="F7715" s="31" t="s">
        <v>5233</v>
      </c>
      <c r="G7715" s="26" t="s">
        <v>37</v>
      </c>
      <c r="H7715" s="26" t="s">
        <v>10</v>
      </c>
      <c r="I7715" s="26" t="s">
        <v>1673</v>
      </c>
      <c r="J7715" s="91">
        <v>4</v>
      </c>
      <c r="K7715" s="91">
        <v>4</v>
      </c>
      <c r="L7715" s="91"/>
      <c r="M7715" s="53"/>
      <c r="N7715" s="91"/>
      <c r="O7715" s="91"/>
      <c r="P7715" s="36">
        <v>15</v>
      </c>
      <c r="Q7715" s="36" t="s">
        <v>5041</v>
      </c>
      <c r="R7715" s="44">
        <v>365</v>
      </c>
      <c r="S7715" s="126"/>
      <c r="T7715" s="126" cm="1">
        <f t="array" ref="T7715">_xlfn.IFS(Q7715="始業～就業（8:30～17:15）",R7715*7.75,Q7715="日の入り～日の出",R7715*12,Q7715="その他",S7715)</f>
        <v>4380</v>
      </c>
      <c r="U7715" s="35" t="s">
        <v>136</v>
      </c>
    </row>
    <row r="7716" spans="1:21" s="7" customFormat="1" ht="15" customHeight="1">
      <c r="A7716" s="91">
        <v>68</v>
      </c>
      <c r="B7716" s="31" t="s">
        <v>5159</v>
      </c>
      <c r="C7716" s="31" t="s">
        <v>5160</v>
      </c>
      <c r="D7716" s="29" t="s">
        <v>5198</v>
      </c>
      <c r="E7716" s="91">
        <v>1</v>
      </c>
      <c r="F7716" s="31" t="s">
        <v>1674</v>
      </c>
      <c r="G7716" s="26" t="s">
        <v>1674</v>
      </c>
      <c r="H7716" s="26" t="s">
        <v>287</v>
      </c>
      <c r="I7716" s="26" t="s">
        <v>430</v>
      </c>
      <c r="J7716" s="91">
        <v>8</v>
      </c>
      <c r="K7716" s="91">
        <v>8</v>
      </c>
      <c r="L7716" s="91" t="s">
        <v>5019</v>
      </c>
      <c r="M7716" s="53">
        <v>6</v>
      </c>
      <c r="N7716" s="91"/>
      <c r="O7716" s="91" t="s">
        <v>5019</v>
      </c>
      <c r="P7716" s="36">
        <v>410</v>
      </c>
      <c r="Q7716" s="36" t="s">
        <v>5041</v>
      </c>
      <c r="R7716" s="44">
        <v>365</v>
      </c>
      <c r="S7716" s="126"/>
      <c r="T7716" s="126" cm="1">
        <f t="array" ref="T7716">_xlfn.IFS(Q7716="始業～就業（8:30～17:15）",R7716*7.75,Q7716="日の入り～日の出",R7716*12,Q7716="その他",S7716)</f>
        <v>4380</v>
      </c>
      <c r="U7716" s="35" t="s">
        <v>304</v>
      </c>
    </row>
    <row r="7717" spans="1:21" s="7" customFormat="1" ht="15" customHeight="1">
      <c r="A7717" s="91">
        <v>68</v>
      </c>
      <c r="B7717" s="31" t="s">
        <v>5159</v>
      </c>
      <c r="C7717" s="31" t="s">
        <v>5160</v>
      </c>
      <c r="D7717" s="29" t="s">
        <v>5198</v>
      </c>
      <c r="E7717" s="91">
        <v>1</v>
      </c>
      <c r="F7717" s="31" t="s">
        <v>5224</v>
      </c>
      <c r="G7717" s="26" t="s">
        <v>1520</v>
      </c>
      <c r="H7717" s="26" t="s">
        <v>42</v>
      </c>
      <c r="I7717" s="26" t="s">
        <v>1675</v>
      </c>
      <c r="J7717" s="91">
        <v>2</v>
      </c>
      <c r="K7717" s="91">
        <v>2</v>
      </c>
      <c r="L7717" s="91"/>
      <c r="M7717" s="53"/>
      <c r="N7717" s="91"/>
      <c r="O7717" s="91"/>
      <c r="P7717" s="36">
        <v>120</v>
      </c>
      <c r="Q7717" s="36" t="s">
        <v>5041</v>
      </c>
      <c r="R7717" s="44">
        <v>365</v>
      </c>
      <c r="S7717" s="126"/>
      <c r="T7717" s="126" cm="1">
        <f t="array" ref="T7717">_xlfn.IFS(Q7717="始業～就業（8:30～17:15）",R7717*7.75,Q7717="日の入り～日の出",R7717*12,Q7717="その他",S7717)</f>
        <v>4380</v>
      </c>
      <c r="U7717" s="35"/>
    </row>
    <row r="7718" spans="1:21" s="7" customFormat="1" ht="15" customHeight="1">
      <c r="A7718" s="91">
        <v>68</v>
      </c>
      <c r="B7718" s="31" t="s">
        <v>5159</v>
      </c>
      <c r="C7718" s="31" t="s">
        <v>5160</v>
      </c>
      <c r="D7718" s="29" t="s">
        <v>5198</v>
      </c>
      <c r="E7718" s="91">
        <v>1</v>
      </c>
      <c r="F7718" s="31" t="s">
        <v>5224</v>
      </c>
      <c r="G7718" s="26" t="s">
        <v>310</v>
      </c>
      <c r="H7718" s="26" t="s">
        <v>287</v>
      </c>
      <c r="I7718" s="26" t="s">
        <v>430</v>
      </c>
      <c r="J7718" s="91">
        <v>1</v>
      </c>
      <c r="K7718" s="91">
        <v>1</v>
      </c>
      <c r="L7718" s="91" t="s">
        <v>5020</v>
      </c>
      <c r="M7718" s="53">
        <v>3</v>
      </c>
      <c r="N7718" s="91"/>
      <c r="O7718" s="91" t="s">
        <v>5019</v>
      </c>
      <c r="P7718" s="36">
        <v>410</v>
      </c>
      <c r="Q7718" s="36" t="s">
        <v>5041</v>
      </c>
      <c r="R7718" s="44">
        <v>365</v>
      </c>
      <c r="S7718" s="126"/>
      <c r="T7718" s="126" cm="1">
        <f t="array" ref="T7718">_xlfn.IFS(Q7718="始業～就業（8:30～17:15）",R7718*7.75,Q7718="日の入り～日の出",R7718*12,Q7718="その他",S7718)</f>
        <v>4380</v>
      </c>
      <c r="U7718" s="35" t="s">
        <v>304</v>
      </c>
    </row>
    <row r="7719" spans="1:21" s="7" customFormat="1" ht="15" customHeight="1">
      <c r="A7719" s="91">
        <v>68</v>
      </c>
      <c r="B7719" s="31" t="s">
        <v>5159</v>
      </c>
      <c r="C7719" s="31" t="s">
        <v>5160</v>
      </c>
      <c r="D7719" s="29" t="s">
        <v>5198</v>
      </c>
      <c r="E7719" s="91">
        <v>1</v>
      </c>
      <c r="F7719" s="31" t="s">
        <v>540</v>
      </c>
      <c r="G7719" s="26" t="s">
        <v>540</v>
      </c>
      <c r="H7719" s="26" t="s">
        <v>10</v>
      </c>
      <c r="I7719" s="26" t="s">
        <v>406</v>
      </c>
      <c r="J7719" s="91">
        <v>2</v>
      </c>
      <c r="K7719" s="91">
        <v>2</v>
      </c>
      <c r="L7719" s="91"/>
      <c r="M7719" s="53"/>
      <c r="N7719" s="91"/>
      <c r="O7719" s="91"/>
      <c r="P7719" s="36">
        <v>23</v>
      </c>
      <c r="Q7719" s="36" t="s">
        <v>5041</v>
      </c>
      <c r="R7719" s="44">
        <v>365</v>
      </c>
      <c r="S7719" s="126"/>
      <c r="T7719" s="126" cm="1">
        <f t="array" ref="T7719">_xlfn.IFS(Q7719="始業～就業（8:30～17:15）",R7719*7.75,Q7719="日の入り～日の出",R7719*12,Q7719="その他",S7719)</f>
        <v>4380</v>
      </c>
      <c r="U7719" s="35" t="s">
        <v>136</v>
      </c>
    </row>
    <row r="7720" spans="1:21" s="7" customFormat="1" ht="15" customHeight="1">
      <c r="A7720" s="91">
        <v>68</v>
      </c>
      <c r="B7720" s="31" t="s">
        <v>5159</v>
      </c>
      <c r="C7720" s="31" t="s">
        <v>5160</v>
      </c>
      <c r="D7720" s="29" t="s">
        <v>5198</v>
      </c>
      <c r="E7720" s="91">
        <v>1</v>
      </c>
      <c r="F7720" s="31" t="s">
        <v>5224</v>
      </c>
      <c r="G7720" s="26" t="s">
        <v>556</v>
      </c>
      <c r="H7720" s="26"/>
      <c r="I7720" s="26" t="s">
        <v>430</v>
      </c>
      <c r="J7720" s="91">
        <v>1</v>
      </c>
      <c r="K7720" s="91">
        <v>1</v>
      </c>
      <c r="L7720" s="91" t="s">
        <v>5020</v>
      </c>
      <c r="M7720" s="53">
        <v>6</v>
      </c>
      <c r="N7720" s="91"/>
      <c r="O7720" s="91" t="s">
        <v>5019</v>
      </c>
      <c r="P7720" s="36">
        <v>260</v>
      </c>
      <c r="Q7720" s="36" t="s">
        <v>5041</v>
      </c>
      <c r="R7720" s="44">
        <v>365</v>
      </c>
      <c r="S7720" s="126"/>
      <c r="T7720" s="126" cm="1">
        <f t="array" ref="T7720">_xlfn.IFS(Q7720="始業～就業（8:30～17:15）",R7720*7.75,Q7720="日の入り～日の出",R7720*12,Q7720="その他",S7720)</f>
        <v>4380</v>
      </c>
      <c r="U7720" s="35" t="s">
        <v>5965</v>
      </c>
    </row>
    <row r="7721" spans="1:21" s="7" customFormat="1" ht="15" customHeight="1">
      <c r="A7721" s="91">
        <v>68</v>
      </c>
      <c r="B7721" s="31" t="s">
        <v>5159</v>
      </c>
      <c r="C7721" s="31" t="s">
        <v>5160</v>
      </c>
      <c r="D7721" s="29" t="s">
        <v>5198</v>
      </c>
      <c r="E7721" s="91">
        <v>1</v>
      </c>
      <c r="F7721" s="31" t="s">
        <v>5224</v>
      </c>
      <c r="G7721" s="26" t="s">
        <v>1321</v>
      </c>
      <c r="H7721" s="26"/>
      <c r="I7721" s="26" t="s">
        <v>98</v>
      </c>
      <c r="J7721" s="91">
        <v>1</v>
      </c>
      <c r="K7721" s="91">
        <v>1</v>
      </c>
      <c r="L7721" s="91"/>
      <c r="M7721" s="53"/>
      <c r="N7721" s="91"/>
      <c r="O7721" s="91"/>
      <c r="P7721" s="36">
        <v>23</v>
      </c>
      <c r="Q7721" s="36" t="s">
        <v>5041</v>
      </c>
      <c r="R7721" s="44">
        <v>365</v>
      </c>
      <c r="S7721" s="126"/>
      <c r="T7721" s="126" cm="1">
        <f t="array" ref="T7721">_xlfn.IFS(Q7721="始業～就業（8:30～17:15）",R7721*7.75,Q7721="日の入り～日の出",R7721*12,Q7721="その他",S7721)</f>
        <v>4380</v>
      </c>
      <c r="U7721" s="35" t="s">
        <v>197</v>
      </c>
    </row>
    <row r="7722" spans="1:21" s="7" customFormat="1" ht="15" customHeight="1">
      <c r="A7722" s="91">
        <v>69</v>
      </c>
      <c r="B7722" s="31" t="s">
        <v>5159</v>
      </c>
      <c r="C7722" s="31" t="s">
        <v>5160</v>
      </c>
      <c r="D7722" s="29" t="s">
        <v>5169</v>
      </c>
      <c r="E7722" s="91">
        <v>1</v>
      </c>
      <c r="F7722" s="31" t="s">
        <v>5224</v>
      </c>
      <c r="G7722" s="26" t="s">
        <v>1498</v>
      </c>
      <c r="H7722" s="26"/>
      <c r="I7722" s="26" t="s">
        <v>16</v>
      </c>
      <c r="J7722" s="91">
        <v>2</v>
      </c>
      <c r="K7722" s="91">
        <v>2</v>
      </c>
      <c r="L7722" s="91"/>
      <c r="M7722" s="53"/>
      <c r="N7722" s="91"/>
      <c r="O7722" s="91"/>
      <c r="P7722" s="36">
        <v>35</v>
      </c>
      <c r="Q7722" s="36" t="s">
        <v>395</v>
      </c>
      <c r="R7722" s="44"/>
      <c r="S7722" s="126">
        <v>8760</v>
      </c>
      <c r="T7722" s="126" cm="1">
        <f t="array" ref="T7722">_xlfn.IFS(Q7722="始業～就業（8:30～17:15）",R7722*7.75,Q7722="日の入り～日の出",R7722*12,Q7722="その他",S7722)</f>
        <v>8760</v>
      </c>
      <c r="U7722" s="35" t="s">
        <v>56</v>
      </c>
    </row>
    <row r="7723" spans="1:21" s="7" customFormat="1" ht="15" customHeight="1">
      <c r="A7723" s="91">
        <v>69</v>
      </c>
      <c r="B7723" s="31" t="s">
        <v>5159</v>
      </c>
      <c r="C7723" s="31" t="s">
        <v>5160</v>
      </c>
      <c r="D7723" s="29" t="s">
        <v>5169</v>
      </c>
      <c r="E7723" s="91">
        <v>1</v>
      </c>
      <c r="F7723" s="31" t="s">
        <v>5224</v>
      </c>
      <c r="G7723" s="26" t="s">
        <v>1498</v>
      </c>
      <c r="H7723" s="26"/>
      <c r="I7723" s="26" t="s">
        <v>16</v>
      </c>
      <c r="J7723" s="91">
        <v>1</v>
      </c>
      <c r="K7723" s="91">
        <v>1</v>
      </c>
      <c r="L7723" s="91"/>
      <c r="M7723" s="53"/>
      <c r="N7723" s="91"/>
      <c r="O7723" s="91"/>
      <c r="P7723" s="36">
        <v>35</v>
      </c>
      <c r="Q7723" s="36" t="s">
        <v>395</v>
      </c>
      <c r="R7723" s="44"/>
      <c r="S7723" s="126">
        <v>8760</v>
      </c>
      <c r="T7723" s="126" cm="1">
        <f t="array" ref="T7723">_xlfn.IFS(Q7723="始業～就業（8:30～17:15）",R7723*7.75,Q7723="日の入り～日の出",R7723*12,Q7723="その他",S7723)</f>
        <v>8760</v>
      </c>
      <c r="U7723" s="35" t="s">
        <v>56</v>
      </c>
    </row>
    <row r="7724" spans="1:21" s="7" customFormat="1" ht="15" customHeight="1">
      <c r="A7724" s="91">
        <v>69</v>
      </c>
      <c r="B7724" s="31" t="s">
        <v>5159</v>
      </c>
      <c r="C7724" s="31" t="s">
        <v>5160</v>
      </c>
      <c r="D7724" s="29" t="s">
        <v>5169</v>
      </c>
      <c r="E7724" s="91">
        <v>1</v>
      </c>
      <c r="F7724" s="31" t="s">
        <v>5224</v>
      </c>
      <c r="G7724" s="26" t="s">
        <v>18</v>
      </c>
      <c r="H7724" s="26"/>
      <c r="I7724" s="26" t="s">
        <v>528</v>
      </c>
      <c r="J7724" s="91">
        <v>1</v>
      </c>
      <c r="K7724" s="91">
        <v>1</v>
      </c>
      <c r="L7724" s="91"/>
      <c r="M7724" s="53"/>
      <c r="N7724" s="91"/>
      <c r="O7724" s="91"/>
      <c r="P7724" s="36">
        <v>36</v>
      </c>
      <c r="Q7724" s="36" t="s">
        <v>395</v>
      </c>
      <c r="R7724" s="44"/>
      <c r="S7724" s="126">
        <v>365</v>
      </c>
      <c r="T7724" s="126" cm="1">
        <f t="array" ref="T7724">_xlfn.IFS(Q7724="始業～就業（8:30～17:15）",R7724*7.75,Q7724="日の入り～日の出",R7724*12,Q7724="その他",S7724)</f>
        <v>365</v>
      </c>
      <c r="U7724" s="35" t="s">
        <v>330</v>
      </c>
    </row>
    <row r="7725" spans="1:21" s="7" customFormat="1" ht="15" customHeight="1">
      <c r="A7725" s="91">
        <v>70</v>
      </c>
      <c r="B7725" s="31" t="s">
        <v>5159</v>
      </c>
      <c r="C7725" s="31" t="s">
        <v>5160</v>
      </c>
      <c r="D7725" s="29" t="s">
        <v>5171</v>
      </c>
      <c r="E7725" s="91">
        <v>1</v>
      </c>
      <c r="F7725" s="31" t="s">
        <v>5224</v>
      </c>
      <c r="G7725" s="26" t="s">
        <v>1508</v>
      </c>
      <c r="H7725" s="26"/>
      <c r="I7725" s="26" t="s">
        <v>52</v>
      </c>
      <c r="J7725" s="91">
        <v>1</v>
      </c>
      <c r="K7725" s="91">
        <v>1</v>
      </c>
      <c r="L7725" s="91"/>
      <c r="M7725" s="53"/>
      <c r="N7725" s="91"/>
      <c r="O7725" s="91"/>
      <c r="P7725" s="36">
        <v>25</v>
      </c>
      <c r="Q7725" s="36" t="s">
        <v>395</v>
      </c>
      <c r="R7725" s="44"/>
      <c r="S7725" s="126">
        <v>8760</v>
      </c>
      <c r="T7725" s="126" cm="1">
        <f t="array" ref="T7725">_xlfn.IFS(Q7725="始業～就業（8:30～17:15）",R7725*7.75,Q7725="日の入り～日の出",R7725*12,Q7725="その他",S7725)</f>
        <v>8760</v>
      </c>
      <c r="U7725" s="35" t="s">
        <v>51</v>
      </c>
    </row>
    <row r="7726" spans="1:21" s="7" customFormat="1" ht="15" customHeight="1">
      <c r="A7726" s="91">
        <v>70</v>
      </c>
      <c r="B7726" s="31" t="s">
        <v>5159</v>
      </c>
      <c r="C7726" s="31" t="s">
        <v>5160</v>
      </c>
      <c r="D7726" s="29" t="s">
        <v>5171</v>
      </c>
      <c r="E7726" s="91">
        <v>1</v>
      </c>
      <c r="F7726" s="31" t="s">
        <v>5224</v>
      </c>
      <c r="G7726" s="26" t="s">
        <v>18</v>
      </c>
      <c r="H7726" s="26"/>
      <c r="I7726" s="26" t="s">
        <v>528</v>
      </c>
      <c r="J7726" s="91">
        <v>1</v>
      </c>
      <c r="K7726" s="91">
        <v>1</v>
      </c>
      <c r="L7726" s="91"/>
      <c r="M7726" s="53"/>
      <c r="N7726" s="91"/>
      <c r="O7726" s="91"/>
      <c r="P7726" s="36">
        <v>36</v>
      </c>
      <c r="Q7726" s="36" t="s">
        <v>395</v>
      </c>
      <c r="R7726" s="44"/>
      <c r="S7726" s="126">
        <v>182.5</v>
      </c>
      <c r="T7726" s="126" cm="1">
        <f t="array" ref="T7726">_xlfn.IFS(Q7726="始業～就業（8:30～17:15）",R7726*7.75,Q7726="日の入り～日の出",R7726*12,Q7726="その他",S7726)</f>
        <v>182.5</v>
      </c>
      <c r="U7726" s="35" t="s">
        <v>330</v>
      </c>
    </row>
    <row r="7727" spans="1:21" s="7" customFormat="1" ht="15" customHeight="1">
      <c r="A7727" s="91">
        <v>70</v>
      </c>
      <c r="B7727" s="31" t="s">
        <v>5159</v>
      </c>
      <c r="C7727" s="31" t="s">
        <v>5160</v>
      </c>
      <c r="D7727" s="29" t="s">
        <v>5171</v>
      </c>
      <c r="E7727" s="91">
        <v>1</v>
      </c>
      <c r="F7727" s="31" t="s">
        <v>5224</v>
      </c>
      <c r="G7727" s="26" t="s">
        <v>875</v>
      </c>
      <c r="H7727" s="26"/>
      <c r="I7727" s="26" t="s">
        <v>98</v>
      </c>
      <c r="J7727" s="91">
        <v>1</v>
      </c>
      <c r="K7727" s="91">
        <v>1</v>
      </c>
      <c r="L7727" s="91"/>
      <c r="M7727" s="53"/>
      <c r="N7727" s="91"/>
      <c r="O7727" s="91"/>
      <c r="P7727" s="36">
        <v>21</v>
      </c>
      <c r="Q7727" s="36" t="s">
        <v>5041</v>
      </c>
      <c r="R7727" s="44">
        <v>365</v>
      </c>
      <c r="S7727" s="126"/>
      <c r="T7727" s="126" cm="1">
        <f t="array" ref="T7727">_xlfn.IFS(Q7727="始業～就業（8:30～17:15）",R7727*7.75,Q7727="日の入り～日の出",R7727*12,Q7727="その他",S7727)</f>
        <v>4380</v>
      </c>
      <c r="U7727" s="35" t="s">
        <v>336</v>
      </c>
    </row>
    <row r="7728" spans="1:21" s="7" customFormat="1" ht="15" customHeight="1">
      <c r="A7728" s="91">
        <v>70</v>
      </c>
      <c r="B7728" s="31" t="s">
        <v>5159</v>
      </c>
      <c r="C7728" s="31" t="s">
        <v>5160</v>
      </c>
      <c r="D7728" s="29" t="s">
        <v>5171</v>
      </c>
      <c r="E7728" s="91">
        <v>1</v>
      </c>
      <c r="F7728" s="31" t="s">
        <v>886</v>
      </c>
      <c r="G7728" s="26" t="s">
        <v>886</v>
      </c>
      <c r="H7728" s="26"/>
      <c r="I7728" s="26" t="s">
        <v>45</v>
      </c>
      <c r="J7728" s="91">
        <v>2</v>
      </c>
      <c r="K7728" s="91">
        <v>2</v>
      </c>
      <c r="L7728" s="91"/>
      <c r="M7728" s="53"/>
      <c r="N7728" s="91"/>
      <c r="O7728" s="91"/>
      <c r="P7728" s="36">
        <v>45</v>
      </c>
      <c r="Q7728" s="36" t="s">
        <v>395</v>
      </c>
      <c r="R7728" s="44"/>
      <c r="S7728" s="126">
        <v>130.5</v>
      </c>
      <c r="T7728" s="126" cm="1">
        <f t="array" ref="T7728">_xlfn.IFS(Q7728="始業～就業（8:30～17:15）",R7728*7.75,Q7728="日の入り～日の出",R7728*12,Q7728="その他",S7728)</f>
        <v>130.5</v>
      </c>
      <c r="U7728" s="35" t="s">
        <v>4948</v>
      </c>
    </row>
    <row r="7729" spans="1:21" s="7" customFormat="1" ht="15" customHeight="1">
      <c r="A7729" s="91">
        <v>71</v>
      </c>
      <c r="B7729" s="31" t="s">
        <v>5159</v>
      </c>
      <c r="C7729" s="31" t="s">
        <v>5160</v>
      </c>
      <c r="D7729" s="29" t="s">
        <v>6152</v>
      </c>
      <c r="E7729" s="91">
        <v>1</v>
      </c>
      <c r="F7729" s="31" t="s">
        <v>5224</v>
      </c>
      <c r="G7729" s="26" t="s">
        <v>1507</v>
      </c>
      <c r="H7729" s="26"/>
      <c r="I7729" s="26" t="s">
        <v>403</v>
      </c>
      <c r="J7729" s="91">
        <v>1</v>
      </c>
      <c r="K7729" s="91">
        <v>2</v>
      </c>
      <c r="L7729" s="91"/>
      <c r="M7729" s="53"/>
      <c r="N7729" s="91"/>
      <c r="O7729" s="91"/>
      <c r="P7729" s="36">
        <v>35</v>
      </c>
      <c r="Q7729" s="36" t="s">
        <v>395</v>
      </c>
      <c r="R7729" s="44"/>
      <c r="S7729" s="126">
        <v>8760</v>
      </c>
      <c r="T7729" s="126" cm="1">
        <f t="array" ref="T7729">_xlfn.IFS(Q7729="始業～就業（8:30～17:15）",R7729*7.75,Q7729="日の入り～日の出",R7729*12,Q7729="その他",S7729)</f>
        <v>8760</v>
      </c>
      <c r="U7729" s="35" t="s">
        <v>56</v>
      </c>
    </row>
    <row r="7730" spans="1:21" s="7" customFormat="1" ht="15" customHeight="1">
      <c r="A7730" s="91">
        <v>71</v>
      </c>
      <c r="B7730" s="31" t="s">
        <v>5159</v>
      </c>
      <c r="C7730" s="31" t="s">
        <v>5160</v>
      </c>
      <c r="D7730" s="29" t="s">
        <v>6153</v>
      </c>
      <c r="E7730" s="91">
        <v>1</v>
      </c>
      <c r="F7730" s="31" t="s">
        <v>5224</v>
      </c>
      <c r="G7730" s="26" t="s">
        <v>1507</v>
      </c>
      <c r="H7730" s="26"/>
      <c r="I7730" s="26" t="s">
        <v>403</v>
      </c>
      <c r="J7730" s="91">
        <v>1</v>
      </c>
      <c r="K7730" s="91">
        <v>2</v>
      </c>
      <c r="L7730" s="91"/>
      <c r="M7730" s="53"/>
      <c r="N7730" s="91"/>
      <c r="O7730" s="91"/>
      <c r="P7730" s="36">
        <v>35</v>
      </c>
      <c r="Q7730" s="36" t="s">
        <v>395</v>
      </c>
      <c r="R7730" s="44"/>
      <c r="S7730" s="126">
        <v>8760</v>
      </c>
      <c r="T7730" s="126" cm="1">
        <f t="array" ref="T7730">_xlfn.IFS(Q7730="始業～就業（8:30～17:15）",R7730*7.75,Q7730="日の入り～日の出",R7730*12,Q7730="その他",S7730)</f>
        <v>8760</v>
      </c>
      <c r="U7730" s="35" t="s">
        <v>56</v>
      </c>
    </row>
    <row r="7731" spans="1:21" s="7" customFormat="1" ht="15" customHeight="1">
      <c r="A7731" s="91">
        <v>71</v>
      </c>
      <c r="B7731" s="31" t="s">
        <v>5159</v>
      </c>
      <c r="C7731" s="31" t="s">
        <v>5160</v>
      </c>
      <c r="D7731" s="29" t="s">
        <v>6153</v>
      </c>
      <c r="E7731" s="91">
        <v>1</v>
      </c>
      <c r="F7731" s="31" t="s">
        <v>5224</v>
      </c>
      <c r="G7731" s="26" t="s">
        <v>801</v>
      </c>
      <c r="H7731" s="26"/>
      <c r="I7731" s="26" t="s">
        <v>403</v>
      </c>
      <c r="J7731" s="91">
        <v>2</v>
      </c>
      <c r="K7731" s="91">
        <v>4</v>
      </c>
      <c r="L7731" s="91"/>
      <c r="M7731" s="53"/>
      <c r="N7731" s="91"/>
      <c r="O7731" s="91"/>
      <c r="P7731" s="36">
        <v>35</v>
      </c>
      <c r="Q7731" s="36" t="s">
        <v>5040</v>
      </c>
      <c r="R7731" s="44">
        <v>261</v>
      </c>
      <c r="S7731" s="126"/>
      <c r="T7731" s="126" cm="1">
        <f t="array" ref="T7731">_xlfn.IFS(Q7731="始業～就業（8:30～17:15）",R7731*7.75,Q7731="日の入り～日の出",R7731*12,Q7731="その他",S7731)</f>
        <v>2022.75</v>
      </c>
      <c r="U7731" s="35" t="s">
        <v>56</v>
      </c>
    </row>
    <row r="7732" spans="1:21" s="7" customFormat="1" ht="15" customHeight="1">
      <c r="A7732" s="91">
        <v>71</v>
      </c>
      <c r="B7732" s="31" t="s">
        <v>5159</v>
      </c>
      <c r="C7732" s="31" t="s">
        <v>5160</v>
      </c>
      <c r="D7732" s="29" t="s">
        <v>6153</v>
      </c>
      <c r="E7732" s="91">
        <v>1</v>
      </c>
      <c r="F7732" s="31" t="s">
        <v>43</v>
      </c>
      <c r="G7732" s="26" t="s">
        <v>43</v>
      </c>
      <c r="H7732" s="26"/>
      <c r="I7732" s="26" t="s">
        <v>45</v>
      </c>
      <c r="J7732" s="91">
        <v>1</v>
      </c>
      <c r="K7732" s="91">
        <v>4</v>
      </c>
      <c r="L7732" s="91"/>
      <c r="M7732" s="53"/>
      <c r="N7732" s="91"/>
      <c r="O7732" s="91"/>
      <c r="P7732" s="36">
        <v>43</v>
      </c>
      <c r="Q7732" s="36" t="s">
        <v>395</v>
      </c>
      <c r="R7732" s="44"/>
      <c r="S7732" s="126">
        <v>130.5</v>
      </c>
      <c r="T7732" s="126" cm="1">
        <f t="array" ref="T7732">_xlfn.IFS(Q7732="始業～就業（8:30～17:15）",R7732*7.75,Q7732="日の入り～日の出",R7732*12,Q7732="その他",S7732)</f>
        <v>130.5</v>
      </c>
      <c r="U7732" s="35" t="s">
        <v>4948</v>
      </c>
    </row>
    <row r="7733" spans="1:21" s="7" customFormat="1" ht="15" customHeight="1">
      <c r="A7733" s="91">
        <v>72</v>
      </c>
      <c r="B7733" s="31" t="s">
        <v>5159</v>
      </c>
      <c r="C7733" s="31" t="s">
        <v>5160</v>
      </c>
      <c r="D7733" s="29" t="s">
        <v>5172</v>
      </c>
      <c r="E7733" s="91">
        <v>1</v>
      </c>
      <c r="F7733" s="31" t="s">
        <v>5224</v>
      </c>
      <c r="G7733" s="26" t="s">
        <v>1498</v>
      </c>
      <c r="H7733" s="26"/>
      <c r="I7733" s="26" t="s">
        <v>45</v>
      </c>
      <c r="J7733" s="91">
        <v>1</v>
      </c>
      <c r="K7733" s="91">
        <v>1</v>
      </c>
      <c r="L7733" s="91"/>
      <c r="M7733" s="53"/>
      <c r="N7733" s="91"/>
      <c r="O7733" s="91"/>
      <c r="P7733" s="36">
        <v>40</v>
      </c>
      <c r="Q7733" s="36" t="s">
        <v>395</v>
      </c>
      <c r="R7733" s="44"/>
      <c r="S7733" s="126">
        <v>8760</v>
      </c>
      <c r="T7733" s="126" cm="1">
        <f t="array" ref="T7733">_xlfn.IFS(Q7733="始業～就業（8:30～17:15）",R7733*7.75,Q7733="日の入り～日の出",R7733*12,Q7733="その他",S7733)</f>
        <v>8760</v>
      </c>
      <c r="U7733" s="35" t="s">
        <v>4948</v>
      </c>
    </row>
    <row r="7734" spans="1:21" s="7" customFormat="1" ht="15" customHeight="1">
      <c r="A7734" s="91">
        <v>72</v>
      </c>
      <c r="B7734" s="31" t="s">
        <v>5159</v>
      </c>
      <c r="C7734" s="31" t="s">
        <v>5160</v>
      </c>
      <c r="D7734" s="29" t="s">
        <v>5172</v>
      </c>
      <c r="E7734" s="91">
        <v>1</v>
      </c>
      <c r="F7734" s="31" t="s">
        <v>5224</v>
      </c>
      <c r="G7734" s="26" t="s">
        <v>1498</v>
      </c>
      <c r="H7734" s="26"/>
      <c r="I7734" s="26" t="s">
        <v>45</v>
      </c>
      <c r="J7734" s="91">
        <v>1</v>
      </c>
      <c r="K7734" s="91">
        <v>1</v>
      </c>
      <c r="L7734" s="91"/>
      <c r="M7734" s="53"/>
      <c r="N7734" s="91"/>
      <c r="O7734" s="91"/>
      <c r="P7734" s="36">
        <v>40</v>
      </c>
      <c r="Q7734" s="36" t="s">
        <v>395</v>
      </c>
      <c r="R7734" s="44"/>
      <c r="S7734" s="126">
        <v>8760</v>
      </c>
      <c r="T7734" s="126" cm="1">
        <f t="array" ref="T7734">_xlfn.IFS(Q7734="始業～就業（8:30～17:15）",R7734*7.75,Q7734="日の入り～日の出",R7734*12,Q7734="その他",S7734)</f>
        <v>8760</v>
      </c>
      <c r="U7734" s="35" t="s">
        <v>4948</v>
      </c>
    </row>
    <row r="7735" spans="1:21" s="7" customFormat="1" ht="15" customHeight="1">
      <c r="A7735" s="91">
        <v>72</v>
      </c>
      <c r="B7735" s="31" t="s">
        <v>5159</v>
      </c>
      <c r="C7735" s="31" t="s">
        <v>5160</v>
      </c>
      <c r="D7735" s="29" t="s">
        <v>5172</v>
      </c>
      <c r="E7735" s="91">
        <v>1</v>
      </c>
      <c r="F7735" s="31" t="s">
        <v>5224</v>
      </c>
      <c r="G7735" s="26" t="s">
        <v>801</v>
      </c>
      <c r="H7735" s="26"/>
      <c r="I7735" s="26" t="s">
        <v>87</v>
      </c>
      <c r="J7735" s="91">
        <v>1</v>
      </c>
      <c r="K7735" s="91">
        <v>1</v>
      </c>
      <c r="L7735" s="91"/>
      <c r="M7735" s="53"/>
      <c r="N7735" s="91"/>
      <c r="O7735" s="91"/>
      <c r="P7735" s="36">
        <v>35</v>
      </c>
      <c r="Q7735" s="36" t="s">
        <v>5040</v>
      </c>
      <c r="R7735" s="44">
        <v>243</v>
      </c>
      <c r="S7735" s="126"/>
      <c r="T7735" s="126" cm="1">
        <f t="array" ref="T7735">_xlfn.IFS(Q7735="始業～就業（8:30～17:15）",R7735*7.75,Q7735="日の入り～日の出",R7735*12,Q7735="その他",S7735)</f>
        <v>1883.25</v>
      </c>
      <c r="U7735" s="35" t="s">
        <v>290</v>
      </c>
    </row>
    <row r="7736" spans="1:21" s="7" customFormat="1" ht="15" customHeight="1">
      <c r="A7736" s="91">
        <v>72</v>
      </c>
      <c r="B7736" s="31" t="s">
        <v>5159</v>
      </c>
      <c r="C7736" s="31" t="s">
        <v>5160</v>
      </c>
      <c r="D7736" s="29" t="s">
        <v>5172</v>
      </c>
      <c r="E7736" s="91">
        <v>1</v>
      </c>
      <c r="F7736" s="31" t="s">
        <v>5224</v>
      </c>
      <c r="G7736" s="26" t="s">
        <v>18</v>
      </c>
      <c r="H7736" s="26"/>
      <c r="I7736" s="26" t="s">
        <v>15</v>
      </c>
      <c r="J7736" s="91">
        <v>1</v>
      </c>
      <c r="K7736" s="91">
        <v>1</v>
      </c>
      <c r="L7736" s="91"/>
      <c r="M7736" s="53"/>
      <c r="N7736" s="91"/>
      <c r="O7736" s="91"/>
      <c r="P7736" s="36">
        <v>40</v>
      </c>
      <c r="Q7736" s="36" t="s">
        <v>395</v>
      </c>
      <c r="R7736" s="44"/>
      <c r="S7736" s="126">
        <v>365</v>
      </c>
      <c r="T7736" s="126" cm="1">
        <f t="array" ref="T7736">_xlfn.IFS(Q7736="始業～就業（8:30～17:15）",R7736*7.75,Q7736="日の入り～日の出",R7736*12,Q7736="その他",S7736)</f>
        <v>365</v>
      </c>
      <c r="U7736" s="35" t="s">
        <v>4966</v>
      </c>
    </row>
    <row r="7737" spans="1:21" s="7" customFormat="1" ht="15" customHeight="1">
      <c r="A7737" s="91">
        <v>73</v>
      </c>
      <c r="B7737" s="31" t="s">
        <v>5159</v>
      </c>
      <c r="C7737" s="31" t="s">
        <v>5160</v>
      </c>
      <c r="D7737" s="29" t="s">
        <v>6154</v>
      </c>
      <c r="E7737" s="91">
        <v>1</v>
      </c>
      <c r="F7737" s="31" t="s">
        <v>5224</v>
      </c>
      <c r="G7737" s="26" t="s">
        <v>727</v>
      </c>
      <c r="H7737" s="26"/>
      <c r="I7737" s="26" t="s">
        <v>45</v>
      </c>
      <c r="J7737" s="91">
        <v>1</v>
      </c>
      <c r="K7737" s="91">
        <v>1</v>
      </c>
      <c r="L7737" s="91"/>
      <c r="M7737" s="53"/>
      <c r="N7737" s="91"/>
      <c r="O7737" s="91"/>
      <c r="P7737" s="36">
        <v>45</v>
      </c>
      <c r="Q7737" s="36" t="s">
        <v>5041</v>
      </c>
      <c r="R7737" s="44">
        <v>365</v>
      </c>
      <c r="S7737" s="126"/>
      <c r="T7737" s="126" cm="1">
        <f t="array" ref="T7737">_xlfn.IFS(Q7737="始業～就業（8:30～17:15）",R7737*7.75,Q7737="日の入り～日の出",R7737*12,Q7737="その他",S7737)</f>
        <v>4380</v>
      </c>
      <c r="U7737" s="35" t="s">
        <v>4948</v>
      </c>
    </row>
    <row r="7738" spans="1:21" s="7" customFormat="1" ht="15" customHeight="1">
      <c r="A7738" s="91">
        <v>74</v>
      </c>
      <c r="B7738" s="31" t="s">
        <v>5159</v>
      </c>
      <c r="C7738" s="31" t="s">
        <v>5160</v>
      </c>
      <c r="D7738" s="29" t="s">
        <v>1563</v>
      </c>
      <c r="E7738" s="91">
        <v>1</v>
      </c>
      <c r="F7738" s="31" t="s">
        <v>5224</v>
      </c>
      <c r="G7738" s="26" t="s">
        <v>1564</v>
      </c>
      <c r="H7738" s="26"/>
      <c r="I7738" s="26" t="s">
        <v>277</v>
      </c>
      <c r="J7738" s="91">
        <v>21</v>
      </c>
      <c r="K7738" s="91">
        <v>42</v>
      </c>
      <c r="L7738" s="91"/>
      <c r="M7738" s="53"/>
      <c r="N7738" s="91"/>
      <c r="O7738" s="91"/>
      <c r="P7738" s="36">
        <v>29.5</v>
      </c>
      <c r="Q7738" s="36" t="s">
        <v>395</v>
      </c>
      <c r="R7738" s="44"/>
      <c r="S7738" s="126">
        <v>2625</v>
      </c>
      <c r="T7738" s="126" cm="1">
        <f t="array" ref="T7738">_xlfn.IFS(Q7738="始業～就業（8:30～17:15）",R7738*7.75,Q7738="日の入り～日の出",R7738*12,Q7738="その他",S7738)</f>
        <v>2625</v>
      </c>
      <c r="U7738" s="35" t="s">
        <v>5002</v>
      </c>
    </row>
    <row r="7739" spans="1:21" s="7" customFormat="1" ht="15" customHeight="1">
      <c r="A7739" s="91">
        <v>74</v>
      </c>
      <c r="B7739" s="31" t="s">
        <v>5159</v>
      </c>
      <c r="C7739" s="31" t="s">
        <v>5160</v>
      </c>
      <c r="D7739" s="29" t="s">
        <v>1563</v>
      </c>
      <c r="E7739" s="91">
        <v>1</v>
      </c>
      <c r="F7739" s="31" t="s">
        <v>5224</v>
      </c>
      <c r="G7739" s="26" t="s">
        <v>1564</v>
      </c>
      <c r="H7739" s="26"/>
      <c r="I7739" s="26" t="s">
        <v>1565</v>
      </c>
      <c r="J7739" s="91">
        <v>3</v>
      </c>
      <c r="K7739" s="91">
        <v>3</v>
      </c>
      <c r="L7739" s="91"/>
      <c r="M7739" s="53"/>
      <c r="N7739" s="91"/>
      <c r="O7739" s="91"/>
      <c r="P7739" s="36">
        <v>13</v>
      </c>
      <c r="Q7739" s="36" t="s">
        <v>395</v>
      </c>
      <c r="R7739" s="44"/>
      <c r="S7739" s="126">
        <v>2625</v>
      </c>
      <c r="T7739" s="126" cm="1">
        <f t="array" ref="T7739">_xlfn.IFS(Q7739="始業～就業（8:30～17:15）",R7739*7.75,Q7739="日の入り～日の出",R7739*12,Q7739="その他",S7739)</f>
        <v>2625</v>
      </c>
      <c r="U7739" s="35" t="s">
        <v>4956</v>
      </c>
    </row>
    <row r="7740" spans="1:21" s="7" customFormat="1" ht="15" customHeight="1">
      <c r="A7740" s="91">
        <v>74</v>
      </c>
      <c r="B7740" s="31" t="s">
        <v>5159</v>
      </c>
      <c r="C7740" s="31" t="s">
        <v>5160</v>
      </c>
      <c r="D7740" s="29" t="s">
        <v>1563</v>
      </c>
      <c r="E7740" s="91">
        <v>1</v>
      </c>
      <c r="F7740" s="31" t="s">
        <v>5224</v>
      </c>
      <c r="G7740" s="26" t="s">
        <v>1566</v>
      </c>
      <c r="H7740" s="26"/>
      <c r="I7740" s="26" t="s">
        <v>277</v>
      </c>
      <c r="J7740" s="91">
        <v>6</v>
      </c>
      <c r="K7740" s="91">
        <v>12</v>
      </c>
      <c r="L7740" s="91"/>
      <c r="M7740" s="53"/>
      <c r="N7740" s="91"/>
      <c r="O7740" s="91"/>
      <c r="P7740" s="36">
        <v>29.5</v>
      </c>
      <c r="Q7740" s="36" t="s">
        <v>395</v>
      </c>
      <c r="R7740" s="44"/>
      <c r="S7740" s="126">
        <v>2625</v>
      </c>
      <c r="T7740" s="126" cm="1">
        <f t="array" ref="T7740">_xlfn.IFS(Q7740="始業～就業（8:30～17:15）",R7740*7.75,Q7740="日の入り～日の出",R7740*12,Q7740="その他",S7740)</f>
        <v>2625</v>
      </c>
      <c r="U7740" s="35" t="s">
        <v>5002</v>
      </c>
    </row>
    <row r="7741" spans="1:21" s="7" customFormat="1" ht="15" customHeight="1">
      <c r="A7741" s="91">
        <v>74</v>
      </c>
      <c r="B7741" s="31" t="s">
        <v>5159</v>
      </c>
      <c r="C7741" s="31" t="s">
        <v>5160</v>
      </c>
      <c r="D7741" s="29" t="s">
        <v>1563</v>
      </c>
      <c r="E7741" s="91">
        <v>1</v>
      </c>
      <c r="F7741" s="31" t="s">
        <v>5224</v>
      </c>
      <c r="G7741" s="26" t="s">
        <v>1566</v>
      </c>
      <c r="H7741" s="26"/>
      <c r="I7741" s="26" t="s">
        <v>1565</v>
      </c>
      <c r="J7741" s="91">
        <v>2</v>
      </c>
      <c r="K7741" s="91">
        <v>2</v>
      </c>
      <c r="L7741" s="91"/>
      <c r="M7741" s="53"/>
      <c r="N7741" s="91"/>
      <c r="O7741" s="91"/>
      <c r="P7741" s="36">
        <v>13</v>
      </c>
      <c r="Q7741" s="36" t="s">
        <v>395</v>
      </c>
      <c r="R7741" s="44"/>
      <c r="S7741" s="126">
        <v>2625</v>
      </c>
      <c r="T7741" s="126" cm="1">
        <f t="array" ref="T7741">_xlfn.IFS(Q7741="始業～就業（8:30～17:15）",R7741*7.75,Q7741="日の入り～日の出",R7741*12,Q7741="その他",S7741)</f>
        <v>2625</v>
      </c>
      <c r="U7741" s="35" t="s">
        <v>4956</v>
      </c>
    </row>
    <row r="7742" spans="1:21" s="7" customFormat="1" ht="15" customHeight="1">
      <c r="A7742" s="91">
        <v>74</v>
      </c>
      <c r="B7742" s="31" t="s">
        <v>5159</v>
      </c>
      <c r="C7742" s="31" t="s">
        <v>5160</v>
      </c>
      <c r="D7742" s="29" t="s">
        <v>1563</v>
      </c>
      <c r="E7742" s="91">
        <v>1</v>
      </c>
      <c r="F7742" s="31" t="s">
        <v>5224</v>
      </c>
      <c r="G7742" s="26" t="s">
        <v>1567</v>
      </c>
      <c r="H7742" s="26"/>
      <c r="I7742" s="26" t="s">
        <v>403</v>
      </c>
      <c r="J7742" s="91">
        <v>11</v>
      </c>
      <c r="K7742" s="91">
        <v>22</v>
      </c>
      <c r="L7742" s="91"/>
      <c r="M7742" s="53"/>
      <c r="N7742" s="91"/>
      <c r="O7742" s="91"/>
      <c r="P7742" s="36">
        <v>35</v>
      </c>
      <c r="Q7742" s="36" t="s">
        <v>395</v>
      </c>
      <c r="R7742" s="44"/>
      <c r="S7742" s="126">
        <v>2625</v>
      </c>
      <c r="T7742" s="126" cm="1">
        <f t="array" ref="T7742">_xlfn.IFS(Q7742="始業～就業（8:30～17:15）",R7742*7.75,Q7742="日の入り～日の出",R7742*12,Q7742="その他",S7742)</f>
        <v>2625</v>
      </c>
      <c r="U7742" s="35" t="s">
        <v>56</v>
      </c>
    </row>
    <row r="7743" spans="1:21" s="7" customFormat="1" ht="15" customHeight="1">
      <c r="A7743" s="91">
        <v>74</v>
      </c>
      <c r="B7743" s="31" t="s">
        <v>5159</v>
      </c>
      <c r="C7743" s="31" t="s">
        <v>5160</v>
      </c>
      <c r="D7743" s="29" t="s">
        <v>1563</v>
      </c>
      <c r="E7743" s="91">
        <v>1</v>
      </c>
      <c r="F7743" s="31" t="s">
        <v>5224</v>
      </c>
      <c r="G7743" s="26" t="s">
        <v>1568</v>
      </c>
      <c r="H7743" s="26"/>
      <c r="I7743" s="26" t="s">
        <v>403</v>
      </c>
      <c r="J7743" s="91">
        <v>6</v>
      </c>
      <c r="K7743" s="91">
        <v>12</v>
      </c>
      <c r="L7743" s="91"/>
      <c r="M7743" s="53"/>
      <c r="N7743" s="91"/>
      <c r="O7743" s="91"/>
      <c r="P7743" s="36">
        <v>35</v>
      </c>
      <c r="Q7743" s="36" t="s">
        <v>395</v>
      </c>
      <c r="R7743" s="44"/>
      <c r="S7743" s="126">
        <v>2625</v>
      </c>
      <c r="T7743" s="126" cm="1">
        <f t="array" ref="T7743">_xlfn.IFS(Q7743="始業～就業（8:30～17:15）",R7743*7.75,Q7743="日の入り～日の出",R7743*12,Q7743="その他",S7743)</f>
        <v>2625</v>
      </c>
      <c r="U7743" s="35" t="s">
        <v>56</v>
      </c>
    </row>
    <row r="7744" spans="1:21" s="7" customFormat="1" ht="15" customHeight="1">
      <c r="A7744" s="91">
        <v>74</v>
      </c>
      <c r="B7744" s="31" t="s">
        <v>5159</v>
      </c>
      <c r="C7744" s="31" t="s">
        <v>5160</v>
      </c>
      <c r="D7744" s="29" t="s">
        <v>1563</v>
      </c>
      <c r="E7744" s="91">
        <v>1</v>
      </c>
      <c r="F7744" s="31" t="s">
        <v>5224</v>
      </c>
      <c r="G7744" s="26" t="s">
        <v>1569</v>
      </c>
      <c r="H7744" s="26"/>
      <c r="I7744" s="26" t="s">
        <v>403</v>
      </c>
      <c r="J7744" s="91">
        <v>3</v>
      </c>
      <c r="K7744" s="91">
        <v>6</v>
      </c>
      <c r="L7744" s="91"/>
      <c r="M7744" s="53"/>
      <c r="N7744" s="91"/>
      <c r="O7744" s="91"/>
      <c r="P7744" s="36">
        <v>35</v>
      </c>
      <c r="Q7744" s="36" t="s">
        <v>395</v>
      </c>
      <c r="R7744" s="44"/>
      <c r="S7744" s="126">
        <v>2625</v>
      </c>
      <c r="T7744" s="126" cm="1">
        <f t="array" ref="T7744">_xlfn.IFS(Q7744="始業～就業（8:30～17:15）",R7744*7.75,Q7744="日の入り～日の出",R7744*12,Q7744="その他",S7744)</f>
        <v>2625</v>
      </c>
      <c r="U7744" s="35" t="s">
        <v>56</v>
      </c>
    </row>
    <row r="7745" spans="1:21" s="7" customFormat="1" ht="15" customHeight="1">
      <c r="A7745" s="91">
        <v>74</v>
      </c>
      <c r="B7745" s="31" t="s">
        <v>5159</v>
      </c>
      <c r="C7745" s="31" t="s">
        <v>5160</v>
      </c>
      <c r="D7745" s="29" t="s">
        <v>1563</v>
      </c>
      <c r="E7745" s="91">
        <v>1</v>
      </c>
      <c r="F7745" s="31" t="s">
        <v>5224</v>
      </c>
      <c r="G7745" s="26" t="s">
        <v>1570</v>
      </c>
      <c r="H7745" s="26"/>
      <c r="I7745" s="26" t="s">
        <v>403</v>
      </c>
      <c r="J7745" s="91">
        <v>2</v>
      </c>
      <c r="K7745" s="91">
        <v>6</v>
      </c>
      <c r="L7745" s="91"/>
      <c r="M7745" s="53"/>
      <c r="N7745" s="91"/>
      <c r="O7745" s="91"/>
      <c r="P7745" s="36">
        <v>35</v>
      </c>
      <c r="Q7745" s="36" t="s">
        <v>395</v>
      </c>
      <c r="R7745" s="44"/>
      <c r="S7745" s="126">
        <v>2625</v>
      </c>
      <c r="T7745" s="126" cm="1">
        <f t="array" ref="T7745">_xlfn.IFS(Q7745="始業～就業（8:30～17:15）",R7745*7.75,Q7745="日の入り～日の出",R7745*12,Q7745="その他",S7745)</f>
        <v>2625</v>
      </c>
      <c r="U7745" s="35" t="s">
        <v>56</v>
      </c>
    </row>
    <row r="7746" spans="1:21" s="7" customFormat="1" ht="15" customHeight="1">
      <c r="A7746" s="91">
        <v>74</v>
      </c>
      <c r="B7746" s="31" t="s">
        <v>5159</v>
      </c>
      <c r="C7746" s="31" t="s">
        <v>5160</v>
      </c>
      <c r="D7746" s="29" t="s">
        <v>1563</v>
      </c>
      <c r="E7746" s="91">
        <v>1</v>
      </c>
      <c r="F7746" s="31" t="s">
        <v>5224</v>
      </c>
      <c r="G7746" s="26" t="s">
        <v>1571</v>
      </c>
      <c r="H7746" s="26"/>
      <c r="I7746" s="26" t="s">
        <v>277</v>
      </c>
      <c r="J7746" s="91">
        <v>5</v>
      </c>
      <c r="K7746" s="91">
        <v>10</v>
      </c>
      <c r="L7746" s="91"/>
      <c r="M7746" s="53"/>
      <c r="N7746" s="91"/>
      <c r="O7746" s="91"/>
      <c r="P7746" s="36">
        <v>29.5</v>
      </c>
      <c r="Q7746" s="36" t="s">
        <v>395</v>
      </c>
      <c r="R7746" s="44"/>
      <c r="S7746" s="126">
        <v>2625</v>
      </c>
      <c r="T7746" s="126" cm="1">
        <f t="array" ref="T7746">_xlfn.IFS(Q7746="始業～就業（8:30～17:15）",R7746*7.75,Q7746="日の入り～日の出",R7746*12,Q7746="その他",S7746)</f>
        <v>2625</v>
      </c>
      <c r="U7746" s="35" t="s">
        <v>5002</v>
      </c>
    </row>
    <row r="7747" spans="1:21" s="7" customFormat="1" ht="15" customHeight="1">
      <c r="A7747" s="91">
        <v>74</v>
      </c>
      <c r="B7747" s="31" t="s">
        <v>5159</v>
      </c>
      <c r="C7747" s="31" t="s">
        <v>5160</v>
      </c>
      <c r="D7747" s="29" t="s">
        <v>1563</v>
      </c>
      <c r="E7747" s="91">
        <v>1</v>
      </c>
      <c r="F7747" s="31" t="s">
        <v>5224</v>
      </c>
      <c r="G7747" s="26" t="s">
        <v>1571</v>
      </c>
      <c r="H7747" s="26"/>
      <c r="I7747" s="26" t="s">
        <v>1565</v>
      </c>
      <c r="J7747" s="91">
        <v>2</v>
      </c>
      <c r="K7747" s="91">
        <v>2</v>
      </c>
      <c r="L7747" s="91"/>
      <c r="M7747" s="53"/>
      <c r="N7747" s="91"/>
      <c r="O7747" s="91"/>
      <c r="P7747" s="36">
        <v>13</v>
      </c>
      <c r="Q7747" s="36" t="s">
        <v>395</v>
      </c>
      <c r="R7747" s="44"/>
      <c r="S7747" s="126">
        <v>2625</v>
      </c>
      <c r="T7747" s="126" cm="1">
        <f t="array" ref="T7747">_xlfn.IFS(Q7747="始業～就業（8:30～17:15）",R7747*7.75,Q7747="日の入り～日の出",R7747*12,Q7747="その他",S7747)</f>
        <v>2625</v>
      </c>
      <c r="U7747" s="35" t="s">
        <v>4956</v>
      </c>
    </row>
    <row r="7748" spans="1:21" s="7" customFormat="1" ht="15" customHeight="1">
      <c r="A7748" s="91">
        <v>74</v>
      </c>
      <c r="B7748" s="31" t="s">
        <v>5159</v>
      </c>
      <c r="C7748" s="31" t="s">
        <v>5160</v>
      </c>
      <c r="D7748" s="29" t="s">
        <v>1563</v>
      </c>
      <c r="E7748" s="91">
        <v>1</v>
      </c>
      <c r="F7748" s="31" t="s">
        <v>5224</v>
      </c>
      <c r="G7748" s="26" t="s">
        <v>1572</v>
      </c>
      <c r="H7748" s="26"/>
      <c r="I7748" s="26" t="s">
        <v>45</v>
      </c>
      <c r="J7748" s="91">
        <v>2</v>
      </c>
      <c r="K7748" s="91">
        <v>4</v>
      </c>
      <c r="L7748" s="91"/>
      <c r="M7748" s="53"/>
      <c r="N7748" s="91"/>
      <c r="O7748" s="91"/>
      <c r="P7748" s="36">
        <v>45</v>
      </c>
      <c r="Q7748" s="36" t="s">
        <v>395</v>
      </c>
      <c r="R7748" s="44"/>
      <c r="S7748" s="126">
        <v>2625</v>
      </c>
      <c r="T7748" s="126" cm="1">
        <f t="array" ref="T7748">_xlfn.IFS(Q7748="始業～就業（8:30～17:15）",R7748*7.75,Q7748="日の入り～日の出",R7748*12,Q7748="その他",S7748)</f>
        <v>2625</v>
      </c>
      <c r="U7748" s="35" t="s">
        <v>4948</v>
      </c>
    </row>
    <row r="7749" spans="1:21" s="7" customFormat="1" ht="15" customHeight="1">
      <c r="A7749" s="91">
        <v>74</v>
      </c>
      <c r="B7749" s="31" t="s">
        <v>5159</v>
      </c>
      <c r="C7749" s="31" t="s">
        <v>5160</v>
      </c>
      <c r="D7749" s="29" t="s">
        <v>1563</v>
      </c>
      <c r="E7749" s="91">
        <v>1</v>
      </c>
      <c r="F7749" s="31" t="s">
        <v>5224</v>
      </c>
      <c r="G7749" s="26" t="s">
        <v>1573</v>
      </c>
      <c r="H7749" s="26"/>
      <c r="I7749" s="26" t="s">
        <v>45</v>
      </c>
      <c r="J7749" s="91">
        <v>1</v>
      </c>
      <c r="K7749" s="91">
        <v>2</v>
      </c>
      <c r="L7749" s="91"/>
      <c r="M7749" s="53"/>
      <c r="N7749" s="91"/>
      <c r="O7749" s="91"/>
      <c r="P7749" s="36">
        <v>45</v>
      </c>
      <c r="Q7749" s="36" t="s">
        <v>395</v>
      </c>
      <c r="R7749" s="44"/>
      <c r="S7749" s="126">
        <v>2625</v>
      </c>
      <c r="T7749" s="126" cm="1">
        <f t="array" ref="T7749">_xlfn.IFS(Q7749="始業～就業（8:30～17:15）",R7749*7.75,Q7749="日の入り～日の出",R7749*12,Q7749="その他",S7749)</f>
        <v>2625</v>
      </c>
      <c r="U7749" s="35" t="s">
        <v>4948</v>
      </c>
    </row>
    <row r="7750" spans="1:21" s="7" customFormat="1" ht="15" customHeight="1">
      <c r="A7750" s="91">
        <v>74</v>
      </c>
      <c r="B7750" s="31" t="s">
        <v>5159</v>
      </c>
      <c r="C7750" s="31" t="s">
        <v>5160</v>
      </c>
      <c r="D7750" s="29" t="s">
        <v>1563</v>
      </c>
      <c r="E7750" s="91">
        <v>1</v>
      </c>
      <c r="F7750" s="31" t="s">
        <v>5224</v>
      </c>
      <c r="G7750" s="26" t="s">
        <v>1574</v>
      </c>
      <c r="H7750" s="26"/>
      <c r="I7750" s="26" t="s">
        <v>52</v>
      </c>
      <c r="J7750" s="91">
        <v>1</v>
      </c>
      <c r="K7750" s="91">
        <v>4</v>
      </c>
      <c r="L7750" s="91"/>
      <c r="M7750" s="53"/>
      <c r="N7750" s="91"/>
      <c r="O7750" s="91"/>
      <c r="P7750" s="36">
        <v>25</v>
      </c>
      <c r="Q7750" s="36" t="s">
        <v>395</v>
      </c>
      <c r="R7750" s="44"/>
      <c r="S7750" s="126">
        <v>2625</v>
      </c>
      <c r="T7750" s="126" cm="1">
        <f t="array" ref="T7750">_xlfn.IFS(Q7750="始業～就業（8:30～17:15）",R7750*7.75,Q7750="日の入り～日の出",R7750*12,Q7750="その他",S7750)</f>
        <v>2625</v>
      </c>
      <c r="U7750" s="35" t="s">
        <v>51</v>
      </c>
    </row>
    <row r="7751" spans="1:21" s="7" customFormat="1" ht="15" customHeight="1">
      <c r="A7751" s="91">
        <v>74</v>
      </c>
      <c r="B7751" s="31" t="s">
        <v>5159</v>
      </c>
      <c r="C7751" s="31" t="s">
        <v>5160</v>
      </c>
      <c r="D7751" s="29" t="s">
        <v>1563</v>
      </c>
      <c r="E7751" s="91">
        <v>1</v>
      </c>
      <c r="F7751" s="31" t="s">
        <v>5224</v>
      </c>
      <c r="G7751" s="26" t="s">
        <v>5257</v>
      </c>
      <c r="H7751" s="26"/>
      <c r="I7751" s="26" t="s">
        <v>52</v>
      </c>
      <c r="J7751" s="91">
        <v>1</v>
      </c>
      <c r="K7751" s="91">
        <v>1</v>
      </c>
      <c r="L7751" s="91"/>
      <c r="M7751" s="53"/>
      <c r="N7751" s="91"/>
      <c r="O7751" s="91"/>
      <c r="P7751" s="36">
        <v>25</v>
      </c>
      <c r="Q7751" s="36" t="s">
        <v>395</v>
      </c>
      <c r="R7751" s="44"/>
      <c r="S7751" s="126">
        <v>2625</v>
      </c>
      <c r="T7751" s="126" cm="1">
        <f t="array" ref="T7751">_xlfn.IFS(Q7751="始業～就業（8:30～17:15）",R7751*7.75,Q7751="日の入り～日の出",R7751*12,Q7751="その他",S7751)</f>
        <v>2625</v>
      </c>
      <c r="U7751" s="35" t="s">
        <v>51</v>
      </c>
    </row>
    <row r="7752" spans="1:21" s="7" customFormat="1" ht="15" customHeight="1">
      <c r="A7752" s="91">
        <v>74</v>
      </c>
      <c r="B7752" s="31" t="s">
        <v>5159</v>
      </c>
      <c r="C7752" s="31" t="s">
        <v>5160</v>
      </c>
      <c r="D7752" s="29" t="s">
        <v>1563</v>
      </c>
      <c r="E7752" s="91">
        <v>1</v>
      </c>
      <c r="F7752" s="31" t="s">
        <v>5224</v>
      </c>
      <c r="G7752" s="26" t="s">
        <v>1575</v>
      </c>
      <c r="H7752" s="26"/>
      <c r="I7752" s="26" t="s">
        <v>403</v>
      </c>
      <c r="J7752" s="91">
        <v>20</v>
      </c>
      <c r="K7752" s="91">
        <v>40</v>
      </c>
      <c r="L7752" s="91"/>
      <c r="M7752" s="53"/>
      <c r="N7752" s="91"/>
      <c r="O7752" s="91"/>
      <c r="P7752" s="36">
        <v>35</v>
      </c>
      <c r="Q7752" s="36" t="s">
        <v>395</v>
      </c>
      <c r="R7752" s="44"/>
      <c r="S7752" s="126">
        <v>2625</v>
      </c>
      <c r="T7752" s="126" cm="1">
        <f t="array" ref="T7752">_xlfn.IFS(Q7752="始業～就業（8:30～17:15）",R7752*7.75,Q7752="日の入り～日の出",R7752*12,Q7752="その他",S7752)</f>
        <v>2625</v>
      </c>
      <c r="U7752" s="35" t="s">
        <v>56</v>
      </c>
    </row>
    <row r="7753" spans="1:21" s="7" customFormat="1" ht="15" customHeight="1">
      <c r="A7753" s="91">
        <v>74</v>
      </c>
      <c r="B7753" s="31" t="s">
        <v>5159</v>
      </c>
      <c r="C7753" s="31" t="s">
        <v>5160</v>
      </c>
      <c r="D7753" s="29" t="s">
        <v>1563</v>
      </c>
      <c r="E7753" s="91">
        <v>1</v>
      </c>
      <c r="F7753" s="31" t="s">
        <v>5224</v>
      </c>
      <c r="G7753" s="26" t="s">
        <v>1575</v>
      </c>
      <c r="H7753" s="26"/>
      <c r="I7753" s="26" t="s">
        <v>15</v>
      </c>
      <c r="J7753" s="91">
        <v>6</v>
      </c>
      <c r="K7753" s="91">
        <v>6</v>
      </c>
      <c r="L7753" s="91"/>
      <c r="M7753" s="53"/>
      <c r="N7753" s="91"/>
      <c r="O7753" s="91"/>
      <c r="P7753" s="36">
        <v>60</v>
      </c>
      <c r="Q7753" s="36" t="s">
        <v>395</v>
      </c>
      <c r="R7753" s="44"/>
      <c r="S7753" s="126">
        <v>2625</v>
      </c>
      <c r="T7753" s="126" cm="1">
        <f t="array" ref="T7753">_xlfn.IFS(Q7753="始業～就業（8:30～17:15）",R7753*7.75,Q7753="日の入り～日の出",R7753*12,Q7753="その他",S7753)</f>
        <v>2625</v>
      </c>
      <c r="U7753" s="35" t="s">
        <v>320</v>
      </c>
    </row>
    <row r="7754" spans="1:21" s="7" customFormat="1" ht="15" customHeight="1">
      <c r="A7754" s="91">
        <v>74</v>
      </c>
      <c r="B7754" s="31" t="s">
        <v>5159</v>
      </c>
      <c r="C7754" s="31" t="s">
        <v>5160</v>
      </c>
      <c r="D7754" s="29" t="s">
        <v>1563</v>
      </c>
      <c r="E7754" s="91">
        <v>1</v>
      </c>
      <c r="F7754" s="31" t="s">
        <v>5224</v>
      </c>
      <c r="G7754" s="26" t="s">
        <v>1575</v>
      </c>
      <c r="H7754" s="26"/>
      <c r="I7754" s="26" t="s">
        <v>1565</v>
      </c>
      <c r="J7754" s="91">
        <v>2</v>
      </c>
      <c r="K7754" s="91">
        <v>2</v>
      </c>
      <c r="L7754" s="91"/>
      <c r="M7754" s="53"/>
      <c r="N7754" s="91"/>
      <c r="O7754" s="91"/>
      <c r="P7754" s="36">
        <v>13</v>
      </c>
      <c r="Q7754" s="36" t="s">
        <v>395</v>
      </c>
      <c r="R7754" s="44"/>
      <c r="S7754" s="126">
        <v>2625</v>
      </c>
      <c r="T7754" s="126" cm="1">
        <f t="array" ref="T7754">_xlfn.IFS(Q7754="始業～就業（8:30～17:15）",R7754*7.75,Q7754="日の入り～日の出",R7754*12,Q7754="その他",S7754)</f>
        <v>2625</v>
      </c>
      <c r="U7754" s="35" t="s">
        <v>4956</v>
      </c>
    </row>
    <row r="7755" spans="1:21" s="7" customFormat="1" ht="15" customHeight="1">
      <c r="A7755" s="91">
        <v>74</v>
      </c>
      <c r="B7755" s="31" t="s">
        <v>5159</v>
      </c>
      <c r="C7755" s="31" t="s">
        <v>5160</v>
      </c>
      <c r="D7755" s="29" t="s">
        <v>1563</v>
      </c>
      <c r="E7755" s="91">
        <v>1</v>
      </c>
      <c r="F7755" s="31" t="s">
        <v>5224</v>
      </c>
      <c r="G7755" s="26" t="s">
        <v>1576</v>
      </c>
      <c r="H7755" s="26"/>
      <c r="I7755" s="26" t="s">
        <v>403</v>
      </c>
      <c r="J7755" s="91">
        <v>4</v>
      </c>
      <c r="K7755" s="91">
        <v>4</v>
      </c>
      <c r="L7755" s="91"/>
      <c r="M7755" s="53"/>
      <c r="N7755" s="91"/>
      <c r="O7755" s="91"/>
      <c r="P7755" s="36">
        <v>35</v>
      </c>
      <c r="Q7755" s="36" t="s">
        <v>395</v>
      </c>
      <c r="R7755" s="44"/>
      <c r="S7755" s="126">
        <v>2625</v>
      </c>
      <c r="T7755" s="126" cm="1">
        <f t="array" ref="T7755">_xlfn.IFS(Q7755="始業～就業（8:30～17:15）",R7755*7.75,Q7755="日の入り～日の出",R7755*12,Q7755="その他",S7755)</f>
        <v>2625</v>
      </c>
      <c r="U7755" s="35" t="s">
        <v>56</v>
      </c>
    </row>
    <row r="7756" spans="1:21" s="7" customFormat="1" ht="15" customHeight="1">
      <c r="A7756" s="91">
        <v>74</v>
      </c>
      <c r="B7756" s="31" t="s">
        <v>5159</v>
      </c>
      <c r="C7756" s="31" t="s">
        <v>5160</v>
      </c>
      <c r="D7756" s="29" t="s">
        <v>1563</v>
      </c>
      <c r="E7756" s="91">
        <v>1</v>
      </c>
      <c r="F7756" s="31" t="s">
        <v>5224</v>
      </c>
      <c r="G7756" s="26" t="s">
        <v>1576</v>
      </c>
      <c r="H7756" s="26"/>
      <c r="I7756" s="26" t="s">
        <v>1565</v>
      </c>
      <c r="J7756" s="91">
        <v>1</v>
      </c>
      <c r="K7756" s="91">
        <v>1</v>
      </c>
      <c r="L7756" s="91"/>
      <c r="M7756" s="53"/>
      <c r="N7756" s="91"/>
      <c r="O7756" s="91"/>
      <c r="P7756" s="36">
        <v>13</v>
      </c>
      <c r="Q7756" s="36" t="s">
        <v>395</v>
      </c>
      <c r="R7756" s="44"/>
      <c r="S7756" s="126">
        <v>2625</v>
      </c>
      <c r="T7756" s="126" cm="1">
        <f t="array" ref="T7756">_xlfn.IFS(Q7756="始業～就業（8:30～17:15）",R7756*7.75,Q7756="日の入り～日の出",R7756*12,Q7756="その他",S7756)</f>
        <v>2625</v>
      </c>
      <c r="U7756" s="35" t="s">
        <v>4956</v>
      </c>
    </row>
    <row r="7757" spans="1:21" s="7" customFormat="1" ht="15" customHeight="1">
      <c r="A7757" s="91">
        <v>74</v>
      </c>
      <c r="B7757" s="31" t="s">
        <v>5159</v>
      </c>
      <c r="C7757" s="31" t="s">
        <v>5160</v>
      </c>
      <c r="D7757" s="29" t="s">
        <v>1563</v>
      </c>
      <c r="E7757" s="91">
        <v>1</v>
      </c>
      <c r="F7757" s="31" t="s">
        <v>5224</v>
      </c>
      <c r="G7757" s="26" t="s">
        <v>1577</v>
      </c>
      <c r="H7757" s="26"/>
      <c r="I7757" s="26" t="s">
        <v>403</v>
      </c>
      <c r="J7757" s="91">
        <v>3</v>
      </c>
      <c r="K7757" s="91">
        <v>6</v>
      </c>
      <c r="L7757" s="91"/>
      <c r="M7757" s="53"/>
      <c r="N7757" s="91"/>
      <c r="O7757" s="91"/>
      <c r="P7757" s="36">
        <v>35</v>
      </c>
      <c r="Q7757" s="36" t="s">
        <v>395</v>
      </c>
      <c r="R7757" s="44"/>
      <c r="S7757" s="126">
        <v>2625</v>
      </c>
      <c r="T7757" s="126" cm="1">
        <f t="array" ref="T7757">_xlfn.IFS(Q7757="始業～就業（8:30～17:15）",R7757*7.75,Q7757="日の入り～日の出",R7757*12,Q7757="その他",S7757)</f>
        <v>2625</v>
      </c>
      <c r="U7757" s="35" t="s">
        <v>56</v>
      </c>
    </row>
    <row r="7758" spans="1:21" s="7" customFormat="1" ht="15" customHeight="1">
      <c r="A7758" s="91">
        <v>74</v>
      </c>
      <c r="B7758" s="31" t="s">
        <v>5159</v>
      </c>
      <c r="C7758" s="31" t="s">
        <v>5160</v>
      </c>
      <c r="D7758" s="29" t="s">
        <v>1563</v>
      </c>
      <c r="E7758" s="91">
        <v>1</v>
      </c>
      <c r="F7758" s="31" t="s">
        <v>5224</v>
      </c>
      <c r="G7758" s="26" t="s">
        <v>1577</v>
      </c>
      <c r="H7758" s="26"/>
      <c r="I7758" s="26" t="s">
        <v>45</v>
      </c>
      <c r="J7758" s="91">
        <v>1</v>
      </c>
      <c r="K7758" s="91">
        <v>1</v>
      </c>
      <c r="L7758" s="91"/>
      <c r="M7758" s="53"/>
      <c r="N7758" s="91"/>
      <c r="O7758" s="91"/>
      <c r="P7758" s="36">
        <v>45</v>
      </c>
      <c r="Q7758" s="36" t="s">
        <v>395</v>
      </c>
      <c r="R7758" s="44"/>
      <c r="S7758" s="126">
        <v>2625</v>
      </c>
      <c r="T7758" s="126" cm="1">
        <f t="array" ref="T7758">_xlfn.IFS(Q7758="始業～就業（8:30～17:15）",R7758*7.75,Q7758="日の入り～日の出",R7758*12,Q7758="その他",S7758)</f>
        <v>2625</v>
      </c>
      <c r="U7758" s="35" t="s">
        <v>4948</v>
      </c>
    </row>
    <row r="7759" spans="1:21" s="7" customFormat="1" ht="15" customHeight="1">
      <c r="A7759" s="91">
        <v>74</v>
      </c>
      <c r="B7759" s="31" t="s">
        <v>5159</v>
      </c>
      <c r="C7759" s="31" t="s">
        <v>5160</v>
      </c>
      <c r="D7759" s="29" t="s">
        <v>1563</v>
      </c>
      <c r="E7759" s="91">
        <v>1</v>
      </c>
      <c r="F7759" s="31" t="s">
        <v>5224</v>
      </c>
      <c r="G7759" s="26" t="s">
        <v>1578</v>
      </c>
      <c r="H7759" s="26"/>
      <c r="I7759" s="26" t="s">
        <v>403</v>
      </c>
      <c r="J7759" s="91">
        <v>15</v>
      </c>
      <c r="K7759" s="91">
        <v>30</v>
      </c>
      <c r="L7759" s="91"/>
      <c r="M7759" s="53"/>
      <c r="N7759" s="91"/>
      <c r="O7759" s="91"/>
      <c r="P7759" s="36">
        <v>35</v>
      </c>
      <c r="Q7759" s="36" t="s">
        <v>395</v>
      </c>
      <c r="R7759" s="44"/>
      <c r="S7759" s="126">
        <v>2625</v>
      </c>
      <c r="T7759" s="126" cm="1">
        <f t="array" ref="T7759">_xlfn.IFS(Q7759="始業～就業（8:30～17:15）",R7759*7.75,Q7759="日の入り～日の出",R7759*12,Q7759="その他",S7759)</f>
        <v>2625</v>
      </c>
      <c r="U7759" s="35" t="s">
        <v>56</v>
      </c>
    </row>
    <row r="7760" spans="1:21" s="7" customFormat="1" ht="15" customHeight="1">
      <c r="A7760" s="91">
        <v>74</v>
      </c>
      <c r="B7760" s="31" t="s">
        <v>5159</v>
      </c>
      <c r="C7760" s="31" t="s">
        <v>5160</v>
      </c>
      <c r="D7760" s="29" t="s">
        <v>1563</v>
      </c>
      <c r="E7760" s="91">
        <v>1</v>
      </c>
      <c r="F7760" s="31" t="s">
        <v>5224</v>
      </c>
      <c r="G7760" s="26" t="s">
        <v>1579</v>
      </c>
      <c r="H7760" s="26"/>
      <c r="I7760" s="26" t="s">
        <v>403</v>
      </c>
      <c r="J7760" s="91">
        <v>8</v>
      </c>
      <c r="K7760" s="91">
        <v>16</v>
      </c>
      <c r="L7760" s="91"/>
      <c r="M7760" s="53"/>
      <c r="N7760" s="91"/>
      <c r="O7760" s="91"/>
      <c r="P7760" s="36">
        <v>35</v>
      </c>
      <c r="Q7760" s="36" t="s">
        <v>395</v>
      </c>
      <c r="R7760" s="44"/>
      <c r="S7760" s="126">
        <v>2625</v>
      </c>
      <c r="T7760" s="126" cm="1">
        <f t="array" ref="T7760">_xlfn.IFS(Q7760="始業～就業（8:30～17:15）",R7760*7.75,Q7760="日の入り～日の出",R7760*12,Q7760="その他",S7760)</f>
        <v>2625</v>
      </c>
      <c r="U7760" s="35" t="s">
        <v>56</v>
      </c>
    </row>
    <row r="7761" spans="1:21" s="7" customFormat="1" ht="15" customHeight="1">
      <c r="A7761" s="91">
        <v>74</v>
      </c>
      <c r="B7761" s="31" t="s">
        <v>5159</v>
      </c>
      <c r="C7761" s="31" t="s">
        <v>5160</v>
      </c>
      <c r="D7761" s="29" t="s">
        <v>1563</v>
      </c>
      <c r="E7761" s="91">
        <v>1</v>
      </c>
      <c r="F7761" s="31" t="s">
        <v>5224</v>
      </c>
      <c r="G7761" s="26" t="s">
        <v>1580</v>
      </c>
      <c r="H7761" s="26"/>
      <c r="I7761" s="26" t="s">
        <v>45</v>
      </c>
      <c r="J7761" s="91">
        <v>6</v>
      </c>
      <c r="K7761" s="91">
        <v>6</v>
      </c>
      <c r="L7761" s="91"/>
      <c r="M7761" s="53"/>
      <c r="N7761" s="91"/>
      <c r="O7761" s="91"/>
      <c r="P7761" s="36">
        <v>45</v>
      </c>
      <c r="Q7761" s="36" t="s">
        <v>395</v>
      </c>
      <c r="R7761" s="44"/>
      <c r="S7761" s="126">
        <v>2625</v>
      </c>
      <c r="T7761" s="126" cm="1">
        <f t="array" ref="T7761">_xlfn.IFS(Q7761="始業～就業（8:30～17:15）",R7761*7.75,Q7761="日の入り～日の出",R7761*12,Q7761="その他",S7761)</f>
        <v>2625</v>
      </c>
      <c r="U7761" s="35" t="s">
        <v>4948</v>
      </c>
    </row>
    <row r="7762" spans="1:21" s="7" customFormat="1" ht="15" customHeight="1">
      <c r="A7762" s="91">
        <v>74</v>
      </c>
      <c r="B7762" s="31" t="s">
        <v>5159</v>
      </c>
      <c r="C7762" s="31" t="s">
        <v>5160</v>
      </c>
      <c r="D7762" s="29" t="s">
        <v>1563</v>
      </c>
      <c r="E7762" s="91">
        <v>1</v>
      </c>
      <c r="F7762" s="31" t="s">
        <v>5224</v>
      </c>
      <c r="G7762" s="26" t="s">
        <v>1581</v>
      </c>
      <c r="H7762" s="26"/>
      <c r="I7762" s="26" t="s">
        <v>45</v>
      </c>
      <c r="J7762" s="91">
        <v>2</v>
      </c>
      <c r="K7762" s="91">
        <v>2</v>
      </c>
      <c r="L7762" s="91"/>
      <c r="M7762" s="53"/>
      <c r="N7762" s="91"/>
      <c r="O7762" s="91"/>
      <c r="P7762" s="36">
        <v>45</v>
      </c>
      <c r="Q7762" s="36" t="s">
        <v>395</v>
      </c>
      <c r="R7762" s="44"/>
      <c r="S7762" s="126">
        <v>2625</v>
      </c>
      <c r="T7762" s="126" cm="1">
        <f t="array" ref="T7762">_xlfn.IFS(Q7762="始業～就業（8:30～17:15）",R7762*7.75,Q7762="日の入り～日の出",R7762*12,Q7762="その他",S7762)</f>
        <v>2625</v>
      </c>
      <c r="U7762" s="35" t="s">
        <v>4948</v>
      </c>
    </row>
    <row r="7763" spans="1:21" s="7" customFormat="1" ht="15" customHeight="1">
      <c r="A7763" s="91">
        <v>74</v>
      </c>
      <c r="B7763" s="31" t="s">
        <v>5159</v>
      </c>
      <c r="C7763" s="31" t="s">
        <v>5160</v>
      </c>
      <c r="D7763" s="29" t="s">
        <v>1563</v>
      </c>
      <c r="E7763" s="91">
        <v>1</v>
      </c>
      <c r="F7763" s="31" t="s">
        <v>5224</v>
      </c>
      <c r="G7763" s="26" t="s">
        <v>1582</v>
      </c>
      <c r="H7763" s="26"/>
      <c r="I7763" s="26" t="s">
        <v>52</v>
      </c>
      <c r="J7763" s="91">
        <v>1</v>
      </c>
      <c r="K7763" s="91">
        <v>1</v>
      </c>
      <c r="L7763" s="91"/>
      <c r="M7763" s="53"/>
      <c r="N7763" s="91"/>
      <c r="O7763" s="91"/>
      <c r="P7763" s="36">
        <v>25</v>
      </c>
      <c r="Q7763" s="36" t="s">
        <v>395</v>
      </c>
      <c r="R7763" s="44"/>
      <c r="S7763" s="126">
        <v>2625</v>
      </c>
      <c r="T7763" s="126" cm="1">
        <f t="array" ref="T7763">_xlfn.IFS(Q7763="始業～就業（8:30～17:15）",R7763*7.75,Q7763="日の入り～日の出",R7763*12,Q7763="その他",S7763)</f>
        <v>2625</v>
      </c>
      <c r="U7763" s="35" t="s">
        <v>51</v>
      </c>
    </row>
    <row r="7764" spans="1:21" s="7" customFormat="1" ht="15" customHeight="1">
      <c r="A7764" s="91">
        <v>74</v>
      </c>
      <c r="B7764" s="31" t="s">
        <v>5159</v>
      </c>
      <c r="C7764" s="31" t="s">
        <v>5160</v>
      </c>
      <c r="D7764" s="29" t="s">
        <v>1563</v>
      </c>
      <c r="E7764" s="91">
        <v>1</v>
      </c>
      <c r="F7764" s="31" t="s">
        <v>5224</v>
      </c>
      <c r="G7764" s="26" t="s">
        <v>1582</v>
      </c>
      <c r="H7764" s="26"/>
      <c r="I7764" s="26" t="s">
        <v>52</v>
      </c>
      <c r="J7764" s="91">
        <v>1</v>
      </c>
      <c r="K7764" s="91">
        <v>2</v>
      </c>
      <c r="L7764" s="91"/>
      <c r="M7764" s="53"/>
      <c r="N7764" s="91"/>
      <c r="O7764" s="91"/>
      <c r="P7764" s="36">
        <v>25</v>
      </c>
      <c r="Q7764" s="36" t="s">
        <v>395</v>
      </c>
      <c r="R7764" s="44"/>
      <c r="S7764" s="126">
        <v>2625</v>
      </c>
      <c r="T7764" s="126" cm="1">
        <f t="array" ref="T7764">_xlfn.IFS(Q7764="始業～就業（8:30～17:15）",R7764*7.75,Q7764="日の入り～日の出",R7764*12,Q7764="その他",S7764)</f>
        <v>2625</v>
      </c>
      <c r="U7764" s="35" t="s">
        <v>51</v>
      </c>
    </row>
    <row r="7765" spans="1:21" s="7" customFormat="1" ht="15" customHeight="1">
      <c r="A7765" s="91">
        <v>74</v>
      </c>
      <c r="B7765" s="31" t="s">
        <v>5159</v>
      </c>
      <c r="C7765" s="31" t="s">
        <v>5160</v>
      </c>
      <c r="D7765" s="29" t="s">
        <v>1563</v>
      </c>
      <c r="E7765" s="91">
        <v>1</v>
      </c>
      <c r="F7765" s="31" t="s">
        <v>5224</v>
      </c>
      <c r="G7765" s="26" t="s">
        <v>1582</v>
      </c>
      <c r="H7765" s="26"/>
      <c r="I7765" s="26" t="s">
        <v>403</v>
      </c>
      <c r="J7765" s="91">
        <v>2</v>
      </c>
      <c r="K7765" s="91">
        <v>4</v>
      </c>
      <c r="L7765" s="91"/>
      <c r="M7765" s="53"/>
      <c r="N7765" s="91"/>
      <c r="O7765" s="91"/>
      <c r="P7765" s="36">
        <v>35</v>
      </c>
      <c r="Q7765" s="36" t="s">
        <v>395</v>
      </c>
      <c r="R7765" s="44"/>
      <c r="S7765" s="126">
        <v>2625</v>
      </c>
      <c r="T7765" s="126" cm="1">
        <f t="array" ref="T7765">_xlfn.IFS(Q7765="始業～就業（8:30～17:15）",R7765*7.75,Q7765="日の入り～日の出",R7765*12,Q7765="その他",S7765)</f>
        <v>2625</v>
      </c>
      <c r="U7765" s="35" t="s">
        <v>56</v>
      </c>
    </row>
    <row r="7766" spans="1:21" s="7" customFormat="1" ht="15" customHeight="1">
      <c r="A7766" s="91">
        <v>74</v>
      </c>
      <c r="B7766" s="31" t="s">
        <v>5159</v>
      </c>
      <c r="C7766" s="31" t="s">
        <v>5160</v>
      </c>
      <c r="D7766" s="29" t="s">
        <v>1563</v>
      </c>
      <c r="E7766" s="91">
        <v>1</v>
      </c>
      <c r="F7766" s="31" t="s">
        <v>5224</v>
      </c>
      <c r="G7766" s="26" t="s">
        <v>1583</v>
      </c>
      <c r="H7766" s="26"/>
      <c r="I7766" s="26" t="s">
        <v>52</v>
      </c>
      <c r="J7766" s="91">
        <v>1</v>
      </c>
      <c r="K7766" s="91">
        <v>1</v>
      </c>
      <c r="L7766" s="91"/>
      <c r="M7766" s="53"/>
      <c r="N7766" s="91"/>
      <c r="O7766" s="91"/>
      <c r="P7766" s="36">
        <v>25</v>
      </c>
      <c r="Q7766" s="36" t="s">
        <v>395</v>
      </c>
      <c r="R7766" s="44"/>
      <c r="S7766" s="126">
        <v>2625</v>
      </c>
      <c r="T7766" s="126" cm="1">
        <f t="array" ref="T7766">_xlfn.IFS(Q7766="始業～就業（8:30～17:15）",R7766*7.75,Q7766="日の入り～日の出",R7766*12,Q7766="その他",S7766)</f>
        <v>2625</v>
      </c>
      <c r="U7766" s="35" t="s">
        <v>51</v>
      </c>
    </row>
    <row r="7767" spans="1:21" s="7" customFormat="1" ht="15" customHeight="1">
      <c r="A7767" s="91">
        <v>74</v>
      </c>
      <c r="B7767" s="31" t="s">
        <v>5159</v>
      </c>
      <c r="C7767" s="31" t="s">
        <v>5160</v>
      </c>
      <c r="D7767" s="29" t="s">
        <v>1563</v>
      </c>
      <c r="E7767" s="91">
        <v>1</v>
      </c>
      <c r="F7767" s="31" t="s">
        <v>5224</v>
      </c>
      <c r="G7767" s="26" t="s">
        <v>1583</v>
      </c>
      <c r="H7767" s="26"/>
      <c r="I7767" s="26" t="s">
        <v>52</v>
      </c>
      <c r="J7767" s="91">
        <v>1</v>
      </c>
      <c r="K7767" s="91">
        <v>2</v>
      </c>
      <c r="L7767" s="91"/>
      <c r="M7767" s="53"/>
      <c r="N7767" s="91"/>
      <c r="O7767" s="91"/>
      <c r="P7767" s="36">
        <v>25</v>
      </c>
      <c r="Q7767" s="36" t="s">
        <v>395</v>
      </c>
      <c r="R7767" s="44"/>
      <c r="S7767" s="126">
        <v>2625</v>
      </c>
      <c r="T7767" s="126" cm="1">
        <f t="array" ref="T7767">_xlfn.IFS(Q7767="始業～就業（8:30～17:15）",R7767*7.75,Q7767="日の入り～日の出",R7767*12,Q7767="その他",S7767)</f>
        <v>2625</v>
      </c>
      <c r="U7767" s="35" t="s">
        <v>51</v>
      </c>
    </row>
    <row r="7768" spans="1:21" s="7" customFormat="1" ht="15" customHeight="1">
      <c r="A7768" s="91">
        <v>74</v>
      </c>
      <c r="B7768" s="31" t="s">
        <v>5159</v>
      </c>
      <c r="C7768" s="31" t="s">
        <v>5160</v>
      </c>
      <c r="D7768" s="29" t="s">
        <v>1563</v>
      </c>
      <c r="E7768" s="91">
        <v>1</v>
      </c>
      <c r="F7768" s="31" t="s">
        <v>5224</v>
      </c>
      <c r="G7768" s="26" t="s">
        <v>1583</v>
      </c>
      <c r="H7768" s="26"/>
      <c r="I7768" s="26" t="s">
        <v>403</v>
      </c>
      <c r="J7768" s="91">
        <v>2</v>
      </c>
      <c r="K7768" s="91">
        <v>4</v>
      </c>
      <c r="L7768" s="91"/>
      <c r="M7768" s="53"/>
      <c r="N7768" s="91"/>
      <c r="O7768" s="91"/>
      <c r="P7768" s="36">
        <v>35</v>
      </c>
      <c r="Q7768" s="36" t="s">
        <v>395</v>
      </c>
      <c r="R7768" s="44"/>
      <c r="S7768" s="126">
        <v>2625</v>
      </c>
      <c r="T7768" s="126" cm="1">
        <f t="array" ref="T7768">_xlfn.IFS(Q7768="始業～就業（8:30～17:15）",R7768*7.75,Q7768="日の入り～日の出",R7768*12,Q7768="その他",S7768)</f>
        <v>2625</v>
      </c>
      <c r="U7768" s="35" t="s">
        <v>56</v>
      </c>
    </row>
    <row r="7769" spans="1:21" s="7" customFormat="1" ht="15" customHeight="1">
      <c r="A7769" s="91">
        <v>74</v>
      </c>
      <c r="B7769" s="31" t="s">
        <v>5159</v>
      </c>
      <c r="C7769" s="31" t="s">
        <v>5160</v>
      </c>
      <c r="D7769" s="29" t="s">
        <v>1563</v>
      </c>
      <c r="E7769" s="91">
        <v>1</v>
      </c>
      <c r="F7769" s="31" t="s">
        <v>5224</v>
      </c>
      <c r="G7769" s="26" t="s">
        <v>1584</v>
      </c>
      <c r="H7769" s="26"/>
      <c r="I7769" s="26" t="s">
        <v>403</v>
      </c>
      <c r="J7769" s="91">
        <v>1</v>
      </c>
      <c r="K7769" s="91">
        <v>1</v>
      </c>
      <c r="L7769" s="91"/>
      <c r="M7769" s="53"/>
      <c r="N7769" s="91"/>
      <c r="O7769" s="91"/>
      <c r="P7769" s="36">
        <v>35</v>
      </c>
      <c r="Q7769" s="36" t="s">
        <v>395</v>
      </c>
      <c r="R7769" s="44"/>
      <c r="S7769" s="126">
        <v>2625</v>
      </c>
      <c r="T7769" s="126" cm="1">
        <f t="array" ref="T7769">_xlfn.IFS(Q7769="始業～就業（8:30～17:15）",R7769*7.75,Q7769="日の入り～日の出",R7769*12,Q7769="その他",S7769)</f>
        <v>2625</v>
      </c>
      <c r="U7769" s="35" t="s">
        <v>56</v>
      </c>
    </row>
    <row r="7770" spans="1:21" s="7" customFormat="1" ht="15" customHeight="1">
      <c r="A7770" s="91">
        <v>74</v>
      </c>
      <c r="B7770" s="31" t="s">
        <v>5159</v>
      </c>
      <c r="C7770" s="31" t="s">
        <v>5160</v>
      </c>
      <c r="D7770" s="29" t="s">
        <v>1563</v>
      </c>
      <c r="E7770" s="91">
        <v>1</v>
      </c>
      <c r="F7770" s="31" t="s">
        <v>5224</v>
      </c>
      <c r="G7770" s="26" t="s">
        <v>1585</v>
      </c>
      <c r="H7770" s="26"/>
      <c r="I7770" s="26" t="s">
        <v>45</v>
      </c>
      <c r="J7770" s="91">
        <v>1</v>
      </c>
      <c r="K7770" s="91">
        <v>1</v>
      </c>
      <c r="L7770" s="91"/>
      <c r="M7770" s="53"/>
      <c r="N7770" s="91"/>
      <c r="O7770" s="91"/>
      <c r="P7770" s="36">
        <v>45</v>
      </c>
      <c r="Q7770" s="36" t="s">
        <v>395</v>
      </c>
      <c r="R7770" s="44"/>
      <c r="S7770" s="126">
        <v>2625</v>
      </c>
      <c r="T7770" s="126" cm="1">
        <f t="array" ref="T7770">_xlfn.IFS(Q7770="始業～就業（8:30～17:15）",R7770*7.75,Q7770="日の入り～日の出",R7770*12,Q7770="その他",S7770)</f>
        <v>2625</v>
      </c>
      <c r="U7770" s="35" t="s">
        <v>4948</v>
      </c>
    </row>
    <row r="7771" spans="1:21" s="7" customFormat="1" ht="15" customHeight="1">
      <c r="A7771" s="91">
        <v>74</v>
      </c>
      <c r="B7771" s="31" t="s">
        <v>5159</v>
      </c>
      <c r="C7771" s="31" t="s">
        <v>5160</v>
      </c>
      <c r="D7771" s="29" t="s">
        <v>1563</v>
      </c>
      <c r="E7771" s="91">
        <v>1</v>
      </c>
      <c r="F7771" s="31" t="s">
        <v>5224</v>
      </c>
      <c r="G7771" s="26" t="s">
        <v>1585</v>
      </c>
      <c r="H7771" s="26"/>
      <c r="I7771" s="26" t="s">
        <v>1565</v>
      </c>
      <c r="J7771" s="91">
        <v>1</v>
      </c>
      <c r="K7771" s="91">
        <v>1</v>
      </c>
      <c r="L7771" s="91"/>
      <c r="M7771" s="53"/>
      <c r="N7771" s="91"/>
      <c r="O7771" s="91"/>
      <c r="P7771" s="36">
        <v>13</v>
      </c>
      <c r="Q7771" s="36" t="s">
        <v>395</v>
      </c>
      <c r="R7771" s="44"/>
      <c r="S7771" s="126">
        <v>2625</v>
      </c>
      <c r="T7771" s="126" cm="1">
        <f t="array" ref="T7771">_xlfn.IFS(Q7771="始業～就業（8:30～17:15）",R7771*7.75,Q7771="日の入り～日の出",R7771*12,Q7771="その他",S7771)</f>
        <v>2625</v>
      </c>
      <c r="U7771" s="35" t="s">
        <v>4956</v>
      </c>
    </row>
    <row r="7772" spans="1:21" s="7" customFormat="1" ht="15" customHeight="1">
      <c r="A7772" s="91">
        <v>74</v>
      </c>
      <c r="B7772" s="31" t="s">
        <v>5159</v>
      </c>
      <c r="C7772" s="31" t="s">
        <v>5160</v>
      </c>
      <c r="D7772" s="29" t="s">
        <v>1563</v>
      </c>
      <c r="E7772" s="91">
        <v>1</v>
      </c>
      <c r="F7772" s="31" t="s">
        <v>5224</v>
      </c>
      <c r="G7772" s="26" t="s">
        <v>1586</v>
      </c>
      <c r="H7772" s="26"/>
      <c r="I7772" s="26" t="s">
        <v>298</v>
      </c>
      <c r="J7772" s="91">
        <v>1</v>
      </c>
      <c r="K7772" s="91">
        <v>4</v>
      </c>
      <c r="L7772" s="91"/>
      <c r="M7772" s="53"/>
      <c r="N7772" s="91"/>
      <c r="O7772" s="91"/>
      <c r="P7772" s="36">
        <v>57.5</v>
      </c>
      <c r="Q7772" s="36" t="s">
        <v>395</v>
      </c>
      <c r="R7772" s="44"/>
      <c r="S7772" s="126">
        <v>2625</v>
      </c>
      <c r="T7772" s="126" cm="1">
        <f t="array" ref="T7772">_xlfn.IFS(Q7772="始業～就業（8:30～17:15）",R7772*7.75,Q7772="日の入り～日の出",R7772*12,Q7772="その他",S7772)</f>
        <v>2625</v>
      </c>
      <c r="U7772" s="35" t="s">
        <v>322</v>
      </c>
    </row>
    <row r="7773" spans="1:21" s="7" customFormat="1" ht="15" customHeight="1">
      <c r="A7773" s="91">
        <v>74</v>
      </c>
      <c r="B7773" s="31" t="s">
        <v>5159</v>
      </c>
      <c r="C7773" s="31" t="s">
        <v>5160</v>
      </c>
      <c r="D7773" s="29" t="s">
        <v>1563</v>
      </c>
      <c r="E7773" s="91">
        <v>1</v>
      </c>
      <c r="F7773" s="31" t="s">
        <v>5224</v>
      </c>
      <c r="G7773" s="26" t="s">
        <v>1586</v>
      </c>
      <c r="H7773" s="26"/>
      <c r="I7773" s="26" t="s">
        <v>1565</v>
      </c>
      <c r="J7773" s="91">
        <v>1</v>
      </c>
      <c r="K7773" s="91">
        <v>1</v>
      </c>
      <c r="L7773" s="91"/>
      <c r="M7773" s="53"/>
      <c r="N7773" s="91"/>
      <c r="O7773" s="91"/>
      <c r="P7773" s="36">
        <v>13</v>
      </c>
      <c r="Q7773" s="36" t="s">
        <v>395</v>
      </c>
      <c r="R7773" s="44"/>
      <c r="S7773" s="126">
        <v>2625</v>
      </c>
      <c r="T7773" s="126" cm="1">
        <f t="array" ref="T7773">_xlfn.IFS(Q7773="始業～就業（8:30～17:15）",R7773*7.75,Q7773="日の入り～日の出",R7773*12,Q7773="その他",S7773)</f>
        <v>2625</v>
      </c>
      <c r="U7773" s="35" t="s">
        <v>4956</v>
      </c>
    </row>
    <row r="7774" spans="1:21" s="7" customFormat="1" ht="15" customHeight="1">
      <c r="A7774" s="91">
        <v>74</v>
      </c>
      <c r="B7774" s="31" t="s">
        <v>5159</v>
      </c>
      <c r="C7774" s="31" t="s">
        <v>5160</v>
      </c>
      <c r="D7774" s="29" t="s">
        <v>1563</v>
      </c>
      <c r="E7774" s="91">
        <v>1</v>
      </c>
      <c r="F7774" s="31" t="s">
        <v>5224</v>
      </c>
      <c r="G7774" s="26" t="s">
        <v>539</v>
      </c>
      <c r="H7774" s="26"/>
      <c r="I7774" s="26" t="s">
        <v>277</v>
      </c>
      <c r="J7774" s="91">
        <v>2</v>
      </c>
      <c r="K7774" s="91">
        <v>4</v>
      </c>
      <c r="L7774" s="91"/>
      <c r="M7774" s="53"/>
      <c r="N7774" s="91"/>
      <c r="O7774" s="91"/>
      <c r="P7774" s="36">
        <v>29.5</v>
      </c>
      <c r="Q7774" s="36" t="s">
        <v>395</v>
      </c>
      <c r="R7774" s="44"/>
      <c r="S7774" s="126">
        <v>2625</v>
      </c>
      <c r="T7774" s="126" cm="1">
        <f t="array" ref="T7774">_xlfn.IFS(Q7774="始業～就業（8:30～17:15）",R7774*7.75,Q7774="日の入り～日の出",R7774*12,Q7774="その他",S7774)</f>
        <v>2625</v>
      </c>
      <c r="U7774" s="35" t="s">
        <v>5002</v>
      </c>
    </row>
    <row r="7775" spans="1:21" s="7" customFormat="1" ht="15" customHeight="1">
      <c r="A7775" s="91">
        <v>74</v>
      </c>
      <c r="B7775" s="31" t="s">
        <v>5159</v>
      </c>
      <c r="C7775" s="31" t="s">
        <v>5160</v>
      </c>
      <c r="D7775" s="29" t="s">
        <v>1563</v>
      </c>
      <c r="E7775" s="91">
        <v>1</v>
      </c>
      <c r="F7775" s="31" t="s">
        <v>5224</v>
      </c>
      <c r="G7775" s="26" t="s">
        <v>539</v>
      </c>
      <c r="H7775" s="26"/>
      <c r="I7775" s="26" t="s">
        <v>277</v>
      </c>
      <c r="J7775" s="91">
        <v>2</v>
      </c>
      <c r="K7775" s="91">
        <v>4</v>
      </c>
      <c r="L7775" s="91"/>
      <c r="M7775" s="53"/>
      <c r="N7775" s="91"/>
      <c r="O7775" s="91"/>
      <c r="P7775" s="36">
        <v>29.5</v>
      </c>
      <c r="Q7775" s="36" t="s">
        <v>395</v>
      </c>
      <c r="R7775" s="44"/>
      <c r="S7775" s="126">
        <v>2625</v>
      </c>
      <c r="T7775" s="126" cm="1">
        <f t="array" ref="T7775">_xlfn.IFS(Q7775="始業～就業（8:30～17:15）",R7775*7.75,Q7775="日の入り～日の出",R7775*12,Q7775="その他",S7775)</f>
        <v>2625</v>
      </c>
      <c r="U7775" s="35" t="s">
        <v>5002</v>
      </c>
    </row>
    <row r="7776" spans="1:21" s="7" customFormat="1" ht="15" customHeight="1">
      <c r="A7776" s="91">
        <v>74</v>
      </c>
      <c r="B7776" s="31" t="s">
        <v>5159</v>
      </c>
      <c r="C7776" s="31" t="s">
        <v>5160</v>
      </c>
      <c r="D7776" s="29" t="s">
        <v>1563</v>
      </c>
      <c r="E7776" s="91">
        <v>1</v>
      </c>
      <c r="F7776" s="31" t="s">
        <v>5224</v>
      </c>
      <c r="G7776" s="26" t="s">
        <v>539</v>
      </c>
      <c r="H7776" s="26"/>
      <c r="I7776" s="26" t="s">
        <v>253</v>
      </c>
      <c r="J7776" s="91">
        <v>2</v>
      </c>
      <c r="K7776" s="91">
        <v>2</v>
      </c>
      <c r="L7776" s="91"/>
      <c r="M7776" s="53"/>
      <c r="N7776" s="91"/>
      <c r="O7776" s="91"/>
      <c r="P7776" s="36">
        <v>15</v>
      </c>
      <c r="Q7776" s="36" t="s">
        <v>395</v>
      </c>
      <c r="R7776" s="44"/>
      <c r="S7776" s="126">
        <v>2625</v>
      </c>
      <c r="T7776" s="126" cm="1">
        <f t="array" ref="T7776">_xlfn.IFS(Q7776="始業～就業（8:30～17:15）",R7776*7.75,Q7776="日の入り～日の出",R7776*12,Q7776="その他",S7776)</f>
        <v>2625</v>
      </c>
      <c r="U7776" s="35" t="s">
        <v>309</v>
      </c>
    </row>
    <row r="7777" spans="1:21" s="7" customFormat="1" ht="15" customHeight="1">
      <c r="A7777" s="91">
        <v>74</v>
      </c>
      <c r="B7777" s="31" t="s">
        <v>5159</v>
      </c>
      <c r="C7777" s="31" t="s">
        <v>5160</v>
      </c>
      <c r="D7777" s="29" t="s">
        <v>1563</v>
      </c>
      <c r="E7777" s="91">
        <v>2</v>
      </c>
      <c r="F7777" s="31" t="s">
        <v>5224</v>
      </c>
      <c r="G7777" s="26" t="s">
        <v>5977</v>
      </c>
      <c r="H7777" s="26"/>
      <c r="I7777" s="26" t="s">
        <v>277</v>
      </c>
      <c r="J7777" s="91">
        <v>8</v>
      </c>
      <c r="K7777" s="91">
        <v>16</v>
      </c>
      <c r="L7777" s="91"/>
      <c r="M7777" s="53"/>
      <c r="N7777" s="91"/>
      <c r="O7777" s="91"/>
      <c r="P7777" s="36">
        <v>29.5</v>
      </c>
      <c r="Q7777" s="36" t="s">
        <v>395</v>
      </c>
      <c r="R7777" s="44"/>
      <c r="S7777" s="126">
        <v>2625</v>
      </c>
      <c r="T7777" s="126" cm="1">
        <f t="array" ref="T7777">_xlfn.IFS(Q7777="始業～就業（8:30～17:15）",R7777*7.75,Q7777="日の入り～日の出",R7777*12,Q7777="その他",S7777)</f>
        <v>2625</v>
      </c>
      <c r="U7777" s="35" t="s">
        <v>5002</v>
      </c>
    </row>
    <row r="7778" spans="1:21" s="7" customFormat="1" ht="15" customHeight="1">
      <c r="A7778" s="91">
        <v>74</v>
      </c>
      <c r="B7778" s="31" t="s">
        <v>5159</v>
      </c>
      <c r="C7778" s="31" t="s">
        <v>5160</v>
      </c>
      <c r="D7778" s="29" t="s">
        <v>1563</v>
      </c>
      <c r="E7778" s="91">
        <v>2</v>
      </c>
      <c r="F7778" s="31" t="s">
        <v>5224</v>
      </c>
      <c r="G7778" s="26" t="s">
        <v>5977</v>
      </c>
      <c r="H7778" s="26"/>
      <c r="I7778" s="26" t="s">
        <v>1565</v>
      </c>
      <c r="J7778" s="91">
        <v>1</v>
      </c>
      <c r="K7778" s="91">
        <v>1</v>
      </c>
      <c r="L7778" s="91"/>
      <c r="M7778" s="53"/>
      <c r="N7778" s="91"/>
      <c r="O7778" s="91"/>
      <c r="P7778" s="36">
        <v>13</v>
      </c>
      <c r="Q7778" s="36" t="s">
        <v>395</v>
      </c>
      <c r="R7778" s="44"/>
      <c r="S7778" s="126">
        <v>2625</v>
      </c>
      <c r="T7778" s="126" cm="1">
        <f t="array" ref="T7778">_xlfn.IFS(Q7778="始業～就業（8:30～17:15）",R7778*7.75,Q7778="日の入り～日の出",R7778*12,Q7778="その他",S7778)</f>
        <v>2625</v>
      </c>
      <c r="U7778" s="35" t="s">
        <v>4956</v>
      </c>
    </row>
    <row r="7779" spans="1:21" s="7" customFormat="1" ht="15" customHeight="1">
      <c r="A7779" s="91">
        <v>74</v>
      </c>
      <c r="B7779" s="31" t="s">
        <v>5159</v>
      </c>
      <c r="C7779" s="31" t="s">
        <v>5160</v>
      </c>
      <c r="D7779" s="29" t="s">
        <v>1563</v>
      </c>
      <c r="E7779" s="91">
        <v>2</v>
      </c>
      <c r="F7779" s="31" t="s">
        <v>5224</v>
      </c>
      <c r="G7779" s="26" t="s">
        <v>1164</v>
      </c>
      <c r="H7779" s="26"/>
      <c r="I7779" s="26" t="s">
        <v>277</v>
      </c>
      <c r="J7779" s="91">
        <v>12</v>
      </c>
      <c r="K7779" s="91">
        <v>24</v>
      </c>
      <c r="L7779" s="91"/>
      <c r="M7779" s="53"/>
      <c r="N7779" s="91"/>
      <c r="O7779" s="91"/>
      <c r="P7779" s="36">
        <v>29.5</v>
      </c>
      <c r="Q7779" s="36" t="s">
        <v>395</v>
      </c>
      <c r="R7779" s="44"/>
      <c r="S7779" s="126">
        <v>2625</v>
      </c>
      <c r="T7779" s="126" cm="1">
        <f t="array" ref="T7779">_xlfn.IFS(Q7779="始業～就業（8:30～17:15）",R7779*7.75,Q7779="日の入り～日の出",R7779*12,Q7779="その他",S7779)</f>
        <v>2625</v>
      </c>
      <c r="U7779" s="35" t="s">
        <v>5002</v>
      </c>
    </row>
    <row r="7780" spans="1:21" s="7" customFormat="1" ht="15" customHeight="1">
      <c r="A7780" s="91">
        <v>74</v>
      </c>
      <c r="B7780" s="31" t="s">
        <v>5159</v>
      </c>
      <c r="C7780" s="31" t="s">
        <v>5160</v>
      </c>
      <c r="D7780" s="29" t="s">
        <v>1563</v>
      </c>
      <c r="E7780" s="91">
        <v>2</v>
      </c>
      <c r="F7780" s="31" t="s">
        <v>5224</v>
      </c>
      <c r="G7780" s="26" t="s">
        <v>1164</v>
      </c>
      <c r="H7780" s="26"/>
      <c r="I7780" s="26" t="s">
        <v>1565</v>
      </c>
      <c r="J7780" s="91">
        <v>5</v>
      </c>
      <c r="K7780" s="91">
        <v>5</v>
      </c>
      <c r="L7780" s="91"/>
      <c r="M7780" s="53"/>
      <c r="N7780" s="91"/>
      <c r="O7780" s="91"/>
      <c r="P7780" s="36">
        <v>13</v>
      </c>
      <c r="Q7780" s="36" t="s">
        <v>395</v>
      </c>
      <c r="R7780" s="44"/>
      <c r="S7780" s="126">
        <v>2625</v>
      </c>
      <c r="T7780" s="126" cm="1">
        <f t="array" ref="T7780">_xlfn.IFS(Q7780="始業～就業（8:30～17:15）",R7780*7.75,Q7780="日の入り～日の出",R7780*12,Q7780="その他",S7780)</f>
        <v>2625</v>
      </c>
      <c r="U7780" s="35" t="s">
        <v>4956</v>
      </c>
    </row>
    <row r="7781" spans="1:21" s="7" customFormat="1" ht="15" customHeight="1">
      <c r="A7781" s="91">
        <v>74</v>
      </c>
      <c r="B7781" s="31" t="s">
        <v>5159</v>
      </c>
      <c r="C7781" s="31" t="s">
        <v>5160</v>
      </c>
      <c r="D7781" s="29" t="s">
        <v>1563</v>
      </c>
      <c r="E7781" s="91">
        <v>2</v>
      </c>
      <c r="F7781" s="31" t="s">
        <v>5224</v>
      </c>
      <c r="G7781" s="26" t="s">
        <v>1693</v>
      </c>
      <c r="H7781" s="26"/>
      <c r="I7781" s="26" t="s">
        <v>403</v>
      </c>
      <c r="J7781" s="91">
        <v>8</v>
      </c>
      <c r="K7781" s="91">
        <v>16</v>
      </c>
      <c r="L7781" s="91"/>
      <c r="M7781" s="53"/>
      <c r="N7781" s="91"/>
      <c r="O7781" s="91"/>
      <c r="P7781" s="36">
        <v>35</v>
      </c>
      <c r="Q7781" s="36" t="s">
        <v>395</v>
      </c>
      <c r="R7781" s="44"/>
      <c r="S7781" s="126">
        <v>2625</v>
      </c>
      <c r="T7781" s="126" cm="1">
        <f t="array" ref="T7781">_xlfn.IFS(Q7781="始業～就業（8:30～17:15）",R7781*7.75,Q7781="日の入り～日の出",R7781*12,Q7781="その他",S7781)</f>
        <v>2625</v>
      </c>
      <c r="U7781" s="35" t="s">
        <v>56</v>
      </c>
    </row>
    <row r="7782" spans="1:21" s="7" customFormat="1" ht="15" customHeight="1">
      <c r="A7782" s="91">
        <v>74</v>
      </c>
      <c r="B7782" s="31" t="s">
        <v>5159</v>
      </c>
      <c r="C7782" s="31" t="s">
        <v>5160</v>
      </c>
      <c r="D7782" s="29" t="s">
        <v>1563</v>
      </c>
      <c r="E7782" s="91">
        <v>2</v>
      </c>
      <c r="F7782" s="31" t="s">
        <v>5224</v>
      </c>
      <c r="G7782" s="26" t="s">
        <v>1699</v>
      </c>
      <c r="H7782" s="26"/>
      <c r="I7782" s="26" t="s">
        <v>403</v>
      </c>
      <c r="J7782" s="91">
        <v>12</v>
      </c>
      <c r="K7782" s="91">
        <v>24</v>
      </c>
      <c r="L7782" s="91"/>
      <c r="M7782" s="53"/>
      <c r="N7782" s="91"/>
      <c r="O7782" s="91"/>
      <c r="P7782" s="36">
        <v>35</v>
      </c>
      <c r="Q7782" s="36" t="s">
        <v>395</v>
      </c>
      <c r="R7782" s="44"/>
      <c r="S7782" s="126">
        <v>2625</v>
      </c>
      <c r="T7782" s="126" cm="1">
        <f t="array" ref="T7782">_xlfn.IFS(Q7782="始業～就業（8:30～17:15）",R7782*7.75,Q7782="日の入り～日の出",R7782*12,Q7782="その他",S7782)</f>
        <v>2625</v>
      </c>
      <c r="U7782" s="35" t="s">
        <v>56</v>
      </c>
    </row>
    <row r="7783" spans="1:21" s="7" customFormat="1" ht="15" customHeight="1">
      <c r="A7783" s="91">
        <v>74</v>
      </c>
      <c r="B7783" s="31" t="s">
        <v>5159</v>
      </c>
      <c r="C7783" s="31" t="s">
        <v>5160</v>
      </c>
      <c r="D7783" s="29" t="s">
        <v>1563</v>
      </c>
      <c r="E7783" s="91">
        <v>2</v>
      </c>
      <c r="F7783" s="31" t="s">
        <v>5224</v>
      </c>
      <c r="G7783" s="26" t="s">
        <v>1699</v>
      </c>
      <c r="H7783" s="26"/>
      <c r="I7783" s="26" t="s">
        <v>15</v>
      </c>
      <c r="J7783" s="91">
        <v>2</v>
      </c>
      <c r="K7783" s="91">
        <v>2</v>
      </c>
      <c r="L7783" s="91"/>
      <c r="M7783" s="53"/>
      <c r="N7783" s="91"/>
      <c r="O7783" s="91"/>
      <c r="P7783" s="36">
        <v>60</v>
      </c>
      <c r="Q7783" s="36" t="s">
        <v>395</v>
      </c>
      <c r="R7783" s="44"/>
      <c r="S7783" s="126">
        <v>2625</v>
      </c>
      <c r="T7783" s="126" cm="1">
        <f t="array" ref="T7783">_xlfn.IFS(Q7783="始業～就業（8:30～17:15）",R7783*7.75,Q7783="日の入り～日の出",R7783*12,Q7783="その他",S7783)</f>
        <v>2625</v>
      </c>
      <c r="U7783" s="35" t="s">
        <v>320</v>
      </c>
    </row>
    <row r="7784" spans="1:21" s="7" customFormat="1" ht="15" customHeight="1">
      <c r="A7784" s="91">
        <v>74</v>
      </c>
      <c r="B7784" s="31" t="s">
        <v>5159</v>
      </c>
      <c r="C7784" s="31" t="s">
        <v>5160</v>
      </c>
      <c r="D7784" s="29" t="s">
        <v>1563</v>
      </c>
      <c r="E7784" s="91">
        <v>2</v>
      </c>
      <c r="F7784" s="31" t="s">
        <v>5224</v>
      </c>
      <c r="G7784" s="26" t="s">
        <v>1699</v>
      </c>
      <c r="H7784" s="26"/>
      <c r="I7784" s="26" t="s">
        <v>1565</v>
      </c>
      <c r="J7784" s="91">
        <v>2</v>
      </c>
      <c r="K7784" s="91">
        <v>2</v>
      </c>
      <c r="L7784" s="91"/>
      <c r="M7784" s="53"/>
      <c r="N7784" s="91"/>
      <c r="O7784" s="91"/>
      <c r="P7784" s="36">
        <v>13</v>
      </c>
      <c r="Q7784" s="36" t="s">
        <v>395</v>
      </c>
      <c r="R7784" s="44"/>
      <c r="S7784" s="126">
        <v>2625</v>
      </c>
      <c r="T7784" s="126" cm="1">
        <f t="array" ref="T7784">_xlfn.IFS(Q7784="始業～就業（8:30～17:15）",R7784*7.75,Q7784="日の入り～日の出",R7784*12,Q7784="その他",S7784)</f>
        <v>2625</v>
      </c>
      <c r="U7784" s="35" t="s">
        <v>4956</v>
      </c>
    </row>
    <row r="7785" spans="1:21" s="7" customFormat="1" ht="15" customHeight="1">
      <c r="A7785" s="91">
        <v>74</v>
      </c>
      <c r="B7785" s="31" t="s">
        <v>5159</v>
      </c>
      <c r="C7785" s="31" t="s">
        <v>5160</v>
      </c>
      <c r="D7785" s="29" t="s">
        <v>1563</v>
      </c>
      <c r="E7785" s="91">
        <v>2</v>
      </c>
      <c r="F7785" s="31" t="s">
        <v>5224</v>
      </c>
      <c r="G7785" s="26" t="s">
        <v>5978</v>
      </c>
      <c r="H7785" s="26"/>
      <c r="I7785" s="26" t="s">
        <v>403</v>
      </c>
      <c r="J7785" s="91">
        <v>3</v>
      </c>
      <c r="K7785" s="91">
        <v>3</v>
      </c>
      <c r="L7785" s="91"/>
      <c r="M7785" s="53"/>
      <c r="N7785" s="91"/>
      <c r="O7785" s="91"/>
      <c r="P7785" s="36">
        <v>35</v>
      </c>
      <c r="Q7785" s="36" t="s">
        <v>395</v>
      </c>
      <c r="R7785" s="44"/>
      <c r="S7785" s="126">
        <v>2625</v>
      </c>
      <c r="T7785" s="126" cm="1">
        <f t="array" ref="T7785">_xlfn.IFS(Q7785="始業～就業（8:30～17:15）",R7785*7.75,Q7785="日の入り～日の出",R7785*12,Q7785="その他",S7785)</f>
        <v>2625</v>
      </c>
      <c r="U7785" s="35" t="s">
        <v>56</v>
      </c>
    </row>
    <row r="7786" spans="1:21" s="7" customFormat="1" ht="15" customHeight="1">
      <c r="A7786" s="91">
        <v>74</v>
      </c>
      <c r="B7786" s="31" t="s">
        <v>5159</v>
      </c>
      <c r="C7786" s="31" t="s">
        <v>5160</v>
      </c>
      <c r="D7786" s="29" t="s">
        <v>1563</v>
      </c>
      <c r="E7786" s="91">
        <v>2</v>
      </c>
      <c r="F7786" s="31" t="s">
        <v>5224</v>
      </c>
      <c r="G7786" s="26" t="s">
        <v>5978</v>
      </c>
      <c r="H7786" s="26"/>
      <c r="I7786" s="26" t="s">
        <v>1565</v>
      </c>
      <c r="J7786" s="91">
        <v>1</v>
      </c>
      <c r="K7786" s="91">
        <v>1</v>
      </c>
      <c r="L7786" s="91"/>
      <c r="M7786" s="53"/>
      <c r="N7786" s="91"/>
      <c r="O7786" s="91"/>
      <c r="P7786" s="36">
        <v>13</v>
      </c>
      <c r="Q7786" s="36" t="s">
        <v>395</v>
      </c>
      <c r="R7786" s="44"/>
      <c r="S7786" s="126">
        <v>2625</v>
      </c>
      <c r="T7786" s="126" cm="1">
        <f t="array" ref="T7786">_xlfn.IFS(Q7786="始業～就業（8:30～17:15）",R7786*7.75,Q7786="日の入り～日の出",R7786*12,Q7786="その他",S7786)</f>
        <v>2625</v>
      </c>
      <c r="U7786" s="35" t="s">
        <v>4956</v>
      </c>
    </row>
    <row r="7787" spans="1:21" s="7" customFormat="1" ht="15" customHeight="1">
      <c r="A7787" s="91">
        <v>74</v>
      </c>
      <c r="B7787" s="31" t="s">
        <v>5159</v>
      </c>
      <c r="C7787" s="31" t="s">
        <v>5160</v>
      </c>
      <c r="D7787" s="29" t="s">
        <v>1563</v>
      </c>
      <c r="E7787" s="91">
        <v>2</v>
      </c>
      <c r="F7787" s="31" t="s">
        <v>5224</v>
      </c>
      <c r="G7787" s="26" t="s">
        <v>5979</v>
      </c>
      <c r="H7787" s="26"/>
      <c r="I7787" s="26" t="s">
        <v>16</v>
      </c>
      <c r="J7787" s="91">
        <v>18</v>
      </c>
      <c r="K7787" s="91">
        <v>36</v>
      </c>
      <c r="L7787" s="91"/>
      <c r="M7787" s="53"/>
      <c r="N7787" s="91"/>
      <c r="O7787" s="91"/>
      <c r="P7787" s="36">
        <v>35</v>
      </c>
      <c r="Q7787" s="36" t="s">
        <v>395</v>
      </c>
      <c r="R7787" s="44"/>
      <c r="S7787" s="126">
        <v>2625</v>
      </c>
      <c r="T7787" s="126" cm="1">
        <f t="array" ref="T7787">_xlfn.IFS(Q7787="始業～就業（8:30～17:15）",R7787*7.75,Q7787="日の入り～日の出",R7787*12,Q7787="その他",S7787)</f>
        <v>2625</v>
      </c>
      <c r="U7787" s="35" t="s">
        <v>56</v>
      </c>
    </row>
    <row r="7788" spans="1:21" s="7" customFormat="1" ht="15" customHeight="1">
      <c r="A7788" s="91">
        <v>74</v>
      </c>
      <c r="B7788" s="31" t="s">
        <v>5159</v>
      </c>
      <c r="C7788" s="31" t="s">
        <v>5160</v>
      </c>
      <c r="D7788" s="29" t="s">
        <v>1563</v>
      </c>
      <c r="E7788" s="91">
        <v>2</v>
      </c>
      <c r="F7788" s="31" t="s">
        <v>5224</v>
      </c>
      <c r="G7788" s="26" t="s">
        <v>5979</v>
      </c>
      <c r="H7788" s="26"/>
      <c r="I7788" s="26" t="s">
        <v>15</v>
      </c>
      <c r="J7788" s="91">
        <v>3</v>
      </c>
      <c r="K7788" s="91">
        <v>3</v>
      </c>
      <c r="L7788" s="91"/>
      <c r="M7788" s="53"/>
      <c r="N7788" s="91"/>
      <c r="O7788" s="91"/>
      <c r="P7788" s="36">
        <v>60</v>
      </c>
      <c r="Q7788" s="36" t="s">
        <v>395</v>
      </c>
      <c r="R7788" s="44"/>
      <c r="S7788" s="126">
        <v>2625</v>
      </c>
      <c r="T7788" s="126" cm="1">
        <f t="array" ref="T7788">_xlfn.IFS(Q7788="始業～就業（8:30～17:15）",R7788*7.75,Q7788="日の入り～日の出",R7788*12,Q7788="その他",S7788)</f>
        <v>2625</v>
      </c>
      <c r="U7788" s="35" t="s">
        <v>320</v>
      </c>
    </row>
    <row r="7789" spans="1:21" s="7" customFormat="1" ht="15" customHeight="1">
      <c r="A7789" s="91">
        <v>74</v>
      </c>
      <c r="B7789" s="31" t="s">
        <v>5159</v>
      </c>
      <c r="C7789" s="31" t="s">
        <v>5160</v>
      </c>
      <c r="D7789" s="29" t="s">
        <v>1563</v>
      </c>
      <c r="E7789" s="91">
        <v>2</v>
      </c>
      <c r="F7789" s="31" t="s">
        <v>5224</v>
      </c>
      <c r="G7789" s="26" t="s">
        <v>5979</v>
      </c>
      <c r="H7789" s="26"/>
      <c r="I7789" s="26" t="s">
        <v>1565</v>
      </c>
      <c r="J7789" s="91">
        <v>6</v>
      </c>
      <c r="K7789" s="91">
        <v>6</v>
      </c>
      <c r="L7789" s="91"/>
      <c r="M7789" s="53"/>
      <c r="N7789" s="91"/>
      <c r="O7789" s="91"/>
      <c r="P7789" s="36">
        <v>13</v>
      </c>
      <c r="Q7789" s="36" t="s">
        <v>395</v>
      </c>
      <c r="R7789" s="44"/>
      <c r="S7789" s="126">
        <v>2625</v>
      </c>
      <c r="T7789" s="126" cm="1">
        <f t="array" ref="T7789">_xlfn.IFS(Q7789="始業～就業（8:30～17:15）",R7789*7.75,Q7789="日の入り～日の出",R7789*12,Q7789="その他",S7789)</f>
        <v>2625</v>
      </c>
      <c r="U7789" s="35" t="s">
        <v>4956</v>
      </c>
    </row>
    <row r="7790" spans="1:21" s="7" customFormat="1" ht="15" customHeight="1">
      <c r="A7790" s="91">
        <v>74</v>
      </c>
      <c r="B7790" s="31" t="s">
        <v>5159</v>
      </c>
      <c r="C7790" s="31" t="s">
        <v>5160</v>
      </c>
      <c r="D7790" s="29" t="s">
        <v>1563</v>
      </c>
      <c r="E7790" s="91">
        <v>2</v>
      </c>
      <c r="F7790" s="31" t="s">
        <v>5224</v>
      </c>
      <c r="G7790" s="26" t="s">
        <v>5980</v>
      </c>
      <c r="H7790" s="26"/>
      <c r="I7790" s="26" t="s">
        <v>403</v>
      </c>
      <c r="J7790" s="91">
        <v>8</v>
      </c>
      <c r="K7790" s="91">
        <v>24</v>
      </c>
      <c r="L7790" s="91"/>
      <c r="M7790" s="53"/>
      <c r="N7790" s="91"/>
      <c r="O7790" s="91"/>
      <c r="P7790" s="36">
        <v>35</v>
      </c>
      <c r="Q7790" s="36" t="s">
        <v>395</v>
      </c>
      <c r="R7790" s="44"/>
      <c r="S7790" s="126">
        <v>2625</v>
      </c>
      <c r="T7790" s="126" cm="1">
        <f t="array" ref="T7790">_xlfn.IFS(Q7790="始業～就業（8:30～17:15）",R7790*7.75,Q7790="日の入り～日の出",R7790*12,Q7790="その他",S7790)</f>
        <v>2625</v>
      </c>
      <c r="U7790" s="35" t="s">
        <v>56</v>
      </c>
    </row>
    <row r="7791" spans="1:21" s="7" customFormat="1" ht="15" customHeight="1">
      <c r="A7791" s="91">
        <v>74</v>
      </c>
      <c r="B7791" s="31" t="s">
        <v>5159</v>
      </c>
      <c r="C7791" s="31" t="s">
        <v>5160</v>
      </c>
      <c r="D7791" s="29" t="s">
        <v>1563</v>
      </c>
      <c r="E7791" s="91">
        <v>2</v>
      </c>
      <c r="F7791" s="31" t="s">
        <v>5224</v>
      </c>
      <c r="G7791" s="26" t="s">
        <v>5980</v>
      </c>
      <c r="H7791" s="26"/>
      <c r="I7791" s="26" t="s">
        <v>1565</v>
      </c>
      <c r="J7791" s="91">
        <v>1</v>
      </c>
      <c r="K7791" s="91">
        <v>1</v>
      </c>
      <c r="L7791" s="91"/>
      <c r="M7791" s="53"/>
      <c r="N7791" s="91"/>
      <c r="O7791" s="91"/>
      <c r="P7791" s="36">
        <v>13</v>
      </c>
      <c r="Q7791" s="36" t="s">
        <v>395</v>
      </c>
      <c r="R7791" s="44"/>
      <c r="S7791" s="126">
        <v>2625</v>
      </c>
      <c r="T7791" s="126" cm="1">
        <f t="array" ref="T7791">_xlfn.IFS(Q7791="始業～就業（8:30～17:15）",R7791*7.75,Q7791="日の入り～日の出",R7791*12,Q7791="その他",S7791)</f>
        <v>2625</v>
      </c>
      <c r="U7791" s="35" t="s">
        <v>4956</v>
      </c>
    </row>
    <row r="7792" spans="1:21" s="7" customFormat="1" ht="15" customHeight="1">
      <c r="A7792" s="91">
        <v>74</v>
      </c>
      <c r="B7792" s="31" t="s">
        <v>5159</v>
      </c>
      <c r="C7792" s="31" t="s">
        <v>5160</v>
      </c>
      <c r="D7792" s="29" t="s">
        <v>1563</v>
      </c>
      <c r="E7792" s="91">
        <v>2</v>
      </c>
      <c r="F7792" s="31" t="s">
        <v>5224</v>
      </c>
      <c r="G7792" s="26" t="s">
        <v>1695</v>
      </c>
      <c r="H7792" s="26"/>
      <c r="I7792" s="26" t="s">
        <v>45</v>
      </c>
      <c r="J7792" s="91">
        <v>2</v>
      </c>
      <c r="K7792" s="91">
        <v>4</v>
      </c>
      <c r="L7792" s="91"/>
      <c r="M7792" s="53"/>
      <c r="N7792" s="91"/>
      <c r="O7792" s="91"/>
      <c r="P7792" s="36">
        <v>45</v>
      </c>
      <c r="Q7792" s="36" t="s">
        <v>395</v>
      </c>
      <c r="R7792" s="44"/>
      <c r="S7792" s="126">
        <v>2625</v>
      </c>
      <c r="T7792" s="126" cm="1">
        <f t="array" ref="T7792">_xlfn.IFS(Q7792="始業～就業（8:30～17:15）",R7792*7.75,Q7792="日の入り～日の出",R7792*12,Q7792="その他",S7792)</f>
        <v>2625</v>
      </c>
      <c r="U7792" s="35" t="s">
        <v>4948</v>
      </c>
    </row>
    <row r="7793" spans="1:21" s="7" customFormat="1" ht="15" customHeight="1">
      <c r="A7793" s="91">
        <v>74</v>
      </c>
      <c r="B7793" s="31" t="s">
        <v>5159</v>
      </c>
      <c r="C7793" s="31" t="s">
        <v>5160</v>
      </c>
      <c r="D7793" s="29" t="s">
        <v>1563</v>
      </c>
      <c r="E7793" s="91">
        <v>2</v>
      </c>
      <c r="F7793" s="31" t="s">
        <v>5224</v>
      </c>
      <c r="G7793" s="26" t="s">
        <v>1695</v>
      </c>
      <c r="H7793" s="26"/>
      <c r="I7793" s="26" t="s">
        <v>1565</v>
      </c>
      <c r="J7793" s="91">
        <v>1</v>
      </c>
      <c r="K7793" s="91">
        <v>1</v>
      </c>
      <c r="L7793" s="91"/>
      <c r="M7793" s="53"/>
      <c r="N7793" s="91"/>
      <c r="O7793" s="91"/>
      <c r="P7793" s="36">
        <v>13</v>
      </c>
      <c r="Q7793" s="36" t="s">
        <v>395</v>
      </c>
      <c r="R7793" s="44"/>
      <c r="S7793" s="126">
        <v>2625</v>
      </c>
      <c r="T7793" s="126" cm="1">
        <f t="array" ref="T7793">_xlfn.IFS(Q7793="始業～就業（8:30～17:15）",R7793*7.75,Q7793="日の入り～日の出",R7793*12,Q7793="その他",S7793)</f>
        <v>2625</v>
      </c>
      <c r="U7793" s="35" t="s">
        <v>4956</v>
      </c>
    </row>
    <row r="7794" spans="1:21" s="7" customFormat="1" ht="15" customHeight="1">
      <c r="A7794" s="91">
        <v>74</v>
      </c>
      <c r="B7794" s="31" t="s">
        <v>5159</v>
      </c>
      <c r="C7794" s="31" t="s">
        <v>5160</v>
      </c>
      <c r="D7794" s="29" t="s">
        <v>1563</v>
      </c>
      <c r="E7794" s="91">
        <v>2</v>
      </c>
      <c r="F7794" s="31" t="s">
        <v>5224</v>
      </c>
      <c r="G7794" s="26" t="s">
        <v>1587</v>
      </c>
      <c r="H7794" s="26"/>
      <c r="I7794" s="26" t="s">
        <v>52</v>
      </c>
      <c r="J7794" s="91">
        <v>1</v>
      </c>
      <c r="K7794" s="91">
        <v>1</v>
      </c>
      <c r="L7794" s="91"/>
      <c r="M7794" s="53"/>
      <c r="N7794" s="91"/>
      <c r="O7794" s="91"/>
      <c r="P7794" s="36">
        <v>25</v>
      </c>
      <c r="Q7794" s="36" t="s">
        <v>395</v>
      </c>
      <c r="R7794" s="44"/>
      <c r="S7794" s="126">
        <v>2625</v>
      </c>
      <c r="T7794" s="126" cm="1">
        <f t="array" ref="T7794">_xlfn.IFS(Q7794="始業～就業（8:30～17:15）",R7794*7.75,Q7794="日の入り～日の出",R7794*12,Q7794="その他",S7794)</f>
        <v>2625</v>
      </c>
      <c r="U7794" s="35" t="s">
        <v>51</v>
      </c>
    </row>
    <row r="7795" spans="1:21" s="7" customFormat="1" ht="15" customHeight="1">
      <c r="A7795" s="91">
        <v>74</v>
      </c>
      <c r="B7795" s="31" t="s">
        <v>5159</v>
      </c>
      <c r="C7795" s="31" t="s">
        <v>5160</v>
      </c>
      <c r="D7795" s="29" t="s">
        <v>1563</v>
      </c>
      <c r="E7795" s="91">
        <v>2</v>
      </c>
      <c r="F7795" s="31" t="s">
        <v>5224</v>
      </c>
      <c r="G7795" s="26" t="s">
        <v>1587</v>
      </c>
      <c r="H7795" s="26"/>
      <c r="I7795" s="26" t="s">
        <v>52</v>
      </c>
      <c r="J7795" s="91">
        <v>1</v>
      </c>
      <c r="K7795" s="91">
        <v>2</v>
      </c>
      <c r="L7795" s="91"/>
      <c r="M7795" s="53"/>
      <c r="N7795" s="91"/>
      <c r="O7795" s="91"/>
      <c r="P7795" s="36">
        <v>25</v>
      </c>
      <c r="Q7795" s="36" t="s">
        <v>395</v>
      </c>
      <c r="R7795" s="44"/>
      <c r="S7795" s="126">
        <v>2625</v>
      </c>
      <c r="T7795" s="126" cm="1">
        <f t="array" ref="T7795">_xlfn.IFS(Q7795="始業～就業（8:30～17:15）",R7795*7.75,Q7795="日の入り～日の出",R7795*12,Q7795="その他",S7795)</f>
        <v>2625</v>
      </c>
      <c r="U7795" s="35" t="s">
        <v>51</v>
      </c>
    </row>
    <row r="7796" spans="1:21" s="7" customFormat="1" ht="15" customHeight="1">
      <c r="A7796" s="91">
        <v>74</v>
      </c>
      <c r="B7796" s="31" t="s">
        <v>5159</v>
      </c>
      <c r="C7796" s="31" t="s">
        <v>5160</v>
      </c>
      <c r="D7796" s="29" t="s">
        <v>1563</v>
      </c>
      <c r="E7796" s="91">
        <v>2</v>
      </c>
      <c r="F7796" s="31" t="s">
        <v>5224</v>
      </c>
      <c r="G7796" s="26" t="s">
        <v>1587</v>
      </c>
      <c r="H7796" s="26"/>
      <c r="I7796" s="26" t="s">
        <v>16</v>
      </c>
      <c r="J7796" s="91">
        <v>2</v>
      </c>
      <c r="K7796" s="91">
        <v>4</v>
      </c>
      <c r="L7796" s="91"/>
      <c r="M7796" s="53"/>
      <c r="N7796" s="91"/>
      <c r="O7796" s="91"/>
      <c r="P7796" s="36">
        <v>35</v>
      </c>
      <c r="Q7796" s="36" t="s">
        <v>395</v>
      </c>
      <c r="R7796" s="44"/>
      <c r="S7796" s="126">
        <v>2625</v>
      </c>
      <c r="T7796" s="126" cm="1">
        <f t="array" ref="T7796">_xlfn.IFS(Q7796="始業～就業（8:30～17:15）",R7796*7.75,Q7796="日の入り～日の出",R7796*12,Q7796="その他",S7796)</f>
        <v>2625</v>
      </c>
      <c r="U7796" s="35" t="s">
        <v>56</v>
      </c>
    </row>
    <row r="7797" spans="1:21" s="7" customFormat="1" ht="15" customHeight="1">
      <c r="A7797" s="91">
        <v>74</v>
      </c>
      <c r="B7797" s="31" t="s">
        <v>5159</v>
      </c>
      <c r="C7797" s="31" t="s">
        <v>5160</v>
      </c>
      <c r="D7797" s="29" t="s">
        <v>1563</v>
      </c>
      <c r="E7797" s="91">
        <v>2</v>
      </c>
      <c r="F7797" s="31" t="s">
        <v>5224</v>
      </c>
      <c r="G7797" s="26" t="s">
        <v>1588</v>
      </c>
      <c r="H7797" s="26"/>
      <c r="I7797" s="26" t="s">
        <v>52</v>
      </c>
      <c r="J7797" s="91">
        <v>1</v>
      </c>
      <c r="K7797" s="91">
        <v>1</v>
      </c>
      <c r="L7797" s="91"/>
      <c r="M7797" s="53"/>
      <c r="N7797" s="91"/>
      <c r="O7797" s="91"/>
      <c r="P7797" s="36">
        <v>25</v>
      </c>
      <c r="Q7797" s="36" t="s">
        <v>395</v>
      </c>
      <c r="R7797" s="44"/>
      <c r="S7797" s="126">
        <v>2625</v>
      </c>
      <c r="T7797" s="126" cm="1">
        <f t="array" ref="T7797">_xlfn.IFS(Q7797="始業～就業（8:30～17:15）",R7797*7.75,Q7797="日の入り～日の出",R7797*12,Q7797="その他",S7797)</f>
        <v>2625</v>
      </c>
      <c r="U7797" s="35" t="s">
        <v>51</v>
      </c>
    </row>
    <row r="7798" spans="1:21" s="7" customFormat="1" ht="15" customHeight="1">
      <c r="A7798" s="91">
        <v>74</v>
      </c>
      <c r="B7798" s="31" t="s">
        <v>5159</v>
      </c>
      <c r="C7798" s="31" t="s">
        <v>5160</v>
      </c>
      <c r="D7798" s="29" t="s">
        <v>1563</v>
      </c>
      <c r="E7798" s="91">
        <v>2</v>
      </c>
      <c r="F7798" s="31" t="s">
        <v>5224</v>
      </c>
      <c r="G7798" s="26" t="s">
        <v>1588</v>
      </c>
      <c r="H7798" s="26"/>
      <c r="I7798" s="26" t="s">
        <v>52</v>
      </c>
      <c r="J7798" s="91">
        <v>1</v>
      </c>
      <c r="K7798" s="91">
        <v>2</v>
      </c>
      <c r="L7798" s="91"/>
      <c r="M7798" s="53"/>
      <c r="N7798" s="91"/>
      <c r="O7798" s="91"/>
      <c r="P7798" s="36">
        <v>25</v>
      </c>
      <c r="Q7798" s="36" t="s">
        <v>395</v>
      </c>
      <c r="R7798" s="44"/>
      <c r="S7798" s="126">
        <v>2625</v>
      </c>
      <c r="T7798" s="126" cm="1">
        <f t="array" ref="T7798">_xlfn.IFS(Q7798="始業～就業（8:30～17:15）",R7798*7.75,Q7798="日の入り～日の出",R7798*12,Q7798="その他",S7798)</f>
        <v>2625</v>
      </c>
      <c r="U7798" s="35" t="s">
        <v>51</v>
      </c>
    </row>
    <row r="7799" spans="1:21" s="7" customFormat="1" ht="15" customHeight="1">
      <c r="A7799" s="91">
        <v>74</v>
      </c>
      <c r="B7799" s="31" t="s">
        <v>5159</v>
      </c>
      <c r="C7799" s="31" t="s">
        <v>5160</v>
      </c>
      <c r="D7799" s="29" t="s">
        <v>1563</v>
      </c>
      <c r="E7799" s="91">
        <v>2</v>
      </c>
      <c r="F7799" s="31" t="s">
        <v>5224</v>
      </c>
      <c r="G7799" s="26" t="s">
        <v>1588</v>
      </c>
      <c r="H7799" s="26"/>
      <c r="I7799" s="26" t="s">
        <v>403</v>
      </c>
      <c r="J7799" s="91">
        <v>2</v>
      </c>
      <c r="K7799" s="91">
        <v>4</v>
      </c>
      <c r="L7799" s="91"/>
      <c r="M7799" s="53"/>
      <c r="N7799" s="91"/>
      <c r="O7799" s="91"/>
      <c r="P7799" s="36">
        <v>35</v>
      </c>
      <c r="Q7799" s="36" t="s">
        <v>395</v>
      </c>
      <c r="R7799" s="44"/>
      <c r="S7799" s="126">
        <v>2625</v>
      </c>
      <c r="T7799" s="126" cm="1">
        <f t="array" ref="T7799">_xlfn.IFS(Q7799="始業～就業（8:30～17:15）",R7799*7.75,Q7799="日の入り～日の出",R7799*12,Q7799="その他",S7799)</f>
        <v>2625</v>
      </c>
      <c r="U7799" s="35" t="s">
        <v>56</v>
      </c>
    </row>
    <row r="7800" spans="1:21" s="7" customFormat="1" ht="15" customHeight="1">
      <c r="A7800" s="91">
        <v>74</v>
      </c>
      <c r="B7800" s="31" t="s">
        <v>5159</v>
      </c>
      <c r="C7800" s="31" t="s">
        <v>5160</v>
      </c>
      <c r="D7800" s="29" t="s">
        <v>1563</v>
      </c>
      <c r="E7800" s="91">
        <v>2</v>
      </c>
      <c r="F7800" s="31" t="s">
        <v>5224</v>
      </c>
      <c r="G7800" s="26" t="s">
        <v>1589</v>
      </c>
      <c r="H7800" s="26"/>
      <c r="I7800" s="26" t="s">
        <v>403</v>
      </c>
      <c r="J7800" s="91">
        <v>1</v>
      </c>
      <c r="K7800" s="91">
        <v>1</v>
      </c>
      <c r="L7800" s="91"/>
      <c r="M7800" s="53"/>
      <c r="N7800" s="91"/>
      <c r="O7800" s="91"/>
      <c r="P7800" s="36">
        <v>35</v>
      </c>
      <c r="Q7800" s="36" t="s">
        <v>395</v>
      </c>
      <c r="R7800" s="44"/>
      <c r="S7800" s="126">
        <v>2625</v>
      </c>
      <c r="T7800" s="126" cm="1">
        <f t="array" ref="T7800">_xlfn.IFS(Q7800="始業～就業（8:30～17:15）",R7800*7.75,Q7800="日の入り～日の出",R7800*12,Q7800="その他",S7800)</f>
        <v>2625</v>
      </c>
      <c r="U7800" s="35" t="s">
        <v>56</v>
      </c>
    </row>
    <row r="7801" spans="1:21" s="7" customFormat="1" ht="15" customHeight="1">
      <c r="A7801" s="91">
        <v>74</v>
      </c>
      <c r="B7801" s="31" t="s">
        <v>5159</v>
      </c>
      <c r="C7801" s="31" t="s">
        <v>5160</v>
      </c>
      <c r="D7801" s="29" t="s">
        <v>1563</v>
      </c>
      <c r="E7801" s="91">
        <v>2</v>
      </c>
      <c r="F7801" s="31" t="s">
        <v>5224</v>
      </c>
      <c r="G7801" s="26" t="s">
        <v>874</v>
      </c>
      <c r="H7801" s="26"/>
      <c r="I7801" s="26" t="s">
        <v>277</v>
      </c>
      <c r="J7801" s="91">
        <v>9</v>
      </c>
      <c r="K7801" s="91">
        <v>18</v>
      </c>
      <c r="L7801" s="91"/>
      <c r="M7801" s="53"/>
      <c r="N7801" s="91"/>
      <c r="O7801" s="91"/>
      <c r="P7801" s="36">
        <v>29.5</v>
      </c>
      <c r="Q7801" s="36" t="s">
        <v>395</v>
      </c>
      <c r="R7801" s="44"/>
      <c r="S7801" s="126">
        <v>2625</v>
      </c>
      <c r="T7801" s="126" cm="1">
        <f t="array" ref="T7801">_xlfn.IFS(Q7801="始業～就業（8:30～17:15）",R7801*7.75,Q7801="日の入り～日の出",R7801*12,Q7801="その他",S7801)</f>
        <v>2625</v>
      </c>
      <c r="U7801" s="35" t="s">
        <v>5002</v>
      </c>
    </row>
    <row r="7802" spans="1:21" s="7" customFormat="1" ht="15" customHeight="1">
      <c r="A7802" s="91">
        <v>74</v>
      </c>
      <c r="B7802" s="31" t="s">
        <v>5159</v>
      </c>
      <c r="C7802" s="31" t="s">
        <v>5160</v>
      </c>
      <c r="D7802" s="29" t="s">
        <v>1563</v>
      </c>
      <c r="E7802" s="91">
        <v>2</v>
      </c>
      <c r="F7802" s="31" t="s">
        <v>5224</v>
      </c>
      <c r="G7802" s="26" t="s">
        <v>874</v>
      </c>
      <c r="H7802" s="26"/>
      <c r="I7802" s="26" t="s">
        <v>1565</v>
      </c>
      <c r="J7802" s="91">
        <v>2</v>
      </c>
      <c r="K7802" s="91">
        <v>2</v>
      </c>
      <c r="L7802" s="91"/>
      <c r="M7802" s="53"/>
      <c r="N7802" s="91"/>
      <c r="O7802" s="91"/>
      <c r="P7802" s="36">
        <v>13</v>
      </c>
      <c r="Q7802" s="36" t="s">
        <v>395</v>
      </c>
      <c r="R7802" s="44"/>
      <c r="S7802" s="126">
        <v>2625</v>
      </c>
      <c r="T7802" s="126" cm="1">
        <f t="array" ref="T7802">_xlfn.IFS(Q7802="始業～就業（8:30～17:15）",R7802*7.75,Q7802="日の入り～日の出",R7802*12,Q7802="その他",S7802)</f>
        <v>2625</v>
      </c>
      <c r="U7802" s="35" t="s">
        <v>4957</v>
      </c>
    </row>
    <row r="7803" spans="1:21" s="7" customFormat="1" ht="15" customHeight="1">
      <c r="A7803" s="91">
        <v>74</v>
      </c>
      <c r="B7803" s="31" t="s">
        <v>5159</v>
      </c>
      <c r="C7803" s="31" t="s">
        <v>5160</v>
      </c>
      <c r="D7803" s="29" t="s">
        <v>1563</v>
      </c>
      <c r="E7803" s="91">
        <v>2</v>
      </c>
      <c r="F7803" s="31" t="s">
        <v>5224</v>
      </c>
      <c r="G7803" s="26" t="s">
        <v>37</v>
      </c>
      <c r="H7803" s="26"/>
      <c r="I7803" s="26" t="s">
        <v>146</v>
      </c>
      <c r="J7803" s="91">
        <v>4</v>
      </c>
      <c r="K7803" s="91">
        <v>4</v>
      </c>
      <c r="L7803" s="91"/>
      <c r="M7803" s="53"/>
      <c r="N7803" s="91"/>
      <c r="O7803" s="91" t="s">
        <v>5020</v>
      </c>
      <c r="P7803" s="36">
        <v>25</v>
      </c>
      <c r="Q7803" s="36" t="s">
        <v>395</v>
      </c>
      <c r="R7803" s="44"/>
      <c r="S7803" s="126">
        <v>2625</v>
      </c>
      <c r="T7803" s="126" cm="1">
        <f t="array" ref="T7803">_xlfn.IFS(Q7803="始業～就業（8:30～17:15）",R7803*7.75,Q7803="日の入り～日の出",R7803*12,Q7803="その他",S7803)</f>
        <v>2625</v>
      </c>
      <c r="U7803" s="35" t="s">
        <v>97</v>
      </c>
    </row>
    <row r="7804" spans="1:21" s="7" customFormat="1" ht="15" customHeight="1">
      <c r="A7804" s="91">
        <v>74</v>
      </c>
      <c r="B7804" s="31" t="s">
        <v>5159</v>
      </c>
      <c r="C7804" s="31" t="s">
        <v>5160</v>
      </c>
      <c r="D7804" s="29" t="s">
        <v>1563</v>
      </c>
      <c r="E7804" s="91">
        <v>2</v>
      </c>
      <c r="F7804" s="31" t="s">
        <v>5224</v>
      </c>
      <c r="G7804" s="26" t="s">
        <v>37</v>
      </c>
      <c r="H7804" s="26"/>
      <c r="I7804" s="26" t="s">
        <v>52</v>
      </c>
      <c r="J7804" s="91">
        <v>3</v>
      </c>
      <c r="K7804" s="91">
        <v>3</v>
      </c>
      <c r="L7804" s="91"/>
      <c r="M7804" s="53"/>
      <c r="N7804" s="91"/>
      <c r="O7804" s="91" t="s">
        <v>5020</v>
      </c>
      <c r="P7804" s="36">
        <v>25</v>
      </c>
      <c r="Q7804" s="36" t="s">
        <v>395</v>
      </c>
      <c r="R7804" s="44"/>
      <c r="S7804" s="126">
        <v>2625</v>
      </c>
      <c r="T7804" s="126" cm="1">
        <f t="array" ref="T7804">_xlfn.IFS(Q7804="始業～就業（8:30～17:15）",R7804*7.75,Q7804="日の入り～日の出",R7804*12,Q7804="その他",S7804)</f>
        <v>2625</v>
      </c>
      <c r="U7804" s="35" t="s">
        <v>51</v>
      </c>
    </row>
    <row r="7805" spans="1:21" s="7" customFormat="1" ht="15" customHeight="1">
      <c r="A7805" s="91">
        <v>74</v>
      </c>
      <c r="B7805" s="31" t="s">
        <v>5159</v>
      </c>
      <c r="C7805" s="31" t="s">
        <v>5160</v>
      </c>
      <c r="D7805" s="29" t="s">
        <v>1563</v>
      </c>
      <c r="E7805" s="91">
        <v>1</v>
      </c>
      <c r="F7805" s="31" t="s">
        <v>540</v>
      </c>
      <c r="G7805" s="26" t="s">
        <v>540</v>
      </c>
      <c r="H7805" s="26"/>
      <c r="I7805" s="26" t="s">
        <v>52</v>
      </c>
      <c r="J7805" s="91">
        <v>2</v>
      </c>
      <c r="K7805" s="91">
        <v>2</v>
      </c>
      <c r="L7805" s="91"/>
      <c r="M7805" s="53"/>
      <c r="N7805" s="91"/>
      <c r="O7805" s="91"/>
      <c r="P7805" s="36">
        <v>25</v>
      </c>
      <c r="Q7805" s="36" t="s">
        <v>395</v>
      </c>
      <c r="R7805" s="44"/>
      <c r="S7805" s="126">
        <v>2625</v>
      </c>
      <c r="T7805" s="126" cm="1">
        <f t="array" ref="T7805">_xlfn.IFS(Q7805="始業～就業（8:30～17:15）",R7805*7.75,Q7805="日の入り～日の出",R7805*12,Q7805="その他",S7805)</f>
        <v>2625</v>
      </c>
      <c r="U7805" s="35" t="s">
        <v>51</v>
      </c>
    </row>
    <row r="7806" spans="1:21" s="7" customFormat="1" ht="15" customHeight="1">
      <c r="A7806" s="91">
        <v>74</v>
      </c>
      <c r="B7806" s="31" t="s">
        <v>5159</v>
      </c>
      <c r="C7806" s="31" t="s">
        <v>5160</v>
      </c>
      <c r="D7806" s="29" t="s">
        <v>1563</v>
      </c>
      <c r="E7806" s="91">
        <v>1</v>
      </c>
      <c r="F7806" s="31" t="s">
        <v>5258</v>
      </c>
      <c r="G7806" s="26" t="s">
        <v>5439</v>
      </c>
      <c r="H7806" s="26"/>
      <c r="I7806" s="26" t="s">
        <v>146</v>
      </c>
      <c r="J7806" s="91">
        <v>2</v>
      </c>
      <c r="K7806" s="91">
        <v>2</v>
      </c>
      <c r="L7806" s="91"/>
      <c r="M7806" s="53"/>
      <c r="N7806" s="91"/>
      <c r="O7806" s="91"/>
      <c r="P7806" s="36">
        <v>25</v>
      </c>
      <c r="Q7806" s="36" t="s">
        <v>395</v>
      </c>
      <c r="R7806" s="44"/>
      <c r="S7806" s="126">
        <v>2625</v>
      </c>
      <c r="T7806" s="126" cm="1">
        <f t="array" ref="T7806">_xlfn.IFS(Q7806="始業～就業（8:30～17:15）",R7806*7.75,Q7806="日の入り～日の出",R7806*12,Q7806="その他",S7806)</f>
        <v>2625</v>
      </c>
      <c r="U7806" s="35"/>
    </row>
    <row r="7807" spans="1:21" s="7" customFormat="1" ht="15" customHeight="1">
      <c r="A7807" s="91">
        <v>74</v>
      </c>
      <c r="B7807" s="31" t="s">
        <v>5159</v>
      </c>
      <c r="C7807" s="31" t="s">
        <v>5160</v>
      </c>
      <c r="D7807" s="29" t="s">
        <v>1563</v>
      </c>
      <c r="E7807" s="91">
        <v>1</v>
      </c>
      <c r="F7807" s="31" t="s">
        <v>5253</v>
      </c>
      <c r="G7807" s="26" t="s">
        <v>5440</v>
      </c>
      <c r="H7807" s="26"/>
      <c r="I7807" s="26" t="s">
        <v>52</v>
      </c>
      <c r="J7807" s="91">
        <v>1</v>
      </c>
      <c r="K7807" s="91">
        <v>1</v>
      </c>
      <c r="L7807" s="91"/>
      <c r="M7807" s="53"/>
      <c r="N7807" s="91"/>
      <c r="O7807" s="91"/>
      <c r="P7807" s="36">
        <v>25</v>
      </c>
      <c r="Q7807" s="36" t="s">
        <v>395</v>
      </c>
      <c r="R7807" s="44"/>
      <c r="S7807" s="126">
        <v>105</v>
      </c>
      <c r="T7807" s="126" cm="1">
        <f t="array" ref="T7807">_xlfn.IFS(Q7807="始業～就業（8:30～17:15）",R7807*7.75,Q7807="日の入り～日の出",R7807*12,Q7807="その他",S7807)</f>
        <v>105</v>
      </c>
      <c r="U7807" s="35"/>
    </row>
    <row r="7808" spans="1:21" s="7" customFormat="1" ht="15" customHeight="1">
      <c r="A7808" s="91">
        <v>75</v>
      </c>
      <c r="B7808" s="31" t="s">
        <v>5159</v>
      </c>
      <c r="C7808" s="31" t="s">
        <v>5160</v>
      </c>
      <c r="D7808" s="29" t="s">
        <v>5173</v>
      </c>
      <c r="E7808" s="91">
        <v>1</v>
      </c>
      <c r="F7808" s="31" t="s">
        <v>5224</v>
      </c>
      <c r="G7808" s="26" t="s">
        <v>1321</v>
      </c>
      <c r="H7808" s="26"/>
      <c r="I7808" s="26" t="s">
        <v>403</v>
      </c>
      <c r="J7808" s="91">
        <v>2</v>
      </c>
      <c r="K7808" s="91">
        <v>4</v>
      </c>
      <c r="L7808" s="91"/>
      <c r="M7808" s="53"/>
      <c r="N7808" s="91"/>
      <c r="O7808" s="91"/>
      <c r="P7808" s="36">
        <v>34</v>
      </c>
      <c r="Q7808" s="36" t="s">
        <v>5041</v>
      </c>
      <c r="R7808" s="44">
        <v>365</v>
      </c>
      <c r="S7808" s="126"/>
      <c r="T7808" s="126" cm="1">
        <f t="array" ref="T7808">_xlfn.IFS(Q7808="始業～就業（8:30～17:15）",R7808*7.75,Q7808="日の入り～日の出",R7808*12,Q7808="その他",S7808)</f>
        <v>4380</v>
      </c>
      <c r="U7808" s="35" t="s">
        <v>56</v>
      </c>
    </row>
    <row r="7809" spans="1:21" s="7" customFormat="1" ht="15" customHeight="1">
      <c r="A7809" s="91">
        <v>75</v>
      </c>
      <c r="B7809" s="31" t="s">
        <v>5159</v>
      </c>
      <c r="C7809" s="31" t="s">
        <v>5160</v>
      </c>
      <c r="D7809" s="29" t="s">
        <v>5173</v>
      </c>
      <c r="E7809" s="91">
        <v>1</v>
      </c>
      <c r="F7809" s="31" t="s">
        <v>5224</v>
      </c>
      <c r="G7809" s="26" t="s">
        <v>727</v>
      </c>
      <c r="H7809" s="26"/>
      <c r="I7809" s="26" t="s">
        <v>403</v>
      </c>
      <c r="J7809" s="91">
        <v>2</v>
      </c>
      <c r="K7809" s="91">
        <v>4</v>
      </c>
      <c r="L7809" s="91"/>
      <c r="M7809" s="53"/>
      <c r="N7809" s="91"/>
      <c r="O7809" s="91"/>
      <c r="P7809" s="36">
        <v>34</v>
      </c>
      <c r="Q7809" s="36" t="s">
        <v>5041</v>
      </c>
      <c r="R7809" s="44">
        <v>365</v>
      </c>
      <c r="S7809" s="126"/>
      <c r="T7809" s="126" cm="1">
        <f t="array" ref="T7809">_xlfn.IFS(Q7809="始業～就業（8:30～17:15）",R7809*7.75,Q7809="日の入り～日の出",R7809*12,Q7809="その他",S7809)</f>
        <v>4380</v>
      </c>
      <c r="U7809" s="35" t="s">
        <v>56</v>
      </c>
    </row>
    <row r="7810" spans="1:21" s="7" customFormat="1" ht="15" customHeight="1">
      <c r="A7810" s="91">
        <v>75</v>
      </c>
      <c r="B7810" s="31" t="s">
        <v>5159</v>
      </c>
      <c r="C7810" s="31" t="s">
        <v>5160</v>
      </c>
      <c r="D7810" s="29" t="s">
        <v>5173</v>
      </c>
      <c r="E7810" s="91">
        <v>1</v>
      </c>
      <c r="F7810" s="31" t="s">
        <v>5224</v>
      </c>
      <c r="G7810" s="26" t="s">
        <v>18</v>
      </c>
      <c r="H7810" s="26"/>
      <c r="I7810" s="26" t="s">
        <v>528</v>
      </c>
      <c r="J7810" s="91">
        <v>1</v>
      </c>
      <c r="K7810" s="91">
        <v>1</v>
      </c>
      <c r="L7810" s="91"/>
      <c r="M7810" s="53"/>
      <c r="N7810" s="91"/>
      <c r="O7810" s="91"/>
      <c r="P7810" s="36">
        <v>40</v>
      </c>
      <c r="Q7810" s="36" t="s">
        <v>5041</v>
      </c>
      <c r="R7810" s="44">
        <v>365</v>
      </c>
      <c r="S7810" s="126"/>
      <c r="T7810" s="126" cm="1">
        <f t="array" ref="T7810">_xlfn.IFS(Q7810="始業～就業（8:30～17:15）",R7810*7.75,Q7810="日の入り～日の出",R7810*12,Q7810="その他",S7810)</f>
        <v>4380</v>
      </c>
      <c r="U7810" s="35" t="s">
        <v>330</v>
      </c>
    </row>
    <row r="7811" spans="1:21" s="7" customFormat="1" ht="15" customHeight="1">
      <c r="A7811" s="91">
        <v>75</v>
      </c>
      <c r="B7811" s="31" t="s">
        <v>5159</v>
      </c>
      <c r="C7811" s="31" t="s">
        <v>5160</v>
      </c>
      <c r="D7811" s="29" t="s">
        <v>5173</v>
      </c>
      <c r="E7811" s="91">
        <v>1</v>
      </c>
      <c r="F7811" s="31" t="s">
        <v>5224</v>
      </c>
      <c r="G7811" s="26" t="s">
        <v>1497</v>
      </c>
      <c r="H7811" s="26"/>
      <c r="I7811" s="26" t="s">
        <v>45</v>
      </c>
      <c r="J7811" s="91">
        <v>1</v>
      </c>
      <c r="K7811" s="91">
        <v>1</v>
      </c>
      <c r="L7811" s="91"/>
      <c r="M7811" s="53"/>
      <c r="N7811" s="91"/>
      <c r="O7811" s="91"/>
      <c r="P7811" s="36">
        <v>45</v>
      </c>
      <c r="Q7811" s="36" t="s">
        <v>5041</v>
      </c>
      <c r="R7811" s="44">
        <v>365</v>
      </c>
      <c r="S7811" s="126"/>
      <c r="T7811" s="126" cm="1">
        <f t="array" ref="T7811">_xlfn.IFS(Q7811="始業～就業（8:30～17:15）",R7811*7.75,Q7811="日の入り～日の出",R7811*12,Q7811="その他",S7811)</f>
        <v>4380</v>
      </c>
      <c r="U7811" s="35" t="s">
        <v>4948</v>
      </c>
    </row>
    <row r="7812" spans="1:21" s="7" customFormat="1" ht="15" customHeight="1">
      <c r="A7812" s="91">
        <v>75</v>
      </c>
      <c r="B7812" s="31" t="s">
        <v>5159</v>
      </c>
      <c r="C7812" s="31" t="s">
        <v>5160</v>
      </c>
      <c r="D7812" s="29" t="s">
        <v>5173</v>
      </c>
      <c r="E7812" s="91">
        <v>1</v>
      </c>
      <c r="F7812" s="31" t="s">
        <v>886</v>
      </c>
      <c r="G7812" s="26" t="s">
        <v>886</v>
      </c>
      <c r="H7812" s="26"/>
      <c r="I7812" s="26" t="s">
        <v>45</v>
      </c>
      <c r="J7812" s="91">
        <v>1</v>
      </c>
      <c r="K7812" s="91">
        <v>1</v>
      </c>
      <c r="L7812" s="91"/>
      <c r="M7812" s="53"/>
      <c r="N7812" s="91"/>
      <c r="O7812" s="91"/>
      <c r="P7812" s="36">
        <v>45</v>
      </c>
      <c r="Q7812" s="36" t="s">
        <v>5041</v>
      </c>
      <c r="R7812" s="44">
        <v>365</v>
      </c>
      <c r="S7812" s="126"/>
      <c r="T7812" s="126" cm="1">
        <f t="array" ref="T7812">_xlfn.IFS(Q7812="始業～就業（8:30～17:15）",R7812*7.75,Q7812="日の入り～日の出",R7812*12,Q7812="その他",S7812)</f>
        <v>4380</v>
      </c>
      <c r="U7812" s="35" t="s">
        <v>4948</v>
      </c>
    </row>
    <row r="7813" spans="1:21" s="7" customFormat="1" ht="15" customHeight="1">
      <c r="A7813" s="91">
        <v>75</v>
      </c>
      <c r="B7813" s="31" t="s">
        <v>5159</v>
      </c>
      <c r="C7813" s="31" t="s">
        <v>5160</v>
      </c>
      <c r="D7813" s="29" t="s">
        <v>5173</v>
      </c>
      <c r="E7813" s="91">
        <v>1</v>
      </c>
      <c r="F7813" s="31" t="s">
        <v>5233</v>
      </c>
      <c r="G7813" s="26" t="s">
        <v>37</v>
      </c>
      <c r="H7813" s="26"/>
      <c r="I7813" s="26" t="s">
        <v>528</v>
      </c>
      <c r="J7813" s="91">
        <v>1</v>
      </c>
      <c r="K7813" s="91">
        <v>1</v>
      </c>
      <c r="L7813" s="91"/>
      <c r="M7813" s="53"/>
      <c r="N7813" s="91"/>
      <c r="O7813" s="91"/>
      <c r="P7813" s="36">
        <v>40</v>
      </c>
      <c r="Q7813" s="36" t="s">
        <v>5041</v>
      </c>
      <c r="R7813" s="44">
        <v>365</v>
      </c>
      <c r="S7813" s="126"/>
      <c r="T7813" s="126" cm="1">
        <f t="array" ref="T7813">_xlfn.IFS(Q7813="始業～就業（8:30～17:15）",R7813*7.75,Q7813="日の入り～日の出",R7813*12,Q7813="その他",S7813)</f>
        <v>4380</v>
      </c>
      <c r="U7813" s="35" t="s">
        <v>330</v>
      </c>
    </row>
    <row r="7814" spans="1:21" s="7" customFormat="1" ht="15" customHeight="1">
      <c r="A7814" s="91">
        <v>75</v>
      </c>
      <c r="B7814" s="31" t="s">
        <v>5159</v>
      </c>
      <c r="C7814" s="31" t="s">
        <v>5160</v>
      </c>
      <c r="D7814" s="29" t="s">
        <v>5173</v>
      </c>
      <c r="E7814" s="91">
        <v>1</v>
      </c>
      <c r="F7814" s="31" t="s">
        <v>5233</v>
      </c>
      <c r="G7814" s="26" t="s">
        <v>37</v>
      </c>
      <c r="H7814" s="26"/>
      <c r="I7814" s="26" t="s">
        <v>1505</v>
      </c>
      <c r="J7814" s="91">
        <v>3</v>
      </c>
      <c r="K7814" s="91">
        <v>3</v>
      </c>
      <c r="L7814" s="91"/>
      <c r="M7814" s="53"/>
      <c r="N7814" s="91"/>
      <c r="O7814" s="91"/>
      <c r="P7814" s="36">
        <v>80</v>
      </c>
      <c r="Q7814" s="36" t="s">
        <v>5041</v>
      </c>
      <c r="R7814" s="44">
        <v>365</v>
      </c>
      <c r="S7814" s="126"/>
      <c r="T7814" s="126" cm="1">
        <f t="array" ref="T7814">_xlfn.IFS(Q7814="始業～就業（8:30～17:15）",R7814*7.75,Q7814="日の入り～日の出",R7814*12,Q7814="その他",S7814)</f>
        <v>4380</v>
      </c>
      <c r="U7814" s="35" t="s">
        <v>4982</v>
      </c>
    </row>
    <row r="7815" spans="1:21" s="7" customFormat="1" ht="15" customHeight="1">
      <c r="A7815" s="91">
        <v>76</v>
      </c>
      <c r="B7815" s="31" t="s">
        <v>5159</v>
      </c>
      <c r="C7815" s="31" t="s">
        <v>5160</v>
      </c>
      <c r="D7815" s="29" t="s">
        <v>5174</v>
      </c>
      <c r="E7815" s="91">
        <v>1</v>
      </c>
      <c r="F7815" s="31" t="s">
        <v>5224</v>
      </c>
      <c r="G7815" s="26" t="s">
        <v>727</v>
      </c>
      <c r="H7815" s="26"/>
      <c r="I7815" s="26" t="s">
        <v>45</v>
      </c>
      <c r="J7815" s="91">
        <v>1</v>
      </c>
      <c r="K7815" s="91">
        <v>2</v>
      </c>
      <c r="L7815" s="91"/>
      <c r="M7815" s="53"/>
      <c r="N7815" s="91"/>
      <c r="O7815" s="91"/>
      <c r="P7815" s="36">
        <v>45</v>
      </c>
      <c r="Q7815" s="36" t="s">
        <v>395</v>
      </c>
      <c r="R7815" s="44"/>
      <c r="S7815" s="126">
        <v>8760</v>
      </c>
      <c r="T7815" s="126" cm="1">
        <f t="array" ref="T7815">_xlfn.IFS(Q7815="始業～就業（8:30～17:15）",R7815*7.75,Q7815="日の入り～日の出",R7815*12,Q7815="その他",S7815)</f>
        <v>8760</v>
      </c>
      <c r="U7815" s="35" t="s">
        <v>4948</v>
      </c>
    </row>
    <row r="7816" spans="1:21" s="7" customFormat="1" ht="15" customHeight="1">
      <c r="A7816" s="91">
        <v>76</v>
      </c>
      <c r="B7816" s="31" t="s">
        <v>5159</v>
      </c>
      <c r="C7816" s="31" t="s">
        <v>5160</v>
      </c>
      <c r="D7816" s="29" t="s">
        <v>5174</v>
      </c>
      <c r="E7816" s="91">
        <v>1</v>
      </c>
      <c r="F7816" s="31" t="s">
        <v>5224</v>
      </c>
      <c r="G7816" s="26" t="s">
        <v>727</v>
      </c>
      <c r="H7816" s="26"/>
      <c r="I7816" s="26" t="s">
        <v>45</v>
      </c>
      <c r="J7816" s="91">
        <v>1</v>
      </c>
      <c r="K7816" s="91">
        <v>2</v>
      </c>
      <c r="L7816" s="91"/>
      <c r="M7816" s="53"/>
      <c r="N7816" s="91"/>
      <c r="O7816" s="91"/>
      <c r="P7816" s="36">
        <v>45</v>
      </c>
      <c r="Q7816" s="36" t="s">
        <v>395</v>
      </c>
      <c r="R7816" s="44"/>
      <c r="S7816" s="126">
        <v>8760</v>
      </c>
      <c r="T7816" s="126" cm="1">
        <f t="array" ref="T7816">_xlfn.IFS(Q7816="始業～就業（8:30～17:15）",R7816*7.75,Q7816="日の入り～日の出",R7816*12,Q7816="その他",S7816)</f>
        <v>8760</v>
      </c>
      <c r="U7816" s="35" t="s">
        <v>4948</v>
      </c>
    </row>
    <row r="7817" spans="1:21" s="7" customFormat="1" ht="15" customHeight="1">
      <c r="A7817" s="91">
        <v>76</v>
      </c>
      <c r="B7817" s="31" t="s">
        <v>5159</v>
      </c>
      <c r="C7817" s="31" t="s">
        <v>5160</v>
      </c>
      <c r="D7817" s="29" t="s">
        <v>5174</v>
      </c>
      <c r="E7817" s="91">
        <v>1</v>
      </c>
      <c r="F7817" s="31" t="s">
        <v>5224</v>
      </c>
      <c r="G7817" s="26" t="s">
        <v>727</v>
      </c>
      <c r="H7817" s="26"/>
      <c r="I7817" s="26" t="s">
        <v>1510</v>
      </c>
      <c r="J7817" s="91">
        <v>1</v>
      </c>
      <c r="K7817" s="91">
        <v>1</v>
      </c>
      <c r="L7817" s="91"/>
      <c r="M7817" s="53"/>
      <c r="N7817" s="91"/>
      <c r="O7817" s="91"/>
      <c r="P7817" s="36">
        <v>40</v>
      </c>
      <c r="Q7817" s="36" t="s">
        <v>395</v>
      </c>
      <c r="R7817" s="44"/>
      <c r="S7817" s="126">
        <v>8760</v>
      </c>
      <c r="T7817" s="126" cm="1">
        <f t="array" ref="T7817">_xlfn.IFS(Q7817="始業～就業（8:30～17:15）",R7817*7.75,Q7817="日の入り～日の出",R7817*12,Q7817="その他",S7817)</f>
        <v>8760</v>
      </c>
      <c r="U7817" s="35" t="s">
        <v>293</v>
      </c>
    </row>
    <row r="7818" spans="1:21" s="7" customFormat="1" ht="15" customHeight="1">
      <c r="A7818" s="91">
        <v>76</v>
      </c>
      <c r="B7818" s="31" t="s">
        <v>5159</v>
      </c>
      <c r="C7818" s="31" t="s">
        <v>5160</v>
      </c>
      <c r="D7818" s="29" t="s">
        <v>5174</v>
      </c>
      <c r="E7818" s="91">
        <v>1</v>
      </c>
      <c r="F7818" s="31" t="s">
        <v>5224</v>
      </c>
      <c r="G7818" s="26" t="s">
        <v>18</v>
      </c>
      <c r="H7818" s="26"/>
      <c r="I7818" s="26" t="s">
        <v>1495</v>
      </c>
      <c r="J7818" s="91">
        <v>1</v>
      </c>
      <c r="K7818" s="91">
        <v>1</v>
      </c>
      <c r="L7818" s="91"/>
      <c r="M7818" s="53"/>
      <c r="N7818" s="91"/>
      <c r="O7818" s="91"/>
      <c r="P7818" s="36">
        <v>60</v>
      </c>
      <c r="Q7818" s="36" t="s">
        <v>5040</v>
      </c>
      <c r="R7818" s="44">
        <v>261</v>
      </c>
      <c r="S7818" s="126"/>
      <c r="T7818" s="126" cm="1">
        <f t="array" ref="T7818">_xlfn.IFS(Q7818="始業～就業（8:30～17:15）",R7818*7.75,Q7818="日の入り～日の出",R7818*12,Q7818="その他",S7818)</f>
        <v>2022.75</v>
      </c>
      <c r="U7818" s="35"/>
    </row>
    <row r="7819" spans="1:21" s="7" customFormat="1" ht="15" customHeight="1">
      <c r="A7819" s="91">
        <v>76</v>
      </c>
      <c r="B7819" s="31" t="s">
        <v>5159</v>
      </c>
      <c r="C7819" s="31" t="s">
        <v>5160</v>
      </c>
      <c r="D7819" s="29" t="s">
        <v>5174</v>
      </c>
      <c r="E7819" s="91">
        <v>1</v>
      </c>
      <c r="F7819" s="31" t="s">
        <v>886</v>
      </c>
      <c r="G7819" s="26" t="s">
        <v>886</v>
      </c>
      <c r="H7819" s="26"/>
      <c r="I7819" s="26" t="s">
        <v>45</v>
      </c>
      <c r="J7819" s="91">
        <v>1</v>
      </c>
      <c r="K7819" s="91">
        <v>1</v>
      </c>
      <c r="L7819" s="91"/>
      <c r="M7819" s="53"/>
      <c r="N7819" s="91"/>
      <c r="O7819" s="91"/>
      <c r="P7819" s="36">
        <v>45</v>
      </c>
      <c r="Q7819" s="36" t="s">
        <v>5040</v>
      </c>
      <c r="R7819" s="44">
        <v>261</v>
      </c>
      <c r="S7819" s="126"/>
      <c r="T7819" s="126" cm="1">
        <f t="array" ref="T7819">_xlfn.IFS(Q7819="始業～就業（8:30～17:15）",R7819*7.75,Q7819="日の入り～日の出",R7819*12,Q7819="その他",S7819)</f>
        <v>2022.75</v>
      </c>
      <c r="U7819" s="35" t="s">
        <v>4948</v>
      </c>
    </row>
    <row r="7820" spans="1:21" s="7" customFormat="1" ht="15" customHeight="1">
      <c r="A7820" s="91">
        <v>76</v>
      </c>
      <c r="B7820" s="31" t="s">
        <v>5159</v>
      </c>
      <c r="C7820" s="31" t="s">
        <v>5160</v>
      </c>
      <c r="D7820" s="29" t="s">
        <v>5174</v>
      </c>
      <c r="E7820" s="91">
        <v>1</v>
      </c>
      <c r="F7820" s="31" t="s">
        <v>5233</v>
      </c>
      <c r="G7820" s="26" t="s">
        <v>128</v>
      </c>
      <c r="H7820" s="26"/>
      <c r="I7820" s="26" t="s">
        <v>52</v>
      </c>
      <c r="J7820" s="91">
        <v>1</v>
      </c>
      <c r="K7820" s="91">
        <v>1</v>
      </c>
      <c r="L7820" s="91"/>
      <c r="M7820" s="53"/>
      <c r="N7820" s="91"/>
      <c r="O7820" s="91"/>
      <c r="P7820" s="36">
        <v>25</v>
      </c>
      <c r="Q7820" s="36" t="s">
        <v>395</v>
      </c>
      <c r="R7820" s="44"/>
      <c r="S7820" s="126">
        <v>8760</v>
      </c>
      <c r="T7820" s="126" cm="1">
        <f t="array" ref="T7820">_xlfn.IFS(Q7820="始業～就業（8:30～17:15）",R7820*7.75,Q7820="日の入り～日の出",R7820*12,Q7820="その他",S7820)</f>
        <v>8760</v>
      </c>
      <c r="U7820" s="35" t="s">
        <v>51</v>
      </c>
    </row>
    <row r="7821" spans="1:21" s="7" customFormat="1" ht="15" customHeight="1">
      <c r="A7821" s="91">
        <v>77</v>
      </c>
      <c r="B7821" s="31" t="s">
        <v>5159</v>
      </c>
      <c r="C7821" s="31" t="s">
        <v>5160</v>
      </c>
      <c r="D7821" s="29" t="s">
        <v>5175</v>
      </c>
      <c r="E7821" s="91">
        <v>1</v>
      </c>
      <c r="F7821" s="31" t="s">
        <v>5224</v>
      </c>
      <c r="G7821" s="26" t="s">
        <v>727</v>
      </c>
      <c r="H7821" s="26"/>
      <c r="I7821" s="26" t="s">
        <v>403</v>
      </c>
      <c r="J7821" s="91">
        <v>1</v>
      </c>
      <c r="K7821" s="91">
        <v>2</v>
      </c>
      <c r="L7821" s="91"/>
      <c r="M7821" s="53"/>
      <c r="N7821" s="91"/>
      <c r="O7821" s="91"/>
      <c r="P7821" s="36">
        <v>35</v>
      </c>
      <c r="Q7821" s="36" t="s">
        <v>5040</v>
      </c>
      <c r="R7821" s="44">
        <v>264</v>
      </c>
      <c r="S7821" s="126"/>
      <c r="T7821" s="126" cm="1">
        <f t="array" ref="T7821">_xlfn.IFS(Q7821="始業～就業（8:30～17:15）",R7821*7.75,Q7821="日の入り～日の出",R7821*12,Q7821="その他",S7821)</f>
        <v>2046</v>
      </c>
      <c r="U7821" s="35" t="s">
        <v>56</v>
      </c>
    </row>
    <row r="7822" spans="1:21" s="7" customFormat="1" ht="15" customHeight="1">
      <c r="A7822" s="91">
        <v>77</v>
      </c>
      <c r="B7822" s="31" t="s">
        <v>5159</v>
      </c>
      <c r="C7822" s="31" t="s">
        <v>5160</v>
      </c>
      <c r="D7822" s="29" t="s">
        <v>5175</v>
      </c>
      <c r="E7822" s="91">
        <v>1</v>
      </c>
      <c r="F7822" s="31" t="s">
        <v>5224</v>
      </c>
      <c r="G7822" s="26" t="s">
        <v>727</v>
      </c>
      <c r="H7822" s="26"/>
      <c r="I7822" s="26" t="s">
        <v>403</v>
      </c>
      <c r="J7822" s="91">
        <v>2</v>
      </c>
      <c r="K7822" s="91">
        <v>4</v>
      </c>
      <c r="L7822" s="91"/>
      <c r="M7822" s="53"/>
      <c r="N7822" s="91"/>
      <c r="O7822" s="91"/>
      <c r="P7822" s="36">
        <v>35</v>
      </c>
      <c r="Q7822" s="36" t="s">
        <v>5040</v>
      </c>
      <c r="R7822" s="44">
        <v>264</v>
      </c>
      <c r="S7822" s="126"/>
      <c r="T7822" s="126" cm="1">
        <f t="array" ref="T7822">_xlfn.IFS(Q7822="始業～就業（8:30～17:15）",R7822*7.75,Q7822="日の入り～日の出",R7822*12,Q7822="その他",S7822)</f>
        <v>2046</v>
      </c>
      <c r="U7822" s="35" t="s">
        <v>56</v>
      </c>
    </row>
    <row r="7823" spans="1:21" s="7" customFormat="1" ht="15" customHeight="1">
      <c r="A7823" s="91">
        <v>77</v>
      </c>
      <c r="B7823" s="31" t="s">
        <v>5159</v>
      </c>
      <c r="C7823" s="31" t="s">
        <v>5160</v>
      </c>
      <c r="D7823" s="29" t="s">
        <v>5175</v>
      </c>
      <c r="E7823" s="91">
        <v>1</v>
      </c>
      <c r="F7823" s="31" t="s">
        <v>5224</v>
      </c>
      <c r="G7823" s="26" t="s">
        <v>18</v>
      </c>
      <c r="H7823" s="26"/>
      <c r="I7823" s="26" t="s">
        <v>15</v>
      </c>
      <c r="J7823" s="91">
        <v>1</v>
      </c>
      <c r="K7823" s="91">
        <v>1</v>
      </c>
      <c r="L7823" s="91"/>
      <c r="M7823" s="53"/>
      <c r="N7823" s="91"/>
      <c r="O7823" s="91"/>
      <c r="P7823" s="36">
        <v>40</v>
      </c>
      <c r="Q7823" s="36" t="s">
        <v>395</v>
      </c>
      <c r="R7823" s="44"/>
      <c r="S7823" s="126">
        <v>365</v>
      </c>
      <c r="T7823" s="126" cm="1">
        <f t="array" ref="T7823">_xlfn.IFS(Q7823="始業～就業（8:30～17:15）",R7823*7.75,Q7823="日の入り～日の出",R7823*12,Q7823="その他",S7823)</f>
        <v>365</v>
      </c>
      <c r="U7823" s="35"/>
    </row>
    <row r="7824" spans="1:21" s="7" customFormat="1" ht="15" customHeight="1">
      <c r="A7824" s="91">
        <v>77</v>
      </c>
      <c r="B7824" s="31" t="s">
        <v>5159</v>
      </c>
      <c r="C7824" s="31" t="s">
        <v>5160</v>
      </c>
      <c r="D7824" s="29" t="s">
        <v>5175</v>
      </c>
      <c r="E7824" s="91">
        <v>1</v>
      </c>
      <c r="F7824" s="31" t="s">
        <v>5233</v>
      </c>
      <c r="G7824" s="26" t="s">
        <v>1511</v>
      </c>
      <c r="H7824" s="26"/>
      <c r="I7824" s="26" t="s">
        <v>52</v>
      </c>
      <c r="J7824" s="91">
        <v>1</v>
      </c>
      <c r="K7824" s="91">
        <v>1</v>
      </c>
      <c r="L7824" s="91"/>
      <c r="M7824" s="53"/>
      <c r="N7824" s="91"/>
      <c r="O7824" s="91"/>
      <c r="P7824" s="36">
        <v>25</v>
      </c>
      <c r="Q7824" s="36" t="s">
        <v>395</v>
      </c>
      <c r="R7824" s="44"/>
      <c r="S7824" s="126">
        <v>8760</v>
      </c>
      <c r="T7824" s="126" cm="1">
        <f t="array" ref="T7824">_xlfn.IFS(Q7824="始業～就業（8:30～17:15）",R7824*7.75,Q7824="日の入り～日の出",R7824*12,Q7824="その他",S7824)</f>
        <v>8760</v>
      </c>
      <c r="U7824" s="35" t="s">
        <v>51</v>
      </c>
    </row>
    <row r="7825" spans="1:21" s="7" customFormat="1" ht="15" customHeight="1">
      <c r="A7825" s="91">
        <v>78</v>
      </c>
      <c r="B7825" s="31" t="s">
        <v>5159</v>
      </c>
      <c r="C7825" s="31" t="s">
        <v>5160</v>
      </c>
      <c r="D7825" s="29" t="s">
        <v>5176</v>
      </c>
      <c r="E7825" s="91">
        <v>1</v>
      </c>
      <c r="F7825" s="31" t="s">
        <v>5224</v>
      </c>
      <c r="G7825" s="26" t="s">
        <v>33</v>
      </c>
      <c r="H7825" s="26"/>
      <c r="I7825" s="26" t="s">
        <v>45</v>
      </c>
      <c r="J7825" s="91">
        <v>4</v>
      </c>
      <c r="K7825" s="91">
        <v>8</v>
      </c>
      <c r="L7825" s="91"/>
      <c r="M7825" s="53"/>
      <c r="N7825" s="91"/>
      <c r="O7825" s="91"/>
      <c r="P7825" s="36">
        <v>43</v>
      </c>
      <c r="Q7825" s="36" t="s">
        <v>395</v>
      </c>
      <c r="R7825" s="44"/>
      <c r="S7825" s="126">
        <v>8760</v>
      </c>
      <c r="T7825" s="126" cm="1">
        <f t="array" ref="T7825">_xlfn.IFS(Q7825="始業～就業（8:30～17:15）",R7825*7.75,Q7825="日の入り～日の出",R7825*12,Q7825="その他",S7825)</f>
        <v>8760</v>
      </c>
      <c r="U7825" s="35" t="s">
        <v>4948</v>
      </c>
    </row>
    <row r="7826" spans="1:21" s="7" customFormat="1" ht="15" customHeight="1">
      <c r="A7826" s="91">
        <v>78</v>
      </c>
      <c r="B7826" s="31" t="s">
        <v>5159</v>
      </c>
      <c r="C7826" s="31" t="s">
        <v>5160</v>
      </c>
      <c r="D7826" s="29" t="s">
        <v>5176</v>
      </c>
      <c r="E7826" s="91">
        <v>1</v>
      </c>
      <c r="F7826" s="31" t="s">
        <v>5224</v>
      </c>
      <c r="G7826" s="26" t="s">
        <v>18</v>
      </c>
      <c r="H7826" s="26"/>
      <c r="I7826" s="26" t="s">
        <v>528</v>
      </c>
      <c r="J7826" s="91">
        <v>1</v>
      </c>
      <c r="K7826" s="91">
        <v>1</v>
      </c>
      <c r="L7826" s="91"/>
      <c r="M7826" s="53"/>
      <c r="N7826" s="91"/>
      <c r="O7826" s="91"/>
      <c r="P7826" s="36">
        <v>40</v>
      </c>
      <c r="Q7826" s="36" t="s">
        <v>395</v>
      </c>
      <c r="R7826" s="44"/>
      <c r="S7826" s="126">
        <v>365</v>
      </c>
      <c r="T7826" s="126" cm="1">
        <f t="array" ref="T7826">_xlfn.IFS(Q7826="始業～就業（8:30～17:15）",R7826*7.75,Q7826="日の入り～日の出",R7826*12,Q7826="その他",S7826)</f>
        <v>365</v>
      </c>
      <c r="U7826" s="35" t="s">
        <v>330</v>
      </c>
    </row>
    <row r="7827" spans="1:21" s="7" customFormat="1" ht="15" customHeight="1">
      <c r="A7827" s="91">
        <v>78</v>
      </c>
      <c r="B7827" s="31" t="s">
        <v>5159</v>
      </c>
      <c r="C7827" s="31" t="s">
        <v>5160</v>
      </c>
      <c r="D7827" s="29" t="s">
        <v>5176</v>
      </c>
      <c r="E7827" s="91">
        <v>1</v>
      </c>
      <c r="F7827" s="31" t="s">
        <v>5224</v>
      </c>
      <c r="G7827" s="26" t="s">
        <v>1512</v>
      </c>
      <c r="H7827" s="26"/>
      <c r="I7827" s="26" t="s">
        <v>1513</v>
      </c>
      <c r="J7827" s="91">
        <v>1</v>
      </c>
      <c r="K7827" s="91">
        <v>1</v>
      </c>
      <c r="L7827" s="91"/>
      <c r="M7827" s="53"/>
      <c r="N7827" s="91"/>
      <c r="O7827" s="91"/>
      <c r="P7827" s="36">
        <v>65</v>
      </c>
      <c r="Q7827" s="36" t="s">
        <v>395</v>
      </c>
      <c r="R7827" s="44"/>
      <c r="S7827" s="126">
        <v>1095</v>
      </c>
      <c r="T7827" s="126" cm="1">
        <f t="array" ref="T7827">_xlfn.IFS(Q7827="始業～就業（8:30～17:15）",R7827*7.75,Q7827="日の入り～日の出",R7827*12,Q7827="その他",S7827)</f>
        <v>1095</v>
      </c>
      <c r="U7827" s="35" t="s">
        <v>25</v>
      </c>
    </row>
    <row r="7828" spans="1:21" s="7" customFormat="1" ht="15" customHeight="1">
      <c r="A7828" s="91">
        <v>78</v>
      </c>
      <c r="B7828" s="31" t="s">
        <v>5159</v>
      </c>
      <c r="C7828" s="31" t="s">
        <v>5160</v>
      </c>
      <c r="D7828" s="29" t="s">
        <v>5176</v>
      </c>
      <c r="E7828" s="91">
        <v>1</v>
      </c>
      <c r="F7828" s="31" t="s">
        <v>5224</v>
      </c>
      <c r="G7828" s="26" t="s">
        <v>1514</v>
      </c>
      <c r="H7828" s="26"/>
      <c r="I7828" s="26" t="s">
        <v>69</v>
      </c>
      <c r="J7828" s="91">
        <v>1</v>
      </c>
      <c r="K7828" s="91">
        <v>1</v>
      </c>
      <c r="L7828" s="91"/>
      <c r="M7828" s="53"/>
      <c r="N7828" s="91"/>
      <c r="O7828" s="91"/>
      <c r="P7828" s="36">
        <v>65</v>
      </c>
      <c r="Q7828" s="36" t="s">
        <v>395</v>
      </c>
      <c r="R7828" s="44"/>
      <c r="S7828" s="126">
        <v>365</v>
      </c>
      <c r="T7828" s="126" cm="1">
        <f t="array" ref="T7828">_xlfn.IFS(Q7828="始業～就業（8:30～17:15）",R7828*7.75,Q7828="日の入り～日の出",R7828*12,Q7828="その他",S7828)</f>
        <v>365</v>
      </c>
      <c r="U7828" s="35" t="s">
        <v>291</v>
      </c>
    </row>
    <row r="7829" spans="1:21" s="7" customFormat="1" ht="15" customHeight="1">
      <c r="A7829" s="91">
        <v>78</v>
      </c>
      <c r="B7829" s="31" t="s">
        <v>5159</v>
      </c>
      <c r="C7829" s="31" t="s">
        <v>5160</v>
      </c>
      <c r="D7829" s="29" t="s">
        <v>5176</v>
      </c>
      <c r="E7829" s="91">
        <v>1</v>
      </c>
      <c r="F7829" s="31" t="s">
        <v>5224</v>
      </c>
      <c r="G7829" s="26" t="s">
        <v>1178</v>
      </c>
      <c r="H7829" s="26"/>
      <c r="I7829" s="26" t="s">
        <v>15</v>
      </c>
      <c r="J7829" s="91">
        <v>1</v>
      </c>
      <c r="K7829" s="91">
        <v>1</v>
      </c>
      <c r="L7829" s="91"/>
      <c r="M7829" s="53"/>
      <c r="N7829" s="91"/>
      <c r="O7829" s="91"/>
      <c r="P7829" s="36">
        <v>40</v>
      </c>
      <c r="Q7829" s="36" t="s">
        <v>395</v>
      </c>
      <c r="R7829" s="44"/>
      <c r="S7829" s="126">
        <v>365</v>
      </c>
      <c r="T7829" s="126" cm="1">
        <f t="array" ref="T7829">_xlfn.IFS(Q7829="始業～就業（8:30～17:15）",R7829*7.75,Q7829="日の入り～日の出",R7829*12,Q7829="その他",S7829)</f>
        <v>365</v>
      </c>
      <c r="U7829" s="35" t="s">
        <v>244</v>
      </c>
    </row>
    <row r="7830" spans="1:21" s="7" customFormat="1" ht="15" customHeight="1">
      <c r="A7830" s="91">
        <v>78</v>
      </c>
      <c r="B7830" s="31" t="s">
        <v>5159</v>
      </c>
      <c r="C7830" s="31" t="s">
        <v>5160</v>
      </c>
      <c r="D7830" s="29" t="s">
        <v>5176</v>
      </c>
      <c r="E7830" s="91">
        <v>1</v>
      </c>
      <c r="F7830" s="31" t="s">
        <v>5224</v>
      </c>
      <c r="G7830" s="26" t="s">
        <v>18</v>
      </c>
      <c r="H7830" s="26"/>
      <c r="I7830" s="26" t="s">
        <v>528</v>
      </c>
      <c r="J7830" s="91">
        <v>1</v>
      </c>
      <c r="K7830" s="91">
        <v>1</v>
      </c>
      <c r="L7830" s="91"/>
      <c r="M7830" s="53"/>
      <c r="N7830" s="91"/>
      <c r="O7830" s="91"/>
      <c r="P7830" s="36">
        <v>40</v>
      </c>
      <c r="Q7830" s="36" t="s">
        <v>395</v>
      </c>
      <c r="R7830" s="44"/>
      <c r="S7830" s="126">
        <v>365</v>
      </c>
      <c r="T7830" s="126" cm="1">
        <f t="array" ref="T7830">_xlfn.IFS(Q7830="始業～就業（8:30～17:15）",R7830*7.75,Q7830="日の入り～日の出",R7830*12,Q7830="その他",S7830)</f>
        <v>365</v>
      </c>
      <c r="U7830" s="35" t="s">
        <v>330</v>
      </c>
    </row>
    <row r="7831" spans="1:21" s="7" customFormat="1" ht="15" customHeight="1">
      <c r="A7831" s="91">
        <v>78</v>
      </c>
      <c r="B7831" s="31" t="s">
        <v>5159</v>
      </c>
      <c r="C7831" s="31" t="s">
        <v>5160</v>
      </c>
      <c r="D7831" s="29" t="s">
        <v>5176</v>
      </c>
      <c r="E7831" s="91">
        <v>1</v>
      </c>
      <c r="F7831" s="31" t="s">
        <v>5224</v>
      </c>
      <c r="G7831" s="26" t="s">
        <v>1515</v>
      </c>
      <c r="H7831" s="26"/>
      <c r="I7831" s="26" t="s">
        <v>1513</v>
      </c>
      <c r="J7831" s="91">
        <v>1</v>
      </c>
      <c r="K7831" s="91">
        <v>1</v>
      </c>
      <c r="L7831" s="91"/>
      <c r="M7831" s="53"/>
      <c r="N7831" s="91"/>
      <c r="O7831" s="91"/>
      <c r="P7831" s="36">
        <v>65</v>
      </c>
      <c r="Q7831" s="36" t="s">
        <v>395</v>
      </c>
      <c r="R7831" s="44"/>
      <c r="S7831" s="126">
        <v>365</v>
      </c>
      <c r="T7831" s="126" cm="1">
        <f t="array" ref="T7831">_xlfn.IFS(Q7831="始業～就業（8:30～17:15）",R7831*7.75,Q7831="日の入り～日の出",R7831*12,Q7831="その他",S7831)</f>
        <v>365</v>
      </c>
      <c r="U7831" s="35" t="s">
        <v>25</v>
      </c>
    </row>
    <row r="7832" spans="1:21" s="7" customFormat="1" ht="15" customHeight="1">
      <c r="A7832" s="91">
        <v>78</v>
      </c>
      <c r="B7832" s="31" t="s">
        <v>5159</v>
      </c>
      <c r="C7832" s="31" t="s">
        <v>5160</v>
      </c>
      <c r="D7832" s="29" t="s">
        <v>5176</v>
      </c>
      <c r="E7832" s="91">
        <v>1</v>
      </c>
      <c r="F7832" s="31" t="s">
        <v>5224</v>
      </c>
      <c r="G7832" s="26" t="s">
        <v>884</v>
      </c>
      <c r="H7832" s="26"/>
      <c r="I7832" s="26" t="s">
        <v>87</v>
      </c>
      <c r="J7832" s="91">
        <v>1</v>
      </c>
      <c r="K7832" s="91">
        <v>1</v>
      </c>
      <c r="L7832" s="91"/>
      <c r="M7832" s="53"/>
      <c r="N7832" s="91"/>
      <c r="O7832" s="91"/>
      <c r="P7832" s="36">
        <v>35</v>
      </c>
      <c r="Q7832" s="36" t="s">
        <v>395</v>
      </c>
      <c r="R7832" s="44"/>
      <c r="S7832" s="126">
        <v>365</v>
      </c>
      <c r="T7832" s="126" cm="1">
        <f t="array" ref="T7832">_xlfn.IFS(Q7832="始業～就業（8:30～17:15）",R7832*7.75,Q7832="日の入り～日の出",R7832*12,Q7832="その他",S7832)</f>
        <v>365</v>
      </c>
      <c r="U7832" s="35" t="s">
        <v>290</v>
      </c>
    </row>
    <row r="7833" spans="1:21" s="7" customFormat="1" ht="15" customHeight="1">
      <c r="A7833" s="91">
        <v>78</v>
      </c>
      <c r="B7833" s="31" t="s">
        <v>5159</v>
      </c>
      <c r="C7833" s="31" t="s">
        <v>5160</v>
      </c>
      <c r="D7833" s="29" t="s">
        <v>5176</v>
      </c>
      <c r="E7833" s="91">
        <v>1</v>
      </c>
      <c r="F7833" s="31" t="s">
        <v>5224</v>
      </c>
      <c r="G7833" s="26" t="s">
        <v>1516</v>
      </c>
      <c r="H7833" s="26"/>
      <c r="I7833" s="26" t="s">
        <v>1513</v>
      </c>
      <c r="J7833" s="91">
        <v>1</v>
      </c>
      <c r="K7833" s="91">
        <v>1</v>
      </c>
      <c r="L7833" s="91"/>
      <c r="M7833" s="53"/>
      <c r="N7833" s="91"/>
      <c r="O7833" s="91"/>
      <c r="P7833" s="36">
        <v>65</v>
      </c>
      <c r="Q7833" s="36" t="s">
        <v>395</v>
      </c>
      <c r="R7833" s="44"/>
      <c r="S7833" s="126">
        <v>1095</v>
      </c>
      <c r="T7833" s="126" cm="1">
        <f t="array" ref="T7833">_xlfn.IFS(Q7833="始業～就業（8:30～17:15）",R7833*7.75,Q7833="日の入り～日の出",R7833*12,Q7833="その他",S7833)</f>
        <v>1095</v>
      </c>
      <c r="U7833" s="35" t="s">
        <v>25</v>
      </c>
    </row>
    <row r="7834" spans="1:21" s="7" customFormat="1" ht="15" customHeight="1">
      <c r="A7834" s="91">
        <v>78</v>
      </c>
      <c r="B7834" s="31" t="s">
        <v>5159</v>
      </c>
      <c r="C7834" s="31" t="s">
        <v>5160</v>
      </c>
      <c r="D7834" s="29" t="s">
        <v>5176</v>
      </c>
      <c r="E7834" s="91">
        <v>1</v>
      </c>
      <c r="F7834" s="31" t="s">
        <v>5224</v>
      </c>
      <c r="G7834" s="26" t="s">
        <v>1517</v>
      </c>
      <c r="H7834" s="26"/>
      <c r="I7834" s="26" t="s">
        <v>1518</v>
      </c>
      <c r="J7834" s="91">
        <v>1</v>
      </c>
      <c r="K7834" s="91">
        <v>1</v>
      </c>
      <c r="L7834" s="91"/>
      <c r="M7834" s="53"/>
      <c r="N7834" s="91"/>
      <c r="O7834" s="91"/>
      <c r="P7834" s="36">
        <v>75</v>
      </c>
      <c r="Q7834" s="36" t="s">
        <v>395</v>
      </c>
      <c r="R7834" s="44"/>
      <c r="S7834" s="126">
        <v>8760</v>
      </c>
      <c r="T7834" s="126" cm="1">
        <f t="array" ref="T7834">_xlfn.IFS(Q7834="始業～就業（8:30～17:15）",R7834*7.75,Q7834="日の入り～日の出",R7834*12,Q7834="その他",S7834)</f>
        <v>8760</v>
      </c>
      <c r="U7834" s="35" t="s">
        <v>96</v>
      </c>
    </row>
    <row r="7835" spans="1:21" s="7" customFormat="1" ht="15" customHeight="1">
      <c r="A7835" s="91">
        <v>78</v>
      </c>
      <c r="B7835" s="31" t="s">
        <v>5159</v>
      </c>
      <c r="C7835" s="31" t="s">
        <v>5160</v>
      </c>
      <c r="D7835" s="29" t="s">
        <v>5176</v>
      </c>
      <c r="E7835" s="91">
        <v>1</v>
      </c>
      <c r="F7835" s="31" t="s">
        <v>5233</v>
      </c>
      <c r="G7835" s="26" t="s">
        <v>37</v>
      </c>
      <c r="H7835" s="26"/>
      <c r="I7835" s="26" t="s">
        <v>184</v>
      </c>
      <c r="J7835" s="91">
        <v>2</v>
      </c>
      <c r="K7835" s="91">
        <v>2</v>
      </c>
      <c r="L7835" s="91"/>
      <c r="M7835" s="53"/>
      <c r="N7835" s="91"/>
      <c r="O7835" s="91"/>
      <c r="P7835" s="36">
        <v>15</v>
      </c>
      <c r="Q7835" s="36" t="s">
        <v>5041</v>
      </c>
      <c r="R7835" s="44">
        <v>365</v>
      </c>
      <c r="S7835" s="126"/>
      <c r="T7835" s="126" cm="1">
        <f t="array" ref="T7835">_xlfn.IFS(Q7835="始業～就業（8:30～17:15）",R7835*7.75,Q7835="日の入り～日の出",R7835*12,Q7835="その他",S7835)</f>
        <v>4380</v>
      </c>
      <c r="U7835" s="35" t="s">
        <v>48</v>
      </c>
    </row>
    <row r="7836" spans="1:21" s="7" customFormat="1" ht="15" customHeight="1">
      <c r="A7836" s="91">
        <v>78</v>
      </c>
      <c r="B7836" s="31" t="s">
        <v>5159</v>
      </c>
      <c r="C7836" s="31" t="s">
        <v>5160</v>
      </c>
      <c r="D7836" s="29" t="s">
        <v>5176</v>
      </c>
      <c r="E7836" s="91">
        <v>1</v>
      </c>
      <c r="F7836" s="31" t="s">
        <v>5233</v>
      </c>
      <c r="G7836" s="26" t="s">
        <v>37</v>
      </c>
      <c r="H7836" s="26"/>
      <c r="I7836" s="26" t="s">
        <v>1505</v>
      </c>
      <c r="J7836" s="91">
        <v>1</v>
      </c>
      <c r="K7836" s="91">
        <v>1</v>
      </c>
      <c r="L7836" s="91"/>
      <c r="M7836" s="53"/>
      <c r="N7836" s="91"/>
      <c r="O7836" s="91"/>
      <c r="P7836" s="36">
        <v>120</v>
      </c>
      <c r="Q7836" s="36" t="s">
        <v>5041</v>
      </c>
      <c r="R7836" s="44">
        <v>365</v>
      </c>
      <c r="S7836" s="126"/>
      <c r="T7836" s="126" cm="1">
        <f t="array" ref="T7836">_xlfn.IFS(Q7836="始業～就業（8:30～17:15）",R7836*7.75,Q7836="日の入り～日の出",R7836*12,Q7836="その他",S7836)</f>
        <v>4380</v>
      </c>
      <c r="U7836" s="35" t="s">
        <v>4971</v>
      </c>
    </row>
    <row r="7837" spans="1:21" s="7" customFormat="1" ht="15" customHeight="1">
      <c r="A7837" s="91">
        <v>79</v>
      </c>
      <c r="B7837" s="31" t="s">
        <v>5159</v>
      </c>
      <c r="C7837" s="31" t="s">
        <v>5160</v>
      </c>
      <c r="D7837" s="29" t="s">
        <v>5177</v>
      </c>
      <c r="E7837" s="91">
        <v>1</v>
      </c>
      <c r="F7837" s="31" t="s">
        <v>5224</v>
      </c>
      <c r="G7837" s="26" t="s">
        <v>727</v>
      </c>
      <c r="H7837" s="26"/>
      <c r="I7837" s="26" t="s">
        <v>45</v>
      </c>
      <c r="J7837" s="91">
        <v>1</v>
      </c>
      <c r="K7837" s="91">
        <v>2</v>
      </c>
      <c r="L7837" s="91"/>
      <c r="M7837" s="53"/>
      <c r="N7837" s="91"/>
      <c r="O7837" s="91"/>
      <c r="P7837" s="36">
        <v>43</v>
      </c>
      <c r="Q7837" s="36" t="s">
        <v>395</v>
      </c>
      <c r="R7837" s="44"/>
      <c r="S7837" s="126">
        <v>8760</v>
      </c>
      <c r="T7837" s="126" cm="1">
        <f t="array" ref="T7837">_xlfn.IFS(Q7837="始業～就業（8:30～17:15）",R7837*7.75,Q7837="日の入り～日の出",R7837*12,Q7837="その他",S7837)</f>
        <v>8760</v>
      </c>
      <c r="U7837" s="35"/>
    </row>
    <row r="7838" spans="1:21" s="7" customFormat="1" ht="15" customHeight="1">
      <c r="A7838" s="91">
        <v>79</v>
      </c>
      <c r="B7838" s="31" t="s">
        <v>5159</v>
      </c>
      <c r="C7838" s="31" t="s">
        <v>5160</v>
      </c>
      <c r="D7838" s="29" t="s">
        <v>5177</v>
      </c>
      <c r="E7838" s="91">
        <v>1</v>
      </c>
      <c r="F7838" s="31" t="s">
        <v>5224</v>
      </c>
      <c r="G7838" s="26" t="s">
        <v>18</v>
      </c>
      <c r="H7838" s="26"/>
      <c r="I7838" s="26" t="s">
        <v>15</v>
      </c>
      <c r="J7838" s="91">
        <v>1</v>
      </c>
      <c r="K7838" s="91">
        <v>1</v>
      </c>
      <c r="L7838" s="91"/>
      <c r="M7838" s="53"/>
      <c r="N7838" s="91"/>
      <c r="O7838" s="91"/>
      <c r="P7838" s="36">
        <v>40</v>
      </c>
      <c r="Q7838" s="36" t="s">
        <v>5040</v>
      </c>
      <c r="R7838" s="44">
        <v>365</v>
      </c>
      <c r="S7838" s="126"/>
      <c r="T7838" s="126" cm="1">
        <f t="array" ref="T7838">_xlfn.IFS(Q7838="始業～就業（8:30～17:15）",R7838*7.75,Q7838="日の入り～日の出",R7838*12,Q7838="その他",S7838)</f>
        <v>2828.75</v>
      </c>
      <c r="U7838" s="35" t="s">
        <v>4966</v>
      </c>
    </row>
    <row r="7839" spans="1:21" s="7" customFormat="1" ht="15" customHeight="1">
      <c r="A7839" s="91">
        <v>79</v>
      </c>
      <c r="B7839" s="31" t="s">
        <v>5159</v>
      </c>
      <c r="C7839" s="31" t="s">
        <v>5160</v>
      </c>
      <c r="D7839" s="29" t="s">
        <v>5177</v>
      </c>
      <c r="E7839" s="91">
        <v>1</v>
      </c>
      <c r="F7839" s="31" t="s">
        <v>5233</v>
      </c>
      <c r="G7839" s="26" t="s">
        <v>37</v>
      </c>
      <c r="H7839" s="26"/>
      <c r="I7839" s="26" t="s">
        <v>98</v>
      </c>
      <c r="J7839" s="91">
        <v>1</v>
      </c>
      <c r="K7839" s="91">
        <v>1</v>
      </c>
      <c r="L7839" s="91"/>
      <c r="M7839" s="53"/>
      <c r="N7839" s="91"/>
      <c r="O7839" s="91"/>
      <c r="P7839" s="36">
        <v>23</v>
      </c>
      <c r="Q7839" s="36" t="s">
        <v>5041</v>
      </c>
      <c r="R7839" s="44">
        <v>365</v>
      </c>
      <c r="S7839" s="126"/>
      <c r="T7839" s="126" cm="1">
        <f t="array" ref="T7839">_xlfn.IFS(Q7839="始業～就業（8:30～17:15）",R7839*7.75,Q7839="日の入り～日の出",R7839*12,Q7839="その他",S7839)</f>
        <v>4380</v>
      </c>
      <c r="U7839" s="35" t="s">
        <v>336</v>
      </c>
    </row>
    <row r="7840" spans="1:21" s="7" customFormat="1" ht="15" customHeight="1">
      <c r="A7840" s="91">
        <v>80</v>
      </c>
      <c r="B7840" s="31" t="s">
        <v>5159</v>
      </c>
      <c r="C7840" s="31" t="s">
        <v>5160</v>
      </c>
      <c r="D7840" s="29" t="s">
        <v>5178</v>
      </c>
      <c r="E7840" s="91">
        <v>1</v>
      </c>
      <c r="F7840" s="31" t="s">
        <v>5224</v>
      </c>
      <c r="G7840" s="26" t="s">
        <v>1508</v>
      </c>
      <c r="H7840" s="26"/>
      <c r="I7840" s="26" t="s">
        <v>403</v>
      </c>
      <c r="J7840" s="91">
        <v>1</v>
      </c>
      <c r="K7840" s="91">
        <v>2</v>
      </c>
      <c r="L7840" s="91"/>
      <c r="M7840" s="53"/>
      <c r="N7840" s="91"/>
      <c r="O7840" s="91"/>
      <c r="P7840" s="36">
        <v>37</v>
      </c>
      <c r="Q7840" s="36" t="s">
        <v>395</v>
      </c>
      <c r="R7840" s="44"/>
      <c r="S7840" s="126">
        <v>8760</v>
      </c>
      <c r="T7840" s="126" cm="1">
        <f t="array" ref="T7840">_xlfn.IFS(Q7840="始業～就業（8:30～17:15）",R7840*7.75,Q7840="日の入り～日の出",R7840*12,Q7840="その他",S7840)</f>
        <v>8760</v>
      </c>
      <c r="U7840" s="35" t="s">
        <v>56</v>
      </c>
    </row>
    <row r="7841" spans="1:21" s="7" customFormat="1" ht="15" customHeight="1">
      <c r="A7841" s="91">
        <v>80</v>
      </c>
      <c r="B7841" s="31" t="s">
        <v>5159</v>
      </c>
      <c r="C7841" s="31" t="s">
        <v>5160</v>
      </c>
      <c r="D7841" s="29" t="s">
        <v>5178</v>
      </c>
      <c r="E7841" s="91">
        <v>1</v>
      </c>
      <c r="F7841" s="31" t="s">
        <v>5224</v>
      </c>
      <c r="G7841" s="26" t="s">
        <v>1508</v>
      </c>
      <c r="H7841" s="26"/>
      <c r="I7841" s="26" t="s">
        <v>403</v>
      </c>
      <c r="J7841" s="91">
        <v>1</v>
      </c>
      <c r="K7841" s="91">
        <v>2</v>
      </c>
      <c r="L7841" s="91"/>
      <c r="M7841" s="53"/>
      <c r="N7841" s="91"/>
      <c r="O7841" s="91"/>
      <c r="P7841" s="36">
        <v>37</v>
      </c>
      <c r="Q7841" s="36" t="s">
        <v>395</v>
      </c>
      <c r="R7841" s="44"/>
      <c r="S7841" s="126">
        <v>8760</v>
      </c>
      <c r="T7841" s="126" cm="1">
        <f t="array" ref="T7841">_xlfn.IFS(Q7841="始業～就業（8:30～17:15）",R7841*7.75,Q7841="日の入り～日の出",R7841*12,Q7841="その他",S7841)</f>
        <v>8760</v>
      </c>
      <c r="U7841" s="35" t="s">
        <v>56</v>
      </c>
    </row>
    <row r="7842" spans="1:21" s="7" customFormat="1" ht="15" customHeight="1">
      <c r="A7842" s="91">
        <v>80</v>
      </c>
      <c r="B7842" s="31" t="s">
        <v>5159</v>
      </c>
      <c r="C7842" s="31" t="s">
        <v>5160</v>
      </c>
      <c r="D7842" s="29" t="s">
        <v>5178</v>
      </c>
      <c r="E7842" s="91">
        <v>1</v>
      </c>
      <c r="F7842" s="31" t="s">
        <v>5224</v>
      </c>
      <c r="G7842" s="26" t="s">
        <v>1508</v>
      </c>
      <c r="H7842" s="26"/>
      <c r="I7842" s="26" t="s">
        <v>403</v>
      </c>
      <c r="J7842" s="91">
        <v>2</v>
      </c>
      <c r="K7842" s="91">
        <v>4</v>
      </c>
      <c r="L7842" s="91"/>
      <c r="M7842" s="53"/>
      <c r="N7842" s="91"/>
      <c r="O7842" s="91"/>
      <c r="P7842" s="36">
        <v>37</v>
      </c>
      <c r="Q7842" s="36" t="s">
        <v>5040</v>
      </c>
      <c r="R7842" s="44">
        <v>261</v>
      </c>
      <c r="S7842" s="126"/>
      <c r="T7842" s="126" cm="1">
        <f t="array" ref="T7842">_xlfn.IFS(Q7842="始業～就業（8:30～17:15）",R7842*7.75,Q7842="日の入り～日の出",R7842*12,Q7842="その他",S7842)</f>
        <v>2022.75</v>
      </c>
      <c r="U7842" s="35" t="s">
        <v>56</v>
      </c>
    </row>
    <row r="7843" spans="1:21" s="7" customFormat="1" ht="15" customHeight="1">
      <c r="A7843" s="91">
        <v>80</v>
      </c>
      <c r="B7843" s="31" t="s">
        <v>5159</v>
      </c>
      <c r="C7843" s="31" t="s">
        <v>5160</v>
      </c>
      <c r="D7843" s="29" t="s">
        <v>5178</v>
      </c>
      <c r="E7843" s="91">
        <v>1</v>
      </c>
      <c r="F7843" s="31" t="s">
        <v>886</v>
      </c>
      <c r="G7843" s="26" t="s">
        <v>886</v>
      </c>
      <c r="H7843" s="26"/>
      <c r="I7843" s="26" t="s">
        <v>16</v>
      </c>
      <c r="J7843" s="91">
        <v>1</v>
      </c>
      <c r="K7843" s="91">
        <v>1</v>
      </c>
      <c r="L7843" s="91"/>
      <c r="M7843" s="53"/>
      <c r="N7843" s="91"/>
      <c r="O7843" s="91"/>
      <c r="P7843" s="36">
        <v>37</v>
      </c>
      <c r="Q7843" s="36" t="s">
        <v>395</v>
      </c>
      <c r="R7843" s="44"/>
      <c r="S7843" s="126">
        <v>130.5</v>
      </c>
      <c r="T7843" s="126" cm="1">
        <f t="array" ref="T7843">_xlfn.IFS(Q7843="始業～就業（8:30～17:15）",R7843*7.75,Q7843="日の入り～日の出",R7843*12,Q7843="その他",S7843)</f>
        <v>130.5</v>
      </c>
      <c r="U7843" s="35" t="s">
        <v>56</v>
      </c>
    </row>
    <row r="7844" spans="1:21" s="7" customFormat="1" ht="15" customHeight="1">
      <c r="A7844" s="91">
        <v>81</v>
      </c>
      <c r="B7844" s="31" t="s">
        <v>5159</v>
      </c>
      <c r="C7844" s="31" t="s">
        <v>5160</v>
      </c>
      <c r="D7844" s="29" t="s">
        <v>5179</v>
      </c>
      <c r="E7844" s="91">
        <v>1</v>
      </c>
      <c r="F7844" s="31" t="s">
        <v>5224</v>
      </c>
      <c r="G7844" s="26" t="s">
        <v>1508</v>
      </c>
      <c r="H7844" s="26"/>
      <c r="I7844" s="26" t="s">
        <v>403</v>
      </c>
      <c r="J7844" s="91">
        <v>1</v>
      </c>
      <c r="K7844" s="91">
        <v>2</v>
      </c>
      <c r="L7844" s="91"/>
      <c r="M7844" s="53"/>
      <c r="N7844" s="91"/>
      <c r="O7844" s="91"/>
      <c r="P7844" s="36">
        <v>37</v>
      </c>
      <c r="Q7844" s="36" t="s">
        <v>395</v>
      </c>
      <c r="R7844" s="44"/>
      <c r="S7844" s="126">
        <v>8760</v>
      </c>
      <c r="T7844" s="126" cm="1">
        <f t="array" ref="T7844">_xlfn.IFS(Q7844="始業～就業（8:30～17:15）",R7844*7.75,Q7844="日の入り～日の出",R7844*12,Q7844="その他",S7844)</f>
        <v>8760</v>
      </c>
      <c r="U7844" s="35" t="s">
        <v>56</v>
      </c>
    </row>
    <row r="7845" spans="1:21" s="7" customFormat="1" ht="15" customHeight="1">
      <c r="A7845" s="91">
        <v>81</v>
      </c>
      <c r="B7845" s="31" t="s">
        <v>5159</v>
      </c>
      <c r="C7845" s="31" t="s">
        <v>5160</v>
      </c>
      <c r="D7845" s="29" t="s">
        <v>5179</v>
      </c>
      <c r="E7845" s="91">
        <v>1</v>
      </c>
      <c r="F7845" s="31" t="s">
        <v>5224</v>
      </c>
      <c r="G7845" s="26" t="s">
        <v>1508</v>
      </c>
      <c r="H7845" s="26"/>
      <c r="I7845" s="26" t="s">
        <v>403</v>
      </c>
      <c r="J7845" s="91">
        <v>3</v>
      </c>
      <c r="K7845" s="91">
        <v>6</v>
      </c>
      <c r="L7845" s="91"/>
      <c r="M7845" s="53"/>
      <c r="N7845" s="91"/>
      <c r="O7845" s="91"/>
      <c r="P7845" s="36">
        <v>37</v>
      </c>
      <c r="Q7845" s="36" t="s">
        <v>5040</v>
      </c>
      <c r="R7845" s="44">
        <v>261</v>
      </c>
      <c r="S7845" s="126"/>
      <c r="T7845" s="126" cm="1">
        <f t="array" ref="T7845">_xlfn.IFS(Q7845="始業～就業（8:30～17:15）",R7845*7.75,Q7845="日の入り～日の出",R7845*12,Q7845="その他",S7845)</f>
        <v>2022.75</v>
      </c>
      <c r="U7845" s="35" t="s">
        <v>56</v>
      </c>
    </row>
    <row r="7846" spans="1:21" s="7" customFormat="1" ht="15" customHeight="1">
      <c r="A7846" s="91">
        <v>81</v>
      </c>
      <c r="B7846" s="31" t="s">
        <v>5159</v>
      </c>
      <c r="C7846" s="31" t="s">
        <v>5160</v>
      </c>
      <c r="D7846" s="29" t="s">
        <v>5179</v>
      </c>
      <c r="E7846" s="91">
        <v>1</v>
      </c>
      <c r="F7846" s="31" t="s">
        <v>5224</v>
      </c>
      <c r="G7846" s="26" t="s">
        <v>1508</v>
      </c>
      <c r="H7846" s="26"/>
      <c r="I7846" s="26" t="s">
        <v>15</v>
      </c>
      <c r="J7846" s="91">
        <v>1</v>
      </c>
      <c r="K7846" s="91">
        <v>1</v>
      </c>
      <c r="L7846" s="91"/>
      <c r="M7846" s="53"/>
      <c r="N7846" s="91"/>
      <c r="O7846" s="91"/>
      <c r="P7846" s="36">
        <v>40</v>
      </c>
      <c r="Q7846" s="36" t="s">
        <v>395</v>
      </c>
      <c r="R7846" s="44"/>
      <c r="S7846" s="126">
        <v>182.5</v>
      </c>
      <c r="T7846" s="126" cm="1">
        <f t="array" ref="T7846">_xlfn.IFS(Q7846="始業～就業（8:30～17:15）",R7846*7.75,Q7846="日の入り～日の出",R7846*12,Q7846="その他",S7846)</f>
        <v>182.5</v>
      </c>
      <c r="U7846" s="35" t="s">
        <v>4966</v>
      </c>
    </row>
    <row r="7847" spans="1:21" s="7" customFormat="1" ht="15" customHeight="1">
      <c r="A7847" s="91">
        <v>81</v>
      </c>
      <c r="B7847" s="31" t="s">
        <v>5159</v>
      </c>
      <c r="C7847" s="31" t="s">
        <v>5160</v>
      </c>
      <c r="D7847" s="29" t="s">
        <v>5179</v>
      </c>
      <c r="E7847" s="91">
        <v>1</v>
      </c>
      <c r="F7847" s="31" t="s">
        <v>886</v>
      </c>
      <c r="G7847" s="26" t="s">
        <v>886</v>
      </c>
      <c r="H7847" s="26"/>
      <c r="I7847" s="26" t="s">
        <v>403</v>
      </c>
      <c r="J7847" s="91">
        <v>1</v>
      </c>
      <c r="K7847" s="91">
        <v>1</v>
      </c>
      <c r="L7847" s="91"/>
      <c r="M7847" s="53"/>
      <c r="N7847" s="91"/>
      <c r="O7847" s="91"/>
      <c r="P7847" s="36">
        <v>37</v>
      </c>
      <c r="Q7847" s="36" t="s">
        <v>395</v>
      </c>
      <c r="R7847" s="44"/>
      <c r="S7847" s="126">
        <v>130.5</v>
      </c>
      <c r="T7847" s="126" cm="1">
        <f t="array" ref="T7847">_xlfn.IFS(Q7847="始業～就業（8:30～17:15）",R7847*7.75,Q7847="日の入り～日の出",R7847*12,Q7847="その他",S7847)</f>
        <v>130.5</v>
      </c>
      <c r="U7847" s="35" t="s">
        <v>56</v>
      </c>
    </row>
    <row r="7848" spans="1:21" s="7" customFormat="1" ht="15" customHeight="1">
      <c r="A7848" s="91">
        <v>81</v>
      </c>
      <c r="B7848" s="31" t="s">
        <v>5159</v>
      </c>
      <c r="C7848" s="31" t="s">
        <v>5160</v>
      </c>
      <c r="D7848" s="29" t="s">
        <v>5179</v>
      </c>
      <c r="E7848" s="91">
        <v>1</v>
      </c>
      <c r="F7848" s="31" t="s">
        <v>5224</v>
      </c>
      <c r="G7848" s="26" t="s">
        <v>1497</v>
      </c>
      <c r="H7848" s="26"/>
      <c r="I7848" s="26" t="s">
        <v>45</v>
      </c>
      <c r="J7848" s="91">
        <v>1</v>
      </c>
      <c r="K7848" s="91">
        <v>1</v>
      </c>
      <c r="L7848" s="91"/>
      <c r="M7848" s="53"/>
      <c r="N7848" s="91"/>
      <c r="O7848" s="91"/>
      <c r="P7848" s="36">
        <v>45</v>
      </c>
      <c r="Q7848" s="36" t="s">
        <v>5041</v>
      </c>
      <c r="R7848" s="44">
        <v>365</v>
      </c>
      <c r="S7848" s="126"/>
      <c r="T7848" s="126" cm="1">
        <f t="array" ref="T7848">_xlfn.IFS(Q7848="始業～就業（8:30～17:15）",R7848*7.75,Q7848="日の入り～日の出",R7848*12,Q7848="その他",S7848)</f>
        <v>4380</v>
      </c>
      <c r="U7848" s="35" t="s">
        <v>4948</v>
      </c>
    </row>
    <row r="7849" spans="1:21" s="7" customFormat="1" ht="15" customHeight="1">
      <c r="A7849" s="91">
        <v>81</v>
      </c>
      <c r="B7849" s="31" t="s">
        <v>5159</v>
      </c>
      <c r="C7849" s="31" t="s">
        <v>5160</v>
      </c>
      <c r="D7849" s="29" t="s">
        <v>5179</v>
      </c>
      <c r="E7849" s="91">
        <v>1</v>
      </c>
      <c r="F7849" s="31" t="s">
        <v>5233</v>
      </c>
      <c r="G7849" s="26" t="s">
        <v>37</v>
      </c>
      <c r="H7849" s="26"/>
      <c r="I7849" s="26" t="s">
        <v>528</v>
      </c>
      <c r="J7849" s="91">
        <v>2</v>
      </c>
      <c r="K7849" s="91">
        <v>2</v>
      </c>
      <c r="L7849" s="91"/>
      <c r="M7849" s="53"/>
      <c r="N7849" s="91"/>
      <c r="O7849" s="91"/>
      <c r="P7849" s="36">
        <v>36</v>
      </c>
      <c r="Q7849" s="36" t="s">
        <v>5041</v>
      </c>
      <c r="R7849" s="44">
        <v>365</v>
      </c>
      <c r="S7849" s="126"/>
      <c r="T7849" s="126" cm="1">
        <f t="array" ref="T7849">_xlfn.IFS(Q7849="始業～就業（8:30～17:15）",R7849*7.75,Q7849="日の入り～日の出",R7849*12,Q7849="その他",S7849)</f>
        <v>4380</v>
      </c>
      <c r="U7849" s="35" t="s">
        <v>330</v>
      </c>
    </row>
    <row r="7850" spans="1:21" s="7" customFormat="1" ht="15" customHeight="1">
      <c r="A7850" s="91">
        <v>82</v>
      </c>
      <c r="B7850" s="31" t="s">
        <v>5159</v>
      </c>
      <c r="C7850" s="31" t="s">
        <v>5160</v>
      </c>
      <c r="D7850" s="29" t="s">
        <v>5202</v>
      </c>
      <c r="E7850" s="91">
        <v>1</v>
      </c>
      <c r="F7850" s="31" t="s">
        <v>5263</v>
      </c>
      <c r="G7850" s="26" t="s">
        <v>1172</v>
      </c>
      <c r="H7850" s="26" t="s">
        <v>5990</v>
      </c>
      <c r="I7850" s="26" t="s">
        <v>1503</v>
      </c>
      <c r="J7850" s="91">
        <v>36</v>
      </c>
      <c r="K7850" s="91">
        <v>36</v>
      </c>
      <c r="L7850" s="91"/>
      <c r="M7850" s="53"/>
      <c r="N7850" s="91"/>
      <c r="O7850" s="91"/>
      <c r="P7850" s="36">
        <v>13</v>
      </c>
      <c r="Q7850" s="36" t="s">
        <v>5041</v>
      </c>
      <c r="R7850" s="44">
        <v>365</v>
      </c>
      <c r="S7850" s="126"/>
      <c r="T7850" s="126" cm="1">
        <f t="array" ref="T7850">_xlfn.IFS(Q7850="始業～就業（8:30～17:15）",R7850*7.75,Q7850="日の入り～日の出",R7850*12,Q7850="その他",S7850)</f>
        <v>4380</v>
      </c>
      <c r="U7850" s="35" t="s">
        <v>309</v>
      </c>
    </row>
    <row r="7851" spans="1:21" s="7" customFormat="1" ht="15" customHeight="1">
      <c r="A7851" s="91">
        <v>82</v>
      </c>
      <c r="B7851" s="31" t="s">
        <v>5159</v>
      </c>
      <c r="C7851" s="31" t="s">
        <v>5160</v>
      </c>
      <c r="D7851" s="29" t="s">
        <v>5202</v>
      </c>
      <c r="E7851" s="91">
        <v>1</v>
      </c>
      <c r="F7851" s="31" t="s">
        <v>5263</v>
      </c>
      <c r="G7851" s="26" t="s">
        <v>887</v>
      </c>
      <c r="H7851" s="26"/>
      <c r="I7851" s="26" t="s">
        <v>1548</v>
      </c>
      <c r="J7851" s="91">
        <v>4</v>
      </c>
      <c r="K7851" s="91">
        <v>4</v>
      </c>
      <c r="L7851" s="91"/>
      <c r="M7851" s="53"/>
      <c r="N7851" s="91"/>
      <c r="O7851" s="91"/>
      <c r="P7851" s="36">
        <v>18</v>
      </c>
      <c r="Q7851" s="36" t="s">
        <v>5041</v>
      </c>
      <c r="R7851" s="44">
        <v>365</v>
      </c>
      <c r="S7851" s="126"/>
      <c r="T7851" s="126" cm="1">
        <f t="array" ref="T7851">_xlfn.IFS(Q7851="始業～就業（8:30～17:15）",R7851*7.75,Q7851="日の入り～日の出",R7851*12,Q7851="その他",S7851)</f>
        <v>4380</v>
      </c>
      <c r="U7851" s="35" t="s">
        <v>309</v>
      </c>
    </row>
    <row r="7852" spans="1:21" s="7" customFormat="1" ht="15" customHeight="1">
      <c r="A7852" s="91">
        <v>82</v>
      </c>
      <c r="B7852" s="31" t="s">
        <v>5159</v>
      </c>
      <c r="C7852" s="31" t="s">
        <v>5160</v>
      </c>
      <c r="D7852" s="29" t="s">
        <v>5202</v>
      </c>
      <c r="E7852" s="91">
        <v>1</v>
      </c>
      <c r="F7852" s="31" t="s">
        <v>5263</v>
      </c>
      <c r="G7852" s="26" t="s">
        <v>1321</v>
      </c>
      <c r="H7852" s="26"/>
      <c r="I7852" s="26" t="s">
        <v>1548</v>
      </c>
      <c r="J7852" s="91">
        <v>6</v>
      </c>
      <c r="K7852" s="91">
        <v>6</v>
      </c>
      <c r="L7852" s="91"/>
      <c r="M7852" s="53"/>
      <c r="N7852" s="91"/>
      <c r="O7852" s="91"/>
      <c r="P7852" s="36">
        <v>18</v>
      </c>
      <c r="Q7852" s="36" t="s">
        <v>5041</v>
      </c>
      <c r="R7852" s="44">
        <v>365</v>
      </c>
      <c r="S7852" s="126"/>
      <c r="T7852" s="126" cm="1">
        <f t="array" ref="T7852">_xlfn.IFS(Q7852="始業～就業（8:30～17:15）",R7852*7.75,Q7852="日の入り～日の出",R7852*12,Q7852="その他",S7852)</f>
        <v>4380</v>
      </c>
      <c r="U7852" s="35" t="s">
        <v>309</v>
      </c>
    </row>
    <row r="7853" spans="1:21" s="7" customFormat="1" ht="15" customHeight="1">
      <c r="A7853" s="91">
        <v>82</v>
      </c>
      <c r="B7853" s="31" t="s">
        <v>5159</v>
      </c>
      <c r="C7853" s="31" t="s">
        <v>5160</v>
      </c>
      <c r="D7853" s="29" t="s">
        <v>5202</v>
      </c>
      <c r="E7853" s="91">
        <v>1</v>
      </c>
      <c r="F7853" s="31" t="s">
        <v>540</v>
      </c>
      <c r="G7853" s="26" t="s">
        <v>540</v>
      </c>
      <c r="H7853" s="26" t="s">
        <v>6052</v>
      </c>
      <c r="I7853" s="26" t="s">
        <v>52</v>
      </c>
      <c r="J7853" s="91">
        <v>4</v>
      </c>
      <c r="K7853" s="91">
        <v>4</v>
      </c>
      <c r="L7853" s="91"/>
      <c r="M7853" s="53"/>
      <c r="N7853" s="91"/>
      <c r="O7853" s="91"/>
      <c r="P7853" s="36">
        <v>20</v>
      </c>
      <c r="Q7853" s="36" t="s">
        <v>5041</v>
      </c>
      <c r="R7853" s="44">
        <v>365</v>
      </c>
      <c r="S7853" s="126"/>
      <c r="T7853" s="126" cm="1">
        <f t="array" ref="T7853">_xlfn.IFS(Q7853="始業～就業（8:30～17:15）",R7853*7.75,Q7853="日の入り～日の出",R7853*12,Q7853="その他",S7853)</f>
        <v>4380</v>
      </c>
      <c r="U7853" s="35" t="s">
        <v>51</v>
      </c>
    </row>
    <row r="7854" spans="1:21" s="7" customFormat="1" ht="15" customHeight="1">
      <c r="A7854" s="91">
        <v>82</v>
      </c>
      <c r="B7854" s="31" t="s">
        <v>5159</v>
      </c>
      <c r="C7854" s="31" t="s">
        <v>5160</v>
      </c>
      <c r="D7854" s="29" t="s">
        <v>5202</v>
      </c>
      <c r="E7854" s="91">
        <v>1</v>
      </c>
      <c r="F7854" s="31" t="s">
        <v>128</v>
      </c>
      <c r="G7854" s="26" t="s">
        <v>128</v>
      </c>
      <c r="H7854" s="26" t="s">
        <v>6052</v>
      </c>
      <c r="I7854" s="26" t="s">
        <v>52</v>
      </c>
      <c r="J7854" s="91">
        <v>2</v>
      </c>
      <c r="K7854" s="91">
        <v>2</v>
      </c>
      <c r="L7854" s="91"/>
      <c r="M7854" s="53"/>
      <c r="N7854" s="91"/>
      <c r="O7854" s="91"/>
      <c r="P7854" s="36">
        <v>20</v>
      </c>
      <c r="Q7854" s="36" t="s">
        <v>5041</v>
      </c>
      <c r="R7854" s="44">
        <v>365</v>
      </c>
      <c r="S7854" s="126"/>
      <c r="T7854" s="126" cm="1">
        <f t="array" ref="T7854">_xlfn.IFS(Q7854="始業～就業（8:30～17:15）",R7854*7.75,Q7854="日の入り～日の出",R7854*12,Q7854="その他",S7854)</f>
        <v>4380</v>
      </c>
      <c r="U7854" s="35" t="s">
        <v>51</v>
      </c>
    </row>
    <row r="7855" spans="1:21" s="7" customFormat="1" ht="15" customHeight="1">
      <c r="A7855" s="91">
        <v>83</v>
      </c>
      <c r="B7855" s="31" t="s">
        <v>5159</v>
      </c>
      <c r="C7855" s="31" t="s">
        <v>5160</v>
      </c>
      <c r="D7855" s="29" t="s">
        <v>5180</v>
      </c>
      <c r="E7855" s="91">
        <v>1</v>
      </c>
      <c r="F7855" s="31" t="s">
        <v>761</v>
      </c>
      <c r="G7855" s="26" t="s">
        <v>1519</v>
      </c>
      <c r="H7855" s="26"/>
      <c r="I7855" s="26" t="s">
        <v>52</v>
      </c>
      <c r="J7855" s="91">
        <v>1</v>
      </c>
      <c r="K7855" s="91">
        <v>1</v>
      </c>
      <c r="L7855" s="91"/>
      <c r="M7855" s="53"/>
      <c r="N7855" s="91"/>
      <c r="O7855" s="91"/>
      <c r="P7855" s="36">
        <v>25</v>
      </c>
      <c r="Q7855" s="36" t="s">
        <v>5041</v>
      </c>
      <c r="R7855" s="44">
        <v>365</v>
      </c>
      <c r="S7855" s="126"/>
      <c r="T7855" s="126" cm="1">
        <f t="array" ref="T7855">_xlfn.IFS(Q7855="始業～就業（8:30～17:15）",R7855*7.75,Q7855="日の入り～日の出",R7855*12,Q7855="その他",S7855)</f>
        <v>4380</v>
      </c>
      <c r="U7855" s="35" t="s">
        <v>323</v>
      </c>
    </row>
    <row r="7856" spans="1:21" s="7" customFormat="1" ht="15" customHeight="1">
      <c r="A7856" s="91">
        <v>83</v>
      </c>
      <c r="B7856" s="31" t="s">
        <v>5159</v>
      </c>
      <c r="C7856" s="31" t="s">
        <v>5160</v>
      </c>
      <c r="D7856" s="29" t="s">
        <v>5180</v>
      </c>
      <c r="E7856" s="91">
        <v>1</v>
      </c>
      <c r="F7856" s="31" t="s">
        <v>5233</v>
      </c>
      <c r="G7856" s="26" t="s">
        <v>545</v>
      </c>
      <c r="H7856" s="26"/>
      <c r="I7856" s="26" t="s">
        <v>52</v>
      </c>
      <c r="J7856" s="91">
        <v>1</v>
      </c>
      <c r="K7856" s="91">
        <v>1</v>
      </c>
      <c r="L7856" s="91"/>
      <c r="M7856" s="53"/>
      <c r="N7856" s="91"/>
      <c r="O7856" s="91"/>
      <c r="P7856" s="36">
        <v>25</v>
      </c>
      <c r="Q7856" s="36" t="s">
        <v>5041</v>
      </c>
      <c r="R7856" s="44">
        <v>365</v>
      </c>
      <c r="S7856" s="126"/>
      <c r="T7856" s="126" cm="1">
        <f t="array" ref="T7856">_xlfn.IFS(Q7856="始業～就業（8:30～17:15）",R7856*7.75,Q7856="日の入り～日の出",R7856*12,Q7856="その他",S7856)</f>
        <v>4380</v>
      </c>
      <c r="U7856" s="35" t="s">
        <v>323</v>
      </c>
    </row>
    <row r="7857" spans="1:21" s="7" customFormat="1" ht="15" customHeight="1">
      <c r="A7857" s="91">
        <v>83</v>
      </c>
      <c r="B7857" s="31" t="s">
        <v>5159</v>
      </c>
      <c r="C7857" s="31" t="s">
        <v>5160</v>
      </c>
      <c r="D7857" s="29" t="s">
        <v>5180</v>
      </c>
      <c r="E7857" s="91">
        <v>1</v>
      </c>
      <c r="F7857" s="31" t="s">
        <v>5233</v>
      </c>
      <c r="G7857" s="26" t="s">
        <v>1520</v>
      </c>
      <c r="H7857" s="26"/>
      <c r="I7857" s="26" t="s">
        <v>45</v>
      </c>
      <c r="J7857" s="91">
        <v>1</v>
      </c>
      <c r="K7857" s="91">
        <v>2</v>
      </c>
      <c r="L7857" s="91"/>
      <c r="M7857" s="53"/>
      <c r="N7857" s="91"/>
      <c r="O7857" s="91"/>
      <c r="P7857" s="36">
        <v>42</v>
      </c>
      <c r="Q7857" s="36" t="s">
        <v>5041</v>
      </c>
      <c r="R7857" s="44">
        <v>365</v>
      </c>
      <c r="S7857" s="126"/>
      <c r="T7857" s="126" cm="1">
        <f t="array" ref="T7857">_xlfn.IFS(Q7857="始業～就業（8:30～17:15）",R7857*7.75,Q7857="日の入り～日の出",R7857*12,Q7857="その他",S7857)</f>
        <v>4380</v>
      </c>
      <c r="U7857" s="35" t="s">
        <v>4948</v>
      </c>
    </row>
    <row r="7858" spans="1:21" s="7" customFormat="1" ht="15" customHeight="1">
      <c r="A7858" s="91">
        <v>84</v>
      </c>
      <c r="B7858" s="31" t="s">
        <v>5159</v>
      </c>
      <c r="C7858" s="31" t="s">
        <v>5160</v>
      </c>
      <c r="D7858" s="29" t="s">
        <v>5181</v>
      </c>
      <c r="E7858" s="91">
        <v>1</v>
      </c>
      <c r="F7858" s="31" t="s">
        <v>5224</v>
      </c>
      <c r="G7858" s="26" t="s">
        <v>33</v>
      </c>
      <c r="H7858" s="26"/>
      <c r="I7858" s="26" t="s">
        <v>16</v>
      </c>
      <c r="J7858" s="91">
        <v>1</v>
      </c>
      <c r="K7858" s="91">
        <v>2</v>
      </c>
      <c r="L7858" s="91"/>
      <c r="M7858" s="53"/>
      <c r="N7858" s="91"/>
      <c r="O7858" s="91"/>
      <c r="P7858" s="36">
        <v>35</v>
      </c>
      <c r="Q7858" s="36" t="s">
        <v>5040</v>
      </c>
      <c r="R7858" s="44">
        <v>365</v>
      </c>
      <c r="S7858" s="126"/>
      <c r="T7858" s="126" cm="1">
        <f t="array" ref="T7858">_xlfn.IFS(Q7858="始業～就業（8:30～17:15）",R7858*7.75,Q7858="日の入り～日の出",R7858*12,Q7858="その他",S7858)</f>
        <v>2828.75</v>
      </c>
      <c r="U7858" s="35" t="s">
        <v>56</v>
      </c>
    </row>
    <row r="7859" spans="1:21" s="7" customFormat="1" ht="15" customHeight="1">
      <c r="A7859" s="91">
        <v>84</v>
      </c>
      <c r="B7859" s="31" t="s">
        <v>5159</v>
      </c>
      <c r="C7859" s="31" t="s">
        <v>5160</v>
      </c>
      <c r="D7859" s="29" t="s">
        <v>5181</v>
      </c>
      <c r="E7859" s="91">
        <v>1</v>
      </c>
      <c r="F7859" s="31" t="s">
        <v>5224</v>
      </c>
      <c r="G7859" s="26" t="s">
        <v>33</v>
      </c>
      <c r="H7859" s="26"/>
      <c r="I7859" s="26" t="s">
        <v>16</v>
      </c>
      <c r="J7859" s="91">
        <v>1</v>
      </c>
      <c r="K7859" s="91">
        <v>2</v>
      </c>
      <c r="L7859" s="91"/>
      <c r="M7859" s="53"/>
      <c r="N7859" s="91"/>
      <c r="O7859" s="91"/>
      <c r="P7859" s="36">
        <v>35</v>
      </c>
      <c r="Q7859" s="36" t="s">
        <v>5041</v>
      </c>
      <c r="R7859" s="44">
        <v>365</v>
      </c>
      <c r="S7859" s="126"/>
      <c r="T7859" s="126" cm="1">
        <f t="array" ref="T7859">_xlfn.IFS(Q7859="始業～就業（8:30～17:15）",R7859*7.75,Q7859="日の入り～日の出",R7859*12,Q7859="その他",S7859)</f>
        <v>4380</v>
      </c>
      <c r="U7859" s="35" t="s">
        <v>56</v>
      </c>
    </row>
    <row r="7860" spans="1:21" s="7" customFormat="1" ht="15" customHeight="1">
      <c r="A7860" s="91">
        <v>84</v>
      </c>
      <c r="B7860" s="31" t="s">
        <v>5159</v>
      </c>
      <c r="C7860" s="31" t="s">
        <v>5160</v>
      </c>
      <c r="D7860" s="29" t="s">
        <v>5181</v>
      </c>
      <c r="E7860" s="91">
        <v>1</v>
      </c>
      <c r="F7860" s="31" t="s">
        <v>5224</v>
      </c>
      <c r="G7860" s="26" t="s">
        <v>18</v>
      </c>
      <c r="H7860" s="26"/>
      <c r="I7860" s="26" t="s">
        <v>1095</v>
      </c>
      <c r="J7860" s="91">
        <v>1</v>
      </c>
      <c r="K7860" s="91">
        <v>1</v>
      </c>
      <c r="L7860" s="91"/>
      <c r="M7860" s="53"/>
      <c r="N7860" s="91"/>
      <c r="O7860" s="91"/>
      <c r="P7860" s="36">
        <v>40</v>
      </c>
      <c r="Q7860" s="36" t="s">
        <v>5040</v>
      </c>
      <c r="R7860" s="44">
        <v>365</v>
      </c>
      <c r="S7860" s="126"/>
      <c r="T7860" s="126" cm="1">
        <f t="array" ref="T7860">_xlfn.IFS(Q7860="始業～就業（8:30～17:15）",R7860*7.75,Q7860="日の入り～日の出",R7860*12,Q7860="その他",S7860)</f>
        <v>2828.75</v>
      </c>
      <c r="U7860" s="35" t="s">
        <v>199</v>
      </c>
    </row>
    <row r="7861" spans="1:21" s="7" customFormat="1" ht="15" customHeight="1">
      <c r="A7861" s="91">
        <v>84</v>
      </c>
      <c r="B7861" s="31" t="s">
        <v>5159</v>
      </c>
      <c r="C7861" s="31" t="s">
        <v>5160</v>
      </c>
      <c r="D7861" s="29" t="s">
        <v>5181</v>
      </c>
      <c r="E7861" s="91">
        <v>1</v>
      </c>
      <c r="F7861" s="31" t="s">
        <v>5233</v>
      </c>
      <c r="G7861" s="26" t="s">
        <v>37</v>
      </c>
      <c r="H7861" s="26"/>
      <c r="I7861" s="26" t="s">
        <v>541</v>
      </c>
      <c r="J7861" s="91">
        <v>2</v>
      </c>
      <c r="K7861" s="91">
        <v>2</v>
      </c>
      <c r="L7861" s="91" t="s">
        <v>5019</v>
      </c>
      <c r="M7861" s="53">
        <v>4</v>
      </c>
      <c r="N7861" s="91"/>
      <c r="O7861" s="91" t="s">
        <v>5019</v>
      </c>
      <c r="P7861" s="36">
        <v>85</v>
      </c>
      <c r="Q7861" s="36" t="s">
        <v>5041</v>
      </c>
      <c r="R7861" s="44">
        <v>365</v>
      </c>
      <c r="S7861" s="126"/>
      <c r="T7861" s="126" cm="1">
        <f t="array" ref="T7861">_xlfn.IFS(Q7861="始業～就業（8:30～17:15）",R7861*7.75,Q7861="日の入り～日の出",R7861*12,Q7861="その他",S7861)</f>
        <v>4380</v>
      </c>
      <c r="U7861" s="35" t="s">
        <v>5971</v>
      </c>
    </row>
    <row r="7862" spans="1:21" s="7" customFormat="1" ht="15" customHeight="1">
      <c r="A7862" s="91">
        <v>85</v>
      </c>
      <c r="B7862" s="31" t="s">
        <v>5159</v>
      </c>
      <c r="C7862" s="31" t="s">
        <v>5160</v>
      </c>
      <c r="D7862" s="29" t="s">
        <v>5182</v>
      </c>
      <c r="E7862" s="91">
        <v>1</v>
      </c>
      <c r="F7862" s="31" t="s">
        <v>5224</v>
      </c>
      <c r="G7862" s="26" t="s">
        <v>1506</v>
      </c>
      <c r="H7862" s="26"/>
      <c r="I7862" s="26" t="s">
        <v>403</v>
      </c>
      <c r="J7862" s="91">
        <v>2</v>
      </c>
      <c r="K7862" s="91">
        <v>4</v>
      </c>
      <c r="L7862" s="91"/>
      <c r="M7862" s="53"/>
      <c r="N7862" s="91"/>
      <c r="O7862" s="91"/>
      <c r="P7862" s="36">
        <v>34</v>
      </c>
      <c r="Q7862" s="36" t="s">
        <v>395</v>
      </c>
      <c r="R7862" s="44"/>
      <c r="S7862" s="126">
        <v>8760</v>
      </c>
      <c r="T7862" s="126" cm="1">
        <f t="array" ref="T7862">_xlfn.IFS(Q7862="始業～就業（8:30～17:15）",R7862*7.75,Q7862="日の入り～日の出",R7862*12,Q7862="その他",S7862)</f>
        <v>8760</v>
      </c>
      <c r="U7862" s="35" t="s">
        <v>56</v>
      </c>
    </row>
    <row r="7863" spans="1:21" s="7" customFormat="1" ht="15" customHeight="1">
      <c r="A7863" s="91">
        <v>85</v>
      </c>
      <c r="B7863" s="31" t="s">
        <v>5159</v>
      </c>
      <c r="C7863" s="31" t="s">
        <v>5160</v>
      </c>
      <c r="D7863" s="29" t="s">
        <v>5182</v>
      </c>
      <c r="E7863" s="91">
        <v>1</v>
      </c>
      <c r="F7863" s="31" t="s">
        <v>5224</v>
      </c>
      <c r="G7863" s="26" t="s">
        <v>1521</v>
      </c>
      <c r="H7863" s="26"/>
      <c r="I7863" s="26" t="s">
        <v>403</v>
      </c>
      <c r="J7863" s="91">
        <v>2</v>
      </c>
      <c r="K7863" s="91">
        <v>4</v>
      </c>
      <c r="L7863" s="91"/>
      <c r="M7863" s="53"/>
      <c r="N7863" s="91"/>
      <c r="O7863" s="91"/>
      <c r="P7863" s="36">
        <v>34</v>
      </c>
      <c r="Q7863" s="36" t="s">
        <v>395</v>
      </c>
      <c r="R7863" s="44"/>
      <c r="S7863" s="126">
        <v>8760</v>
      </c>
      <c r="T7863" s="126" cm="1">
        <f t="array" ref="T7863">_xlfn.IFS(Q7863="始業～就業（8:30～17:15）",R7863*7.75,Q7863="日の入り～日の出",R7863*12,Q7863="その他",S7863)</f>
        <v>8760</v>
      </c>
      <c r="U7863" s="35" t="s">
        <v>56</v>
      </c>
    </row>
    <row r="7864" spans="1:21" s="7" customFormat="1" ht="15" customHeight="1">
      <c r="A7864" s="91">
        <v>85</v>
      </c>
      <c r="B7864" s="31" t="s">
        <v>5159</v>
      </c>
      <c r="C7864" s="31" t="s">
        <v>5160</v>
      </c>
      <c r="D7864" s="29" t="s">
        <v>5182</v>
      </c>
      <c r="E7864" s="91">
        <v>1</v>
      </c>
      <c r="F7864" s="31" t="s">
        <v>5224</v>
      </c>
      <c r="G7864" s="26" t="s">
        <v>1522</v>
      </c>
      <c r="H7864" s="26"/>
      <c r="I7864" s="26" t="s">
        <v>402</v>
      </c>
      <c r="J7864" s="91">
        <v>2</v>
      </c>
      <c r="K7864" s="91">
        <v>4</v>
      </c>
      <c r="L7864" s="91"/>
      <c r="M7864" s="53"/>
      <c r="N7864" s="91"/>
      <c r="O7864" s="91"/>
      <c r="P7864" s="36">
        <v>18</v>
      </c>
      <c r="Q7864" s="36" t="s">
        <v>395</v>
      </c>
      <c r="R7864" s="44"/>
      <c r="S7864" s="126">
        <v>365</v>
      </c>
      <c r="T7864" s="126" cm="1">
        <f t="array" ref="T7864">_xlfn.IFS(Q7864="始業～就業（8:30～17:15）",R7864*7.75,Q7864="日の入り～日の出",R7864*12,Q7864="その他",S7864)</f>
        <v>365</v>
      </c>
      <c r="U7864" s="35" t="s">
        <v>4961</v>
      </c>
    </row>
    <row r="7865" spans="1:21" s="7" customFormat="1" ht="15" customHeight="1">
      <c r="A7865" s="91">
        <v>85</v>
      </c>
      <c r="B7865" s="31" t="s">
        <v>5159</v>
      </c>
      <c r="C7865" s="31" t="s">
        <v>5160</v>
      </c>
      <c r="D7865" s="29" t="s">
        <v>5182</v>
      </c>
      <c r="E7865" s="91">
        <v>1</v>
      </c>
      <c r="F7865" s="31" t="s">
        <v>5224</v>
      </c>
      <c r="G7865" s="26" t="s">
        <v>1522</v>
      </c>
      <c r="H7865" s="26"/>
      <c r="I7865" s="26" t="s">
        <v>52</v>
      </c>
      <c r="J7865" s="91">
        <v>1</v>
      </c>
      <c r="K7865" s="91">
        <v>1</v>
      </c>
      <c r="L7865" s="91"/>
      <c r="M7865" s="53"/>
      <c r="N7865" s="91"/>
      <c r="O7865" s="91"/>
      <c r="P7865" s="36">
        <v>25</v>
      </c>
      <c r="Q7865" s="36" t="s">
        <v>395</v>
      </c>
      <c r="R7865" s="44"/>
      <c r="S7865" s="126">
        <v>365</v>
      </c>
      <c r="T7865" s="126" cm="1">
        <f t="array" ref="T7865">_xlfn.IFS(Q7865="始業～就業（8:30～17:15）",R7865*7.75,Q7865="日の入り～日の出",R7865*12,Q7865="その他",S7865)</f>
        <v>365</v>
      </c>
      <c r="U7865" s="35" t="s">
        <v>51</v>
      </c>
    </row>
    <row r="7866" spans="1:21" s="7" customFormat="1" ht="15" customHeight="1">
      <c r="A7866" s="91">
        <v>85</v>
      </c>
      <c r="B7866" s="31" t="s">
        <v>5159</v>
      </c>
      <c r="C7866" s="31" t="s">
        <v>5160</v>
      </c>
      <c r="D7866" s="29" t="s">
        <v>5182</v>
      </c>
      <c r="E7866" s="91">
        <v>1</v>
      </c>
      <c r="F7866" s="31" t="s">
        <v>761</v>
      </c>
      <c r="G7866" s="26" t="s">
        <v>1519</v>
      </c>
      <c r="H7866" s="26"/>
      <c r="I7866" s="26" t="s">
        <v>52</v>
      </c>
      <c r="J7866" s="91">
        <v>1</v>
      </c>
      <c r="K7866" s="91">
        <v>1</v>
      </c>
      <c r="L7866" s="91"/>
      <c r="M7866" s="53"/>
      <c r="N7866" s="91"/>
      <c r="O7866" s="91"/>
      <c r="P7866" s="36">
        <v>25</v>
      </c>
      <c r="Q7866" s="36" t="s">
        <v>5041</v>
      </c>
      <c r="R7866" s="44">
        <v>365</v>
      </c>
      <c r="S7866" s="126"/>
      <c r="T7866" s="126" cm="1">
        <f t="array" ref="T7866">_xlfn.IFS(Q7866="始業～就業（8:30～17:15）",R7866*7.75,Q7866="日の入り～日の出",R7866*12,Q7866="その他",S7866)</f>
        <v>4380</v>
      </c>
      <c r="U7866" s="35" t="s">
        <v>51</v>
      </c>
    </row>
    <row r="7867" spans="1:21" s="7" customFormat="1" ht="15" customHeight="1">
      <c r="A7867" s="91">
        <v>85</v>
      </c>
      <c r="B7867" s="31" t="s">
        <v>5159</v>
      </c>
      <c r="C7867" s="31" t="s">
        <v>5160</v>
      </c>
      <c r="D7867" s="29" t="s">
        <v>5182</v>
      </c>
      <c r="E7867" s="91">
        <v>1</v>
      </c>
      <c r="F7867" s="31" t="s">
        <v>886</v>
      </c>
      <c r="G7867" s="26" t="s">
        <v>886</v>
      </c>
      <c r="H7867" s="26"/>
      <c r="I7867" s="26" t="s">
        <v>403</v>
      </c>
      <c r="J7867" s="91">
        <v>1</v>
      </c>
      <c r="K7867" s="91">
        <v>1</v>
      </c>
      <c r="L7867" s="91"/>
      <c r="M7867" s="53"/>
      <c r="N7867" s="91"/>
      <c r="O7867" s="91"/>
      <c r="P7867" s="36">
        <v>37</v>
      </c>
      <c r="Q7867" s="36" t="s">
        <v>5041</v>
      </c>
      <c r="R7867" s="44">
        <v>365</v>
      </c>
      <c r="S7867" s="126"/>
      <c r="T7867" s="126" cm="1">
        <f t="array" ref="T7867">_xlfn.IFS(Q7867="始業～就業（8:30～17:15）",R7867*7.75,Q7867="日の入り～日の出",R7867*12,Q7867="その他",S7867)</f>
        <v>4380</v>
      </c>
      <c r="U7867" s="35" t="s">
        <v>56</v>
      </c>
    </row>
    <row r="7868" spans="1:21" s="7" customFormat="1" ht="15" customHeight="1">
      <c r="A7868" s="91">
        <v>85</v>
      </c>
      <c r="B7868" s="31" t="s">
        <v>5159</v>
      </c>
      <c r="C7868" s="31" t="s">
        <v>5160</v>
      </c>
      <c r="D7868" s="29" t="s">
        <v>5182</v>
      </c>
      <c r="E7868" s="91">
        <v>1</v>
      </c>
      <c r="F7868" s="31" t="s">
        <v>886</v>
      </c>
      <c r="G7868" s="26" t="s">
        <v>886</v>
      </c>
      <c r="H7868" s="26"/>
      <c r="I7868" s="26" t="s">
        <v>52</v>
      </c>
      <c r="J7868" s="91">
        <v>1</v>
      </c>
      <c r="K7868" s="91">
        <v>1</v>
      </c>
      <c r="L7868" s="91"/>
      <c r="M7868" s="53"/>
      <c r="N7868" s="91"/>
      <c r="O7868" s="91"/>
      <c r="P7868" s="36">
        <v>25</v>
      </c>
      <c r="Q7868" s="36" t="s">
        <v>5041</v>
      </c>
      <c r="R7868" s="44">
        <v>365</v>
      </c>
      <c r="S7868" s="126"/>
      <c r="T7868" s="126" cm="1">
        <f t="array" ref="T7868">_xlfn.IFS(Q7868="始業～就業（8:30～17:15）",R7868*7.75,Q7868="日の入り～日の出",R7868*12,Q7868="その他",S7868)</f>
        <v>4380</v>
      </c>
      <c r="U7868" s="35" t="s">
        <v>323</v>
      </c>
    </row>
    <row r="7869" spans="1:21" s="7" customFormat="1" ht="15" customHeight="1">
      <c r="A7869" s="91">
        <v>85</v>
      </c>
      <c r="B7869" s="31" t="s">
        <v>5159</v>
      </c>
      <c r="C7869" s="31" t="s">
        <v>5160</v>
      </c>
      <c r="D7869" s="29" t="s">
        <v>5182</v>
      </c>
      <c r="E7869" s="91">
        <v>1</v>
      </c>
      <c r="F7869" s="31" t="s">
        <v>5233</v>
      </c>
      <c r="G7869" s="26" t="s">
        <v>545</v>
      </c>
      <c r="H7869" s="26"/>
      <c r="I7869" s="26" t="s">
        <v>45</v>
      </c>
      <c r="J7869" s="91">
        <v>1</v>
      </c>
      <c r="K7869" s="91">
        <v>2</v>
      </c>
      <c r="L7869" s="91"/>
      <c r="M7869" s="53"/>
      <c r="N7869" s="91"/>
      <c r="O7869" s="91"/>
      <c r="P7869" s="36">
        <v>42</v>
      </c>
      <c r="Q7869" s="36" t="s">
        <v>5041</v>
      </c>
      <c r="R7869" s="44">
        <v>365</v>
      </c>
      <c r="S7869" s="126"/>
      <c r="T7869" s="126" cm="1">
        <f t="array" ref="T7869">_xlfn.IFS(Q7869="始業～就業（8:30～17:15）",R7869*7.75,Q7869="日の入り～日の出",R7869*12,Q7869="その他",S7869)</f>
        <v>4380</v>
      </c>
      <c r="U7869" s="35" t="s">
        <v>4948</v>
      </c>
    </row>
    <row r="7870" spans="1:21" s="7" customFormat="1" ht="15" customHeight="1">
      <c r="A7870" s="91">
        <v>85</v>
      </c>
      <c r="B7870" s="31" t="s">
        <v>5159</v>
      </c>
      <c r="C7870" s="31" t="s">
        <v>5160</v>
      </c>
      <c r="D7870" s="29" t="s">
        <v>5182</v>
      </c>
      <c r="E7870" s="91">
        <v>2</v>
      </c>
      <c r="F7870" s="31" t="s">
        <v>5224</v>
      </c>
      <c r="G7870" s="26" t="s">
        <v>1523</v>
      </c>
      <c r="H7870" s="26"/>
      <c r="I7870" s="26" t="s">
        <v>391</v>
      </c>
      <c r="J7870" s="91">
        <v>1</v>
      </c>
      <c r="K7870" s="91">
        <v>1</v>
      </c>
      <c r="L7870" s="91"/>
      <c r="M7870" s="53"/>
      <c r="N7870" s="91"/>
      <c r="O7870" s="91"/>
      <c r="P7870" s="36">
        <v>80</v>
      </c>
      <c r="Q7870" s="36" t="s">
        <v>395</v>
      </c>
      <c r="R7870" s="44"/>
      <c r="S7870" s="126">
        <v>365</v>
      </c>
      <c r="T7870" s="126" cm="1">
        <f t="array" ref="T7870">_xlfn.IFS(Q7870="始業～就業（8:30～17:15）",R7870*7.75,Q7870="日の入り～日の出",R7870*12,Q7870="その他",S7870)</f>
        <v>365</v>
      </c>
      <c r="U7870" s="35" t="s">
        <v>296</v>
      </c>
    </row>
    <row r="7871" spans="1:21" s="7" customFormat="1" ht="15" customHeight="1">
      <c r="A7871" s="91">
        <v>85</v>
      </c>
      <c r="B7871" s="31" t="s">
        <v>5159</v>
      </c>
      <c r="C7871" s="31" t="s">
        <v>5160</v>
      </c>
      <c r="D7871" s="29" t="s">
        <v>5182</v>
      </c>
      <c r="E7871" s="91">
        <v>2</v>
      </c>
      <c r="F7871" s="31" t="s">
        <v>5224</v>
      </c>
      <c r="G7871" s="26" t="s">
        <v>1524</v>
      </c>
      <c r="H7871" s="26"/>
      <c r="I7871" s="26" t="s">
        <v>391</v>
      </c>
      <c r="J7871" s="91">
        <v>1</v>
      </c>
      <c r="K7871" s="91">
        <v>1</v>
      </c>
      <c r="L7871" s="91"/>
      <c r="M7871" s="53"/>
      <c r="N7871" s="91"/>
      <c r="O7871" s="91"/>
      <c r="P7871" s="36">
        <v>80</v>
      </c>
      <c r="Q7871" s="36" t="s">
        <v>395</v>
      </c>
      <c r="R7871" s="44"/>
      <c r="S7871" s="126">
        <v>365</v>
      </c>
      <c r="T7871" s="126" cm="1">
        <f t="array" ref="T7871">_xlfn.IFS(Q7871="始業～就業（8:30～17:15）",R7871*7.75,Q7871="日の入り～日の出",R7871*12,Q7871="その他",S7871)</f>
        <v>365</v>
      </c>
      <c r="U7871" s="35" t="s">
        <v>296</v>
      </c>
    </row>
    <row r="7872" spans="1:21" s="7" customFormat="1" ht="15" customHeight="1">
      <c r="A7872" s="91">
        <v>86</v>
      </c>
      <c r="B7872" s="31" t="s">
        <v>5159</v>
      </c>
      <c r="C7872" s="31" t="s">
        <v>5160</v>
      </c>
      <c r="D7872" s="29" t="s">
        <v>5197</v>
      </c>
      <c r="E7872" s="91">
        <v>1</v>
      </c>
      <c r="F7872" s="31" t="s">
        <v>5224</v>
      </c>
      <c r="G7872" s="26" t="s">
        <v>27</v>
      </c>
      <c r="H7872" s="26"/>
      <c r="I7872" s="26" t="s">
        <v>52</v>
      </c>
      <c r="J7872" s="91">
        <v>1</v>
      </c>
      <c r="K7872" s="91">
        <v>1</v>
      </c>
      <c r="L7872" s="91"/>
      <c r="M7872" s="53"/>
      <c r="N7872" s="91"/>
      <c r="O7872" s="91"/>
      <c r="P7872" s="36">
        <v>25</v>
      </c>
      <c r="Q7872" s="36" t="s">
        <v>395</v>
      </c>
      <c r="R7872" s="44"/>
      <c r="S7872" s="126">
        <v>125</v>
      </c>
      <c r="T7872" s="126" cm="1">
        <f t="array" ref="T7872">_xlfn.IFS(Q7872="始業～就業（8:30～17:15）",R7872*7.75,Q7872="日の入り～日の出",R7872*12,Q7872="その他",S7872)</f>
        <v>125</v>
      </c>
      <c r="U7872" s="35" t="s">
        <v>51</v>
      </c>
    </row>
    <row r="7873" spans="1:21" s="7" customFormat="1" ht="15" customHeight="1">
      <c r="A7873" s="91">
        <v>86</v>
      </c>
      <c r="B7873" s="31" t="s">
        <v>5159</v>
      </c>
      <c r="C7873" s="31" t="s">
        <v>5160</v>
      </c>
      <c r="D7873" s="29" t="s">
        <v>1550</v>
      </c>
      <c r="E7873" s="91">
        <v>1</v>
      </c>
      <c r="F7873" s="31" t="s">
        <v>5224</v>
      </c>
      <c r="G7873" s="26" t="s">
        <v>33</v>
      </c>
      <c r="H7873" s="26"/>
      <c r="I7873" s="26" t="s">
        <v>45</v>
      </c>
      <c r="J7873" s="91">
        <v>1</v>
      </c>
      <c r="K7873" s="91">
        <v>2</v>
      </c>
      <c r="L7873" s="91"/>
      <c r="M7873" s="53"/>
      <c r="N7873" s="91"/>
      <c r="O7873" s="91"/>
      <c r="P7873" s="36">
        <v>45</v>
      </c>
      <c r="Q7873" s="36" t="s">
        <v>5040</v>
      </c>
      <c r="R7873" s="44">
        <v>250</v>
      </c>
      <c r="S7873" s="126"/>
      <c r="T7873" s="126" cm="1">
        <f t="array" ref="T7873">_xlfn.IFS(Q7873="始業～就業（8:30～17:15）",R7873*7.75,Q7873="日の入り～日の出",R7873*12,Q7873="その他",S7873)</f>
        <v>1937.5</v>
      </c>
      <c r="U7873" s="35" t="s">
        <v>4948</v>
      </c>
    </row>
    <row r="7874" spans="1:21" s="7" customFormat="1" ht="15" customHeight="1">
      <c r="A7874" s="91">
        <v>86</v>
      </c>
      <c r="B7874" s="31" t="s">
        <v>5159</v>
      </c>
      <c r="C7874" s="31" t="s">
        <v>5160</v>
      </c>
      <c r="D7874" s="29" t="s">
        <v>1550</v>
      </c>
      <c r="E7874" s="91">
        <v>1</v>
      </c>
      <c r="F7874" s="31" t="s">
        <v>5224</v>
      </c>
      <c r="G7874" s="26" t="s">
        <v>33</v>
      </c>
      <c r="H7874" s="26"/>
      <c r="I7874" s="26" t="s">
        <v>45</v>
      </c>
      <c r="J7874" s="91">
        <v>2</v>
      </c>
      <c r="K7874" s="91">
        <v>8</v>
      </c>
      <c r="L7874" s="91"/>
      <c r="M7874" s="53"/>
      <c r="N7874" s="91"/>
      <c r="O7874" s="91"/>
      <c r="P7874" s="36">
        <v>45</v>
      </c>
      <c r="Q7874" s="36" t="s">
        <v>5040</v>
      </c>
      <c r="R7874" s="44">
        <v>250</v>
      </c>
      <c r="S7874" s="126"/>
      <c r="T7874" s="126" cm="1">
        <f t="array" ref="T7874">_xlfn.IFS(Q7874="始業～就業（8:30～17:15）",R7874*7.75,Q7874="日の入り～日の出",R7874*12,Q7874="その他",S7874)</f>
        <v>1937.5</v>
      </c>
      <c r="U7874" s="35" t="s">
        <v>4948</v>
      </c>
    </row>
    <row r="7875" spans="1:21" s="7" customFormat="1" ht="15" customHeight="1">
      <c r="A7875" s="91">
        <v>86</v>
      </c>
      <c r="B7875" s="31" t="s">
        <v>5159</v>
      </c>
      <c r="C7875" s="31" t="s">
        <v>5160</v>
      </c>
      <c r="D7875" s="29" t="s">
        <v>1550</v>
      </c>
      <c r="E7875" s="91">
        <v>1</v>
      </c>
      <c r="F7875" s="31" t="s">
        <v>5224</v>
      </c>
      <c r="G7875" s="26" t="s">
        <v>1551</v>
      </c>
      <c r="H7875" s="26"/>
      <c r="I7875" s="26" t="s">
        <v>52</v>
      </c>
      <c r="J7875" s="91">
        <v>4</v>
      </c>
      <c r="K7875" s="91">
        <v>1</v>
      </c>
      <c r="L7875" s="91"/>
      <c r="M7875" s="53"/>
      <c r="N7875" s="91"/>
      <c r="O7875" s="91"/>
      <c r="P7875" s="36">
        <v>25</v>
      </c>
      <c r="Q7875" s="36" t="s">
        <v>395</v>
      </c>
      <c r="R7875" s="44"/>
      <c r="S7875" s="126">
        <v>125</v>
      </c>
      <c r="T7875" s="126" cm="1">
        <f t="array" ref="T7875">_xlfn.IFS(Q7875="始業～就業（8:30～17:15）",R7875*7.75,Q7875="日の入り～日の出",R7875*12,Q7875="その他",S7875)</f>
        <v>125</v>
      </c>
      <c r="U7875" s="35" t="s">
        <v>51</v>
      </c>
    </row>
    <row r="7876" spans="1:21" s="7" customFormat="1" ht="15" customHeight="1">
      <c r="A7876" s="91">
        <v>86</v>
      </c>
      <c r="B7876" s="31" t="s">
        <v>5159</v>
      </c>
      <c r="C7876" s="31" t="s">
        <v>5160</v>
      </c>
      <c r="D7876" s="29" t="s">
        <v>1550</v>
      </c>
      <c r="E7876" s="91">
        <v>1</v>
      </c>
      <c r="F7876" s="31" t="s">
        <v>5224</v>
      </c>
      <c r="G7876" s="26" t="s">
        <v>1552</v>
      </c>
      <c r="H7876" s="26"/>
      <c r="I7876" s="26" t="s">
        <v>45</v>
      </c>
      <c r="J7876" s="91">
        <v>1</v>
      </c>
      <c r="K7876" s="91">
        <v>1</v>
      </c>
      <c r="L7876" s="91"/>
      <c r="M7876" s="53"/>
      <c r="N7876" s="91"/>
      <c r="O7876" s="91"/>
      <c r="P7876" s="36">
        <v>45</v>
      </c>
      <c r="Q7876" s="36" t="s">
        <v>395</v>
      </c>
      <c r="R7876" s="44"/>
      <c r="S7876" s="126">
        <v>125</v>
      </c>
      <c r="T7876" s="126" cm="1">
        <f t="array" ref="T7876">_xlfn.IFS(Q7876="始業～就業（8:30～17:15）",R7876*7.75,Q7876="日の入り～日の出",R7876*12,Q7876="その他",S7876)</f>
        <v>125</v>
      </c>
      <c r="U7876" s="35" t="s">
        <v>4948</v>
      </c>
    </row>
    <row r="7877" spans="1:21" s="7" customFormat="1" ht="15" customHeight="1">
      <c r="A7877" s="91">
        <v>86</v>
      </c>
      <c r="B7877" s="31" t="s">
        <v>5159</v>
      </c>
      <c r="C7877" s="31" t="s">
        <v>5160</v>
      </c>
      <c r="D7877" s="29" t="s">
        <v>1550</v>
      </c>
      <c r="E7877" s="91">
        <v>1</v>
      </c>
      <c r="F7877" s="31" t="s">
        <v>5224</v>
      </c>
      <c r="G7877" s="26" t="s">
        <v>1553</v>
      </c>
      <c r="H7877" s="26"/>
      <c r="I7877" s="26" t="s">
        <v>15</v>
      </c>
      <c r="J7877" s="91">
        <v>1</v>
      </c>
      <c r="K7877" s="91">
        <v>1</v>
      </c>
      <c r="L7877" s="91"/>
      <c r="M7877" s="53"/>
      <c r="N7877" s="91"/>
      <c r="O7877" s="91"/>
      <c r="P7877" s="36">
        <v>40</v>
      </c>
      <c r="Q7877" s="36" t="s">
        <v>395</v>
      </c>
      <c r="R7877" s="44"/>
      <c r="S7877" s="126">
        <v>125</v>
      </c>
      <c r="T7877" s="126" cm="1">
        <f t="array" ref="T7877">_xlfn.IFS(Q7877="始業～就業（8:30～17:15）",R7877*7.75,Q7877="日の入り～日の出",R7877*12,Q7877="その他",S7877)</f>
        <v>125</v>
      </c>
      <c r="U7877" s="35" t="s">
        <v>244</v>
      </c>
    </row>
    <row r="7878" spans="1:21" s="7" customFormat="1" ht="15" customHeight="1">
      <c r="A7878" s="91">
        <v>86</v>
      </c>
      <c r="B7878" s="31" t="s">
        <v>5159</v>
      </c>
      <c r="C7878" s="31" t="s">
        <v>5160</v>
      </c>
      <c r="D7878" s="29" t="s">
        <v>1550</v>
      </c>
      <c r="E7878" s="91">
        <v>1</v>
      </c>
      <c r="F7878" s="31" t="s">
        <v>5224</v>
      </c>
      <c r="G7878" s="26" t="s">
        <v>1554</v>
      </c>
      <c r="H7878" s="26"/>
      <c r="I7878" s="26" t="s">
        <v>1513</v>
      </c>
      <c r="J7878" s="91">
        <v>1</v>
      </c>
      <c r="K7878" s="91">
        <v>1</v>
      </c>
      <c r="L7878" s="91"/>
      <c r="M7878" s="53"/>
      <c r="N7878" s="91"/>
      <c r="O7878" s="91"/>
      <c r="P7878" s="36">
        <v>67</v>
      </c>
      <c r="Q7878" s="36" t="s">
        <v>395</v>
      </c>
      <c r="R7878" s="44"/>
      <c r="S7878" s="126">
        <v>125</v>
      </c>
      <c r="T7878" s="126" cm="1">
        <f t="array" ref="T7878">_xlfn.IFS(Q7878="始業～就業（8:30～17:15）",R7878*7.75,Q7878="日の入り～日の出",R7878*12,Q7878="その他",S7878)</f>
        <v>125</v>
      </c>
      <c r="U7878" s="35" t="s">
        <v>25</v>
      </c>
    </row>
    <row r="7879" spans="1:21" s="7" customFormat="1" ht="15" customHeight="1">
      <c r="A7879" s="91">
        <v>86</v>
      </c>
      <c r="B7879" s="31" t="s">
        <v>5159</v>
      </c>
      <c r="C7879" s="31" t="s">
        <v>5160</v>
      </c>
      <c r="D7879" s="29" t="s">
        <v>1550</v>
      </c>
      <c r="E7879" s="91">
        <v>1</v>
      </c>
      <c r="F7879" s="31" t="s">
        <v>5224</v>
      </c>
      <c r="G7879" s="26" t="s">
        <v>32</v>
      </c>
      <c r="H7879" s="26"/>
      <c r="I7879" s="26" t="s">
        <v>52</v>
      </c>
      <c r="J7879" s="91">
        <v>2</v>
      </c>
      <c r="K7879" s="91">
        <v>4</v>
      </c>
      <c r="L7879" s="91"/>
      <c r="M7879" s="53"/>
      <c r="N7879" s="91"/>
      <c r="O7879" s="91"/>
      <c r="P7879" s="36">
        <v>25</v>
      </c>
      <c r="Q7879" s="36" t="s">
        <v>395</v>
      </c>
      <c r="R7879" s="44"/>
      <c r="S7879" s="126">
        <v>250</v>
      </c>
      <c r="T7879" s="126" cm="1">
        <f t="array" ref="T7879">_xlfn.IFS(Q7879="始業～就業（8:30～17:15）",R7879*7.75,Q7879="日の入り～日の出",R7879*12,Q7879="その他",S7879)</f>
        <v>250</v>
      </c>
      <c r="U7879" s="35" t="s">
        <v>51</v>
      </c>
    </row>
    <row r="7880" spans="1:21" s="7" customFormat="1" ht="15" customHeight="1">
      <c r="A7880" s="91">
        <v>86</v>
      </c>
      <c r="B7880" s="31" t="s">
        <v>5159</v>
      </c>
      <c r="C7880" s="31" t="s">
        <v>5160</v>
      </c>
      <c r="D7880" s="29" t="s">
        <v>1550</v>
      </c>
      <c r="E7880" s="91">
        <v>1</v>
      </c>
      <c r="F7880" s="31" t="s">
        <v>5224</v>
      </c>
      <c r="G7880" s="26" t="s">
        <v>1301</v>
      </c>
      <c r="H7880" s="26"/>
      <c r="I7880" s="26" t="s">
        <v>52</v>
      </c>
      <c r="J7880" s="91">
        <v>4</v>
      </c>
      <c r="K7880" s="91">
        <v>1</v>
      </c>
      <c r="L7880" s="91"/>
      <c r="M7880" s="53"/>
      <c r="N7880" s="91"/>
      <c r="O7880" s="91"/>
      <c r="P7880" s="36">
        <v>25</v>
      </c>
      <c r="Q7880" s="36" t="s">
        <v>395</v>
      </c>
      <c r="R7880" s="44"/>
      <c r="S7880" s="126">
        <v>250</v>
      </c>
      <c r="T7880" s="126" cm="1">
        <f t="array" ref="T7880">_xlfn.IFS(Q7880="始業～就業（8:30～17:15）",R7880*7.75,Q7880="日の入り～日の出",R7880*12,Q7880="その他",S7880)</f>
        <v>250</v>
      </c>
      <c r="U7880" s="35" t="s">
        <v>51</v>
      </c>
    </row>
    <row r="7881" spans="1:21" s="7" customFormat="1" ht="15" customHeight="1">
      <c r="A7881" s="91">
        <v>86</v>
      </c>
      <c r="B7881" s="31" t="s">
        <v>5159</v>
      </c>
      <c r="C7881" s="31" t="s">
        <v>5160</v>
      </c>
      <c r="D7881" s="29" t="s">
        <v>1550</v>
      </c>
      <c r="E7881" s="91">
        <v>1</v>
      </c>
      <c r="F7881" s="31" t="s">
        <v>5224</v>
      </c>
      <c r="G7881" s="26" t="s">
        <v>1301</v>
      </c>
      <c r="H7881" s="26"/>
      <c r="I7881" s="26" t="s">
        <v>45</v>
      </c>
      <c r="J7881" s="91">
        <v>1</v>
      </c>
      <c r="K7881" s="91">
        <v>1</v>
      </c>
      <c r="L7881" s="91"/>
      <c r="M7881" s="53"/>
      <c r="N7881" s="91"/>
      <c r="O7881" s="91"/>
      <c r="P7881" s="36">
        <v>45</v>
      </c>
      <c r="Q7881" s="36" t="s">
        <v>395</v>
      </c>
      <c r="R7881" s="44"/>
      <c r="S7881" s="126">
        <v>250</v>
      </c>
      <c r="T7881" s="126" cm="1">
        <f t="array" ref="T7881">_xlfn.IFS(Q7881="始業～就業（8:30～17:15）",R7881*7.75,Q7881="日の入り～日の出",R7881*12,Q7881="その他",S7881)</f>
        <v>250</v>
      </c>
      <c r="U7881" s="35" t="s">
        <v>4948</v>
      </c>
    </row>
    <row r="7882" spans="1:21" s="7" customFormat="1" ht="15" customHeight="1">
      <c r="A7882" s="91">
        <v>86</v>
      </c>
      <c r="B7882" s="31" t="s">
        <v>5159</v>
      </c>
      <c r="C7882" s="31" t="s">
        <v>5160</v>
      </c>
      <c r="D7882" s="29" t="s">
        <v>1550</v>
      </c>
      <c r="E7882" s="91">
        <v>1</v>
      </c>
      <c r="F7882" s="31" t="s">
        <v>5224</v>
      </c>
      <c r="G7882" s="26" t="s">
        <v>1555</v>
      </c>
      <c r="H7882" s="26"/>
      <c r="I7882" s="26" t="s">
        <v>52</v>
      </c>
      <c r="J7882" s="91">
        <v>1</v>
      </c>
      <c r="K7882" s="91">
        <v>2</v>
      </c>
      <c r="L7882" s="91"/>
      <c r="M7882" s="53"/>
      <c r="N7882" s="91"/>
      <c r="O7882" s="91"/>
      <c r="P7882" s="36">
        <v>25</v>
      </c>
      <c r="Q7882" s="36" t="s">
        <v>395</v>
      </c>
      <c r="R7882" s="44"/>
      <c r="S7882" s="126">
        <v>125</v>
      </c>
      <c r="T7882" s="126" cm="1">
        <f t="array" ref="T7882">_xlfn.IFS(Q7882="始業～就業（8:30～17:15）",R7882*7.75,Q7882="日の入り～日の出",R7882*12,Q7882="その他",S7882)</f>
        <v>125</v>
      </c>
      <c r="U7882" s="35" t="s">
        <v>51</v>
      </c>
    </row>
    <row r="7883" spans="1:21" s="7" customFormat="1" ht="15" customHeight="1">
      <c r="A7883" s="91">
        <v>86</v>
      </c>
      <c r="B7883" s="31" t="s">
        <v>5159</v>
      </c>
      <c r="C7883" s="31" t="s">
        <v>5160</v>
      </c>
      <c r="D7883" s="29" t="s">
        <v>1550</v>
      </c>
      <c r="E7883" s="91">
        <v>1</v>
      </c>
      <c r="F7883" s="31" t="s">
        <v>5224</v>
      </c>
      <c r="G7883" s="26" t="s">
        <v>1178</v>
      </c>
      <c r="H7883" s="26"/>
      <c r="I7883" s="26" t="s">
        <v>15</v>
      </c>
      <c r="J7883" s="91">
        <v>1</v>
      </c>
      <c r="K7883" s="91">
        <v>1</v>
      </c>
      <c r="L7883" s="91"/>
      <c r="M7883" s="53"/>
      <c r="N7883" s="91"/>
      <c r="O7883" s="91"/>
      <c r="P7883" s="36">
        <v>60</v>
      </c>
      <c r="Q7883" s="36" t="s">
        <v>395</v>
      </c>
      <c r="R7883" s="44"/>
      <c r="S7883" s="126">
        <v>125</v>
      </c>
      <c r="T7883" s="126" cm="1">
        <f t="array" ref="T7883">_xlfn.IFS(Q7883="始業～就業（8:30～17:15）",R7883*7.75,Q7883="日の入り～日の出",R7883*12,Q7883="その他",S7883)</f>
        <v>125</v>
      </c>
      <c r="U7883" s="35"/>
    </row>
    <row r="7884" spans="1:21" s="7" customFormat="1" ht="15" customHeight="1">
      <c r="A7884" s="91">
        <v>86</v>
      </c>
      <c r="B7884" s="31" t="s">
        <v>5159</v>
      </c>
      <c r="C7884" s="31" t="s">
        <v>5160</v>
      </c>
      <c r="D7884" s="29" t="s">
        <v>1550</v>
      </c>
      <c r="E7884" s="91">
        <v>1</v>
      </c>
      <c r="F7884" s="31" t="s">
        <v>5224</v>
      </c>
      <c r="G7884" s="26" t="s">
        <v>1556</v>
      </c>
      <c r="H7884" s="26"/>
      <c r="I7884" s="26" t="s">
        <v>1557</v>
      </c>
      <c r="J7884" s="91">
        <v>1</v>
      </c>
      <c r="K7884" s="91">
        <v>9</v>
      </c>
      <c r="L7884" s="91" t="s">
        <v>5020</v>
      </c>
      <c r="M7884" s="53">
        <v>7</v>
      </c>
      <c r="N7884" s="91"/>
      <c r="O7884" s="91"/>
      <c r="P7884" s="36">
        <v>440</v>
      </c>
      <c r="Q7884" s="36" t="s">
        <v>395</v>
      </c>
      <c r="R7884" s="44"/>
      <c r="S7884" s="126">
        <v>500</v>
      </c>
      <c r="T7884" s="126" cm="1">
        <f t="array" ref="T7884">_xlfn.IFS(Q7884="始業～就業（8:30～17:15）",R7884*7.75,Q7884="日の入り～日の出",R7884*12,Q7884="その他",S7884)</f>
        <v>500</v>
      </c>
      <c r="U7884" s="35" t="s">
        <v>4963</v>
      </c>
    </row>
    <row r="7885" spans="1:21" s="7" customFormat="1" ht="15" customHeight="1">
      <c r="A7885" s="91">
        <v>86</v>
      </c>
      <c r="B7885" s="31" t="s">
        <v>5159</v>
      </c>
      <c r="C7885" s="31" t="s">
        <v>5160</v>
      </c>
      <c r="D7885" s="29" t="s">
        <v>1550</v>
      </c>
      <c r="E7885" s="91">
        <v>1</v>
      </c>
      <c r="F7885" s="31" t="s">
        <v>5224</v>
      </c>
      <c r="G7885" s="26" t="s">
        <v>1384</v>
      </c>
      <c r="H7885" s="26"/>
      <c r="I7885" s="26" t="s">
        <v>45</v>
      </c>
      <c r="J7885" s="91">
        <v>9</v>
      </c>
      <c r="K7885" s="91">
        <v>8</v>
      </c>
      <c r="L7885" s="91"/>
      <c r="M7885" s="53"/>
      <c r="N7885" s="91"/>
      <c r="O7885" s="91"/>
      <c r="P7885" s="36">
        <v>45</v>
      </c>
      <c r="Q7885" s="36" t="s">
        <v>395</v>
      </c>
      <c r="R7885" s="44"/>
      <c r="S7885" s="126">
        <v>250</v>
      </c>
      <c r="T7885" s="126" cm="1">
        <f t="array" ref="T7885">_xlfn.IFS(Q7885="始業～就業（8:30～17:15）",R7885*7.75,Q7885="日の入り～日の出",R7885*12,Q7885="その他",S7885)</f>
        <v>250</v>
      </c>
      <c r="U7885" s="35" t="s">
        <v>4948</v>
      </c>
    </row>
    <row r="7886" spans="1:21" s="7" customFormat="1" ht="15" customHeight="1">
      <c r="A7886" s="91">
        <v>86</v>
      </c>
      <c r="B7886" s="31" t="s">
        <v>5159</v>
      </c>
      <c r="C7886" s="31" t="s">
        <v>5160</v>
      </c>
      <c r="D7886" s="29" t="s">
        <v>1550</v>
      </c>
      <c r="E7886" s="91">
        <v>1</v>
      </c>
      <c r="F7886" s="31" t="s">
        <v>5224</v>
      </c>
      <c r="G7886" s="26" t="s">
        <v>1384</v>
      </c>
      <c r="H7886" s="26"/>
      <c r="I7886" s="26" t="s">
        <v>45</v>
      </c>
      <c r="J7886" s="91">
        <v>4</v>
      </c>
      <c r="K7886" s="91">
        <v>8</v>
      </c>
      <c r="L7886" s="91"/>
      <c r="M7886" s="53"/>
      <c r="N7886" s="91"/>
      <c r="O7886" s="91"/>
      <c r="P7886" s="36">
        <v>45</v>
      </c>
      <c r="Q7886" s="36" t="s">
        <v>395</v>
      </c>
      <c r="R7886" s="44"/>
      <c r="S7886" s="126">
        <v>250</v>
      </c>
      <c r="T7886" s="126" cm="1">
        <f t="array" ref="T7886">_xlfn.IFS(Q7886="始業～就業（8:30～17:15）",R7886*7.75,Q7886="日の入り～日の出",R7886*12,Q7886="その他",S7886)</f>
        <v>250</v>
      </c>
      <c r="U7886" s="35" t="s">
        <v>4948</v>
      </c>
    </row>
    <row r="7887" spans="1:21" s="7" customFormat="1" ht="15" customHeight="1">
      <c r="A7887" s="91">
        <v>86</v>
      </c>
      <c r="B7887" s="31" t="s">
        <v>5159</v>
      </c>
      <c r="C7887" s="31" t="s">
        <v>5160</v>
      </c>
      <c r="D7887" s="29" t="s">
        <v>1550</v>
      </c>
      <c r="E7887" s="91">
        <v>1</v>
      </c>
      <c r="F7887" s="31" t="s">
        <v>5224</v>
      </c>
      <c r="G7887" s="26" t="s">
        <v>1558</v>
      </c>
      <c r="H7887" s="26"/>
      <c r="I7887" s="26" t="s">
        <v>45</v>
      </c>
      <c r="J7887" s="91">
        <v>2</v>
      </c>
      <c r="K7887" s="91">
        <v>4</v>
      </c>
      <c r="L7887" s="91"/>
      <c r="M7887" s="53"/>
      <c r="N7887" s="91"/>
      <c r="O7887" s="91"/>
      <c r="P7887" s="36">
        <v>45</v>
      </c>
      <c r="Q7887" s="36" t="s">
        <v>395</v>
      </c>
      <c r="R7887" s="44"/>
      <c r="S7887" s="126">
        <v>250</v>
      </c>
      <c r="T7887" s="126" cm="1">
        <f t="array" ref="T7887">_xlfn.IFS(Q7887="始業～就業（8:30～17:15）",R7887*7.75,Q7887="日の入り～日の出",R7887*12,Q7887="その他",S7887)</f>
        <v>250</v>
      </c>
      <c r="U7887" s="35" t="s">
        <v>4948</v>
      </c>
    </row>
    <row r="7888" spans="1:21" s="7" customFormat="1" ht="15" customHeight="1">
      <c r="A7888" s="91">
        <v>86</v>
      </c>
      <c r="B7888" s="31" t="s">
        <v>5159</v>
      </c>
      <c r="C7888" s="31" t="s">
        <v>5160</v>
      </c>
      <c r="D7888" s="29" t="s">
        <v>1550</v>
      </c>
      <c r="E7888" s="91">
        <v>1</v>
      </c>
      <c r="F7888" s="31" t="s">
        <v>5224</v>
      </c>
      <c r="G7888" s="26" t="s">
        <v>1559</v>
      </c>
      <c r="H7888" s="26"/>
      <c r="I7888" s="26" t="s">
        <v>45</v>
      </c>
      <c r="J7888" s="91">
        <v>2</v>
      </c>
      <c r="K7888" s="91">
        <v>4</v>
      </c>
      <c r="L7888" s="91"/>
      <c r="M7888" s="53"/>
      <c r="N7888" s="91"/>
      <c r="O7888" s="91"/>
      <c r="P7888" s="36">
        <v>45</v>
      </c>
      <c r="Q7888" s="36" t="s">
        <v>395</v>
      </c>
      <c r="R7888" s="44"/>
      <c r="S7888" s="126">
        <v>250</v>
      </c>
      <c r="T7888" s="126" cm="1">
        <f t="array" ref="T7888">_xlfn.IFS(Q7888="始業～就業（8:30～17:15）",R7888*7.75,Q7888="日の入り～日の出",R7888*12,Q7888="その他",S7888)</f>
        <v>250</v>
      </c>
      <c r="U7888" s="35" t="s">
        <v>4948</v>
      </c>
    </row>
    <row r="7889" spans="1:21" s="7" customFormat="1" ht="15" customHeight="1">
      <c r="A7889" s="91">
        <v>86</v>
      </c>
      <c r="B7889" s="31" t="s">
        <v>5159</v>
      </c>
      <c r="C7889" s="31" t="s">
        <v>5160</v>
      </c>
      <c r="D7889" s="29" t="s">
        <v>1550</v>
      </c>
      <c r="E7889" s="91">
        <v>1</v>
      </c>
      <c r="F7889" s="31" t="s">
        <v>5224</v>
      </c>
      <c r="G7889" s="26" t="s">
        <v>1560</v>
      </c>
      <c r="H7889" s="26"/>
      <c r="I7889" s="26" t="s">
        <v>45</v>
      </c>
      <c r="J7889" s="91">
        <v>2</v>
      </c>
      <c r="K7889" s="91">
        <v>4</v>
      </c>
      <c r="L7889" s="91"/>
      <c r="M7889" s="53"/>
      <c r="N7889" s="91"/>
      <c r="O7889" s="91"/>
      <c r="P7889" s="36">
        <v>45</v>
      </c>
      <c r="Q7889" s="36" t="s">
        <v>395</v>
      </c>
      <c r="R7889" s="44"/>
      <c r="S7889" s="126">
        <v>250</v>
      </c>
      <c r="T7889" s="126" cm="1">
        <f t="array" ref="T7889">_xlfn.IFS(Q7889="始業～就業（8:30～17:15）",R7889*7.75,Q7889="日の入り～日の出",R7889*12,Q7889="その他",S7889)</f>
        <v>250</v>
      </c>
      <c r="U7889" s="35" t="s">
        <v>4948</v>
      </c>
    </row>
    <row r="7890" spans="1:21" s="7" customFormat="1" ht="15" customHeight="1">
      <c r="A7890" s="91">
        <v>86</v>
      </c>
      <c r="B7890" s="31" t="s">
        <v>5159</v>
      </c>
      <c r="C7890" s="31" t="s">
        <v>5160</v>
      </c>
      <c r="D7890" s="29" t="s">
        <v>1550</v>
      </c>
      <c r="E7890" s="91">
        <v>1</v>
      </c>
      <c r="F7890" s="31" t="s">
        <v>5224</v>
      </c>
      <c r="G7890" s="26" t="s">
        <v>1561</v>
      </c>
      <c r="H7890" s="26"/>
      <c r="I7890" s="26" t="s">
        <v>15</v>
      </c>
      <c r="J7890" s="91">
        <v>4</v>
      </c>
      <c r="K7890" s="91">
        <v>4</v>
      </c>
      <c r="L7890" s="91"/>
      <c r="M7890" s="53"/>
      <c r="N7890" s="91"/>
      <c r="O7890" s="91"/>
      <c r="P7890" s="36">
        <v>100</v>
      </c>
      <c r="Q7890" s="36" t="s">
        <v>395</v>
      </c>
      <c r="R7890" s="44"/>
      <c r="S7890" s="126">
        <v>125</v>
      </c>
      <c r="T7890" s="126" cm="1">
        <f t="array" ref="T7890">_xlfn.IFS(Q7890="始業～就業（8:30～17:15）",R7890*7.75,Q7890="日の入り～日の出",R7890*12,Q7890="その他",S7890)</f>
        <v>125</v>
      </c>
      <c r="U7890" s="35" t="s">
        <v>185</v>
      </c>
    </row>
    <row r="7891" spans="1:21" s="7" customFormat="1" ht="15" customHeight="1">
      <c r="A7891" s="91">
        <v>86</v>
      </c>
      <c r="B7891" s="31" t="s">
        <v>5159</v>
      </c>
      <c r="C7891" s="31" t="s">
        <v>5160</v>
      </c>
      <c r="D7891" s="29" t="s">
        <v>1550</v>
      </c>
      <c r="E7891" s="91">
        <v>1</v>
      </c>
      <c r="F7891" s="31" t="s">
        <v>5224</v>
      </c>
      <c r="G7891" s="26" t="s">
        <v>883</v>
      </c>
      <c r="H7891" s="26"/>
      <c r="I7891" s="26" t="s">
        <v>52</v>
      </c>
      <c r="J7891" s="91">
        <v>1</v>
      </c>
      <c r="K7891" s="91">
        <v>1</v>
      </c>
      <c r="L7891" s="91"/>
      <c r="M7891" s="53"/>
      <c r="N7891" s="91"/>
      <c r="O7891" s="91"/>
      <c r="P7891" s="36">
        <v>25</v>
      </c>
      <c r="Q7891" s="36" t="s">
        <v>395</v>
      </c>
      <c r="R7891" s="44"/>
      <c r="S7891" s="126">
        <v>125</v>
      </c>
      <c r="T7891" s="126" cm="1">
        <f t="array" ref="T7891">_xlfn.IFS(Q7891="始業～就業（8:30～17:15）",R7891*7.75,Q7891="日の入り～日の出",R7891*12,Q7891="その他",S7891)</f>
        <v>125</v>
      </c>
      <c r="U7891" s="35" t="s">
        <v>51</v>
      </c>
    </row>
    <row r="7892" spans="1:21" s="7" customFormat="1" ht="15" customHeight="1">
      <c r="A7892" s="91">
        <v>86</v>
      </c>
      <c r="B7892" s="31" t="s">
        <v>5159</v>
      </c>
      <c r="C7892" s="31" t="s">
        <v>5160</v>
      </c>
      <c r="D7892" s="29" t="s">
        <v>1550</v>
      </c>
      <c r="E7892" s="91">
        <v>1</v>
      </c>
      <c r="F7892" s="31" t="s">
        <v>5233</v>
      </c>
      <c r="G7892" s="26" t="s">
        <v>37</v>
      </c>
      <c r="H7892" s="26"/>
      <c r="I7892" s="26" t="s">
        <v>1562</v>
      </c>
      <c r="J7892" s="91">
        <v>1</v>
      </c>
      <c r="K7892" s="91">
        <v>1</v>
      </c>
      <c r="L7892" s="91" t="s">
        <v>5019</v>
      </c>
      <c r="M7892" s="53">
        <v>6</v>
      </c>
      <c r="N7892" s="91"/>
      <c r="O7892" s="91" t="s">
        <v>5019</v>
      </c>
      <c r="P7892" s="36">
        <v>330</v>
      </c>
      <c r="Q7892" s="36" t="s">
        <v>395</v>
      </c>
      <c r="R7892" s="44"/>
      <c r="S7892" s="126">
        <v>250</v>
      </c>
      <c r="T7892" s="126" cm="1">
        <f t="array" ref="T7892">_xlfn.IFS(Q7892="始業～就業（8:30～17:15）",R7892*7.75,Q7892="日の入り～日の出",R7892*12,Q7892="その他",S7892)</f>
        <v>250</v>
      </c>
      <c r="U7892" s="35" t="s">
        <v>4963</v>
      </c>
    </row>
    <row r="7893" spans="1:21" s="7" customFormat="1" ht="15" customHeight="1">
      <c r="A7893" s="91">
        <v>87</v>
      </c>
      <c r="B7893" s="31" t="s">
        <v>5159</v>
      </c>
      <c r="C7893" s="31" t="s">
        <v>5160</v>
      </c>
      <c r="D7893" s="29" t="s">
        <v>5183</v>
      </c>
      <c r="E7893" s="91">
        <v>1</v>
      </c>
      <c r="F7893" s="31" t="s">
        <v>5224</v>
      </c>
      <c r="G7893" s="26" t="s">
        <v>1525</v>
      </c>
      <c r="H7893" s="26"/>
      <c r="I7893" s="26" t="s">
        <v>52</v>
      </c>
      <c r="J7893" s="91">
        <v>1</v>
      </c>
      <c r="K7893" s="91">
        <v>1</v>
      </c>
      <c r="L7893" s="91"/>
      <c r="M7893" s="53"/>
      <c r="N7893" s="91"/>
      <c r="O7893" s="91"/>
      <c r="P7893" s="36">
        <v>25</v>
      </c>
      <c r="Q7893" s="36" t="s">
        <v>5041</v>
      </c>
      <c r="R7893" s="44">
        <v>365</v>
      </c>
      <c r="S7893" s="126"/>
      <c r="T7893" s="126" cm="1">
        <f t="array" ref="T7893">_xlfn.IFS(Q7893="始業～就業（8:30～17:15）",R7893*7.75,Q7893="日の入り～日の出",R7893*12,Q7893="その他",S7893)</f>
        <v>4380</v>
      </c>
      <c r="U7893" s="35" t="s">
        <v>51</v>
      </c>
    </row>
    <row r="7894" spans="1:21" s="7" customFormat="1" ht="15" customHeight="1">
      <c r="A7894" s="91">
        <v>87</v>
      </c>
      <c r="B7894" s="31" t="s">
        <v>5159</v>
      </c>
      <c r="C7894" s="31" t="s">
        <v>5160</v>
      </c>
      <c r="D7894" s="29" t="s">
        <v>5183</v>
      </c>
      <c r="E7894" s="91">
        <v>1</v>
      </c>
      <c r="F7894" s="31" t="s">
        <v>5233</v>
      </c>
      <c r="G7894" s="26" t="s">
        <v>37</v>
      </c>
      <c r="H7894" s="26"/>
      <c r="I7894" s="26" t="s">
        <v>52</v>
      </c>
      <c r="J7894" s="91">
        <v>1</v>
      </c>
      <c r="K7894" s="91">
        <v>1</v>
      </c>
      <c r="L7894" s="91"/>
      <c r="M7894" s="53"/>
      <c r="N7894" s="91"/>
      <c r="O7894" s="91"/>
      <c r="P7894" s="36">
        <v>25</v>
      </c>
      <c r="Q7894" s="36" t="s">
        <v>5041</v>
      </c>
      <c r="R7894" s="44">
        <v>365</v>
      </c>
      <c r="S7894" s="126"/>
      <c r="T7894" s="126" cm="1">
        <f t="array" ref="T7894">_xlfn.IFS(Q7894="始業～就業（8:30～17:15）",R7894*7.75,Q7894="日の入り～日の出",R7894*12,Q7894="その他",S7894)</f>
        <v>4380</v>
      </c>
      <c r="U7894" s="35" t="s">
        <v>51</v>
      </c>
    </row>
    <row r="7895" spans="1:21" s="7" customFormat="1" ht="15" customHeight="1">
      <c r="A7895" s="91">
        <v>87</v>
      </c>
      <c r="B7895" s="31" t="s">
        <v>5159</v>
      </c>
      <c r="C7895" s="31" t="s">
        <v>5160</v>
      </c>
      <c r="D7895" s="29" t="s">
        <v>5183</v>
      </c>
      <c r="E7895" s="91">
        <v>1</v>
      </c>
      <c r="F7895" s="31" t="s">
        <v>761</v>
      </c>
      <c r="G7895" s="26" t="s">
        <v>761</v>
      </c>
      <c r="H7895" s="26"/>
      <c r="I7895" s="26" t="s">
        <v>45</v>
      </c>
      <c r="J7895" s="91">
        <v>1</v>
      </c>
      <c r="K7895" s="91">
        <v>1</v>
      </c>
      <c r="L7895" s="91"/>
      <c r="M7895" s="53"/>
      <c r="N7895" s="91"/>
      <c r="O7895" s="91"/>
      <c r="P7895" s="36">
        <v>45</v>
      </c>
      <c r="Q7895" s="36" t="s">
        <v>5041</v>
      </c>
      <c r="R7895" s="44">
        <v>365</v>
      </c>
      <c r="S7895" s="126"/>
      <c r="T7895" s="126" cm="1">
        <f t="array" ref="T7895">_xlfn.IFS(Q7895="始業～就業（8:30～17:15）",R7895*7.75,Q7895="日の入り～日の出",R7895*12,Q7895="その他",S7895)</f>
        <v>4380</v>
      </c>
      <c r="U7895" s="35" t="s">
        <v>4948</v>
      </c>
    </row>
    <row r="7896" spans="1:21" s="7" customFormat="1" ht="15" customHeight="1">
      <c r="A7896" s="91">
        <v>87</v>
      </c>
      <c r="B7896" s="31" t="s">
        <v>5159</v>
      </c>
      <c r="C7896" s="31" t="s">
        <v>5160</v>
      </c>
      <c r="D7896" s="29" t="s">
        <v>5183</v>
      </c>
      <c r="E7896" s="91">
        <v>1</v>
      </c>
      <c r="F7896" s="31" t="s">
        <v>5233</v>
      </c>
      <c r="G7896" s="26" t="s">
        <v>37</v>
      </c>
      <c r="H7896" s="26"/>
      <c r="I7896" s="26" t="s">
        <v>430</v>
      </c>
      <c r="J7896" s="91">
        <v>1</v>
      </c>
      <c r="K7896" s="91">
        <v>1</v>
      </c>
      <c r="L7896" s="91"/>
      <c r="M7896" s="53"/>
      <c r="N7896" s="91"/>
      <c r="O7896" s="91"/>
      <c r="P7896" s="36">
        <v>100</v>
      </c>
      <c r="Q7896" s="36" t="s">
        <v>5041</v>
      </c>
      <c r="R7896" s="44">
        <v>365</v>
      </c>
      <c r="S7896" s="126"/>
      <c r="T7896" s="126" cm="1">
        <f t="array" ref="T7896">_xlfn.IFS(Q7896="始業～就業（8:30～17:15）",R7896*7.75,Q7896="日の入り～日の出",R7896*12,Q7896="その他",S7896)</f>
        <v>4380</v>
      </c>
      <c r="U7896" s="35" t="s">
        <v>5964</v>
      </c>
    </row>
    <row r="7897" spans="1:21" s="7" customFormat="1" ht="15" customHeight="1">
      <c r="A7897" s="91">
        <v>88</v>
      </c>
      <c r="B7897" s="31" t="s">
        <v>5159</v>
      </c>
      <c r="C7897" s="31" t="s">
        <v>5160</v>
      </c>
      <c r="D7897" s="29" t="s">
        <v>5184</v>
      </c>
      <c r="E7897" s="91">
        <v>1</v>
      </c>
      <c r="F7897" s="31" t="s">
        <v>5224</v>
      </c>
      <c r="G7897" s="26" t="s">
        <v>33</v>
      </c>
      <c r="H7897" s="26"/>
      <c r="I7897" s="26" t="s">
        <v>45</v>
      </c>
      <c r="J7897" s="91">
        <v>1</v>
      </c>
      <c r="K7897" s="91">
        <v>1</v>
      </c>
      <c r="L7897" s="91"/>
      <c r="M7897" s="53"/>
      <c r="N7897" s="91"/>
      <c r="O7897" s="91"/>
      <c r="P7897" s="36">
        <v>45</v>
      </c>
      <c r="Q7897" s="36" t="s">
        <v>395</v>
      </c>
      <c r="R7897" s="44"/>
      <c r="S7897" s="126">
        <v>8760</v>
      </c>
      <c r="T7897" s="126" cm="1">
        <f t="array" ref="T7897">_xlfn.IFS(Q7897="始業～就業（8:30～17:15）",R7897*7.75,Q7897="日の入り～日の出",R7897*12,Q7897="その他",S7897)</f>
        <v>8760</v>
      </c>
      <c r="U7897" s="35" t="s">
        <v>4948</v>
      </c>
    </row>
    <row r="7898" spans="1:21" s="7" customFormat="1" ht="15" customHeight="1">
      <c r="A7898" s="91">
        <v>88</v>
      </c>
      <c r="B7898" s="31" t="s">
        <v>5159</v>
      </c>
      <c r="C7898" s="31" t="s">
        <v>5160</v>
      </c>
      <c r="D7898" s="29" t="s">
        <v>5184</v>
      </c>
      <c r="E7898" s="91">
        <v>1</v>
      </c>
      <c r="F7898" s="31" t="s">
        <v>5224</v>
      </c>
      <c r="G7898" s="26" t="s">
        <v>18</v>
      </c>
      <c r="H7898" s="26"/>
      <c r="I7898" s="26" t="s">
        <v>1495</v>
      </c>
      <c r="J7898" s="91">
        <v>1</v>
      </c>
      <c r="K7898" s="91">
        <v>1</v>
      </c>
      <c r="L7898" s="91"/>
      <c r="M7898" s="53"/>
      <c r="N7898" s="91"/>
      <c r="O7898" s="91"/>
      <c r="P7898" s="36">
        <v>40</v>
      </c>
      <c r="Q7898" s="36" t="s">
        <v>395</v>
      </c>
      <c r="R7898" s="44"/>
      <c r="S7898" s="126">
        <v>365</v>
      </c>
      <c r="T7898" s="126" cm="1">
        <f t="array" ref="T7898">_xlfn.IFS(Q7898="始業～就業（8:30～17:15）",R7898*7.75,Q7898="日の入り～日の出",R7898*12,Q7898="その他",S7898)</f>
        <v>365</v>
      </c>
      <c r="U7898" s="35" t="s">
        <v>199</v>
      </c>
    </row>
    <row r="7899" spans="1:21" s="7" customFormat="1" ht="15" customHeight="1">
      <c r="A7899" s="91">
        <v>88</v>
      </c>
      <c r="B7899" s="31" t="s">
        <v>5159</v>
      </c>
      <c r="C7899" s="31" t="s">
        <v>5160</v>
      </c>
      <c r="D7899" s="29" t="s">
        <v>5184</v>
      </c>
      <c r="E7899" s="91">
        <v>1</v>
      </c>
      <c r="F7899" s="31" t="s">
        <v>5233</v>
      </c>
      <c r="G7899" s="26" t="s">
        <v>37</v>
      </c>
      <c r="H7899" s="26"/>
      <c r="I7899" s="26" t="s">
        <v>211</v>
      </c>
      <c r="J7899" s="91">
        <v>1</v>
      </c>
      <c r="K7899" s="91">
        <v>1</v>
      </c>
      <c r="L7899" s="91"/>
      <c r="M7899" s="53"/>
      <c r="N7899" s="91"/>
      <c r="O7899" s="91"/>
      <c r="P7899" s="36">
        <v>32</v>
      </c>
      <c r="Q7899" s="36" t="s">
        <v>5041</v>
      </c>
      <c r="R7899" s="44">
        <v>365</v>
      </c>
      <c r="S7899" s="126"/>
      <c r="T7899" s="126" cm="1">
        <f t="array" ref="T7899">_xlfn.IFS(Q7899="始業～就業（8:30～17:15）",R7899*7.75,Q7899="日の入り～日の出",R7899*12,Q7899="その他",S7899)</f>
        <v>4380</v>
      </c>
      <c r="U7899" s="35" t="s">
        <v>309</v>
      </c>
    </row>
    <row r="7900" spans="1:21" s="7" customFormat="1" ht="15" customHeight="1">
      <c r="A7900" s="91">
        <v>89</v>
      </c>
      <c r="B7900" s="31" t="s">
        <v>5159</v>
      </c>
      <c r="C7900" s="31" t="s">
        <v>5160</v>
      </c>
      <c r="D7900" s="29" t="s">
        <v>5185</v>
      </c>
      <c r="E7900" s="91">
        <v>1</v>
      </c>
      <c r="F7900" s="31" t="s">
        <v>5224</v>
      </c>
      <c r="G7900" s="26" t="s">
        <v>1526</v>
      </c>
      <c r="H7900" s="26"/>
      <c r="I7900" s="26" t="s">
        <v>69</v>
      </c>
      <c r="J7900" s="91">
        <v>2</v>
      </c>
      <c r="K7900" s="91">
        <v>2</v>
      </c>
      <c r="L7900" s="91"/>
      <c r="M7900" s="53"/>
      <c r="N7900" s="91"/>
      <c r="O7900" s="91"/>
      <c r="P7900" s="36">
        <v>33</v>
      </c>
      <c r="Q7900" s="36" t="s">
        <v>395</v>
      </c>
      <c r="R7900" s="44"/>
      <c r="S7900" s="126">
        <v>288</v>
      </c>
      <c r="T7900" s="126" cm="1">
        <f t="array" ref="T7900">_xlfn.IFS(Q7900="始業～就業（8:30～17:15）",R7900*7.75,Q7900="日の入り～日の出",R7900*12,Q7900="その他",S7900)</f>
        <v>288</v>
      </c>
      <c r="U7900" s="35" t="s">
        <v>291</v>
      </c>
    </row>
    <row r="7901" spans="1:21" s="7" customFormat="1" ht="15" customHeight="1">
      <c r="A7901" s="91">
        <v>89</v>
      </c>
      <c r="B7901" s="31" t="s">
        <v>5159</v>
      </c>
      <c r="C7901" s="31" t="s">
        <v>5160</v>
      </c>
      <c r="D7901" s="29" t="s">
        <v>5185</v>
      </c>
      <c r="E7901" s="91">
        <v>1</v>
      </c>
      <c r="F7901" s="31" t="s">
        <v>5224</v>
      </c>
      <c r="G7901" s="26" t="s">
        <v>1526</v>
      </c>
      <c r="H7901" s="26"/>
      <c r="I7901" s="26" t="s">
        <v>253</v>
      </c>
      <c r="J7901" s="91">
        <v>1</v>
      </c>
      <c r="K7901" s="91">
        <v>1</v>
      </c>
      <c r="L7901" s="91"/>
      <c r="M7901" s="53"/>
      <c r="N7901" s="91"/>
      <c r="O7901" s="91"/>
      <c r="P7901" s="36">
        <v>16</v>
      </c>
      <c r="Q7901" s="36" t="s">
        <v>395</v>
      </c>
      <c r="R7901" s="44"/>
      <c r="S7901" s="126">
        <v>288</v>
      </c>
      <c r="T7901" s="126" cm="1">
        <f t="array" ref="T7901">_xlfn.IFS(Q7901="始業～就業（8:30～17:15）",R7901*7.75,Q7901="日の入り～日の出",R7901*12,Q7901="その他",S7901)</f>
        <v>288</v>
      </c>
      <c r="U7901" s="35"/>
    </row>
    <row r="7902" spans="1:21" s="7" customFormat="1" ht="15" customHeight="1">
      <c r="A7902" s="91">
        <v>89</v>
      </c>
      <c r="B7902" s="31" t="s">
        <v>5159</v>
      </c>
      <c r="C7902" s="31" t="s">
        <v>5160</v>
      </c>
      <c r="D7902" s="29" t="s">
        <v>5185</v>
      </c>
      <c r="E7902" s="91">
        <v>1</v>
      </c>
      <c r="F7902" s="31" t="s">
        <v>5224</v>
      </c>
      <c r="G7902" s="26" t="s">
        <v>1526</v>
      </c>
      <c r="H7902" s="26"/>
      <c r="I7902" s="26" t="s">
        <v>528</v>
      </c>
      <c r="J7902" s="91">
        <v>1</v>
      </c>
      <c r="K7902" s="91">
        <v>1</v>
      </c>
      <c r="L7902" s="91"/>
      <c r="M7902" s="53"/>
      <c r="N7902" s="91"/>
      <c r="O7902" s="91"/>
      <c r="P7902" s="36">
        <v>36</v>
      </c>
      <c r="Q7902" s="36" t="s">
        <v>395</v>
      </c>
      <c r="R7902" s="44"/>
      <c r="S7902" s="126">
        <v>288</v>
      </c>
      <c r="T7902" s="126" cm="1">
        <f t="array" ref="T7902">_xlfn.IFS(Q7902="始業～就業（8:30～17:15）",R7902*7.75,Q7902="日の入り～日の出",R7902*12,Q7902="その他",S7902)</f>
        <v>288</v>
      </c>
      <c r="U7902" s="35" t="s">
        <v>330</v>
      </c>
    </row>
    <row r="7903" spans="1:21" s="7" customFormat="1" ht="15" customHeight="1">
      <c r="A7903" s="91">
        <v>89</v>
      </c>
      <c r="B7903" s="31" t="s">
        <v>5159</v>
      </c>
      <c r="C7903" s="31" t="s">
        <v>5160</v>
      </c>
      <c r="D7903" s="29" t="s">
        <v>5185</v>
      </c>
      <c r="E7903" s="91">
        <v>1</v>
      </c>
      <c r="F7903" s="31" t="s">
        <v>5224</v>
      </c>
      <c r="G7903" s="26" t="s">
        <v>1527</v>
      </c>
      <c r="H7903" s="26"/>
      <c r="I7903" s="26" t="s">
        <v>45</v>
      </c>
      <c r="J7903" s="91">
        <v>1</v>
      </c>
      <c r="K7903" s="91">
        <v>1</v>
      </c>
      <c r="L7903" s="91"/>
      <c r="M7903" s="53"/>
      <c r="N7903" s="91"/>
      <c r="O7903" s="91"/>
      <c r="P7903" s="36">
        <v>40</v>
      </c>
      <c r="Q7903" s="36" t="s">
        <v>395</v>
      </c>
      <c r="R7903" s="44"/>
      <c r="S7903" s="126">
        <v>730</v>
      </c>
      <c r="T7903" s="126" cm="1">
        <f t="array" ref="T7903">_xlfn.IFS(Q7903="始業～就業（8:30～17:15）",R7903*7.75,Q7903="日の入り～日の出",R7903*12,Q7903="その他",S7903)</f>
        <v>730</v>
      </c>
      <c r="U7903" s="35" t="s">
        <v>4948</v>
      </c>
    </row>
    <row r="7904" spans="1:21" s="7" customFormat="1" ht="15" customHeight="1">
      <c r="A7904" s="91">
        <v>89</v>
      </c>
      <c r="B7904" s="31" t="s">
        <v>5159</v>
      </c>
      <c r="C7904" s="31" t="s">
        <v>5160</v>
      </c>
      <c r="D7904" s="29" t="s">
        <v>5185</v>
      </c>
      <c r="E7904" s="91">
        <v>1</v>
      </c>
      <c r="F7904" s="31" t="s">
        <v>5224</v>
      </c>
      <c r="G7904" s="26" t="s">
        <v>887</v>
      </c>
      <c r="H7904" s="26"/>
      <c r="I7904" s="26" t="s">
        <v>528</v>
      </c>
      <c r="J7904" s="91">
        <v>1</v>
      </c>
      <c r="K7904" s="91">
        <v>1</v>
      </c>
      <c r="L7904" s="91"/>
      <c r="M7904" s="53"/>
      <c r="N7904" s="91"/>
      <c r="O7904" s="91"/>
      <c r="P7904" s="36">
        <v>36</v>
      </c>
      <c r="Q7904" s="36" t="s">
        <v>395</v>
      </c>
      <c r="R7904" s="44"/>
      <c r="S7904" s="126">
        <v>365</v>
      </c>
      <c r="T7904" s="126" cm="1">
        <f t="array" ref="T7904">_xlfn.IFS(Q7904="始業～就業（8:30～17:15）",R7904*7.75,Q7904="日の入り～日の出",R7904*12,Q7904="その他",S7904)</f>
        <v>365</v>
      </c>
      <c r="U7904" s="35" t="s">
        <v>330</v>
      </c>
    </row>
    <row r="7905" spans="1:21" s="7" customFormat="1" ht="15" customHeight="1">
      <c r="A7905" s="91">
        <v>89</v>
      </c>
      <c r="B7905" s="31" t="s">
        <v>5159</v>
      </c>
      <c r="C7905" s="31" t="s">
        <v>5160</v>
      </c>
      <c r="D7905" s="29" t="s">
        <v>5185</v>
      </c>
      <c r="E7905" s="91">
        <v>1</v>
      </c>
      <c r="F7905" s="31" t="s">
        <v>761</v>
      </c>
      <c r="G7905" s="26" t="s">
        <v>666</v>
      </c>
      <c r="H7905" s="26"/>
      <c r="I7905" s="26" t="s">
        <v>52</v>
      </c>
      <c r="J7905" s="91">
        <v>4</v>
      </c>
      <c r="K7905" s="91">
        <v>4</v>
      </c>
      <c r="L7905" s="91"/>
      <c r="M7905" s="53"/>
      <c r="N7905" s="91"/>
      <c r="O7905" s="91"/>
      <c r="P7905" s="36">
        <v>25</v>
      </c>
      <c r="Q7905" s="36" t="s">
        <v>395</v>
      </c>
      <c r="R7905" s="44"/>
      <c r="S7905" s="126">
        <v>365</v>
      </c>
      <c r="T7905" s="126" cm="1">
        <f t="array" ref="T7905">_xlfn.IFS(Q7905="始業～就業（8:30～17:15）",R7905*7.75,Q7905="日の入り～日の出",R7905*12,Q7905="その他",S7905)</f>
        <v>365</v>
      </c>
      <c r="U7905" s="35" t="s">
        <v>51</v>
      </c>
    </row>
    <row r="7906" spans="1:21" s="7" customFormat="1" ht="15" customHeight="1">
      <c r="A7906" s="91">
        <v>89</v>
      </c>
      <c r="B7906" s="31" t="s">
        <v>5159</v>
      </c>
      <c r="C7906" s="31" t="s">
        <v>5160</v>
      </c>
      <c r="D7906" s="29" t="s">
        <v>5185</v>
      </c>
      <c r="E7906" s="91">
        <v>1</v>
      </c>
      <c r="F7906" s="31" t="s">
        <v>1530</v>
      </c>
      <c r="G7906" s="26" t="s">
        <v>1530</v>
      </c>
      <c r="H7906" s="26"/>
      <c r="I7906" s="26" t="s">
        <v>15</v>
      </c>
      <c r="J7906" s="91">
        <v>1</v>
      </c>
      <c r="K7906" s="91">
        <v>1</v>
      </c>
      <c r="L7906" s="91"/>
      <c r="M7906" s="53"/>
      <c r="N7906" s="91"/>
      <c r="O7906" s="91"/>
      <c r="P7906" s="36">
        <v>40</v>
      </c>
      <c r="Q7906" s="36" t="s">
        <v>5040</v>
      </c>
      <c r="R7906" s="44">
        <v>10</v>
      </c>
      <c r="S7906" s="126"/>
      <c r="T7906" s="126" cm="1">
        <f t="array" ref="T7906">_xlfn.IFS(Q7906="始業～就業（8:30～17:15）",R7906*7.75,Q7906="日の入り～日の出",R7906*12,Q7906="その他",S7906)</f>
        <v>77.5</v>
      </c>
      <c r="U7906" s="35" t="s">
        <v>244</v>
      </c>
    </row>
    <row r="7907" spans="1:21" s="7" customFormat="1" ht="15" customHeight="1">
      <c r="A7907" s="91">
        <v>89</v>
      </c>
      <c r="B7907" s="31" t="s">
        <v>5159</v>
      </c>
      <c r="C7907" s="31" t="s">
        <v>5160</v>
      </c>
      <c r="D7907" s="29" t="s">
        <v>5185</v>
      </c>
      <c r="E7907" s="91">
        <v>1</v>
      </c>
      <c r="F7907" s="31" t="s">
        <v>5233</v>
      </c>
      <c r="G7907" s="26" t="s">
        <v>1531</v>
      </c>
      <c r="H7907" s="26"/>
      <c r="I7907" s="26" t="s">
        <v>98</v>
      </c>
      <c r="J7907" s="91">
        <v>1</v>
      </c>
      <c r="K7907" s="91">
        <v>1</v>
      </c>
      <c r="L7907" s="91"/>
      <c r="M7907" s="53"/>
      <c r="N7907" s="91"/>
      <c r="O7907" s="91"/>
      <c r="P7907" s="36">
        <v>21</v>
      </c>
      <c r="Q7907" s="36" t="s">
        <v>5041</v>
      </c>
      <c r="R7907" s="44">
        <v>365</v>
      </c>
      <c r="S7907" s="126"/>
      <c r="T7907" s="126" cm="1">
        <f t="array" ref="T7907">_xlfn.IFS(Q7907="始業～就業（8:30～17:15）",R7907*7.75,Q7907="日の入り～日の出",R7907*12,Q7907="その他",S7907)</f>
        <v>4380</v>
      </c>
      <c r="U7907" s="35" t="s">
        <v>197</v>
      </c>
    </row>
    <row r="7908" spans="1:21" s="7" customFormat="1" ht="15" customHeight="1">
      <c r="A7908" s="91">
        <v>89</v>
      </c>
      <c r="B7908" s="31" t="s">
        <v>5159</v>
      </c>
      <c r="C7908" s="31" t="s">
        <v>5160</v>
      </c>
      <c r="D7908" s="29" t="s">
        <v>5185</v>
      </c>
      <c r="E7908" s="91">
        <v>1</v>
      </c>
      <c r="F7908" s="31" t="s">
        <v>5233</v>
      </c>
      <c r="G7908" s="26" t="s">
        <v>1531</v>
      </c>
      <c r="H7908" s="26" t="s">
        <v>6010</v>
      </c>
      <c r="I7908" s="26" t="s">
        <v>430</v>
      </c>
      <c r="J7908" s="91">
        <v>1</v>
      </c>
      <c r="K7908" s="91">
        <v>1</v>
      </c>
      <c r="L7908" s="91"/>
      <c r="M7908" s="53"/>
      <c r="N7908" s="91"/>
      <c r="O7908" s="91"/>
      <c r="P7908" s="36">
        <v>110</v>
      </c>
      <c r="Q7908" s="36" t="s">
        <v>5041</v>
      </c>
      <c r="R7908" s="44">
        <v>365</v>
      </c>
      <c r="S7908" s="126"/>
      <c r="T7908" s="126" cm="1">
        <f t="array" ref="T7908">_xlfn.IFS(Q7908="始業～就業（8:30～17:15）",R7908*7.75,Q7908="日の入り～日の出",R7908*12,Q7908="その他",S7908)</f>
        <v>4380</v>
      </c>
      <c r="U7908" s="35" t="s">
        <v>5964</v>
      </c>
    </row>
    <row r="7909" spans="1:21" s="7" customFormat="1" ht="15" customHeight="1">
      <c r="A7909" s="91">
        <v>89</v>
      </c>
      <c r="B7909" s="31" t="s">
        <v>5159</v>
      </c>
      <c r="C7909" s="31" t="s">
        <v>5160</v>
      </c>
      <c r="D7909" s="29" t="s">
        <v>5185</v>
      </c>
      <c r="E7909" s="91">
        <v>2</v>
      </c>
      <c r="F7909" s="31" t="s">
        <v>5224</v>
      </c>
      <c r="G7909" s="26" t="s">
        <v>1528</v>
      </c>
      <c r="H7909" s="26"/>
      <c r="I7909" s="26" t="s">
        <v>45</v>
      </c>
      <c r="J7909" s="91">
        <v>1</v>
      </c>
      <c r="K7909" s="91">
        <v>1</v>
      </c>
      <c r="L7909" s="91"/>
      <c r="M7909" s="53"/>
      <c r="N7909" s="91"/>
      <c r="O7909" s="91"/>
      <c r="P7909" s="36">
        <v>40</v>
      </c>
      <c r="Q7909" s="36" t="s">
        <v>395</v>
      </c>
      <c r="R7909" s="44"/>
      <c r="S7909" s="126">
        <v>730</v>
      </c>
      <c r="T7909" s="126" cm="1">
        <f t="array" ref="T7909">_xlfn.IFS(Q7909="始業～就業（8:30～17:15）",R7909*7.75,Q7909="日の入り～日の出",R7909*12,Q7909="その他",S7909)</f>
        <v>730</v>
      </c>
      <c r="U7909" s="35" t="s">
        <v>4948</v>
      </c>
    </row>
    <row r="7910" spans="1:21" s="7" customFormat="1" ht="15" customHeight="1">
      <c r="A7910" s="91">
        <v>89</v>
      </c>
      <c r="B7910" s="31" t="s">
        <v>5159</v>
      </c>
      <c r="C7910" s="31" t="s">
        <v>5160</v>
      </c>
      <c r="D7910" s="29" t="s">
        <v>5185</v>
      </c>
      <c r="E7910" s="91">
        <v>3</v>
      </c>
      <c r="F7910" s="31" t="s">
        <v>5224</v>
      </c>
      <c r="G7910" s="26" t="s">
        <v>1529</v>
      </c>
      <c r="H7910" s="26"/>
      <c r="I7910" s="26" t="s">
        <v>45</v>
      </c>
      <c r="J7910" s="91">
        <v>1</v>
      </c>
      <c r="K7910" s="91">
        <v>1</v>
      </c>
      <c r="L7910" s="91"/>
      <c r="M7910" s="53"/>
      <c r="N7910" s="91"/>
      <c r="O7910" s="91"/>
      <c r="P7910" s="36">
        <v>40</v>
      </c>
      <c r="Q7910" s="36" t="s">
        <v>395</v>
      </c>
      <c r="R7910" s="44"/>
      <c r="S7910" s="126">
        <v>730</v>
      </c>
      <c r="T7910" s="126" cm="1">
        <f t="array" ref="T7910">_xlfn.IFS(Q7910="始業～就業（8:30～17:15）",R7910*7.75,Q7910="日の入り～日の出",R7910*12,Q7910="その他",S7910)</f>
        <v>730</v>
      </c>
      <c r="U7910" s="35" t="s">
        <v>4948</v>
      </c>
    </row>
    <row r="7911" spans="1:21" s="7" customFormat="1" ht="15" customHeight="1">
      <c r="A7911" s="91">
        <v>90</v>
      </c>
      <c r="B7911" s="31" t="s">
        <v>5159</v>
      </c>
      <c r="C7911" s="31" t="s">
        <v>5160</v>
      </c>
      <c r="D7911" s="29" t="s">
        <v>5186</v>
      </c>
      <c r="E7911" s="91">
        <v>1</v>
      </c>
      <c r="F7911" s="31" t="s">
        <v>5224</v>
      </c>
      <c r="G7911" s="26" t="s">
        <v>727</v>
      </c>
      <c r="H7911" s="26"/>
      <c r="I7911" s="26" t="s">
        <v>45</v>
      </c>
      <c r="J7911" s="91">
        <v>1</v>
      </c>
      <c r="K7911" s="91">
        <v>2</v>
      </c>
      <c r="L7911" s="91"/>
      <c r="M7911" s="53"/>
      <c r="N7911" s="91"/>
      <c r="O7911" s="91"/>
      <c r="P7911" s="36">
        <v>45</v>
      </c>
      <c r="Q7911" s="36" t="s">
        <v>5040</v>
      </c>
      <c r="R7911" s="44">
        <v>260</v>
      </c>
      <c r="S7911" s="126"/>
      <c r="T7911" s="126" cm="1">
        <f t="array" ref="T7911">_xlfn.IFS(Q7911="始業～就業（8:30～17:15）",R7911*7.75,Q7911="日の入り～日の出",R7911*12,Q7911="その他",S7911)</f>
        <v>2015</v>
      </c>
      <c r="U7911" s="35" t="s">
        <v>4948</v>
      </c>
    </row>
    <row r="7912" spans="1:21" s="7" customFormat="1" ht="15" customHeight="1">
      <c r="A7912" s="91">
        <v>90</v>
      </c>
      <c r="B7912" s="31" t="s">
        <v>5159</v>
      </c>
      <c r="C7912" s="31" t="s">
        <v>5160</v>
      </c>
      <c r="D7912" s="29" t="s">
        <v>5186</v>
      </c>
      <c r="E7912" s="91">
        <v>1</v>
      </c>
      <c r="F7912" s="31" t="s">
        <v>5224</v>
      </c>
      <c r="G7912" s="26" t="s">
        <v>727</v>
      </c>
      <c r="H7912" s="26"/>
      <c r="I7912" s="26" t="s">
        <v>52</v>
      </c>
      <c r="J7912" s="91">
        <v>1</v>
      </c>
      <c r="K7912" s="91">
        <v>5</v>
      </c>
      <c r="L7912" s="91"/>
      <c r="M7912" s="53"/>
      <c r="N7912" s="91"/>
      <c r="O7912" s="91"/>
      <c r="P7912" s="36">
        <v>25</v>
      </c>
      <c r="Q7912" s="36" t="s">
        <v>5040</v>
      </c>
      <c r="R7912" s="44">
        <v>260</v>
      </c>
      <c r="S7912" s="126"/>
      <c r="T7912" s="126" cm="1">
        <f t="array" ref="T7912">_xlfn.IFS(Q7912="始業～就業（8:30～17:15）",R7912*7.75,Q7912="日の入り～日の出",R7912*12,Q7912="その他",S7912)</f>
        <v>2015</v>
      </c>
      <c r="U7912" s="35" t="s">
        <v>51</v>
      </c>
    </row>
    <row r="7913" spans="1:21" s="7" customFormat="1" ht="15" customHeight="1">
      <c r="A7913" s="91">
        <v>90</v>
      </c>
      <c r="B7913" s="31" t="s">
        <v>5159</v>
      </c>
      <c r="C7913" s="31" t="s">
        <v>5160</v>
      </c>
      <c r="D7913" s="29" t="s">
        <v>5186</v>
      </c>
      <c r="E7913" s="91">
        <v>1</v>
      </c>
      <c r="F7913" s="31" t="s">
        <v>5224</v>
      </c>
      <c r="G7913" s="26" t="s">
        <v>18</v>
      </c>
      <c r="H7913" s="26"/>
      <c r="I7913" s="26" t="s">
        <v>1495</v>
      </c>
      <c r="J7913" s="91">
        <v>1</v>
      </c>
      <c r="K7913" s="91">
        <v>1</v>
      </c>
      <c r="L7913" s="91"/>
      <c r="M7913" s="53"/>
      <c r="N7913" s="91"/>
      <c r="O7913" s="91"/>
      <c r="P7913" s="36">
        <v>60</v>
      </c>
      <c r="Q7913" s="36" t="s">
        <v>5040</v>
      </c>
      <c r="R7913" s="44">
        <v>260</v>
      </c>
      <c r="S7913" s="126"/>
      <c r="T7913" s="126" cm="1">
        <f t="array" ref="T7913">_xlfn.IFS(Q7913="始業～就業（8:30～17:15）",R7913*7.75,Q7913="日の入り～日の出",R7913*12,Q7913="その他",S7913)</f>
        <v>2015</v>
      </c>
      <c r="U7913" s="35" t="s">
        <v>330</v>
      </c>
    </row>
    <row r="7914" spans="1:21" s="7" customFormat="1" ht="15" customHeight="1">
      <c r="A7914" s="91">
        <v>90</v>
      </c>
      <c r="B7914" s="31" t="s">
        <v>5159</v>
      </c>
      <c r="C7914" s="31" t="s">
        <v>5160</v>
      </c>
      <c r="D7914" s="29" t="s">
        <v>5186</v>
      </c>
      <c r="E7914" s="91">
        <v>1</v>
      </c>
      <c r="F7914" s="31" t="s">
        <v>5233</v>
      </c>
      <c r="G7914" s="26" t="s">
        <v>128</v>
      </c>
      <c r="H7914" s="26" t="s">
        <v>6027</v>
      </c>
      <c r="I7914" s="26" t="s">
        <v>52</v>
      </c>
      <c r="J7914" s="91">
        <v>1</v>
      </c>
      <c r="K7914" s="91">
        <v>1</v>
      </c>
      <c r="L7914" s="91"/>
      <c r="M7914" s="53"/>
      <c r="N7914" s="91"/>
      <c r="O7914" s="91"/>
      <c r="P7914" s="36">
        <v>20</v>
      </c>
      <c r="Q7914" s="36" t="s">
        <v>5041</v>
      </c>
      <c r="R7914" s="44">
        <v>365</v>
      </c>
      <c r="S7914" s="126"/>
      <c r="T7914" s="126" cm="1">
        <f t="array" ref="T7914">_xlfn.IFS(Q7914="始業～就業（8:30～17:15）",R7914*7.75,Q7914="日の入り～日の出",R7914*12,Q7914="その他",S7914)</f>
        <v>4380</v>
      </c>
      <c r="U7914" s="35" t="s">
        <v>51</v>
      </c>
    </row>
    <row r="7915" spans="1:21" s="7" customFormat="1" ht="15" customHeight="1">
      <c r="A7915" s="91">
        <v>91</v>
      </c>
      <c r="B7915" s="31" t="s">
        <v>5159</v>
      </c>
      <c r="C7915" s="31" t="s">
        <v>5160</v>
      </c>
      <c r="D7915" s="29" t="s">
        <v>6155</v>
      </c>
      <c r="E7915" s="91">
        <v>1</v>
      </c>
      <c r="F7915" s="31" t="s">
        <v>5224</v>
      </c>
      <c r="G7915" s="26" t="s">
        <v>1509</v>
      </c>
      <c r="H7915" s="26"/>
      <c r="I7915" s="26" t="s">
        <v>16</v>
      </c>
      <c r="J7915" s="91">
        <v>2</v>
      </c>
      <c r="K7915" s="91">
        <v>4</v>
      </c>
      <c r="L7915" s="91"/>
      <c r="M7915" s="53"/>
      <c r="N7915" s="91"/>
      <c r="O7915" s="91"/>
      <c r="P7915" s="36">
        <v>35</v>
      </c>
      <c r="Q7915" s="36" t="s">
        <v>5040</v>
      </c>
      <c r="R7915" s="44">
        <v>365</v>
      </c>
      <c r="S7915" s="126"/>
      <c r="T7915" s="126" cm="1">
        <f t="array" ref="T7915">_xlfn.IFS(Q7915="始業～就業（8:30～17:15）",R7915*7.75,Q7915="日の入り～日の出",R7915*12,Q7915="その他",S7915)</f>
        <v>2828.75</v>
      </c>
      <c r="U7915" s="35" t="s">
        <v>56</v>
      </c>
    </row>
    <row r="7916" spans="1:21" s="7" customFormat="1" ht="15" customHeight="1">
      <c r="A7916" s="91">
        <v>91</v>
      </c>
      <c r="B7916" s="31" t="s">
        <v>5159</v>
      </c>
      <c r="C7916" s="31" t="s">
        <v>5160</v>
      </c>
      <c r="D7916" s="29" t="s">
        <v>6155</v>
      </c>
      <c r="E7916" s="91">
        <v>1</v>
      </c>
      <c r="F7916" s="31" t="s">
        <v>5224</v>
      </c>
      <c r="G7916" s="26" t="s">
        <v>1507</v>
      </c>
      <c r="H7916" s="26"/>
      <c r="I7916" s="26" t="s">
        <v>16</v>
      </c>
      <c r="J7916" s="91">
        <v>2</v>
      </c>
      <c r="K7916" s="91">
        <v>4</v>
      </c>
      <c r="L7916" s="91"/>
      <c r="M7916" s="53"/>
      <c r="N7916" s="91"/>
      <c r="O7916" s="91"/>
      <c r="P7916" s="36">
        <v>35</v>
      </c>
      <c r="Q7916" s="36" t="s">
        <v>395</v>
      </c>
      <c r="R7916" s="44"/>
      <c r="S7916" s="126">
        <v>8760</v>
      </c>
      <c r="T7916" s="126" cm="1">
        <f t="array" ref="T7916">_xlfn.IFS(Q7916="始業～就業（8:30～17:15）",R7916*7.75,Q7916="日の入り～日の出",R7916*12,Q7916="その他",S7916)</f>
        <v>8760</v>
      </c>
      <c r="U7916" s="35" t="s">
        <v>56</v>
      </c>
    </row>
    <row r="7917" spans="1:21" s="7" customFormat="1" ht="15" customHeight="1">
      <c r="A7917" s="91">
        <v>91</v>
      </c>
      <c r="B7917" s="31" t="s">
        <v>5159</v>
      </c>
      <c r="C7917" s="31" t="s">
        <v>5160</v>
      </c>
      <c r="D7917" s="29" t="s">
        <v>6155</v>
      </c>
      <c r="E7917" s="91">
        <v>1</v>
      </c>
      <c r="F7917" s="31" t="s">
        <v>5224</v>
      </c>
      <c r="G7917" s="26" t="s">
        <v>1507</v>
      </c>
      <c r="H7917" s="26"/>
      <c r="I7917" s="26" t="s">
        <v>16</v>
      </c>
      <c r="J7917" s="91">
        <v>1</v>
      </c>
      <c r="K7917" s="91">
        <v>1</v>
      </c>
      <c r="L7917" s="91"/>
      <c r="M7917" s="53"/>
      <c r="N7917" s="91"/>
      <c r="O7917" s="91"/>
      <c r="P7917" s="36">
        <v>35</v>
      </c>
      <c r="Q7917" s="36" t="s">
        <v>395</v>
      </c>
      <c r="R7917" s="44"/>
      <c r="S7917" s="126">
        <v>730</v>
      </c>
      <c r="T7917" s="126" cm="1">
        <f t="array" ref="T7917">_xlfn.IFS(Q7917="始業～就業（8:30～17:15）",R7917*7.75,Q7917="日の入り～日の出",R7917*12,Q7917="その他",S7917)</f>
        <v>730</v>
      </c>
      <c r="U7917" s="35" t="s">
        <v>56</v>
      </c>
    </row>
    <row r="7918" spans="1:21" s="7" customFormat="1" ht="15" customHeight="1">
      <c r="A7918" s="91">
        <v>91</v>
      </c>
      <c r="B7918" s="31" t="s">
        <v>5159</v>
      </c>
      <c r="C7918" s="31" t="s">
        <v>5160</v>
      </c>
      <c r="D7918" s="29" t="s">
        <v>6155</v>
      </c>
      <c r="E7918" s="91">
        <v>1</v>
      </c>
      <c r="F7918" s="31" t="s">
        <v>761</v>
      </c>
      <c r="G7918" s="26" t="s">
        <v>761</v>
      </c>
      <c r="H7918" s="26"/>
      <c r="I7918" s="26" t="s">
        <v>568</v>
      </c>
      <c r="J7918" s="91">
        <v>1</v>
      </c>
      <c r="K7918" s="91">
        <v>1</v>
      </c>
      <c r="L7918" s="91"/>
      <c r="M7918" s="53"/>
      <c r="N7918" s="91"/>
      <c r="O7918" s="91"/>
      <c r="P7918" s="36">
        <v>19</v>
      </c>
      <c r="Q7918" s="36" t="s">
        <v>395</v>
      </c>
      <c r="R7918" s="44"/>
      <c r="S7918" s="126">
        <v>365</v>
      </c>
      <c r="T7918" s="126" cm="1">
        <f t="array" ref="T7918">_xlfn.IFS(Q7918="始業～就業（8:30～17:15）",R7918*7.75,Q7918="日の入り～日の出",R7918*12,Q7918="その他",S7918)</f>
        <v>365</v>
      </c>
      <c r="U7918" s="35" t="s">
        <v>4961</v>
      </c>
    </row>
    <row r="7919" spans="1:21" s="7" customFormat="1" ht="15" customHeight="1">
      <c r="A7919" s="91">
        <v>91</v>
      </c>
      <c r="B7919" s="31" t="s">
        <v>5159</v>
      </c>
      <c r="C7919" s="31" t="s">
        <v>5160</v>
      </c>
      <c r="D7919" s="29" t="s">
        <v>6155</v>
      </c>
      <c r="E7919" s="91">
        <v>1</v>
      </c>
      <c r="F7919" s="31" t="s">
        <v>761</v>
      </c>
      <c r="G7919" s="26" t="s">
        <v>761</v>
      </c>
      <c r="H7919" s="26"/>
      <c r="I7919" s="26" t="s">
        <v>52</v>
      </c>
      <c r="J7919" s="91">
        <v>1</v>
      </c>
      <c r="K7919" s="91">
        <v>1</v>
      </c>
      <c r="L7919" s="91"/>
      <c r="M7919" s="53"/>
      <c r="N7919" s="91"/>
      <c r="O7919" s="91"/>
      <c r="P7919" s="36">
        <v>23</v>
      </c>
      <c r="Q7919" s="36" t="s">
        <v>395</v>
      </c>
      <c r="R7919" s="44"/>
      <c r="S7919" s="126">
        <v>365</v>
      </c>
      <c r="T7919" s="126" cm="1">
        <f t="array" ref="T7919">_xlfn.IFS(Q7919="始業～就業（8:30～17:15）",R7919*7.75,Q7919="日の入り～日の出",R7919*12,Q7919="その他",S7919)</f>
        <v>365</v>
      </c>
      <c r="U7919" s="35" t="s">
        <v>51</v>
      </c>
    </row>
    <row r="7920" spans="1:21" s="7" customFormat="1" ht="15" customHeight="1">
      <c r="A7920" s="91">
        <v>91</v>
      </c>
      <c r="B7920" s="31" t="s">
        <v>5159</v>
      </c>
      <c r="C7920" s="31" t="s">
        <v>5160</v>
      </c>
      <c r="D7920" s="29" t="s">
        <v>6155</v>
      </c>
      <c r="E7920" s="91">
        <v>1</v>
      </c>
      <c r="F7920" s="31" t="s">
        <v>5224</v>
      </c>
      <c r="G7920" s="26" t="s">
        <v>564</v>
      </c>
      <c r="H7920" s="26"/>
      <c r="I7920" s="26" t="s">
        <v>52</v>
      </c>
      <c r="J7920" s="91">
        <v>1</v>
      </c>
      <c r="K7920" s="91">
        <v>1</v>
      </c>
      <c r="L7920" s="91"/>
      <c r="M7920" s="53"/>
      <c r="N7920" s="91"/>
      <c r="O7920" s="91"/>
      <c r="P7920" s="36">
        <v>23</v>
      </c>
      <c r="Q7920" s="36" t="s">
        <v>395</v>
      </c>
      <c r="R7920" s="44"/>
      <c r="S7920" s="126">
        <v>8760</v>
      </c>
      <c r="T7920" s="126" cm="1">
        <f t="array" ref="T7920">_xlfn.IFS(Q7920="始業～就業（8:30～17:15）",R7920*7.75,Q7920="日の入り～日の出",R7920*12,Q7920="その他",S7920)</f>
        <v>8760</v>
      </c>
      <c r="U7920" s="35" t="s">
        <v>51</v>
      </c>
    </row>
    <row r="7921" spans="1:21" s="7" customFormat="1" ht="15" customHeight="1">
      <c r="A7921" s="91">
        <v>91</v>
      </c>
      <c r="B7921" s="31" t="s">
        <v>5159</v>
      </c>
      <c r="C7921" s="31" t="s">
        <v>5160</v>
      </c>
      <c r="D7921" s="29" t="s">
        <v>6155</v>
      </c>
      <c r="E7921" s="91">
        <v>1</v>
      </c>
      <c r="F7921" s="31" t="s">
        <v>5224</v>
      </c>
      <c r="G7921" s="26" t="s">
        <v>564</v>
      </c>
      <c r="H7921" s="26"/>
      <c r="I7921" s="26" t="s">
        <v>15</v>
      </c>
      <c r="J7921" s="91">
        <v>1</v>
      </c>
      <c r="K7921" s="91">
        <v>1</v>
      </c>
      <c r="L7921" s="91"/>
      <c r="M7921" s="53"/>
      <c r="N7921" s="91"/>
      <c r="O7921" s="91"/>
      <c r="P7921" s="36">
        <v>40</v>
      </c>
      <c r="Q7921" s="36" t="s">
        <v>395</v>
      </c>
      <c r="R7921" s="44"/>
      <c r="S7921" s="126">
        <v>8760</v>
      </c>
      <c r="T7921" s="126" cm="1">
        <f t="array" ref="T7921">_xlfn.IFS(Q7921="始業～就業（8:30～17:15）",R7921*7.75,Q7921="日の入り～日の出",R7921*12,Q7921="その他",S7921)</f>
        <v>8760</v>
      </c>
      <c r="U7921" s="35" t="s">
        <v>4966</v>
      </c>
    </row>
    <row r="7922" spans="1:21" s="7" customFormat="1" ht="15" customHeight="1">
      <c r="A7922" s="91">
        <v>91</v>
      </c>
      <c r="B7922" s="31" t="s">
        <v>5159</v>
      </c>
      <c r="C7922" s="31" t="s">
        <v>5160</v>
      </c>
      <c r="D7922" s="29" t="s">
        <v>6155</v>
      </c>
      <c r="E7922" s="91">
        <v>2</v>
      </c>
      <c r="F7922" s="31" t="s">
        <v>5224</v>
      </c>
      <c r="G7922" s="26" t="s">
        <v>1532</v>
      </c>
      <c r="H7922" s="26"/>
      <c r="I7922" s="26" t="s">
        <v>605</v>
      </c>
      <c r="J7922" s="91">
        <v>1</v>
      </c>
      <c r="K7922" s="91">
        <v>1</v>
      </c>
      <c r="L7922" s="91"/>
      <c r="M7922" s="53"/>
      <c r="N7922" s="91"/>
      <c r="O7922" s="91"/>
      <c r="P7922" s="36">
        <v>13</v>
      </c>
      <c r="Q7922" s="36" t="s">
        <v>395</v>
      </c>
      <c r="R7922" s="44"/>
      <c r="S7922" s="126">
        <v>365</v>
      </c>
      <c r="T7922" s="126" cm="1">
        <f t="array" ref="T7922">_xlfn.IFS(Q7922="始業～就業（8:30～17:15）",R7922*7.75,Q7922="日の入り～日の出",R7922*12,Q7922="その他",S7922)</f>
        <v>365</v>
      </c>
      <c r="U7922" s="35" t="s">
        <v>330</v>
      </c>
    </row>
    <row r="7923" spans="1:21" s="7" customFormat="1" ht="15" customHeight="1">
      <c r="A7923" s="91">
        <v>91</v>
      </c>
      <c r="B7923" s="31" t="s">
        <v>5159</v>
      </c>
      <c r="C7923" s="31" t="s">
        <v>5160</v>
      </c>
      <c r="D7923" s="29" t="s">
        <v>6155</v>
      </c>
      <c r="E7923" s="91">
        <v>2</v>
      </c>
      <c r="F7923" s="31" t="s">
        <v>5224</v>
      </c>
      <c r="G7923" s="26" t="s">
        <v>1533</v>
      </c>
      <c r="H7923" s="26"/>
      <c r="I7923" s="26" t="s">
        <v>391</v>
      </c>
      <c r="J7923" s="91">
        <v>1</v>
      </c>
      <c r="K7923" s="91">
        <v>1</v>
      </c>
      <c r="L7923" s="91"/>
      <c r="M7923" s="53"/>
      <c r="N7923" s="91"/>
      <c r="O7923" s="91"/>
      <c r="P7923" s="36">
        <v>85</v>
      </c>
      <c r="Q7923" s="36" t="s">
        <v>395</v>
      </c>
      <c r="R7923" s="44"/>
      <c r="S7923" s="126">
        <v>1095</v>
      </c>
      <c r="T7923" s="126" cm="1">
        <f t="array" ref="T7923">_xlfn.IFS(Q7923="始業～就業（8:30～17:15）",R7923*7.75,Q7923="日の入り～日の出",R7923*12,Q7923="その他",S7923)</f>
        <v>1095</v>
      </c>
      <c r="U7923" s="35" t="s">
        <v>296</v>
      </c>
    </row>
    <row r="7924" spans="1:21" s="7" customFormat="1" ht="15" customHeight="1">
      <c r="A7924" s="91">
        <v>91</v>
      </c>
      <c r="B7924" s="31" t="s">
        <v>5159</v>
      </c>
      <c r="C7924" s="31" t="s">
        <v>5160</v>
      </c>
      <c r="D7924" s="29" t="s">
        <v>6155</v>
      </c>
      <c r="E7924" s="91">
        <v>2</v>
      </c>
      <c r="F7924" s="31" t="s">
        <v>5224</v>
      </c>
      <c r="G7924" s="26" t="s">
        <v>1533</v>
      </c>
      <c r="H7924" s="26"/>
      <c r="I7924" s="26" t="s">
        <v>175</v>
      </c>
      <c r="J7924" s="91">
        <v>1</v>
      </c>
      <c r="K7924" s="91">
        <v>1</v>
      </c>
      <c r="L7924" s="91"/>
      <c r="M7924" s="53"/>
      <c r="N7924" s="91"/>
      <c r="O7924" s="91"/>
      <c r="P7924" s="36">
        <v>18</v>
      </c>
      <c r="Q7924" s="36" t="s">
        <v>395</v>
      </c>
      <c r="R7924" s="44"/>
      <c r="S7924" s="126">
        <v>1095</v>
      </c>
      <c r="T7924" s="126" cm="1">
        <f t="array" ref="T7924">_xlfn.IFS(Q7924="始業～就業（8:30～17:15）",R7924*7.75,Q7924="日の入り～日の出",R7924*12,Q7924="その他",S7924)</f>
        <v>1095</v>
      </c>
      <c r="U7924" s="35" t="s">
        <v>235</v>
      </c>
    </row>
    <row r="7925" spans="1:21" s="7" customFormat="1" ht="15" customHeight="1">
      <c r="A7925" s="91">
        <v>91</v>
      </c>
      <c r="B7925" s="31" t="s">
        <v>5159</v>
      </c>
      <c r="C7925" s="31" t="s">
        <v>5160</v>
      </c>
      <c r="D7925" s="29" t="s">
        <v>6155</v>
      </c>
      <c r="E7925" s="91">
        <v>2</v>
      </c>
      <c r="F7925" s="31" t="s">
        <v>5224</v>
      </c>
      <c r="G7925" s="26" t="s">
        <v>1533</v>
      </c>
      <c r="H7925" s="26"/>
      <c r="I7925" s="26" t="s">
        <v>391</v>
      </c>
      <c r="J7925" s="91">
        <v>1</v>
      </c>
      <c r="K7925" s="91">
        <v>1</v>
      </c>
      <c r="L7925" s="91"/>
      <c r="M7925" s="53"/>
      <c r="N7925" s="91"/>
      <c r="O7925" s="91"/>
      <c r="P7925" s="36">
        <v>85</v>
      </c>
      <c r="Q7925" s="36" t="s">
        <v>395</v>
      </c>
      <c r="R7925" s="44"/>
      <c r="S7925" s="126">
        <v>1095</v>
      </c>
      <c r="T7925" s="126" cm="1">
        <f t="array" ref="T7925">_xlfn.IFS(Q7925="始業～就業（8:30～17:15）",R7925*7.75,Q7925="日の入り～日の出",R7925*12,Q7925="その他",S7925)</f>
        <v>1095</v>
      </c>
      <c r="U7925" s="35" t="s">
        <v>296</v>
      </c>
    </row>
    <row r="7926" spans="1:21" s="7" customFormat="1" ht="15" customHeight="1">
      <c r="A7926" s="91">
        <v>91</v>
      </c>
      <c r="B7926" s="31" t="s">
        <v>5159</v>
      </c>
      <c r="C7926" s="31" t="s">
        <v>5160</v>
      </c>
      <c r="D7926" s="29" t="s">
        <v>6155</v>
      </c>
      <c r="E7926" s="91">
        <v>2</v>
      </c>
      <c r="F7926" s="31" t="s">
        <v>5224</v>
      </c>
      <c r="G7926" s="26" t="s">
        <v>1533</v>
      </c>
      <c r="H7926" s="26"/>
      <c r="I7926" s="26" t="s">
        <v>175</v>
      </c>
      <c r="J7926" s="91">
        <v>1</v>
      </c>
      <c r="K7926" s="91">
        <v>1</v>
      </c>
      <c r="L7926" s="91"/>
      <c r="M7926" s="53"/>
      <c r="N7926" s="91"/>
      <c r="O7926" s="91"/>
      <c r="P7926" s="36">
        <v>18</v>
      </c>
      <c r="Q7926" s="36" t="s">
        <v>395</v>
      </c>
      <c r="R7926" s="44"/>
      <c r="S7926" s="126">
        <v>1095</v>
      </c>
      <c r="T7926" s="126" cm="1">
        <f t="array" ref="T7926">_xlfn.IFS(Q7926="始業～就業（8:30～17:15）",R7926*7.75,Q7926="日の入り～日の出",R7926*12,Q7926="その他",S7926)</f>
        <v>1095</v>
      </c>
      <c r="U7926" s="35" t="s">
        <v>235</v>
      </c>
    </row>
    <row r="7927" spans="1:21" s="7" customFormat="1" ht="15" customHeight="1">
      <c r="A7927" s="91">
        <v>92</v>
      </c>
      <c r="B7927" s="31" t="s">
        <v>5159</v>
      </c>
      <c r="C7927" s="31" t="s">
        <v>5160</v>
      </c>
      <c r="D7927" s="29" t="s">
        <v>5187</v>
      </c>
      <c r="E7927" s="91">
        <v>1</v>
      </c>
      <c r="F7927" s="31" t="s">
        <v>5224</v>
      </c>
      <c r="G7927" s="26" t="s">
        <v>727</v>
      </c>
      <c r="H7927" s="26"/>
      <c r="I7927" s="26" t="s">
        <v>45</v>
      </c>
      <c r="J7927" s="91">
        <v>3</v>
      </c>
      <c r="K7927" s="91">
        <v>6</v>
      </c>
      <c r="L7927" s="91"/>
      <c r="M7927" s="53"/>
      <c r="N7927" s="91"/>
      <c r="O7927" s="91"/>
      <c r="P7927" s="36">
        <v>45</v>
      </c>
      <c r="Q7927" s="36" t="s">
        <v>5040</v>
      </c>
      <c r="R7927" s="44">
        <v>260</v>
      </c>
      <c r="S7927" s="126"/>
      <c r="T7927" s="126" cm="1">
        <f t="array" ref="T7927">_xlfn.IFS(Q7927="始業～就業（8:30～17:15）",R7927*7.75,Q7927="日の入り～日の出",R7927*12,Q7927="その他",S7927)</f>
        <v>2015</v>
      </c>
      <c r="U7927" s="35" t="s">
        <v>4948</v>
      </c>
    </row>
    <row r="7928" spans="1:21" s="7" customFormat="1" ht="15" customHeight="1">
      <c r="A7928" s="91">
        <v>92</v>
      </c>
      <c r="B7928" s="31" t="s">
        <v>5159</v>
      </c>
      <c r="C7928" s="31" t="s">
        <v>5160</v>
      </c>
      <c r="D7928" s="29" t="s">
        <v>5187</v>
      </c>
      <c r="E7928" s="91">
        <v>1</v>
      </c>
      <c r="F7928" s="31" t="s">
        <v>5224</v>
      </c>
      <c r="G7928" s="26" t="s">
        <v>18</v>
      </c>
      <c r="H7928" s="26"/>
      <c r="I7928" s="26" t="s">
        <v>15</v>
      </c>
      <c r="J7928" s="91">
        <v>1</v>
      </c>
      <c r="K7928" s="91">
        <v>1</v>
      </c>
      <c r="L7928" s="91"/>
      <c r="M7928" s="53"/>
      <c r="N7928" s="91"/>
      <c r="O7928" s="91"/>
      <c r="P7928" s="36">
        <v>45</v>
      </c>
      <c r="Q7928" s="36" t="s">
        <v>5040</v>
      </c>
      <c r="R7928" s="44">
        <v>260</v>
      </c>
      <c r="S7928" s="126"/>
      <c r="T7928" s="126" cm="1">
        <f t="array" ref="T7928">_xlfn.IFS(Q7928="始業～就業（8:30～17:15）",R7928*7.75,Q7928="日の入り～日の出",R7928*12,Q7928="その他",S7928)</f>
        <v>2015</v>
      </c>
      <c r="U7928" s="35" t="s">
        <v>4966</v>
      </c>
    </row>
    <row r="7929" spans="1:21" s="7" customFormat="1" ht="15" customHeight="1">
      <c r="A7929" s="91">
        <v>92</v>
      </c>
      <c r="B7929" s="31" t="s">
        <v>5159</v>
      </c>
      <c r="C7929" s="31" t="s">
        <v>5160</v>
      </c>
      <c r="D7929" s="29" t="s">
        <v>5187</v>
      </c>
      <c r="E7929" s="91">
        <v>1</v>
      </c>
      <c r="F7929" s="31" t="s">
        <v>5224</v>
      </c>
      <c r="G7929" s="26" t="s">
        <v>1534</v>
      </c>
      <c r="H7929" s="26"/>
      <c r="I7929" s="26" t="s">
        <v>1495</v>
      </c>
      <c r="J7929" s="91">
        <v>1</v>
      </c>
      <c r="K7929" s="91">
        <v>1</v>
      </c>
      <c r="L7929" s="91"/>
      <c r="M7929" s="53"/>
      <c r="N7929" s="91"/>
      <c r="O7929" s="91"/>
      <c r="P7929" s="36">
        <v>45</v>
      </c>
      <c r="Q7929" s="36" t="s">
        <v>5040</v>
      </c>
      <c r="R7929" s="44">
        <v>260</v>
      </c>
      <c r="S7929" s="126"/>
      <c r="T7929" s="126" cm="1">
        <f t="array" ref="T7929">_xlfn.IFS(Q7929="始業～就業（8:30～17:15）",R7929*7.75,Q7929="日の入り～日の出",R7929*12,Q7929="その他",S7929)</f>
        <v>2015</v>
      </c>
      <c r="U7929" s="35" t="s">
        <v>199</v>
      </c>
    </row>
    <row r="7930" spans="1:21" s="7" customFormat="1" ht="15" customHeight="1">
      <c r="A7930" s="91">
        <v>92</v>
      </c>
      <c r="B7930" s="31" t="s">
        <v>5159</v>
      </c>
      <c r="C7930" s="31" t="s">
        <v>5160</v>
      </c>
      <c r="D7930" s="29" t="s">
        <v>5187</v>
      </c>
      <c r="E7930" s="91">
        <v>1</v>
      </c>
      <c r="F7930" s="31" t="s">
        <v>5224</v>
      </c>
      <c r="G7930" s="26" t="s">
        <v>1502</v>
      </c>
      <c r="H7930" s="26"/>
      <c r="I7930" s="26" t="s">
        <v>1513</v>
      </c>
      <c r="J7930" s="91">
        <v>2</v>
      </c>
      <c r="K7930" s="91">
        <v>2</v>
      </c>
      <c r="L7930" s="91"/>
      <c r="M7930" s="53"/>
      <c r="N7930" s="91"/>
      <c r="O7930" s="91"/>
      <c r="P7930" s="36">
        <v>62</v>
      </c>
      <c r="Q7930" s="36" t="s">
        <v>5040</v>
      </c>
      <c r="R7930" s="44">
        <v>260</v>
      </c>
      <c r="S7930" s="126"/>
      <c r="T7930" s="126" cm="1">
        <f t="array" ref="T7930">_xlfn.IFS(Q7930="始業～就業（8:30～17:15）",R7930*7.75,Q7930="日の入り～日の出",R7930*12,Q7930="その他",S7930)</f>
        <v>2015</v>
      </c>
      <c r="U7930" s="35" t="s">
        <v>5976</v>
      </c>
    </row>
    <row r="7931" spans="1:21" s="7" customFormat="1" ht="15" customHeight="1">
      <c r="A7931" s="91">
        <v>92</v>
      </c>
      <c r="B7931" s="31" t="s">
        <v>5159</v>
      </c>
      <c r="C7931" s="31" t="s">
        <v>5160</v>
      </c>
      <c r="D7931" s="29" t="s">
        <v>5187</v>
      </c>
      <c r="E7931" s="91">
        <v>1</v>
      </c>
      <c r="F7931" s="31" t="s">
        <v>5224</v>
      </c>
      <c r="G7931" s="26" t="s">
        <v>1502</v>
      </c>
      <c r="H7931" s="26"/>
      <c r="I7931" s="26" t="s">
        <v>52</v>
      </c>
      <c r="J7931" s="91">
        <v>1</v>
      </c>
      <c r="K7931" s="91">
        <v>1</v>
      </c>
      <c r="L7931" s="91"/>
      <c r="M7931" s="53"/>
      <c r="N7931" s="91"/>
      <c r="O7931" s="91"/>
      <c r="P7931" s="36">
        <v>25</v>
      </c>
      <c r="Q7931" s="36" t="s">
        <v>5040</v>
      </c>
      <c r="R7931" s="44">
        <v>260</v>
      </c>
      <c r="S7931" s="126"/>
      <c r="T7931" s="126" cm="1">
        <f t="array" ref="T7931">_xlfn.IFS(Q7931="始業～就業（8:30～17:15）",R7931*7.75,Q7931="日の入り～日の出",R7931*12,Q7931="その他",S7931)</f>
        <v>2015</v>
      </c>
      <c r="U7931" s="35" t="s">
        <v>51</v>
      </c>
    </row>
    <row r="7932" spans="1:21" s="7" customFormat="1" ht="15" customHeight="1">
      <c r="A7932" s="91">
        <v>92</v>
      </c>
      <c r="B7932" s="31" t="s">
        <v>5159</v>
      </c>
      <c r="C7932" s="31" t="s">
        <v>5160</v>
      </c>
      <c r="D7932" s="29" t="s">
        <v>5187</v>
      </c>
      <c r="E7932" s="91">
        <v>1</v>
      </c>
      <c r="F7932" s="31" t="s">
        <v>5224</v>
      </c>
      <c r="G7932" s="26" t="s">
        <v>1497</v>
      </c>
      <c r="H7932" s="26"/>
      <c r="I7932" s="26" t="s">
        <v>45</v>
      </c>
      <c r="J7932" s="91">
        <v>1</v>
      </c>
      <c r="K7932" s="91">
        <v>1</v>
      </c>
      <c r="L7932" s="91"/>
      <c r="M7932" s="53"/>
      <c r="N7932" s="91"/>
      <c r="O7932" s="91"/>
      <c r="P7932" s="36">
        <v>45</v>
      </c>
      <c r="Q7932" s="36" t="s">
        <v>5041</v>
      </c>
      <c r="R7932" s="44">
        <v>365</v>
      </c>
      <c r="S7932" s="126"/>
      <c r="T7932" s="126" cm="1">
        <f t="array" ref="T7932">_xlfn.IFS(Q7932="始業～就業（8:30～17:15）",R7932*7.75,Q7932="日の入り～日の出",R7932*12,Q7932="その他",S7932)</f>
        <v>4380</v>
      </c>
      <c r="U7932" s="35" t="s">
        <v>4948</v>
      </c>
    </row>
    <row r="7933" spans="1:21" s="7" customFormat="1" ht="15" customHeight="1">
      <c r="A7933" s="91">
        <v>93</v>
      </c>
      <c r="B7933" s="31" t="s">
        <v>5159</v>
      </c>
      <c r="C7933" s="31" t="s">
        <v>5160</v>
      </c>
      <c r="D7933" s="29" t="s">
        <v>5200</v>
      </c>
      <c r="E7933" s="91">
        <v>1</v>
      </c>
      <c r="F7933" s="31" t="s">
        <v>5128</v>
      </c>
      <c r="G7933" s="26" t="s">
        <v>1321</v>
      </c>
      <c r="H7933" s="26" t="s">
        <v>5990</v>
      </c>
      <c r="I7933" s="26" t="s">
        <v>1503</v>
      </c>
      <c r="J7933" s="91">
        <v>2</v>
      </c>
      <c r="K7933" s="91">
        <v>2</v>
      </c>
      <c r="L7933" s="91"/>
      <c r="M7933" s="53"/>
      <c r="N7933" s="91"/>
      <c r="O7933" s="91"/>
      <c r="P7933" s="36">
        <v>13</v>
      </c>
      <c r="Q7933" s="36" t="s">
        <v>5041</v>
      </c>
      <c r="R7933" s="44">
        <v>365</v>
      </c>
      <c r="S7933" s="126"/>
      <c r="T7933" s="126" cm="1">
        <f t="array" ref="T7933">_xlfn.IFS(Q7933="始業～就業（8:30～17:15）",R7933*7.75,Q7933="日の入り～日の出",R7933*12,Q7933="その他",S7933)</f>
        <v>4380</v>
      </c>
      <c r="U7933" s="35" t="s">
        <v>309</v>
      </c>
    </row>
    <row r="7934" spans="1:21" s="7" customFormat="1" ht="15" customHeight="1">
      <c r="A7934" s="91">
        <v>93</v>
      </c>
      <c r="B7934" s="31" t="s">
        <v>5159</v>
      </c>
      <c r="C7934" s="31" t="s">
        <v>5160</v>
      </c>
      <c r="D7934" s="29" t="s">
        <v>5200</v>
      </c>
      <c r="E7934" s="91">
        <v>1</v>
      </c>
      <c r="F7934" s="31" t="s">
        <v>540</v>
      </c>
      <c r="G7934" s="26" t="s">
        <v>540</v>
      </c>
      <c r="H7934" s="26" t="s">
        <v>6051</v>
      </c>
      <c r="I7934" s="26" t="s">
        <v>52</v>
      </c>
      <c r="J7934" s="91">
        <v>2</v>
      </c>
      <c r="K7934" s="91">
        <v>2</v>
      </c>
      <c r="L7934" s="91"/>
      <c r="M7934" s="53"/>
      <c r="N7934" s="91"/>
      <c r="O7934" s="91"/>
      <c r="P7934" s="36">
        <v>20</v>
      </c>
      <c r="Q7934" s="36" t="s">
        <v>5041</v>
      </c>
      <c r="R7934" s="44">
        <v>365</v>
      </c>
      <c r="S7934" s="126"/>
      <c r="T7934" s="126" cm="1">
        <f t="array" ref="T7934">_xlfn.IFS(Q7934="始業～就業（8:30～17:15）",R7934*7.75,Q7934="日の入り～日の出",R7934*12,Q7934="その他",S7934)</f>
        <v>4380</v>
      </c>
      <c r="U7934" s="35" t="s">
        <v>51</v>
      </c>
    </row>
    <row r="7935" spans="1:21" s="7" customFormat="1" ht="15" customHeight="1">
      <c r="A7935" s="91">
        <v>93</v>
      </c>
      <c r="B7935" s="31" t="s">
        <v>5159</v>
      </c>
      <c r="C7935" s="31" t="s">
        <v>5160</v>
      </c>
      <c r="D7935" s="29" t="s">
        <v>5200</v>
      </c>
      <c r="E7935" s="91">
        <v>1</v>
      </c>
      <c r="F7935" s="31" t="s">
        <v>5259</v>
      </c>
      <c r="G7935" s="26" t="s">
        <v>128</v>
      </c>
      <c r="H7935" s="26"/>
      <c r="I7935" s="26" t="s">
        <v>10</v>
      </c>
      <c r="J7935" s="91">
        <v>3</v>
      </c>
      <c r="K7935" s="91">
        <v>3</v>
      </c>
      <c r="L7935" s="91"/>
      <c r="M7935" s="53"/>
      <c r="N7935" s="91"/>
      <c r="O7935" s="91"/>
      <c r="P7935" s="36">
        <v>40</v>
      </c>
      <c r="Q7935" s="36" t="s">
        <v>5041</v>
      </c>
      <c r="R7935" s="44">
        <v>365</v>
      </c>
      <c r="S7935" s="126"/>
      <c r="T7935" s="126" cm="1">
        <f t="array" ref="T7935">_xlfn.IFS(Q7935="始業～就業（8:30～17:15）",R7935*7.75,Q7935="日の入り～日の出",R7935*12,Q7935="その他",S7935)</f>
        <v>4380</v>
      </c>
      <c r="U7935" s="35"/>
    </row>
    <row r="7936" spans="1:21" s="7" customFormat="1" ht="15" customHeight="1">
      <c r="A7936" s="91">
        <v>93</v>
      </c>
      <c r="B7936" s="31" t="s">
        <v>5159</v>
      </c>
      <c r="C7936" s="31" t="s">
        <v>5160</v>
      </c>
      <c r="D7936" s="29" t="s">
        <v>5200</v>
      </c>
      <c r="E7936" s="91">
        <v>1</v>
      </c>
      <c r="F7936" s="31" t="s">
        <v>5259</v>
      </c>
      <c r="G7936" s="26" t="s">
        <v>128</v>
      </c>
      <c r="H7936" s="26"/>
      <c r="I7936" s="26" t="s">
        <v>1705</v>
      </c>
      <c r="J7936" s="91">
        <v>2</v>
      </c>
      <c r="K7936" s="91">
        <v>2</v>
      </c>
      <c r="L7936" s="91" t="s">
        <v>5019</v>
      </c>
      <c r="M7936" s="53">
        <v>4</v>
      </c>
      <c r="N7936" s="91"/>
      <c r="O7936" s="91"/>
      <c r="P7936" s="36">
        <v>40</v>
      </c>
      <c r="Q7936" s="36" t="s">
        <v>5041</v>
      </c>
      <c r="R7936" s="44">
        <v>365</v>
      </c>
      <c r="S7936" s="126"/>
      <c r="T7936" s="126" cm="1">
        <f t="array" ref="T7936">_xlfn.IFS(Q7936="始業～就業（8:30～17:15）",R7936*7.75,Q7936="日の入り～日の出",R7936*12,Q7936="その他",S7936)</f>
        <v>4380</v>
      </c>
      <c r="U7936" s="35"/>
    </row>
    <row r="7937" spans="1:21" s="7" customFormat="1" ht="15" customHeight="1">
      <c r="A7937" s="91">
        <v>94</v>
      </c>
      <c r="B7937" s="31" t="s">
        <v>5159</v>
      </c>
      <c r="C7937" s="31" t="s">
        <v>5160</v>
      </c>
      <c r="D7937" s="29" t="s">
        <v>5188</v>
      </c>
      <c r="E7937" s="91">
        <v>1</v>
      </c>
      <c r="F7937" s="31" t="s">
        <v>5224</v>
      </c>
      <c r="G7937" s="26" t="s">
        <v>33</v>
      </c>
      <c r="H7937" s="26"/>
      <c r="I7937" s="26" t="s">
        <v>196</v>
      </c>
      <c r="J7937" s="91">
        <v>2</v>
      </c>
      <c r="K7937" s="91">
        <v>2</v>
      </c>
      <c r="L7937" s="91"/>
      <c r="M7937" s="53"/>
      <c r="N7937" s="91"/>
      <c r="O7937" s="91"/>
      <c r="P7937" s="36">
        <v>43</v>
      </c>
      <c r="Q7937" s="36" t="s">
        <v>395</v>
      </c>
      <c r="R7937" s="44"/>
      <c r="S7937" s="126">
        <v>8760</v>
      </c>
      <c r="T7937" s="126" cm="1">
        <f t="array" ref="T7937">_xlfn.IFS(Q7937="始業～就業（8:30～17:15）",R7937*7.75,Q7937="日の入り～日の出",R7937*12,Q7937="その他",S7937)</f>
        <v>8760</v>
      </c>
      <c r="U7937" s="35" t="s">
        <v>186</v>
      </c>
    </row>
    <row r="7938" spans="1:21" s="7" customFormat="1" ht="15" customHeight="1">
      <c r="A7938" s="91">
        <v>94</v>
      </c>
      <c r="B7938" s="31" t="s">
        <v>5159</v>
      </c>
      <c r="C7938" s="31" t="s">
        <v>5160</v>
      </c>
      <c r="D7938" s="29" t="s">
        <v>5188</v>
      </c>
      <c r="E7938" s="91">
        <v>1</v>
      </c>
      <c r="F7938" s="31" t="s">
        <v>5224</v>
      </c>
      <c r="G7938" s="26" t="s">
        <v>33</v>
      </c>
      <c r="H7938" s="26"/>
      <c r="I7938" s="26" t="s">
        <v>87</v>
      </c>
      <c r="J7938" s="91">
        <v>2</v>
      </c>
      <c r="K7938" s="91">
        <v>2</v>
      </c>
      <c r="L7938" s="91"/>
      <c r="M7938" s="53"/>
      <c r="N7938" s="91"/>
      <c r="O7938" s="91"/>
      <c r="P7938" s="36">
        <v>35</v>
      </c>
      <c r="Q7938" s="36" t="s">
        <v>395</v>
      </c>
      <c r="R7938" s="44"/>
      <c r="S7938" s="126">
        <v>8760</v>
      </c>
      <c r="T7938" s="126" cm="1">
        <f t="array" ref="T7938">_xlfn.IFS(Q7938="始業～就業（8:30～17:15）",R7938*7.75,Q7938="日の入り～日の出",R7938*12,Q7938="その他",S7938)</f>
        <v>8760</v>
      </c>
      <c r="U7938" s="35" t="s">
        <v>290</v>
      </c>
    </row>
    <row r="7939" spans="1:21" s="7" customFormat="1" ht="15" customHeight="1">
      <c r="A7939" s="91">
        <v>94</v>
      </c>
      <c r="B7939" s="31" t="s">
        <v>5159</v>
      </c>
      <c r="C7939" s="31" t="s">
        <v>5160</v>
      </c>
      <c r="D7939" s="29" t="s">
        <v>5188</v>
      </c>
      <c r="E7939" s="91">
        <v>1</v>
      </c>
      <c r="F7939" s="31" t="s">
        <v>5224</v>
      </c>
      <c r="G7939" s="26" t="s">
        <v>18</v>
      </c>
      <c r="H7939" s="26"/>
      <c r="I7939" s="26" t="s">
        <v>1495</v>
      </c>
      <c r="J7939" s="91">
        <v>1</v>
      </c>
      <c r="K7939" s="91">
        <v>1</v>
      </c>
      <c r="L7939" s="91"/>
      <c r="M7939" s="53"/>
      <c r="N7939" s="91"/>
      <c r="O7939" s="91"/>
      <c r="P7939" s="36">
        <v>40</v>
      </c>
      <c r="Q7939" s="36" t="s">
        <v>395</v>
      </c>
      <c r="R7939" s="44"/>
      <c r="S7939" s="126">
        <v>365</v>
      </c>
      <c r="T7939" s="126" cm="1">
        <f t="array" ref="T7939">_xlfn.IFS(Q7939="始業～就業（8:30～17:15）",R7939*7.75,Q7939="日の入り～日の出",R7939*12,Q7939="その他",S7939)</f>
        <v>365</v>
      </c>
      <c r="U7939" s="35" t="s">
        <v>330</v>
      </c>
    </row>
    <row r="7940" spans="1:21" s="7" customFormat="1" ht="15" customHeight="1">
      <c r="A7940" s="91">
        <v>94</v>
      </c>
      <c r="B7940" s="31" t="s">
        <v>5159</v>
      </c>
      <c r="C7940" s="31" t="s">
        <v>5160</v>
      </c>
      <c r="D7940" s="29" t="s">
        <v>5188</v>
      </c>
      <c r="E7940" s="91">
        <v>1</v>
      </c>
      <c r="F7940" s="31" t="s">
        <v>5233</v>
      </c>
      <c r="G7940" s="26" t="s">
        <v>37</v>
      </c>
      <c r="H7940" s="26"/>
      <c r="I7940" s="26" t="s">
        <v>15</v>
      </c>
      <c r="J7940" s="91">
        <v>1</v>
      </c>
      <c r="K7940" s="91">
        <v>1</v>
      </c>
      <c r="L7940" s="91"/>
      <c r="M7940" s="53"/>
      <c r="N7940" s="91"/>
      <c r="O7940" s="91"/>
      <c r="P7940" s="36">
        <v>60</v>
      </c>
      <c r="Q7940" s="36" t="s">
        <v>5041</v>
      </c>
      <c r="R7940" s="44">
        <v>365</v>
      </c>
      <c r="S7940" s="126"/>
      <c r="T7940" s="126" cm="1">
        <f t="array" ref="T7940">_xlfn.IFS(Q7940="始業～就業（8:30～17:15）",R7940*7.75,Q7940="日の入り～日の出",R7940*12,Q7940="その他",S7940)</f>
        <v>4380</v>
      </c>
      <c r="U7940" s="35" t="s">
        <v>340</v>
      </c>
    </row>
    <row r="7941" spans="1:21" s="7" customFormat="1" ht="15" customHeight="1">
      <c r="A7941" s="91">
        <v>95</v>
      </c>
      <c r="B7941" s="31" t="s">
        <v>5159</v>
      </c>
      <c r="C7941" s="31" t="s">
        <v>5160</v>
      </c>
      <c r="D7941" s="29" t="s">
        <v>5189</v>
      </c>
      <c r="E7941" s="91">
        <v>1</v>
      </c>
      <c r="F7941" s="31" t="s">
        <v>5224</v>
      </c>
      <c r="G7941" s="26" t="s">
        <v>727</v>
      </c>
      <c r="H7941" s="26"/>
      <c r="I7941" s="26" t="s">
        <v>45</v>
      </c>
      <c r="J7941" s="91">
        <v>3</v>
      </c>
      <c r="K7941" s="91">
        <v>6</v>
      </c>
      <c r="L7941" s="91"/>
      <c r="M7941" s="53"/>
      <c r="N7941" s="91"/>
      <c r="O7941" s="91"/>
      <c r="P7941" s="36">
        <v>42</v>
      </c>
      <c r="Q7941" s="36" t="s">
        <v>5040</v>
      </c>
      <c r="R7941" s="44">
        <v>260</v>
      </c>
      <c r="S7941" s="126"/>
      <c r="T7941" s="126" cm="1">
        <f t="array" ref="T7941">_xlfn.IFS(Q7941="始業～就業（8:30～17:15）",R7941*7.75,Q7941="日の入り～日の出",R7941*12,Q7941="その他",S7941)</f>
        <v>2015</v>
      </c>
      <c r="U7941" s="35" t="s">
        <v>4948</v>
      </c>
    </row>
    <row r="7942" spans="1:21" s="7" customFormat="1" ht="15" customHeight="1">
      <c r="A7942" s="91">
        <v>95</v>
      </c>
      <c r="B7942" s="31" t="s">
        <v>5159</v>
      </c>
      <c r="C7942" s="31" t="s">
        <v>5160</v>
      </c>
      <c r="D7942" s="29" t="s">
        <v>5189</v>
      </c>
      <c r="E7942" s="91">
        <v>1</v>
      </c>
      <c r="F7942" s="31" t="s">
        <v>5224</v>
      </c>
      <c r="G7942" s="26" t="s">
        <v>727</v>
      </c>
      <c r="H7942" s="26"/>
      <c r="I7942" s="26" t="s">
        <v>52</v>
      </c>
      <c r="J7942" s="91">
        <v>1</v>
      </c>
      <c r="K7942" s="91">
        <v>1</v>
      </c>
      <c r="L7942" s="91"/>
      <c r="M7942" s="53"/>
      <c r="N7942" s="91"/>
      <c r="O7942" s="91"/>
      <c r="P7942" s="36">
        <v>25</v>
      </c>
      <c r="Q7942" s="36" t="s">
        <v>5040</v>
      </c>
      <c r="R7942" s="44">
        <v>260</v>
      </c>
      <c r="S7942" s="126"/>
      <c r="T7942" s="126" cm="1">
        <f t="array" ref="T7942">_xlfn.IFS(Q7942="始業～就業（8:30～17:15）",R7942*7.75,Q7942="日の入り～日の出",R7942*12,Q7942="その他",S7942)</f>
        <v>2015</v>
      </c>
      <c r="U7942" s="35" t="s">
        <v>51</v>
      </c>
    </row>
    <row r="7943" spans="1:21" s="7" customFormat="1" ht="15" customHeight="1">
      <c r="A7943" s="91">
        <v>95</v>
      </c>
      <c r="B7943" s="31" t="s">
        <v>5159</v>
      </c>
      <c r="C7943" s="31" t="s">
        <v>5160</v>
      </c>
      <c r="D7943" s="29" t="s">
        <v>5189</v>
      </c>
      <c r="E7943" s="91">
        <v>1</v>
      </c>
      <c r="F7943" s="31" t="s">
        <v>5224</v>
      </c>
      <c r="G7943" s="26" t="s">
        <v>41</v>
      </c>
      <c r="H7943" s="26"/>
      <c r="I7943" s="26" t="s">
        <v>15</v>
      </c>
      <c r="J7943" s="91">
        <v>1</v>
      </c>
      <c r="K7943" s="91">
        <v>1</v>
      </c>
      <c r="L7943" s="91"/>
      <c r="M7943" s="53"/>
      <c r="N7943" s="91"/>
      <c r="O7943" s="91"/>
      <c r="P7943" s="36">
        <v>20</v>
      </c>
      <c r="Q7943" s="36" t="s">
        <v>5040</v>
      </c>
      <c r="R7943" s="44">
        <v>260</v>
      </c>
      <c r="S7943" s="126"/>
      <c r="T7943" s="126" cm="1">
        <f t="array" ref="T7943">_xlfn.IFS(Q7943="始業～就業（8:30～17:15）",R7943*7.75,Q7943="日の入り～日の出",R7943*12,Q7943="その他",S7943)</f>
        <v>2015</v>
      </c>
      <c r="U7943" s="35" t="s">
        <v>4966</v>
      </c>
    </row>
    <row r="7944" spans="1:21" s="7" customFormat="1" ht="15" customHeight="1">
      <c r="A7944" s="91">
        <v>95</v>
      </c>
      <c r="B7944" s="31" t="s">
        <v>5159</v>
      </c>
      <c r="C7944" s="31" t="s">
        <v>5160</v>
      </c>
      <c r="D7944" s="29" t="s">
        <v>5189</v>
      </c>
      <c r="E7944" s="91">
        <v>1</v>
      </c>
      <c r="F7944" s="31" t="s">
        <v>5224</v>
      </c>
      <c r="G7944" s="26" t="s">
        <v>1502</v>
      </c>
      <c r="H7944" s="26"/>
      <c r="I7944" s="26" t="s">
        <v>1535</v>
      </c>
      <c r="J7944" s="91">
        <v>1</v>
      </c>
      <c r="K7944" s="91">
        <v>1</v>
      </c>
      <c r="L7944" s="91"/>
      <c r="M7944" s="53"/>
      <c r="N7944" s="91"/>
      <c r="O7944" s="91"/>
      <c r="P7944" s="36">
        <v>32</v>
      </c>
      <c r="Q7944" s="36" t="s">
        <v>5040</v>
      </c>
      <c r="R7944" s="44">
        <v>260</v>
      </c>
      <c r="S7944" s="126"/>
      <c r="T7944" s="126" cm="1">
        <f t="array" ref="T7944">_xlfn.IFS(Q7944="始業～就業（8:30～17:15）",R7944*7.75,Q7944="日の入り～日の出",R7944*12,Q7944="その他",S7944)</f>
        <v>2015</v>
      </c>
      <c r="U7944" s="35" t="s">
        <v>5976</v>
      </c>
    </row>
    <row r="7945" spans="1:21" s="7" customFormat="1" ht="15" customHeight="1">
      <c r="A7945" s="91">
        <v>95</v>
      </c>
      <c r="B7945" s="31" t="s">
        <v>5159</v>
      </c>
      <c r="C7945" s="31" t="s">
        <v>5160</v>
      </c>
      <c r="D7945" s="29" t="s">
        <v>5189</v>
      </c>
      <c r="E7945" s="91">
        <v>1</v>
      </c>
      <c r="F7945" s="31" t="s">
        <v>5224</v>
      </c>
      <c r="G7945" s="26" t="s">
        <v>1502</v>
      </c>
      <c r="H7945" s="26"/>
      <c r="I7945" s="26" t="s">
        <v>87</v>
      </c>
      <c r="J7945" s="91">
        <v>1</v>
      </c>
      <c r="K7945" s="91">
        <v>1</v>
      </c>
      <c r="L7945" s="91"/>
      <c r="M7945" s="53"/>
      <c r="N7945" s="91"/>
      <c r="O7945" s="91"/>
      <c r="P7945" s="36">
        <v>34</v>
      </c>
      <c r="Q7945" s="36" t="s">
        <v>5040</v>
      </c>
      <c r="R7945" s="44">
        <v>260</v>
      </c>
      <c r="S7945" s="126"/>
      <c r="T7945" s="126" cm="1">
        <f t="array" ref="T7945">_xlfn.IFS(Q7945="始業～就業（8:30～17:15）",R7945*7.75,Q7945="日の入り～日の出",R7945*12,Q7945="その他",S7945)</f>
        <v>2015</v>
      </c>
      <c r="U7945" s="35" t="s">
        <v>290</v>
      </c>
    </row>
    <row r="7946" spans="1:21" s="7" customFormat="1" ht="15" customHeight="1">
      <c r="A7946" s="91">
        <v>95</v>
      </c>
      <c r="B7946" s="31" t="s">
        <v>5159</v>
      </c>
      <c r="C7946" s="31" t="s">
        <v>5160</v>
      </c>
      <c r="D7946" s="29" t="s">
        <v>5189</v>
      </c>
      <c r="E7946" s="91">
        <v>1</v>
      </c>
      <c r="F7946" s="31" t="s">
        <v>5233</v>
      </c>
      <c r="G7946" s="26" t="s">
        <v>545</v>
      </c>
      <c r="H7946" s="26"/>
      <c r="I7946" s="26" t="s">
        <v>52</v>
      </c>
      <c r="J7946" s="91">
        <v>1</v>
      </c>
      <c r="K7946" s="91">
        <v>1</v>
      </c>
      <c r="L7946" s="91"/>
      <c r="M7946" s="53"/>
      <c r="N7946" s="91"/>
      <c r="O7946" s="91"/>
      <c r="P7946" s="36">
        <v>25</v>
      </c>
      <c r="Q7946" s="36" t="s">
        <v>5041</v>
      </c>
      <c r="R7946" s="44">
        <v>365</v>
      </c>
      <c r="S7946" s="126"/>
      <c r="T7946" s="126" cm="1">
        <f t="array" ref="T7946">_xlfn.IFS(Q7946="始業～就業（8:30～17:15）",R7946*7.75,Q7946="日の入り～日の出",R7946*12,Q7946="その他",S7946)</f>
        <v>4380</v>
      </c>
      <c r="U7946" s="35" t="s">
        <v>323</v>
      </c>
    </row>
    <row r="7947" spans="1:21" s="7" customFormat="1" ht="15" customHeight="1">
      <c r="A7947" s="91">
        <v>96</v>
      </c>
      <c r="B7947" s="31" t="s">
        <v>5159</v>
      </c>
      <c r="C7947" s="31" t="s">
        <v>5160</v>
      </c>
      <c r="D7947" s="29" t="s">
        <v>5190</v>
      </c>
      <c r="E7947" s="91">
        <v>1</v>
      </c>
      <c r="F7947" s="31" t="s">
        <v>5224</v>
      </c>
      <c r="G7947" s="26" t="s">
        <v>33</v>
      </c>
      <c r="H7947" s="26"/>
      <c r="I7947" s="26" t="s">
        <v>87</v>
      </c>
      <c r="J7947" s="91">
        <v>2</v>
      </c>
      <c r="K7947" s="91">
        <v>2</v>
      </c>
      <c r="L7947" s="91"/>
      <c r="M7947" s="53"/>
      <c r="N7947" s="91"/>
      <c r="O7947" s="91"/>
      <c r="P7947" s="36">
        <v>35</v>
      </c>
      <c r="Q7947" s="36" t="s">
        <v>395</v>
      </c>
      <c r="R7947" s="44"/>
      <c r="S7947" s="126">
        <v>8760</v>
      </c>
      <c r="T7947" s="126" cm="1">
        <f t="array" ref="T7947">_xlfn.IFS(Q7947="始業～就業（8:30～17:15）",R7947*7.75,Q7947="日の入り～日の出",R7947*12,Q7947="その他",S7947)</f>
        <v>8760</v>
      </c>
      <c r="U7947" s="35" t="s">
        <v>290</v>
      </c>
    </row>
    <row r="7948" spans="1:21" s="7" customFormat="1" ht="15" customHeight="1">
      <c r="A7948" s="91">
        <v>96</v>
      </c>
      <c r="B7948" s="31" t="s">
        <v>5159</v>
      </c>
      <c r="C7948" s="31" t="s">
        <v>5160</v>
      </c>
      <c r="D7948" s="29" t="s">
        <v>5190</v>
      </c>
      <c r="E7948" s="91">
        <v>1</v>
      </c>
      <c r="F7948" s="31" t="s">
        <v>5224</v>
      </c>
      <c r="G7948" s="26" t="s">
        <v>33</v>
      </c>
      <c r="H7948" s="26"/>
      <c r="I7948" s="26" t="s">
        <v>196</v>
      </c>
      <c r="J7948" s="91">
        <v>2</v>
      </c>
      <c r="K7948" s="91">
        <v>2</v>
      </c>
      <c r="L7948" s="91"/>
      <c r="M7948" s="53"/>
      <c r="N7948" s="91"/>
      <c r="O7948" s="91"/>
      <c r="P7948" s="36">
        <v>43</v>
      </c>
      <c r="Q7948" s="36" t="s">
        <v>395</v>
      </c>
      <c r="R7948" s="44"/>
      <c r="S7948" s="126">
        <v>8760</v>
      </c>
      <c r="T7948" s="126" cm="1">
        <f t="array" ref="T7948">_xlfn.IFS(Q7948="始業～就業（8:30～17:15）",R7948*7.75,Q7948="日の入り～日の出",R7948*12,Q7948="その他",S7948)</f>
        <v>8760</v>
      </c>
      <c r="U7948" s="35" t="s">
        <v>186</v>
      </c>
    </row>
    <row r="7949" spans="1:21" s="7" customFormat="1" ht="15" customHeight="1">
      <c r="A7949" s="91">
        <v>96</v>
      </c>
      <c r="B7949" s="31" t="s">
        <v>5159</v>
      </c>
      <c r="C7949" s="31" t="s">
        <v>5160</v>
      </c>
      <c r="D7949" s="29" t="s">
        <v>5190</v>
      </c>
      <c r="E7949" s="91">
        <v>1</v>
      </c>
      <c r="F7949" s="31" t="s">
        <v>5224</v>
      </c>
      <c r="G7949" s="26" t="s">
        <v>18</v>
      </c>
      <c r="H7949" s="26"/>
      <c r="I7949" s="26" t="s">
        <v>1495</v>
      </c>
      <c r="J7949" s="91">
        <v>1</v>
      </c>
      <c r="K7949" s="91">
        <v>1</v>
      </c>
      <c r="L7949" s="91"/>
      <c r="M7949" s="53"/>
      <c r="N7949" s="91"/>
      <c r="O7949" s="91"/>
      <c r="P7949" s="36">
        <v>40</v>
      </c>
      <c r="Q7949" s="36" t="s">
        <v>395</v>
      </c>
      <c r="R7949" s="44"/>
      <c r="S7949" s="126">
        <v>365</v>
      </c>
      <c r="T7949" s="126" cm="1">
        <f t="array" ref="T7949">_xlfn.IFS(Q7949="始業～就業（8:30～17:15）",R7949*7.75,Q7949="日の入り～日の出",R7949*12,Q7949="その他",S7949)</f>
        <v>365</v>
      </c>
      <c r="U7949" s="35" t="s">
        <v>199</v>
      </c>
    </row>
    <row r="7950" spans="1:21" s="7" customFormat="1" ht="15" customHeight="1">
      <c r="A7950" s="91">
        <v>96</v>
      </c>
      <c r="B7950" s="31" t="s">
        <v>5159</v>
      </c>
      <c r="C7950" s="31" t="s">
        <v>5160</v>
      </c>
      <c r="D7950" s="29" t="s">
        <v>5190</v>
      </c>
      <c r="E7950" s="91">
        <v>1</v>
      </c>
      <c r="F7950" s="31" t="s">
        <v>5233</v>
      </c>
      <c r="G7950" s="26" t="s">
        <v>37</v>
      </c>
      <c r="H7950" s="26"/>
      <c r="I7950" s="26" t="s">
        <v>1495</v>
      </c>
      <c r="J7950" s="91">
        <v>1</v>
      </c>
      <c r="K7950" s="91">
        <v>1</v>
      </c>
      <c r="L7950" s="91"/>
      <c r="M7950" s="53"/>
      <c r="N7950" s="91"/>
      <c r="O7950" s="91"/>
      <c r="P7950" s="36">
        <v>40</v>
      </c>
      <c r="Q7950" s="36" t="s">
        <v>5041</v>
      </c>
      <c r="R7950" s="44">
        <v>365</v>
      </c>
      <c r="S7950" s="126"/>
      <c r="T7950" s="126" cm="1">
        <f t="array" ref="T7950">_xlfn.IFS(Q7950="始業～就業（8:30～17:15）",R7950*7.75,Q7950="日の入り～日の出",R7950*12,Q7950="その他",S7950)</f>
        <v>4380</v>
      </c>
      <c r="U7950" s="35" t="s">
        <v>199</v>
      </c>
    </row>
    <row r="7951" spans="1:21" s="7" customFormat="1" ht="15" customHeight="1">
      <c r="A7951" s="91">
        <v>96</v>
      </c>
      <c r="B7951" s="31" t="s">
        <v>5159</v>
      </c>
      <c r="C7951" s="31" t="s">
        <v>5160</v>
      </c>
      <c r="D7951" s="29" t="s">
        <v>5190</v>
      </c>
      <c r="E7951" s="91">
        <v>1</v>
      </c>
      <c r="F7951" s="31" t="s">
        <v>5233</v>
      </c>
      <c r="G7951" s="26" t="s">
        <v>1497</v>
      </c>
      <c r="H7951" s="26"/>
      <c r="I7951" s="26" t="s">
        <v>175</v>
      </c>
      <c r="J7951" s="91">
        <v>1</v>
      </c>
      <c r="K7951" s="91">
        <v>1</v>
      </c>
      <c r="L7951" s="91"/>
      <c r="M7951" s="53"/>
      <c r="N7951" s="91"/>
      <c r="O7951" s="91"/>
      <c r="P7951" s="36">
        <v>20</v>
      </c>
      <c r="Q7951" s="36" t="s">
        <v>5041</v>
      </c>
      <c r="R7951" s="44">
        <v>365</v>
      </c>
      <c r="S7951" s="126"/>
      <c r="T7951" s="126" cm="1">
        <f t="array" ref="T7951">_xlfn.IFS(Q7951="始業～就業（8:30～17:15）",R7951*7.75,Q7951="日の入り～日の出",R7951*12,Q7951="その他",S7951)</f>
        <v>4380</v>
      </c>
      <c r="U7951" s="35" t="s">
        <v>235</v>
      </c>
    </row>
    <row r="7952" spans="1:21" s="7" customFormat="1" ht="15" customHeight="1">
      <c r="A7952" s="91">
        <v>97</v>
      </c>
      <c r="B7952" s="31" t="s">
        <v>5159</v>
      </c>
      <c r="C7952" s="31" t="s">
        <v>5160</v>
      </c>
      <c r="D7952" s="29" t="s">
        <v>5199</v>
      </c>
      <c r="E7952" s="91">
        <v>1</v>
      </c>
      <c r="F7952" s="31" t="s">
        <v>5259</v>
      </c>
      <c r="G7952" s="26" t="s">
        <v>1704</v>
      </c>
      <c r="H7952" s="26"/>
      <c r="I7952" s="26" t="s">
        <v>10</v>
      </c>
      <c r="J7952" s="91">
        <v>1</v>
      </c>
      <c r="K7952" s="91">
        <v>1</v>
      </c>
      <c r="L7952" s="91"/>
      <c r="M7952" s="53"/>
      <c r="N7952" s="91"/>
      <c r="O7952" s="91"/>
      <c r="P7952" s="36">
        <v>40</v>
      </c>
      <c r="Q7952" s="36" t="s">
        <v>5041</v>
      </c>
      <c r="R7952" s="44">
        <v>365</v>
      </c>
      <c r="S7952" s="126"/>
      <c r="T7952" s="126" cm="1">
        <f t="array" ref="T7952">_xlfn.IFS(Q7952="始業～就業（8:30～17:15）",R7952*7.75,Q7952="日の入り～日の出",R7952*12,Q7952="その他",S7952)</f>
        <v>4380</v>
      </c>
      <c r="U7952" s="35"/>
    </row>
    <row r="7953" spans="1:21" s="7" customFormat="1" ht="15" customHeight="1">
      <c r="A7953" s="91">
        <v>97</v>
      </c>
      <c r="B7953" s="31" t="s">
        <v>5159</v>
      </c>
      <c r="C7953" s="31" t="s">
        <v>5160</v>
      </c>
      <c r="D7953" s="29" t="s">
        <v>5199</v>
      </c>
      <c r="E7953" s="91">
        <v>1</v>
      </c>
      <c r="F7953" s="31" t="s">
        <v>540</v>
      </c>
      <c r="G7953" s="26" t="s">
        <v>540</v>
      </c>
      <c r="H7953" s="26"/>
      <c r="I7953" s="26" t="s">
        <v>52</v>
      </c>
      <c r="J7953" s="91">
        <v>4</v>
      </c>
      <c r="K7953" s="91">
        <v>4</v>
      </c>
      <c r="L7953" s="91"/>
      <c r="M7953" s="53"/>
      <c r="N7953" s="91"/>
      <c r="O7953" s="91"/>
      <c r="P7953" s="36">
        <v>20</v>
      </c>
      <c r="Q7953" s="36" t="s">
        <v>5041</v>
      </c>
      <c r="R7953" s="44">
        <v>365</v>
      </c>
      <c r="S7953" s="126"/>
      <c r="T7953" s="126" cm="1">
        <f t="array" ref="T7953">_xlfn.IFS(Q7953="始業～就業（8:30～17:15）",R7953*7.75,Q7953="日の入り～日の出",R7953*12,Q7953="その他",S7953)</f>
        <v>4380</v>
      </c>
      <c r="U7953" s="35" t="s">
        <v>323</v>
      </c>
    </row>
    <row r="7954" spans="1:21" s="7" customFormat="1" ht="15" customHeight="1">
      <c r="A7954" s="91">
        <v>97</v>
      </c>
      <c r="B7954" s="31" t="s">
        <v>5159</v>
      </c>
      <c r="C7954" s="31" t="s">
        <v>5160</v>
      </c>
      <c r="D7954" s="29" t="s">
        <v>5199</v>
      </c>
      <c r="E7954" s="91">
        <v>1</v>
      </c>
      <c r="F7954" s="31" t="s">
        <v>5436</v>
      </c>
      <c r="G7954" s="26" t="s">
        <v>1711</v>
      </c>
      <c r="H7954" s="26"/>
      <c r="I7954" s="26" t="s">
        <v>10</v>
      </c>
      <c r="J7954" s="91">
        <v>1</v>
      </c>
      <c r="K7954" s="91">
        <v>1</v>
      </c>
      <c r="L7954" s="91"/>
      <c r="M7954" s="53"/>
      <c r="N7954" s="91"/>
      <c r="O7954" s="91"/>
      <c r="P7954" s="36">
        <v>40</v>
      </c>
      <c r="Q7954" s="36" t="s">
        <v>5041</v>
      </c>
      <c r="R7954" s="44">
        <v>365</v>
      </c>
      <c r="S7954" s="126"/>
      <c r="T7954" s="126" cm="1">
        <f t="array" ref="T7954">_xlfn.IFS(Q7954="始業～就業（8:30～17:15）",R7954*7.75,Q7954="日の入り～日の出",R7954*12,Q7954="その他",S7954)</f>
        <v>4380</v>
      </c>
      <c r="U7954" s="35"/>
    </row>
    <row r="7955" spans="1:21" s="7" customFormat="1" ht="15" customHeight="1">
      <c r="A7955" s="91">
        <v>97</v>
      </c>
      <c r="B7955" s="31" t="s">
        <v>5159</v>
      </c>
      <c r="C7955" s="31" t="s">
        <v>5160</v>
      </c>
      <c r="D7955" s="29" t="s">
        <v>5199</v>
      </c>
      <c r="E7955" s="91">
        <v>1</v>
      </c>
      <c r="F7955" s="31" t="s">
        <v>5436</v>
      </c>
      <c r="G7955" s="26" t="s">
        <v>1711</v>
      </c>
      <c r="H7955" s="26"/>
      <c r="I7955" s="26" t="s">
        <v>10</v>
      </c>
      <c r="J7955" s="91">
        <v>1</v>
      </c>
      <c r="K7955" s="91">
        <v>1</v>
      </c>
      <c r="L7955" s="91" t="s">
        <v>5019</v>
      </c>
      <c r="M7955" s="53">
        <v>3.7</v>
      </c>
      <c r="N7955" s="91"/>
      <c r="O7955" s="91"/>
      <c r="P7955" s="36">
        <v>40</v>
      </c>
      <c r="Q7955" s="36" t="s">
        <v>5041</v>
      </c>
      <c r="R7955" s="44">
        <v>365</v>
      </c>
      <c r="S7955" s="126"/>
      <c r="T7955" s="126" cm="1">
        <f t="array" ref="T7955">_xlfn.IFS(Q7955="始業～就業（8:30～17:15）",R7955*7.75,Q7955="日の入り～日の出",R7955*12,Q7955="その他",S7955)</f>
        <v>4380</v>
      </c>
      <c r="U7955" s="35"/>
    </row>
    <row r="7956" spans="1:21" s="7" customFormat="1" ht="15" customHeight="1">
      <c r="A7956" s="91">
        <v>97</v>
      </c>
      <c r="B7956" s="31" t="s">
        <v>5159</v>
      </c>
      <c r="C7956" s="31" t="s">
        <v>5160</v>
      </c>
      <c r="D7956" s="29" t="s">
        <v>5199</v>
      </c>
      <c r="E7956" s="91">
        <v>1</v>
      </c>
      <c r="F7956" s="31" t="s">
        <v>5437</v>
      </c>
      <c r="G7956" s="26" t="s">
        <v>5438</v>
      </c>
      <c r="H7956" s="26"/>
      <c r="I7956" s="26" t="s">
        <v>52</v>
      </c>
      <c r="J7956" s="91">
        <v>2</v>
      </c>
      <c r="K7956" s="91">
        <v>2</v>
      </c>
      <c r="L7956" s="91"/>
      <c r="M7956" s="53"/>
      <c r="N7956" s="91"/>
      <c r="O7956" s="91"/>
      <c r="P7956" s="36">
        <v>40</v>
      </c>
      <c r="Q7956" s="36" t="s">
        <v>5041</v>
      </c>
      <c r="R7956" s="44">
        <v>365</v>
      </c>
      <c r="S7956" s="126"/>
      <c r="T7956" s="126" cm="1">
        <f t="array" ref="T7956">_xlfn.IFS(Q7956="始業～就業（8:30～17:15）",R7956*7.75,Q7956="日の入り～日の出",R7956*12,Q7956="その他",S7956)</f>
        <v>4380</v>
      </c>
      <c r="U7956" s="35" t="s">
        <v>323</v>
      </c>
    </row>
    <row r="7957" spans="1:21" s="7" customFormat="1" ht="15" customHeight="1">
      <c r="A7957" s="91">
        <v>98</v>
      </c>
      <c r="B7957" s="31" t="s">
        <v>5159</v>
      </c>
      <c r="C7957" s="31" t="s">
        <v>5160</v>
      </c>
      <c r="D7957" s="29" t="s">
        <v>5191</v>
      </c>
      <c r="E7957" s="91">
        <v>1</v>
      </c>
      <c r="F7957" s="31" t="s">
        <v>5224</v>
      </c>
      <c r="G7957" s="26" t="s">
        <v>33</v>
      </c>
      <c r="H7957" s="26"/>
      <c r="I7957" s="26" t="s">
        <v>253</v>
      </c>
      <c r="J7957" s="91">
        <v>7</v>
      </c>
      <c r="K7957" s="91">
        <v>7</v>
      </c>
      <c r="L7957" s="91"/>
      <c r="M7957" s="53"/>
      <c r="N7957" s="91"/>
      <c r="O7957" s="91"/>
      <c r="P7957" s="36">
        <v>18</v>
      </c>
      <c r="Q7957" s="36" t="s">
        <v>395</v>
      </c>
      <c r="R7957" s="44"/>
      <c r="S7957" s="126">
        <v>8760</v>
      </c>
      <c r="T7957" s="126" cm="1">
        <f t="array" ref="T7957">_xlfn.IFS(Q7957="始業～就業（8:30～17:15）",R7957*7.75,Q7957="日の入り～日の出",R7957*12,Q7957="その他",S7957)</f>
        <v>8760</v>
      </c>
      <c r="U7957" s="35" t="s">
        <v>309</v>
      </c>
    </row>
    <row r="7958" spans="1:21" s="7" customFormat="1" ht="15" customHeight="1">
      <c r="A7958" s="91">
        <v>98</v>
      </c>
      <c r="B7958" s="31" t="s">
        <v>5159</v>
      </c>
      <c r="C7958" s="31" t="s">
        <v>5160</v>
      </c>
      <c r="D7958" s="29" t="s">
        <v>5191</v>
      </c>
      <c r="E7958" s="91">
        <v>1</v>
      </c>
      <c r="F7958" s="31" t="s">
        <v>5224</v>
      </c>
      <c r="G7958" s="26" t="s">
        <v>33</v>
      </c>
      <c r="H7958" s="26"/>
      <c r="I7958" s="26" t="s">
        <v>16</v>
      </c>
      <c r="J7958" s="91">
        <v>2</v>
      </c>
      <c r="K7958" s="91">
        <v>2</v>
      </c>
      <c r="L7958" s="91"/>
      <c r="M7958" s="53"/>
      <c r="N7958" s="91"/>
      <c r="O7958" s="91"/>
      <c r="P7958" s="36">
        <v>37</v>
      </c>
      <c r="Q7958" s="36" t="s">
        <v>395</v>
      </c>
      <c r="R7958" s="44"/>
      <c r="S7958" s="126">
        <v>8760</v>
      </c>
      <c r="T7958" s="126" cm="1">
        <f t="array" ref="T7958">_xlfn.IFS(Q7958="始業～就業（8:30～17:15）",R7958*7.75,Q7958="日の入り～日の出",R7958*12,Q7958="その他",S7958)</f>
        <v>8760</v>
      </c>
      <c r="U7958" s="35" t="s">
        <v>56</v>
      </c>
    </row>
    <row r="7959" spans="1:21" s="7" customFormat="1" ht="15" customHeight="1">
      <c r="A7959" s="91">
        <v>98</v>
      </c>
      <c r="B7959" s="31" t="s">
        <v>5159</v>
      </c>
      <c r="C7959" s="31" t="s">
        <v>5160</v>
      </c>
      <c r="D7959" s="29" t="s">
        <v>5191</v>
      </c>
      <c r="E7959" s="91">
        <v>1</v>
      </c>
      <c r="F7959" s="31" t="s">
        <v>5224</v>
      </c>
      <c r="G7959" s="26" t="s">
        <v>18</v>
      </c>
      <c r="H7959" s="26"/>
      <c r="I7959" s="26" t="s">
        <v>253</v>
      </c>
      <c r="J7959" s="91">
        <v>1</v>
      </c>
      <c r="K7959" s="91">
        <v>1</v>
      </c>
      <c r="L7959" s="91"/>
      <c r="M7959" s="53"/>
      <c r="N7959" s="91"/>
      <c r="O7959" s="91"/>
      <c r="P7959" s="36">
        <v>34</v>
      </c>
      <c r="Q7959" s="36" t="s">
        <v>395</v>
      </c>
      <c r="R7959" s="44"/>
      <c r="S7959" s="126">
        <v>365</v>
      </c>
      <c r="T7959" s="126" cm="1">
        <f t="array" ref="T7959">_xlfn.IFS(Q7959="始業～就業（8:30～17:15）",R7959*7.75,Q7959="日の入り～日の出",R7959*12,Q7959="その他",S7959)</f>
        <v>365</v>
      </c>
      <c r="U7959" s="35" t="s">
        <v>309</v>
      </c>
    </row>
    <row r="7960" spans="1:21" s="7" customFormat="1" ht="15" customHeight="1">
      <c r="A7960" s="91">
        <v>98</v>
      </c>
      <c r="B7960" s="31" t="s">
        <v>5159</v>
      </c>
      <c r="C7960" s="31" t="s">
        <v>5160</v>
      </c>
      <c r="D7960" s="29" t="s">
        <v>5191</v>
      </c>
      <c r="E7960" s="91">
        <v>1</v>
      </c>
      <c r="F7960" s="31" t="s">
        <v>5224</v>
      </c>
      <c r="G7960" s="26" t="s">
        <v>1536</v>
      </c>
      <c r="H7960" s="26"/>
      <c r="I7960" s="26" t="s">
        <v>16</v>
      </c>
      <c r="J7960" s="91">
        <v>1</v>
      </c>
      <c r="K7960" s="91">
        <v>1</v>
      </c>
      <c r="L7960" s="91"/>
      <c r="M7960" s="53"/>
      <c r="N7960" s="91"/>
      <c r="O7960" s="91"/>
      <c r="P7960" s="36">
        <v>37</v>
      </c>
      <c r="Q7960" s="36" t="s">
        <v>5301</v>
      </c>
      <c r="R7960" s="44"/>
      <c r="S7960" s="126">
        <v>365</v>
      </c>
      <c r="T7960" s="126" cm="1">
        <f t="array" ref="T7960">_xlfn.IFS(Q7960="始業～就業（8:30～17:15）",R7960*7.75,Q7960="日の入り～日の出",R7960*12,Q7960="その他",S7960)</f>
        <v>365</v>
      </c>
      <c r="U7960" s="35" t="s">
        <v>56</v>
      </c>
    </row>
    <row r="7961" spans="1:21" s="7" customFormat="1" ht="15" customHeight="1">
      <c r="A7961" s="91">
        <v>98</v>
      </c>
      <c r="B7961" s="31" t="s">
        <v>5159</v>
      </c>
      <c r="C7961" s="31" t="s">
        <v>5160</v>
      </c>
      <c r="D7961" s="29" t="s">
        <v>5191</v>
      </c>
      <c r="E7961" s="91">
        <v>1</v>
      </c>
      <c r="F7961" s="31" t="s">
        <v>5224</v>
      </c>
      <c r="G7961" s="26" t="s">
        <v>1536</v>
      </c>
      <c r="H7961" s="26"/>
      <c r="I7961" s="26" t="s">
        <v>253</v>
      </c>
      <c r="J7961" s="91">
        <v>1</v>
      </c>
      <c r="K7961" s="91">
        <v>1</v>
      </c>
      <c r="L7961" s="91"/>
      <c r="M7961" s="53"/>
      <c r="N7961" s="91"/>
      <c r="O7961" s="91"/>
      <c r="P7961" s="36">
        <v>18</v>
      </c>
      <c r="Q7961" s="36" t="s">
        <v>395</v>
      </c>
      <c r="R7961" s="44"/>
      <c r="S7961" s="126">
        <v>365</v>
      </c>
      <c r="T7961" s="126" cm="1">
        <f t="array" ref="T7961">_xlfn.IFS(Q7961="始業～就業（8:30～17:15）",R7961*7.75,Q7961="日の入り～日の出",R7961*12,Q7961="その他",S7961)</f>
        <v>365</v>
      </c>
      <c r="U7961" s="35" t="s">
        <v>309</v>
      </c>
    </row>
    <row r="7962" spans="1:21" s="7" customFormat="1" ht="15" customHeight="1">
      <c r="A7962" s="91">
        <v>98</v>
      </c>
      <c r="B7962" s="31" t="s">
        <v>5159</v>
      </c>
      <c r="C7962" s="31" t="s">
        <v>5160</v>
      </c>
      <c r="D7962" s="29" t="s">
        <v>5191</v>
      </c>
      <c r="E7962" s="91">
        <v>1</v>
      </c>
      <c r="F7962" s="31" t="s">
        <v>5224</v>
      </c>
      <c r="G7962" s="26" t="s">
        <v>35</v>
      </c>
      <c r="H7962" s="26"/>
      <c r="I7962" s="26" t="s">
        <v>15</v>
      </c>
      <c r="J7962" s="91">
        <v>1</v>
      </c>
      <c r="K7962" s="91">
        <v>1</v>
      </c>
      <c r="L7962" s="91"/>
      <c r="M7962" s="53"/>
      <c r="N7962" s="91"/>
      <c r="O7962" s="91"/>
      <c r="P7962" s="36">
        <v>40</v>
      </c>
      <c r="Q7962" s="36" t="s">
        <v>395</v>
      </c>
      <c r="R7962" s="44"/>
      <c r="S7962" s="126">
        <v>365</v>
      </c>
      <c r="T7962" s="126" cm="1">
        <f t="array" ref="T7962">_xlfn.IFS(Q7962="始業～就業（8:30～17:15）",R7962*7.75,Q7962="日の入り～日の出",R7962*12,Q7962="その他",S7962)</f>
        <v>365</v>
      </c>
      <c r="U7962" s="35" t="s">
        <v>244</v>
      </c>
    </row>
    <row r="7963" spans="1:21" s="7" customFormat="1" ht="15" customHeight="1">
      <c r="A7963" s="91">
        <v>98</v>
      </c>
      <c r="B7963" s="31" t="s">
        <v>5159</v>
      </c>
      <c r="C7963" s="31" t="s">
        <v>5160</v>
      </c>
      <c r="D7963" s="29" t="s">
        <v>5191</v>
      </c>
      <c r="E7963" s="91">
        <v>1</v>
      </c>
      <c r="F7963" s="31" t="s">
        <v>5224</v>
      </c>
      <c r="G7963" s="26" t="s">
        <v>1537</v>
      </c>
      <c r="H7963" s="26"/>
      <c r="I7963" s="26" t="s">
        <v>528</v>
      </c>
      <c r="J7963" s="91">
        <v>1</v>
      </c>
      <c r="K7963" s="91">
        <v>1</v>
      </c>
      <c r="L7963" s="91"/>
      <c r="M7963" s="53"/>
      <c r="N7963" s="91"/>
      <c r="O7963" s="91"/>
      <c r="P7963" s="36">
        <v>40</v>
      </c>
      <c r="Q7963" s="36" t="s">
        <v>395</v>
      </c>
      <c r="R7963" s="44"/>
      <c r="S7963" s="126">
        <v>365</v>
      </c>
      <c r="T7963" s="126" cm="1">
        <f t="array" ref="T7963">_xlfn.IFS(Q7963="始業～就業（8:30～17:15）",R7963*7.75,Q7963="日の入り～日の出",R7963*12,Q7963="その他",S7963)</f>
        <v>365</v>
      </c>
      <c r="U7963" s="35" t="s">
        <v>330</v>
      </c>
    </row>
    <row r="7964" spans="1:21" s="7" customFormat="1" ht="15" customHeight="1">
      <c r="A7964" s="91">
        <v>98</v>
      </c>
      <c r="B7964" s="31" t="s">
        <v>5159</v>
      </c>
      <c r="C7964" s="31" t="s">
        <v>5160</v>
      </c>
      <c r="D7964" s="29" t="s">
        <v>5191</v>
      </c>
      <c r="E7964" s="91">
        <v>1</v>
      </c>
      <c r="F7964" s="31" t="s">
        <v>5224</v>
      </c>
      <c r="G7964" s="26" t="s">
        <v>32</v>
      </c>
      <c r="H7964" s="26"/>
      <c r="I7964" s="26" t="s">
        <v>253</v>
      </c>
      <c r="J7964" s="91">
        <v>2</v>
      </c>
      <c r="K7964" s="91">
        <v>2</v>
      </c>
      <c r="L7964" s="91"/>
      <c r="M7964" s="53"/>
      <c r="N7964" s="91"/>
      <c r="O7964" s="91"/>
      <c r="P7964" s="36">
        <v>34</v>
      </c>
      <c r="Q7964" s="36" t="s">
        <v>395</v>
      </c>
      <c r="R7964" s="44"/>
      <c r="S7964" s="126">
        <v>8760</v>
      </c>
      <c r="T7964" s="126" cm="1">
        <f t="array" ref="T7964">_xlfn.IFS(Q7964="始業～就業（8:30～17:15）",R7964*7.75,Q7964="日の入り～日の出",R7964*12,Q7964="その他",S7964)</f>
        <v>8760</v>
      </c>
      <c r="U7964" s="35" t="s">
        <v>309</v>
      </c>
    </row>
    <row r="7965" spans="1:21" s="7" customFormat="1" ht="15" customHeight="1">
      <c r="A7965" s="91">
        <v>98</v>
      </c>
      <c r="B7965" s="31" t="s">
        <v>5159</v>
      </c>
      <c r="C7965" s="31" t="s">
        <v>5160</v>
      </c>
      <c r="D7965" s="29" t="s">
        <v>5191</v>
      </c>
      <c r="E7965" s="91">
        <v>1</v>
      </c>
      <c r="F7965" s="31" t="s">
        <v>5224</v>
      </c>
      <c r="G7965" s="26" t="s">
        <v>32</v>
      </c>
      <c r="H7965" s="26"/>
      <c r="I7965" s="26" t="s">
        <v>175</v>
      </c>
      <c r="J7965" s="91">
        <v>1</v>
      </c>
      <c r="K7965" s="91">
        <v>1</v>
      </c>
      <c r="L7965" s="91"/>
      <c r="M7965" s="53"/>
      <c r="N7965" s="91"/>
      <c r="O7965" s="91"/>
      <c r="P7965" s="36">
        <v>20</v>
      </c>
      <c r="Q7965" s="36" t="s">
        <v>395</v>
      </c>
      <c r="R7965" s="44"/>
      <c r="S7965" s="126">
        <v>8760</v>
      </c>
      <c r="T7965" s="126" cm="1">
        <f t="array" ref="T7965">_xlfn.IFS(Q7965="始業～就業（8:30～17:15）",R7965*7.75,Q7965="日の入り～日の出",R7965*12,Q7965="その他",S7965)</f>
        <v>8760</v>
      </c>
      <c r="U7965" s="35" t="s">
        <v>235</v>
      </c>
    </row>
    <row r="7966" spans="1:21" s="7" customFormat="1" ht="15" customHeight="1">
      <c r="A7966" s="91">
        <v>98</v>
      </c>
      <c r="B7966" s="31" t="s">
        <v>5159</v>
      </c>
      <c r="C7966" s="31" t="s">
        <v>5160</v>
      </c>
      <c r="D7966" s="29" t="s">
        <v>5191</v>
      </c>
      <c r="E7966" s="91">
        <v>1</v>
      </c>
      <c r="F7966" s="31" t="s">
        <v>5233</v>
      </c>
      <c r="G7966" s="26" t="s">
        <v>37</v>
      </c>
      <c r="H7966" s="26"/>
      <c r="I7966" s="26" t="s">
        <v>1495</v>
      </c>
      <c r="J7966" s="91">
        <v>2</v>
      </c>
      <c r="K7966" s="91">
        <v>2</v>
      </c>
      <c r="L7966" s="91"/>
      <c r="M7966" s="53"/>
      <c r="N7966" s="91"/>
      <c r="O7966" s="91"/>
      <c r="P7966" s="36">
        <v>60</v>
      </c>
      <c r="Q7966" s="36" t="s">
        <v>5041</v>
      </c>
      <c r="R7966" s="44">
        <v>365</v>
      </c>
      <c r="S7966" s="126"/>
      <c r="T7966" s="126" cm="1">
        <f t="array" ref="T7966">_xlfn.IFS(Q7966="始業～就業（8:30～17:15）",R7966*7.75,Q7966="日の入り～日の出",R7966*12,Q7966="その他",S7966)</f>
        <v>4380</v>
      </c>
      <c r="U7966" s="35" t="s">
        <v>330</v>
      </c>
    </row>
    <row r="7967" spans="1:21" s="7" customFormat="1" ht="15" customHeight="1">
      <c r="A7967" s="91">
        <v>98</v>
      </c>
      <c r="B7967" s="31" t="s">
        <v>5159</v>
      </c>
      <c r="C7967" s="31" t="s">
        <v>5160</v>
      </c>
      <c r="D7967" s="29" t="s">
        <v>5191</v>
      </c>
      <c r="E7967" s="91">
        <v>1</v>
      </c>
      <c r="F7967" s="31" t="s">
        <v>886</v>
      </c>
      <c r="G7967" s="26" t="s">
        <v>886</v>
      </c>
      <c r="H7967" s="26"/>
      <c r="I7967" s="26" t="s">
        <v>1541</v>
      </c>
      <c r="J7967" s="91">
        <v>1</v>
      </c>
      <c r="K7967" s="91">
        <v>1</v>
      </c>
      <c r="L7967" s="91"/>
      <c r="M7967" s="53"/>
      <c r="N7967" s="91"/>
      <c r="O7967" s="91"/>
      <c r="P7967" s="36">
        <v>37</v>
      </c>
      <c r="Q7967" s="36" t="s">
        <v>395</v>
      </c>
      <c r="R7967" s="44"/>
      <c r="S7967" s="126">
        <v>365</v>
      </c>
      <c r="T7967" s="126" cm="1">
        <f t="array" ref="T7967">_xlfn.IFS(Q7967="始業～就業（8:30～17:15）",R7967*7.75,Q7967="日の入り～日の出",R7967*12,Q7967="その他",S7967)</f>
        <v>365</v>
      </c>
      <c r="U7967" s="35" t="s">
        <v>56</v>
      </c>
    </row>
    <row r="7968" spans="1:21" s="7" customFormat="1" ht="15" customHeight="1">
      <c r="A7968" s="91">
        <v>98</v>
      </c>
      <c r="B7968" s="31" t="s">
        <v>5159</v>
      </c>
      <c r="C7968" s="31" t="s">
        <v>5160</v>
      </c>
      <c r="D7968" s="29" t="s">
        <v>5191</v>
      </c>
      <c r="E7968" s="91">
        <v>2</v>
      </c>
      <c r="F7968" s="31" t="s">
        <v>5224</v>
      </c>
      <c r="G7968" s="26" t="s">
        <v>1538</v>
      </c>
      <c r="H7968" s="26"/>
      <c r="I7968" s="26" t="s">
        <v>253</v>
      </c>
      <c r="J7968" s="91">
        <v>1</v>
      </c>
      <c r="K7968" s="91">
        <v>1</v>
      </c>
      <c r="L7968" s="91"/>
      <c r="M7968" s="53"/>
      <c r="N7968" s="91"/>
      <c r="O7968" s="91"/>
      <c r="P7968" s="36">
        <v>34</v>
      </c>
      <c r="Q7968" s="36" t="s">
        <v>395</v>
      </c>
      <c r="R7968" s="44"/>
      <c r="S7968" s="126">
        <v>1095</v>
      </c>
      <c r="T7968" s="126" cm="1">
        <f t="array" ref="T7968">_xlfn.IFS(Q7968="始業～就業（8:30～17:15）",R7968*7.75,Q7968="日の入り～日の出",R7968*12,Q7968="その他",S7968)</f>
        <v>1095</v>
      </c>
      <c r="U7968" s="35" t="s">
        <v>309</v>
      </c>
    </row>
    <row r="7969" spans="1:21" s="7" customFormat="1" ht="15" customHeight="1">
      <c r="A7969" s="91">
        <v>98</v>
      </c>
      <c r="B7969" s="31" t="s">
        <v>5159</v>
      </c>
      <c r="C7969" s="31" t="s">
        <v>5160</v>
      </c>
      <c r="D7969" s="29" t="s">
        <v>5191</v>
      </c>
      <c r="E7969" s="91">
        <v>2</v>
      </c>
      <c r="F7969" s="31" t="s">
        <v>5224</v>
      </c>
      <c r="G7969" s="26" t="s">
        <v>1539</v>
      </c>
      <c r="H7969" s="26"/>
      <c r="I7969" s="26" t="s">
        <v>253</v>
      </c>
      <c r="J7969" s="91">
        <v>1</v>
      </c>
      <c r="K7969" s="91">
        <v>1</v>
      </c>
      <c r="L7969" s="91"/>
      <c r="M7969" s="53"/>
      <c r="N7969" s="91"/>
      <c r="O7969" s="91"/>
      <c r="P7969" s="36">
        <v>34</v>
      </c>
      <c r="Q7969" s="36" t="s">
        <v>395</v>
      </c>
      <c r="R7969" s="44"/>
      <c r="S7969" s="126">
        <v>1095</v>
      </c>
      <c r="T7969" s="126" cm="1">
        <f t="array" ref="T7969">_xlfn.IFS(Q7969="始業～就業（8:30～17:15）",R7969*7.75,Q7969="日の入り～日の出",R7969*12,Q7969="その他",S7969)</f>
        <v>1095</v>
      </c>
      <c r="U7969" s="35" t="s">
        <v>309</v>
      </c>
    </row>
    <row r="7970" spans="1:21" s="7" customFormat="1" ht="15" customHeight="1">
      <c r="A7970" s="91">
        <v>98</v>
      </c>
      <c r="B7970" s="31" t="s">
        <v>5159</v>
      </c>
      <c r="C7970" s="31" t="s">
        <v>5160</v>
      </c>
      <c r="D7970" s="29" t="s">
        <v>5191</v>
      </c>
      <c r="E7970" s="91">
        <v>2</v>
      </c>
      <c r="F7970" s="31" t="s">
        <v>5224</v>
      </c>
      <c r="G7970" s="26" t="s">
        <v>1539</v>
      </c>
      <c r="H7970" s="26"/>
      <c r="I7970" s="26" t="s">
        <v>605</v>
      </c>
      <c r="J7970" s="91">
        <v>2</v>
      </c>
      <c r="K7970" s="91">
        <v>2</v>
      </c>
      <c r="L7970" s="91"/>
      <c r="M7970" s="53"/>
      <c r="N7970" s="91"/>
      <c r="O7970" s="91"/>
      <c r="P7970" s="36">
        <v>13</v>
      </c>
      <c r="Q7970" s="36" t="s">
        <v>395</v>
      </c>
      <c r="R7970" s="44"/>
      <c r="S7970" s="126">
        <v>1095</v>
      </c>
      <c r="T7970" s="126" cm="1">
        <f t="array" ref="T7970">_xlfn.IFS(Q7970="始業～就業（8:30～17:15）",R7970*7.75,Q7970="日の入り～日の出",R7970*12,Q7970="その他",S7970)</f>
        <v>1095</v>
      </c>
      <c r="U7970" s="35" t="s">
        <v>191</v>
      </c>
    </row>
    <row r="7971" spans="1:21" s="7" customFormat="1" ht="15" customHeight="1">
      <c r="A7971" s="91">
        <v>98</v>
      </c>
      <c r="B7971" s="31" t="s">
        <v>5159</v>
      </c>
      <c r="C7971" s="31" t="s">
        <v>5160</v>
      </c>
      <c r="D7971" s="29" t="s">
        <v>5191</v>
      </c>
      <c r="E7971" s="91">
        <v>2</v>
      </c>
      <c r="F7971" s="31" t="s">
        <v>5224</v>
      </c>
      <c r="G7971" s="26" t="s">
        <v>1539</v>
      </c>
      <c r="H7971" s="26"/>
      <c r="I7971" s="26" t="s">
        <v>1513</v>
      </c>
      <c r="J7971" s="91">
        <v>2</v>
      </c>
      <c r="K7971" s="91">
        <v>2</v>
      </c>
      <c r="L7971" s="91"/>
      <c r="M7971" s="53"/>
      <c r="N7971" s="91"/>
      <c r="O7971" s="91"/>
      <c r="P7971" s="36">
        <v>57</v>
      </c>
      <c r="Q7971" s="36" t="s">
        <v>395</v>
      </c>
      <c r="R7971" s="44"/>
      <c r="S7971" s="126">
        <v>1095</v>
      </c>
      <c r="T7971" s="126" cm="1">
        <f t="array" ref="T7971">_xlfn.IFS(Q7971="始業～就業（8:30～17:15）",R7971*7.75,Q7971="日の入り～日の出",R7971*12,Q7971="その他",S7971)</f>
        <v>1095</v>
      </c>
      <c r="U7971" s="35" t="s">
        <v>25</v>
      </c>
    </row>
    <row r="7972" spans="1:21" s="7" customFormat="1" ht="15" customHeight="1">
      <c r="A7972" s="91">
        <v>98</v>
      </c>
      <c r="B7972" s="31" t="s">
        <v>5159</v>
      </c>
      <c r="C7972" s="31" t="s">
        <v>5160</v>
      </c>
      <c r="D7972" s="29" t="s">
        <v>5191</v>
      </c>
      <c r="E7972" s="91">
        <v>2</v>
      </c>
      <c r="F7972" s="31" t="s">
        <v>5224</v>
      </c>
      <c r="G7972" s="26" t="s">
        <v>1540</v>
      </c>
      <c r="H7972" s="26"/>
      <c r="I7972" s="26" t="s">
        <v>253</v>
      </c>
      <c r="J7972" s="91">
        <v>2</v>
      </c>
      <c r="K7972" s="91">
        <v>2</v>
      </c>
      <c r="L7972" s="91"/>
      <c r="M7972" s="53"/>
      <c r="N7972" s="91"/>
      <c r="O7972" s="91"/>
      <c r="P7972" s="36">
        <v>34</v>
      </c>
      <c r="Q7972" s="36" t="s">
        <v>395</v>
      </c>
      <c r="R7972" s="44"/>
      <c r="S7972" s="126">
        <v>1095</v>
      </c>
      <c r="T7972" s="126" cm="1">
        <f t="array" ref="T7972">_xlfn.IFS(Q7972="始業～就業（8:30～17:15）",R7972*7.75,Q7972="日の入り～日の出",R7972*12,Q7972="その他",S7972)</f>
        <v>1095</v>
      </c>
      <c r="U7972" s="35" t="s">
        <v>309</v>
      </c>
    </row>
    <row r="7973" spans="1:21" s="7" customFormat="1" ht="15" customHeight="1">
      <c r="A7973" s="91">
        <v>98</v>
      </c>
      <c r="B7973" s="31" t="s">
        <v>5159</v>
      </c>
      <c r="C7973" s="31" t="s">
        <v>5160</v>
      </c>
      <c r="D7973" s="29" t="s">
        <v>5191</v>
      </c>
      <c r="E7973" s="91">
        <v>2</v>
      </c>
      <c r="F7973" s="31" t="s">
        <v>5224</v>
      </c>
      <c r="G7973" s="26" t="s">
        <v>1540</v>
      </c>
      <c r="H7973" s="26"/>
      <c r="I7973" s="26" t="s">
        <v>605</v>
      </c>
      <c r="J7973" s="91">
        <v>2</v>
      </c>
      <c r="K7973" s="91">
        <v>2</v>
      </c>
      <c r="L7973" s="91"/>
      <c r="M7973" s="53"/>
      <c r="N7973" s="91"/>
      <c r="O7973" s="91"/>
      <c r="P7973" s="36">
        <v>13</v>
      </c>
      <c r="Q7973" s="36" t="s">
        <v>395</v>
      </c>
      <c r="R7973" s="44"/>
      <c r="S7973" s="126">
        <v>1095</v>
      </c>
      <c r="T7973" s="126" cm="1">
        <f t="array" ref="T7973">_xlfn.IFS(Q7973="始業～就業（8:30～17:15）",R7973*7.75,Q7973="日の入り～日の出",R7973*12,Q7973="その他",S7973)</f>
        <v>1095</v>
      </c>
      <c r="U7973" s="35" t="s">
        <v>191</v>
      </c>
    </row>
    <row r="7974" spans="1:21" s="7" customFormat="1" ht="15" customHeight="1">
      <c r="A7974" s="91">
        <v>98</v>
      </c>
      <c r="B7974" s="31" t="s">
        <v>5159</v>
      </c>
      <c r="C7974" s="31" t="s">
        <v>5160</v>
      </c>
      <c r="D7974" s="29" t="s">
        <v>5191</v>
      </c>
      <c r="E7974" s="91">
        <v>2</v>
      </c>
      <c r="F7974" s="31" t="s">
        <v>5224</v>
      </c>
      <c r="G7974" s="26" t="s">
        <v>1540</v>
      </c>
      <c r="H7974" s="26"/>
      <c r="I7974" s="26" t="s">
        <v>1513</v>
      </c>
      <c r="J7974" s="91">
        <v>2</v>
      </c>
      <c r="K7974" s="91">
        <v>2</v>
      </c>
      <c r="L7974" s="91"/>
      <c r="M7974" s="53"/>
      <c r="N7974" s="91"/>
      <c r="O7974" s="91"/>
      <c r="P7974" s="36">
        <v>57</v>
      </c>
      <c r="Q7974" s="36" t="s">
        <v>395</v>
      </c>
      <c r="R7974" s="44"/>
      <c r="S7974" s="126">
        <v>1095</v>
      </c>
      <c r="T7974" s="126" cm="1">
        <f t="array" ref="T7974">_xlfn.IFS(Q7974="始業～就業（8:30～17:15）",R7974*7.75,Q7974="日の入り～日の出",R7974*12,Q7974="その他",S7974)</f>
        <v>1095</v>
      </c>
      <c r="U7974" s="35" t="s">
        <v>25</v>
      </c>
    </row>
    <row r="7975" spans="1:21" s="7" customFormat="1" ht="15" customHeight="1">
      <c r="A7975" s="91">
        <v>99</v>
      </c>
      <c r="B7975" s="31" t="s">
        <v>5159</v>
      </c>
      <c r="C7975" s="31" t="s">
        <v>5160</v>
      </c>
      <c r="D7975" s="29" t="s">
        <v>5192</v>
      </c>
      <c r="E7975" s="91">
        <v>1</v>
      </c>
      <c r="F7975" s="31" t="s">
        <v>5224</v>
      </c>
      <c r="G7975" s="26" t="s">
        <v>727</v>
      </c>
      <c r="H7975" s="26"/>
      <c r="I7975" s="26" t="s">
        <v>45</v>
      </c>
      <c r="J7975" s="91">
        <v>1</v>
      </c>
      <c r="K7975" s="91">
        <v>2</v>
      </c>
      <c r="L7975" s="91"/>
      <c r="M7975" s="53"/>
      <c r="N7975" s="91"/>
      <c r="O7975" s="91"/>
      <c r="P7975" s="36">
        <v>40</v>
      </c>
      <c r="Q7975" s="36" t="s">
        <v>5040</v>
      </c>
      <c r="R7975" s="44">
        <v>264</v>
      </c>
      <c r="S7975" s="126"/>
      <c r="T7975" s="126" cm="1">
        <f t="array" ref="T7975">_xlfn.IFS(Q7975="始業～就業（8:30～17:15）",R7975*7.75,Q7975="日の入り～日の出",R7975*12,Q7975="その他",S7975)</f>
        <v>2046</v>
      </c>
      <c r="U7975" s="35" t="s">
        <v>4948</v>
      </c>
    </row>
    <row r="7976" spans="1:21" s="7" customFormat="1" ht="15" customHeight="1">
      <c r="A7976" s="91">
        <v>99</v>
      </c>
      <c r="B7976" s="31" t="s">
        <v>5159</v>
      </c>
      <c r="C7976" s="31" t="s">
        <v>5160</v>
      </c>
      <c r="D7976" s="29" t="s">
        <v>5192</v>
      </c>
      <c r="E7976" s="91">
        <v>1</v>
      </c>
      <c r="F7976" s="31" t="s">
        <v>5224</v>
      </c>
      <c r="G7976" s="26" t="s">
        <v>727</v>
      </c>
      <c r="H7976" s="26"/>
      <c r="I7976" s="26" t="s">
        <v>52</v>
      </c>
      <c r="J7976" s="91">
        <v>1</v>
      </c>
      <c r="K7976" s="91">
        <v>5</v>
      </c>
      <c r="L7976" s="91"/>
      <c r="M7976" s="53"/>
      <c r="N7976" s="91"/>
      <c r="O7976" s="91"/>
      <c r="P7976" s="36">
        <v>25</v>
      </c>
      <c r="Q7976" s="36" t="s">
        <v>5040</v>
      </c>
      <c r="R7976" s="44">
        <v>264</v>
      </c>
      <c r="S7976" s="126"/>
      <c r="T7976" s="126" cm="1">
        <f t="array" ref="T7976">_xlfn.IFS(Q7976="始業～就業（8:30～17:15）",R7976*7.75,Q7976="日の入り～日の出",R7976*12,Q7976="その他",S7976)</f>
        <v>2046</v>
      </c>
      <c r="U7976" s="35" t="s">
        <v>51</v>
      </c>
    </row>
    <row r="7977" spans="1:21" s="7" customFormat="1" ht="15" customHeight="1">
      <c r="A7977" s="91">
        <v>99</v>
      </c>
      <c r="B7977" s="31" t="s">
        <v>5159</v>
      </c>
      <c r="C7977" s="31" t="s">
        <v>5160</v>
      </c>
      <c r="D7977" s="29" t="s">
        <v>5192</v>
      </c>
      <c r="E7977" s="91">
        <v>1</v>
      </c>
      <c r="F7977" s="31" t="s">
        <v>5224</v>
      </c>
      <c r="G7977" s="26" t="s">
        <v>18</v>
      </c>
      <c r="H7977" s="26"/>
      <c r="I7977" s="26" t="s">
        <v>528</v>
      </c>
      <c r="J7977" s="91">
        <v>1</v>
      </c>
      <c r="K7977" s="91">
        <v>1</v>
      </c>
      <c r="L7977" s="91"/>
      <c r="M7977" s="53"/>
      <c r="N7977" s="91"/>
      <c r="O7977" s="91"/>
      <c r="P7977" s="36">
        <v>36</v>
      </c>
      <c r="Q7977" s="36" t="s">
        <v>395</v>
      </c>
      <c r="R7977" s="44"/>
      <c r="S7977" s="126">
        <v>365</v>
      </c>
      <c r="T7977" s="126" cm="1">
        <f t="array" ref="T7977">_xlfn.IFS(Q7977="始業～就業（8:30～17:15）",R7977*7.75,Q7977="日の入り～日の出",R7977*12,Q7977="その他",S7977)</f>
        <v>365</v>
      </c>
      <c r="U7977" s="35" t="s">
        <v>330</v>
      </c>
    </row>
    <row r="7978" spans="1:21" s="7" customFormat="1" ht="15" customHeight="1">
      <c r="A7978" s="91">
        <v>99</v>
      </c>
      <c r="B7978" s="31" t="s">
        <v>5159</v>
      </c>
      <c r="C7978" s="31" t="s">
        <v>5160</v>
      </c>
      <c r="D7978" s="29" t="s">
        <v>5192</v>
      </c>
      <c r="E7978" s="91">
        <v>1</v>
      </c>
      <c r="F7978" s="31" t="s">
        <v>5233</v>
      </c>
      <c r="G7978" s="26" t="s">
        <v>1511</v>
      </c>
      <c r="H7978" s="26"/>
      <c r="I7978" s="26" t="s">
        <v>146</v>
      </c>
      <c r="J7978" s="91">
        <v>1</v>
      </c>
      <c r="K7978" s="91">
        <v>1</v>
      </c>
      <c r="L7978" s="91"/>
      <c r="M7978" s="53"/>
      <c r="N7978" s="91"/>
      <c r="O7978" s="91"/>
      <c r="P7978" s="36">
        <v>23</v>
      </c>
      <c r="Q7978" s="36" t="s">
        <v>395</v>
      </c>
      <c r="R7978" s="44"/>
      <c r="S7978" s="126">
        <v>8760</v>
      </c>
      <c r="T7978" s="126" cm="1">
        <f t="array" ref="T7978">_xlfn.IFS(Q7978="始業～就業（8:30～17:15）",R7978*7.75,Q7978="日の入り～日の出",R7978*12,Q7978="その他",S7978)</f>
        <v>8760</v>
      </c>
      <c r="U7978" s="35" t="s">
        <v>97</v>
      </c>
    </row>
    <row r="7979" spans="1:21" s="7" customFormat="1" ht="15" customHeight="1">
      <c r="A7979" s="91">
        <v>100</v>
      </c>
      <c r="B7979" s="31" t="s">
        <v>5159</v>
      </c>
      <c r="C7979" s="31" t="s">
        <v>5160</v>
      </c>
      <c r="D7979" s="29" t="s">
        <v>5193</v>
      </c>
      <c r="E7979" s="91">
        <v>1</v>
      </c>
      <c r="F7979" s="31" t="s">
        <v>5224</v>
      </c>
      <c r="G7979" s="26" t="s">
        <v>1521</v>
      </c>
      <c r="H7979" s="26"/>
      <c r="I7979" s="26" t="s">
        <v>403</v>
      </c>
      <c r="J7979" s="91">
        <v>3</v>
      </c>
      <c r="K7979" s="91">
        <v>6</v>
      </c>
      <c r="L7979" s="91"/>
      <c r="M7979" s="53"/>
      <c r="N7979" s="91"/>
      <c r="O7979" s="91"/>
      <c r="P7979" s="36">
        <v>34</v>
      </c>
      <c r="Q7979" s="36" t="s">
        <v>395</v>
      </c>
      <c r="R7979" s="44"/>
      <c r="S7979" s="126">
        <v>8760</v>
      </c>
      <c r="T7979" s="126" cm="1">
        <f t="array" ref="T7979">_xlfn.IFS(Q7979="始業～就業（8:30～17:15）",R7979*7.75,Q7979="日の入り～日の出",R7979*12,Q7979="その他",S7979)</f>
        <v>8760</v>
      </c>
      <c r="U7979" s="35" t="s">
        <v>56</v>
      </c>
    </row>
    <row r="7980" spans="1:21" s="7" customFormat="1" ht="15" customHeight="1">
      <c r="A7980" s="91">
        <v>100</v>
      </c>
      <c r="B7980" s="31" t="s">
        <v>5159</v>
      </c>
      <c r="C7980" s="31" t="s">
        <v>5160</v>
      </c>
      <c r="D7980" s="29" t="s">
        <v>5193</v>
      </c>
      <c r="E7980" s="91">
        <v>1</v>
      </c>
      <c r="F7980" s="31" t="s">
        <v>5224</v>
      </c>
      <c r="G7980" s="26" t="s">
        <v>447</v>
      </c>
      <c r="H7980" s="26"/>
      <c r="I7980" s="26" t="s">
        <v>568</v>
      </c>
      <c r="J7980" s="91">
        <v>1</v>
      </c>
      <c r="K7980" s="91">
        <v>2</v>
      </c>
      <c r="L7980" s="91"/>
      <c r="M7980" s="53"/>
      <c r="N7980" s="91"/>
      <c r="O7980" s="91"/>
      <c r="P7980" s="36">
        <v>21</v>
      </c>
      <c r="Q7980" s="36" t="s">
        <v>395</v>
      </c>
      <c r="R7980" s="44"/>
      <c r="S7980" s="126">
        <v>8760</v>
      </c>
      <c r="T7980" s="126" cm="1">
        <f t="array" ref="T7980">_xlfn.IFS(Q7980="始業～就業（8:30～17:15）",R7980*7.75,Q7980="日の入り～日の出",R7980*12,Q7980="その他",S7980)</f>
        <v>8760</v>
      </c>
      <c r="U7980" s="35" t="s">
        <v>4961</v>
      </c>
    </row>
    <row r="7981" spans="1:21" s="7" customFormat="1" ht="15" customHeight="1">
      <c r="A7981" s="91">
        <v>100</v>
      </c>
      <c r="B7981" s="31" t="s">
        <v>5159</v>
      </c>
      <c r="C7981" s="31" t="s">
        <v>5160</v>
      </c>
      <c r="D7981" s="29" t="s">
        <v>5193</v>
      </c>
      <c r="E7981" s="91">
        <v>1</v>
      </c>
      <c r="F7981" s="31" t="s">
        <v>5224</v>
      </c>
      <c r="G7981" s="26" t="s">
        <v>447</v>
      </c>
      <c r="H7981" s="26"/>
      <c r="I7981" s="26" t="s">
        <v>568</v>
      </c>
      <c r="J7981" s="91">
        <v>4</v>
      </c>
      <c r="K7981" s="91">
        <v>4</v>
      </c>
      <c r="L7981" s="91"/>
      <c r="M7981" s="53"/>
      <c r="N7981" s="91"/>
      <c r="O7981" s="91"/>
      <c r="P7981" s="36">
        <v>18</v>
      </c>
      <c r="Q7981" s="36" t="s">
        <v>395</v>
      </c>
      <c r="R7981" s="44"/>
      <c r="S7981" s="126">
        <v>8760</v>
      </c>
      <c r="T7981" s="126" cm="1">
        <f t="array" ref="T7981">_xlfn.IFS(Q7981="始業～就業（8:30～17:15）",R7981*7.75,Q7981="日の入り～日の出",R7981*12,Q7981="その他",S7981)</f>
        <v>8760</v>
      </c>
      <c r="U7981" s="35" t="s">
        <v>4961</v>
      </c>
    </row>
    <row r="7982" spans="1:21" s="7" customFormat="1" ht="15" customHeight="1">
      <c r="A7982" s="91">
        <v>100</v>
      </c>
      <c r="B7982" s="31" t="s">
        <v>5159</v>
      </c>
      <c r="C7982" s="31" t="s">
        <v>5160</v>
      </c>
      <c r="D7982" s="29" t="s">
        <v>5193</v>
      </c>
      <c r="E7982" s="91">
        <v>1</v>
      </c>
      <c r="F7982" s="31" t="s">
        <v>5233</v>
      </c>
      <c r="G7982" s="26" t="s">
        <v>545</v>
      </c>
      <c r="H7982" s="26"/>
      <c r="I7982" s="26" t="s">
        <v>52</v>
      </c>
      <c r="J7982" s="91">
        <v>3</v>
      </c>
      <c r="K7982" s="91">
        <v>3</v>
      </c>
      <c r="L7982" s="91"/>
      <c r="M7982" s="53"/>
      <c r="N7982" s="91"/>
      <c r="O7982" s="91"/>
      <c r="P7982" s="36">
        <v>25</v>
      </c>
      <c r="Q7982" s="36" t="s">
        <v>5041</v>
      </c>
      <c r="R7982" s="44">
        <v>365</v>
      </c>
      <c r="S7982" s="126"/>
      <c r="T7982" s="126" cm="1">
        <f t="array" ref="T7982">_xlfn.IFS(Q7982="始業～就業（8:30～17:15）",R7982*7.75,Q7982="日の入り～日の出",R7982*12,Q7982="その他",S7982)</f>
        <v>4380</v>
      </c>
      <c r="U7982" s="35" t="s">
        <v>323</v>
      </c>
    </row>
    <row r="7983" spans="1:21" s="7" customFormat="1" ht="15" customHeight="1">
      <c r="A7983" s="91">
        <v>100</v>
      </c>
      <c r="B7983" s="31" t="s">
        <v>5159</v>
      </c>
      <c r="C7983" s="31" t="s">
        <v>5160</v>
      </c>
      <c r="D7983" s="29" t="s">
        <v>5193</v>
      </c>
      <c r="E7983" s="91">
        <v>1</v>
      </c>
      <c r="F7983" s="31" t="s">
        <v>5233</v>
      </c>
      <c r="G7983" s="26" t="s">
        <v>545</v>
      </c>
      <c r="H7983" s="26"/>
      <c r="I7983" s="26" t="s">
        <v>45</v>
      </c>
      <c r="J7983" s="91">
        <v>1</v>
      </c>
      <c r="K7983" s="91">
        <v>2</v>
      </c>
      <c r="L7983" s="91"/>
      <c r="M7983" s="53"/>
      <c r="N7983" s="91"/>
      <c r="O7983" s="91"/>
      <c r="P7983" s="36">
        <v>42</v>
      </c>
      <c r="Q7983" s="36" t="s">
        <v>5041</v>
      </c>
      <c r="R7983" s="44">
        <v>365</v>
      </c>
      <c r="S7983" s="126"/>
      <c r="T7983" s="126" cm="1">
        <f t="array" ref="T7983">_xlfn.IFS(Q7983="始業～就業（8:30～17:15）",R7983*7.75,Q7983="日の入り～日の出",R7983*12,Q7983="その他",S7983)</f>
        <v>4380</v>
      </c>
      <c r="U7983" s="35" t="s">
        <v>4948</v>
      </c>
    </row>
    <row r="7984" spans="1:21" s="7" customFormat="1" ht="15" customHeight="1">
      <c r="A7984" s="91">
        <v>100</v>
      </c>
      <c r="B7984" s="31" t="s">
        <v>5159</v>
      </c>
      <c r="C7984" s="31" t="s">
        <v>5160</v>
      </c>
      <c r="D7984" s="29" t="s">
        <v>5193</v>
      </c>
      <c r="E7984" s="91">
        <v>1</v>
      </c>
      <c r="F7984" s="31" t="s">
        <v>886</v>
      </c>
      <c r="G7984" s="26" t="s">
        <v>886</v>
      </c>
      <c r="H7984" s="26"/>
      <c r="I7984" s="26" t="s">
        <v>45</v>
      </c>
      <c r="J7984" s="91">
        <v>1</v>
      </c>
      <c r="K7984" s="91">
        <v>1</v>
      </c>
      <c r="L7984" s="91"/>
      <c r="M7984" s="53"/>
      <c r="N7984" s="91"/>
      <c r="O7984" s="91"/>
      <c r="P7984" s="36">
        <v>45</v>
      </c>
      <c r="Q7984" s="36" t="s">
        <v>5041</v>
      </c>
      <c r="R7984" s="44">
        <v>365</v>
      </c>
      <c r="S7984" s="126"/>
      <c r="T7984" s="126" cm="1">
        <f t="array" ref="T7984">_xlfn.IFS(Q7984="始業～就業（8:30～17:15）",R7984*7.75,Q7984="日の入り～日の出",R7984*12,Q7984="その他",S7984)</f>
        <v>4380</v>
      </c>
      <c r="U7984" s="35" t="s">
        <v>4948</v>
      </c>
    </row>
    <row r="7985" spans="1:21" s="7" customFormat="1" ht="15" customHeight="1">
      <c r="A7985" s="91">
        <v>100</v>
      </c>
      <c r="B7985" s="31" t="s">
        <v>5159</v>
      </c>
      <c r="C7985" s="31" t="s">
        <v>5160</v>
      </c>
      <c r="D7985" s="29" t="s">
        <v>5193</v>
      </c>
      <c r="E7985" s="91">
        <v>2</v>
      </c>
      <c r="F7985" s="31" t="s">
        <v>5224</v>
      </c>
      <c r="G7985" s="26" t="s">
        <v>1542</v>
      </c>
      <c r="H7985" s="26"/>
      <c r="I7985" s="26" t="s">
        <v>391</v>
      </c>
      <c r="J7985" s="91">
        <v>1</v>
      </c>
      <c r="K7985" s="91">
        <v>1</v>
      </c>
      <c r="L7985" s="91"/>
      <c r="M7985" s="53"/>
      <c r="N7985" s="91"/>
      <c r="O7985" s="91"/>
      <c r="P7985" s="36">
        <v>85</v>
      </c>
      <c r="Q7985" s="36" t="s">
        <v>395</v>
      </c>
      <c r="R7985" s="44"/>
      <c r="S7985" s="126">
        <v>365</v>
      </c>
      <c r="T7985" s="126" cm="1">
        <f t="array" ref="T7985">_xlfn.IFS(Q7985="始業～就業（8:30～17:15）",R7985*7.75,Q7985="日の入り～日の出",R7985*12,Q7985="その他",S7985)</f>
        <v>365</v>
      </c>
      <c r="U7985" s="35" t="s">
        <v>296</v>
      </c>
    </row>
    <row r="7986" spans="1:21" s="7" customFormat="1" ht="15" customHeight="1">
      <c r="A7986" s="91">
        <v>100</v>
      </c>
      <c r="B7986" s="31" t="s">
        <v>5159</v>
      </c>
      <c r="C7986" s="31" t="s">
        <v>5160</v>
      </c>
      <c r="D7986" s="29" t="s">
        <v>5193</v>
      </c>
      <c r="E7986" s="91">
        <v>2</v>
      </c>
      <c r="F7986" s="31" t="s">
        <v>5224</v>
      </c>
      <c r="G7986" s="26" t="s">
        <v>1543</v>
      </c>
      <c r="H7986" s="26"/>
      <c r="I7986" s="26" t="s">
        <v>1544</v>
      </c>
      <c r="J7986" s="91">
        <v>1</v>
      </c>
      <c r="K7986" s="91">
        <v>1</v>
      </c>
      <c r="L7986" s="91"/>
      <c r="M7986" s="53"/>
      <c r="N7986" s="91"/>
      <c r="O7986" s="91"/>
      <c r="P7986" s="36">
        <v>70</v>
      </c>
      <c r="Q7986" s="36" t="s">
        <v>395</v>
      </c>
      <c r="R7986" s="44"/>
      <c r="S7986" s="126">
        <v>365</v>
      </c>
      <c r="T7986" s="126" cm="1">
        <f t="array" ref="T7986">_xlfn.IFS(Q7986="始業～就業（8:30～17:15）",R7986*7.75,Q7986="日の入り～日の出",R7986*12,Q7986="その他",S7986)</f>
        <v>365</v>
      </c>
      <c r="U7986" s="35" t="s">
        <v>296</v>
      </c>
    </row>
    <row r="7987" spans="1:21" s="7" customFormat="1" ht="15" customHeight="1">
      <c r="A7987" s="91">
        <v>101</v>
      </c>
      <c r="B7987" s="31" t="s">
        <v>5159</v>
      </c>
      <c r="C7987" s="31" t="s">
        <v>5160</v>
      </c>
      <c r="D7987" s="29" t="s">
        <v>6156</v>
      </c>
      <c r="E7987" s="91">
        <v>1</v>
      </c>
      <c r="F7987" s="31" t="s">
        <v>5128</v>
      </c>
      <c r="G7987" s="26" t="s">
        <v>7</v>
      </c>
      <c r="H7987" s="26"/>
      <c r="I7987" s="26" t="s">
        <v>52</v>
      </c>
      <c r="J7987" s="91">
        <v>1</v>
      </c>
      <c r="K7987" s="91">
        <v>1</v>
      </c>
      <c r="L7987" s="91"/>
      <c r="M7987" s="53"/>
      <c r="N7987" s="91"/>
      <c r="O7987" s="91"/>
      <c r="P7987" s="36">
        <v>23</v>
      </c>
      <c r="Q7987" s="36" t="s">
        <v>5041</v>
      </c>
      <c r="R7987" s="44">
        <v>365</v>
      </c>
      <c r="S7987" s="126"/>
      <c r="T7987" s="126" cm="1">
        <f t="array" ref="T7987">_xlfn.IFS(Q7987="始業～就業（8:30～17:15）",R7987*7.75,Q7987="日の入り～日の出",R7987*12,Q7987="その他",S7987)</f>
        <v>4380</v>
      </c>
      <c r="U7987" s="35" t="s">
        <v>51</v>
      </c>
    </row>
    <row r="7988" spans="1:21" s="7" customFormat="1" ht="15" customHeight="1">
      <c r="A7988" s="91">
        <v>101</v>
      </c>
      <c r="B7988" s="31" t="s">
        <v>5159</v>
      </c>
      <c r="C7988" s="31" t="s">
        <v>5160</v>
      </c>
      <c r="D7988" s="29" t="s">
        <v>6156</v>
      </c>
      <c r="E7988" s="91">
        <v>1</v>
      </c>
      <c r="F7988" s="31" t="s">
        <v>5259</v>
      </c>
      <c r="G7988" s="26" t="s">
        <v>37</v>
      </c>
      <c r="H7988" s="26"/>
      <c r="I7988" s="26" t="s">
        <v>52</v>
      </c>
      <c r="J7988" s="91">
        <v>1</v>
      </c>
      <c r="K7988" s="91">
        <v>1</v>
      </c>
      <c r="L7988" s="91" t="s">
        <v>5019</v>
      </c>
      <c r="M7988" s="53">
        <v>5</v>
      </c>
      <c r="N7988" s="91"/>
      <c r="O7988" s="91"/>
      <c r="P7988" s="36">
        <v>23</v>
      </c>
      <c r="Q7988" s="36" t="s">
        <v>5041</v>
      </c>
      <c r="R7988" s="44">
        <v>365</v>
      </c>
      <c r="S7988" s="126"/>
      <c r="T7988" s="126" cm="1">
        <f t="array" ref="T7988">_xlfn.IFS(Q7988="始業～就業（8:30～17:15）",R7988*7.75,Q7988="日の入り～日の出",R7988*12,Q7988="その他",S7988)</f>
        <v>4380</v>
      </c>
      <c r="U7988" s="35" t="s">
        <v>51</v>
      </c>
    </row>
    <row r="7989" spans="1:21" s="7" customFormat="1" ht="15" customHeight="1">
      <c r="A7989" s="91">
        <v>101</v>
      </c>
      <c r="B7989" s="31" t="s">
        <v>5159</v>
      </c>
      <c r="C7989" s="31" t="s">
        <v>5160</v>
      </c>
      <c r="D7989" s="29" t="s">
        <v>6156</v>
      </c>
      <c r="E7989" s="91">
        <v>1</v>
      </c>
      <c r="F7989" s="31" t="s">
        <v>5259</v>
      </c>
      <c r="G7989" s="26" t="s">
        <v>37</v>
      </c>
      <c r="H7989" s="26" t="s">
        <v>6050</v>
      </c>
      <c r="I7989" s="26" t="s">
        <v>430</v>
      </c>
      <c r="J7989" s="91">
        <v>1</v>
      </c>
      <c r="K7989" s="91">
        <v>1</v>
      </c>
      <c r="L7989" s="91" t="s">
        <v>5020</v>
      </c>
      <c r="M7989" s="53">
        <v>6</v>
      </c>
      <c r="N7989" s="91"/>
      <c r="O7989" s="91" t="s">
        <v>5019</v>
      </c>
      <c r="P7989" s="36">
        <v>275</v>
      </c>
      <c r="Q7989" s="36" t="s">
        <v>5041</v>
      </c>
      <c r="R7989" s="44">
        <v>365</v>
      </c>
      <c r="S7989" s="126"/>
      <c r="T7989" s="126" cm="1">
        <f t="array" ref="T7989">_xlfn.IFS(Q7989="始業～就業（8:30～17:15）",R7989*7.75,Q7989="日の入り～日の出",R7989*12,Q7989="その他",S7989)</f>
        <v>4380</v>
      </c>
      <c r="U7989" s="35" t="s">
        <v>5965</v>
      </c>
    </row>
    <row r="7990" spans="1:21" s="7" customFormat="1" ht="15" customHeight="1">
      <c r="A7990" s="91">
        <v>102</v>
      </c>
      <c r="B7990" s="31" t="s">
        <v>5159</v>
      </c>
      <c r="C7990" s="31" t="s">
        <v>5160</v>
      </c>
      <c r="D7990" s="29" t="s">
        <v>5194</v>
      </c>
      <c r="E7990" s="91">
        <v>1</v>
      </c>
      <c r="F7990" s="31" t="s">
        <v>5224</v>
      </c>
      <c r="G7990" s="26" t="s">
        <v>1506</v>
      </c>
      <c r="H7990" s="26"/>
      <c r="I7990" s="26" t="s">
        <v>403</v>
      </c>
      <c r="J7990" s="91">
        <v>2</v>
      </c>
      <c r="K7990" s="91">
        <v>4</v>
      </c>
      <c r="L7990" s="91"/>
      <c r="M7990" s="53"/>
      <c r="N7990" s="91"/>
      <c r="O7990" s="91"/>
      <c r="P7990" s="36">
        <v>34</v>
      </c>
      <c r="Q7990" s="36" t="s">
        <v>395</v>
      </c>
      <c r="R7990" s="44"/>
      <c r="S7990" s="126">
        <v>8760</v>
      </c>
      <c r="T7990" s="126" cm="1">
        <f t="array" ref="T7990">_xlfn.IFS(Q7990="始業～就業（8:30～17:15）",R7990*7.75,Q7990="日の入り～日の出",R7990*12,Q7990="その他",S7990)</f>
        <v>8760</v>
      </c>
      <c r="U7990" s="35" t="s">
        <v>56</v>
      </c>
    </row>
    <row r="7991" spans="1:21" s="7" customFormat="1" ht="15" customHeight="1">
      <c r="A7991" s="91">
        <v>102</v>
      </c>
      <c r="B7991" s="31" t="s">
        <v>5159</v>
      </c>
      <c r="C7991" s="31" t="s">
        <v>5160</v>
      </c>
      <c r="D7991" s="29" t="s">
        <v>5194</v>
      </c>
      <c r="E7991" s="91">
        <v>1</v>
      </c>
      <c r="F7991" s="31" t="s">
        <v>5224</v>
      </c>
      <c r="G7991" s="26" t="s">
        <v>1521</v>
      </c>
      <c r="H7991" s="26"/>
      <c r="I7991" s="26" t="s">
        <v>5981</v>
      </c>
      <c r="J7991" s="91">
        <v>2</v>
      </c>
      <c r="K7991" s="91">
        <v>4</v>
      </c>
      <c r="L7991" s="91"/>
      <c r="M7991" s="53"/>
      <c r="N7991" s="91"/>
      <c r="O7991" s="91"/>
      <c r="P7991" s="36">
        <v>34</v>
      </c>
      <c r="Q7991" s="36" t="s">
        <v>395</v>
      </c>
      <c r="R7991" s="44"/>
      <c r="S7991" s="126">
        <v>8760</v>
      </c>
      <c r="T7991" s="126" cm="1">
        <f t="array" ref="T7991">_xlfn.IFS(Q7991="始業～就業（8:30～17:15）",R7991*7.75,Q7991="日の入り～日の出",R7991*12,Q7991="その他",S7991)</f>
        <v>8760</v>
      </c>
      <c r="U7991" s="35" t="s">
        <v>56</v>
      </c>
    </row>
    <row r="7992" spans="1:21" s="7" customFormat="1" ht="15" customHeight="1">
      <c r="A7992" s="91">
        <v>102</v>
      </c>
      <c r="B7992" s="31" t="s">
        <v>5159</v>
      </c>
      <c r="C7992" s="31" t="s">
        <v>5160</v>
      </c>
      <c r="D7992" s="29" t="s">
        <v>5194</v>
      </c>
      <c r="E7992" s="91">
        <v>1</v>
      </c>
      <c r="F7992" s="31" t="s">
        <v>5224</v>
      </c>
      <c r="G7992" s="26" t="s">
        <v>446</v>
      </c>
      <c r="H7992" s="26"/>
      <c r="I7992" s="26" t="s">
        <v>568</v>
      </c>
      <c r="J7992" s="91">
        <v>1</v>
      </c>
      <c r="K7992" s="91">
        <v>1</v>
      </c>
      <c r="L7992" s="91"/>
      <c r="M7992" s="53"/>
      <c r="N7992" s="91"/>
      <c r="O7992" s="91"/>
      <c r="P7992" s="36">
        <v>21</v>
      </c>
      <c r="Q7992" s="36" t="s">
        <v>5041</v>
      </c>
      <c r="R7992" s="44">
        <v>365</v>
      </c>
      <c r="S7992" s="126"/>
      <c r="T7992" s="126" cm="1">
        <f t="array" ref="T7992">_xlfn.IFS(Q7992="始業～就業（8:30～17:15）",R7992*7.75,Q7992="日の入り～日の出",R7992*12,Q7992="その他",S7992)</f>
        <v>4380</v>
      </c>
      <c r="U7992" s="35" t="s">
        <v>4961</v>
      </c>
    </row>
    <row r="7993" spans="1:21" s="7" customFormat="1" ht="15" customHeight="1">
      <c r="A7993" s="91">
        <v>102</v>
      </c>
      <c r="B7993" s="31" t="s">
        <v>5159</v>
      </c>
      <c r="C7993" s="31" t="s">
        <v>5160</v>
      </c>
      <c r="D7993" s="29" t="s">
        <v>5194</v>
      </c>
      <c r="E7993" s="91">
        <v>1</v>
      </c>
      <c r="F7993" s="31" t="s">
        <v>5224</v>
      </c>
      <c r="G7993" s="26" t="s">
        <v>1545</v>
      </c>
      <c r="H7993" s="26"/>
      <c r="I7993" s="26" t="s">
        <v>568</v>
      </c>
      <c r="J7993" s="91">
        <v>2</v>
      </c>
      <c r="K7993" s="91">
        <v>4</v>
      </c>
      <c r="L7993" s="91"/>
      <c r="M7993" s="53"/>
      <c r="N7993" s="91"/>
      <c r="O7993" s="91"/>
      <c r="P7993" s="36">
        <v>18</v>
      </c>
      <c r="Q7993" s="36" t="s">
        <v>395</v>
      </c>
      <c r="R7993" s="44"/>
      <c r="S7993" s="126">
        <v>8760</v>
      </c>
      <c r="T7993" s="126" cm="1">
        <f t="array" ref="T7993">_xlfn.IFS(Q7993="始業～就業（8:30～17:15）",R7993*7.75,Q7993="日の入り～日の出",R7993*12,Q7993="その他",S7993)</f>
        <v>8760</v>
      </c>
      <c r="U7993" s="35" t="s">
        <v>4961</v>
      </c>
    </row>
    <row r="7994" spans="1:21" s="7" customFormat="1" ht="15" customHeight="1">
      <c r="A7994" s="91">
        <v>102</v>
      </c>
      <c r="B7994" s="31" t="s">
        <v>5159</v>
      </c>
      <c r="C7994" s="31" t="s">
        <v>5160</v>
      </c>
      <c r="D7994" s="29" t="s">
        <v>5194</v>
      </c>
      <c r="E7994" s="91">
        <v>1</v>
      </c>
      <c r="F7994" s="31" t="s">
        <v>5224</v>
      </c>
      <c r="G7994" s="26" t="s">
        <v>1545</v>
      </c>
      <c r="H7994" s="26"/>
      <c r="I7994" s="26" t="s">
        <v>52</v>
      </c>
      <c r="J7994" s="91">
        <v>1</v>
      </c>
      <c r="K7994" s="91">
        <v>1</v>
      </c>
      <c r="L7994" s="91"/>
      <c r="M7994" s="53"/>
      <c r="N7994" s="91"/>
      <c r="O7994" s="91"/>
      <c r="P7994" s="36">
        <v>25</v>
      </c>
      <c r="Q7994" s="36" t="s">
        <v>395</v>
      </c>
      <c r="R7994" s="44"/>
      <c r="S7994" s="126">
        <v>8760</v>
      </c>
      <c r="T7994" s="126" cm="1">
        <f t="array" ref="T7994">_xlfn.IFS(Q7994="始業～就業（8:30～17:15）",R7994*7.75,Q7994="日の入り～日の出",R7994*12,Q7994="その他",S7994)</f>
        <v>8760</v>
      </c>
      <c r="U7994" s="35" t="s">
        <v>51</v>
      </c>
    </row>
    <row r="7995" spans="1:21" s="7" customFormat="1" ht="15" customHeight="1">
      <c r="A7995" s="91">
        <v>102</v>
      </c>
      <c r="B7995" s="31" t="s">
        <v>5159</v>
      </c>
      <c r="C7995" s="31" t="s">
        <v>5160</v>
      </c>
      <c r="D7995" s="29" t="s">
        <v>5194</v>
      </c>
      <c r="E7995" s="91">
        <v>1</v>
      </c>
      <c r="F7995" s="31" t="s">
        <v>5233</v>
      </c>
      <c r="G7995" s="26" t="s">
        <v>545</v>
      </c>
      <c r="H7995" s="26"/>
      <c r="I7995" s="26" t="s">
        <v>45</v>
      </c>
      <c r="J7995" s="91">
        <v>1</v>
      </c>
      <c r="K7995" s="91">
        <v>2</v>
      </c>
      <c r="L7995" s="91"/>
      <c r="M7995" s="53"/>
      <c r="N7995" s="91"/>
      <c r="O7995" s="91"/>
      <c r="P7995" s="36">
        <v>42</v>
      </c>
      <c r="Q7995" s="36" t="s">
        <v>5041</v>
      </c>
      <c r="R7995" s="44">
        <v>365</v>
      </c>
      <c r="S7995" s="126"/>
      <c r="T7995" s="126" cm="1">
        <f t="array" ref="T7995">_xlfn.IFS(Q7995="始業～就業（8:30～17:15）",R7995*7.75,Q7995="日の入り～日の出",R7995*12,Q7995="その他",S7995)</f>
        <v>4380</v>
      </c>
      <c r="U7995" s="35" t="s">
        <v>4948</v>
      </c>
    </row>
    <row r="7996" spans="1:21" s="7" customFormat="1" ht="15" customHeight="1">
      <c r="A7996" s="91">
        <v>102</v>
      </c>
      <c r="B7996" s="31" t="s">
        <v>5159</v>
      </c>
      <c r="C7996" s="31" t="s">
        <v>5160</v>
      </c>
      <c r="D7996" s="29" t="s">
        <v>5194</v>
      </c>
      <c r="E7996" s="91">
        <v>1</v>
      </c>
      <c r="F7996" s="31" t="s">
        <v>5233</v>
      </c>
      <c r="G7996" s="26" t="s">
        <v>545</v>
      </c>
      <c r="H7996" s="26"/>
      <c r="I7996" s="26" t="s">
        <v>52</v>
      </c>
      <c r="J7996" s="91">
        <v>2</v>
      </c>
      <c r="K7996" s="91">
        <v>2</v>
      </c>
      <c r="L7996" s="91"/>
      <c r="M7996" s="53"/>
      <c r="N7996" s="91"/>
      <c r="O7996" s="91"/>
      <c r="P7996" s="36">
        <v>25</v>
      </c>
      <c r="Q7996" s="36" t="s">
        <v>5041</v>
      </c>
      <c r="R7996" s="44">
        <v>365</v>
      </c>
      <c r="S7996" s="126"/>
      <c r="T7996" s="126" cm="1">
        <f t="array" ref="T7996">_xlfn.IFS(Q7996="始業～就業（8:30～17:15）",R7996*7.75,Q7996="日の入り～日の出",R7996*12,Q7996="その他",S7996)</f>
        <v>4380</v>
      </c>
      <c r="U7996" s="35" t="s">
        <v>51</v>
      </c>
    </row>
    <row r="7997" spans="1:21" s="7" customFormat="1" ht="15" customHeight="1">
      <c r="A7997" s="91">
        <v>102</v>
      </c>
      <c r="B7997" s="31" t="s">
        <v>5159</v>
      </c>
      <c r="C7997" s="31" t="s">
        <v>5160</v>
      </c>
      <c r="D7997" s="29" t="s">
        <v>5194</v>
      </c>
      <c r="E7997" s="91">
        <v>1</v>
      </c>
      <c r="F7997" s="31" t="s">
        <v>886</v>
      </c>
      <c r="G7997" s="26" t="s">
        <v>886</v>
      </c>
      <c r="H7997" s="26"/>
      <c r="I7997" s="26" t="s">
        <v>403</v>
      </c>
      <c r="J7997" s="91">
        <v>1</v>
      </c>
      <c r="K7997" s="91">
        <v>1</v>
      </c>
      <c r="L7997" s="91"/>
      <c r="M7997" s="53"/>
      <c r="N7997" s="91"/>
      <c r="O7997" s="91"/>
      <c r="P7997" s="36">
        <v>37</v>
      </c>
      <c r="Q7997" s="36" t="s">
        <v>5041</v>
      </c>
      <c r="R7997" s="44">
        <v>365</v>
      </c>
      <c r="S7997" s="126"/>
      <c r="T7997" s="126" cm="1">
        <f t="array" ref="T7997">_xlfn.IFS(Q7997="始業～就業（8:30～17:15）",R7997*7.75,Q7997="日の入り～日の出",R7997*12,Q7997="その他",S7997)</f>
        <v>4380</v>
      </c>
      <c r="U7997" s="35" t="s">
        <v>56</v>
      </c>
    </row>
    <row r="7998" spans="1:21" s="7" customFormat="1" ht="15" customHeight="1">
      <c r="A7998" s="91">
        <v>102</v>
      </c>
      <c r="B7998" s="31" t="s">
        <v>5159</v>
      </c>
      <c r="C7998" s="31" t="s">
        <v>5160</v>
      </c>
      <c r="D7998" s="29" t="s">
        <v>5194</v>
      </c>
      <c r="E7998" s="91">
        <v>2</v>
      </c>
      <c r="F7998" s="31" t="s">
        <v>5224</v>
      </c>
      <c r="G7998" s="26" t="s">
        <v>1546</v>
      </c>
      <c r="H7998" s="26"/>
      <c r="I7998" s="26" t="s">
        <v>1544</v>
      </c>
      <c r="J7998" s="91">
        <v>1</v>
      </c>
      <c r="K7998" s="91">
        <v>1</v>
      </c>
      <c r="L7998" s="91"/>
      <c r="M7998" s="53"/>
      <c r="N7998" s="91"/>
      <c r="O7998" s="91"/>
      <c r="P7998" s="36">
        <v>75</v>
      </c>
      <c r="Q7998" s="36" t="s">
        <v>395</v>
      </c>
      <c r="R7998" s="44"/>
      <c r="S7998" s="126">
        <v>365</v>
      </c>
      <c r="T7998" s="126" cm="1">
        <f t="array" ref="T7998">_xlfn.IFS(Q7998="始業～就業（8:30～17:15）",R7998*7.75,Q7998="日の入り～日の出",R7998*12,Q7998="その他",S7998)</f>
        <v>365</v>
      </c>
      <c r="U7998" s="35" t="s">
        <v>296</v>
      </c>
    </row>
    <row r="7999" spans="1:21" s="7" customFormat="1" ht="15" customHeight="1">
      <c r="A7999" s="91">
        <v>102</v>
      </c>
      <c r="B7999" s="31" t="s">
        <v>5159</v>
      </c>
      <c r="C7999" s="31" t="s">
        <v>5160</v>
      </c>
      <c r="D7999" s="29" t="s">
        <v>5194</v>
      </c>
      <c r="E7999" s="91">
        <v>2</v>
      </c>
      <c r="F7999" s="31" t="s">
        <v>5224</v>
      </c>
      <c r="G7999" s="26" t="s">
        <v>1542</v>
      </c>
      <c r="H7999" s="26"/>
      <c r="I7999" s="26" t="s">
        <v>391</v>
      </c>
      <c r="J7999" s="91">
        <v>1</v>
      </c>
      <c r="K7999" s="91">
        <v>1</v>
      </c>
      <c r="L7999" s="91"/>
      <c r="M7999" s="53"/>
      <c r="N7999" s="91"/>
      <c r="O7999" s="91"/>
      <c r="P7999" s="36">
        <v>90</v>
      </c>
      <c r="Q7999" s="36" t="s">
        <v>395</v>
      </c>
      <c r="R7999" s="44"/>
      <c r="S7999" s="126">
        <v>365</v>
      </c>
      <c r="T7999" s="126" cm="1">
        <f t="array" ref="T7999">_xlfn.IFS(Q7999="始業～就業（8:30～17:15）",R7999*7.75,Q7999="日の入り～日の出",R7999*12,Q7999="その他",S7999)</f>
        <v>365</v>
      </c>
      <c r="U7999" s="35" t="s">
        <v>296</v>
      </c>
    </row>
    <row r="8000" spans="1:21" s="7" customFormat="1" ht="15" customHeight="1">
      <c r="A8000" s="91">
        <v>103</v>
      </c>
      <c r="B8000" s="31" t="s">
        <v>5159</v>
      </c>
      <c r="C8000" s="31" t="s">
        <v>5160</v>
      </c>
      <c r="D8000" s="29" t="s">
        <v>5195</v>
      </c>
      <c r="E8000" s="91">
        <v>1</v>
      </c>
      <c r="F8000" s="31" t="s">
        <v>5224</v>
      </c>
      <c r="G8000" s="26" t="s">
        <v>1498</v>
      </c>
      <c r="H8000" s="26"/>
      <c r="I8000" s="26" t="s">
        <v>1547</v>
      </c>
      <c r="J8000" s="91">
        <v>1</v>
      </c>
      <c r="K8000" s="91">
        <v>1</v>
      </c>
      <c r="L8000" s="91"/>
      <c r="M8000" s="53"/>
      <c r="N8000" s="91"/>
      <c r="O8000" s="91"/>
      <c r="P8000" s="36">
        <v>75</v>
      </c>
      <c r="Q8000" s="36" t="s">
        <v>395</v>
      </c>
      <c r="R8000" s="44"/>
      <c r="S8000" s="126">
        <v>8760</v>
      </c>
      <c r="T8000" s="126" cm="1">
        <f t="array" ref="T8000">_xlfn.IFS(Q8000="始業～就業（8:30～17:15）",R8000*7.75,Q8000="日の入り～日の出",R8000*12,Q8000="その他",S8000)</f>
        <v>8760</v>
      </c>
      <c r="U8000" s="35" t="s">
        <v>296</v>
      </c>
    </row>
    <row r="8001" spans="1:21" s="7" customFormat="1" ht="15" customHeight="1">
      <c r="A8001" s="91">
        <v>103</v>
      </c>
      <c r="B8001" s="31" t="s">
        <v>5159</v>
      </c>
      <c r="C8001" s="31" t="s">
        <v>5160</v>
      </c>
      <c r="D8001" s="29" t="s">
        <v>5195</v>
      </c>
      <c r="E8001" s="91">
        <v>1</v>
      </c>
      <c r="F8001" s="31" t="s">
        <v>5224</v>
      </c>
      <c r="G8001" s="26" t="s">
        <v>1498</v>
      </c>
      <c r="H8001" s="26"/>
      <c r="I8001" s="26" t="s">
        <v>1547</v>
      </c>
      <c r="J8001" s="91">
        <v>2</v>
      </c>
      <c r="K8001" s="91">
        <v>2</v>
      </c>
      <c r="L8001" s="91"/>
      <c r="M8001" s="53"/>
      <c r="N8001" s="91"/>
      <c r="O8001" s="91"/>
      <c r="P8001" s="36">
        <v>75</v>
      </c>
      <c r="Q8001" s="36" t="s">
        <v>395</v>
      </c>
      <c r="R8001" s="44"/>
      <c r="S8001" s="126">
        <v>8760</v>
      </c>
      <c r="T8001" s="126" cm="1">
        <f t="array" ref="T8001">_xlfn.IFS(Q8001="始業～就業（8:30～17:15）",R8001*7.75,Q8001="日の入り～日の出",R8001*12,Q8001="その他",S8001)</f>
        <v>8760</v>
      </c>
      <c r="U8001" s="35" t="s">
        <v>296</v>
      </c>
    </row>
    <row r="8002" spans="1:21" s="7" customFormat="1" ht="15" customHeight="1">
      <c r="A8002" s="91">
        <v>103</v>
      </c>
      <c r="B8002" s="31" t="s">
        <v>5159</v>
      </c>
      <c r="C8002" s="31" t="s">
        <v>5160</v>
      </c>
      <c r="D8002" s="29" t="s">
        <v>5195</v>
      </c>
      <c r="E8002" s="91">
        <v>1</v>
      </c>
      <c r="F8002" s="31" t="s">
        <v>5233</v>
      </c>
      <c r="G8002" s="26" t="s">
        <v>37</v>
      </c>
      <c r="H8002" s="26"/>
      <c r="I8002" s="26" t="s">
        <v>146</v>
      </c>
      <c r="J8002" s="91">
        <v>1</v>
      </c>
      <c r="K8002" s="91">
        <v>1</v>
      </c>
      <c r="L8002" s="91"/>
      <c r="M8002" s="53"/>
      <c r="N8002" s="91"/>
      <c r="O8002" s="91"/>
      <c r="P8002" s="36">
        <v>23</v>
      </c>
      <c r="Q8002" s="36" t="s">
        <v>5041</v>
      </c>
      <c r="R8002" s="44">
        <v>365</v>
      </c>
      <c r="S8002" s="126"/>
      <c r="T8002" s="126" cm="1">
        <f t="array" ref="T8002">_xlfn.IFS(Q8002="始業～就業（8:30～17:15）",R8002*7.75,Q8002="日の入り～日の出",R8002*12,Q8002="その他",S8002)</f>
        <v>4380</v>
      </c>
      <c r="U8002" s="35" t="s">
        <v>97</v>
      </c>
    </row>
    <row r="8003" spans="1:21" s="7" customFormat="1" ht="15" customHeight="1">
      <c r="A8003" s="91">
        <v>104</v>
      </c>
      <c r="B8003" s="31" t="s">
        <v>5159</v>
      </c>
      <c r="C8003" s="31" t="s">
        <v>5160</v>
      </c>
      <c r="D8003" s="29" t="s">
        <v>5196</v>
      </c>
      <c r="E8003" s="91">
        <v>1</v>
      </c>
      <c r="F8003" s="31" t="s">
        <v>5224</v>
      </c>
      <c r="G8003" s="26" t="s">
        <v>1172</v>
      </c>
      <c r="H8003" s="26" t="s">
        <v>6028</v>
      </c>
      <c r="I8003" s="26" t="s">
        <v>1548</v>
      </c>
      <c r="J8003" s="91">
        <v>18</v>
      </c>
      <c r="K8003" s="91">
        <v>18</v>
      </c>
      <c r="L8003" s="91"/>
      <c r="M8003" s="53"/>
      <c r="N8003" s="91"/>
      <c r="O8003" s="91"/>
      <c r="P8003" s="36">
        <v>18</v>
      </c>
      <c r="Q8003" s="36" t="s">
        <v>5041</v>
      </c>
      <c r="R8003" s="44">
        <v>365</v>
      </c>
      <c r="S8003" s="126"/>
      <c r="T8003" s="126" cm="1">
        <f t="array" ref="T8003">_xlfn.IFS(Q8003="始業～就業（8:30～17:15）",R8003*7.75,Q8003="日の入り～日の出",R8003*12,Q8003="その他",S8003)</f>
        <v>4380</v>
      </c>
      <c r="U8003" s="35" t="s">
        <v>309</v>
      </c>
    </row>
    <row r="8004" spans="1:21" s="7" customFormat="1" ht="15" customHeight="1">
      <c r="A8004" s="91">
        <v>104</v>
      </c>
      <c r="B8004" s="31" t="s">
        <v>5159</v>
      </c>
      <c r="C8004" s="31" t="s">
        <v>5160</v>
      </c>
      <c r="D8004" s="29" t="s">
        <v>5196</v>
      </c>
      <c r="E8004" s="91">
        <v>1</v>
      </c>
      <c r="F8004" s="31" t="s">
        <v>5224</v>
      </c>
      <c r="G8004" s="26" t="s">
        <v>1549</v>
      </c>
      <c r="H8004" s="26"/>
      <c r="I8004" s="26" t="s">
        <v>52</v>
      </c>
      <c r="J8004" s="91">
        <v>1</v>
      </c>
      <c r="K8004" s="91">
        <v>1</v>
      </c>
      <c r="L8004" s="91"/>
      <c r="M8004" s="53"/>
      <c r="N8004" s="91"/>
      <c r="O8004" s="91"/>
      <c r="P8004" s="36">
        <v>20</v>
      </c>
      <c r="Q8004" s="36" t="s">
        <v>395</v>
      </c>
      <c r="R8004" s="44"/>
      <c r="S8004" s="126">
        <v>365</v>
      </c>
      <c r="T8004" s="126" cm="1">
        <f t="array" ref="T8004">_xlfn.IFS(Q8004="始業～就業（8:30～17:15）",R8004*7.75,Q8004="日の入り～日の出",R8004*12,Q8004="その他",S8004)</f>
        <v>365</v>
      </c>
      <c r="U8004" s="35" t="s">
        <v>51</v>
      </c>
    </row>
    <row r="8005" spans="1:21" s="7" customFormat="1" ht="15" customHeight="1">
      <c r="A8005" s="91">
        <v>104</v>
      </c>
      <c r="B8005" s="31" t="s">
        <v>5159</v>
      </c>
      <c r="C8005" s="31" t="s">
        <v>5160</v>
      </c>
      <c r="D8005" s="29" t="s">
        <v>5196</v>
      </c>
      <c r="E8005" s="91">
        <v>1</v>
      </c>
      <c r="F8005" s="31" t="s">
        <v>5224</v>
      </c>
      <c r="G8005" s="26" t="s">
        <v>1321</v>
      </c>
      <c r="H8005" s="26"/>
      <c r="I8005" s="26" t="s">
        <v>10</v>
      </c>
      <c r="J8005" s="91">
        <v>2</v>
      </c>
      <c r="K8005" s="91">
        <v>2</v>
      </c>
      <c r="L8005" s="91"/>
      <c r="M8005" s="53"/>
      <c r="N8005" s="91"/>
      <c r="O8005" s="91"/>
      <c r="P8005" s="36">
        <v>40</v>
      </c>
      <c r="Q8005" s="36" t="s">
        <v>5041</v>
      </c>
      <c r="R8005" s="44">
        <v>365</v>
      </c>
      <c r="S8005" s="126"/>
      <c r="T8005" s="126" cm="1">
        <f t="array" ref="T8005">_xlfn.IFS(Q8005="始業～就業（8:30～17:15）",R8005*7.75,Q8005="日の入り～日の出",R8005*12,Q8005="その他",S8005)</f>
        <v>4380</v>
      </c>
      <c r="U8005" s="35"/>
    </row>
    <row r="8006" spans="1:21" s="7" customFormat="1" ht="15" customHeight="1">
      <c r="A8006" s="91">
        <v>104</v>
      </c>
      <c r="B8006" s="31" t="s">
        <v>5159</v>
      </c>
      <c r="C8006" s="31" t="s">
        <v>5160</v>
      </c>
      <c r="D8006" s="29" t="s">
        <v>5196</v>
      </c>
      <c r="E8006" s="91">
        <v>1</v>
      </c>
      <c r="F8006" s="31" t="s">
        <v>5233</v>
      </c>
      <c r="G8006" s="26" t="s">
        <v>128</v>
      </c>
      <c r="H8006" s="26"/>
      <c r="I8006" s="26" t="s">
        <v>52</v>
      </c>
      <c r="J8006" s="91">
        <v>4</v>
      </c>
      <c r="K8006" s="91">
        <v>4</v>
      </c>
      <c r="L8006" s="91"/>
      <c r="M8006" s="53"/>
      <c r="N8006" s="91"/>
      <c r="O8006" s="91"/>
      <c r="P8006" s="36">
        <v>20</v>
      </c>
      <c r="Q8006" s="36" t="s">
        <v>5041</v>
      </c>
      <c r="R8006" s="44">
        <v>365</v>
      </c>
      <c r="S8006" s="126"/>
      <c r="T8006" s="126" cm="1">
        <f t="array" ref="T8006">_xlfn.IFS(Q8006="始業～就業（8:30～17:15）",R8006*7.75,Q8006="日の入り～日の出",R8006*12,Q8006="その他",S8006)</f>
        <v>4380</v>
      </c>
      <c r="U8006" s="35" t="s">
        <v>51</v>
      </c>
    </row>
    <row r="8007" spans="1:21" s="7" customFormat="1" ht="15" customHeight="1">
      <c r="A8007" s="91">
        <v>104</v>
      </c>
      <c r="B8007" s="31" t="s">
        <v>5159</v>
      </c>
      <c r="C8007" s="31" t="s">
        <v>5160</v>
      </c>
      <c r="D8007" s="29" t="s">
        <v>5196</v>
      </c>
      <c r="E8007" s="91">
        <v>1</v>
      </c>
      <c r="F8007" s="31" t="s">
        <v>5233</v>
      </c>
      <c r="G8007" s="26" t="s">
        <v>887</v>
      </c>
      <c r="H8007" s="26"/>
      <c r="I8007" s="26" t="s">
        <v>52</v>
      </c>
      <c r="J8007" s="91">
        <v>4</v>
      </c>
      <c r="K8007" s="91">
        <v>4</v>
      </c>
      <c r="L8007" s="91"/>
      <c r="M8007" s="53"/>
      <c r="N8007" s="91"/>
      <c r="O8007" s="91"/>
      <c r="P8007" s="36">
        <v>20</v>
      </c>
      <c r="Q8007" s="36" t="s">
        <v>5041</v>
      </c>
      <c r="R8007" s="44">
        <v>365</v>
      </c>
      <c r="S8007" s="126"/>
      <c r="T8007" s="126" cm="1">
        <f t="array" ref="T8007">_xlfn.IFS(Q8007="始業～就業（8:30～17:15）",R8007*7.75,Q8007="日の入り～日の出",R8007*12,Q8007="その他",S8007)</f>
        <v>4380</v>
      </c>
      <c r="U8007" s="35" t="s">
        <v>51</v>
      </c>
    </row>
    <row r="8008" spans="1:21" s="7" customFormat="1" ht="15" customHeight="1">
      <c r="A8008" s="91">
        <v>104</v>
      </c>
      <c r="B8008" s="31" t="s">
        <v>5159</v>
      </c>
      <c r="C8008" s="31" t="s">
        <v>5160</v>
      </c>
      <c r="D8008" s="29" t="s">
        <v>5196</v>
      </c>
      <c r="E8008" s="91">
        <v>1</v>
      </c>
      <c r="F8008" s="31" t="s">
        <v>5233</v>
      </c>
      <c r="G8008" s="26" t="s">
        <v>540</v>
      </c>
      <c r="H8008" s="26"/>
      <c r="I8008" s="26" t="s">
        <v>52</v>
      </c>
      <c r="J8008" s="91">
        <v>2</v>
      </c>
      <c r="K8008" s="91">
        <v>2</v>
      </c>
      <c r="L8008" s="91"/>
      <c r="M8008" s="53"/>
      <c r="N8008" s="91"/>
      <c r="O8008" s="91"/>
      <c r="P8008" s="36">
        <v>20</v>
      </c>
      <c r="Q8008" s="36" t="s">
        <v>5041</v>
      </c>
      <c r="R8008" s="44">
        <v>365</v>
      </c>
      <c r="S8008" s="126"/>
      <c r="T8008" s="126" cm="1">
        <f t="array" ref="T8008">_xlfn.IFS(Q8008="始業～就業（8:30～17:15）",R8008*7.75,Q8008="日の入り～日の出",R8008*12,Q8008="その他",S8008)</f>
        <v>4380</v>
      </c>
      <c r="U8008" s="35" t="s">
        <v>51</v>
      </c>
    </row>
    <row r="8009" spans="1:21" s="7" customFormat="1" ht="15" customHeight="1">
      <c r="A8009" s="91">
        <v>105</v>
      </c>
      <c r="B8009" s="31" t="s">
        <v>5159</v>
      </c>
      <c r="C8009" s="31" t="s">
        <v>5160</v>
      </c>
      <c r="D8009" s="29" t="s">
        <v>5201</v>
      </c>
      <c r="E8009" s="91">
        <v>1</v>
      </c>
      <c r="F8009" s="31" t="s">
        <v>5260</v>
      </c>
      <c r="G8009" s="26" t="s">
        <v>1706</v>
      </c>
      <c r="H8009" s="26" t="s">
        <v>5990</v>
      </c>
      <c r="I8009" s="26" t="s">
        <v>1503</v>
      </c>
      <c r="J8009" s="91">
        <v>3</v>
      </c>
      <c r="K8009" s="91">
        <v>3</v>
      </c>
      <c r="L8009" s="91"/>
      <c r="M8009" s="53"/>
      <c r="N8009" s="91"/>
      <c r="O8009" s="91"/>
      <c r="P8009" s="36">
        <v>13</v>
      </c>
      <c r="Q8009" s="36" t="s">
        <v>5041</v>
      </c>
      <c r="R8009" s="44">
        <v>365</v>
      </c>
      <c r="S8009" s="126"/>
      <c r="T8009" s="126" cm="1">
        <f t="array" ref="T8009">_xlfn.IFS(Q8009="始業～就業（8:30～17:15）",R8009*7.75,Q8009="日の入り～日の出",R8009*12,Q8009="その他",S8009)</f>
        <v>4380</v>
      </c>
      <c r="U8009" s="35"/>
    </row>
    <row r="8010" spans="1:21" s="7" customFormat="1" ht="15" customHeight="1">
      <c r="A8010" s="91">
        <v>105</v>
      </c>
      <c r="B8010" s="31" t="s">
        <v>5159</v>
      </c>
      <c r="C8010" s="31" t="s">
        <v>5160</v>
      </c>
      <c r="D8010" s="29" t="s">
        <v>5201</v>
      </c>
      <c r="E8010" s="91">
        <v>1</v>
      </c>
      <c r="F8010" s="31" t="s">
        <v>5260</v>
      </c>
      <c r="G8010" s="26" t="s">
        <v>1707</v>
      </c>
      <c r="H8010" s="26" t="s">
        <v>6051</v>
      </c>
      <c r="I8010" s="26" t="s">
        <v>52</v>
      </c>
      <c r="J8010" s="91">
        <v>4</v>
      </c>
      <c r="K8010" s="91">
        <v>4</v>
      </c>
      <c r="L8010" s="91"/>
      <c r="M8010" s="53"/>
      <c r="N8010" s="91"/>
      <c r="O8010" s="91"/>
      <c r="P8010" s="36">
        <v>20</v>
      </c>
      <c r="Q8010" s="36" t="s">
        <v>5041</v>
      </c>
      <c r="R8010" s="44">
        <v>365</v>
      </c>
      <c r="S8010" s="126"/>
      <c r="T8010" s="126" cm="1">
        <f t="array" ref="T8010">_xlfn.IFS(Q8010="始業～就業（8:30～17:15）",R8010*7.75,Q8010="日の入り～日の出",R8010*12,Q8010="その他",S8010)</f>
        <v>4380</v>
      </c>
      <c r="U8010" s="35" t="s">
        <v>51</v>
      </c>
    </row>
    <row r="8011" spans="1:21" s="7" customFormat="1" ht="15" customHeight="1">
      <c r="A8011" s="91">
        <v>105</v>
      </c>
      <c r="B8011" s="31" t="s">
        <v>5159</v>
      </c>
      <c r="C8011" s="31" t="s">
        <v>5160</v>
      </c>
      <c r="D8011" s="29" t="s">
        <v>5201</v>
      </c>
      <c r="E8011" s="91">
        <v>1</v>
      </c>
      <c r="F8011" s="31" t="s">
        <v>5260</v>
      </c>
      <c r="G8011" s="26" t="s">
        <v>1704</v>
      </c>
      <c r="H8011" s="26"/>
      <c r="I8011" s="26" t="s">
        <v>10</v>
      </c>
      <c r="J8011" s="91">
        <v>2</v>
      </c>
      <c r="K8011" s="91">
        <v>2</v>
      </c>
      <c r="L8011" s="91"/>
      <c r="M8011" s="53"/>
      <c r="N8011" s="91"/>
      <c r="O8011" s="91"/>
      <c r="P8011" s="36">
        <v>40</v>
      </c>
      <c r="Q8011" s="36" t="s">
        <v>5041</v>
      </c>
      <c r="R8011" s="44">
        <v>365</v>
      </c>
      <c r="S8011" s="126"/>
      <c r="T8011" s="126" cm="1">
        <f t="array" ref="T8011">_xlfn.IFS(Q8011="始業～就業（8:30～17:15）",R8011*7.75,Q8011="日の入り～日の出",R8011*12,Q8011="その他",S8011)</f>
        <v>4380</v>
      </c>
      <c r="U8011" s="35"/>
    </row>
    <row r="8012" spans="1:21" s="7" customFormat="1" ht="15" customHeight="1">
      <c r="A8012" s="91">
        <v>105</v>
      </c>
      <c r="B8012" s="31" t="s">
        <v>5159</v>
      </c>
      <c r="C8012" s="31" t="s">
        <v>5160</v>
      </c>
      <c r="D8012" s="29" t="s">
        <v>5201</v>
      </c>
      <c r="E8012" s="91">
        <v>1</v>
      </c>
      <c r="F8012" s="31" t="s">
        <v>5260</v>
      </c>
      <c r="G8012" s="26" t="s">
        <v>1708</v>
      </c>
      <c r="H8012" s="26"/>
      <c r="I8012" s="26" t="s">
        <v>10</v>
      </c>
      <c r="J8012" s="91">
        <v>1</v>
      </c>
      <c r="K8012" s="91">
        <v>1</v>
      </c>
      <c r="L8012" s="91"/>
      <c r="M8012" s="53"/>
      <c r="N8012" s="91"/>
      <c r="O8012" s="91"/>
      <c r="P8012" s="36">
        <v>40</v>
      </c>
      <c r="Q8012" s="36" t="s">
        <v>5041</v>
      </c>
      <c r="R8012" s="44">
        <v>365</v>
      </c>
      <c r="S8012" s="126"/>
      <c r="T8012" s="126" cm="1">
        <f t="array" ref="T8012">_xlfn.IFS(Q8012="始業～就業（8:30～17:15）",R8012*7.75,Q8012="日の入り～日の出",R8012*12,Q8012="その他",S8012)</f>
        <v>4380</v>
      </c>
      <c r="U8012" s="35"/>
    </row>
    <row r="8013" spans="1:21" s="7" customFormat="1" ht="15" customHeight="1">
      <c r="A8013" s="91">
        <v>105</v>
      </c>
      <c r="B8013" s="31" t="s">
        <v>5159</v>
      </c>
      <c r="C8013" s="31" t="s">
        <v>5160</v>
      </c>
      <c r="D8013" s="29" t="s">
        <v>5201</v>
      </c>
      <c r="E8013" s="91">
        <v>1</v>
      </c>
      <c r="F8013" s="31" t="s">
        <v>5261</v>
      </c>
      <c r="G8013" s="26" t="s">
        <v>1709</v>
      </c>
      <c r="H8013" s="26"/>
      <c r="I8013" s="26" t="s">
        <v>10</v>
      </c>
      <c r="J8013" s="91">
        <v>2</v>
      </c>
      <c r="K8013" s="91">
        <v>2</v>
      </c>
      <c r="L8013" s="91"/>
      <c r="M8013" s="53"/>
      <c r="N8013" s="91"/>
      <c r="O8013" s="91"/>
      <c r="P8013" s="36">
        <v>40</v>
      </c>
      <c r="Q8013" s="36" t="s">
        <v>5041</v>
      </c>
      <c r="R8013" s="44">
        <v>365</v>
      </c>
      <c r="S8013" s="126"/>
      <c r="T8013" s="126" cm="1">
        <f t="array" ref="T8013">_xlfn.IFS(Q8013="始業～就業（8:30～17:15）",R8013*7.75,Q8013="日の入り～日の出",R8013*12,Q8013="その他",S8013)</f>
        <v>4380</v>
      </c>
      <c r="U8013" s="35"/>
    </row>
    <row r="8014" spans="1:21" s="7" customFormat="1" ht="15" customHeight="1">
      <c r="A8014" s="91">
        <v>105</v>
      </c>
      <c r="B8014" s="31" t="s">
        <v>5159</v>
      </c>
      <c r="C8014" s="31" t="s">
        <v>5160</v>
      </c>
      <c r="D8014" s="29" t="s">
        <v>5201</v>
      </c>
      <c r="E8014" s="91">
        <v>1</v>
      </c>
      <c r="F8014" s="31" t="s">
        <v>5261</v>
      </c>
      <c r="G8014" s="26" t="s">
        <v>1710</v>
      </c>
      <c r="H8014" s="26" t="s">
        <v>6051</v>
      </c>
      <c r="I8014" s="26" t="s">
        <v>52</v>
      </c>
      <c r="J8014" s="91">
        <v>2</v>
      </c>
      <c r="K8014" s="91">
        <v>2</v>
      </c>
      <c r="L8014" s="91"/>
      <c r="M8014" s="53"/>
      <c r="N8014" s="91"/>
      <c r="O8014" s="91"/>
      <c r="P8014" s="36">
        <v>20</v>
      </c>
      <c r="Q8014" s="36" t="s">
        <v>5041</v>
      </c>
      <c r="R8014" s="44">
        <v>365</v>
      </c>
      <c r="S8014" s="126"/>
      <c r="T8014" s="126" cm="1">
        <f t="array" ref="T8014">_xlfn.IFS(Q8014="始業～就業（8:30～17:15）",R8014*7.75,Q8014="日の入り～日の出",R8014*12,Q8014="その他",S8014)</f>
        <v>4380</v>
      </c>
      <c r="U8014" s="35" t="s">
        <v>323</v>
      </c>
    </row>
    <row r="8015" spans="1:21" s="7" customFormat="1" ht="15" customHeight="1">
      <c r="A8015" s="91">
        <v>105</v>
      </c>
      <c r="B8015" s="31" t="s">
        <v>5159</v>
      </c>
      <c r="C8015" s="31" t="s">
        <v>5160</v>
      </c>
      <c r="D8015" s="29" t="s">
        <v>5201</v>
      </c>
      <c r="E8015" s="91">
        <v>1</v>
      </c>
      <c r="F8015" s="31" t="s">
        <v>5261</v>
      </c>
      <c r="G8015" s="26" t="s">
        <v>1710</v>
      </c>
      <c r="H8015" s="26"/>
      <c r="I8015" s="26" t="s">
        <v>52</v>
      </c>
      <c r="J8015" s="91">
        <v>2</v>
      </c>
      <c r="K8015" s="91">
        <v>2</v>
      </c>
      <c r="L8015" s="91"/>
      <c r="M8015" s="53"/>
      <c r="N8015" s="91"/>
      <c r="O8015" s="91"/>
      <c r="P8015" s="36">
        <v>20</v>
      </c>
      <c r="Q8015" s="36" t="s">
        <v>5041</v>
      </c>
      <c r="R8015" s="44">
        <v>365</v>
      </c>
      <c r="S8015" s="126"/>
      <c r="T8015" s="126" cm="1">
        <f t="array" ref="T8015">_xlfn.IFS(Q8015="始業～就業（8:30～17:15）",R8015*7.75,Q8015="日の入り～日の出",R8015*12,Q8015="その他",S8015)</f>
        <v>4380</v>
      </c>
      <c r="U8015" s="35" t="s">
        <v>51</v>
      </c>
    </row>
    <row r="8016" spans="1:21" s="7" customFormat="1" ht="15" customHeight="1">
      <c r="A8016" s="91">
        <v>105</v>
      </c>
      <c r="B8016" s="31" t="s">
        <v>5159</v>
      </c>
      <c r="C8016" s="31" t="s">
        <v>5160</v>
      </c>
      <c r="D8016" s="29" t="s">
        <v>5201</v>
      </c>
      <c r="E8016" s="91">
        <v>1</v>
      </c>
      <c r="F8016" s="31" t="s">
        <v>5261</v>
      </c>
      <c r="G8016" s="26" t="s">
        <v>1711</v>
      </c>
      <c r="H8016" s="26"/>
      <c r="I8016" s="26" t="s">
        <v>10</v>
      </c>
      <c r="J8016" s="91">
        <v>2</v>
      </c>
      <c r="K8016" s="91">
        <v>2</v>
      </c>
      <c r="L8016" s="91"/>
      <c r="M8016" s="53"/>
      <c r="N8016" s="91"/>
      <c r="O8016" s="91"/>
      <c r="P8016" s="36">
        <v>40</v>
      </c>
      <c r="Q8016" s="36" t="s">
        <v>5041</v>
      </c>
      <c r="R8016" s="44">
        <v>365</v>
      </c>
      <c r="S8016" s="126"/>
      <c r="T8016" s="126" cm="1">
        <f t="array" ref="T8016">_xlfn.IFS(Q8016="始業～就業（8:30～17:15）",R8016*7.75,Q8016="日の入り～日の出",R8016*12,Q8016="その他",S8016)</f>
        <v>4380</v>
      </c>
      <c r="U8016" s="35"/>
    </row>
    <row r="8017" spans="1:21" s="7" customFormat="1" ht="15" customHeight="1">
      <c r="A8017" s="91">
        <v>105</v>
      </c>
      <c r="B8017" s="31" t="s">
        <v>5159</v>
      </c>
      <c r="C8017" s="31" t="s">
        <v>5160</v>
      </c>
      <c r="D8017" s="29" t="s">
        <v>5201</v>
      </c>
      <c r="E8017" s="91">
        <v>1</v>
      </c>
      <c r="F8017" s="31" t="s">
        <v>5261</v>
      </c>
      <c r="G8017" s="26" t="s">
        <v>1711</v>
      </c>
      <c r="H8017" s="26"/>
      <c r="I8017" s="26" t="s">
        <v>10</v>
      </c>
      <c r="J8017" s="91">
        <v>1</v>
      </c>
      <c r="K8017" s="91">
        <v>1</v>
      </c>
      <c r="L8017" s="91"/>
      <c r="M8017" s="53"/>
      <c r="N8017" s="91"/>
      <c r="O8017" s="91"/>
      <c r="P8017" s="36">
        <v>40</v>
      </c>
      <c r="Q8017" s="36" t="s">
        <v>5041</v>
      </c>
      <c r="R8017" s="44">
        <v>365</v>
      </c>
      <c r="S8017" s="126"/>
      <c r="T8017" s="126" cm="1">
        <f t="array" ref="T8017">_xlfn.IFS(Q8017="始業～就業（8:30～17:15）",R8017*7.75,Q8017="日の入り～日の出",R8017*12,Q8017="その他",S8017)</f>
        <v>4380</v>
      </c>
      <c r="U8017" s="35"/>
    </row>
    <row r="8018" spans="1:21" s="7" customFormat="1" ht="15" customHeight="1">
      <c r="A8018" s="91">
        <v>105</v>
      </c>
      <c r="B8018" s="31" t="s">
        <v>5159</v>
      </c>
      <c r="C8018" s="31" t="s">
        <v>5160</v>
      </c>
      <c r="D8018" s="29" t="s">
        <v>5201</v>
      </c>
      <c r="E8018" s="91">
        <v>1</v>
      </c>
      <c r="F8018" s="31" t="s">
        <v>5262</v>
      </c>
      <c r="G8018" s="26" t="s">
        <v>1712</v>
      </c>
      <c r="H8018" s="26" t="s">
        <v>5990</v>
      </c>
      <c r="I8018" s="26" t="s">
        <v>1503</v>
      </c>
      <c r="J8018" s="91">
        <v>2</v>
      </c>
      <c r="K8018" s="91">
        <v>2</v>
      </c>
      <c r="L8018" s="91"/>
      <c r="M8018" s="53"/>
      <c r="N8018" s="91"/>
      <c r="O8018" s="91"/>
      <c r="P8018" s="36">
        <v>13</v>
      </c>
      <c r="Q8018" s="36" t="s">
        <v>5041</v>
      </c>
      <c r="R8018" s="44">
        <v>365</v>
      </c>
      <c r="S8018" s="126"/>
      <c r="T8018" s="126" cm="1">
        <f t="array" ref="T8018">_xlfn.IFS(Q8018="始業～就業（8:30～17:15）",R8018*7.75,Q8018="日の入り～日の出",R8018*12,Q8018="その他",S8018)</f>
        <v>4380</v>
      </c>
      <c r="U8018" s="35"/>
    </row>
    <row r="8019" spans="1:21" s="7" customFormat="1" ht="15" customHeight="1">
      <c r="A8019" s="91">
        <v>105</v>
      </c>
      <c r="B8019" s="31" t="s">
        <v>5159</v>
      </c>
      <c r="C8019" s="31" t="s">
        <v>5160</v>
      </c>
      <c r="D8019" s="29" t="s">
        <v>5201</v>
      </c>
      <c r="E8019" s="91">
        <v>1</v>
      </c>
      <c r="F8019" s="31" t="s">
        <v>5262</v>
      </c>
      <c r="G8019" s="26" t="s">
        <v>1713</v>
      </c>
      <c r="H8019" s="26" t="s">
        <v>10</v>
      </c>
      <c r="I8019" s="26" t="s">
        <v>52</v>
      </c>
      <c r="J8019" s="91">
        <v>4</v>
      </c>
      <c r="K8019" s="91">
        <v>4</v>
      </c>
      <c r="L8019" s="91"/>
      <c r="M8019" s="53"/>
      <c r="N8019" s="91"/>
      <c r="O8019" s="91"/>
      <c r="P8019" s="36">
        <v>20</v>
      </c>
      <c r="Q8019" s="36" t="s">
        <v>5041</v>
      </c>
      <c r="R8019" s="44">
        <v>365</v>
      </c>
      <c r="S8019" s="126"/>
      <c r="T8019" s="126" cm="1">
        <f t="array" ref="T8019">_xlfn.IFS(Q8019="始業～就業（8:30～17:15）",R8019*7.75,Q8019="日の入り～日の出",R8019*12,Q8019="その他",S8019)</f>
        <v>4380</v>
      </c>
      <c r="U8019" s="35" t="s">
        <v>51</v>
      </c>
    </row>
    <row r="8020" spans="1:21" s="7" customFormat="1" ht="15" customHeight="1">
      <c r="A8020" s="91">
        <v>105</v>
      </c>
      <c r="B8020" s="31" t="s">
        <v>5159</v>
      </c>
      <c r="C8020" s="31" t="s">
        <v>5160</v>
      </c>
      <c r="D8020" s="29" t="s">
        <v>5201</v>
      </c>
      <c r="E8020" s="91">
        <v>1</v>
      </c>
      <c r="F8020" s="31" t="s">
        <v>5262</v>
      </c>
      <c r="G8020" s="26" t="s">
        <v>1714</v>
      </c>
      <c r="H8020" s="26"/>
      <c r="I8020" s="26" t="s">
        <v>10</v>
      </c>
      <c r="J8020" s="91">
        <v>2</v>
      </c>
      <c r="K8020" s="91">
        <v>2</v>
      </c>
      <c r="L8020" s="91"/>
      <c r="M8020" s="53"/>
      <c r="N8020" s="91"/>
      <c r="O8020" s="91"/>
      <c r="P8020" s="36"/>
      <c r="Q8020" s="36" t="s">
        <v>5041</v>
      </c>
      <c r="R8020" s="44">
        <v>365</v>
      </c>
      <c r="S8020" s="126"/>
      <c r="T8020" s="126" cm="1">
        <f t="array" ref="T8020">_xlfn.IFS(Q8020="始業～就業（8:30～17:15）",R8020*7.75,Q8020="日の入り～日の出",R8020*12,Q8020="その他",S8020)</f>
        <v>4380</v>
      </c>
      <c r="U8020" s="35"/>
    </row>
    <row r="8021" spans="1:21" s="7" customFormat="1" ht="15" customHeight="1">
      <c r="A8021" s="91">
        <v>105</v>
      </c>
      <c r="B8021" s="31" t="s">
        <v>5159</v>
      </c>
      <c r="C8021" s="31" t="s">
        <v>5160</v>
      </c>
      <c r="D8021" s="29" t="s">
        <v>5201</v>
      </c>
      <c r="E8021" s="91">
        <v>1</v>
      </c>
      <c r="F8021" s="31" t="s">
        <v>5262</v>
      </c>
      <c r="G8021" s="26" t="s">
        <v>1714</v>
      </c>
      <c r="H8021" s="26"/>
      <c r="I8021" s="26" t="s">
        <v>10</v>
      </c>
      <c r="J8021" s="91">
        <v>2</v>
      </c>
      <c r="K8021" s="91">
        <v>2</v>
      </c>
      <c r="L8021" s="91" t="s">
        <v>5019</v>
      </c>
      <c r="M8021" s="53">
        <v>4</v>
      </c>
      <c r="N8021" s="91"/>
      <c r="O8021" s="91"/>
      <c r="P8021" s="36"/>
      <c r="Q8021" s="36" t="s">
        <v>5041</v>
      </c>
      <c r="R8021" s="44">
        <v>365</v>
      </c>
      <c r="S8021" s="126"/>
      <c r="T8021" s="126" cm="1">
        <f t="array" ref="T8021">_xlfn.IFS(Q8021="始業～就業（8:30～17:15）",R8021*7.75,Q8021="日の入り～日の出",R8021*12,Q8021="その他",S8021)</f>
        <v>4380</v>
      </c>
      <c r="U8021" s="35"/>
    </row>
    <row r="8022" spans="1:21" s="7" customFormat="1" ht="15" customHeight="1">
      <c r="A8022" s="91">
        <v>106</v>
      </c>
      <c r="B8022" s="31" t="s">
        <v>5159</v>
      </c>
      <c r="C8022" s="31" t="s">
        <v>5160</v>
      </c>
      <c r="D8022" s="29" t="s">
        <v>1676</v>
      </c>
      <c r="E8022" s="91">
        <v>1</v>
      </c>
      <c r="F8022" s="31" t="s">
        <v>5128</v>
      </c>
      <c r="G8022" s="26" t="s">
        <v>1137</v>
      </c>
      <c r="H8022" s="26"/>
      <c r="I8022" s="26" t="s">
        <v>16</v>
      </c>
      <c r="J8022" s="91">
        <v>6</v>
      </c>
      <c r="K8022" s="91">
        <v>6</v>
      </c>
      <c r="L8022" s="91"/>
      <c r="M8022" s="53"/>
      <c r="N8022" s="91"/>
      <c r="O8022" s="91"/>
      <c r="P8022" s="36">
        <v>37</v>
      </c>
      <c r="Q8022" s="36" t="s">
        <v>395</v>
      </c>
      <c r="R8022" s="44"/>
      <c r="S8022" s="126">
        <v>2625</v>
      </c>
      <c r="T8022" s="126" cm="1">
        <f t="array" ref="T8022">_xlfn.IFS(Q8022="始業～就業（8:30～17:15）",R8022*7.75,Q8022="日の入り～日の出",R8022*12,Q8022="その他",S8022)</f>
        <v>2625</v>
      </c>
      <c r="U8022" s="35" t="s">
        <v>56</v>
      </c>
    </row>
    <row r="8023" spans="1:21" s="7" customFormat="1" ht="15" customHeight="1">
      <c r="A8023" s="91">
        <v>106</v>
      </c>
      <c r="B8023" s="31" t="s">
        <v>5159</v>
      </c>
      <c r="C8023" s="31" t="s">
        <v>5160</v>
      </c>
      <c r="D8023" s="29" t="s">
        <v>1676</v>
      </c>
      <c r="E8023" s="91">
        <v>1</v>
      </c>
      <c r="F8023" s="31" t="s">
        <v>5128</v>
      </c>
      <c r="G8023" s="26" t="s">
        <v>1142</v>
      </c>
      <c r="H8023" s="26"/>
      <c r="I8023" s="26" t="s">
        <v>277</v>
      </c>
      <c r="J8023" s="91">
        <v>7</v>
      </c>
      <c r="K8023" s="91">
        <v>14</v>
      </c>
      <c r="L8023" s="91"/>
      <c r="M8023" s="53"/>
      <c r="N8023" s="91"/>
      <c r="O8023" s="91"/>
      <c r="P8023" s="36">
        <v>32</v>
      </c>
      <c r="Q8023" s="36" t="s">
        <v>395</v>
      </c>
      <c r="R8023" s="44"/>
      <c r="S8023" s="126">
        <v>2625</v>
      </c>
      <c r="T8023" s="126" cm="1">
        <f t="array" ref="T8023">_xlfn.IFS(Q8023="始業～就業（8:30～17:15）",R8023*7.75,Q8023="日の入り～日の出",R8023*12,Q8023="その他",S8023)</f>
        <v>2625</v>
      </c>
      <c r="U8023" s="35" t="s">
        <v>5002</v>
      </c>
    </row>
    <row r="8024" spans="1:21" s="7" customFormat="1" ht="15" customHeight="1">
      <c r="A8024" s="91">
        <v>106</v>
      </c>
      <c r="B8024" s="31" t="s">
        <v>5159</v>
      </c>
      <c r="C8024" s="31" t="s">
        <v>5160</v>
      </c>
      <c r="D8024" s="29" t="s">
        <v>1676</v>
      </c>
      <c r="E8024" s="91">
        <v>1</v>
      </c>
      <c r="F8024" s="31" t="s">
        <v>5128</v>
      </c>
      <c r="G8024" s="26" t="s">
        <v>1127</v>
      </c>
      <c r="H8024" s="26"/>
      <c r="I8024" s="26" t="s">
        <v>16</v>
      </c>
      <c r="J8024" s="91">
        <v>2</v>
      </c>
      <c r="K8024" s="91">
        <v>4</v>
      </c>
      <c r="L8024" s="91"/>
      <c r="M8024" s="53"/>
      <c r="N8024" s="91"/>
      <c r="O8024" s="91"/>
      <c r="P8024" s="36">
        <v>37</v>
      </c>
      <c r="Q8024" s="36" t="s">
        <v>395</v>
      </c>
      <c r="R8024" s="44"/>
      <c r="S8024" s="126">
        <v>2625</v>
      </c>
      <c r="T8024" s="126" cm="1">
        <f t="array" ref="T8024">_xlfn.IFS(Q8024="始業～就業（8:30～17:15）",R8024*7.75,Q8024="日の入り～日の出",R8024*12,Q8024="その他",S8024)</f>
        <v>2625</v>
      </c>
      <c r="U8024" s="35" t="s">
        <v>56</v>
      </c>
    </row>
    <row r="8025" spans="1:21" s="7" customFormat="1" ht="15" customHeight="1">
      <c r="A8025" s="91">
        <v>106</v>
      </c>
      <c r="B8025" s="31" t="s">
        <v>5159</v>
      </c>
      <c r="C8025" s="31" t="s">
        <v>5160</v>
      </c>
      <c r="D8025" s="29" t="s">
        <v>1676</v>
      </c>
      <c r="E8025" s="91">
        <v>1</v>
      </c>
      <c r="F8025" s="31" t="s">
        <v>5128</v>
      </c>
      <c r="G8025" s="26" t="s">
        <v>1677</v>
      </c>
      <c r="H8025" s="26"/>
      <c r="I8025" s="26" t="s">
        <v>16</v>
      </c>
      <c r="J8025" s="91">
        <v>6</v>
      </c>
      <c r="K8025" s="91">
        <v>12</v>
      </c>
      <c r="L8025" s="91"/>
      <c r="M8025" s="53"/>
      <c r="N8025" s="91"/>
      <c r="O8025" s="91"/>
      <c r="P8025" s="36">
        <v>37</v>
      </c>
      <c r="Q8025" s="36" t="s">
        <v>395</v>
      </c>
      <c r="R8025" s="44"/>
      <c r="S8025" s="126">
        <v>2625</v>
      </c>
      <c r="T8025" s="126" cm="1">
        <f t="array" ref="T8025">_xlfn.IFS(Q8025="始業～就業（8:30～17:15）",R8025*7.75,Q8025="日の入り～日の出",R8025*12,Q8025="その他",S8025)</f>
        <v>2625</v>
      </c>
      <c r="U8025" s="35" t="s">
        <v>56</v>
      </c>
    </row>
    <row r="8026" spans="1:21" s="7" customFormat="1" ht="15" customHeight="1">
      <c r="A8026" s="91">
        <v>106</v>
      </c>
      <c r="B8026" s="31" t="s">
        <v>5159</v>
      </c>
      <c r="C8026" s="31" t="s">
        <v>5160</v>
      </c>
      <c r="D8026" s="29" t="s">
        <v>1676</v>
      </c>
      <c r="E8026" s="91">
        <v>1</v>
      </c>
      <c r="F8026" s="31" t="s">
        <v>5128</v>
      </c>
      <c r="G8026" s="26" t="s">
        <v>1678</v>
      </c>
      <c r="H8026" s="26"/>
      <c r="I8026" s="26" t="s">
        <v>16</v>
      </c>
      <c r="J8026" s="91">
        <v>12</v>
      </c>
      <c r="K8026" s="91">
        <v>24</v>
      </c>
      <c r="L8026" s="91"/>
      <c r="M8026" s="53"/>
      <c r="N8026" s="91"/>
      <c r="O8026" s="91"/>
      <c r="P8026" s="36">
        <v>37</v>
      </c>
      <c r="Q8026" s="36" t="s">
        <v>395</v>
      </c>
      <c r="R8026" s="44"/>
      <c r="S8026" s="126">
        <v>2625</v>
      </c>
      <c r="T8026" s="126" cm="1">
        <f t="array" ref="T8026">_xlfn.IFS(Q8026="始業～就業（8:30～17:15）",R8026*7.75,Q8026="日の入り～日の出",R8026*12,Q8026="その他",S8026)</f>
        <v>2625</v>
      </c>
      <c r="U8026" s="35" t="s">
        <v>56</v>
      </c>
    </row>
    <row r="8027" spans="1:21" s="7" customFormat="1" ht="15" customHeight="1">
      <c r="A8027" s="91">
        <v>106</v>
      </c>
      <c r="B8027" s="31" t="s">
        <v>5159</v>
      </c>
      <c r="C8027" s="31" t="s">
        <v>5160</v>
      </c>
      <c r="D8027" s="29" t="s">
        <v>1676</v>
      </c>
      <c r="E8027" s="91">
        <v>1</v>
      </c>
      <c r="F8027" s="31" t="s">
        <v>5128</v>
      </c>
      <c r="G8027" s="26" t="s">
        <v>1679</v>
      </c>
      <c r="H8027" s="26"/>
      <c r="I8027" s="26" t="s">
        <v>16</v>
      </c>
      <c r="J8027" s="91">
        <v>1</v>
      </c>
      <c r="K8027" s="91">
        <v>1</v>
      </c>
      <c r="L8027" s="91"/>
      <c r="M8027" s="53"/>
      <c r="N8027" s="91"/>
      <c r="O8027" s="91"/>
      <c r="P8027" s="36">
        <v>37</v>
      </c>
      <c r="Q8027" s="36" t="s">
        <v>395</v>
      </c>
      <c r="R8027" s="44"/>
      <c r="S8027" s="126">
        <v>2625</v>
      </c>
      <c r="T8027" s="126" cm="1">
        <f t="array" ref="T8027">_xlfn.IFS(Q8027="始業～就業（8:30～17:15）",R8027*7.75,Q8027="日の入り～日の出",R8027*12,Q8027="その他",S8027)</f>
        <v>2625</v>
      </c>
      <c r="U8027" s="35" t="s">
        <v>56</v>
      </c>
    </row>
    <row r="8028" spans="1:21" s="7" customFormat="1" ht="15" customHeight="1">
      <c r="A8028" s="91">
        <v>106</v>
      </c>
      <c r="B8028" s="31" t="s">
        <v>5159</v>
      </c>
      <c r="C8028" s="31" t="s">
        <v>5160</v>
      </c>
      <c r="D8028" s="29" t="s">
        <v>1676</v>
      </c>
      <c r="E8028" s="91">
        <v>1</v>
      </c>
      <c r="F8028" s="31" t="s">
        <v>5128</v>
      </c>
      <c r="G8028" s="26" t="s">
        <v>1680</v>
      </c>
      <c r="H8028" s="26"/>
      <c r="I8028" s="26" t="s">
        <v>277</v>
      </c>
      <c r="J8028" s="91">
        <v>2</v>
      </c>
      <c r="K8028" s="91">
        <v>4</v>
      </c>
      <c r="L8028" s="91"/>
      <c r="M8028" s="53"/>
      <c r="N8028" s="91"/>
      <c r="O8028" s="91"/>
      <c r="P8028" s="36">
        <v>32</v>
      </c>
      <c r="Q8028" s="36" t="s">
        <v>395</v>
      </c>
      <c r="R8028" s="44"/>
      <c r="S8028" s="126">
        <v>2625</v>
      </c>
      <c r="T8028" s="126" cm="1">
        <f t="array" ref="T8028">_xlfn.IFS(Q8028="始業～就業（8:30～17:15）",R8028*7.75,Q8028="日の入り～日の出",R8028*12,Q8028="その他",S8028)</f>
        <v>2625</v>
      </c>
      <c r="U8028" s="35" t="s">
        <v>5002</v>
      </c>
    </row>
    <row r="8029" spans="1:21" s="7" customFormat="1" ht="15" customHeight="1">
      <c r="A8029" s="91">
        <v>106</v>
      </c>
      <c r="B8029" s="31" t="s">
        <v>5159</v>
      </c>
      <c r="C8029" s="31" t="s">
        <v>5160</v>
      </c>
      <c r="D8029" s="29" t="s">
        <v>1676</v>
      </c>
      <c r="E8029" s="91">
        <v>1</v>
      </c>
      <c r="F8029" s="31" t="s">
        <v>5128</v>
      </c>
      <c r="G8029" s="26" t="s">
        <v>1681</v>
      </c>
      <c r="H8029" s="26"/>
      <c r="I8029" s="26" t="s">
        <v>16</v>
      </c>
      <c r="J8029" s="91">
        <v>2</v>
      </c>
      <c r="K8029" s="91">
        <v>2</v>
      </c>
      <c r="L8029" s="91"/>
      <c r="M8029" s="53"/>
      <c r="N8029" s="91"/>
      <c r="O8029" s="91"/>
      <c r="P8029" s="36">
        <v>37</v>
      </c>
      <c r="Q8029" s="36" t="s">
        <v>395</v>
      </c>
      <c r="R8029" s="44"/>
      <c r="S8029" s="126">
        <v>2625</v>
      </c>
      <c r="T8029" s="126" cm="1">
        <f t="array" ref="T8029">_xlfn.IFS(Q8029="始業～就業（8:30～17:15）",R8029*7.75,Q8029="日の入り～日の出",R8029*12,Q8029="その他",S8029)</f>
        <v>2625</v>
      </c>
      <c r="U8029" s="35" t="s">
        <v>56</v>
      </c>
    </row>
    <row r="8030" spans="1:21" s="7" customFormat="1" ht="15" customHeight="1">
      <c r="A8030" s="91">
        <v>106</v>
      </c>
      <c r="B8030" s="31" t="s">
        <v>5159</v>
      </c>
      <c r="C8030" s="31" t="s">
        <v>5160</v>
      </c>
      <c r="D8030" s="29" t="s">
        <v>1676</v>
      </c>
      <c r="E8030" s="91">
        <v>1</v>
      </c>
      <c r="F8030" s="31" t="s">
        <v>5128</v>
      </c>
      <c r="G8030" s="26" t="s">
        <v>1681</v>
      </c>
      <c r="H8030" s="26"/>
      <c r="I8030" s="26" t="s">
        <v>52</v>
      </c>
      <c r="J8030" s="91">
        <v>2</v>
      </c>
      <c r="K8030" s="91">
        <v>2</v>
      </c>
      <c r="L8030" s="91"/>
      <c r="M8030" s="53"/>
      <c r="N8030" s="91"/>
      <c r="O8030" s="91"/>
      <c r="P8030" s="36">
        <v>25</v>
      </c>
      <c r="Q8030" s="36" t="s">
        <v>395</v>
      </c>
      <c r="R8030" s="44"/>
      <c r="S8030" s="126">
        <v>2625</v>
      </c>
      <c r="T8030" s="126" cm="1">
        <f t="array" ref="T8030">_xlfn.IFS(Q8030="始業～就業（8:30～17:15）",R8030*7.75,Q8030="日の入り～日の出",R8030*12,Q8030="その他",S8030)</f>
        <v>2625</v>
      </c>
      <c r="U8030" s="35" t="s">
        <v>51</v>
      </c>
    </row>
    <row r="8031" spans="1:21" s="7" customFormat="1" ht="15" customHeight="1">
      <c r="A8031" s="91">
        <v>106</v>
      </c>
      <c r="B8031" s="31" t="s">
        <v>5159</v>
      </c>
      <c r="C8031" s="31" t="s">
        <v>5160</v>
      </c>
      <c r="D8031" s="29" t="s">
        <v>1676</v>
      </c>
      <c r="E8031" s="91">
        <v>1</v>
      </c>
      <c r="F8031" s="31" t="s">
        <v>5128</v>
      </c>
      <c r="G8031" s="26" t="s">
        <v>1682</v>
      </c>
      <c r="H8031" s="26"/>
      <c r="I8031" s="26" t="s">
        <v>16</v>
      </c>
      <c r="J8031" s="91">
        <v>2</v>
      </c>
      <c r="K8031" s="91">
        <v>2</v>
      </c>
      <c r="L8031" s="91"/>
      <c r="M8031" s="53"/>
      <c r="N8031" s="91"/>
      <c r="O8031" s="91"/>
      <c r="P8031" s="36">
        <v>37</v>
      </c>
      <c r="Q8031" s="36" t="s">
        <v>395</v>
      </c>
      <c r="R8031" s="44"/>
      <c r="S8031" s="126">
        <v>2625</v>
      </c>
      <c r="T8031" s="126" cm="1">
        <f t="array" ref="T8031">_xlfn.IFS(Q8031="始業～就業（8:30～17:15）",R8031*7.75,Q8031="日の入り～日の出",R8031*12,Q8031="その他",S8031)</f>
        <v>2625</v>
      </c>
      <c r="U8031" s="35" t="s">
        <v>56</v>
      </c>
    </row>
    <row r="8032" spans="1:21" s="7" customFormat="1" ht="15" customHeight="1">
      <c r="A8032" s="91">
        <v>106</v>
      </c>
      <c r="B8032" s="31" t="s">
        <v>5159</v>
      </c>
      <c r="C8032" s="31" t="s">
        <v>5160</v>
      </c>
      <c r="D8032" s="29" t="s">
        <v>1676</v>
      </c>
      <c r="E8032" s="91">
        <v>1</v>
      </c>
      <c r="F8032" s="31" t="s">
        <v>5128</v>
      </c>
      <c r="G8032" s="26" t="s">
        <v>1682</v>
      </c>
      <c r="H8032" s="26"/>
      <c r="I8032" s="26" t="s">
        <v>52</v>
      </c>
      <c r="J8032" s="91">
        <v>2</v>
      </c>
      <c r="K8032" s="91">
        <v>2</v>
      </c>
      <c r="L8032" s="91"/>
      <c r="M8032" s="53"/>
      <c r="N8032" s="91"/>
      <c r="O8032" s="91"/>
      <c r="P8032" s="36">
        <v>25</v>
      </c>
      <c r="Q8032" s="36" t="s">
        <v>395</v>
      </c>
      <c r="R8032" s="44"/>
      <c r="S8032" s="126">
        <v>2625</v>
      </c>
      <c r="T8032" s="126" cm="1">
        <f t="array" ref="T8032">_xlfn.IFS(Q8032="始業～就業（8:30～17:15）",R8032*7.75,Q8032="日の入り～日の出",R8032*12,Q8032="その他",S8032)</f>
        <v>2625</v>
      </c>
      <c r="U8032" s="35" t="s">
        <v>51</v>
      </c>
    </row>
    <row r="8033" spans="1:21" s="7" customFormat="1" ht="15" customHeight="1">
      <c r="A8033" s="91">
        <v>106</v>
      </c>
      <c r="B8033" s="31" t="s">
        <v>5159</v>
      </c>
      <c r="C8033" s="31" t="s">
        <v>5160</v>
      </c>
      <c r="D8033" s="29" t="s">
        <v>1676</v>
      </c>
      <c r="E8033" s="91">
        <v>1</v>
      </c>
      <c r="F8033" s="31" t="s">
        <v>5128</v>
      </c>
      <c r="G8033" s="26" t="s">
        <v>1683</v>
      </c>
      <c r="H8033" s="26"/>
      <c r="I8033" s="26" t="s">
        <v>16</v>
      </c>
      <c r="J8033" s="91">
        <v>2</v>
      </c>
      <c r="K8033" s="91">
        <v>2</v>
      </c>
      <c r="L8033" s="91"/>
      <c r="M8033" s="53"/>
      <c r="N8033" s="91"/>
      <c r="O8033" s="91"/>
      <c r="P8033" s="36">
        <v>37</v>
      </c>
      <c r="Q8033" s="36" t="s">
        <v>395</v>
      </c>
      <c r="R8033" s="44"/>
      <c r="S8033" s="126">
        <v>2625</v>
      </c>
      <c r="T8033" s="126" cm="1">
        <f t="array" ref="T8033">_xlfn.IFS(Q8033="始業～就業（8:30～17:15）",R8033*7.75,Q8033="日の入り～日の出",R8033*12,Q8033="その他",S8033)</f>
        <v>2625</v>
      </c>
      <c r="U8033" s="35" t="s">
        <v>56</v>
      </c>
    </row>
    <row r="8034" spans="1:21" s="7" customFormat="1" ht="15" customHeight="1">
      <c r="A8034" s="91">
        <v>106</v>
      </c>
      <c r="B8034" s="31" t="s">
        <v>5159</v>
      </c>
      <c r="C8034" s="31" t="s">
        <v>5160</v>
      </c>
      <c r="D8034" s="29" t="s">
        <v>1676</v>
      </c>
      <c r="E8034" s="91">
        <v>1</v>
      </c>
      <c r="F8034" s="31" t="s">
        <v>5128</v>
      </c>
      <c r="G8034" s="26" t="s">
        <v>1684</v>
      </c>
      <c r="H8034" s="26"/>
      <c r="I8034" s="26" t="s">
        <v>16</v>
      </c>
      <c r="J8034" s="91">
        <v>2</v>
      </c>
      <c r="K8034" s="91">
        <v>2</v>
      </c>
      <c r="L8034" s="91"/>
      <c r="M8034" s="53"/>
      <c r="N8034" s="91"/>
      <c r="O8034" s="91"/>
      <c r="P8034" s="36">
        <v>37</v>
      </c>
      <c r="Q8034" s="36" t="s">
        <v>395</v>
      </c>
      <c r="R8034" s="44"/>
      <c r="S8034" s="126">
        <v>2625</v>
      </c>
      <c r="T8034" s="126" cm="1">
        <f t="array" ref="T8034">_xlfn.IFS(Q8034="始業～就業（8:30～17:15）",R8034*7.75,Q8034="日の入り～日の出",R8034*12,Q8034="その他",S8034)</f>
        <v>2625</v>
      </c>
      <c r="U8034" s="35" t="s">
        <v>56</v>
      </c>
    </row>
    <row r="8035" spans="1:21" s="7" customFormat="1" ht="15" customHeight="1">
      <c r="A8035" s="91">
        <v>106</v>
      </c>
      <c r="B8035" s="31" t="s">
        <v>5159</v>
      </c>
      <c r="C8035" s="31" t="s">
        <v>5160</v>
      </c>
      <c r="D8035" s="29" t="s">
        <v>1676</v>
      </c>
      <c r="E8035" s="91">
        <v>1</v>
      </c>
      <c r="F8035" s="31" t="s">
        <v>5128</v>
      </c>
      <c r="G8035" s="26" t="s">
        <v>1685</v>
      </c>
      <c r="H8035" s="26"/>
      <c r="I8035" s="26" t="s">
        <v>52</v>
      </c>
      <c r="J8035" s="91">
        <v>1</v>
      </c>
      <c r="K8035" s="91">
        <v>1</v>
      </c>
      <c r="L8035" s="91"/>
      <c r="M8035" s="53"/>
      <c r="N8035" s="91"/>
      <c r="O8035" s="91"/>
      <c r="P8035" s="36">
        <v>25</v>
      </c>
      <c r="Q8035" s="36" t="s">
        <v>395</v>
      </c>
      <c r="R8035" s="44"/>
      <c r="S8035" s="126">
        <v>2625</v>
      </c>
      <c r="T8035" s="126" cm="1">
        <f t="array" ref="T8035">_xlfn.IFS(Q8035="始業～就業（8:30～17:15）",R8035*7.75,Q8035="日の入り～日の出",R8035*12,Q8035="その他",S8035)</f>
        <v>2625</v>
      </c>
      <c r="U8035" s="35" t="s">
        <v>51</v>
      </c>
    </row>
    <row r="8036" spans="1:21" s="7" customFormat="1" ht="15" customHeight="1">
      <c r="A8036" s="91">
        <v>106</v>
      </c>
      <c r="B8036" s="31" t="s">
        <v>5159</v>
      </c>
      <c r="C8036" s="31" t="s">
        <v>5160</v>
      </c>
      <c r="D8036" s="29" t="s">
        <v>1676</v>
      </c>
      <c r="E8036" s="91">
        <v>1</v>
      </c>
      <c r="F8036" s="31" t="s">
        <v>5128</v>
      </c>
      <c r="G8036" s="26" t="s">
        <v>1686</v>
      </c>
      <c r="H8036" s="26"/>
      <c r="I8036" s="26" t="s">
        <v>16</v>
      </c>
      <c r="J8036" s="91">
        <v>1</v>
      </c>
      <c r="K8036" s="91">
        <v>2</v>
      </c>
      <c r="L8036" s="91"/>
      <c r="M8036" s="53"/>
      <c r="N8036" s="91"/>
      <c r="O8036" s="91"/>
      <c r="P8036" s="36">
        <v>37</v>
      </c>
      <c r="Q8036" s="36" t="s">
        <v>395</v>
      </c>
      <c r="R8036" s="44"/>
      <c r="S8036" s="126">
        <v>2625</v>
      </c>
      <c r="T8036" s="126" cm="1">
        <f t="array" ref="T8036">_xlfn.IFS(Q8036="始業～就業（8:30～17:15）",R8036*7.75,Q8036="日の入り～日の出",R8036*12,Q8036="その他",S8036)</f>
        <v>2625</v>
      </c>
      <c r="U8036" s="35" t="s">
        <v>56</v>
      </c>
    </row>
    <row r="8037" spans="1:21" s="7" customFormat="1" ht="15" customHeight="1">
      <c r="A8037" s="91">
        <v>106</v>
      </c>
      <c r="B8037" s="31" t="s">
        <v>5159</v>
      </c>
      <c r="C8037" s="31" t="s">
        <v>5160</v>
      </c>
      <c r="D8037" s="29" t="s">
        <v>1676</v>
      </c>
      <c r="E8037" s="91">
        <v>1</v>
      </c>
      <c r="F8037" s="31" t="s">
        <v>5128</v>
      </c>
      <c r="G8037" s="26" t="s">
        <v>1687</v>
      </c>
      <c r="H8037" s="26"/>
      <c r="I8037" s="26" t="s">
        <v>16</v>
      </c>
      <c r="J8037" s="91">
        <v>2</v>
      </c>
      <c r="K8037" s="91">
        <v>2</v>
      </c>
      <c r="L8037" s="91"/>
      <c r="M8037" s="53"/>
      <c r="N8037" s="91"/>
      <c r="O8037" s="91"/>
      <c r="P8037" s="36">
        <v>37</v>
      </c>
      <c r="Q8037" s="36" t="s">
        <v>395</v>
      </c>
      <c r="R8037" s="44"/>
      <c r="S8037" s="126">
        <v>2625</v>
      </c>
      <c r="T8037" s="126" cm="1">
        <f t="array" ref="T8037">_xlfn.IFS(Q8037="始業～就業（8:30～17:15）",R8037*7.75,Q8037="日の入り～日の出",R8037*12,Q8037="その他",S8037)</f>
        <v>2625</v>
      </c>
      <c r="U8037" s="35" t="s">
        <v>56</v>
      </c>
    </row>
    <row r="8038" spans="1:21" s="7" customFormat="1" ht="15" customHeight="1">
      <c r="A8038" s="91">
        <v>106</v>
      </c>
      <c r="B8038" s="31" t="s">
        <v>5159</v>
      </c>
      <c r="C8038" s="31" t="s">
        <v>5160</v>
      </c>
      <c r="D8038" s="29" t="s">
        <v>1676</v>
      </c>
      <c r="E8038" s="91">
        <v>1</v>
      </c>
      <c r="F8038" s="31" t="s">
        <v>5128</v>
      </c>
      <c r="G8038" s="26" t="s">
        <v>1687</v>
      </c>
      <c r="H8038" s="26"/>
      <c r="I8038" s="26" t="s">
        <v>16</v>
      </c>
      <c r="J8038" s="91">
        <v>10</v>
      </c>
      <c r="K8038" s="91">
        <v>20</v>
      </c>
      <c r="L8038" s="91"/>
      <c r="M8038" s="53"/>
      <c r="N8038" s="91"/>
      <c r="O8038" s="91"/>
      <c r="P8038" s="36">
        <v>37</v>
      </c>
      <c r="Q8038" s="36" t="s">
        <v>395</v>
      </c>
      <c r="R8038" s="44"/>
      <c r="S8038" s="126">
        <v>2625</v>
      </c>
      <c r="T8038" s="126" cm="1">
        <f t="array" ref="T8038">_xlfn.IFS(Q8038="始業～就業（8:30～17:15）",R8038*7.75,Q8038="日の入り～日の出",R8038*12,Q8038="その他",S8038)</f>
        <v>2625</v>
      </c>
      <c r="U8038" s="35" t="s">
        <v>56</v>
      </c>
    </row>
    <row r="8039" spans="1:21" s="7" customFormat="1" ht="15" customHeight="1">
      <c r="A8039" s="91">
        <v>106</v>
      </c>
      <c r="B8039" s="31" t="s">
        <v>5159</v>
      </c>
      <c r="C8039" s="31" t="s">
        <v>5160</v>
      </c>
      <c r="D8039" s="29" t="s">
        <v>1676</v>
      </c>
      <c r="E8039" s="91">
        <v>1</v>
      </c>
      <c r="F8039" s="31" t="s">
        <v>5128</v>
      </c>
      <c r="G8039" s="26" t="s">
        <v>1111</v>
      </c>
      <c r="H8039" s="26"/>
      <c r="I8039" s="26" t="s">
        <v>98</v>
      </c>
      <c r="J8039" s="91">
        <v>2</v>
      </c>
      <c r="K8039" s="91">
        <v>2</v>
      </c>
      <c r="L8039" s="91"/>
      <c r="M8039" s="53"/>
      <c r="N8039" s="91"/>
      <c r="O8039" s="91"/>
      <c r="P8039" s="36">
        <v>23</v>
      </c>
      <c r="Q8039" s="36" t="s">
        <v>395</v>
      </c>
      <c r="R8039" s="44"/>
      <c r="S8039" s="126">
        <v>2625</v>
      </c>
      <c r="T8039" s="126" cm="1">
        <f t="array" ref="T8039">_xlfn.IFS(Q8039="始業～就業（8:30～17:15）",R8039*7.75,Q8039="日の入り～日の出",R8039*12,Q8039="その他",S8039)</f>
        <v>2625</v>
      </c>
      <c r="U8039" s="35"/>
    </row>
    <row r="8040" spans="1:21" s="7" customFormat="1" ht="15" customHeight="1">
      <c r="A8040" s="91">
        <v>106</v>
      </c>
      <c r="B8040" s="31" t="s">
        <v>5159</v>
      </c>
      <c r="C8040" s="31" t="s">
        <v>5160</v>
      </c>
      <c r="D8040" s="29" t="s">
        <v>1676</v>
      </c>
      <c r="E8040" s="91">
        <v>1</v>
      </c>
      <c r="F8040" s="31" t="s">
        <v>5128</v>
      </c>
      <c r="G8040" s="26" t="s">
        <v>1685</v>
      </c>
      <c r="H8040" s="26"/>
      <c r="I8040" s="26" t="s">
        <v>98</v>
      </c>
      <c r="J8040" s="91">
        <v>2</v>
      </c>
      <c r="K8040" s="91">
        <v>2</v>
      </c>
      <c r="L8040" s="91"/>
      <c r="M8040" s="53"/>
      <c r="N8040" s="91"/>
      <c r="O8040" s="91"/>
      <c r="P8040" s="36">
        <v>23</v>
      </c>
      <c r="Q8040" s="36" t="s">
        <v>395</v>
      </c>
      <c r="R8040" s="44"/>
      <c r="S8040" s="126">
        <v>2625</v>
      </c>
      <c r="T8040" s="126" cm="1">
        <f t="array" ref="T8040">_xlfn.IFS(Q8040="始業～就業（8:30～17:15）",R8040*7.75,Q8040="日の入り～日の出",R8040*12,Q8040="その他",S8040)</f>
        <v>2625</v>
      </c>
      <c r="U8040" s="35"/>
    </row>
    <row r="8041" spans="1:21" s="7" customFormat="1" ht="15" customHeight="1">
      <c r="A8041" s="91">
        <v>106</v>
      </c>
      <c r="B8041" s="31" t="s">
        <v>5159</v>
      </c>
      <c r="C8041" s="31" t="s">
        <v>5160</v>
      </c>
      <c r="D8041" s="29" t="s">
        <v>1676</v>
      </c>
      <c r="E8041" s="91">
        <v>1</v>
      </c>
      <c r="F8041" s="31" t="s">
        <v>5128</v>
      </c>
      <c r="G8041" s="26" t="s">
        <v>1685</v>
      </c>
      <c r="H8041" s="26"/>
      <c r="I8041" s="26" t="s">
        <v>15</v>
      </c>
      <c r="J8041" s="91">
        <v>1</v>
      </c>
      <c r="K8041" s="91">
        <v>1</v>
      </c>
      <c r="L8041" s="91"/>
      <c r="M8041" s="53"/>
      <c r="N8041" s="91"/>
      <c r="O8041" s="91"/>
      <c r="P8041" s="36">
        <v>60</v>
      </c>
      <c r="Q8041" s="36" t="s">
        <v>395</v>
      </c>
      <c r="R8041" s="44"/>
      <c r="S8041" s="126">
        <v>2625</v>
      </c>
      <c r="T8041" s="126" cm="1">
        <f t="array" ref="T8041">_xlfn.IFS(Q8041="始業～就業（8:30～17:15）",R8041*7.75,Q8041="日の入り～日の出",R8041*12,Q8041="その他",S8041)</f>
        <v>2625</v>
      </c>
      <c r="U8041" s="35" t="s">
        <v>320</v>
      </c>
    </row>
    <row r="8042" spans="1:21" s="7" customFormat="1" ht="15" customHeight="1">
      <c r="A8042" s="91">
        <v>106</v>
      </c>
      <c r="B8042" s="31" t="s">
        <v>5159</v>
      </c>
      <c r="C8042" s="31" t="s">
        <v>5160</v>
      </c>
      <c r="D8042" s="29" t="s">
        <v>1676</v>
      </c>
      <c r="E8042" s="91">
        <v>1</v>
      </c>
      <c r="F8042" s="31" t="s">
        <v>5128</v>
      </c>
      <c r="G8042" s="26" t="s">
        <v>1688</v>
      </c>
      <c r="H8042" s="26"/>
      <c r="I8042" s="26" t="s">
        <v>277</v>
      </c>
      <c r="J8042" s="91">
        <v>5</v>
      </c>
      <c r="K8042" s="91">
        <v>10</v>
      </c>
      <c r="L8042" s="91"/>
      <c r="M8042" s="53"/>
      <c r="N8042" s="91"/>
      <c r="O8042" s="91"/>
      <c r="P8042" s="36">
        <v>32</v>
      </c>
      <c r="Q8042" s="36" t="s">
        <v>395</v>
      </c>
      <c r="R8042" s="44"/>
      <c r="S8042" s="126">
        <v>2625</v>
      </c>
      <c r="T8042" s="126" cm="1">
        <f t="array" ref="T8042">_xlfn.IFS(Q8042="始業～就業（8:30～17:15）",R8042*7.75,Q8042="日の入り～日の出",R8042*12,Q8042="その他",S8042)</f>
        <v>2625</v>
      </c>
      <c r="U8042" s="35" t="s">
        <v>5002</v>
      </c>
    </row>
    <row r="8043" spans="1:21" s="7" customFormat="1" ht="15" customHeight="1">
      <c r="A8043" s="91">
        <v>106</v>
      </c>
      <c r="B8043" s="31" t="s">
        <v>5159</v>
      </c>
      <c r="C8043" s="31" t="s">
        <v>5160</v>
      </c>
      <c r="D8043" s="29" t="s">
        <v>1676</v>
      </c>
      <c r="E8043" s="91">
        <v>1</v>
      </c>
      <c r="F8043" s="31" t="s">
        <v>5128</v>
      </c>
      <c r="G8043" s="26" t="s">
        <v>1688</v>
      </c>
      <c r="H8043" s="26"/>
      <c r="I8043" s="26" t="s">
        <v>16</v>
      </c>
      <c r="J8043" s="91">
        <v>8</v>
      </c>
      <c r="K8043" s="91">
        <v>24</v>
      </c>
      <c r="L8043" s="91"/>
      <c r="M8043" s="53"/>
      <c r="N8043" s="91"/>
      <c r="O8043" s="91"/>
      <c r="P8043" s="36">
        <v>37</v>
      </c>
      <c r="Q8043" s="36" t="s">
        <v>395</v>
      </c>
      <c r="R8043" s="44"/>
      <c r="S8043" s="126">
        <v>2625</v>
      </c>
      <c r="T8043" s="126" cm="1">
        <f t="array" ref="T8043">_xlfn.IFS(Q8043="始業～就業（8:30～17:15）",R8043*7.75,Q8043="日の入り～日の出",R8043*12,Q8043="その他",S8043)</f>
        <v>2625</v>
      </c>
      <c r="U8043" s="35" t="s">
        <v>56</v>
      </c>
    </row>
    <row r="8044" spans="1:21" s="7" customFormat="1" ht="15" customHeight="1">
      <c r="A8044" s="91">
        <v>106</v>
      </c>
      <c r="B8044" s="31" t="s">
        <v>5159</v>
      </c>
      <c r="C8044" s="31" t="s">
        <v>5160</v>
      </c>
      <c r="D8044" s="29" t="s">
        <v>1676</v>
      </c>
      <c r="E8044" s="91">
        <v>1</v>
      </c>
      <c r="F8044" s="31" t="s">
        <v>5128</v>
      </c>
      <c r="G8044" s="26" t="s">
        <v>1688</v>
      </c>
      <c r="H8044" s="26"/>
      <c r="I8044" s="26" t="s">
        <v>98</v>
      </c>
      <c r="J8044" s="91">
        <v>8</v>
      </c>
      <c r="K8044" s="91">
        <v>8</v>
      </c>
      <c r="L8044" s="91"/>
      <c r="M8044" s="53"/>
      <c r="N8044" s="91"/>
      <c r="O8044" s="91"/>
      <c r="P8044" s="36">
        <v>23</v>
      </c>
      <c r="Q8044" s="36" t="s">
        <v>395</v>
      </c>
      <c r="R8044" s="44"/>
      <c r="S8044" s="126">
        <v>2625</v>
      </c>
      <c r="T8044" s="126" cm="1">
        <f t="array" ref="T8044">_xlfn.IFS(Q8044="始業～就業（8:30～17:15）",R8044*7.75,Q8044="日の入り～日の出",R8044*12,Q8044="その他",S8044)</f>
        <v>2625</v>
      </c>
      <c r="U8044" s="35"/>
    </row>
    <row r="8045" spans="1:21" s="7" customFormat="1" ht="15" customHeight="1">
      <c r="A8045" s="91">
        <v>106</v>
      </c>
      <c r="B8045" s="31" t="s">
        <v>5159</v>
      </c>
      <c r="C8045" s="31" t="s">
        <v>5160</v>
      </c>
      <c r="D8045" s="29" t="s">
        <v>1676</v>
      </c>
      <c r="E8045" s="91">
        <v>1</v>
      </c>
      <c r="F8045" s="31" t="s">
        <v>5128</v>
      </c>
      <c r="G8045" s="26" t="s">
        <v>1688</v>
      </c>
      <c r="H8045" s="26"/>
      <c r="I8045" s="26" t="s">
        <v>528</v>
      </c>
      <c r="J8045" s="91">
        <v>2</v>
      </c>
      <c r="K8045" s="91">
        <v>2</v>
      </c>
      <c r="L8045" s="91"/>
      <c r="M8045" s="53"/>
      <c r="N8045" s="91"/>
      <c r="O8045" s="91"/>
      <c r="P8045" s="36">
        <v>40</v>
      </c>
      <c r="Q8045" s="36" t="s">
        <v>395</v>
      </c>
      <c r="R8045" s="44"/>
      <c r="S8045" s="126">
        <v>2625</v>
      </c>
      <c r="T8045" s="126" cm="1">
        <f t="array" ref="T8045">_xlfn.IFS(Q8045="始業～就業（8:30～17:15）",R8045*7.75,Q8045="日の入り～日の出",R8045*12,Q8045="その他",S8045)</f>
        <v>2625</v>
      </c>
      <c r="U8045" s="35" t="s">
        <v>330</v>
      </c>
    </row>
    <row r="8046" spans="1:21" s="7" customFormat="1" ht="15" customHeight="1">
      <c r="A8046" s="91">
        <v>106</v>
      </c>
      <c r="B8046" s="31" t="s">
        <v>5159</v>
      </c>
      <c r="C8046" s="31" t="s">
        <v>5160</v>
      </c>
      <c r="D8046" s="29" t="s">
        <v>1676</v>
      </c>
      <c r="E8046" s="91">
        <v>1</v>
      </c>
      <c r="F8046" s="31" t="s">
        <v>5128</v>
      </c>
      <c r="G8046" s="26" t="s">
        <v>1689</v>
      </c>
      <c r="H8046" s="26"/>
      <c r="I8046" s="26" t="s">
        <v>16</v>
      </c>
      <c r="J8046" s="91">
        <v>2</v>
      </c>
      <c r="K8046" s="91">
        <v>4</v>
      </c>
      <c r="L8046" s="91"/>
      <c r="M8046" s="53"/>
      <c r="N8046" s="91"/>
      <c r="O8046" s="91"/>
      <c r="P8046" s="36">
        <v>37</v>
      </c>
      <c r="Q8046" s="36" t="s">
        <v>395</v>
      </c>
      <c r="R8046" s="44"/>
      <c r="S8046" s="126">
        <v>2625</v>
      </c>
      <c r="T8046" s="126" cm="1">
        <f t="array" ref="T8046">_xlfn.IFS(Q8046="始業～就業（8:30～17:15）",R8046*7.75,Q8046="日の入り～日の出",R8046*12,Q8046="その他",S8046)</f>
        <v>2625</v>
      </c>
      <c r="U8046" s="35" t="s">
        <v>56</v>
      </c>
    </row>
    <row r="8047" spans="1:21" s="7" customFormat="1" ht="15" customHeight="1">
      <c r="A8047" s="91">
        <v>106</v>
      </c>
      <c r="B8047" s="31" t="s">
        <v>5159</v>
      </c>
      <c r="C8047" s="31" t="s">
        <v>5160</v>
      </c>
      <c r="D8047" s="29" t="s">
        <v>1676</v>
      </c>
      <c r="E8047" s="91">
        <v>1</v>
      </c>
      <c r="F8047" s="31" t="s">
        <v>5128</v>
      </c>
      <c r="G8047" s="26" t="s">
        <v>1690</v>
      </c>
      <c r="H8047" s="26"/>
      <c r="I8047" s="26" t="s">
        <v>16</v>
      </c>
      <c r="J8047" s="91">
        <v>4</v>
      </c>
      <c r="K8047" s="91">
        <v>8</v>
      </c>
      <c r="L8047" s="91"/>
      <c r="M8047" s="53"/>
      <c r="N8047" s="91"/>
      <c r="O8047" s="91"/>
      <c r="P8047" s="36">
        <v>37</v>
      </c>
      <c r="Q8047" s="36" t="s">
        <v>395</v>
      </c>
      <c r="R8047" s="44"/>
      <c r="S8047" s="126">
        <v>2625</v>
      </c>
      <c r="T8047" s="126" cm="1">
        <f t="array" ref="T8047">_xlfn.IFS(Q8047="始業～就業（8:30～17:15）",R8047*7.75,Q8047="日の入り～日の出",R8047*12,Q8047="その他",S8047)</f>
        <v>2625</v>
      </c>
      <c r="U8047" s="35" t="s">
        <v>56</v>
      </c>
    </row>
    <row r="8048" spans="1:21" s="7" customFormat="1" ht="15" customHeight="1">
      <c r="A8048" s="91">
        <v>106</v>
      </c>
      <c r="B8048" s="31" t="s">
        <v>5159</v>
      </c>
      <c r="C8048" s="31" t="s">
        <v>5160</v>
      </c>
      <c r="D8048" s="29" t="s">
        <v>1676</v>
      </c>
      <c r="E8048" s="91">
        <v>1</v>
      </c>
      <c r="F8048" s="31" t="s">
        <v>5258</v>
      </c>
      <c r="G8048" s="26" t="s">
        <v>1259</v>
      </c>
      <c r="H8048" s="26"/>
      <c r="I8048" s="26" t="s">
        <v>16</v>
      </c>
      <c r="J8048" s="91">
        <v>2</v>
      </c>
      <c r="K8048" s="91">
        <v>2</v>
      </c>
      <c r="L8048" s="91"/>
      <c r="M8048" s="53"/>
      <c r="N8048" s="91"/>
      <c r="O8048" s="91"/>
      <c r="P8048" s="36">
        <v>37</v>
      </c>
      <c r="Q8048" s="36" t="s">
        <v>395</v>
      </c>
      <c r="R8048" s="44"/>
      <c r="S8048" s="126">
        <v>2625</v>
      </c>
      <c r="T8048" s="126" cm="1">
        <f t="array" ref="T8048">_xlfn.IFS(Q8048="始業～就業（8:30～17:15）",R8048*7.75,Q8048="日の入り～日の出",R8048*12,Q8048="その他",S8048)</f>
        <v>2625</v>
      </c>
      <c r="U8048" s="35" t="s">
        <v>56</v>
      </c>
    </row>
    <row r="8049" spans="1:21" s="7" customFormat="1" ht="15" customHeight="1">
      <c r="A8049" s="91">
        <v>106</v>
      </c>
      <c r="B8049" s="31" t="s">
        <v>5159</v>
      </c>
      <c r="C8049" s="31" t="s">
        <v>5160</v>
      </c>
      <c r="D8049" s="29" t="s">
        <v>1676</v>
      </c>
      <c r="E8049" s="91">
        <v>1</v>
      </c>
      <c r="F8049" s="31" t="s">
        <v>5253</v>
      </c>
      <c r="G8049" s="26" t="s">
        <v>1691</v>
      </c>
      <c r="H8049" s="26"/>
      <c r="I8049" s="26" t="s">
        <v>16</v>
      </c>
      <c r="J8049" s="91">
        <v>2</v>
      </c>
      <c r="K8049" s="91">
        <v>2</v>
      </c>
      <c r="L8049" s="91"/>
      <c r="M8049" s="53"/>
      <c r="N8049" s="91"/>
      <c r="O8049" s="91"/>
      <c r="P8049" s="36">
        <v>37</v>
      </c>
      <c r="Q8049" s="36" t="s">
        <v>395</v>
      </c>
      <c r="R8049" s="44"/>
      <c r="S8049" s="126">
        <v>105</v>
      </c>
      <c r="T8049" s="126" cm="1">
        <f t="array" ref="T8049">_xlfn.IFS(Q8049="始業～就業（8:30～17:15）",R8049*7.75,Q8049="日の入り～日の出",R8049*12,Q8049="その他",S8049)</f>
        <v>105</v>
      </c>
      <c r="U8049" s="35" t="s">
        <v>56</v>
      </c>
    </row>
    <row r="8050" spans="1:21" s="7" customFormat="1" ht="15" customHeight="1">
      <c r="A8050" s="91">
        <v>106</v>
      </c>
      <c r="B8050" s="31" t="s">
        <v>5159</v>
      </c>
      <c r="C8050" s="31" t="s">
        <v>5160</v>
      </c>
      <c r="D8050" s="29" t="s">
        <v>1676</v>
      </c>
      <c r="E8050" s="91">
        <v>1</v>
      </c>
      <c r="F8050" s="31" t="s">
        <v>397</v>
      </c>
      <c r="G8050" s="26" t="s">
        <v>1692</v>
      </c>
      <c r="H8050" s="26"/>
      <c r="I8050" s="26" t="s">
        <v>16</v>
      </c>
      <c r="J8050" s="91">
        <v>2</v>
      </c>
      <c r="K8050" s="91">
        <v>2</v>
      </c>
      <c r="L8050" s="91"/>
      <c r="M8050" s="53"/>
      <c r="N8050" s="91"/>
      <c r="O8050" s="91" t="s">
        <v>5020</v>
      </c>
      <c r="P8050" s="36">
        <v>37</v>
      </c>
      <c r="Q8050" s="36" t="s">
        <v>395</v>
      </c>
      <c r="R8050" s="44"/>
      <c r="S8050" s="126">
        <v>105</v>
      </c>
      <c r="T8050" s="126" cm="1">
        <f t="array" ref="T8050">_xlfn.IFS(Q8050="始業～就業（8:30～17:15）",R8050*7.75,Q8050="日の入り～日の出",R8050*12,Q8050="その他",S8050)</f>
        <v>105</v>
      </c>
      <c r="U8050" s="35" t="s">
        <v>56</v>
      </c>
    </row>
    <row r="8051" spans="1:21" s="7" customFormat="1" ht="15" customHeight="1">
      <c r="A8051" s="91">
        <v>106</v>
      </c>
      <c r="B8051" s="31" t="s">
        <v>5159</v>
      </c>
      <c r="C8051" s="31" t="s">
        <v>5160</v>
      </c>
      <c r="D8051" s="29" t="s">
        <v>1676</v>
      </c>
      <c r="E8051" s="91">
        <v>1</v>
      </c>
      <c r="F8051" s="31" t="s">
        <v>5259</v>
      </c>
      <c r="G8051" s="26" t="s">
        <v>37</v>
      </c>
      <c r="H8051" s="26"/>
      <c r="I8051" s="26" t="s">
        <v>430</v>
      </c>
      <c r="J8051" s="91">
        <v>1</v>
      </c>
      <c r="K8051" s="91">
        <v>1</v>
      </c>
      <c r="L8051" s="91"/>
      <c r="M8051" s="53"/>
      <c r="N8051" s="91"/>
      <c r="O8051" s="91" t="s">
        <v>5020</v>
      </c>
      <c r="P8051" s="36">
        <v>275</v>
      </c>
      <c r="Q8051" s="36" t="s">
        <v>395</v>
      </c>
      <c r="R8051" s="44"/>
      <c r="S8051" s="126">
        <v>105</v>
      </c>
      <c r="T8051" s="126" cm="1">
        <f t="array" ref="T8051">_xlfn.IFS(Q8051="始業～就業（8:30～17:15）",R8051*7.75,Q8051="日の入り～日の出",R8051*12,Q8051="その他",S8051)</f>
        <v>105</v>
      </c>
      <c r="U8051" s="35" t="s">
        <v>5965</v>
      </c>
    </row>
    <row r="8052" spans="1:21" s="7" customFormat="1" ht="15" customHeight="1">
      <c r="A8052" s="91">
        <v>106</v>
      </c>
      <c r="B8052" s="31" t="s">
        <v>5159</v>
      </c>
      <c r="C8052" s="31" t="s">
        <v>5160</v>
      </c>
      <c r="D8052" s="29" t="s">
        <v>1676</v>
      </c>
      <c r="E8052" s="91">
        <v>2</v>
      </c>
      <c r="F8052" s="31" t="s">
        <v>5128</v>
      </c>
      <c r="G8052" s="26" t="s">
        <v>1693</v>
      </c>
      <c r="H8052" s="26"/>
      <c r="I8052" s="26" t="s">
        <v>16</v>
      </c>
      <c r="J8052" s="91">
        <v>10</v>
      </c>
      <c r="K8052" s="91">
        <v>20</v>
      </c>
      <c r="L8052" s="91"/>
      <c r="M8052" s="53"/>
      <c r="N8052" s="91"/>
      <c r="O8052" s="91"/>
      <c r="P8052" s="36">
        <v>37</v>
      </c>
      <c r="Q8052" s="36" t="s">
        <v>395</v>
      </c>
      <c r="R8052" s="44"/>
      <c r="S8052" s="126">
        <v>2625</v>
      </c>
      <c r="T8052" s="126" cm="1">
        <f t="array" ref="T8052">_xlfn.IFS(Q8052="始業～就業（8:30～17:15）",R8052*7.75,Q8052="日の入り～日の出",R8052*12,Q8052="その他",S8052)</f>
        <v>2625</v>
      </c>
      <c r="U8052" s="35" t="s">
        <v>56</v>
      </c>
    </row>
    <row r="8053" spans="1:21" s="7" customFormat="1" ht="15" customHeight="1">
      <c r="A8053" s="91">
        <v>106</v>
      </c>
      <c r="B8053" s="31" t="s">
        <v>5159</v>
      </c>
      <c r="C8053" s="31" t="s">
        <v>5160</v>
      </c>
      <c r="D8053" s="29" t="s">
        <v>1676</v>
      </c>
      <c r="E8053" s="91">
        <v>2</v>
      </c>
      <c r="F8053" s="31" t="s">
        <v>5128</v>
      </c>
      <c r="G8053" s="26" t="s">
        <v>1694</v>
      </c>
      <c r="H8053" s="26"/>
      <c r="I8053" s="26" t="s">
        <v>430</v>
      </c>
      <c r="J8053" s="91">
        <v>3</v>
      </c>
      <c r="K8053" s="91">
        <v>3</v>
      </c>
      <c r="L8053" s="91" t="s">
        <v>5019</v>
      </c>
      <c r="M8053" s="53">
        <v>7</v>
      </c>
      <c r="N8053" s="91" t="s">
        <v>5223</v>
      </c>
      <c r="O8053" s="91"/>
      <c r="P8053" s="36">
        <v>110</v>
      </c>
      <c r="Q8053" s="36" t="s">
        <v>395</v>
      </c>
      <c r="R8053" s="44"/>
      <c r="S8053" s="126">
        <v>2625</v>
      </c>
      <c r="T8053" s="126" cm="1">
        <f t="array" ref="T8053">_xlfn.IFS(Q8053="始業～就業（8:30～17:15）",R8053*7.75,Q8053="日の入り～日の出",R8053*12,Q8053="その他",S8053)</f>
        <v>2625</v>
      </c>
      <c r="U8053" s="35" t="s">
        <v>308</v>
      </c>
    </row>
    <row r="8054" spans="1:21" s="7" customFormat="1" ht="15" customHeight="1">
      <c r="A8054" s="91">
        <v>106</v>
      </c>
      <c r="B8054" s="31" t="s">
        <v>5159</v>
      </c>
      <c r="C8054" s="31" t="s">
        <v>5160</v>
      </c>
      <c r="D8054" s="29" t="s">
        <v>1676</v>
      </c>
      <c r="E8054" s="91">
        <v>2</v>
      </c>
      <c r="F8054" s="31" t="s">
        <v>5128</v>
      </c>
      <c r="G8054" s="26" t="s">
        <v>1695</v>
      </c>
      <c r="H8054" s="26"/>
      <c r="I8054" s="26" t="s">
        <v>16</v>
      </c>
      <c r="J8054" s="91">
        <v>2</v>
      </c>
      <c r="K8054" s="91">
        <v>4</v>
      </c>
      <c r="L8054" s="91"/>
      <c r="M8054" s="53"/>
      <c r="N8054" s="91"/>
      <c r="O8054" s="91"/>
      <c r="P8054" s="36">
        <v>37</v>
      </c>
      <c r="Q8054" s="36" t="s">
        <v>395</v>
      </c>
      <c r="R8054" s="44"/>
      <c r="S8054" s="126">
        <v>2625</v>
      </c>
      <c r="T8054" s="126" cm="1">
        <f t="array" ref="T8054">_xlfn.IFS(Q8054="始業～就業（8:30～17:15）",R8054*7.75,Q8054="日の入り～日の出",R8054*12,Q8054="その他",S8054)</f>
        <v>2625</v>
      </c>
      <c r="U8054" s="35" t="s">
        <v>56</v>
      </c>
    </row>
    <row r="8055" spans="1:21" s="7" customFormat="1" ht="15" customHeight="1">
      <c r="A8055" s="91">
        <v>106</v>
      </c>
      <c r="B8055" s="31" t="s">
        <v>5159</v>
      </c>
      <c r="C8055" s="31" t="s">
        <v>5160</v>
      </c>
      <c r="D8055" s="29" t="s">
        <v>1676</v>
      </c>
      <c r="E8055" s="91">
        <v>2</v>
      </c>
      <c r="F8055" s="31" t="s">
        <v>5128</v>
      </c>
      <c r="G8055" s="26" t="s">
        <v>1696</v>
      </c>
      <c r="H8055" s="26"/>
      <c r="I8055" s="26" t="s">
        <v>16</v>
      </c>
      <c r="J8055" s="91">
        <v>3</v>
      </c>
      <c r="K8055" s="91">
        <v>3</v>
      </c>
      <c r="L8055" s="91"/>
      <c r="M8055" s="53"/>
      <c r="N8055" s="91"/>
      <c r="O8055" s="91"/>
      <c r="P8055" s="36">
        <v>37</v>
      </c>
      <c r="Q8055" s="36" t="s">
        <v>395</v>
      </c>
      <c r="R8055" s="44"/>
      <c r="S8055" s="126">
        <v>2625</v>
      </c>
      <c r="T8055" s="126" cm="1">
        <f t="array" ref="T8055">_xlfn.IFS(Q8055="始業～就業（8:30～17:15）",R8055*7.75,Q8055="日の入り～日の出",R8055*12,Q8055="その他",S8055)</f>
        <v>2625</v>
      </c>
      <c r="U8055" s="35" t="s">
        <v>56</v>
      </c>
    </row>
    <row r="8056" spans="1:21" s="7" customFormat="1" ht="15" customHeight="1">
      <c r="A8056" s="91">
        <v>106</v>
      </c>
      <c r="B8056" s="31" t="s">
        <v>5159</v>
      </c>
      <c r="C8056" s="31" t="s">
        <v>5160</v>
      </c>
      <c r="D8056" s="29" t="s">
        <v>1676</v>
      </c>
      <c r="E8056" s="91">
        <v>2</v>
      </c>
      <c r="F8056" s="31" t="s">
        <v>5128</v>
      </c>
      <c r="G8056" s="26" t="s">
        <v>1696</v>
      </c>
      <c r="H8056" s="26"/>
      <c r="I8056" s="26" t="s">
        <v>52</v>
      </c>
      <c r="J8056" s="91">
        <v>2</v>
      </c>
      <c r="K8056" s="91">
        <v>2</v>
      </c>
      <c r="L8056" s="91"/>
      <c r="M8056" s="53"/>
      <c r="N8056" s="91"/>
      <c r="O8056" s="91"/>
      <c r="P8056" s="36">
        <v>25</v>
      </c>
      <c r="Q8056" s="36" t="s">
        <v>395</v>
      </c>
      <c r="R8056" s="44"/>
      <c r="S8056" s="126">
        <v>2625</v>
      </c>
      <c r="T8056" s="126" cm="1">
        <f t="array" ref="T8056">_xlfn.IFS(Q8056="始業～就業（8:30～17:15）",R8056*7.75,Q8056="日の入り～日の出",R8056*12,Q8056="その他",S8056)</f>
        <v>2625</v>
      </c>
      <c r="U8056" s="35" t="s">
        <v>51</v>
      </c>
    </row>
    <row r="8057" spans="1:21" s="7" customFormat="1" ht="15" customHeight="1">
      <c r="A8057" s="91">
        <v>106</v>
      </c>
      <c r="B8057" s="31" t="s">
        <v>5159</v>
      </c>
      <c r="C8057" s="31" t="s">
        <v>5160</v>
      </c>
      <c r="D8057" s="29" t="s">
        <v>1676</v>
      </c>
      <c r="E8057" s="91">
        <v>2</v>
      </c>
      <c r="F8057" s="31" t="s">
        <v>5128</v>
      </c>
      <c r="G8057" s="26" t="s">
        <v>1697</v>
      </c>
      <c r="H8057" s="26"/>
      <c r="I8057" s="26" t="s">
        <v>16</v>
      </c>
      <c r="J8057" s="91">
        <v>2</v>
      </c>
      <c r="K8057" s="91">
        <v>2</v>
      </c>
      <c r="L8057" s="91"/>
      <c r="M8057" s="53"/>
      <c r="N8057" s="91"/>
      <c r="O8057" s="91"/>
      <c r="P8057" s="36">
        <v>37</v>
      </c>
      <c r="Q8057" s="36" t="s">
        <v>395</v>
      </c>
      <c r="R8057" s="44"/>
      <c r="S8057" s="126">
        <v>2625</v>
      </c>
      <c r="T8057" s="126" cm="1">
        <f t="array" ref="T8057">_xlfn.IFS(Q8057="始業～就業（8:30～17:15）",R8057*7.75,Q8057="日の入り～日の出",R8057*12,Q8057="その他",S8057)</f>
        <v>2625</v>
      </c>
      <c r="U8057" s="35" t="s">
        <v>56</v>
      </c>
    </row>
    <row r="8058" spans="1:21" s="7" customFormat="1" ht="15" customHeight="1">
      <c r="A8058" s="91">
        <v>106</v>
      </c>
      <c r="B8058" s="31" t="s">
        <v>5159</v>
      </c>
      <c r="C8058" s="31" t="s">
        <v>5160</v>
      </c>
      <c r="D8058" s="29" t="s">
        <v>1676</v>
      </c>
      <c r="E8058" s="91">
        <v>2</v>
      </c>
      <c r="F8058" s="31" t="s">
        <v>5128</v>
      </c>
      <c r="G8058" s="26" t="s">
        <v>1698</v>
      </c>
      <c r="H8058" s="26"/>
      <c r="I8058" s="26" t="s">
        <v>52</v>
      </c>
      <c r="J8058" s="91">
        <v>2</v>
      </c>
      <c r="K8058" s="91">
        <v>2</v>
      </c>
      <c r="L8058" s="91"/>
      <c r="M8058" s="53"/>
      <c r="N8058" s="91"/>
      <c r="O8058" s="91"/>
      <c r="P8058" s="36">
        <v>25</v>
      </c>
      <c r="Q8058" s="36" t="s">
        <v>395</v>
      </c>
      <c r="R8058" s="44"/>
      <c r="S8058" s="126">
        <v>2625</v>
      </c>
      <c r="T8058" s="126" cm="1">
        <f t="array" ref="T8058">_xlfn.IFS(Q8058="始業～就業（8:30～17:15）",R8058*7.75,Q8058="日の入り～日の出",R8058*12,Q8058="その他",S8058)</f>
        <v>2625</v>
      </c>
      <c r="U8058" s="35" t="s">
        <v>51</v>
      </c>
    </row>
    <row r="8059" spans="1:21" s="7" customFormat="1" ht="15" customHeight="1">
      <c r="A8059" s="91">
        <v>106</v>
      </c>
      <c r="B8059" s="31" t="s">
        <v>5159</v>
      </c>
      <c r="C8059" s="31" t="s">
        <v>5160</v>
      </c>
      <c r="D8059" s="29" t="s">
        <v>1676</v>
      </c>
      <c r="E8059" s="91">
        <v>2</v>
      </c>
      <c r="F8059" s="31" t="s">
        <v>5128</v>
      </c>
      <c r="G8059" s="26" t="s">
        <v>1164</v>
      </c>
      <c r="H8059" s="26"/>
      <c r="I8059" s="26" t="s">
        <v>277</v>
      </c>
      <c r="J8059" s="91">
        <v>10</v>
      </c>
      <c r="K8059" s="91">
        <v>20</v>
      </c>
      <c r="L8059" s="91"/>
      <c r="M8059" s="53"/>
      <c r="N8059" s="91"/>
      <c r="O8059" s="91"/>
      <c r="P8059" s="36">
        <v>32</v>
      </c>
      <c r="Q8059" s="36" t="s">
        <v>395</v>
      </c>
      <c r="R8059" s="44"/>
      <c r="S8059" s="126">
        <v>2625</v>
      </c>
      <c r="T8059" s="126" cm="1">
        <f t="array" ref="T8059">_xlfn.IFS(Q8059="始業～就業（8:30～17:15）",R8059*7.75,Q8059="日の入り～日の出",R8059*12,Q8059="その他",S8059)</f>
        <v>2625</v>
      </c>
      <c r="U8059" s="35" t="s">
        <v>5002</v>
      </c>
    </row>
    <row r="8060" spans="1:21" s="7" customFormat="1" ht="15" customHeight="1">
      <c r="A8060" s="91">
        <v>106</v>
      </c>
      <c r="B8060" s="31" t="s">
        <v>5159</v>
      </c>
      <c r="C8060" s="31" t="s">
        <v>5160</v>
      </c>
      <c r="D8060" s="29" t="s">
        <v>1676</v>
      </c>
      <c r="E8060" s="91">
        <v>2</v>
      </c>
      <c r="F8060" s="31" t="s">
        <v>5128</v>
      </c>
      <c r="G8060" s="26" t="s">
        <v>1699</v>
      </c>
      <c r="H8060" s="26"/>
      <c r="I8060" s="26" t="s">
        <v>16</v>
      </c>
      <c r="J8060" s="91">
        <v>6</v>
      </c>
      <c r="K8060" s="91">
        <v>12</v>
      </c>
      <c r="L8060" s="91"/>
      <c r="M8060" s="53"/>
      <c r="N8060" s="91"/>
      <c r="O8060" s="91"/>
      <c r="P8060" s="36">
        <v>37</v>
      </c>
      <c r="Q8060" s="36" t="s">
        <v>395</v>
      </c>
      <c r="R8060" s="44"/>
      <c r="S8060" s="126">
        <v>2625</v>
      </c>
      <c r="T8060" s="126" cm="1">
        <f t="array" ref="T8060">_xlfn.IFS(Q8060="始業～就業（8:30～17:15）",R8060*7.75,Q8060="日の入り～日の出",R8060*12,Q8060="その他",S8060)</f>
        <v>2625</v>
      </c>
      <c r="U8060" s="35" t="s">
        <v>56</v>
      </c>
    </row>
    <row r="8061" spans="1:21" s="7" customFormat="1" ht="15" customHeight="1">
      <c r="A8061" s="91">
        <v>106</v>
      </c>
      <c r="B8061" s="31" t="s">
        <v>5159</v>
      </c>
      <c r="C8061" s="31" t="s">
        <v>5160</v>
      </c>
      <c r="D8061" s="29" t="s">
        <v>1676</v>
      </c>
      <c r="E8061" s="91">
        <v>2</v>
      </c>
      <c r="F8061" s="31" t="s">
        <v>5128</v>
      </c>
      <c r="G8061" s="26" t="s">
        <v>1699</v>
      </c>
      <c r="H8061" s="26"/>
      <c r="I8061" s="26" t="s">
        <v>15</v>
      </c>
      <c r="J8061" s="91">
        <v>2</v>
      </c>
      <c r="K8061" s="91">
        <v>2</v>
      </c>
      <c r="L8061" s="91"/>
      <c r="M8061" s="53"/>
      <c r="N8061" s="91"/>
      <c r="O8061" s="91"/>
      <c r="P8061" s="36">
        <v>60</v>
      </c>
      <c r="Q8061" s="36" t="s">
        <v>395</v>
      </c>
      <c r="R8061" s="44"/>
      <c r="S8061" s="126">
        <v>2625</v>
      </c>
      <c r="T8061" s="126" cm="1">
        <f t="array" ref="T8061">_xlfn.IFS(Q8061="始業～就業（8:30～17:15）",R8061*7.75,Q8061="日の入り～日の出",R8061*12,Q8061="その他",S8061)</f>
        <v>2625</v>
      </c>
      <c r="U8061" s="35" t="s">
        <v>320</v>
      </c>
    </row>
    <row r="8062" spans="1:21" s="7" customFormat="1" ht="15" customHeight="1">
      <c r="A8062" s="91">
        <v>106</v>
      </c>
      <c r="B8062" s="31" t="s">
        <v>5159</v>
      </c>
      <c r="C8062" s="31" t="s">
        <v>5160</v>
      </c>
      <c r="D8062" s="29" t="s">
        <v>1676</v>
      </c>
      <c r="E8062" s="91">
        <v>2</v>
      </c>
      <c r="F8062" s="31" t="s">
        <v>5128</v>
      </c>
      <c r="G8062" s="26" t="s">
        <v>1700</v>
      </c>
      <c r="H8062" s="26"/>
      <c r="I8062" s="26" t="s">
        <v>16</v>
      </c>
      <c r="J8062" s="91">
        <v>3</v>
      </c>
      <c r="K8062" s="91">
        <v>3</v>
      </c>
      <c r="L8062" s="91"/>
      <c r="M8062" s="53"/>
      <c r="N8062" s="91"/>
      <c r="O8062" s="91"/>
      <c r="P8062" s="36">
        <v>37</v>
      </c>
      <c r="Q8062" s="36" t="s">
        <v>395</v>
      </c>
      <c r="R8062" s="44"/>
      <c r="S8062" s="126">
        <v>2625</v>
      </c>
      <c r="T8062" s="126" cm="1">
        <f t="array" ref="T8062">_xlfn.IFS(Q8062="始業～就業（8:30～17:15）",R8062*7.75,Q8062="日の入り～日の出",R8062*12,Q8062="その他",S8062)</f>
        <v>2625</v>
      </c>
      <c r="U8062" s="35" t="s">
        <v>56</v>
      </c>
    </row>
    <row r="8063" spans="1:21" s="7" customFormat="1" ht="15" customHeight="1">
      <c r="A8063" s="91">
        <v>106</v>
      </c>
      <c r="B8063" s="31" t="s">
        <v>5159</v>
      </c>
      <c r="C8063" s="31" t="s">
        <v>5160</v>
      </c>
      <c r="D8063" s="29" t="s">
        <v>1676</v>
      </c>
      <c r="E8063" s="91">
        <v>2</v>
      </c>
      <c r="F8063" s="31" t="s">
        <v>5128</v>
      </c>
      <c r="G8063" s="26" t="s">
        <v>1701</v>
      </c>
      <c r="H8063" s="26"/>
      <c r="I8063" s="26" t="s">
        <v>16</v>
      </c>
      <c r="J8063" s="91">
        <v>9</v>
      </c>
      <c r="K8063" s="91">
        <v>18</v>
      </c>
      <c r="L8063" s="91"/>
      <c r="M8063" s="53"/>
      <c r="N8063" s="91"/>
      <c r="O8063" s="91"/>
      <c r="P8063" s="36">
        <v>37</v>
      </c>
      <c r="Q8063" s="36" t="s">
        <v>395</v>
      </c>
      <c r="R8063" s="44"/>
      <c r="S8063" s="126">
        <v>2625</v>
      </c>
      <c r="T8063" s="126" cm="1">
        <f t="array" ref="T8063">_xlfn.IFS(Q8063="始業～就業（8:30～17:15）",R8063*7.75,Q8063="日の入り～日の出",R8063*12,Q8063="その他",S8063)</f>
        <v>2625</v>
      </c>
      <c r="U8063" s="35" t="s">
        <v>56</v>
      </c>
    </row>
    <row r="8064" spans="1:21" s="7" customFormat="1" ht="15" customHeight="1">
      <c r="A8064" s="91">
        <v>106</v>
      </c>
      <c r="B8064" s="31" t="s">
        <v>5159</v>
      </c>
      <c r="C8064" s="31" t="s">
        <v>5160</v>
      </c>
      <c r="D8064" s="29" t="s">
        <v>1676</v>
      </c>
      <c r="E8064" s="91">
        <v>2</v>
      </c>
      <c r="F8064" s="31" t="s">
        <v>5128</v>
      </c>
      <c r="G8064" s="26" t="s">
        <v>1701</v>
      </c>
      <c r="H8064" s="26"/>
      <c r="I8064" s="26" t="s">
        <v>15</v>
      </c>
      <c r="J8064" s="91">
        <v>2</v>
      </c>
      <c r="K8064" s="91">
        <v>2</v>
      </c>
      <c r="L8064" s="91"/>
      <c r="M8064" s="53"/>
      <c r="N8064" s="91"/>
      <c r="O8064" s="91"/>
      <c r="P8064" s="36">
        <v>60</v>
      </c>
      <c r="Q8064" s="36" t="s">
        <v>395</v>
      </c>
      <c r="R8064" s="44"/>
      <c r="S8064" s="126">
        <v>2625</v>
      </c>
      <c r="T8064" s="126" cm="1">
        <f t="array" ref="T8064">_xlfn.IFS(Q8064="始業～就業（8:30～17:15）",R8064*7.75,Q8064="日の入り～日の出",R8064*12,Q8064="その他",S8064)</f>
        <v>2625</v>
      </c>
      <c r="U8064" s="35" t="s">
        <v>320</v>
      </c>
    </row>
    <row r="8065" spans="1:21" s="7" customFormat="1" ht="15" customHeight="1">
      <c r="A8065" s="91">
        <v>106</v>
      </c>
      <c r="B8065" s="31" t="s">
        <v>5159</v>
      </c>
      <c r="C8065" s="31" t="s">
        <v>5160</v>
      </c>
      <c r="D8065" s="29" t="s">
        <v>1676</v>
      </c>
      <c r="E8065" s="91">
        <v>2</v>
      </c>
      <c r="F8065" s="31" t="s">
        <v>5128</v>
      </c>
      <c r="G8065" s="26" t="s">
        <v>1702</v>
      </c>
      <c r="H8065" s="26"/>
      <c r="I8065" s="26" t="s">
        <v>430</v>
      </c>
      <c r="J8065" s="91">
        <v>4</v>
      </c>
      <c r="K8065" s="91">
        <v>4</v>
      </c>
      <c r="L8065" s="91" t="s">
        <v>5019</v>
      </c>
      <c r="M8065" s="53">
        <v>7</v>
      </c>
      <c r="N8065" s="91" t="s">
        <v>5223</v>
      </c>
      <c r="O8065" s="91"/>
      <c r="P8065" s="36">
        <v>275</v>
      </c>
      <c r="Q8065" s="36" t="s">
        <v>395</v>
      </c>
      <c r="R8065" s="44"/>
      <c r="S8065" s="126">
        <v>2625</v>
      </c>
      <c r="T8065" s="126" cm="1">
        <f t="array" ref="T8065">_xlfn.IFS(Q8065="始業～就業（8:30～17:15）",R8065*7.75,Q8065="日の入り～日の出",R8065*12,Q8065="その他",S8065)</f>
        <v>2625</v>
      </c>
      <c r="U8065" s="35" t="s">
        <v>308</v>
      </c>
    </row>
    <row r="8066" spans="1:21" s="7" customFormat="1" ht="15" customHeight="1">
      <c r="A8066" s="91">
        <v>106</v>
      </c>
      <c r="B8066" s="31" t="s">
        <v>5159</v>
      </c>
      <c r="C8066" s="31" t="s">
        <v>5160</v>
      </c>
      <c r="D8066" s="29" t="s">
        <v>1676</v>
      </c>
      <c r="E8066" s="91">
        <v>2</v>
      </c>
      <c r="F8066" s="31" t="s">
        <v>5128</v>
      </c>
      <c r="G8066" s="26" t="s">
        <v>1703</v>
      </c>
      <c r="H8066" s="26"/>
      <c r="I8066" s="26" t="s">
        <v>16</v>
      </c>
      <c r="J8066" s="91">
        <v>18</v>
      </c>
      <c r="K8066" s="91">
        <v>18</v>
      </c>
      <c r="L8066" s="91"/>
      <c r="M8066" s="53"/>
      <c r="N8066" s="91"/>
      <c r="O8066" s="91"/>
      <c r="P8066" s="36">
        <v>37</v>
      </c>
      <c r="Q8066" s="36" t="s">
        <v>395</v>
      </c>
      <c r="R8066" s="44"/>
      <c r="S8066" s="126">
        <v>2625</v>
      </c>
      <c r="T8066" s="126" cm="1">
        <f t="array" ref="T8066">_xlfn.IFS(Q8066="始業～就業（8:30～17:15）",R8066*7.75,Q8066="日の入り～日の出",R8066*12,Q8066="その他",S8066)</f>
        <v>2625</v>
      </c>
      <c r="U8066" s="35" t="s">
        <v>56</v>
      </c>
    </row>
    <row r="8067" spans="1:21" s="7" customFormat="1" ht="15" customHeight="1">
      <c r="A8067" s="91">
        <v>106</v>
      </c>
      <c r="B8067" s="31" t="s">
        <v>5159</v>
      </c>
      <c r="C8067" s="31" t="s">
        <v>5160</v>
      </c>
      <c r="D8067" s="29" t="s">
        <v>1676</v>
      </c>
      <c r="E8067" s="91">
        <v>2</v>
      </c>
      <c r="F8067" s="31" t="s">
        <v>5128</v>
      </c>
      <c r="G8067" s="26" t="s">
        <v>1703</v>
      </c>
      <c r="H8067" s="26"/>
      <c r="I8067" s="26" t="s">
        <v>15</v>
      </c>
      <c r="J8067" s="91">
        <v>2</v>
      </c>
      <c r="K8067" s="91">
        <v>2</v>
      </c>
      <c r="L8067" s="91"/>
      <c r="M8067" s="53"/>
      <c r="N8067" s="91"/>
      <c r="O8067" s="91"/>
      <c r="P8067" s="36">
        <v>60</v>
      </c>
      <c r="Q8067" s="36" t="s">
        <v>395</v>
      </c>
      <c r="R8067" s="44"/>
      <c r="S8067" s="126">
        <v>2625</v>
      </c>
      <c r="T8067" s="126" cm="1">
        <f t="array" ref="T8067">_xlfn.IFS(Q8067="始業～就業（8:30～17:15）",R8067*7.75,Q8067="日の入り～日の出",R8067*12,Q8067="その他",S8067)</f>
        <v>2625</v>
      </c>
      <c r="U8067" s="35" t="s">
        <v>320</v>
      </c>
    </row>
    <row r="8068" spans="1:21" s="7" customFormat="1" ht="15" customHeight="1">
      <c r="A8068" s="9"/>
      <c r="B8068" s="16"/>
      <c r="C8068" s="16"/>
      <c r="D8068" s="89"/>
      <c r="E8068" s="25"/>
      <c r="F8068" s="28"/>
      <c r="G8068" s="27"/>
      <c r="H8068" s="118"/>
      <c r="I8068" s="118"/>
      <c r="J8068" s="24"/>
      <c r="K8068" s="33"/>
      <c r="L8068" s="24"/>
      <c r="M8068" s="54"/>
      <c r="N8068" s="24"/>
      <c r="O8068" s="25"/>
      <c r="P8068" s="17"/>
      <c r="Q8068" s="17"/>
      <c r="R8068" s="30"/>
      <c r="S8068" s="66"/>
      <c r="T8068" s="66"/>
      <c r="U8068" s="24"/>
    </row>
    <row r="8069" spans="1:21" s="10" customFormat="1">
      <c r="A8069" s="12"/>
      <c r="B8069" s="12"/>
      <c r="C8069" s="21"/>
      <c r="D8069" s="86"/>
      <c r="E8069" s="23"/>
      <c r="F8069" s="23"/>
      <c r="G8069" s="64"/>
      <c r="H8069" s="119"/>
      <c r="I8069" s="119"/>
      <c r="J8069" s="13"/>
      <c r="K8069" s="13"/>
      <c r="L8069" s="13"/>
      <c r="M8069" s="56"/>
      <c r="N8069" s="13"/>
      <c r="O8069" s="13"/>
      <c r="P8069" s="11"/>
      <c r="Q8069" s="11"/>
      <c r="R8069" s="46"/>
      <c r="S8069" s="67"/>
      <c r="T8069" s="67"/>
      <c r="U8069" s="13"/>
    </row>
    <row r="8070" spans="1:21" s="141" customFormat="1" ht="21" customHeight="1">
      <c r="A8070" s="132" t="s">
        <v>6158</v>
      </c>
      <c r="B8070" s="132"/>
      <c r="C8070" s="132"/>
      <c r="D8070" s="133">
        <f>SUBTOTAL(3,D17:D8068)</f>
        <v>8051</v>
      </c>
      <c r="E8070" s="134"/>
      <c r="F8070" s="134"/>
      <c r="G8070" s="135"/>
      <c r="H8070" s="136"/>
      <c r="I8070" s="136"/>
      <c r="J8070" s="137">
        <f>SUBTOTAL(9,J3:J8068)</f>
        <v>39629</v>
      </c>
      <c r="K8070" s="137">
        <f>SUBTOTAL(9,K3:K8068)</f>
        <v>65031</v>
      </c>
      <c r="L8070" s="137">
        <f>SUBTOTAL(3,L3:L8068)</f>
        <v>1034</v>
      </c>
      <c r="M8070" s="138"/>
      <c r="N8070" s="137">
        <f>SUBTOTAL(3,N3:N8068)</f>
        <v>651</v>
      </c>
      <c r="O8070" s="134">
        <f>SUBTOTAL(3,O3:O8068)</f>
        <v>863</v>
      </c>
      <c r="P8070" s="139"/>
      <c r="Q8070" s="137"/>
      <c r="R8070" s="137"/>
      <c r="S8070" s="152"/>
      <c r="T8070" s="140"/>
      <c r="U8070" s="134"/>
    </row>
  </sheetData>
  <autoFilter ref="A4:U8067" xr:uid="{DCE0545B-1401-4797-A8DE-80668387B835}"/>
  <mergeCells count="23">
    <mergeCell ref="A8070:C8070"/>
    <mergeCell ref="B2:C2"/>
    <mergeCell ref="E2:E4"/>
    <mergeCell ref="A2:A4"/>
    <mergeCell ref="D2:D4"/>
    <mergeCell ref="B3:B4"/>
    <mergeCell ref="C3:C4"/>
    <mergeCell ref="O3:O4"/>
    <mergeCell ref="S3:S4"/>
    <mergeCell ref="J3:J4"/>
    <mergeCell ref="K3:K4"/>
    <mergeCell ref="F2:F4"/>
    <mergeCell ref="G2:G4"/>
    <mergeCell ref="I3:I4"/>
    <mergeCell ref="H3:H4"/>
    <mergeCell ref="Q3:Q4"/>
    <mergeCell ref="R3:R4"/>
    <mergeCell ref="P3:P4"/>
    <mergeCell ref="H2:P2"/>
    <mergeCell ref="Q2:T2"/>
    <mergeCell ref="T3:T4"/>
    <mergeCell ref="L3:N3"/>
    <mergeCell ref="U2:U4"/>
  </mergeCells>
  <phoneticPr fontId="4"/>
  <dataValidations count="3">
    <dataValidation type="list" allowBlank="1" showInputMessage="1" showErrorMessage="1" sqref="L8071:L1048576 N8071:N1048576 L5:L8068 O1:O1048576" xr:uid="{87AB9EAA-0A5A-4537-B5D8-B01D2BA3D563}">
      <formula1>"○"</formula1>
    </dataValidation>
    <dataValidation type="list" allowBlank="1" showInputMessage="1" showErrorMessage="1" sqref="N815:N848 N4197:N4476 N4479:N5548 N5553:N5644 N5646:N6803 N1019:N1169 N5:N813 N1263:N3829 N7181:N8068" xr:uid="{D2C5DAE9-2D26-4DC0-A349-0B13524D87D1}">
      <formula1>"有"</formula1>
    </dataValidation>
    <dataValidation type="list" allowBlank="1" showInputMessage="1" showErrorMessage="1" sqref="Q1680:Q1723" xr:uid="{3037BB57-68B1-446B-8D2C-0BA8D7A1C1F4}">
      <formula1>#REF!</formula1>
    </dataValidation>
  </dataValidations>
  <pageMargins left="0.7" right="0.7" top="0.75" bottom="0.75" header="0.3" footer="0.3"/>
  <pageSetup paperSize="8" scale="73" fitToHeight="0" orientation="landscape"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EBB479A-D382-46DE-8A6A-AC7C569EC025}">
          <x14:formula1>
            <xm:f>#REF!</xm:f>
          </x14:formula1>
          <xm:sqref>Q3:Q16 Q500:Q540 Q8068</xm:sqref>
        </x14:dataValidation>
        <x14:dataValidation type="list" allowBlank="1" showInputMessage="1" showErrorMessage="1" xr:uid="{F8789BEC-F7C5-43AE-9B27-71BF117A4483}">
          <x14:formula1>
            <xm:f>#REF!</xm:f>
          </x14:formula1>
          <xm:sqref>U912:U956 U958:U960 U962:U972 U974:U1004 U1006:U1016 U2:U877 U879:U910 U1018:U8068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ebc35bfd-7794-4c8c-b846-d4ae8f13a48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60ABA4F1B5428A45BA756470C4A01D69" ma:contentTypeVersion="19" ma:contentTypeDescription="新しいドキュメントを作成します。" ma:contentTypeScope="" ma:versionID="a2d91c699adababa1a7872703440fa89">
  <xsd:schema xmlns:xsd="http://www.w3.org/2001/XMLSchema" xmlns:xs="http://www.w3.org/2001/XMLSchema" xmlns:p="http://schemas.microsoft.com/office/2006/metadata/properties" xmlns:ns3="caaac1a8-278e-4f0b-b907-c321bbf0f875" xmlns:ns4="ebc35bfd-7794-4c8c-b846-d4ae8f13a481" targetNamespace="http://schemas.microsoft.com/office/2006/metadata/properties" ma:root="true" ma:fieldsID="a84c047c3604828d6ef6a74dd0f36b01" ns3:_="" ns4:_="">
    <xsd:import namespace="caaac1a8-278e-4f0b-b907-c321bbf0f875"/>
    <xsd:import namespace="ebc35bfd-7794-4c8c-b846-d4ae8f13a481"/>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GenerationTime" minOccurs="0"/>
                <xsd:element ref="ns4:MediaServiceEventHashCode" minOccurs="0"/>
                <xsd:element ref="ns4:MediaServiceOCR" minOccurs="0"/>
                <xsd:element ref="ns4:MediaServiceLocation" minOccurs="0"/>
                <xsd:element ref="ns4:MediaServiceAutoKeyPoints" minOccurs="0"/>
                <xsd:element ref="ns4:MediaServiceKeyPoints" minOccurs="0"/>
                <xsd:element ref="ns4:MediaLengthInSeconds" minOccurs="0"/>
                <xsd:element ref="ns4:_activity" minOccurs="0"/>
                <xsd:element ref="ns4:MediaServiceObjectDetectorVersions" minOccurs="0"/>
                <xsd:element ref="ns4:MediaServiceSearchProperties" minOccurs="0"/>
                <xsd:element ref="ns4:MediaServiceSystemTags" minOccurs="0"/>
                <xsd:element ref="ns4: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aac1a8-278e-4f0b-b907-c321bbf0f875"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SharingHintHash" ma:index="10" nillable="true" ma:displayName="共有のヒントのハッシュ"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bc35bfd-7794-4c8c-b846-d4ae8f13a48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description="" ma:hidden="true" ma:indexed="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SystemTags" ma:index="25" nillable="true" ma:displayName="MediaServiceSystemTags" ma:hidden="true" ma:internalName="MediaServiceSystemTag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B64259-752B-400B-BF5F-1439FCC6BF98}">
  <ds:schemaRefs>
    <ds:schemaRef ds:uri="http://purl.org/dc/dcmitype/"/>
    <ds:schemaRef ds:uri="http://schemas.microsoft.com/office/infopath/2007/PartnerControls"/>
    <ds:schemaRef ds:uri="caaac1a8-278e-4f0b-b907-c321bbf0f875"/>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ebc35bfd-7794-4c8c-b846-d4ae8f13a481"/>
    <ds:schemaRef ds:uri="http://www.w3.org/XML/1998/namespace"/>
  </ds:schemaRefs>
</ds:datastoreItem>
</file>

<file path=customXml/itemProps2.xml><?xml version="1.0" encoding="utf-8"?>
<ds:datastoreItem xmlns:ds="http://schemas.openxmlformats.org/officeDocument/2006/customXml" ds:itemID="{73A97314-49A2-4385-B59B-BC7E91153A01}">
  <ds:schemaRefs>
    <ds:schemaRef ds:uri="http://schemas.microsoft.com/sharepoint/v3/contenttype/forms"/>
  </ds:schemaRefs>
</ds:datastoreItem>
</file>

<file path=customXml/itemProps3.xml><?xml version="1.0" encoding="utf-8"?>
<ds:datastoreItem xmlns:ds="http://schemas.openxmlformats.org/officeDocument/2006/customXml" ds:itemID="{85460645-C42E-4E96-A6DE-DF5BCA2043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aac1a8-278e-4f0b-b907-c321bbf0f875"/>
    <ds:schemaRef ds:uri="ebc35bfd-7794-4c8c-b846-d4ae8f13a4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既存照明器具一覧</vt:lpstr>
      <vt:lpstr>既存照明器具一覧!Print_Area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2015-06-05T18:19:34Z</dcterms:created>
  <dcterms:modified xsi:type="dcterms:W3CDTF">2026-05-26T10:22:33Z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0x01010060ABA4F1B5428A45BA756470C4A01D69</vt:lpwstr>
  </property>
</Properties>
</file>